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Ivan\Documents\Active Work\Systems Engineering\INCOSE\International Symposium\IS2026\"/>
    </mc:Choice>
  </mc:AlternateContent>
  <xr:revisionPtr revIDLastSave="0" documentId="8_{76968678-9770-4C82-959E-BEC31A21F196}" xr6:coauthVersionLast="47" xr6:coauthVersionMax="47" xr10:uidLastSave="{00000000-0000-0000-0000-000000000000}"/>
  <bookViews>
    <workbookView xWindow="-110" yWindow="-110" windowWidth="19420" windowHeight="10300" tabRatio="589" firstSheet="2" activeTab="6" xr2:uid="{00000000-000D-0000-FFFF-FFFF00000000}"/>
  </bookViews>
  <sheets>
    <sheet name="Vensim" sheetId="1" r:id="rId1"/>
    <sheet name="Interface" sheetId="15" r:id="rId2"/>
    <sheet name="Model_CI" sheetId="2" r:id="rId3"/>
    <sheet name="Model_BAU" sheetId="4" r:id="rId4"/>
    <sheet name="Results" sheetId="5" r:id="rId5"/>
    <sheet name="Calibration" sheetId="17" r:id="rId6"/>
    <sheet name="Sensitivity" sheetId="8" r:id="rId7"/>
    <sheet name="Charts" sheetId="9" r:id="rId8"/>
    <sheet name="Data" sheetId="16" r:id="rId9"/>
  </sheets>
  <definedNames>
    <definedName name="solver_adj" localSheetId="5" hidden="1">Calibration!$D$4:$D$61</definedName>
    <definedName name="solver_cvg" localSheetId="5" hidden="1">0.0001</definedName>
    <definedName name="solver_drv" localSheetId="5" hidden="1">1</definedName>
    <definedName name="solver_eng" localSheetId="5" hidden="1">1</definedName>
    <definedName name="solver_est" localSheetId="5" hidden="1">1</definedName>
    <definedName name="solver_itr" localSheetId="5" hidden="1">10</definedName>
    <definedName name="solver_lhs1" localSheetId="5" hidden="1">Calibration!$D$4:$D$61</definedName>
    <definedName name="solver_lhs2" localSheetId="5" hidden="1">Calibration!$D$4:$D$61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nwt" localSheetId="5" hidden="1">1</definedName>
    <definedName name="solver_opt" localSheetId="5" hidden="1">Calibration!$G$2</definedName>
    <definedName name="solver_pre" localSheetId="5" hidden="1">0.000001</definedName>
    <definedName name="solver_rbv" localSheetId="5" hidden="1">1</definedName>
    <definedName name="solver_rel1" localSheetId="5" hidden="1">1</definedName>
    <definedName name="solver_rel2" localSheetId="5" hidden="1">3</definedName>
    <definedName name="solver_rhs1" localSheetId="5" hidden="1">Calibration!$E$4:$E$61</definedName>
    <definedName name="solver_rhs2" localSheetId="5" hidden="1">Calibration!$C$4:$C$61</definedName>
    <definedName name="solver_rlx" localSheetId="5" hidden="1">2</definedName>
    <definedName name="solver_rsd" localSheetId="5" hidden="1">0</definedName>
    <definedName name="solver_scl" localSheetId="5" hidden="1">1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2</definedName>
    <definedName name="solver_val" localSheetId="5" hidden="1">0</definedName>
    <definedName name="solver_ver" localSheetId="5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5" i="2" l="1"/>
  <c r="W404" i="2"/>
  <c r="E405" i="2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D55" i="15" l="1"/>
  <c r="B8" i="8" s="1"/>
  <c r="D47" i="15"/>
  <c r="C47" i="15" s="1"/>
  <c r="C47" i="2" s="1"/>
  <c r="D39" i="15"/>
  <c r="C39" i="15" s="1"/>
  <c r="C39" i="2" s="1"/>
  <c r="D31" i="15"/>
  <c r="C31" i="15" s="1"/>
  <c r="C31" i="2" s="1"/>
  <c r="D23" i="15"/>
  <c r="C23" i="15" s="1"/>
  <c r="C23" i="2" s="1"/>
  <c r="D15" i="15"/>
  <c r="B2" i="8" s="1"/>
  <c r="D7" i="15"/>
  <c r="B7" i="4" s="1"/>
  <c r="B7" i="2" s="1"/>
  <c r="D61" i="15"/>
  <c r="B61" i="4" s="1"/>
  <c r="B61" i="2" s="1"/>
  <c r="D60" i="15"/>
  <c r="B60" i="4" s="1"/>
  <c r="B60" i="2" s="1"/>
  <c r="D59" i="15"/>
  <c r="B59" i="4" s="1"/>
  <c r="B59" i="2" s="1"/>
  <c r="D58" i="15"/>
  <c r="B58" i="4" s="1"/>
  <c r="B58" i="2" s="1"/>
  <c r="D57" i="15"/>
  <c r="B57" i="4" s="1"/>
  <c r="B57" i="2" s="1"/>
  <c r="D56" i="15"/>
  <c r="D54" i="15"/>
  <c r="B4" i="8" s="1"/>
  <c r="D53" i="15"/>
  <c r="B53" i="4" s="1"/>
  <c r="B53" i="2" s="1"/>
  <c r="D52" i="15"/>
  <c r="B52" i="4" s="1"/>
  <c r="B52" i="2" s="1"/>
  <c r="BG403" i="2" s="1"/>
  <c r="D51" i="15"/>
  <c r="C51" i="15" s="1"/>
  <c r="C51" i="2" s="1"/>
  <c r="D50" i="15"/>
  <c r="B10" i="8" s="1"/>
  <c r="D49" i="15"/>
  <c r="D48" i="15"/>
  <c r="D46" i="15"/>
  <c r="C46" i="15" s="1"/>
  <c r="C46" i="2" s="1"/>
  <c r="D45" i="15"/>
  <c r="B45" i="4" s="1"/>
  <c r="B45" i="2" s="1"/>
  <c r="D44" i="15"/>
  <c r="B44" i="4" s="1"/>
  <c r="B44" i="2" s="1"/>
  <c r="D43" i="15"/>
  <c r="B43" i="4" s="1"/>
  <c r="B43" i="2" s="1"/>
  <c r="D42" i="15"/>
  <c r="C42" i="15" s="1"/>
  <c r="C42" i="2" s="1"/>
  <c r="D41" i="15"/>
  <c r="D40" i="15"/>
  <c r="D38" i="15"/>
  <c r="C38" i="15" s="1"/>
  <c r="C38" i="2" s="1"/>
  <c r="D37" i="15"/>
  <c r="B37" i="4" s="1"/>
  <c r="B37" i="2" s="1"/>
  <c r="D36" i="15"/>
  <c r="B36" i="4" s="1"/>
  <c r="B36" i="2" s="1"/>
  <c r="D35" i="15"/>
  <c r="C35" i="15" s="1"/>
  <c r="C35" i="2" s="1"/>
  <c r="D34" i="15"/>
  <c r="B34" i="4" s="1"/>
  <c r="B34" i="2" s="1"/>
  <c r="BH403" i="2" s="1"/>
  <c r="D33" i="15"/>
  <c r="D32" i="15"/>
  <c r="B32" i="4" s="1"/>
  <c r="B32" i="2" s="1"/>
  <c r="D30" i="15"/>
  <c r="C30" i="15" s="1"/>
  <c r="C30" i="2" s="1"/>
  <c r="D29" i="15"/>
  <c r="B29" i="4" s="1"/>
  <c r="B29" i="2" s="1"/>
  <c r="D28" i="15"/>
  <c r="B28" i="4" s="1"/>
  <c r="B28" i="2" s="1"/>
  <c r="D27" i="15"/>
  <c r="B27" i="4" s="1"/>
  <c r="B27" i="2" s="1"/>
  <c r="D26" i="15"/>
  <c r="B26" i="4" s="1"/>
  <c r="B26" i="2" s="1"/>
  <c r="D25" i="15"/>
  <c r="B25" i="4" s="1"/>
  <c r="B25" i="2" s="1"/>
  <c r="D24" i="15"/>
  <c r="B24" i="4" s="1"/>
  <c r="B24" i="2" s="1"/>
  <c r="D22" i="15"/>
  <c r="C22" i="15" s="1"/>
  <c r="C22" i="2" s="1"/>
  <c r="D21" i="15"/>
  <c r="B21" i="4" s="1"/>
  <c r="B21" i="2" s="1"/>
  <c r="D20" i="15"/>
  <c r="B20" i="4" s="1"/>
  <c r="B20" i="2" s="1"/>
  <c r="D19" i="15"/>
  <c r="B19" i="4" s="1"/>
  <c r="B19" i="2" s="1"/>
  <c r="D18" i="15"/>
  <c r="B18" i="4" s="1"/>
  <c r="B18" i="2" s="1"/>
  <c r="D17" i="15"/>
  <c r="B17" i="4" s="1"/>
  <c r="B17" i="2" s="1"/>
  <c r="D16" i="15"/>
  <c r="B16" i="4" s="1"/>
  <c r="B16" i="2" s="1"/>
  <c r="D14" i="15"/>
  <c r="B3" i="8" s="1"/>
  <c r="D13" i="15"/>
  <c r="C13" i="15" s="1"/>
  <c r="C13" i="2" s="1"/>
  <c r="D12" i="15"/>
  <c r="C12" i="15" s="1"/>
  <c r="C12" i="2" s="1"/>
  <c r="D11" i="15"/>
  <c r="C11" i="15" s="1"/>
  <c r="C11" i="2" s="1"/>
  <c r="D10" i="15"/>
  <c r="C10" i="15" s="1"/>
  <c r="C10" i="2" s="1"/>
  <c r="D9" i="15"/>
  <c r="D8" i="15"/>
  <c r="D6" i="15"/>
  <c r="B6" i="4" s="1"/>
  <c r="B6" i="2" s="1"/>
  <c r="D5" i="15"/>
  <c r="C5" i="15" s="1"/>
  <c r="C5" i="2" s="1"/>
  <c r="D4" i="15"/>
  <c r="C4" i="15" s="1"/>
  <c r="C4" i="2" s="1"/>
  <c r="D3" i="15"/>
  <c r="C3" i="15" s="1"/>
  <c r="C3" i="2" s="1"/>
  <c r="B2" i="4"/>
  <c r="B2" i="2" s="1"/>
  <c r="F30" i="8"/>
  <c r="E30" i="8"/>
  <c r="F29" i="8"/>
  <c r="E29" i="8"/>
  <c r="F28" i="8"/>
  <c r="E28" i="8"/>
  <c r="F27" i="8"/>
  <c r="E27" i="8"/>
  <c r="F26" i="8"/>
  <c r="E26" i="8"/>
  <c r="F25" i="8"/>
  <c r="E25" i="8"/>
  <c r="P2" i="5"/>
  <c r="AV3" i="2"/>
  <c r="F2" i="5" s="1"/>
  <c r="B3" i="4" l="1"/>
  <c r="B3" i="2" s="1"/>
  <c r="B22" i="4"/>
  <c r="B22" i="2" s="1"/>
  <c r="B54" i="4"/>
  <c r="B54" i="2" s="1"/>
  <c r="BF403" i="2" s="1"/>
  <c r="C58" i="15"/>
  <c r="C58" i="2" s="1"/>
  <c r="B23" i="4"/>
  <c r="B23" i="2" s="1"/>
  <c r="B55" i="4"/>
  <c r="B55" i="2" s="1"/>
  <c r="BJ403" i="2" s="1"/>
  <c r="C6" i="15"/>
  <c r="C6" i="2" s="1"/>
  <c r="B5" i="8"/>
  <c r="B30" i="4"/>
  <c r="B30" i="2" s="1"/>
  <c r="C7" i="15"/>
  <c r="C7" i="2" s="1"/>
  <c r="B6" i="8"/>
  <c r="B31" i="4"/>
  <c r="B31" i="2" s="1"/>
  <c r="C17" i="15"/>
  <c r="C17" i="2" s="1"/>
  <c r="B38" i="4"/>
  <c r="B38" i="2" s="1"/>
  <c r="C24" i="15"/>
  <c r="C24" i="2" s="1"/>
  <c r="B39" i="4"/>
  <c r="B39" i="2" s="1"/>
  <c r="C36" i="15"/>
  <c r="C36" i="2" s="1"/>
  <c r="B14" i="4"/>
  <c r="B14" i="2" s="1"/>
  <c r="BE403" i="2" s="1"/>
  <c r="B46" i="4"/>
  <c r="B46" i="2" s="1"/>
  <c r="C43" i="15"/>
  <c r="C43" i="2" s="1"/>
  <c r="B15" i="4"/>
  <c r="B15" i="2" s="1"/>
  <c r="BD403" i="2" s="1"/>
  <c r="B47" i="4"/>
  <c r="B47" i="2" s="1"/>
  <c r="C44" i="15"/>
  <c r="C44" i="2" s="1"/>
  <c r="C16" i="15"/>
  <c r="C16" i="2" s="1"/>
  <c r="C57" i="15"/>
  <c r="C57" i="2" s="1"/>
  <c r="C25" i="15"/>
  <c r="C25" i="2" s="1"/>
  <c r="C56" i="15"/>
  <c r="C56" i="2" s="1"/>
  <c r="B56" i="4"/>
  <c r="B56" i="2" s="1"/>
  <c r="C32" i="15"/>
  <c r="C32" i="2" s="1"/>
  <c r="C8" i="15"/>
  <c r="C8" i="2" s="1"/>
  <c r="B8" i="4"/>
  <c r="B8" i="2" s="1"/>
  <c r="C9" i="15"/>
  <c r="C9" i="2" s="1"/>
  <c r="B9" i="4"/>
  <c r="B9" i="2" s="1"/>
  <c r="B33" i="4"/>
  <c r="B33" i="2" s="1"/>
  <c r="BI403" i="2" s="1"/>
  <c r="B7" i="8"/>
  <c r="C41" i="15"/>
  <c r="C41" i="2" s="1"/>
  <c r="B41" i="4"/>
  <c r="B41" i="2" s="1"/>
  <c r="B11" i="8"/>
  <c r="B49" i="4"/>
  <c r="B49" i="2" s="1"/>
  <c r="BM403" i="2" s="1"/>
  <c r="C40" i="15"/>
  <c r="C40" i="2" s="1"/>
  <c r="B40" i="4"/>
  <c r="B40" i="2" s="1"/>
  <c r="B9" i="8"/>
  <c r="B48" i="4"/>
  <c r="B48" i="2" s="1"/>
  <c r="BK403" i="2" s="1"/>
  <c r="C18" i="15"/>
  <c r="C18" i="2" s="1"/>
  <c r="C26" i="15"/>
  <c r="C26" i="2" s="1"/>
  <c r="C37" i="15"/>
  <c r="C37" i="2" s="1"/>
  <c r="C45" i="15"/>
  <c r="C45" i="2" s="1"/>
  <c r="C59" i="15"/>
  <c r="C59" i="2" s="1"/>
  <c r="C19" i="15"/>
  <c r="C19" i="2" s="1"/>
  <c r="C27" i="15"/>
  <c r="C27" i="2" s="1"/>
  <c r="C60" i="15"/>
  <c r="C60" i="2" s="1"/>
  <c r="B10" i="4"/>
  <c r="B10" i="2" s="1"/>
  <c r="B42" i="4"/>
  <c r="B42" i="2" s="1"/>
  <c r="B50" i="4"/>
  <c r="B50" i="2" s="1"/>
  <c r="BL403" i="2" s="1"/>
  <c r="C20" i="15"/>
  <c r="C20" i="2" s="1"/>
  <c r="C28" i="15"/>
  <c r="C28" i="2" s="1"/>
  <c r="C61" i="15"/>
  <c r="C61" i="2" s="1"/>
  <c r="B11" i="4"/>
  <c r="B11" i="2" s="1"/>
  <c r="B35" i="4"/>
  <c r="B35" i="2" s="1"/>
  <c r="B51" i="4"/>
  <c r="B51" i="2" s="1"/>
  <c r="C21" i="15"/>
  <c r="C21" i="2" s="1"/>
  <c r="C29" i="15"/>
  <c r="C29" i="2" s="1"/>
  <c r="B4" i="4"/>
  <c r="B4" i="2" s="1"/>
  <c r="B12" i="4"/>
  <c r="B12" i="2" s="1"/>
  <c r="C53" i="15"/>
  <c r="C53" i="2" s="1"/>
  <c r="B5" i="4"/>
  <c r="B5" i="2" s="1"/>
  <c r="B13" i="4"/>
  <c r="B13" i="2" s="1"/>
  <c r="B1" i="4"/>
  <c r="BB3" i="4" l="1"/>
  <c r="Q2" i="5" s="1"/>
  <c r="H2" i="5" s="1"/>
  <c r="AX3" i="4"/>
  <c r="AF3" i="4"/>
  <c r="AG3" i="4" s="1"/>
  <c r="Z3" i="4"/>
  <c r="N3" i="4" s="1"/>
  <c r="Z2" i="5" s="1"/>
  <c r="Y3" i="4"/>
  <c r="K2" i="16" s="1"/>
  <c r="W3" i="4"/>
  <c r="AR3" i="4" s="1"/>
  <c r="T3" i="4"/>
  <c r="M3" i="4" s="1"/>
  <c r="J3" i="4"/>
  <c r="L3" i="4" s="1"/>
  <c r="G3" i="4"/>
  <c r="D3" i="4"/>
  <c r="D4" i="4" s="1"/>
  <c r="D5" i="4" s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AY3" i="2"/>
  <c r="BC3" i="2"/>
  <c r="G2" i="5" s="1"/>
  <c r="J2" i="5" l="1"/>
  <c r="S3" i="4"/>
  <c r="AE3" i="4" s="1"/>
  <c r="Y2" i="5"/>
  <c r="X3" i="4"/>
  <c r="AQ3" i="4"/>
  <c r="AP3" i="4"/>
  <c r="AJ3" i="4"/>
  <c r="AA3" i="4"/>
  <c r="O3" i="4" s="1"/>
  <c r="U3" i="4"/>
  <c r="AV3" i="4" s="1"/>
  <c r="F3" i="4" s="1"/>
  <c r="AB3" i="4"/>
  <c r="AC3" i="4"/>
  <c r="D11" i="8"/>
  <c r="C49" i="15" s="1"/>
  <c r="C49" i="2" s="1"/>
  <c r="BM404" i="2" s="1"/>
  <c r="BM405" i="2" s="1"/>
  <c r="BM406" i="2" s="1"/>
  <c r="BM407" i="2" s="1"/>
  <c r="BM408" i="2" s="1"/>
  <c r="BM409" i="2" s="1"/>
  <c r="BM410" i="2" s="1"/>
  <c r="BM411" i="2" s="1"/>
  <c r="BM412" i="2" s="1"/>
  <c r="BM413" i="2" s="1"/>
  <c r="BM414" i="2" s="1"/>
  <c r="BM415" i="2" s="1"/>
  <c r="BM416" i="2" s="1"/>
  <c r="BM417" i="2" s="1"/>
  <c r="BM418" i="2" s="1"/>
  <c r="BM419" i="2" s="1"/>
  <c r="BM420" i="2" s="1"/>
  <c r="BM421" i="2" s="1"/>
  <c r="BM422" i="2" s="1"/>
  <c r="BM423" i="2" s="1"/>
  <c r="BM424" i="2" s="1"/>
  <c r="BM425" i="2" s="1"/>
  <c r="BM426" i="2" s="1"/>
  <c r="BM427" i="2" s="1"/>
  <c r="BM428" i="2" s="1"/>
  <c r="BM429" i="2" s="1"/>
  <c r="BM430" i="2" s="1"/>
  <c r="BM431" i="2" s="1"/>
  <c r="BM432" i="2" s="1"/>
  <c r="BM433" i="2" s="1"/>
  <c r="BM434" i="2" s="1"/>
  <c r="BM435" i="2" s="1"/>
  <c r="BM436" i="2" s="1"/>
  <c r="BM437" i="2" s="1"/>
  <c r="BM438" i="2" s="1"/>
  <c r="BM439" i="2" s="1"/>
  <c r="BM440" i="2" s="1"/>
  <c r="BM441" i="2" s="1"/>
  <c r="BM442" i="2" s="1"/>
  <c r="BM443" i="2" s="1"/>
  <c r="BM444" i="2" s="1"/>
  <c r="BM445" i="2" s="1"/>
  <c r="BM446" i="2" s="1"/>
  <c r="BM447" i="2" s="1"/>
  <c r="BM448" i="2" s="1"/>
  <c r="BM449" i="2" s="1"/>
  <c r="BM450" i="2" s="1"/>
  <c r="BM451" i="2" s="1"/>
  <c r="BM452" i="2" s="1"/>
  <c r="BM453" i="2" s="1"/>
  <c r="BM454" i="2" s="1"/>
  <c r="BM455" i="2" s="1"/>
  <c r="BM456" i="2" s="1"/>
  <c r="BM457" i="2" s="1"/>
  <c r="BM458" i="2" s="1"/>
  <c r="BM459" i="2" s="1"/>
  <c r="BM460" i="2" s="1"/>
  <c r="BM461" i="2" s="1"/>
  <c r="BM462" i="2" s="1"/>
  <c r="BM463" i="2" s="1"/>
  <c r="BM464" i="2" s="1"/>
  <c r="BM465" i="2" s="1"/>
  <c r="BM466" i="2" s="1"/>
  <c r="BM467" i="2" s="1"/>
  <c r="BM468" i="2" s="1"/>
  <c r="BM469" i="2" s="1"/>
  <c r="BM470" i="2" s="1"/>
  <c r="BM471" i="2" s="1"/>
  <c r="BM472" i="2" s="1"/>
  <c r="BM473" i="2" s="1"/>
  <c r="BM474" i="2" s="1"/>
  <c r="BM475" i="2" s="1"/>
  <c r="BM476" i="2" s="1"/>
  <c r="BM477" i="2" s="1"/>
  <c r="BM478" i="2" s="1"/>
  <c r="BM479" i="2" s="1"/>
  <c r="BM480" i="2" s="1"/>
  <c r="BM481" i="2" s="1"/>
  <c r="BM482" i="2" s="1"/>
  <c r="BM483" i="2" s="1"/>
  <c r="BM484" i="2" s="1"/>
  <c r="BM485" i="2" s="1"/>
  <c r="BM486" i="2" s="1"/>
  <c r="BM487" i="2" s="1"/>
  <c r="BM488" i="2" s="1"/>
  <c r="BM489" i="2" s="1"/>
  <c r="BM490" i="2" s="1"/>
  <c r="BM491" i="2" s="1"/>
  <c r="BM492" i="2" s="1"/>
  <c r="BM493" i="2" s="1"/>
  <c r="BM494" i="2" s="1"/>
  <c r="BM495" i="2" s="1"/>
  <c r="BM496" i="2" s="1"/>
  <c r="BM497" i="2" s="1"/>
  <c r="BM498" i="2" s="1"/>
  <c r="BM499" i="2" s="1"/>
  <c r="BM500" i="2" s="1"/>
  <c r="BM501" i="2" s="1"/>
  <c r="BM502" i="2" s="1"/>
  <c r="BM503" i="2" s="1"/>
  <c r="BM504" i="2" s="1"/>
  <c r="BM505" i="2" s="1"/>
  <c r="BM506" i="2" s="1"/>
  <c r="BM507" i="2" s="1"/>
  <c r="BM508" i="2" s="1"/>
  <c r="BM509" i="2" s="1"/>
  <c r="BM510" i="2" s="1"/>
  <c r="BM511" i="2" s="1"/>
  <c r="BM512" i="2" s="1"/>
  <c r="BM513" i="2" s="1"/>
  <c r="BM514" i="2" s="1"/>
  <c r="BM515" i="2" s="1"/>
  <c r="BM516" i="2" s="1"/>
  <c r="BM517" i="2" s="1"/>
  <c r="BM518" i="2" s="1"/>
  <c r="BM519" i="2" s="1"/>
  <c r="BM520" i="2" s="1"/>
  <c r="BM521" i="2" s="1"/>
  <c r="BM522" i="2" s="1"/>
  <c r="BM523" i="2" s="1"/>
  <c r="BM524" i="2" s="1"/>
  <c r="BM525" i="2" s="1"/>
  <c r="BM526" i="2" s="1"/>
  <c r="BM527" i="2" s="1"/>
  <c r="BM528" i="2" s="1"/>
  <c r="BM529" i="2" s="1"/>
  <c r="BM530" i="2" s="1"/>
  <c r="BM531" i="2" s="1"/>
  <c r="BM532" i="2" s="1"/>
  <c r="BM533" i="2" s="1"/>
  <c r="BM534" i="2" s="1"/>
  <c r="BM535" i="2" s="1"/>
  <c r="BM536" i="2" s="1"/>
  <c r="BM537" i="2" s="1"/>
  <c r="BM538" i="2" s="1"/>
  <c r="BM539" i="2" s="1"/>
  <c r="BM540" i="2" s="1"/>
  <c r="BM541" i="2" s="1"/>
  <c r="BM542" i="2" s="1"/>
  <c r="BM543" i="2" s="1"/>
  <c r="BM544" i="2" s="1"/>
  <c r="BM545" i="2" s="1"/>
  <c r="BM546" i="2" s="1"/>
  <c r="BM547" i="2" s="1"/>
  <c r="BM548" i="2" s="1"/>
  <c r="BM549" i="2" s="1"/>
  <c r="BM550" i="2" s="1"/>
  <c r="BM551" i="2" s="1"/>
  <c r="BM552" i="2" s="1"/>
  <c r="BM553" i="2" s="1"/>
  <c r="BM554" i="2" s="1"/>
  <c r="BM555" i="2" s="1"/>
  <c r="BM556" i="2" s="1"/>
  <c r="BM557" i="2" s="1"/>
  <c r="BM558" i="2" s="1"/>
  <c r="BM559" i="2" s="1"/>
  <c r="BM560" i="2" s="1"/>
  <c r="BM561" i="2" s="1"/>
  <c r="BM562" i="2" s="1"/>
  <c r="BM563" i="2" s="1"/>
  <c r="D10" i="8"/>
  <c r="C50" i="15" s="1"/>
  <c r="C50" i="2" s="1"/>
  <c r="BL404" i="2" s="1"/>
  <c r="BL405" i="2" s="1"/>
  <c r="BL406" i="2" s="1"/>
  <c r="BL407" i="2" s="1"/>
  <c r="BL408" i="2" s="1"/>
  <c r="BL409" i="2" s="1"/>
  <c r="BL410" i="2" s="1"/>
  <c r="BL411" i="2" s="1"/>
  <c r="D9" i="8"/>
  <c r="C48" i="15" s="1"/>
  <c r="C48" i="2" s="1"/>
  <c r="BK404" i="2" s="1"/>
  <c r="BK405" i="2" s="1"/>
  <c r="BK406" i="2" s="1"/>
  <c r="BK407" i="2" s="1"/>
  <c r="BK408" i="2" s="1"/>
  <c r="BK409" i="2" s="1"/>
  <c r="BK410" i="2" s="1"/>
  <c r="BK411" i="2" s="1"/>
  <c r="BK412" i="2" s="1"/>
  <c r="BK413" i="2" s="1"/>
  <c r="BK414" i="2" s="1"/>
  <c r="BK415" i="2" s="1"/>
  <c r="BK416" i="2" s="1"/>
  <c r="BK417" i="2" s="1"/>
  <c r="BK418" i="2" s="1"/>
  <c r="BK419" i="2" s="1"/>
  <c r="BK420" i="2" s="1"/>
  <c r="BK421" i="2" s="1"/>
  <c r="BK422" i="2" s="1"/>
  <c r="BK423" i="2" s="1"/>
  <c r="BK424" i="2" s="1"/>
  <c r="BK425" i="2" s="1"/>
  <c r="BK426" i="2" s="1"/>
  <c r="BK427" i="2" s="1"/>
  <c r="BK428" i="2" s="1"/>
  <c r="BK429" i="2" s="1"/>
  <c r="BK430" i="2" s="1"/>
  <c r="BK431" i="2" s="1"/>
  <c r="BK432" i="2" s="1"/>
  <c r="BK433" i="2" s="1"/>
  <c r="BK434" i="2" s="1"/>
  <c r="BK435" i="2" s="1"/>
  <c r="BK436" i="2" s="1"/>
  <c r="BK437" i="2" s="1"/>
  <c r="BK438" i="2" s="1"/>
  <c r="BK439" i="2" s="1"/>
  <c r="BK440" i="2" s="1"/>
  <c r="BK441" i="2" s="1"/>
  <c r="BK442" i="2" s="1"/>
  <c r="BK443" i="2" s="1"/>
  <c r="BK444" i="2" s="1"/>
  <c r="BK445" i="2" s="1"/>
  <c r="BK446" i="2" s="1"/>
  <c r="BK447" i="2" s="1"/>
  <c r="BK448" i="2" s="1"/>
  <c r="BK449" i="2" s="1"/>
  <c r="BK450" i="2" s="1"/>
  <c r="BK451" i="2" s="1"/>
  <c r="BK452" i="2" s="1"/>
  <c r="BK453" i="2" s="1"/>
  <c r="BK454" i="2" s="1"/>
  <c r="BK455" i="2" s="1"/>
  <c r="BK456" i="2" s="1"/>
  <c r="BK457" i="2" s="1"/>
  <c r="BK458" i="2" s="1"/>
  <c r="BK459" i="2" s="1"/>
  <c r="BK460" i="2" s="1"/>
  <c r="BK461" i="2" s="1"/>
  <c r="BK462" i="2" s="1"/>
  <c r="BK463" i="2" s="1"/>
  <c r="BK464" i="2" s="1"/>
  <c r="BK465" i="2" s="1"/>
  <c r="BK466" i="2" s="1"/>
  <c r="BK467" i="2" s="1"/>
  <c r="BK468" i="2" s="1"/>
  <c r="BK469" i="2" s="1"/>
  <c r="BK470" i="2" s="1"/>
  <c r="BK471" i="2" s="1"/>
  <c r="BK472" i="2" s="1"/>
  <c r="BK473" i="2" s="1"/>
  <c r="BK474" i="2" s="1"/>
  <c r="BK475" i="2" s="1"/>
  <c r="BK476" i="2" s="1"/>
  <c r="BK477" i="2" s="1"/>
  <c r="BK478" i="2" s="1"/>
  <c r="BK479" i="2" s="1"/>
  <c r="BK480" i="2" s="1"/>
  <c r="BK481" i="2" s="1"/>
  <c r="BK482" i="2" s="1"/>
  <c r="BK483" i="2" s="1"/>
  <c r="BK484" i="2" s="1"/>
  <c r="BK485" i="2" s="1"/>
  <c r="BK486" i="2" s="1"/>
  <c r="BK487" i="2" s="1"/>
  <c r="BK488" i="2" s="1"/>
  <c r="BK489" i="2" s="1"/>
  <c r="BK490" i="2" s="1"/>
  <c r="BK491" i="2" s="1"/>
  <c r="BK492" i="2" s="1"/>
  <c r="BK493" i="2" s="1"/>
  <c r="BK494" i="2" s="1"/>
  <c r="BK495" i="2" s="1"/>
  <c r="BK496" i="2" s="1"/>
  <c r="BK497" i="2" s="1"/>
  <c r="BK498" i="2" s="1"/>
  <c r="BK499" i="2" s="1"/>
  <c r="BK500" i="2" s="1"/>
  <c r="BK501" i="2" s="1"/>
  <c r="BK502" i="2" s="1"/>
  <c r="BK503" i="2" s="1"/>
  <c r="BK504" i="2" s="1"/>
  <c r="BK505" i="2" s="1"/>
  <c r="BK506" i="2" s="1"/>
  <c r="BK507" i="2" s="1"/>
  <c r="BK508" i="2" s="1"/>
  <c r="BK509" i="2" s="1"/>
  <c r="BK510" i="2" s="1"/>
  <c r="BK511" i="2" s="1"/>
  <c r="BK512" i="2" s="1"/>
  <c r="BK513" i="2" s="1"/>
  <c r="BK514" i="2" s="1"/>
  <c r="BK515" i="2" s="1"/>
  <c r="BK516" i="2" s="1"/>
  <c r="BK517" i="2" s="1"/>
  <c r="BK518" i="2" s="1"/>
  <c r="BK519" i="2" s="1"/>
  <c r="BK520" i="2" s="1"/>
  <c r="BK521" i="2" s="1"/>
  <c r="BK522" i="2" s="1"/>
  <c r="BK523" i="2" s="1"/>
  <c r="BK524" i="2" s="1"/>
  <c r="BK525" i="2" s="1"/>
  <c r="BK526" i="2" s="1"/>
  <c r="BK527" i="2" s="1"/>
  <c r="BK528" i="2" s="1"/>
  <c r="BK529" i="2" s="1"/>
  <c r="BK530" i="2" s="1"/>
  <c r="BK531" i="2" s="1"/>
  <c r="BK532" i="2" s="1"/>
  <c r="BK533" i="2" s="1"/>
  <c r="BK534" i="2" s="1"/>
  <c r="BK535" i="2" s="1"/>
  <c r="BK536" i="2" s="1"/>
  <c r="BK537" i="2" s="1"/>
  <c r="BK538" i="2" s="1"/>
  <c r="BK539" i="2" s="1"/>
  <c r="BK540" i="2" s="1"/>
  <c r="BK541" i="2" s="1"/>
  <c r="BK542" i="2" s="1"/>
  <c r="BK543" i="2" s="1"/>
  <c r="BK544" i="2" s="1"/>
  <c r="BK545" i="2" s="1"/>
  <c r="BK546" i="2" s="1"/>
  <c r="BK547" i="2" s="1"/>
  <c r="BK548" i="2" s="1"/>
  <c r="BK549" i="2" s="1"/>
  <c r="BK550" i="2" s="1"/>
  <c r="BK551" i="2" s="1"/>
  <c r="BK552" i="2" s="1"/>
  <c r="BK553" i="2" s="1"/>
  <c r="BK554" i="2" s="1"/>
  <c r="BK555" i="2" s="1"/>
  <c r="BK556" i="2" s="1"/>
  <c r="BK557" i="2" s="1"/>
  <c r="BK558" i="2" s="1"/>
  <c r="BK559" i="2" s="1"/>
  <c r="BK560" i="2" s="1"/>
  <c r="BK561" i="2" s="1"/>
  <c r="BK562" i="2" s="1"/>
  <c r="BK563" i="2" s="1"/>
  <c r="D8" i="8"/>
  <c r="C55" i="15" s="1"/>
  <c r="C55" i="2" s="1"/>
  <c r="BJ404" i="2" s="1"/>
  <c r="BJ405" i="2" s="1"/>
  <c r="BJ406" i="2" s="1"/>
  <c r="BJ407" i="2" s="1"/>
  <c r="BJ408" i="2" s="1"/>
  <c r="BJ409" i="2" s="1"/>
  <c r="BJ410" i="2" s="1"/>
  <c r="BJ411" i="2" s="1"/>
  <c r="BJ412" i="2" s="1"/>
  <c r="BJ413" i="2" s="1"/>
  <c r="BJ414" i="2" s="1"/>
  <c r="BJ415" i="2" s="1"/>
  <c r="BJ416" i="2" s="1"/>
  <c r="BJ417" i="2" s="1"/>
  <c r="BJ418" i="2" s="1"/>
  <c r="BJ419" i="2" s="1"/>
  <c r="BJ420" i="2" s="1"/>
  <c r="BJ421" i="2" s="1"/>
  <c r="BJ422" i="2" s="1"/>
  <c r="BJ423" i="2" s="1"/>
  <c r="BJ424" i="2" s="1"/>
  <c r="BJ425" i="2" s="1"/>
  <c r="BJ426" i="2" s="1"/>
  <c r="BJ427" i="2" s="1"/>
  <c r="BJ428" i="2" s="1"/>
  <c r="BJ429" i="2" s="1"/>
  <c r="BJ430" i="2" s="1"/>
  <c r="BJ431" i="2" s="1"/>
  <c r="BJ432" i="2" s="1"/>
  <c r="BJ433" i="2" s="1"/>
  <c r="BJ434" i="2" s="1"/>
  <c r="BJ435" i="2" s="1"/>
  <c r="BJ436" i="2" s="1"/>
  <c r="BJ437" i="2" s="1"/>
  <c r="BJ438" i="2" s="1"/>
  <c r="BJ439" i="2" s="1"/>
  <c r="BJ440" i="2" s="1"/>
  <c r="BJ441" i="2" s="1"/>
  <c r="BJ442" i="2" s="1"/>
  <c r="BJ443" i="2" s="1"/>
  <c r="BJ444" i="2" s="1"/>
  <c r="BJ445" i="2" s="1"/>
  <c r="BJ446" i="2" s="1"/>
  <c r="BJ447" i="2" s="1"/>
  <c r="BJ448" i="2" s="1"/>
  <c r="BJ449" i="2" s="1"/>
  <c r="BJ450" i="2" s="1"/>
  <c r="BJ451" i="2" s="1"/>
  <c r="BJ452" i="2" s="1"/>
  <c r="BJ453" i="2" s="1"/>
  <c r="BJ454" i="2" s="1"/>
  <c r="BJ455" i="2" s="1"/>
  <c r="BJ456" i="2" s="1"/>
  <c r="BJ457" i="2" s="1"/>
  <c r="BJ458" i="2" s="1"/>
  <c r="BJ459" i="2" s="1"/>
  <c r="BJ460" i="2" s="1"/>
  <c r="BJ461" i="2" s="1"/>
  <c r="BJ462" i="2" s="1"/>
  <c r="BJ463" i="2" s="1"/>
  <c r="BJ464" i="2" s="1"/>
  <c r="BJ465" i="2" s="1"/>
  <c r="BJ466" i="2" s="1"/>
  <c r="BJ467" i="2" s="1"/>
  <c r="BJ468" i="2" s="1"/>
  <c r="BJ469" i="2" s="1"/>
  <c r="BJ470" i="2" s="1"/>
  <c r="BJ471" i="2" s="1"/>
  <c r="BJ472" i="2" s="1"/>
  <c r="BJ473" i="2" s="1"/>
  <c r="BJ474" i="2" s="1"/>
  <c r="BJ475" i="2" s="1"/>
  <c r="BJ476" i="2" s="1"/>
  <c r="BJ477" i="2" s="1"/>
  <c r="BJ478" i="2" s="1"/>
  <c r="BJ479" i="2" s="1"/>
  <c r="BJ480" i="2" s="1"/>
  <c r="BJ481" i="2" s="1"/>
  <c r="BJ482" i="2" s="1"/>
  <c r="BJ483" i="2" s="1"/>
  <c r="BJ484" i="2" s="1"/>
  <c r="BJ485" i="2" s="1"/>
  <c r="BJ486" i="2" s="1"/>
  <c r="BJ487" i="2" s="1"/>
  <c r="BJ488" i="2" s="1"/>
  <c r="BJ489" i="2" s="1"/>
  <c r="BJ490" i="2" s="1"/>
  <c r="BJ491" i="2" s="1"/>
  <c r="BJ492" i="2" s="1"/>
  <c r="BJ493" i="2" s="1"/>
  <c r="BJ494" i="2" s="1"/>
  <c r="BJ495" i="2" s="1"/>
  <c r="BJ496" i="2" s="1"/>
  <c r="BJ497" i="2" s="1"/>
  <c r="BJ498" i="2" s="1"/>
  <c r="BJ499" i="2" s="1"/>
  <c r="BJ500" i="2" s="1"/>
  <c r="BJ501" i="2" s="1"/>
  <c r="BJ502" i="2" s="1"/>
  <c r="BJ503" i="2" s="1"/>
  <c r="BJ504" i="2" s="1"/>
  <c r="BJ505" i="2" s="1"/>
  <c r="BJ506" i="2" s="1"/>
  <c r="BJ507" i="2" s="1"/>
  <c r="BJ508" i="2" s="1"/>
  <c r="BJ509" i="2" s="1"/>
  <c r="BJ510" i="2" s="1"/>
  <c r="BJ511" i="2" s="1"/>
  <c r="BJ512" i="2" s="1"/>
  <c r="BJ513" i="2" s="1"/>
  <c r="BJ514" i="2" s="1"/>
  <c r="BJ515" i="2" s="1"/>
  <c r="BJ516" i="2" s="1"/>
  <c r="BJ517" i="2" s="1"/>
  <c r="BJ518" i="2" s="1"/>
  <c r="BJ519" i="2" s="1"/>
  <c r="BJ520" i="2" s="1"/>
  <c r="BJ521" i="2" s="1"/>
  <c r="BJ522" i="2" s="1"/>
  <c r="BJ523" i="2" s="1"/>
  <c r="BJ524" i="2" s="1"/>
  <c r="BJ525" i="2" s="1"/>
  <c r="BJ526" i="2" s="1"/>
  <c r="BJ527" i="2" s="1"/>
  <c r="BJ528" i="2" s="1"/>
  <c r="BJ529" i="2" s="1"/>
  <c r="BJ530" i="2" s="1"/>
  <c r="BJ531" i="2" s="1"/>
  <c r="BJ532" i="2" s="1"/>
  <c r="BJ533" i="2" s="1"/>
  <c r="BJ534" i="2" s="1"/>
  <c r="BJ535" i="2" s="1"/>
  <c r="BJ536" i="2" s="1"/>
  <c r="BJ537" i="2" s="1"/>
  <c r="BJ538" i="2" s="1"/>
  <c r="BJ539" i="2" s="1"/>
  <c r="BJ540" i="2" s="1"/>
  <c r="BJ541" i="2" s="1"/>
  <c r="BJ542" i="2" s="1"/>
  <c r="BJ543" i="2" s="1"/>
  <c r="BJ544" i="2" s="1"/>
  <c r="BJ545" i="2" s="1"/>
  <c r="BJ546" i="2" s="1"/>
  <c r="BJ547" i="2" s="1"/>
  <c r="BJ548" i="2" s="1"/>
  <c r="BJ549" i="2" s="1"/>
  <c r="BJ550" i="2" s="1"/>
  <c r="BJ551" i="2" s="1"/>
  <c r="BJ552" i="2" s="1"/>
  <c r="BJ553" i="2" s="1"/>
  <c r="BJ554" i="2" s="1"/>
  <c r="BJ555" i="2" s="1"/>
  <c r="BJ556" i="2" s="1"/>
  <c r="BJ557" i="2" s="1"/>
  <c r="BJ558" i="2" s="1"/>
  <c r="BJ559" i="2" s="1"/>
  <c r="BJ560" i="2" s="1"/>
  <c r="BJ561" i="2" s="1"/>
  <c r="BJ562" i="2" s="1"/>
  <c r="BJ563" i="2" s="1"/>
  <c r="D7" i="8"/>
  <c r="C33" i="15" s="1"/>
  <c r="C33" i="2" s="1"/>
  <c r="BI404" i="2" s="1"/>
  <c r="BI405" i="2" s="1"/>
  <c r="BI406" i="2" s="1"/>
  <c r="BI407" i="2" s="1"/>
  <c r="BI408" i="2" s="1"/>
  <c r="BI409" i="2" s="1"/>
  <c r="BI410" i="2" s="1"/>
  <c r="BI411" i="2" s="1"/>
  <c r="BI412" i="2" s="1"/>
  <c r="BI413" i="2" s="1"/>
  <c r="BI414" i="2" s="1"/>
  <c r="BI415" i="2" s="1"/>
  <c r="BI416" i="2" s="1"/>
  <c r="BI417" i="2" s="1"/>
  <c r="BI418" i="2" s="1"/>
  <c r="BI419" i="2" s="1"/>
  <c r="BI420" i="2" s="1"/>
  <c r="BI421" i="2" s="1"/>
  <c r="BI422" i="2" s="1"/>
  <c r="BI423" i="2" s="1"/>
  <c r="BI424" i="2" s="1"/>
  <c r="BI425" i="2" s="1"/>
  <c r="BI426" i="2" s="1"/>
  <c r="BI427" i="2" s="1"/>
  <c r="BI428" i="2" s="1"/>
  <c r="BI429" i="2" s="1"/>
  <c r="BI430" i="2" s="1"/>
  <c r="BI431" i="2" s="1"/>
  <c r="BI432" i="2" s="1"/>
  <c r="BI433" i="2" s="1"/>
  <c r="BI434" i="2" s="1"/>
  <c r="BI435" i="2" s="1"/>
  <c r="BI436" i="2" s="1"/>
  <c r="BI437" i="2" s="1"/>
  <c r="BI438" i="2" s="1"/>
  <c r="BI439" i="2" s="1"/>
  <c r="BI440" i="2" s="1"/>
  <c r="BI441" i="2" s="1"/>
  <c r="BI442" i="2" s="1"/>
  <c r="BI443" i="2" s="1"/>
  <c r="BI444" i="2" s="1"/>
  <c r="BI445" i="2" s="1"/>
  <c r="BI446" i="2" s="1"/>
  <c r="BI447" i="2" s="1"/>
  <c r="BI448" i="2" s="1"/>
  <c r="BI449" i="2" s="1"/>
  <c r="BI450" i="2" s="1"/>
  <c r="BI451" i="2" s="1"/>
  <c r="BI452" i="2" s="1"/>
  <c r="BI453" i="2" s="1"/>
  <c r="BI454" i="2" s="1"/>
  <c r="BI455" i="2" s="1"/>
  <c r="BI456" i="2" s="1"/>
  <c r="BI457" i="2" s="1"/>
  <c r="BI458" i="2" s="1"/>
  <c r="BI459" i="2" s="1"/>
  <c r="BI460" i="2" s="1"/>
  <c r="BI461" i="2" s="1"/>
  <c r="BI462" i="2" s="1"/>
  <c r="BI463" i="2" s="1"/>
  <c r="BI464" i="2" s="1"/>
  <c r="BI465" i="2" s="1"/>
  <c r="BI466" i="2" s="1"/>
  <c r="BI467" i="2" s="1"/>
  <c r="BI468" i="2" s="1"/>
  <c r="BI469" i="2" s="1"/>
  <c r="BI470" i="2" s="1"/>
  <c r="BI471" i="2" s="1"/>
  <c r="BI472" i="2" s="1"/>
  <c r="BI473" i="2" s="1"/>
  <c r="BI474" i="2" s="1"/>
  <c r="BI475" i="2" s="1"/>
  <c r="BI476" i="2" s="1"/>
  <c r="BI477" i="2" s="1"/>
  <c r="BI478" i="2" s="1"/>
  <c r="BI479" i="2" s="1"/>
  <c r="BI480" i="2" s="1"/>
  <c r="BI481" i="2" s="1"/>
  <c r="BI482" i="2" s="1"/>
  <c r="BI483" i="2" s="1"/>
  <c r="BI484" i="2" s="1"/>
  <c r="BI485" i="2" s="1"/>
  <c r="BI486" i="2" s="1"/>
  <c r="BI487" i="2" s="1"/>
  <c r="BI488" i="2" s="1"/>
  <c r="BI489" i="2" s="1"/>
  <c r="BI490" i="2" s="1"/>
  <c r="BI491" i="2" s="1"/>
  <c r="BI492" i="2" s="1"/>
  <c r="BI493" i="2" s="1"/>
  <c r="BI494" i="2" s="1"/>
  <c r="BI495" i="2" s="1"/>
  <c r="BI496" i="2" s="1"/>
  <c r="BI497" i="2" s="1"/>
  <c r="BI498" i="2" s="1"/>
  <c r="BI499" i="2" s="1"/>
  <c r="BI500" i="2" s="1"/>
  <c r="BI501" i="2" s="1"/>
  <c r="BI502" i="2" s="1"/>
  <c r="BI503" i="2" s="1"/>
  <c r="BI504" i="2" s="1"/>
  <c r="BI505" i="2" s="1"/>
  <c r="BI506" i="2" s="1"/>
  <c r="BI507" i="2" s="1"/>
  <c r="BI508" i="2" s="1"/>
  <c r="BI509" i="2" s="1"/>
  <c r="BI510" i="2" s="1"/>
  <c r="BI511" i="2" s="1"/>
  <c r="BI512" i="2" s="1"/>
  <c r="BI513" i="2" s="1"/>
  <c r="BI514" i="2" s="1"/>
  <c r="BI515" i="2" s="1"/>
  <c r="BI516" i="2" s="1"/>
  <c r="BI517" i="2" s="1"/>
  <c r="BI518" i="2" s="1"/>
  <c r="BI519" i="2" s="1"/>
  <c r="BI520" i="2" s="1"/>
  <c r="BI521" i="2" s="1"/>
  <c r="BI522" i="2" s="1"/>
  <c r="BI523" i="2" s="1"/>
  <c r="BI524" i="2" s="1"/>
  <c r="BI525" i="2" s="1"/>
  <c r="BI526" i="2" s="1"/>
  <c r="BI527" i="2" s="1"/>
  <c r="BI528" i="2" s="1"/>
  <c r="BI529" i="2" s="1"/>
  <c r="BI530" i="2" s="1"/>
  <c r="BI531" i="2" s="1"/>
  <c r="BI532" i="2" s="1"/>
  <c r="BI533" i="2" s="1"/>
  <c r="BI534" i="2" s="1"/>
  <c r="BI535" i="2" s="1"/>
  <c r="BI536" i="2" s="1"/>
  <c r="BI537" i="2" s="1"/>
  <c r="BI538" i="2" s="1"/>
  <c r="BI539" i="2" s="1"/>
  <c r="BI540" i="2" s="1"/>
  <c r="BI541" i="2" s="1"/>
  <c r="BI542" i="2" s="1"/>
  <c r="BI543" i="2" s="1"/>
  <c r="BI544" i="2" s="1"/>
  <c r="BI545" i="2" s="1"/>
  <c r="BI546" i="2" s="1"/>
  <c r="BI547" i="2" s="1"/>
  <c r="BI548" i="2" s="1"/>
  <c r="BI549" i="2" s="1"/>
  <c r="BI550" i="2" s="1"/>
  <c r="BI551" i="2" s="1"/>
  <c r="BI552" i="2" s="1"/>
  <c r="BI553" i="2" s="1"/>
  <c r="BI554" i="2" s="1"/>
  <c r="BI555" i="2" s="1"/>
  <c r="BI556" i="2" s="1"/>
  <c r="BI557" i="2" s="1"/>
  <c r="BI558" i="2" s="1"/>
  <c r="BI559" i="2" s="1"/>
  <c r="BI560" i="2" s="1"/>
  <c r="BI561" i="2" s="1"/>
  <c r="BI562" i="2" s="1"/>
  <c r="BI563" i="2" s="1"/>
  <c r="D6" i="8"/>
  <c r="C34" i="15" s="1"/>
  <c r="C34" i="2" s="1"/>
  <c r="BH404" i="2" s="1"/>
  <c r="BH405" i="2" s="1"/>
  <c r="BH406" i="2" s="1"/>
  <c r="BH407" i="2" s="1"/>
  <c r="BH408" i="2" s="1"/>
  <c r="BH409" i="2" s="1"/>
  <c r="BH410" i="2" s="1"/>
  <c r="D5" i="8"/>
  <c r="C52" i="15" s="1"/>
  <c r="C52" i="2" s="1"/>
  <c r="BG404" i="2" s="1"/>
  <c r="BG405" i="2" s="1"/>
  <c r="BG406" i="2" s="1"/>
  <c r="BG407" i="2" s="1"/>
  <c r="BG408" i="2" s="1"/>
  <c r="BG409" i="2" s="1"/>
  <c r="BG410" i="2" s="1"/>
  <c r="BG411" i="2" s="1"/>
  <c r="BG412" i="2" s="1"/>
  <c r="BG413" i="2" s="1"/>
  <c r="BG414" i="2" s="1"/>
  <c r="BG415" i="2" s="1"/>
  <c r="BG416" i="2" s="1"/>
  <c r="BG417" i="2" s="1"/>
  <c r="BG418" i="2" s="1"/>
  <c r="BG419" i="2" s="1"/>
  <c r="BG420" i="2" s="1"/>
  <c r="BG421" i="2" s="1"/>
  <c r="BG422" i="2" s="1"/>
  <c r="BG423" i="2" s="1"/>
  <c r="BG424" i="2" s="1"/>
  <c r="BG425" i="2" s="1"/>
  <c r="BG426" i="2" s="1"/>
  <c r="BG427" i="2" s="1"/>
  <c r="BG428" i="2" s="1"/>
  <c r="BG429" i="2" s="1"/>
  <c r="BG430" i="2" s="1"/>
  <c r="BG431" i="2" s="1"/>
  <c r="BG432" i="2" s="1"/>
  <c r="BG433" i="2" s="1"/>
  <c r="BG434" i="2" s="1"/>
  <c r="BG435" i="2" s="1"/>
  <c r="BG436" i="2" s="1"/>
  <c r="BG437" i="2" s="1"/>
  <c r="BG438" i="2" s="1"/>
  <c r="BG439" i="2" s="1"/>
  <c r="BG440" i="2" s="1"/>
  <c r="BG441" i="2" s="1"/>
  <c r="BG442" i="2" s="1"/>
  <c r="BG443" i="2" s="1"/>
  <c r="BG444" i="2" s="1"/>
  <c r="BG445" i="2" s="1"/>
  <c r="BG446" i="2" s="1"/>
  <c r="BG447" i="2" s="1"/>
  <c r="BG448" i="2" s="1"/>
  <c r="BG449" i="2" s="1"/>
  <c r="BG450" i="2" s="1"/>
  <c r="BG451" i="2" s="1"/>
  <c r="BG452" i="2" s="1"/>
  <c r="BG453" i="2" s="1"/>
  <c r="BG454" i="2" s="1"/>
  <c r="BG455" i="2" s="1"/>
  <c r="BG456" i="2" s="1"/>
  <c r="BG457" i="2" s="1"/>
  <c r="BG458" i="2" s="1"/>
  <c r="BG459" i="2" s="1"/>
  <c r="BG460" i="2" s="1"/>
  <c r="BG461" i="2" s="1"/>
  <c r="BG462" i="2" s="1"/>
  <c r="BG463" i="2" s="1"/>
  <c r="BG464" i="2" s="1"/>
  <c r="BG465" i="2" s="1"/>
  <c r="BG466" i="2" s="1"/>
  <c r="BG467" i="2" s="1"/>
  <c r="BG468" i="2" s="1"/>
  <c r="BG469" i="2" s="1"/>
  <c r="BG470" i="2" s="1"/>
  <c r="BG471" i="2" s="1"/>
  <c r="BG472" i="2" s="1"/>
  <c r="BG473" i="2" s="1"/>
  <c r="BG474" i="2" s="1"/>
  <c r="BG475" i="2" s="1"/>
  <c r="BG476" i="2" s="1"/>
  <c r="BG477" i="2" s="1"/>
  <c r="BG478" i="2" s="1"/>
  <c r="BG479" i="2" s="1"/>
  <c r="BG480" i="2" s="1"/>
  <c r="BG481" i="2" s="1"/>
  <c r="BG482" i="2" s="1"/>
  <c r="BG483" i="2" s="1"/>
  <c r="BG484" i="2" s="1"/>
  <c r="BG485" i="2" s="1"/>
  <c r="BG486" i="2" s="1"/>
  <c r="BG487" i="2" s="1"/>
  <c r="BG488" i="2" s="1"/>
  <c r="BG489" i="2" s="1"/>
  <c r="BG490" i="2" s="1"/>
  <c r="BG491" i="2" s="1"/>
  <c r="BG492" i="2" s="1"/>
  <c r="BG493" i="2" s="1"/>
  <c r="BG494" i="2" s="1"/>
  <c r="BG495" i="2" s="1"/>
  <c r="BG496" i="2" s="1"/>
  <c r="BG497" i="2" s="1"/>
  <c r="BG498" i="2" s="1"/>
  <c r="BG499" i="2" s="1"/>
  <c r="BG500" i="2" s="1"/>
  <c r="BG501" i="2" s="1"/>
  <c r="BG502" i="2" s="1"/>
  <c r="BG503" i="2" s="1"/>
  <c r="BG504" i="2" s="1"/>
  <c r="BG505" i="2" s="1"/>
  <c r="BG506" i="2" s="1"/>
  <c r="BG507" i="2" s="1"/>
  <c r="BG508" i="2" s="1"/>
  <c r="BG509" i="2" s="1"/>
  <c r="BG510" i="2" s="1"/>
  <c r="BG511" i="2" s="1"/>
  <c r="BG512" i="2" s="1"/>
  <c r="BG513" i="2" s="1"/>
  <c r="BG514" i="2" s="1"/>
  <c r="BG515" i="2" s="1"/>
  <c r="BG516" i="2" s="1"/>
  <c r="BG517" i="2" s="1"/>
  <c r="BG518" i="2" s="1"/>
  <c r="BG519" i="2" s="1"/>
  <c r="BG520" i="2" s="1"/>
  <c r="BG521" i="2" s="1"/>
  <c r="BG522" i="2" s="1"/>
  <c r="BG523" i="2" s="1"/>
  <c r="BG524" i="2" s="1"/>
  <c r="BG525" i="2" s="1"/>
  <c r="BG526" i="2" s="1"/>
  <c r="BG527" i="2" s="1"/>
  <c r="BG528" i="2" s="1"/>
  <c r="BG529" i="2" s="1"/>
  <c r="BG530" i="2" s="1"/>
  <c r="BG531" i="2" s="1"/>
  <c r="BG532" i="2" s="1"/>
  <c r="BG533" i="2" s="1"/>
  <c r="BG534" i="2" s="1"/>
  <c r="BG535" i="2" s="1"/>
  <c r="BG536" i="2" s="1"/>
  <c r="BG537" i="2" s="1"/>
  <c r="BG538" i="2" s="1"/>
  <c r="BG539" i="2" s="1"/>
  <c r="BG540" i="2" s="1"/>
  <c r="BG541" i="2" s="1"/>
  <c r="BG542" i="2" s="1"/>
  <c r="BG543" i="2" s="1"/>
  <c r="BG544" i="2" s="1"/>
  <c r="BG545" i="2" s="1"/>
  <c r="BG546" i="2" s="1"/>
  <c r="BG547" i="2" s="1"/>
  <c r="BG548" i="2" s="1"/>
  <c r="BG549" i="2" s="1"/>
  <c r="BG550" i="2" s="1"/>
  <c r="BG551" i="2" s="1"/>
  <c r="BG552" i="2" s="1"/>
  <c r="BG553" i="2" s="1"/>
  <c r="BG554" i="2" s="1"/>
  <c r="BG555" i="2" s="1"/>
  <c r="BG556" i="2" s="1"/>
  <c r="BG557" i="2" s="1"/>
  <c r="BG558" i="2" s="1"/>
  <c r="BG559" i="2" s="1"/>
  <c r="BG560" i="2" s="1"/>
  <c r="BG561" i="2" s="1"/>
  <c r="BG562" i="2" s="1"/>
  <c r="BG563" i="2" s="1"/>
  <c r="D4" i="8"/>
  <c r="C54" i="15" s="1"/>
  <c r="C54" i="2" s="1"/>
  <c r="BF404" i="2" s="1"/>
  <c r="BF405" i="2" s="1"/>
  <c r="BF406" i="2" s="1"/>
  <c r="BF407" i="2" s="1"/>
  <c r="BF408" i="2" s="1"/>
  <c r="BF409" i="2" s="1"/>
  <c r="BF410" i="2" s="1"/>
  <c r="D3" i="8"/>
  <c r="C14" i="15" s="1"/>
  <c r="C14" i="2" s="1"/>
  <c r="BE404" i="2" s="1"/>
  <c r="BE405" i="2" s="1"/>
  <c r="BE406" i="2" s="1"/>
  <c r="BE407" i="2" s="1"/>
  <c r="BE408" i="2" s="1"/>
  <c r="BE409" i="2" s="1"/>
  <c r="BE410" i="2" s="1"/>
  <c r="BE411" i="2" s="1"/>
  <c r="BE412" i="2" s="1"/>
  <c r="BE413" i="2" s="1"/>
  <c r="BE414" i="2" s="1"/>
  <c r="BE415" i="2" s="1"/>
  <c r="BE416" i="2" s="1"/>
  <c r="BE417" i="2" s="1"/>
  <c r="BE418" i="2" s="1"/>
  <c r="BE419" i="2" s="1"/>
  <c r="BE420" i="2" s="1"/>
  <c r="BE421" i="2" s="1"/>
  <c r="BE422" i="2" s="1"/>
  <c r="BE423" i="2" s="1"/>
  <c r="BE424" i="2" s="1"/>
  <c r="BE425" i="2" s="1"/>
  <c r="BE426" i="2" s="1"/>
  <c r="BE427" i="2" s="1"/>
  <c r="BE428" i="2" s="1"/>
  <c r="BE429" i="2" s="1"/>
  <c r="BE430" i="2" s="1"/>
  <c r="BE431" i="2" s="1"/>
  <c r="BE432" i="2" s="1"/>
  <c r="BE433" i="2" s="1"/>
  <c r="BE434" i="2" s="1"/>
  <c r="BE435" i="2" s="1"/>
  <c r="BE436" i="2" s="1"/>
  <c r="BE437" i="2" s="1"/>
  <c r="BE438" i="2" s="1"/>
  <c r="BE439" i="2" s="1"/>
  <c r="BE440" i="2" s="1"/>
  <c r="BE441" i="2" s="1"/>
  <c r="BE442" i="2" s="1"/>
  <c r="BE443" i="2" s="1"/>
  <c r="BE444" i="2" s="1"/>
  <c r="BE445" i="2" s="1"/>
  <c r="BE446" i="2" s="1"/>
  <c r="BE447" i="2" s="1"/>
  <c r="BE448" i="2" s="1"/>
  <c r="BE449" i="2" s="1"/>
  <c r="BE450" i="2" s="1"/>
  <c r="BE451" i="2" s="1"/>
  <c r="BE452" i="2" s="1"/>
  <c r="BE453" i="2" s="1"/>
  <c r="BE454" i="2" s="1"/>
  <c r="BE455" i="2" s="1"/>
  <c r="BE456" i="2" s="1"/>
  <c r="BE457" i="2" s="1"/>
  <c r="BE458" i="2" s="1"/>
  <c r="BE459" i="2" s="1"/>
  <c r="BE460" i="2" s="1"/>
  <c r="BE461" i="2" s="1"/>
  <c r="BE462" i="2" s="1"/>
  <c r="BE463" i="2" s="1"/>
  <c r="BE464" i="2" s="1"/>
  <c r="BE465" i="2" s="1"/>
  <c r="BE466" i="2" s="1"/>
  <c r="BE467" i="2" s="1"/>
  <c r="BE468" i="2" s="1"/>
  <c r="BE469" i="2" s="1"/>
  <c r="BE470" i="2" s="1"/>
  <c r="BE471" i="2" s="1"/>
  <c r="BE472" i="2" s="1"/>
  <c r="BE473" i="2" s="1"/>
  <c r="BE474" i="2" s="1"/>
  <c r="BE475" i="2" s="1"/>
  <c r="BE476" i="2" s="1"/>
  <c r="BE477" i="2" s="1"/>
  <c r="BE478" i="2" s="1"/>
  <c r="BE479" i="2" s="1"/>
  <c r="BE480" i="2" s="1"/>
  <c r="BE481" i="2" s="1"/>
  <c r="BE482" i="2" s="1"/>
  <c r="BE483" i="2" s="1"/>
  <c r="BE484" i="2" s="1"/>
  <c r="BE485" i="2" s="1"/>
  <c r="BE486" i="2" s="1"/>
  <c r="BE487" i="2" s="1"/>
  <c r="BE488" i="2" s="1"/>
  <c r="BE489" i="2" s="1"/>
  <c r="BE490" i="2" s="1"/>
  <c r="BE491" i="2" s="1"/>
  <c r="BE492" i="2" s="1"/>
  <c r="BE493" i="2" s="1"/>
  <c r="BE494" i="2" s="1"/>
  <c r="BE495" i="2" s="1"/>
  <c r="BE496" i="2" s="1"/>
  <c r="BE497" i="2" s="1"/>
  <c r="BE498" i="2" s="1"/>
  <c r="BE499" i="2" s="1"/>
  <c r="BE500" i="2" s="1"/>
  <c r="BE501" i="2" s="1"/>
  <c r="BE502" i="2" s="1"/>
  <c r="BE503" i="2" s="1"/>
  <c r="BE504" i="2" s="1"/>
  <c r="BE505" i="2" s="1"/>
  <c r="BE506" i="2" s="1"/>
  <c r="BE507" i="2" s="1"/>
  <c r="BE508" i="2" s="1"/>
  <c r="BE509" i="2" s="1"/>
  <c r="BE510" i="2" s="1"/>
  <c r="BE511" i="2" s="1"/>
  <c r="BE512" i="2" s="1"/>
  <c r="BE513" i="2" s="1"/>
  <c r="BE514" i="2" s="1"/>
  <c r="BE515" i="2" s="1"/>
  <c r="BE516" i="2" s="1"/>
  <c r="BE517" i="2" s="1"/>
  <c r="BE518" i="2" s="1"/>
  <c r="BE519" i="2" s="1"/>
  <c r="BE520" i="2" s="1"/>
  <c r="BE521" i="2" s="1"/>
  <c r="BE522" i="2" s="1"/>
  <c r="BE523" i="2" s="1"/>
  <c r="BE524" i="2" s="1"/>
  <c r="BE525" i="2" s="1"/>
  <c r="BE526" i="2" s="1"/>
  <c r="BE527" i="2" s="1"/>
  <c r="BE528" i="2" s="1"/>
  <c r="BE529" i="2" s="1"/>
  <c r="BE530" i="2" s="1"/>
  <c r="BE531" i="2" s="1"/>
  <c r="BE532" i="2" s="1"/>
  <c r="BE533" i="2" s="1"/>
  <c r="BE534" i="2" s="1"/>
  <c r="BE535" i="2" s="1"/>
  <c r="BE536" i="2" s="1"/>
  <c r="BE537" i="2" s="1"/>
  <c r="BE538" i="2" s="1"/>
  <c r="BE539" i="2" s="1"/>
  <c r="BE540" i="2" s="1"/>
  <c r="BE541" i="2" s="1"/>
  <c r="BE542" i="2" s="1"/>
  <c r="BE543" i="2" s="1"/>
  <c r="BE544" i="2" s="1"/>
  <c r="BE545" i="2" s="1"/>
  <c r="BE546" i="2" s="1"/>
  <c r="BE547" i="2" s="1"/>
  <c r="BE548" i="2" s="1"/>
  <c r="BE549" i="2" s="1"/>
  <c r="BE550" i="2" s="1"/>
  <c r="BE551" i="2" s="1"/>
  <c r="BE552" i="2" s="1"/>
  <c r="BE553" i="2" s="1"/>
  <c r="BE554" i="2" s="1"/>
  <c r="BE555" i="2" s="1"/>
  <c r="BE556" i="2" s="1"/>
  <c r="BE557" i="2" s="1"/>
  <c r="BE558" i="2" s="1"/>
  <c r="BE559" i="2" s="1"/>
  <c r="BE560" i="2" s="1"/>
  <c r="BE561" i="2" s="1"/>
  <c r="BE562" i="2" s="1"/>
  <c r="BE563" i="2" s="1"/>
  <c r="D2" i="8"/>
  <c r="C15" i="15" s="1"/>
  <c r="C15" i="2" s="1"/>
  <c r="BD404" i="2" s="1"/>
  <c r="BD405" i="2" s="1"/>
  <c r="BD406" i="2" s="1"/>
  <c r="BD407" i="2" s="1"/>
  <c r="BD408" i="2" s="1"/>
  <c r="BD409" i="2" s="1"/>
  <c r="BD410" i="2" s="1"/>
  <c r="BD411" i="2" s="1"/>
  <c r="AP2684" i="4"/>
  <c r="AT2684" i="4" s="1"/>
  <c r="AV2684" i="4" s="1"/>
  <c r="AP2673" i="4"/>
  <c r="AT2673" i="4" s="1"/>
  <c r="AV2673" i="4" s="1"/>
  <c r="AK2673" i="4"/>
  <c r="AK2664" i="4"/>
  <c r="V2645" i="4"/>
  <c r="AP2631" i="4"/>
  <c r="AT2631" i="4" s="1"/>
  <c r="AV2631" i="4" s="1"/>
  <c r="V2627" i="4"/>
  <c r="AP2621" i="4"/>
  <c r="AK2584" i="4"/>
  <c r="AK2569" i="4"/>
  <c r="AK2564" i="4"/>
  <c r="AP2556" i="4"/>
  <c r="AT2556" i="4" s="1"/>
  <c r="AV2556" i="4" s="1"/>
  <c r="AK2554" i="4"/>
  <c r="AP2547" i="4"/>
  <c r="AK2528" i="4"/>
  <c r="AP2522" i="4"/>
  <c r="AT2522" i="4" s="1"/>
  <c r="AV2522" i="4" s="1"/>
  <c r="AP2517" i="4"/>
  <c r="AT2517" i="4" s="1"/>
  <c r="AV2517" i="4" s="1"/>
  <c r="AP2516" i="4"/>
  <c r="AT2516" i="4" s="1"/>
  <c r="AV2516" i="4" s="1"/>
  <c r="AK2492" i="4"/>
  <c r="AP2488" i="4"/>
  <c r="AK2452" i="4"/>
  <c r="AK2451" i="4"/>
  <c r="AK2437" i="4"/>
  <c r="AK2422" i="4"/>
  <c r="AK2401" i="4"/>
  <c r="AK2394" i="4"/>
  <c r="AP2389" i="4"/>
  <c r="AK2373" i="4"/>
  <c r="AP2371" i="4"/>
  <c r="AP2365" i="4"/>
  <c r="AT2365" i="4" s="1"/>
  <c r="AV2365" i="4" s="1"/>
  <c r="AK2347" i="4"/>
  <c r="AP2345" i="4"/>
  <c r="AT2345" i="4" s="1"/>
  <c r="AV2345" i="4" s="1"/>
  <c r="AK2345" i="4"/>
  <c r="AK2343" i="4"/>
  <c r="AK2330" i="4"/>
  <c r="AK2329" i="4"/>
  <c r="AK2321" i="4"/>
  <c r="AK2310" i="4"/>
  <c r="AP2295" i="4"/>
  <c r="AT2295" i="4" s="1"/>
  <c r="AV2295" i="4" s="1"/>
  <c r="AK2295" i="4"/>
  <c r="AK2286" i="4"/>
  <c r="AK2284" i="4"/>
  <c r="AP2274" i="4"/>
  <c r="AT2274" i="4" s="1"/>
  <c r="AV2274" i="4" s="1"/>
  <c r="AP2273" i="4"/>
  <c r="AT2273" i="4" s="1"/>
  <c r="AV2273" i="4" s="1"/>
  <c r="AK2272" i="4"/>
  <c r="AK2256" i="4"/>
  <c r="AK2251" i="4"/>
  <c r="AK2250" i="4"/>
  <c r="AP2244" i="4"/>
  <c r="AK2234" i="4"/>
  <c r="AK2225" i="4"/>
  <c r="V2223" i="4"/>
  <c r="AK2222" i="4"/>
  <c r="AP2221" i="4"/>
  <c r="AK2213" i="4"/>
  <c r="AK2210" i="4"/>
  <c r="AK2208" i="4"/>
  <c r="AP2182" i="4"/>
  <c r="AT2182" i="4" s="1"/>
  <c r="AV2182" i="4" s="1"/>
  <c r="AK2176" i="4"/>
  <c r="AK2151" i="4"/>
  <c r="AP2147" i="4"/>
  <c r="AT2147" i="4" s="1"/>
  <c r="AV2147" i="4" s="1"/>
  <c r="AK2147" i="4"/>
  <c r="AK2137" i="4"/>
  <c r="AK2132" i="4"/>
  <c r="V2128" i="4"/>
  <c r="AK2126" i="4"/>
  <c r="AP2109" i="4"/>
  <c r="AT2109" i="4" s="1"/>
  <c r="AV2109" i="4" s="1"/>
  <c r="AK2109" i="4"/>
  <c r="V2103" i="4"/>
  <c r="AK2095" i="4"/>
  <c r="V2094" i="4"/>
  <c r="AK2086" i="4"/>
  <c r="AP2075" i="4"/>
  <c r="AT2075" i="4" s="1"/>
  <c r="AV2075" i="4" s="1"/>
  <c r="AK2071" i="4"/>
  <c r="AK2058" i="4"/>
  <c r="AP2031" i="4"/>
  <c r="AP2024" i="4"/>
  <c r="AK2023" i="4"/>
  <c r="AK2022" i="4"/>
  <c r="V2014" i="4"/>
  <c r="V1992" i="4"/>
  <c r="AP1991" i="4"/>
  <c r="AT1991" i="4" s="1"/>
  <c r="AV1991" i="4" s="1"/>
  <c r="V1978" i="4"/>
  <c r="V1959" i="4"/>
  <c r="V1956" i="4"/>
  <c r="AP1955" i="4"/>
  <c r="AT1955" i="4" s="1"/>
  <c r="AV1955" i="4" s="1"/>
  <c r="AP1927" i="4"/>
  <c r="AT1927" i="4" s="1"/>
  <c r="AV1927" i="4" s="1"/>
  <c r="AP1920" i="4"/>
  <c r="AT1920" i="4" s="1"/>
  <c r="AV1920" i="4" s="1"/>
  <c r="V1912" i="4"/>
  <c r="V1911" i="4"/>
  <c r="AP1892" i="4"/>
  <c r="AP1888" i="4"/>
  <c r="V1876" i="4"/>
  <c r="AP1857" i="4"/>
  <c r="AP1837" i="4"/>
  <c r="AT1837" i="4" s="1"/>
  <c r="AV1837" i="4" s="1"/>
  <c r="V1831" i="4"/>
  <c r="AP1829" i="4"/>
  <c r="AT1829" i="4" s="1"/>
  <c r="AV1829" i="4" s="1"/>
  <c r="AW1829" i="4" s="1"/>
  <c r="AP1823" i="4"/>
  <c r="AT1823" i="4" s="1"/>
  <c r="AV1823" i="4" s="1"/>
  <c r="AP1812" i="4"/>
  <c r="AT1812" i="4" s="1"/>
  <c r="AV1812" i="4" s="1"/>
  <c r="AP1791" i="4"/>
  <c r="AP1781" i="4"/>
  <c r="AT1781" i="4" s="1"/>
  <c r="AV1781" i="4" s="1"/>
  <c r="AK1781" i="4"/>
  <c r="AK1775" i="4"/>
  <c r="AK1772" i="4"/>
  <c r="AP1770" i="4"/>
  <c r="AP1769" i="4"/>
  <c r="V1765" i="4"/>
  <c r="V1763" i="4"/>
  <c r="AK1750" i="4"/>
  <c r="AP1746" i="4"/>
  <c r="AT1746" i="4" s="1"/>
  <c r="AV1746" i="4" s="1"/>
  <c r="AP1741" i="4"/>
  <c r="AT1741" i="4" s="1"/>
  <c r="AV1741" i="4" s="1"/>
  <c r="AK1730" i="4"/>
  <c r="AP1715" i="4"/>
  <c r="AT1715" i="4" s="1"/>
  <c r="AV1715" i="4" s="1"/>
  <c r="AK1702" i="4"/>
  <c r="V1696" i="4"/>
  <c r="AP1693" i="4"/>
  <c r="AT1693" i="4" s="1"/>
  <c r="AV1693" i="4" s="1"/>
  <c r="V1690" i="4"/>
  <c r="AK1685" i="4"/>
  <c r="V1674" i="4"/>
  <c r="AP1673" i="4"/>
  <c r="AK1671" i="4"/>
  <c r="AK1652" i="4"/>
  <c r="AK1632" i="4"/>
  <c r="AK1631" i="4"/>
  <c r="V1626" i="4"/>
  <c r="AP1619" i="4"/>
  <c r="AT1619" i="4" s="1"/>
  <c r="AV1619" i="4" s="1"/>
  <c r="AK1618" i="4"/>
  <c r="AK1612" i="4"/>
  <c r="AK1608" i="4"/>
  <c r="AK1607" i="4"/>
  <c r="AK1595" i="4"/>
  <c r="AK1594" i="4"/>
  <c r="AK1591" i="4"/>
  <c r="V1580" i="4"/>
  <c r="AP1578" i="4"/>
  <c r="AT1578" i="4" s="1"/>
  <c r="AV1578" i="4" s="1"/>
  <c r="AK1572" i="4"/>
  <c r="V1572" i="4"/>
  <c r="AK1570" i="4"/>
  <c r="V1570" i="4"/>
  <c r="AK1567" i="4"/>
  <c r="V1566" i="4"/>
  <c r="V1556" i="4"/>
  <c r="AP1554" i="4"/>
  <c r="AT1554" i="4" s="1"/>
  <c r="AV1554" i="4" s="1"/>
  <c r="AP1553" i="4"/>
  <c r="AT1553" i="4" s="1"/>
  <c r="AV1553" i="4" s="1"/>
  <c r="AK1553" i="4"/>
  <c r="AK1549" i="4"/>
  <c r="AK1541" i="4"/>
  <c r="AK1540" i="4"/>
  <c r="AK1539" i="4"/>
  <c r="AP1538" i="4"/>
  <c r="AT1538" i="4" s="1"/>
  <c r="AV1538" i="4" s="1"/>
  <c r="AK1536" i="4"/>
  <c r="AK1532" i="4"/>
  <c r="AK1530" i="4"/>
  <c r="AP1524" i="4"/>
  <c r="AT1524" i="4" s="1"/>
  <c r="AV1524" i="4" s="1"/>
  <c r="AK1523" i="4"/>
  <c r="AP1518" i="4"/>
  <c r="AT1518" i="4" s="1"/>
  <c r="AV1518" i="4" s="1"/>
  <c r="AW1518" i="4" s="1"/>
  <c r="AP1517" i="4"/>
  <c r="AT1517" i="4" s="1"/>
  <c r="AV1517" i="4" s="1"/>
  <c r="AP1509" i="4"/>
  <c r="AT1509" i="4" s="1"/>
  <c r="AV1509" i="4" s="1"/>
  <c r="AK1509" i="4"/>
  <c r="AP1507" i="4"/>
  <c r="AT1507" i="4" s="1"/>
  <c r="AV1507" i="4" s="1"/>
  <c r="AW1507" i="4" s="1"/>
  <c r="AK1507" i="4"/>
  <c r="V1502" i="4"/>
  <c r="AK1500" i="4"/>
  <c r="AK1499" i="4"/>
  <c r="AK1493" i="4"/>
  <c r="AK1488" i="4"/>
  <c r="V1488" i="4"/>
  <c r="AP1487" i="4"/>
  <c r="AT1487" i="4" s="1"/>
  <c r="AV1487" i="4" s="1"/>
  <c r="AK1485" i="4"/>
  <c r="AP1481" i="4"/>
  <c r="AT1481" i="4" s="1"/>
  <c r="AV1481" i="4" s="1"/>
  <c r="AK1481" i="4"/>
  <c r="AK1475" i="4"/>
  <c r="AP1470" i="4"/>
  <c r="AT1470" i="4" s="1"/>
  <c r="AV1470" i="4" s="1"/>
  <c r="AK1461" i="4"/>
  <c r="AK1455" i="4"/>
  <c r="AK1450" i="4"/>
  <c r="AK1445" i="4"/>
  <c r="AK1444" i="4"/>
  <c r="AP1434" i="4"/>
  <c r="AT1434" i="4" s="1"/>
  <c r="AV1434" i="4" s="1"/>
  <c r="AW1434" i="4" s="1"/>
  <c r="AK1434" i="4"/>
  <c r="AK1426" i="4"/>
  <c r="V1426" i="4"/>
  <c r="AP1424" i="4"/>
  <c r="AT1424" i="4" s="1"/>
  <c r="AV1424" i="4" s="1"/>
  <c r="AK1424" i="4"/>
  <c r="AK1423" i="4"/>
  <c r="AP1422" i="4"/>
  <c r="AT1422" i="4" s="1"/>
  <c r="AV1422" i="4" s="1"/>
  <c r="AP1419" i="4"/>
  <c r="AK1412" i="4"/>
  <c r="AK1407" i="4"/>
  <c r="AK1403" i="4"/>
  <c r="AP1397" i="4"/>
  <c r="AT1397" i="4" s="1"/>
  <c r="AV1397" i="4" s="1"/>
  <c r="AP1396" i="4"/>
  <c r="AT1396" i="4" s="1"/>
  <c r="AV1396" i="4" s="1"/>
  <c r="AK1389" i="4"/>
  <c r="V1388" i="4"/>
  <c r="AP1379" i="4"/>
  <c r="AK1379" i="4"/>
  <c r="AK1378" i="4"/>
  <c r="AP1376" i="4"/>
  <c r="AK1368" i="4"/>
  <c r="AP1365" i="4"/>
  <c r="AT1365" i="4" s="1"/>
  <c r="AV1365" i="4" s="1"/>
  <c r="V1362" i="4"/>
  <c r="AK1359" i="4"/>
  <c r="AP1355" i="4"/>
  <c r="AT1355" i="4" s="1"/>
  <c r="AV1355" i="4" s="1"/>
  <c r="AK1349" i="4"/>
  <c r="AP1345" i="4"/>
  <c r="AT1345" i="4" s="1"/>
  <c r="AV1345" i="4" s="1"/>
  <c r="AK1344" i="4"/>
  <c r="V1344" i="4"/>
  <c r="AP1337" i="4"/>
  <c r="AT1337" i="4" s="1"/>
  <c r="AV1337" i="4" s="1"/>
  <c r="AW1337" i="4" s="1"/>
  <c r="AK1337" i="4"/>
  <c r="V1332" i="4"/>
  <c r="AP1324" i="4"/>
  <c r="AT1324" i="4" s="1"/>
  <c r="AV1324" i="4" s="1"/>
  <c r="V1324" i="4"/>
  <c r="AP1323" i="4"/>
  <c r="AT1323" i="4" s="1"/>
  <c r="AV1323" i="4" s="1"/>
  <c r="AK1316" i="4"/>
  <c r="AP1312" i="4"/>
  <c r="AT1312" i="4" s="1"/>
  <c r="AV1312" i="4" s="1"/>
  <c r="V1312" i="4"/>
  <c r="AK1311" i="4"/>
  <c r="AP1309" i="4"/>
  <c r="AT1309" i="4" s="1"/>
  <c r="AV1309" i="4" s="1"/>
  <c r="AK1309" i="4"/>
  <c r="AK1308" i="4"/>
  <c r="AK1307" i="4"/>
  <c r="V1304" i="4"/>
  <c r="AK1303" i="4"/>
  <c r="AK1302" i="4"/>
  <c r="V1302" i="4"/>
  <c r="AK1301" i="4"/>
  <c r="AP1299" i="4"/>
  <c r="AT1299" i="4" s="1"/>
  <c r="AV1299" i="4" s="1"/>
  <c r="AK1295" i="4"/>
  <c r="AK1292" i="4"/>
  <c r="V1292" i="4"/>
  <c r="AP1291" i="4"/>
  <c r="AK1291" i="4"/>
  <c r="AP1285" i="4"/>
  <c r="AT1285" i="4" s="1"/>
  <c r="AV1285" i="4" s="1"/>
  <c r="AK1285" i="4"/>
  <c r="AK1282" i="4"/>
  <c r="AK1279" i="4"/>
  <c r="AK1275" i="4"/>
  <c r="AK1272" i="4"/>
  <c r="AP1267" i="4"/>
  <c r="AT1267" i="4" s="1"/>
  <c r="AV1267" i="4" s="1"/>
  <c r="AP1265" i="4"/>
  <c r="AT1265" i="4" s="1"/>
  <c r="AV1265" i="4" s="1"/>
  <c r="AK1265" i="4"/>
  <c r="AP1263" i="4"/>
  <c r="AT1263" i="4" s="1"/>
  <c r="AV1263" i="4" s="1"/>
  <c r="AP1261" i="4"/>
  <c r="AT1261" i="4" s="1"/>
  <c r="AV1261" i="4" s="1"/>
  <c r="AP1249" i="4"/>
  <c r="AP1247" i="4"/>
  <c r="AT1247" i="4" s="1"/>
  <c r="AV1247" i="4" s="1"/>
  <c r="AK1247" i="4"/>
  <c r="AK1243" i="4"/>
  <c r="AK1242" i="4"/>
  <c r="AP1239" i="4"/>
  <c r="AT1239" i="4" s="1"/>
  <c r="AV1239" i="4" s="1"/>
  <c r="AP1238" i="4"/>
  <c r="V1234" i="4"/>
  <c r="AK1228" i="4"/>
  <c r="V1228" i="4"/>
  <c r="AK1227" i="4"/>
  <c r="V1226" i="4"/>
  <c r="AK1225" i="4"/>
  <c r="AK1221" i="4"/>
  <c r="V1220" i="4"/>
  <c r="AP1214" i="4"/>
  <c r="AK1213" i="4"/>
  <c r="AK1211" i="4"/>
  <c r="AP1210" i="4"/>
  <c r="AT1210" i="4" s="1"/>
  <c r="AV1210" i="4" s="1"/>
  <c r="AK1210" i="4"/>
  <c r="V1210" i="4"/>
  <c r="AK1208" i="4"/>
  <c r="AK1207" i="4"/>
  <c r="AP1206" i="4"/>
  <c r="AT1206" i="4" s="1"/>
  <c r="AV1206" i="4" s="1"/>
  <c r="AK1206" i="4"/>
  <c r="AP1204" i="4"/>
  <c r="AT1204" i="4" s="1"/>
  <c r="AV1204" i="4" s="1"/>
  <c r="AW1204" i="4" s="1"/>
  <c r="AK1204" i="4"/>
  <c r="V1204" i="4"/>
  <c r="AK1200" i="4"/>
  <c r="AK1196" i="4"/>
  <c r="V1196" i="4"/>
  <c r="AK1193" i="4"/>
  <c r="AP1192" i="4"/>
  <c r="AT1192" i="4" s="1"/>
  <c r="AV1192" i="4" s="1"/>
  <c r="AP1190" i="4"/>
  <c r="AK1190" i="4"/>
  <c r="AK1185" i="4"/>
  <c r="AP1184" i="4"/>
  <c r="AT1184" i="4" s="1"/>
  <c r="AV1184" i="4" s="1"/>
  <c r="AW1184" i="4" s="1"/>
  <c r="AP1183" i="4"/>
  <c r="AK1182" i="4"/>
  <c r="AK1181" i="4"/>
  <c r="AK1177" i="4"/>
  <c r="AP1176" i="4"/>
  <c r="AT1176" i="4" s="1"/>
  <c r="AV1176" i="4" s="1"/>
  <c r="AP1168" i="4"/>
  <c r="AT1168" i="4" s="1"/>
  <c r="AV1168" i="4" s="1"/>
  <c r="AW1168" i="4" s="1"/>
  <c r="AK1168" i="4"/>
  <c r="V1166" i="4"/>
  <c r="AP1163" i="4"/>
  <c r="AK1156" i="4"/>
  <c r="V1152" i="4"/>
  <c r="AK1150" i="4"/>
  <c r="AK1149" i="4"/>
  <c r="V1148" i="4"/>
  <c r="AP1143" i="4"/>
  <c r="AT1143" i="4" s="1"/>
  <c r="AV1143" i="4" s="1"/>
  <c r="AK1143" i="4"/>
  <c r="AP1142" i="4"/>
  <c r="AT1142" i="4" s="1"/>
  <c r="AV1142" i="4" s="1"/>
  <c r="AK1142" i="4"/>
  <c r="AP1136" i="4"/>
  <c r="AT1136" i="4" s="1"/>
  <c r="AV1136" i="4" s="1"/>
  <c r="AK1136" i="4"/>
  <c r="V1136" i="4"/>
  <c r="AP1133" i="4"/>
  <c r="AT1133" i="4" s="1"/>
  <c r="AV1133" i="4" s="1"/>
  <c r="AP1131" i="4"/>
  <c r="AT1131" i="4" s="1"/>
  <c r="AV1131" i="4" s="1"/>
  <c r="AK1127" i="4"/>
  <c r="AP1124" i="4"/>
  <c r="AT1124" i="4" s="1"/>
  <c r="AV1124" i="4" s="1"/>
  <c r="AW1124" i="4" s="1"/>
  <c r="AP1121" i="4"/>
  <c r="AT1121" i="4" s="1"/>
  <c r="AV1121" i="4" s="1"/>
  <c r="AK1121" i="4"/>
  <c r="AK1119" i="4"/>
  <c r="AP1117" i="4"/>
  <c r="AT1117" i="4" s="1"/>
  <c r="AV1117" i="4" s="1"/>
  <c r="AK1117" i="4"/>
  <c r="AK1112" i="4"/>
  <c r="V1112" i="4"/>
  <c r="AP1108" i="4"/>
  <c r="AT1108" i="4" s="1"/>
  <c r="AV1108" i="4" s="1"/>
  <c r="AP1102" i="4"/>
  <c r="AT1102" i="4" s="1"/>
  <c r="AV1102" i="4" s="1"/>
  <c r="AP1096" i="4"/>
  <c r="AT1096" i="4" s="1"/>
  <c r="AV1096" i="4" s="1"/>
  <c r="AK1096" i="4"/>
  <c r="AP1094" i="4"/>
  <c r="AK1094" i="4"/>
  <c r="V1094" i="4"/>
  <c r="AK1089" i="4"/>
  <c r="AP1086" i="4"/>
  <c r="AT1086" i="4" s="1"/>
  <c r="AV1086" i="4" s="1"/>
  <c r="AW1086" i="4" s="1"/>
  <c r="AK1086" i="4"/>
  <c r="AK1081" i="4"/>
  <c r="AP1077" i="4"/>
  <c r="AT1077" i="4" s="1"/>
  <c r="AV1077" i="4" s="1"/>
  <c r="AK1077" i="4"/>
  <c r="AK1074" i="4"/>
  <c r="V1074" i="4"/>
  <c r="AK1073" i="4"/>
  <c r="AK1069" i="4"/>
  <c r="AK1067" i="4"/>
  <c r="AP1064" i="4"/>
  <c r="AT1064" i="4" s="1"/>
  <c r="AV1064" i="4" s="1"/>
  <c r="AP1062" i="4"/>
  <c r="AT1062" i="4" s="1"/>
  <c r="AV1062" i="4" s="1"/>
  <c r="AK1062" i="4"/>
  <c r="AK2212" i="4"/>
  <c r="V1961" i="4"/>
  <c r="AG3" i="2"/>
  <c r="AA3" i="2"/>
  <c r="Z3" i="2"/>
  <c r="W2" i="5" s="1"/>
  <c r="X3" i="2"/>
  <c r="K3" i="2"/>
  <c r="H3" i="2"/>
  <c r="E3" i="2"/>
  <c r="BD412" i="2" l="1"/>
  <c r="BL412" i="2"/>
  <c r="BH411" i="2"/>
  <c r="BF411" i="2"/>
  <c r="A2" i="5"/>
  <c r="A2" i="9"/>
  <c r="Y4" i="4"/>
  <c r="AQ4" i="4" s="1"/>
  <c r="E3" i="4"/>
  <c r="AT3" i="4" s="1"/>
  <c r="AY3" i="4" s="1"/>
  <c r="AD3" i="4"/>
  <c r="Z4" i="4" s="1"/>
  <c r="P3" i="4"/>
  <c r="AK3" i="2"/>
  <c r="AH3" i="2"/>
  <c r="E4" i="2"/>
  <c r="AB3" i="2"/>
  <c r="P3" i="2" s="1"/>
  <c r="AE3" i="2" s="1"/>
  <c r="AR3" i="2"/>
  <c r="Y3" i="2"/>
  <c r="AS3" i="2"/>
  <c r="T3" i="2"/>
  <c r="AF3" i="2" s="1"/>
  <c r="O3" i="2"/>
  <c r="X2" i="5" s="1"/>
  <c r="AD3" i="2"/>
  <c r="AC3" i="2"/>
  <c r="M3" i="2"/>
  <c r="AQ3" i="2"/>
  <c r="AW1324" i="4"/>
  <c r="AW1837" i="4"/>
  <c r="U3" i="2"/>
  <c r="N3" i="2" s="1"/>
  <c r="V3" i="2"/>
  <c r="AW3" i="2" s="1"/>
  <c r="G3" i="2" s="1"/>
  <c r="V1106" i="4"/>
  <c r="V1156" i="4"/>
  <c r="AT1190" i="4"/>
  <c r="AV1190" i="4" s="1"/>
  <c r="AW1190" i="4" s="1"/>
  <c r="V1582" i="4"/>
  <c r="V2688" i="4"/>
  <c r="V2686" i="4"/>
  <c r="V2684" i="4"/>
  <c r="V2682" i="4"/>
  <c r="V2680" i="4"/>
  <c r="V2678" i="4"/>
  <c r="V2676" i="4"/>
  <c r="V2674" i="4"/>
  <c r="V2672" i="4"/>
  <c r="V2670" i="4"/>
  <c r="V2668" i="4"/>
  <c r="V2666" i="4"/>
  <c r="V2664" i="4"/>
  <c r="V2662" i="4"/>
  <c r="V2660" i="4"/>
  <c r="V2658" i="4"/>
  <c r="V2656" i="4"/>
  <c r="V2654" i="4"/>
  <c r="V2652" i="4"/>
  <c r="V2650" i="4"/>
  <c r="V2648" i="4"/>
  <c r="V2646" i="4"/>
  <c r="V2644" i="4"/>
  <c r="V2642" i="4"/>
  <c r="V2640" i="4"/>
  <c r="V2638" i="4"/>
  <c r="V2636" i="4"/>
  <c r="V2634" i="4"/>
  <c r="V2632" i="4"/>
  <c r="V2630" i="4"/>
  <c r="V2628" i="4"/>
  <c r="V2626" i="4"/>
  <c r="V2624" i="4"/>
  <c r="V2622" i="4"/>
  <c r="V2620" i="4"/>
  <c r="V2618" i="4"/>
  <c r="V2616" i="4"/>
  <c r="V2614" i="4"/>
  <c r="V2612" i="4"/>
  <c r="V2610" i="4"/>
  <c r="V2608" i="4"/>
  <c r="V2606" i="4"/>
  <c r="V2604" i="4"/>
  <c r="V2602" i="4"/>
  <c r="V2600" i="4"/>
  <c r="V2598" i="4"/>
  <c r="V2596" i="4"/>
  <c r="V2594" i="4"/>
  <c r="V2592" i="4"/>
  <c r="V2590" i="4"/>
  <c r="V2588" i="4"/>
  <c r="V2586" i="4"/>
  <c r="V2584" i="4"/>
  <c r="V2582" i="4"/>
  <c r="V2580" i="4"/>
  <c r="V2578" i="4"/>
  <c r="V2576" i="4"/>
  <c r="V2574" i="4"/>
  <c r="V2572" i="4"/>
  <c r="V2570" i="4"/>
  <c r="V2568" i="4"/>
  <c r="V2566" i="4"/>
  <c r="V2564" i="4"/>
  <c r="V2562" i="4"/>
  <c r="V2560" i="4"/>
  <c r="V2558" i="4"/>
  <c r="V2556" i="4"/>
  <c r="V2554" i="4"/>
  <c r="V2601" i="4"/>
  <c r="V2587" i="4"/>
  <c r="V2573" i="4"/>
  <c r="V2552" i="4"/>
  <c r="V2679" i="4"/>
  <c r="V2647" i="4"/>
  <c r="V2615" i="4"/>
  <c r="V2583" i="4"/>
  <c r="V2549" i="4"/>
  <c r="V2663" i="4"/>
  <c r="V2631" i="4"/>
  <c r="V2599" i="4"/>
  <c r="V2567" i="4"/>
  <c r="V2685" i="4"/>
  <c r="V2625" i="4"/>
  <c r="V2603" i="4"/>
  <c r="V2520" i="4"/>
  <c r="V2655" i="4"/>
  <c r="V2633" i="4"/>
  <c r="V2581" i="4"/>
  <c r="V2522" i="4"/>
  <c r="V2659" i="4"/>
  <c r="V2589" i="4"/>
  <c r="V2577" i="4"/>
  <c r="V2565" i="4"/>
  <c r="V2545" i="4"/>
  <c r="V2537" i="4"/>
  <c r="V2525" i="4"/>
  <c r="V2500" i="4"/>
  <c r="V2481" i="4"/>
  <c r="V2460" i="4"/>
  <c r="V2441" i="4"/>
  <c r="V2420" i="4"/>
  <c r="V2401" i="4"/>
  <c r="V2380" i="4"/>
  <c r="V2361" i="4"/>
  <c r="V2671" i="4"/>
  <c r="V2665" i="4"/>
  <c r="V2653" i="4"/>
  <c r="V2571" i="4"/>
  <c r="V2550" i="4"/>
  <c r="V2532" i="4"/>
  <c r="V2518" i="4"/>
  <c r="V2502" i="4"/>
  <c r="V2483" i="4"/>
  <c r="V2462" i="4"/>
  <c r="V2443" i="4"/>
  <c r="V2422" i="4"/>
  <c r="V2403" i="4"/>
  <c r="V2382" i="4"/>
  <c r="V2363" i="4"/>
  <c r="V2621" i="4"/>
  <c r="V2541" i="4"/>
  <c r="V2501" i="4"/>
  <c r="V2480" i="4"/>
  <c r="V2461" i="4"/>
  <c r="V2440" i="4"/>
  <c r="V2421" i="4"/>
  <c r="V2400" i="4"/>
  <c r="V2381" i="4"/>
  <c r="V2360" i="4"/>
  <c r="V2687" i="4"/>
  <c r="V2569" i="4"/>
  <c r="V2539" i="4"/>
  <c r="V2511" i="4"/>
  <c r="V2503" i="4"/>
  <c r="V2451" i="4"/>
  <c r="V2414" i="4"/>
  <c r="V2404" i="4"/>
  <c r="V2357" i="4"/>
  <c r="V2352" i="4"/>
  <c r="V2340" i="4"/>
  <c r="V2322" i="4"/>
  <c r="V2551" i="4"/>
  <c r="V2542" i="4"/>
  <c r="V2536" i="4"/>
  <c r="V2533" i="4"/>
  <c r="V2519" i="4"/>
  <c r="V2493" i="4"/>
  <c r="V2456" i="4"/>
  <c r="V2446" i="4"/>
  <c r="V2399" i="4"/>
  <c r="V2394" i="4"/>
  <c r="V2389" i="4"/>
  <c r="V2384" i="4"/>
  <c r="V2347" i="4"/>
  <c r="V2333" i="4"/>
  <c r="V2313" i="4"/>
  <c r="V2623" i="4"/>
  <c r="V2595" i="4"/>
  <c r="V2591" i="4"/>
  <c r="V2563" i="4"/>
  <c r="V2516" i="4"/>
  <c r="V2471" i="4"/>
  <c r="V2468" i="4"/>
  <c r="V2413" i="4"/>
  <c r="V2391" i="4"/>
  <c r="V2559" i="4"/>
  <c r="V2528" i="4"/>
  <c r="V2490" i="4"/>
  <c r="V2457" i="4"/>
  <c r="V2435" i="4"/>
  <c r="V2424" i="4"/>
  <c r="V2402" i="4"/>
  <c r="V2358" i="4"/>
  <c r="V2334" i="4"/>
  <c r="V2324" i="4"/>
  <c r="V2305" i="4"/>
  <c r="V2555" i="4"/>
  <c r="V2544" i="4"/>
  <c r="V2531" i="4"/>
  <c r="V2487" i="4"/>
  <c r="V2479" i="4"/>
  <c r="V2465" i="4"/>
  <c r="V2538" i="4"/>
  <c r="V2523" i="4"/>
  <c r="V2512" i="4"/>
  <c r="V2495" i="4"/>
  <c r="V2492" i="4"/>
  <c r="V2453" i="4"/>
  <c r="V2450" i="4"/>
  <c r="V2437" i="4"/>
  <c r="V2415" i="4"/>
  <c r="V2409" i="4"/>
  <c r="V2397" i="4"/>
  <c r="V2344" i="4"/>
  <c r="V2328" i="4"/>
  <c r="V2315" i="4"/>
  <c r="V2303" i="4"/>
  <c r="V2279" i="4"/>
  <c r="V2260" i="4"/>
  <c r="V2258" i="4"/>
  <c r="V2256" i="4"/>
  <c r="V2254" i="4"/>
  <c r="V2252" i="4"/>
  <c r="V2250" i="4"/>
  <c r="V2248" i="4"/>
  <c r="V2246" i="4"/>
  <c r="V2244" i="4"/>
  <c r="V2242" i="4"/>
  <c r="V2240" i="4"/>
  <c r="V2238" i="4"/>
  <c r="V2236" i="4"/>
  <c r="V2234" i="4"/>
  <c r="V2232" i="4"/>
  <c r="V2230" i="4"/>
  <c r="V2228" i="4"/>
  <c r="V2226" i="4"/>
  <c r="V2224" i="4"/>
  <c r="V2222" i="4"/>
  <c r="V2220" i="4"/>
  <c r="V2218" i="4"/>
  <c r="V2216" i="4"/>
  <c r="V2214" i="4"/>
  <c r="V2212" i="4"/>
  <c r="V2210" i="4"/>
  <c r="V2208" i="4"/>
  <c r="V2206" i="4"/>
  <c r="V2204" i="4"/>
  <c r="V2202" i="4"/>
  <c r="V2200" i="4"/>
  <c r="V2198" i="4"/>
  <c r="V2196" i="4"/>
  <c r="V2194" i="4"/>
  <c r="V2192" i="4"/>
  <c r="V2190" i="4"/>
  <c r="V2188" i="4"/>
  <c r="V2186" i="4"/>
  <c r="V2184" i="4"/>
  <c r="V2182" i="4"/>
  <c r="V2180" i="4"/>
  <c r="V2178" i="4"/>
  <c r="V2176" i="4"/>
  <c r="V2174" i="4"/>
  <c r="V2172" i="4"/>
  <c r="V2170" i="4"/>
  <c r="V2168" i="4"/>
  <c r="V2166" i="4"/>
  <c r="V2164" i="4"/>
  <c r="V2162" i="4"/>
  <c r="V2160" i="4"/>
  <c r="V2158" i="4"/>
  <c r="V2156" i="4"/>
  <c r="V2154" i="4"/>
  <c r="V2152" i="4"/>
  <c r="V2150" i="4"/>
  <c r="V2148" i="4"/>
  <c r="V2146" i="4"/>
  <c r="V2144" i="4"/>
  <c r="V2142" i="4"/>
  <c r="V2140" i="4"/>
  <c r="V2138" i="4"/>
  <c r="V2136" i="4"/>
  <c r="V2134" i="4"/>
  <c r="V2689" i="4"/>
  <c r="V2661" i="4"/>
  <c r="V2605" i="4"/>
  <c r="V2418" i="4"/>
  <c r="V2412" i="4"/>
  <c r="V2370" i="4"/>
  <c r="V2367" i="4"/>
  <c r="V2364" i="4"/>
  <c r="V2298" i="4"/>
  <c r="V2281" i="4"/>
  <c r="V2262" i="4"/>
  <c r="V2619" i="4"/>
  <c r="V2526" i="4"/>
  <c r="V2515" i="4"/>
  <c r="V2508" i="4"/>
  <c r="V2498" i="4"/>
  <c r="V2466" i="4"/>
  <c r="V2283" i="4"/>
  <c r="V2264" i="4"/>
  <c r="V2651" i="4"/>
  <c r="V2585" i="4"/>
  <c r="V2543" i="4"/>
  <c r="V2529" i="4"/>
  <c r="V2504" i="4"/>
  <c r="V2447" i="4"/>
  <c r="V2417" i="4"/>
  <c r="V2392" i="4"/>
  <c r="V2325" i="4"/>
  <c r="V2316" i="4"/>
  <c r="V2310" i="4"/>
  <c r="V2307" i="4"/>
  <c r="V2299" i="4"/>
  <c r="V2291" i="4"/>
  <c r="V2233" i="4"/>
  <c r="V2193" i="4"/>
  <c r="V2173" i="4"/>
  <c r="V2153" i="4"/>
  <c r="V2133" i="4"/>
  <c r="V2112" i="4"/>
  <c r="V2093" i="4"/>
  <c r="V2072" i="4"/>
  <c r="V2053" i="4"/>
  <c r="V2032" i="4"/>
  <c r="V2673" i="4"/>
  <c r="V2635" i="4"/>
  <c r="V2629" i="4"/>
  <c r="V2607" i="4"/>
  <c r="V2557" i="4"/>
  <c r="V2388" i="4"/>
  <c r="V2286" i="4"/>
  <c r="V2276" i="4"/>
  <c r="V2266" i="4"/>
  <c r="V2247" i="4"/>
  <c r="V2207" i="4"/>
  <c r="V2114" i="4"/>
  <c r="V2095" i="4"/>
  <c r="V2074" i="4"/>
  <c r="V2055" i="4"/>
  <c r="V2034" i="4"/>
  <c r="V2643" i="4"/>
  <c r="V2637" i="4"/>
  <c r="V2506" i="4"/>
  <c r="V2464" i="4"/>
  <c r="V2408" i="4"/>
  <c r="V2369" i="4"/>
  <c r="V2336" i="4"/>
  <c r="V2300" i="4"/>
  <c r="V2253" i="4"/>
  <c r="V2213" i="4"/>
  <c r="V2183" i="4"/>
  <c r="V2163" i="4"/>
  <c r="V2143" i="4"/>
  <c r="V2132" i="4"/>
  <c r="V2113" i="4"/>
  <c r="V2092" i="4"/>
  <c r="V2073" i="4"/>
  <c r="V2052" i="4"/>
  <c r="V2033" i="4"/>
  <c r="V2575" i="4"/>
  <c r="V2513" i="4"/>
  <c r="V2454" i="4"/>
  <c r="V2436" i="4"/>
  <c r="V2427" i="4"/>
  <c r="V2419" i="4"/>
  <c r="V2406" i="4"/>
  <c r="V2393" i="4"/>
  <c r="V2385" i="4"/>
  <c r="V2373" i="4"/>
  <c r="V2353" i="4"/>
  <c r="V2341" i="4"/>
  <c r="V2323" i="4"/>
  <c r="V2302" i="4"/>
  <c r="V2284" i="4"/>
  <c r="V2278" i="4"/>
  <c r="V2255" i="4"/>
  <c r="V2181" i="4"/>
  <c r="V2147" i="4"/>
  <c r="V2129" i="4"/>
  <c r="V2124" i="4"/>
  <c r="V2119" i="4"/>
  <c r="V2067" i="4"/>
  <c r="V2057" i="4"/>
  <c r="V2030" i="4"/>
  <c r="V2020" i="4"/>
  <c r="V2015" i="4"/>
  <c r="V2008" i="4"/>
  <c r="V1975" i="4"/>
  <c r="V1968" i="4"/>
  <c r="V1935" i="4"/>
  <c r="V1928" i="4"/>
  <c r="V1895" i="4"/>
  <c r="V1888" i="4"/>
  <c r="V1868" i="4"/>
  <c r="V1848" i="4"/>
  <c r="V1828" i="4"/>
  <c r="V1808" i="4"/>
  <c r="V2561" i="4"/>
  <c r="V2499" i="4"/>
  <c r="V2485" i="4"/>
  <c r="V2463" i="4"/>
  <c r="V2345" i="4"/>
  <c r="V2337" i="4"/>
  <c r="V2319" i="4"/>
  <c r="V2272" i="4"/>
  <c r="V2241" i="4"/>
  <c r="V2219" i="4"/>
  <c r="V2139" i="4"/>
  <c r="V2109" i="4"/>
  <c r="V2099" i="4"/>
  <c r="V2062" i="4"/>
  <c r="V1989" i="4"/>
  <c r="V1982" i="4"/>
  <c r="V1949" i="4"/>
  <c r="V1942" i="4"/>
  <c r="V1909" i="4"/>
  <c r="V1902" i="4"/>
  <c r="V1879" i="4"/>
  <c r="V1859" i="4"/>
  <c r="V1839" i="4"/>
  <c r="V1819" i="4"/>
  <c r="V1799" i="4"/>
  <c r="V1788" i="4"/>
  <c r="V1786" i="4"/>
  <c r="V2675" i="4"/>
  <c r="V2649" i="4"/>
  <c r="V2452" i="4"/>
  <c r="V2343" i="4"/>
  <c r="V2321" i="4"/>
  <c r="V2265" i="4"/>
  <c r="V2237" i="4"/>
  <c r="V2201" i="4"/>
  <c r="V2177" i="4"/>
  <c r="V2151" i="4"/>
  <c r="V2108" i="4"/>
  <c r="V2098" i="4"/>
  <c r="V2051" i="4"/>
  <c r="V2046" i="4"/>
  <c r="V2041" i="4"/>
  <c r="V2036" i="4"/>
  <c r="V1995" i="4"/>
  <c r="V1988" i="4"/>
  <c r="V1955" i="4"/>
  <c r="V1948" i="4"/>
  <c r="V1915" i="4"/>
  <c r="V1908" i="4"/>
  <c r="V1878" i="4"/>
  <c r="V1858" i="4"/>
  <c r="V1838" i="4"/>
  <c r="V1818" i="4"/>
  <c r="V1798" i="4"/>
  <c r="V2611" i="4"/>
  <c r="V2423" i="4"/>
  <c r="V2355" i="4"/>
  <c r="V2289" i="4"/>
  <c r="V2229" i="4"/>
  <c r="V2203" i="4"/>
  <c r="V2187" i="4"/>
  <c r="V2123" i="4"/>
  <c r="V2120" i="4"/>
  <c r="V2091" i="4"/>
  <c r="V2088" i="4"/>
  <c r="V2056" i="4"/>
  <c r="V2024" i="4"/>
  <c r="V1993" i="4"/>
  <c r="V1957" i="4"/>
  <c r="V1946" i="4"/>
  <c r="V1910" i="4"/>
  <c r="V1880" i="4"/>
  <c r="V1867" i="4"/>
  <c r="V1833" i="4"/>
  <c r="V1812" i="4"/>
  <c r="V1775" i="4"/>
  <c r="V1762" i="4"/>
  <c r="V1741" i="4"/>
  <c r="V1722" i="4"/>
  <c r="V1701" i="4"/>
  <c r="V2641" i="4"/>
  <c r="V2507" i="4"/>
  <c r="V2475" i="4"/>
  <c r="V2449" i="4"/>
  <c r="V2433" i="4"/>
  <c r="V2296" i="4"/>
  <c r="V2282" i="4"/>
  <c r="V2117" i="4"/>
  <c r="V2085" i="4"/>
  <c r="V2079" i="4"/>
  <c r="V2047" i="4"/>
  <c r="V2018" i="4"/>
  <c r="V2004" i="4"/>
  <c r="V1979" i="4"/>
  <c r="V1943" i="4"/>
  <c r="V1932" i="4"/>
  <c r="V1921" i="4"/>
  <c r="V1896" i="4"/>
  <c r="V1872" i="4"/>
  <c r="V1846" i="4"/>
  <c r="V1825" i="4"/>
  <c r="V1791" i="4"/>
  <c r="V1764" i="4"/>
  <c r="V1743" i="4"/>
  <c r="V1724" i="4"/>
  <c r="V1703" i="4"/>
  <c r="V2524" i="4"/>
  <c r="V2491" i="4"/>
  <c r="V2470" i="4"/>
  <c r="V2444" i="4"/>
  <c r="V2428" i="4"/>
  <c r="V2398" i="4"/>
  <c r="V2383" i="4"/>
  <c r="V2311" i="4"/>
  <c r="V2275" i="4"/>
  <c r="V2268" i="4"/>
  <c r="V2245" i="4"/>
  <c r="V2235" i="4"/>
  <c r="V2209" i="4"/>
  <c r="V2165" i="4"/>
  <c r="V2159" i="4"/>
  <c r="V2111" i="4"/>
  <c r="V2082" i="4"/>
  <c r="V2076" i="4"/>
  <c r="V2050" i="4"/>
  <c r="V2044" i="4"/>
  <c r="V1990" i="4"/>
  <c r="V1965" i="4"/>
  <c r="V1929" i="4"/>
  <c r="V1918" i="4"/>
  <c r="V1907" i="4"/>
  <c r="V1885" i="4"/>
  <c r="V1851" i="4"/>
  <c r="V1830" i="4"/>
  <c r="V1804" i="4"/>
  <c r="V1777" i="4"/>
  <c r="V1766" i="4"/>
  <c r="V1745" i="4"/>
  <c r="V1726" i="4"/>
  <c r="V1705" i="4"/>
  <c r="V2377" i="4"/>
  <c r="V2271" i="4"/>
  <c r="V2263" i="4"/>
  <c r="V2217" i="4"/>
  <c r="V2122" i="4"/>
  <c r="V2026" i="4"/>
  <c r="V2009" i="4"/>
  <c r="V2006" i="4"/>
  <c r="V1970" i="4"/>
  <c r="V1941" i="4"/>
  <c r="V1931" i="4"/>
  <c r="V1892" i="4"/>
  <c r="V1864" i="4"/>
  <c r="V1855" i="4"/>
  <c r="V1821" i="4"/>
  <c r="V1769" i="4"/>
  <c r="V1759" i="4"/>
  <c r="V1749" i="4"/>
  <c r="V1712" i="4"/>
  <c r="V1702" i="4"/>
  <c r="V1692" i="4"/>
  <c r="V1681" i="4"/>
  <c r="V1672" i="4"/>
  <c r="V1661" i="4"/>
  <c r="V1652" i="4"/>
  <c r="V1637" i="4"/>
  <c r="V1618" i="4"/>
  <c r="V2546" i="4"/>
  <c r="V2517" i="4"/>
  <c r="V2429" i="4"/>
  <c r="V2411" i="4"/>
  <c r="V2304" i="4"/>
  <c r="V2295" i="4"/>
  <c r="V2287" i="4"/>
  <c r="V2267" i="4"/>
  <c r="V2259" i="4"/>
  <c r="V2251" i="4"/>
  <c r="V2205" i="4"/>
  <c r="V2161" i="4"/>
  <c r="V2115" i="4"/>
  <c r="V2084" i="4"/>
  <c r="V2043" i="4"/>
  <c r="V2019" i="4"/>
  <c r="V1983" i="4"/>
  <c r="V1980" i="4"/>
  <c r="V1944" i="4"/>
  <c r="V1905" i="4"/>
  <c r="V1827" i="4"/>
  <c r="V1824" i="4"/>
  <c r="V1815" i="4"/>
  <c r="V1790" i="4"/>
  <c r="V1782" i="4"/>
  <c r="V1774" i="4"/>
  <c r="V1754" i="4"/>
  <c r="V1744" i="4"/>
  <c r="V1734" i="4"/>
  <c r="V1639" i="4"/>
  <c r="V1620" i="4"/>
  <c r="V1599" i="4"/>
  <c r="V1597" i="4"/>
  <c r="V1595" i="4"/>
  <c r="V1593" i="4"/>
  <c r="V1591" i="4"/>
  <c r="V1589" i="4"/>
  <c r="V1587" i="4"/>
  <c r="V1585" i="4"/>
  <c r="V1583" i="4"/>
  <c r="V1581" i="4"/>
  <c r="V1579" i="4"/>
  <c r="V1577" i="4"/>
  <c r="V1575" i="4"/>
  <c r="V1573" i="4"/>
  <c r="V1571" i="4"/>
  <c r="V1569" i="4"/>
  <c r="V1567" i="4"/>
  <c r="V1565" i="4"/>
  <c r="V1563" i="4"/>
  <c r="V1561" i="4"/>
  <c r="V1559" i="4"/>
  <c r="V1557" i="4"/>
  <c r="V1555" i="4"/>
  <c r="V1553" i="4"/>
  <c r="V1551" i="4"/>
  <c r="V1549" i="4"/>
  <c r="V1547" i="4"/>
  <c r="V1545" i="4"/>
  <c r="V1543" i="4"/>
  <c r="V1541" i="4"/>
  <c r="V1539" i="4"/>
  <c r="V1537" i="4"/>
  <c r="V1535" i="4"/>
  <c r="V1533" i="4"/>
  <c r="V1531" i="4"/>
  <c r="V1529" i="4"/>
  <c r="V1527" i="4"/>
  <c r="V1525" i="4"/>
  <c r="V1523" i="4"/>
  <c r="V1521" i="4"/>
  <c r="V1519" i="4"/>
  <c r="V1517" i="4"/>
  <c r="V1515" i="4"/>
  <c r="V1513" i="4"/>
  <c r="V1511" i="4"/>
  <c r="V1509" i="4"/>
  <c r="V1507" i="4"/>
  <c r="V1505" i="4"/>
  <c r="V1503" i="4"/>
  <c r="V1501" i="4"/>
  <c r="V1499" i="4"/>
  <c r="V1497" i="4"/>
  <c r="V1495" i="4"/>
  <c r="V1493" i="4"/>
  <c r="V1491" i="4"/>
  <c r="V1489" i="4"/>
  <c r="V1487" i="4"/>
  <c r="V1485" i="4"/>
  <c r="V1483" i="4"/>
  <c r="V1481" i="4"/>
  <c r="V1479" i="4"/>
  <c r="V1477" i="4"/>
  <c r="V1475" i="4"/>
  <c r="V1473" i="4"/>
  <c r="V1471" i="4"/>
  <c r="V1469" i="4"/>
  <c r="V1467" i="4"/>
  <c r="V1465" i="4"/>
  <c r="V1463" i="4"/>
  <c r="V1461" i="4"/>
  <c r="V1459" i="4"/>
  <c r="V1457" i="4"/>
  <c r="V1455" i="4"/>
  <c r="V1453" i="4"/>
  <c r="V1451" i="4"/>
  <c r="V1449" i="4"/>
  <c r="V1447" i="4"/>
  <c r="V1445" i="4"/>
  <c r="V1443" i="4"/>
  <c r="V1441" i="4"/>
  <c r="V1439" i="4"/>
  <c r="V1437" i="4"/>
  <c r="V1435" i="4"/>
  <c r="V1433" i="4"/>
  <c r="V1431" i="4"/>
  <c r="V1429" i="4"/>
  <c r="V1427" i="4"/>
  <c r="V1425" i="4"/>
  <c r="V1423" i="4"/>
  <c r="V1421" i="4"/>
  <c r="V1419" i="4"/>
  <c r="V1417" i="4"/>
  <c r="V1415" i="4"/>
  <c r="V1413" i="4"/>
  <c r="V1411" i="4"/>
  <c r="V1409" i="4"/>
  <c r="V1407" i="4"/>
  <c r="V1405" i="4"/>
  <c r="V1403" i="4"/>
  <c r="V1401" i="4"/>
  <c r="V1399" i="4"/>
  <c r="V1397" i="4"/>
  <c r="V1395" i="4"/>
  <c r="V1393" i="4"/>
  <c r="V1391" i="4"/>
  <c r="V1389" i="4"/>
  <c r="V1387" i="4"/>
  <c r="V1385" i="4"/>
  <c r="V1383" i="4"/>
  <c r="V1381" i="4"/>
  <c r="V1379" i="4"/>
  <c r="V1377" i="4"/>
  <c r="V1375" i="4"/>
  <c r="V1373" i="4"/>
  <c r="V1371" i="4"/>
  <c r="V1369" i="4"/>
  <c r="V1367" i="4"/>
  <c r="V1365" i="4"/>
  <c r="V1363" i="4"/>
  <c r="V1361" i="4"/>
  <c r="V1359" i="4"/>
  <c r="V1357" i="4"/>
  <c r="V1355" i="4"/>
  <c r="V1353" i="4"/>
  <c r="V1351" i="4"/>
  <c r="V1349" i="4"/>
  <c r="V1347" i="4"/>
  <c r="V1345" i="4"/>
  <c r="V1343" i="4"/>
  <c r="V1341" i="4"/>
  <c r="V1339" i="4"/>
  <c r="V1337" i="4"/>
  <c r="V1335" i="4"/>
  <c r="V1333" i="4"/>
  <c r="V1331" i="4"/>
  <c r="V1329" i="4"/>
  <c r="V1327" i="4"/>
  <c r="V1325" i="4"/>
  <c r="V1323" i="4"/>
  <c r="V1321" i="4"/>
  <c r="V1319" i="4"/>
  <c r="V1317" i="4"/>
  <c r="V1315" i="4"/>
  <c r="V1313" i="4"/>
  <c r="V1311" i="4"/>
  <c r="V1309" i="4"/>
  <c r="V1307" i="4"/>
  <c r="V1305" i="4"/>
  <c r="V1303" i="4"/>
  <c r="V1301" i="4"/>
  <c r="V1299" i="4"/>
  <c r="V1297" i="4"/>
  <c r="V1295" i="4"/>
  <c r="V1293" i="4"/>
  <c r="V1291" i="4"/>
  <c r="V1289" i="4"/>
  <c r="V1287" i="4"/>
  <c r="V1285" i="4"/>
  <c r="V1283" i="4"/>
  <c r="V1281" i="4"/>
  <c r="V1279" i="4"/>
  <c r="V1277" i="4"/>
  <c r="V1275" i="4"/>
  <c r="V1273" i="4"/>
  <c r="V1271" i="4"/>
  <c r="V1269" i="4"/>
  <c r="V1267" i="4"/>
  <c r="V1265" i="4"/>
  <c r="V1263" i="4"/>
  <c r="V1261" i="4"/>
  <c r="V1259" i="4"/>
  <c r="V1257" i="4"/>
  <c r="V1255" i="4"/>
  <c r="V1253" i="4"/>
  <c r="V1251" i="4"/>
  <c r="V1249" i="4"/>
  <c r="V1247" i="4"/>
  <c r="V1245" i="4"/>
  <c r="V1243" i="4"/>
  <c r="V1241" i="4"/>
  <c r="V1239" i="4"/>
  <c r="V1237" i="4"/>
  <c r="V1235" i="4"/>
  <c r="V1233" i="4"/>
  <c r="V1231" i="4"/>
  <c r="V1229" i="4"/>
  <c r="V1227" i="4"/>
  <c r="V1225" i="4"/>
  <c r="V1223" i="4"/>
  <c r="V1221" i="4"/>
  <c r="V1219" i="4"/>
  <c r="V1217" i="4"/>
  <c r="V1215" i="4"/>
  <c r="V1213" i="4"/>
  <c r="V1211" i="4"/>
  <c r="V1209" i="4"/>
  <c r="V1207" i="4"/>
  <c r="V1205" i="4"/>
  <c r="V1203" i="4"/>
  <c r="V1201" i="4"/>
  <c r="V1199" i="4"/>
  <c r="V1197" i="4"/>
  <c r="V1195" i="4"/>
  <c r="V1193" i="4"/>
  <c r="V1191" i="4"/>
  <c r="V1189" i="4"/>
  <c r="V1187" i="4"/>
  <c r="V1185" i="4"/>
  <c r="V1183" i="4"/>
  <c r="V1181" i="4"/>
  <c r="V1179" i="4"/>
  <c r="V1177" i="4"/>
  <c r="V1175" i="4"/>
  <c r="V1173" i="4"/>
  <c r="V1171" i="4"/>
  <c r="V1169" i="4"/>
  <c r="V1167" i="4"/>
  <c r="V1165" i="4"/>
  <c r="V1163" i="4"/>
  <c r="V1161" i="4"/>
  <c r="V1159" i="4"/>
  <c r="V1157" i="4"/>
  <c r="V1155" i="4"/>
  <c r="V1153" i="4"/>
  <c r="V1151" i="4"/>
  <c r="V1149" i="4"/>
  <c r="V1147" i="4"/>
  <c r="V1145" i="4"/>
  <c r="V1143" i="4"/>
  <c r="V1141" i="4"/>
  <c r="V1139" i="4"/>
  <c r="V1137" i="4"/>
  <c r="V1135" i="4"/>
  <c r="V1133" i="4"/>
  <c r="V1131" i="4"/>
  <c r="V1129" i="4"/>
  <c r="V1127" i="4"/>
  <c r="V1125" i="4"/>
  <c r="V1123" i="4"/>
  <c r="V1121" i="4"/>
  <c r="V1119" i="4"/>
  <c r="V1117" i="4"/>
  <c r="V1115" i="4"/>
  <c r="V1113" i="4"/>
  <c r="V1111" i="4"/>
  <c r="V1109" i="4"/>
  <c r="V1107" i="4"/>
  <c r="V1105" i="4"/>
  <c r="V1103" i="4"/>
  <c r="V1101" i="4"/>
  <c r="V1099" i="4"/>
  <c r="V1097" i="4"/>
  <c r="V1095" i="4"/>
  <c r="V1093" i="4"/>
  <c r="V1091" i="4"/>
  <c r="V1089" i="4"/>
  <c r="V1087" i="4"/>
  <c r="V1085" i="4"/>
  <c r="V1083" i="4"/>
  <c r="V1081" i="4"/>
  <c r="V1079" i="4"/>
  <c r="V1077" i="4"/>
  <c r="V1075" i="4"/>
  <c r="V1073" i="4"/>
  <c r="V1071" i="4"/>
  <c r="V1069" i="4"/>
  <c r="V1067" i="4"/>
  <c r="V1065" i="4"/>
  <c r="V1063" i="4"/>
  <c r="V1061" i="4"/>
  <c r="V1059" i="4"/>
  <c r="V2667" i="4"/>
  <c r="V2639" i="4"/>
  <c r="V2535" i="4"/>
  <c r="V2488" i="4"/>
  <c r="V2469" i="4"/>
  <c r="V2445" i="4"/>
  <c r="V2439" i="4"/>
  <c r="V2331" i="4"/>
  <c r="V2257" i="4"/>
  <c r="V2145" i="4"/>
  <c r="V2100" i="4"/>
  <c r="V2028" i="4"/>
  <c r="V2021" i="4"/>
  <c r="V2001" i="4"/>
  <c r="V1985" i="4"/>
  <c r="V1936" i="4"/>
  <c r="V1881" i="4"/>
  <c r="V1795" i="4"/>
  <c r="V1773" i="4"/>
  <c r="V1691" i="4"/>
  <c r="V1682" i="4"/>
  <c r="V1671" i="4"/>
  <c r="V1662" i="4"/>
  <c r="V1651" i="4"/>
  <c r="V1638" i="4"/>
  <c r="V1617" i="4"/>
  <c r="V2521" i="4"/>
  <c r="V2505" i="4"/>
  <c r="V2476" i="4"/>
  <c r="V2425" i="4"/>
  <c r="V2332" i="4"/>
  <c r="V2215" i="4"/>
  <c r="V2167" i="4"/>
  <c r="V2137" i="4"/>
  <c r="V1947" i="4"/>
  <c r="V1882" i="4"/>
  <c r="V1817" i="4"/>
  <c r="V1785" i="4"/>
  <c r="V1758" i="4"/>
  <c r="V1683" i="4"/>
  <c r="V1670" i="4"/>
  <c r="V1657" i="4"/>
  <c r="V1634" i="4"/>
  <c r="V1624" i="4"/>
  <c r="V1564" i="4"/>
  <c r="V1524" i="4"/>
  <c r="V1484" i="4"/>
  <c r="V1444" i="4"/>
  <c r="V2431" i="4"/>
  <c r="V2390" i="4"/>
  <c r="V2351" i="4"/>
  <c r="V2338" i="4"/>
  <c r="V2326" i="4"/>
  <c r="V2309" i="4"/>
  <c r="V2274" i="4"/>
  <c r="V2197" i="4"/>
  <c r="V2171" i="4"/>
  <c r="V2016" i="4"/>
  <c r="V1974" i="4"/>
  <c r="V1962" i="4"/>
  <c r="V1939" i="4"/>
  <c r="V1924" i="4"/>
  <c r="V1920" i="4"/>
  <c r="V1897" i="4"/>
  <c r="V1893" i="4"/>
  <c r="V1886" i="4"/>
  <c r="V1875" i="4"/>
  <c r="V1857" i="4"/>
  <c r="V1853" i="4"/>
  <c r="V1835" i="4"/>
  <c r="V1752" i="4"/>
  <c r="V1746" i="4"/>
  <c r="V1720" i="4"/>
  <c r="V1717" i="4"/>
  <c r="V1714" i="4"/>
  <c r="V1711" i="4"/>
  <c r="V1654" i="4"/>
  <c r="V1649" i="4"/>
  <c r="V1629" i="4"/>
  <c r="V1619" i="4"/>
  <c r="V1578" i="4"/>
  <c r="V1538" i="4"/>
  <c r="V1498" i="4"/>
  <c r="V1458" i="4"/>
  <c r="V1418" i="4"/>
  <c r="V1378" i="4"/>
  <c r="V1338" i="4"/>
  <c r="V1298" i="4"/>
  <c r="V2597" i="4"/>
  <c r="V2497" i="4"/>
  <c r="V2396" i="4"/>
  <c r="V2314" i="4"/>
  <c r="V2293" i="4"/>
  <c r="V2288" i="4"/>
  <c r="V2175" i="4"/>
  <c r="V2096" i="4"/>
  <c r="V2064" i="4"/>
  <c r="V2060" i="4"/>
  <c r="V2048" i="4"/>
  <c r="V2040" i="4"/>
  <c r="V1981" i="4"/>
  <c r="V1966" i="4"/>
  <c r="V1916" i="4"/>
  <c r="V1871" i="4"/>
  <c r="V1842" i="4"/>
  <c r="V1806" i="4"/>
  <c r="V1740" i="4"/>
  <c r="V1708" i="4"/>
  <c r="V1688" i="4"/>
  <c r="V1675" i="4"/>
  <c r="V1614" i="4"/>
  <c r="V1609" i="4"/>
  <c r="V1604" i="4"/>
  <c r="V1592" i="4"/>
  <c r="V1552" i="4"/>
  <c r="V1512" i="4"/>
  <c r="V1472" i="4"/>
  <c r="V1432" i="4"/>
  <c r="V1392" i="4"/>
  <c r="V2613" i="4"/>
  <c r="V2530" i="4"/>
  <c r="V2442" i="4"/>
  <c r="V2318" i="4"/>
  <c r="V2227" i="4"/>
  <c r="V2083" i="4"/>
  <c r="V2069" i="4"/>
  <c r="V2012" i="4"/>
  <c r="V1940" i="4"/>
  <c r="V1922" i="4"/>
  <c r="V1865" i="4"/>
  <c r="V1852" i="4"/>
  <c r="V1822" i="4"/>
  <c r="V1809" i="4"/>
  <c r="V1805" i="4"/>
  <c r="V1797" i="4"/>
  <c r="V1739" i="4"/>
  <c r="V1715" i="4"/>
  <c r="V1642" i="4"/>
  <c r="V1636" i="4"/>
  <c r="V1610" i="4"/>
  <c r="V1601" i="4"/>
  <c r="V1540" i="4"/>
  <c r="V1518" i="4"/>
  <c r="V1496" i="4"/>
  <c r="V1390" i="4"/>
  <c r="V1350" i="4"/>
  <c r="V1340" i="4"/>
  <c r="V1288" i="4"/>
  <c r="V1264" i="4"/>
  <c r="V1224" i="4"/>
  <c r="V1184" i="4"/>
  <c r="V1144" i="4"/>
  <c r="V1104" i="4"/>
  <c r="V1064" i="4"/>
  <c r="V2484" i="4"/>
  <c r="V2477" i="4"/>
  <c r="V2467" i="4"/>
  <c r="V2458" i="4"/>
  <c r="V2434" i="4"/>
  <c r="V2376" i="4"/>
  <c r="V2346" i="4"/>
  <c r="V2339" i="4"/>
  <c r="V2292" i="4"/>
  <c r="V2195" i="4"/>
  <c r="V2135" i="4"/>
  <c r="V2126" i="4"/>
  <c r="V2121" i="4"/>
  <c r="V2102" i="4"/>
  <c r="V2078" i="4"/>
  <c r="V2059" i="4"/>
  <c r="V2035" i="4"/>
  <c r="V1967" i="4"/>
  <c r="V1953" i="4"/>
  <c r="V1926" i="4"/>
  <c r="V1913" i="4"/>
  <c r="V1890" i="4"/>
  <c r="V1873" i="4"/>
  <c r="V1860" i="4"/>
  <c r="V1756" i="4"/>
  <c r="V1732" i="4"/>
  <c r="V1725" i="4"/>
  <c r="V1607" i="4"/>
  <c r="V1590" i="4"/>
  <c r="V1526" i="4"/>
  <c r="V1504" i="4"/>
  <c r="V1482" i="4"/>
  <c r="V1416" i="4"/>
  <c r="V1408" i="4"/>
  <c r="V1382" i="4"/>
  <c r="V1330" i="4"/>
  <c r="V1278" i="4"/>
  <c r="V1238" i="4"/>
  <c r="V1198" i="4"/>
  <c r="V1158" i="4"/>
  <c r="V1118" i="4"/>
  <c r="V1078" i="4"/>
  <c r="V2540" i="4"/>
  <c r="V2510" i="4"/>
  <c r="V2416" i="4"/>
  <c r="V2368" i="4"/>
  <c r="V2317" i="4"/>
  <c r="V2270" i="4"/>
  <c r="V2243" i="4"/>
  <c r="V2155" i="4"/>
  <c r="V2045" i="4"/>
  <c r="V1998" i="4"/>
  <c r="V1994" i="4"/>
  <c r="V1917" i="4"/>
  <c r="V1877" i="4"/>
  <c r="V1843" i="4"/>
  <c r="V1813" i="4"/>
  <c r="V1796" i="4"/>
  <c r="V1784" i="4"/>
  <c r="V1742" i="4"/>
  <c r="V1728" i="4"/>
  <c r="V1694" i="4"/>
  <c r="V1666" i="4"/>
  <c r="V1663" i="4"/>
  <c r="V1660" i="4"/>
  <c r="V1633" i="4"/>
  <c r="V1630" i="4"/>
  <c r="V1598" i="4"/>
  <c r="V1576" i="4"/>
  <c r="V1490" i="4"/>
  <c r="V1468" i="4"/>
  <c r="V1372" i="4"/>
  <c r="V1320" i="4"/>
  <c r="V1252" i="4"/>
  <c r="V1212" i="4"/>
  <c r="V1172" i="4"/>
  <c r="V1132" i="4"/>
  <c r="V1092" i="4"/>
  <c r="V2486" i="4"/>
  <c r="V2405" i="4"/>
  <c r="V2378" i="4"/>
  <c r="V2249" i="4"/>
  <c r="V2157" i="4"/>
  <c r="V2106" i="4"/>
  <c r="V1984" i="4"/>
  <c r="V1900" i="4"/>
  <c r="V1884" i="4"/>
  <c r="V1874" i="4"/>
  <c r="V1829" i="4"/>
  <c r="V1776" i="4"/>
  <c r="V1751" i="4"/>
  <c r="V1731" i="4"/>
  <c r="V1719" i="4"/>
  <c r="V1699" i="4"/>
  <c r="V1669" i="4"/>
  <c r="V1655" i="4"/>
  <c r="V1644" i="4"/>
  <c r="V1606" i="4"/>
  <c r="V1544" i="4"/>
  <c r="V1466" i="4"/>
  <c r="V1402" i="4"/>
  <c r="V1366" i="4"/>
  <c r="V1334" i="4"/>
  <c r="V1308" i="4"/>
  <c r="V1276" i="4"/>
  <c r="V1190" i="4"/>
  <c r="V1168" i="4"/>
  <c r="V1082" i="4"/>
  <c r="V1060" i="4"/>
  <c r="V2609" i="4"/>
  <c r="V2474" i="4"/>
  <c r="V2386" i="4"/>
  <c r="V2349" i="4"/>
  <c r="V2308" i="4"/>
  <c r="V2211" i="4"/>
  <c r="V2169" i="4"/>
  <c r="V2061" i="4"/>
  <c r="V2022" i="4"/>
  <c r="V1958" i="4"/>
  <c r="V1869" i="4"/>
  <c r="V1849" i="4"/>
  <c r="V1814" i="4"/>
  <c r="V1794" i="4"/>
  <c r="V1780" i="4"/>
  <c r="V1687" i="4"/>
  <c r="V1673" i="4"/>
  <c r="V1596" i="4"/>
  <c r="V1534" i="4"/>
  <c r="V1456" i="4"/>
  <c r="V1290" i="4"/>
  <c r="V1262" i="4"/>
  <c r="V1176" i="4"/>
  <c r="V1154" i="4"/>
  <c r="V1068" i="4"/>
  <c r="V2681" i="4"/>
  <c r="V2593" i="4"/>
  <c r="V2579" i="4"/>
  <c r="V2494" i="4"/>
  <c r="V2473" i="4"/>
  <c r="V2455" i="4"/>
  <c r="V2395" i="4"/>
  <c r="V2261" i="4"/>
  <c r="V2089" i="4"/>
  <c r="V2038" i="4"/>
  <c r="V2000" i="4"/>
  <c r="V1973" i="4"/>
  <c r="V1854" i="4"/>
  <c r="V1844" i="4"/>
  <c r="V1789" i="4"/>
  <c r="V1755" i="4"/>
  <c r="V1747" i="4"/>
  <c r="V1735" i="4"/>
  <c r="V1727" i="4"/>
  <c r="V1723" i="4"/>
  <c r="V1695" i="4"/>
  <c r="V1658" i="4"/>
  <c r="V1623" i="4"/>
  <c r="V1613" i="4"/>
  <c r="V1586" i="4"/>
  <c r="V1508" i="4"/>
  <c r="V1462" i="4"/>
  <c r="V1446" i="4"/>
  <c r="V1430" i="4"/>
  <c r="V1420" i="4"/>
  <c r="V1354" i="4"/>
  <c r="V1328" i="4"/>
  <c r="V1322" i="4"/>
  <c r="V1296" i="4"/>
  <c r="V1270" i="4"/>
  <c r="V1248" i="4"/>
  <c r="V1162" i="4"/>
  <c r="V1140" i="4"/>
  <c r="V2527" i="4"/>
  <c r="V2478" i="4"/>
  <c r="V2430" i="4"/>
  <c r="V2374" i="4"/>
  <c r="V2365" i="4"/>
  <c r="V2273" i="4"/>
  <c r="V2199" i="4"/>
  <c r="V2116" i="4"/>
  <c r="V2097" i="4"/>
  <c r="V2077" i="4"/>
  <c r="V2031" i="4"/>
  <c r="V1930" i="4"/>
  <c r="V1906" i="4"/>
  <c r="V1899" i="4"/>
  <c r="V1887" i="4"/>
  <c r="V1834" i="4"/>
  <c r="V1816" i="4"/>
  <c r="V1753" i="4"/>
  <c r="V1748" i="4"/>
  <c r="V1640" i="4"/>
  <c r="V1616" i="4"/>
  <c r="V1612" i="4"/>
  <c r="V1608" i="4"/>
  <c r="V1600" i="4"/>
  <c r="V1550" i="4"/>
  <c r="V1500" i="4"/>
  <c r="V1424" i="4"/>
  <c r="V1258" i="4"/>
  <c r="V1180" i="4"/>
  <c r="V1134" i="4"/>
  <c r="V1102" i="4"/>
  <c r="V2489" i="4"/>
  <c r="V2407" i="4"/>
  <c r="V2149" i="4"/>
  <c r="V2063" i="4"/>
  <c r="V2005" i="4"/>
  <c r="V1999" i="4"/>
  <c r="V1840" i="4"/>
  <c r="V1767" i="4"/>
  <c r="V1738" i="4"/>
  <c r="V1678" i="4"/>
  <c r="V1632" i="4"/>
  <c r="V1628" i="4"/>
  <c r="V1554" i="4"/>
  <c r="V1542" i="4"/>
  <c r="V1454" i="4"/>
  <c r="V1232" i="4"/>
  <c r="V1186" i="4"/>
  <c r="V1170" i="4"/>
  <c r="V1108" i="4"/>
  <c r="V2448" i="4"/>
  <c r="V2359" i="4"/>
  <c r="V2329" i="4"/>
  <c r="V2301" i="4"/>
  <c r="V1996" i="4"/>
  <c r="V1861" i="4"/>
  <c r="V1837" i="4"/>
  <c r="V1779" i="4"/>
  <c r="V1698" i="4"/>
  <c r="V1676" i="4"/>
  <c r="V1646" i="4"/>
  <c r="V1602" i="4"/>
  <c r="V1594" i="4"/>
  <c r="V1506" i="4"/>
  <c r="V1400" i="4"/>
  <c r="V1266" i="4"/>
  <c r="V1250" i="4"/>
  <c r="V1188" i="4"/>
  <c r="V1126" i="4"/>
  <c r="V1110" i="4"/>
  <c r="V2669" i="4"/>
  <c r="V2459" i="4"/>
  <c r="V2290" i="4"/>
  <c r="V2013" i="4"/>
  <c r="V1923" i="4"/>
  <c r="V1845" i="4"/>
  <c r="V1811" i="4"/>
  <c r="V1772" i="4"/>
  <c r="V1643" i="4"/>
  <c r="V1574" i="4"/>
  <c r="V1560" i="4"/>
  <c r="V1412" i="4"/>
  <c r="V1374" i="4"/>
  <c r="V1346" i="4"/>
  <c r="V1326" i="4"/>
  <c r="V1182" i="4"/>
  <c r="V1174" i="4"/>
  <c r="V1120" i="4"/>
  <c r="V1086" i="4"/>
  <c r="V2548" i="4"/>
  <c r="V2366" i="4"/>
  <c r="V2354" i="4"/>
  <c r="V2342" i="4"/>
  <c r="V2127" i="4"/>
  <c r="V2081" i="4"/>
  <c r="V2049" i="4"/>
  <c r="V2042" i="4"/>
  <c r="V2011" i="4"/>
  <c r="V1997" i="4"/>
  <c r="V1894" i="4"/>
  <c r="V1866" i="4"/>
  <c r="V1783" i="4"/>
  <c r="V1721" i="4"/>
  <c r="V1716" i="4"/>
  <c r="V1710" i="4"/>
  <c r="V1704" i="4"/>
  <c r="V1693" i="4"/>
  <c r="V1668" i="4"/>
  <c r="V1653" i="4"/>
  <c r="V1470" i="4"/>
  <c r="V1386" i="4"/>
  <c r="V1370" i="4"/>
  <c r="V1358" i="4"/>
  <c r="V2509" i="4"/>
  <c r="V2438" i="4"/>
  <c r="V2426" i="4"/>
  <c r="V2231" i="4"/>
  <c r="V2179" i="4"/>
  <c r="V2023" i="4"/>
  <c r="V1934" i="4"/>
  <c r="V1870" i="4"/>
  <c r="V1627" i="4"/>
  <c r="V1622" i="4"/>
  <c r="V1603" i="4"/>
  <c r="V1558" i="4"/>
  <c r="V1522" i="4"/>
  <c r="V1414" i="4"/>
  <c r="V1380" i="4"/>
  <c r="V1368" i="4"/>
  <c r="V1348" i="4"/>
  <c r="V1336" i="4"/>
  <c r="V1268" i="4"/>
  <c r="V1256" i="4"/>
  <c r="V1214" i="4"/>
  <c r="V1088" i="4"/>
  <c r="V1080" i="4"/>
  <c r="V2371" i="4"/>
  <c r="V2356" i="4"/>
  <c r="V2239" i="4"/>
  <c r="V1826" i="4"/>
  <c r="V1810" i="4"/>
  <c r="V1793" i="4"/>
  <c r="V1771" i="4"/>
  <c r="V1706" i="4"/>
  <c r="V1532" i="4"/>
  <c r="V1516" i="4"/>
  <c r="V1436" i="4"/>
  <c r="V1352" i="4"/>
  <c r="V1316" i="4"/>
  <c r="V1280" i="4"/>
  <c r="V1114" i="4"/>
  <c r="V2553" i="4"/>
  <c r="V2514" i="4"/>
  <c r="V2130" i="4"/>
  <c r="V2075" i="4"/>
  <c r="V2039" i="4"/>
  <c r="V2003" i="4"/>
  <c r="V1986" i="4"/>
  <c r="V1977" i="4"/>
  <c r="V1969" i="4"/>
  <c r="V1960" i="4"/>
  <c r="V1951" i="4"/>
  <c r="V1883" i="4"/>
  <c r="V1850" i="4"/>
  <c r="V1801" i="4"/>
  <c r="V1718" i="4"/>
  <c r="V1584" i="4"/>
  <c r="V1478" i="4"/>
  <c r="V1452" i="4"/>
  <c r="V1410" i="4"/>
  <c r="V1246" i="4"/>
  <c r="V1216" i="4"/>
  <c r="V2677" i="4"/>
  <c r="V2496" i="4"/>
  <c r="V2327" i="4"/>
  <c r="V2066" i="4"/>
  <c r="V2029" i="4"/>
  <c r="V1925" i="4"/>
  <c r="V1891" i="4"/>
  <c r="V1792" i="4"/>
  <c r="V1778" i="4"/>
  <c r="V1686" i="4"/>
  <c r="V1680" i="4"/>
  <c r="V1656" i="4"/>
  <c r="V1510" i="4"/>
  <c r="V1494" i="4"/>
  <c r="V1342" i="4"/>
  <c r="V1284" i="4"/>
  <c r="V2002" i="4"/>
  <c r="V1898" i="4"/>
  <c r="V1841" i="4"/>
  <c r="V1757" i="4"/>
  <c r="V2379" i="4"/>
  <c r="V2086" i="4"/>
  <c r="V2017" i="4"/>
  <c r="V1964" i="4"/>
  <c r="V1761" i="4"/>
  <c r="V1677" i="4"/>
  <c r="V1546" i="4"/>
  <c r="V1434" i="4"/>
  <c r="V1422" i="4"/>
  <c r="V1398" i="4"/>
  <c r="V1364" i="4"/>
  <c r="V1310" i="4"/>
  <c r="V1274" i="4"/>
  <c r="V1260" i="4"/>
  <c r="V1222" i="4"/>
  <c r="V1208" i="4"/>
  <c r="V1160" i="4"/>
  <c r="V1142" i="4"/>
  <c r="V1124" i="4"/>
  <c r="V1070" i="4"/>
  <c r="V2294" i="4"/>
  <c r="V2131" i="4"/>
  <c r="V1963" i="4"/>
  <c r="V1952" i="4"/>
  <c r="V1856" i="4"/>
  <c r="V1768" i="4"/>
  <c r="V1729" i="4"/>
  <c r="V1514" i="4"/>
  <c r="V1440" i="4"/>
  <c r="V1428" i="4"/>
  <c r="V1404" i="4"/>
  <c r="V1236" i="4"/>
  <c r="V2280" i="4"/>
  <c r="V2027" i="4"/>
  <c r="V1760" i="4"/>
  <c r="V1736" i="4"/>
  <c r="V1713" i="4"/>
  <c r="V2375" i="4"/>
  <c r="V2118" i="4"/>
  <c r="V2107" i="4"/>
  <c r="V2037" i="4"/>
  <c r="V1950" i="4"/>
  <c r="V1919" i="4"/>
  <c r="V1697" i="4"/>
  <c r="V1648" i="4"/>
  <c r="V1621" i="4"/>
  <c r="V1615" i="4"/>
  <c r="V1254" i="4"/>
  <c r="V1240" i="4"/>
  <c r="V1202" i="4"/>
  <c r="V2657" i="4"/>
  <c r="V2185" i="4"/>
  <c r="V2141" i="4"/>
  <c r="V2125" i="4"/>
  <c r="V1972" i="4"/>
  <c r="V1802" i="4"/>
  <c r="V1700" i="4"/>
  <c r="V1664" i="4"/>
  <c r="V1464" i="4"/>
  <c r="V2432" i="4"/>
  <c r="V2335" i="4"/>
  <c r="V2297" i="4"/>
  <c r="V2054" i="4"/>
  <c r="V1987" i="4"/>
  <c r="V1971" i="4"/>
  <c r="V1945" i="4"/>
  <c r="V1903" i="4"/>
  <c r="V1689" i="4"/>
  <c r="V1396" i="4"/>
  <c r="V1360" i="4"/>
  <c r="V1244" i="4"/>
  <c r="V1100" i="4"/>
  <c r="V2482" i="4"/>
  <c r="V2362" i="4"/>
  <c r="V2110" i="4"/>
  <c r="V2025" i="4"/>
  <c r="V2010" i="4"/>
  <c r="V1863" i="4"/>
  <c r="V1800" i="4"/>
  <c r="V1737" i="4"/>
  <c r="V1588" i="4"/>
  <c r="V1480" i="4"/>
  <c r="V1448" i="4"/>
  <c r="V1300" i="4"/>
  <c r="V1194" i="4"/>
  <c r="V1130" i="4"/>
  <c r="V1090" i="4"/>
  <c r="V2007" i="4"/>
  <c r="V1954" i="4"/>
  <c r="V1847" i="4"/>
  <c r="V1667" i="4"/>
  <c r="V1650" i="4"/>
  <c r="V1530" i="4"/>
  <c r="V1356" i="4"/>
  <c r="V1242" i="4"/>
  <c r="V2547" i="4"/>
  <c r="V2472" i="4"/>
  <c r="V1836" i="4"/>
  <c r="V1645" i="4"/>
  <c r="V1635" i="4"/>
  <c r="V1536" i="4"/>
  <c r="V1438" i="4"/>
  <c r="V1282" i="4"/>
  <c r="V1122" i="4"/>
  <c r="V2410" i="4"/>
  <c r="V2277" i="4"/>
  <c r="V2071" i="4"/>
  <c r="V1901" i="4"/>
  <c r="V1820" i="4"/>
  <c r="V1803" i="4"/>
  <c r="V1476" i="4"/>
  <c r="V1306" i="4"/>
  <c r="V2350" i="4"/>
  <c r="V2105" i="4"/>
  <c r="V2070" i="4"/>
  <c r="V1787" i="4"/>
  <c r="V1625" i="4"/>
  <c r="V1486" i="4"/>
  <c r="V1314" i="4"/>
  <c r="V1128" i="4"/>
  <c r="V1072" i="4"/>
  <c r="V2348" i="4"/>
  <c r="V2104" i="4"/>
  <c r="V2087" i="4"/>
  <c r="V1933" i="4"/>
  <c r="V1914" i="4"/>
  <c r="V1116" i="4"/>
  <c r="V1084" i="4"/>
  <c r="V1066" i="4"/>
  <c r="V2269" i="4"/>
  <c r="V2058" i="4"/>
  <c r="V1927" i="4"/>
  <c r="V1807" i="4"/>
  <c r="V1562" i="4"/>
  <c r="V1206" i="4"/>
  <c r="V2683" i="4"/>
  <c r="V2320" i="4"/>
  <c r="V2191" i="4"/>
  <c r="V1904" i="4"/>
  <c r="V1823" i="4"/>
  <c r="V1707" i="4"/>
  <c r="V1611" i="4"/>
  <c r="V1528" i="4"/>
  <c r="V1442" i="4"/>
  <c r="V2617" i="4"/>
  <c r="V1862" i="4"/>
  <c r="V1679" i="4"/>
  <c r="V1406" i="4"/>
  <c r="V1138" i="4"/>
  <c r="V1076" i="4"/>
  <c r="V2306" i="4"/>
  <c r="V2090" i="4"/>
  <c r="V1938" i="4"/>
  <c r="V1730" i="4"/>
  <c r="V1685" i="4"/>
  <c r="V1659" i="4"/>
  <c r="V1520" i="4"/>
  <c r="V1294" i="4"/>
  <c r="V1150" i="4"/>
  <c r="V1976" i="4"/>
  <c r="V1631" i="4"/>
  <c r="V1492" i="4"/>
  <c r="V1062" i="4"/>
  <c r="V2372" i="4"/>
  <c r="V2080" i="4"/>
  <c r="V1733" i="4"/>
  <c r="V1460" i="4"/>
  <c r="V2312" i="4"/>
  <c r="V1991" i="4"/>
  <c r="V1937" i="4"/>
  <c r="V1832" i="4"/>
  <c r="V1394" i="4"/>
  <c r="V1230" i="4"/>
  <c r="V1164" i="4"/>
  <c r="V2387" i="4"/>
  <c r="V2285" i="4"/>
  <c r="V2101" i="4"/>
  <c r="V2068" i="4"/>
  <c r="V1781" i="4"/>
  <c r="V1318" i="4"/>
  <c r="V1192" i="4"/>
  <c r="V1286" i="4"/>
  <c r="V2330" i="4"/>
  <c r="V1665" i="4"/>
  <c r="V1641" i="4"/>
  <c r="V1568" i="4"/>
  <c r="V1384" i="4"/>
  <c r="V1178" i="4"/>
  <c r="V2065" i="4"/>
  <c r="V1750" i="4"/>
  <c r="V1548" i="4"/>
  <c r="V1272" i="4"/>
  <c r="V1684" i="4"/>
  <c r="V1605" i="4"/>
  <c r="V1474" i="4"/>
  <c r="V1218" i="4"/>
  <c r="V2534" i="4"/>
  <c r="V2225" i="4"/>
  <c r="V1450" i="4"/>
  <c r="V2189" i="4"/>
  <c r="V1146" i="4"/>
  <c r="V1098" i="4"/>
  <c r="AT1094" i="4"/>
  <c r="AV1094" i="4" s="1"/>
  <c r="AW1094" i="4" s="1"/>
  <c r="AT1419" i="4"/>
  <c r="AV1419" i="4" s="1"/>
  <c r="AW1419" i="4" s="1"/>
  <c r="V1647" i="4"/>
  <c r="AT1769" i="4"/>
  <c r="AV1769" i="4" s="1"/>
  <c r="AW1769" i="4" s="1"/>
  <c r="V1889" i="4"/>
  <c r="AT2024" i="4"/>
  <c r="AV2024" i="4" s="1"/>
  <c r="AW2024" i="4" s="1"/>
  <c r="V2221" i="4"/>
  <c r="V1096" i="4"/>
  <c r="AT1163" i="4"/>
  <c r="AV1163" i="4" s="1"/>
  <c r="AW1163" i="4" s="1"/>
  <c r="AT1214" i="4"/>
  <c r="AV1214" i="4" s="1"/>
  <c r="AW1214" i="4" s="1"/>
  <c r="AT1249" i="4"/>
  <c r="AV1249" i="4" s="1"/>
  <c r="AW1249" i="4" s="1"/>
  <c r="AT1291" i="4"/>
  <c r="AV1291" i="4" s="1"/>
  <c r="AW1291" i="4" s="1"/>
  <c r="V1376" i="4"/>
  <c r="V1770" i="4"/>
  <c r="AT2031" i="4"/>
  <c r="AV2031" i="4" s="1"/>
  <c r="AW2031" i="4" s="1"/>
  <c r="AT2221" i="4"/>
  <c r="AV2221" i="4" s="1"/>
  <c r="AW2221" i="4" s="1"/>
  <c r="AT2389" i="4"/>
  <c r="AV2389" i="4" s="1"/>
  <c r="AW2389" i="4" s="1"/>
  <c r="AT2547" i="4"/>
  <c r="AV2547" i="4" s="1"/>
  <c r="AW2547" i="4" s="1"/>
  <c r="AT1183" i="4"/>
  <c r="AV1183" i="4" s="1"/>
  <c r="AW1183" i="4" s="1"/>
  <c r="V1200" i="4"/>
  <c r="AT1376" i="4"/>
  <c r="AV1376" i="4" s="1"/>
  <c r="AW1376" i="4" s="1"/>
  <c r="V1709" i="4"/>
  <c r="AT1770" i="4"/>
  <c r="AV1770" i="4" s="1"/>
  <c r="AW1770" i="4" s="1"/>
  <c r="AT1892" i="4"/>
  <c r="AV1892" i="4" s="1"/>
  <c r="AW1892" i="4" s="1"/>
  <c r="AT1238" i="4"/>
  <c r="AV1238" i="4" s="1"/>
  <c r="AW1238" i="4" s="1"/>
  <c r="AT1673" i="4"/>
  <c r="AV1673" i="4" s="1"/>
  <c r="AW1673" i="4" s="1"/>
  <c r="AT1791" i="4"/>
  <c r="AV1791" i="4" s="1"/>
  <c r="AW1791" i="4" s="1"/>
  <c r="AT1857" i="4"/>
  <c r="AV1857" i="4" s="1"/>
  <c r="AW1857" i="4" s="1"/>
  <c r="AT1888" i="4"/>
  <c r="AV1888" i="4" s="1"/>
  <c r="AW1888" i="4" s="1"/>
  <c r="AT2621" i="4"/>
  <c r="AV2621" i="4" s="1"/>
  <c r="AW2621" i="4" s="1"/>
  <c r="AP2688" i="4"/>
  <c r="AT2688" i="4" s="1"/>
  <c r="AV2688" i="4" s="1"/>
  <c r="AW2688" i="4" s="1"/>
  <c r="AP2679" i="4"/>
  <c r="AT2679" i="4" s="1"/>
  <c r="AV2679" i="4" s="1"/>
  <c r="AW2679" i="4" s="1"/>
  <c r="AP2668" i="4"/>
  <c r="AT2668" i="4" s="1"/>
  <c r="AV2668" i="4" s="1"/>
  <c r="AW2668" i="4" s="1"/>
  <c r="AP2659" i="4"/>
  <c r="AT2659" i="4" s="1"/>
  <c r="AV2659" i="4" s="1"/>
  <c r="AW2659" i="4" s="1"/>
  <c r="AP2648" i="4"/>
  <c r="AT2648" i="4" s="1"/>
  <c r="AV2648" i="4" s="1"/>
  <c r="AW2648" i="4" s="1"/>
  <c r="AP2639" i="4"/>
  <c r="AT2639" i="4" s="1"/>
  <c r="AV2639" i="4" s="1"/>
  <c r="AW2639" i="4" s="1"/>
  <c r="AP2628" i="4"/>
  <c r="AT2628" i="4" s="1"/>
  <c r="AV2628" i="4" s="1"/>
  <c r="AW2628" i="4" s="1"/>
  <c r="AP2619" i="4"/>
  <c r="AT2619" i="4" s="1"/>
  <c r="AV2619" i="4" s="1"/>
  <c r="AW2619" i="4" s="1"/>
  <c r="AP2608" i="4"/>
  <c r="AT2608" i="4" s="1"/>
  <c r="AV2608" i="4" s="1"/>
  <c r="AW2608" i="4" s="1"/>
  <c r="AP2599" i="4"/>
  <c r="AT2599" i="4" s="1"/>
  <c r="AV2599" i="4" s="1"/>
  <c r="AW2599" i="4" s="1"/>
  <c r="AP2588" i="4"/>
  <c r="AT2588" i="4" s="1"/>
  <c r="AV2588" i="4" s="1"/>
  <c r="AW2588" i="4" s="1"/>
  <c r="AP2579" i="4"/>
  <c r="AT2579" i="4" s="1"/>
  <c r="AV2579" i="4" s="1"/>
  <c r="AW2579" i="4" s="1"/>
  <c r="AP2568" i="4"/>
  <c r="AT2568" i="4" s="1"/>
  <c r="AV2568" i="4" s="1"/>
  <c r="AW2568" i="4" s="1"/>
  <c r="AP2559" i="4"/>
  <c r="AT2559" i="4" s="1"/>
  <c r="AV2559" i="4" s="1"/>
  <c r="AW2559" i="4" s="1"/>
  <c r="AP2678" i="4"/>
  <c r="AT2678" i="4" s="1"/>
  <c r="AV2678" i="4" s="1"/>
  <c r="AW2678" i="4" s="1"/>
  <c r="AP2664" i="4"/>
  <c r="AT2664" i="4" s="1"/>
  <c r="AV2664" i="4" s="1"/>
  <c r="AW2664" i="4" s="1"/>
  <c r="AP2603" i="4"/>
  <c r="AT2603" i="4" s="1"/>
  <c r="AV2603" i="4" s="1"/>
  <c r="AW2603" i="4" s="1"/>
  <c r="AP2589" i="4"/>
  <c r="AT2589" i="4" s="1"/>
  <c r="AV2589" i="4" s="1"/>
  <c r="AW2589" i="4" s="1"/>
  <c r="AP2575" i="4"/>
  <c r="AT2575" i="4" s="1"/>
  <c r="AV2575" i="4" s="1"/>
  <c r="AW2575" i="4" s="1"/>
  <c r="AP2554" i="4"/>
  <c r="AT2554" i="4" s="1"/>
  <c r="AV2554" i="4" s="1"/>
  <c r="AW2554" i="4" s="1"/>
  <c r="AP2537" i="4"/>
  <c r="AT2537" i="4" s="1"/>
  <c r="AV2537" i="4" s="1"/>
  <c r="AW2537" i="4" s="1"/>
  <c r="AP2632" i="4"/>
  <c r="AT2632" i="4" s="1"/>
  <c r="AV2632" i="4" s="1"/>
  <c r="AW2632" i="4" s="1"/>
  <c r="AP2627" i="4"/>
  <c r="AT2627" i="4" s="1"/>
  <c r="AV2627" i="4" s="1"/>
  <c r="AW2627" i="4" s="1"/>
  <c r="AP2600" i="4"/>
  <c r="AT2600" i="4" s="1"/>
  <c r="AV2600" i="4" s="1"/>
  <c r="AW2600" i="4" s="1"/>
  <c r="AP2595" i="4"/>
  <c r="AT2595" i="4" s="1"/>
  <c r="AV2595" i="4" s="1"/>
  <c r="AW2595" i="4" s="1"/>
  <c r="AP2542" i="4"/>
  <c r="AT2542" i="4" s="1"/>
  <c r="AV2542" i="4" s="1"/>
  <c r="AW2542" i="4" s="1"/>
  <c r="AP2680" i="4"/>
  <c r="AT2680" i="4" s="1"/>
  <c r="AV2680" i="4" s="1"/>
  <c r="AW2680" i="4" s="1"/>
  <c r="AP2675" i="4"/>
  <c r="AT2675" i="4" s="1"/>
  <c r="AV2675" i="4" s="1"/>
  <c r="AW2675" i="4" s="1"/>
  <c r="AP2643" i="4"/>
  <c r="AT2643" i="4" s="1"/>
  <c r="AV2643" i="4" s="1"/>
  <c r="AW2643" i="4" s="1"/>
  <c r="AP2616" i="4"/>
  <c r="AT2616" i="4" s="1"/>
  <c r="AV2616" i="4" s="1"/>
  <c r="AW2616" i="4" s="1"/>
  <c r="AP2611" i="4"/>
  <c r="AT2611" i="4" s="1"/>
  <c r="AV2611" i="4" s="1"/>
  <c r="AW2611" i="4" s="1"/>
  <c r="AP2584" i="4"/>
  <c r="AT2584" i="4" s="1"/>
  <c r="AV2584" i="4" s="1"/>
  <c r="AW2584" i="4" s="1"/>
  <c r="AP2552" i="4"/>
  <c r="AT2552" i="4" s="1"/>
  <c r="AV2552" i="4" s="1"/>
  <c r="AW2552" i="4" s="1"/>
  <c r="AP2674" i="4"/>
  <c r="AT2674" i="4" s="1"/>
  <c r="AV2674" i="4" s="1"/>
  <c r="AW2674" i="4" s="1"/>
  <c r="AP2652" i="4"/>
  <c r="AT2652" i="4" s="1"/>
  <c r="AV2652" i="4" s="1"/>
  <c r="AW2652" i="4" s="1"/>
  <c r="AP2641" i="4"/>
  <c r="AT2641" i="4" s="1"/>
  <c r="AV2641" i="4" s="1"/>
  <c r="AW2641" i="4" s="1"/>
  <c r="AP2622" i="4"/>
  <c r="AT2622" i="4" s="1"/>
  <c r="AV2622" i="4" s="1"/>
  <c r="AW2622" i="4" s="1"/>
  <c r="AP2551" i="4"/>
  <c r="AT2551" i="4" s="1"/>
  <c r="AV2551" i="4" s="1"/>
  <c r="AW2551" i="4" s="1"/>
  <c r="AP2526" i="4"/>
  <c r="AT2526" i="4" s="1"/>
  <c r="AV2526" i="4" s="1"/>
  <c r="AW2526" i="4" s="1"/>
  <c r="AP2682" i="4"/>
  <c r="AT2682" i="4" s="1"/>
  <c r="AV2682" i="4" s="1"/>
  <c r="AW2682" i="4" s="1"/>
  <c r="AP2671" i="4"/>
  <c r="AT2671" i="4" s="1"/>
  <c r="AV2671" i="4" s="1"/>
  <c r="AW2671" i="4" s="1"/>
  <c r="AP2649" i="4"/>
  <c r="AT2649" i="4" s="1"/>
  <c r="AV2649" i="4" s="1"/>
  <c r="AW2649" i="4" s="1"/>
  <c r="AP2630" i="4"/>
  <c r="AT2630" i="4" s="1"/>
  <c r="AV2630" i="4" s="1"/>
  <c r="AW2630" i="4" s="1"/>
  <c r="AP2567" i="4"/>
  <c r="AT2567" i="4" s="1"/>
  <c r="AV2567" i="4" s="1"/>
  <c r="AW2567" i="4" s="1"/>
  <c r="AP2528" i="4"/>
  <c r="AT2528" i="4" s="1"/>
  <c r="AV2528" i="4" s="1"/>
  <c r="AW2528" i="4" s="1"/>
  <c r="AP2509" i="4"/>
  <c r="AT2509" i="4" s="1"/>
  <c r="AV2509" i="4" s="1"/>
  <c r="AW2509" i="4" s="1"/>
  <c r="AP2662" i="4"/>
  <c r="AT2662" i="4" s="1"/>
  <c r="AV2662" i="4" s="1"/>
  <c r="AW2662" i="4" s="1"/>
  <c r="AP2607" i="4"/>
  <c r="AT2607" i="4" s="1"/>
  <c r="AV2607" i="4" s="1"/>
  <c r="AW2607" i="4" s="1"/>
  <c r="AP2601" i="4"/>
  <c r="AT2601" i="4" s="1"/>
  <c r="AV2601" i="4" s="1"/>
  <c r="AW2601" i="4" s="1"/>
  <c r="AP2527" i="4"/>
  <c r="AT2527" i="4" s="1"/>
  <c r="AV2527" i="4" s="1"/>
  <c r="AW2527" i="4" s="1"/>
  <c r="AP2487" i="4"/>
  <c r="AT2487" i="4" s="1"/>
  <c r="AV2487" i="4" s="1"/>
  <c r="AW2487" i="4" s="1"/>
  <c r="AP2466" i="4"/>
  <c r="AT2466" i="4" s="1"/>
  <c r="AV2466" i="4" s="1"/>
  <c r="AW2466" i="4" s="1"/>
  <c r="AP2447" i="4"/>
  <c r="AT2447" i="4" s="1"/>
  <c r="AV2447" i="4" s="1"/>
  <c r="AW2447" i="4" s="1"/>
  <c r="AP2426" i="4"/>
  <c r="AT2426" i="4" s="1"/>
  <c r="AV2426" i="4" s="1"/>
  <c r="AW2426" i="4" s="1"/>
  <c r="AP2407" i="4"/>
  <c r="AT2407" i="4" s="1"/>
  <c r="AV2407" i="4" s="1"/>
  <c r="AW2407" i="4" s="1"/>
  <c r="AP2386" i="4"/>
  <c r="AT2386" i="4" s="1"/>
  <c r="AV2386" i="4" s="1"/>
  <c r="AW2386" i="4" s="1"/>
  <c r="AP2367" i="4"/>
  <c r="AT2367" i="4" s="1"/>
  <c r="AV2367" i="4" s="1"/>
  <c r="AW2367" i="4" s="1"/>
  <c r="AP2689" i="4"/>
  <c r="AT2689" i="4" s="1"/>
  <c r="AV2689" i="4" s="1"/>
  <c r="AW2689" i="4" s="1"/>
  <c r="AP2683" i="4"/>
  <c r="AT2683" i="4" s="1"/>
  <c r="AV2683" i="4" s="1"/>
  <c r="AW2683" i="4" s="1"/>
  <c r="AP2677" i="4"/>
  <c r="AT2677" i="4" s="1"/>
  <c r="AV2677" i="4" s="1"/>
  <c r="AW2677" i="4" s="1"/>
  <c r="AP2613" i="4"/>
  <c r="AT2613" i="4" s="1"/>
  <c r="AV2613" i="4" s="1"/>
  <c r="AW2613" i="4" s="1"/>
  <c r="AP2610" i="4"/>
  <c r="AT2610" i="4" s="1"/>
  <c r="AV2610" i="4" s="1"/>
  <c r="AW2610" i="4" s="1"/>
  <c r="AP2598" i="4"/>
  <c r="AT2598" i="4" s="1"/>
  <c r="AV2598" i="4" s="1"/>
  <c r="AW2598" i="4" s="1"/>
  <c r="AP2592" i="4"/>
  <c r="AT2592" i="4" s="1"/>
  <c r="AV2592" i="4" s="1"/>
  <c r="AW2592" i="4" s="1"/>
  <c r="AP2520" i="4"/>
  <c r="AT2520" i="4" s="1"/>
  <c r="AV2520" i="4" s="1"/>
  <c r="AW2520" i="4" s="1"/>
  <c r="AP2506" i="4"/>
  <c r="AT2506" i="4" s="1"/>
  <c r="AV2506" i="4" s="1"/>
  <c r="AW2506" i="4" s="1"/>
  <c r="AP2489" i="4"/>
  <c r="AT2489" i="4" s="1"/>
  <c r="AV2489" i="4" s="1"/>
  <c r="AW2489" i="4" s="1"/>
  <c r="AP2468" i="4"/>
  <c r="AT2468" i="4" s="1"/>
  <c r="AV2468" i="4" s="1"/>
  <c r="AW2468" i="4" s="1"/>
  <c r="AP2449" i="4"/>
  <c r="AT2449" i="4" s="1"/>
  <c r="AV2449" i="4" s="1"/>
  <c r="AW2449" i="4" s="1"/>
  <c r="AP2428" i="4"/>
  <c r="AT2428" i="4" s="1"/>
  <c r="AV2428" i="4" s="1"/>
  <c r="AW2428" i="4" s="1"/>
  <c r="AP2409" i="4"/>
  <c r="AT2409" i="4" s="1"/>
  <c r="AV2409" i="4" s="1"/>
  <c r="AW2409" i="4" s="1"/>
  <c r="AP2388" i="4"/>
  <c r="AT2388" i="4" s="1"/>
  <c r="AV2388" i="4" s="1"/>
  <c r="AW2388" i="4" s="1"/>
  <c r="AP2369" i="4"/>
  <c r="AT2369" i="4" s="1"/>
  <c r="AV2369" i="4" s="1"/>
  <c r="AW2369" i="4" s="1"/>
  <c r="AP2348" i="4"/>
  <c r="AT2348" i="4" s="1"/>
  <c r="AV2348" i="4" s="1"/>
  <c r="AW2348" i="4" s="1"/>
  <c r="AP2346" i="4"/>
  <c r="AT2346" i="4" s="1"/>
  <c r="AV2346" i="4" s="1"/>
  <c r="AW2346" i="4" s="1"/>
  <c r="AP2344" i="4"/>
  <c r="AT2344" i="4" s="1"/>
  <c r="AV2344" i="4" s="1"/>
  <c r="AW2344" i="4" s="1"/>
  <c r="AP2342" i="4"/>
  <c r="AT2342" i="4" s="1"/>
  <c r="AV2342" i="4" s="1"/>
  <c r="AW2342" i="4" s="1"/>
  <c r="AP2340" i="4"/>
  <c r="AT2340" i="4" s="1"/>
  <c r="AV2340" i="4" s="1"/>
  <c r="AW2340" i="4" s="1"/>
  <c r="AP2338" i="4"/>
  <c r="AT2338" i="4" s="1"/>
  <c r="AV2338" i="4" s="1"/>
  <c r="AW2338" i="4" s="1"/>
  <c r="AP2336" i="4"/>
  <c r="AT2336" i="4" s="1"/>
  <c r="AV2336" i="4" s="1"/>
  <c r="AW2336" i="4" s="1"/>
  <c r="AP2645" i="4"/>
  <c r="AT2645" i="4" s="1"/>
  <c r="AV2645" i="4" s="1"/>
  <c r="AW2645" i="4" s="1"/>
  <c r="AP2633" i="4"/>
  <c r="AT2633" i="4" s="1"/>
  <c r="AV2633" i="4" s="1"/>
  <c r="AW2633" i="4" s="1"/>
  <c r="AP2569" i="4"/>
  <c r="AT2569" i="4" s="1"/>
  <c r="AV2569" i="4" s="1"/>
  <c r="AW2569" i="4" s="1"/>
  <c r="AP2563" i="4"/>
  <c r="AT2563" i="4" s="1"/>
  <c r="AV2563" i="4" s="1"/>
  <c r="AW2563" i="4" s="1"/>
  <c r="AP2505" i="4"/>
  <c r="AT2505" i="4" s="1"/>
  <c r="AV2505" i="4" s="1"/>
  <c r="AW2505" i="4" s="1"/>
  <c r="AP2486" i="4"/>
  <c r="AT2486" i="4" s="1"/>
  <c r="AV2486" i="4" s="1"/>
  <c r="AW2486" i="4" s="1"/>
  <c r="AP2467" i="4"/>
  <c r="AT2467" i="4" s="1"/>
  <c r="AV2467" i="4" s="1"/>
  <c r="AW2467" i="4" s="1"/>
  <c r="AP2446" i="4"/>
  <c r="AT2446" i="4" s="1"/>
  <c r="AV2446" i="4" s="1"/>
  <c r="AW2446" i="4" s="1"/>
  <c r="AP2427" i="4"/>
  <c r="AT2427" i="4" s="1"/>
  <c r="AV2427" i="4" s="1"/>
  <c r="AW2427" i="4" s="1"/>
  <c r="AP2406" i="4"/>
  <c r="AT2406" i="4" s="1"/>
  <c r="AV2406" i="4" s="1"/>
  <c r="AW2406" i="4" s="1"/>
  <c r="AP2387" i="4"/>
  <c r="AT2387" i="4" s="1"/>
  <c r="AV2387" i="4" s="1"/>
  <c r="AW2387" i="4" s="1"/>
  <c r="AP2366" i="4"/>
  <c r="AT2366" i="4" s="1"/>
  <c r="AV2366" i="4" s="1"/>
  <c r="AW2366" i="4" s="1"/>
  <c r="AP2676" i="4"/>
  <c r="AT2676" i="4" s="1"/>
  <c r="AV2676" i="4" s="1"/>
  <c r="AW2676" i="4" s="1"/>
  <c r="AP2669" i="4"/>
  <c r="AT2669" i="4" s="1"/>
  <c r="AV2669" i="4" s="1"/>
  <c r="AW2669" i="4" s="1"/>
  <c r="AP2583" i="4"/>
  <c r="AT2583" i="4" s="1"/>
  <c r="AV2583" i="4" s="1"/>
  <c r="AW2583" i="4" s="1"/>
  <c r="AP2576" i="4"/>
  <c r="AT2576" i="4" s="1"/>
  <c r="AV2576" i="4" s="1"/>
  <c r="AW2576" i="4" s="1"/>
  <c r="AP2562" i="4"/>
  <c r="AT2562" i="4" s="1"/>
  <c r="AV2562" i="4" s="1"/>
  <c r="AW2562" i="4" s="1"/>
  <c r="AP2545" i="4"/>
  <c r="AT2545" i="4" s="1"/>
  <c r="AV2545" i="4" s="1"/>
  <c r="AW2545" i="4" s="1"/>
  <c r="AP2483" i="4"/>
  <c r="AT2483" i="4" s="1"/>
  <c r="AV2483" i="4" s="1"/>
  <c r="AW2483" i="4" s="1"/>
  <c r="AP2478" i="4"/>
  <c r="AT2478" i="4" s="1"/>
  <c r="AV2478" i="4" s="1"/>
  <c r="AW2478" i="4" s="1"/>
  <c r="AP2473" i="4"/>
  <c r="AT2473" i="4" s="1"/>
  <c r="AV2473" i="4" s="1"/>
  <c r="AW2473" i="4" s="1"/>
  <c r="AP2421" i="4"/>
  <c r="AT2421" i="4" s="1"/>
  <c r="AV2421" i="4" s="1"/>
  <c r="AW2421" i="4" s="1"/>
  <c r="AP2411" i="4"/>
  <c r="AT2411" i="4" s="1"/>
  <c r="AV2411" i="4" s="1"/>
  <c r="AW2411" i="4" s="1"/>
  <c r="AP2384" i="4"/>
  <c r="AT2384" i="4" s="1"/>
  <c r="AV2384" i="4" s="1"/>
  <c r="AW2384" i="4" s="1"/>
  <c r="AP2374" i="4"/>
  <c r="AT2374" i="4" s="1"/>
  <c r="AV2374" i="4" s="1"/>
  <c r="AW2374" i="4" s="1"/>
  <c r="AP2335" i="4"/>
  <c r="AT2335" i="4" s="1"/>
  <c r="AV2335" i="4" s="1"/>
  <c r="AW2335" i="4" s="1"/>
  <c r="AP2315" i="4"/>
  <c r="AT2315" i="4" s="1"/>
  <c r="AV2315" i="4" s="1"/>
  <c r="AW2315" i="4" s="1"/>
  <c r="AP2665" i="4"/>
  <c r="AT2665" i="4" s="1"/>
  <c r="AV2665" i="4" s="1"/>
  <c r="AW2665" i="4" s="1"/>
  <c r="AP2644" i="4"/>
  <c r="AT2644" i="4" s="1"/>
  <c r="AV2644" i="4" s="1"/>
  <c r="AW2644" i="4" s="1"/>
  <c r="AP2640" i="4"/>
  <c r="AT2640" i="4" s="1"/>
  <c r="AV2640" i="4" s="1"/>
  <c r="AW2640" i="4" s="1"/>
  <c r="AP2626" i="4"/>
  <c r="AT2626" i="4" s="1"/>
  <c r="AV2626" i="4" s="1"/>
  <c r="AW2626" i="4" s="1"/>
  <c r="AP2597" i="4"/>
  <c r="AT2597" i="4" s="1"/>
  <c r="AV2597" i="4" s="1"/>
  <c r="AW2597" i="4" s="1"/>
  <c r="AP2590" i="4"/>
  <c r="AT2590" i="4" s="1"/>
  <c r="AV2590" i="4" s="1"/>
  <c r="AW2590" i="4" s="1"/>
  <c r="AP2572" i="4"/>
  <c r="AT2572" i="4" s="1"/>
  <c r="AV2572" i="4" s="1"/>
  <c r="AW2572" i="4" s="1"/>
  <c r="AP2565" i="4"/>
  <c r="AT2565" i="4" s="1"/>
  <c r="AV2565" i="4" s="1"/>
  <c r="AW2565" i="4" s="1"/>
  <c r="AP2463" i="4"/>
  <c r="AT2463" i="4" s="1"/>
  <c r="AV2463" i="4" s="1"/>
  <c r="AW2463" i="4" s="1"/>
  <c r="AP2453" i="4"/>
  <c r="AT2453" i="4" s="1"/>
  <c r="AV2453" i="4" s="1"/>
  <c r="AW2453" i="4" s="1"/>
  <c r="AP2416" i="4"/>
  <c r="AT2416" i="4" s="1"/>
  <c r="AV2416" i="4" s="1"/>
  <c r="AW2416" i="4" s="1"/>
  <c r="AP2364" i="4"/>
  <c r="AT2364" i="4" s="1"/>
  <c r="AV2364" i="4" s="1"/>
  <c r="AW2364" i="4" s="1"/>
  <c r="AP2359" i="4"/>
  <c r="AT2359" i="4" s="1"/>
  <c r="AV2359" i="4" s="1"/>
  <c r="AW2359" i="4" s="1"/>
  <c r="AP2354" i="4"/>
  <c r="AT2354" i="4" s="1"/>
  <c r="AV2354" i="4" s="1"/>
  <c r="AW2354" i="4" s="1"/>
  <c r="AP2349" i="4"/>
  <c r="AT2349" i="4" s="1"/>
  <c r="AV2349" i="4" s="1"/>
  <c r="AW2349" i="4" s="1"/>
  <c r="AP2326" i="4"/>
  <c r="AT2326" i="4" s="1"/>
  <c r="AV2326" i="4" s="1"/>
  <c r="AW2326" i="4" s="1"/>
  <c r="AP2670" i="4"/>
  <c r="AT2670" i="4" s="1"/>
  <c r="AV2670" i="4" s="1"/>
  <c r="AW2670" i="4" s="1"/>
  <c r="AP2534" i="4"/>
  <c r="AT2534" i="4" s="1"/>
  <c r="AV2534" i="4" s="1"/>
  <c r="AW2534" i="4" s="1"/>
  <c r="AP2531" i="4"/>
  <c r="AT2531" i="4" s="1"/>
  <c r="AV2531" i="4" s="1"/>
  <c r="AW2531" i="4" s="1"/>
  <c r="AP2465" i="4"/>
  <c r="AT2465" i="4" s="1"/>
  <c r="AV2465" i="4" s="1"/>
  <c r="AW2465" i="4" s="1"/>
  <c r="AP2443" i="4"/>
  <c r="AT2443" i="4" s="1"/>
  <c r="AV2443" i="4" s="1"/>
  <c r="AW2443" i="4" s="1"/>
  <c r="AP2432" i="4"/>
  <c r="AT2432" i="4" s="1"/>
  <c r="AV2432" i="4" s="1"/>
  <c r="AW2432" i="4" s="1"/>
  <c r="AP2424" i="4"/>
  <c r="AT2424" i="4" s="1"/>
  <c r="AV2424" i="4" s="1"/>
  <c r="AW2424" i="4" s="1"/>
  <c r="AP2410" i="4"/>
  <c r="AT2410" i="4" s="1"/>
  <c r="AV2410" i="4" s="1"/>
  <c r="AW2410" i="4" s="1"/>
  <c r="AP2658" i="4"/>
  <c r="AT2658" i="4" s="1"/>
  <c r="AV2658" i="4" s="1"/>
  <c r="AW2658" i="4" s="1"/>
  <c r="AP2646" i="4"/>
  <c r="AT2646" i="4" s="1"/>
  <c r="AV2646" i="4" s="1"/>
  <c r="AW2646" i="4" s="1"/>
  <c r="AP2638" i="4"/>
  <c r="AT2638" i="4" s="1"/>
  <c r="AV2638" i="4" s="1"/>
  <c r="AW2638" i="4" s="1"/>
  <c r="AP2544" i="4"/>
  <c r="AT2544" i="4" s="1"/>
  <c r="AV2544" i="4" s="1"/>
  <c r="AW2544" i="4" s="1"/>
  <c r="AP2495" i="4"/>
  <c r="AT2495" i="4" s="1"/>
  <c r="AV2495" i="4" s="1"/>
  <c r="AW2495" i="4" s="1"/>
  <c r="AP2476" i="4"/>
  <c r="AT2476" i="4" s="1"/>
  <c r="AV2476" i="4" s="1"/>
  <c r="AW2476" i="4" s="1"/>
  <c r="AP2454" i="4"/>
  <c r="AT2454" i="4" s="1"/>
  <c r="AV2454" i="4" s="1"/>
  <c r="AW2454" i="4" s="1"/>
  <c r="AP2399" i="4"/>
  <c r="AT2399" i="4" s="1"/>
  <c r="AV2399" i="4" s="1"/>
  <c r="AW2399" i="4" s="1"/>
  <c r="AP2396" i="4"/>
  <c r="AT2396" i="4" s="1"/>
  <c r="AV2396" i="4" s="1"/>
  <c r="AW2396" i="4" s="1"/>
  <c r="AP2666" i="4"/>
  <c r="AT2666" i="4" s="1"/>
  <c r="AV2666" i="4" s="1"/>
  <c r="AW2666" i="4" s="1"/>
  <c r="AP2650" i="4"/>
  <c r="AT2650" i="4" s="1"/>
  <c r="AV2650" i="4" s="1"/>
  <c r="AW2650" i="4" s="1"/>
  <c r="AP2642" i="4"/>
  <c r="AT2642" i="4" s="1"/>
  <c r="AV2642" i="4" s="1"/>
  <c r="AW2642" i="4" s="1"/>
  <c r="AP2634" i="4"/>
  <c r="AT2634" i="4" s="1"/>
  <c r="AV2634" i="4" s="1"/>
  <c r="AW2634" i="4" s="1"/>
  <c r="AP2618" i="4"/>
  <c r="AT2618" i="4" s="1"/>
  <c r="AV2618" i="4" s="1"/>
  <c r="AW2618" i="4" s="1"/>
  <c r="AP2515" i="4"/>
  <c r="AT2515" i="4" s="1"/>
  <c r="AV2515" i="4" s="1"/>
  <c r="AW2515" i="4" s="1"/>
  <c r="AP2498" i="4"/>
  <c r="AT2498" i="4" s="1"/>
  <c r="AV2498" i="4" s="1"/>
  <c r="AW2498" i="4" s="1"/>
  <c r="AP2451" i="4"/>
  <c r="AT2451" i="4" s="1"/>
  <c r="AV2451" i="4" s="1"/>
  <c r="AW2451" i="4" s="1"/>
  <c r="AP2440" i="4"/>
  <c r="AT2440" i="4" s="1"/>
  <c r="AV2440" i="4" s="1"/>
  <c r="AW2440" i="4" s="1"/>
  <c r="AP2429" i="4"/>
  <c r="AT2429" i="4" s="1"/>
  <c r="AV2429" i="4" s="1"/>
  <c r="AW2429" i="4" s="1"/>
  <c r="AP2591" i="4"/>
  <c r="AT2591" i="4" s="1"/>
  <c r="AV2591" i="4" s="1"/>
  <c r="AW2591" i="4" s="1"/>
  <c r="AP2586" i="4"/>
  <c r="AT2586" i="4" s="1"/>
  <c r="AV2586" i="4" s="1"/>
  <c r="AW2586" i="4" s="1"/>
  <c r="AP2577" i="4"/>
  <c r="AT2577" i="4" s="1"/>
  <c r="AV2577" i="4" s="1"/>
  <c r="AW2577" i="4" s="1"/>
  <c r="AP2558" i="4"/>
  <c r="AT2558" i="4" s="1"/>
  <c r="AV2558" i="4" s="1"/>
  <c r="AW2558" i="4" s="1"/>
  <c r="AP2479" i="4"/>
  <c r="AT2479" i="4" s="1"/>
  <c r="AV2479" i="4" s="1"/>
  <c r="AW2479" i="4" s="1"/>
  <c r="AP2469" i="4"/>
  <c r="AT2469" i="4" s="1"/>
  <c r="AV2469" i="4" s="1"/>
  <c r="AW2469" i="4" s="1"/>
  <c r="AP2361" i="4"/>
  <c r="AT2361" i="4" s="1"/>
  <c r="AV2361" i="4" s="1"/>
  <c r="AW2361" i="4" s="1"/>
  <c r="AP2341" i="4"/>
  <c r="AT2341" i="4" s="1"/>
  <c r="AV2341" i="4" s="1"/>
  <c r="AW2341" i="4" s="1"/>
  <c r="AP2333" i="4"/>
  <c r="AT2333" i="4" s="1"/>
  <c r="AV2333" i="4" s="1"/>
  <c r="AW2333" i="4" s="1"/>
  <c r="AP2320" i="4"/>
  <c r="AT2320" i="4" s="1"/>
  <c r="AV2320" i="4" s="1"/>
  <c r="AW2320" i="4" s="1"/>
  <c r="AP2305" i="4"/>
  <c r="AT2305" i="4" s="1"/>
  <c r="AV2305" i="4" s="1"/>
  <c r="AW2305" i="4" s="1"/>
  <c r="AP2285" i="4"/>
  <c r="AT2285" i="4" s="1"/>
  <c r="AV2285" i="4" s="1"/>
  <c r="AW2285" i="4" s="1"/>
  <c r="AP2266" i="4"/>
  <c r="AT2266" i="4" s="1"/>
  <c r="AV2266" i="4" s="1"/>
  <c r="AW2266" i="4" s="1"/>
  <c r="AP2647" i="4"/>
  <c r="AT2647" i="4" s="1"/>
  <c r="AV2647" i="4" s="1"/>
  <c r="AW2647" i="4" s="1"/>
  <c r="AP2614" i="4"/>
  <c r="AT2614" i="4" s="1"/>
  <c r="AV2614" i="4" s="1"/>
  <c r="AW2614" i="4" s="1"/>
  <c r="AP2553" i="4"/>
  <c r="AT2553" i="4" s="1"/>
  <c r="AV2553" i="4" s="1"/>
  <c r="AW2553" i="4" s="1"/>
  <c r="AP2519" i="4"/>
  <c r="AT2519" i="4" s="1"/>
  <c r="AV2519" i="4" s="1"/>
  <c r="AW2519" i="4" s="1"/>
  <c r="AP2508" i="4"/>
  <c r="AT2508" i="4" s="1"/>
  <c r="AV2508" i="4" s="1"/>
  <c r="AW2508" i="4" s="1"/>
  <c r="AP2482" i="4"/>
  <c r="AT2482" i="4" s="1"/>
  <c r="AV2482" i="4" s="1"/>
  <c r="AW2482" i="4" s="1"/>
  <c r="AP2472" i="4"/>
  <c r="AT2472" i="4" s="1"/>
  <c r="AV2472" i="4" s="1"/>
  <c r="AW2472" i="4" s="1"/>
  <c r="AP2459" i="4"/>
  <c r="AT2459" i="4" s="1"/>
  <c r="AV2459" i="4" s="1"/>
  <c r="AW2459" i="4" s="1"/>
  <c r="AP2456" i="4"/>
  <c r="AT2456" i="4" s="1"/>
  <c r="AV2456" i="4" s="1"/>
  <c r="AW2456" i="4" s="1"/>
  <c r="AP2430" i="4"/>
  <c r="AT2430" i="4" s="1"/>
  <c r="AV2430" i="4" s="1"/>
  <c r="AW2430" i="4" s="1"/>
  <c r="AP2393" i="4"/>
  <c r="AT2393" i="4" s="1"/>
  <c r="AV2393" i="4" s="1"/>
  <c r="AW2393" i="4" s="1"/>
  <c r="AP2390" i="4"/>
  <c r="AT2390" i="4" s="1"/>
  <c r="AV2390" i="4" s="1"/>
  <c r="AW2390" i="4" s="1"/>
  <c r="AP2381" i="4"/>
  <c r="AT2381" i="4" s="1"/>
  <c r="AV2381" i="4" s="1"/>
  <c r="AW2381" i="4" s="1"/>
  <c r="AP2358" i="4"/>
  <c r="AT2358" i="4" s="1"/>
  <c r="AV2358" i="4" s="1"/>
  <c r="AW2358" i="4" s="1"/>
  <c r="AP2325" i="4"/>
  <c r="AT2325" i="4" s="1"/>
  <c r="AV2325" i="4" s="1"/>
  <c r="AW2325" i="4" s="1"/>
  <c r="AP2312" i="4"/>
  <c r="AT2312" i="4" s="1"/>
  <c r="AV2312" i="4" s="1"/>
  <c r="AW2312" i="4" s="1"/>
  <c r="AP2300" i="4"/>
  <c r="AT2300" i="4" s="1"/>
  <c r="AV2300" i="4" s="1"/>
  <c r="AW2300" i="4" s="1"/>
  <c r="AP2287" i="4"/>
  <c r="AT2287" i="4" s="1"/>
  <c r="AV2287" i="4" s="1"/>
  <c r="AW2287" i="4" s="1"/>
  <c r="AP2268" i="4"/>
  <c r="AT2268" i="4" s="1"/>
  <c r="AV2268" i="4" s="1"/>
  <c r="AW2268" i="4" s="1"/>
  <c r="AP2581" i="4"/>
  <c r="AT2581" i="4" s="1"/>
  <c r="AV2581" i="4" s="1"/>
  <c r="AW2581" i="4" s="1"/>
  <c r="AP2541" i="4"/>
  <c r="AT2541" i="4" s="1"/>
  <c r="AV2541" i="4" s="1"/>
  <c r="AW2541" i="4" s="1"/>
  <c r="AP2485" i="4"/>
  <c r="AT2485" i="4" s="1"/>
  <c r="AV2485" i="4" s="1"/>
  <c r="AW2485" i="4" s="1"/>
  <c r="AP2475" i="4"/>
  <c r="AT2475" i="4" s="1"/>
  <c r="AV2475" i="4" s="1"/>
  <c r="AW2475" i="4" s="1"/>
  <c r="AP2433" i="4"/>
  <c r="AT2433" i="4" s="1"/>
  <c r="AV2433" i="4" s="1"/>
  <c r="AW2433" i="4" s="1"/>
  <c r="AP2355" i="4"/>
  <c r="AT2355" i="4" s="1"/>
  <c r="AV2355" i="4" s="1"/>
  <c r="AW2355" i="4" s="1"/>
  <c r="AP2352" i="4"/>
  <c r="AT2352" i="4" s="1"/>
  <c r="AV2352" i="4" s="1"/>
  <c r="AW2352" i="4" s="1"/>
  <c r="AP2330" i="4"/>
  <c r="AT2330" i="4" s="1"/>
  <c r="AV2330" i="4" s="1"/>
  <c r="AW2330" i="4" s="1"/>
  <c r="AP2317" i="4"/>
  <c r="AT2317" i="4" s="1"/>
  <c r="AV2317" i="4" s="1"/>
  <c r="AW2317" i="4" s="1"/>
  <c r="AP2289" i="4"/>
  <c r="AT2289" i="4" s="1"/>
  <c r="AV2289" i="4" s="1"/>
  <c r="AW2289" i="4" s="1"/>
  <c r="AP2270" i="4"/>
  <c r="AT2270" i="4" s="1"/>
  <c r="AV2270" i="4" s="1"/>
  <c r="AW2270" i="4" s="1"/>
  <c r="AP2596" i="4"/>
  <c r="AT2596" i="4" s="1"/>
  <c r="AV2596" i="4" s="1"/>
  <c r="AW2596" i="4" s="1"/>
  <c r="AP2557" i="4"/>
  <c r="AT2557" i="4" s="1"/>
  <c r="AV2557" i="4" s="1"/>
  <c r="AW2557" i="4" s="1"/>
  <c r="AP2538" i="4"/>
  <c r="AT2538" i="4" s="1"/>
  <c r="AV2538" i="4" s="1"/>
  <c r="AW2538" i="4" s="1"/>
  <c r="AP2533" i="4"/>
  <c r="AT2533" i="4" s="1"/>
  <c r="AV2533" i="4" s="1"/>
  <c r="AW2533" i="4" s="1"/>
  <c r="AP2512" i="4"/>
  <c r="AT2512" i="4" s="1"/>
  <c r="AV2512" i="4" s="1"/>
  <c r="AW2512" i="4" s="1"/>
  <c r="AP2477" i="4"/>
  <c r="AT2477" i="4" s="1"/>
  <c r="AV2477" i="4" s="1"/>
  <c r="AW2477" i="4" s="1"/>
  <c r="AP2413" i="4"/>
  <c r="AT2413" i="4" s="1"/>
  <c r="AV2413" i="4" s="1"/>
  <c r="AW2413" i="4" s="1"/>
  <c r="AP2395" i="4"/>
  <c r="AT2395" i="4" s="1"/>
  <c r="AV2395" i="4" s="1"/>
  <c r="AW2395" i="4" s="1"/>
  <c r="AP2357" i="4"/>
  <c r="AT2357" i="4" s="1"/>
  <c r="AV2357" i="4" s="1"/>
  <c r="AW2357" i="4" s="1"/>
  <c r="AP2337" i="4"/>
  <c r="AT2337" i="4" s="1"/>
  <c r="AV2337" i="4" s="1"/>
  <c r="AW2337" i="4" s="1"/>
  <c r="AP2334" i="4"/>
  <c r="AT2334" i="4" s="1"/>
  <c r="AV2334" i="4" s="1"/>
  <c r="AW2334" i="4" s="1"/>
  <c r="AP2331" i="4"/>
  <c r="AT2331" i="4" s="1"/>
  <c r="AV2331" i="4" s="1"/>
  <c r="AW2331" i="4" s="1"/>
  <c r="AP2281" i="4"/>
  <c r="AT2281" i="4" s="1"/>
  <c r="AV2281" i="4" s="1"/>
  <c r="AW2281" i="4" s="1"/>
  <c r="AP2271" i="4"/>
  <c r="AT2271" i="4" s="1"/>
  <c r="AV2271" i="4" s="1"/>
  <c r="AW2271" i="4" s="1"/>
  <c r="AP2261" i="4"/>
  <c r="AT2261" i="4" s="1"/>
  <c r="AV2261" i="4" s="1"/>
  <c r="AW2261" i="4" s="1"/>
  <c r="AP2254" i="4"/>
  <c r="AT2254" i="4" s="1"/>
  <c r="AV2254" i="4" s="1"/>
  <c r="AW2254" i="4" s="1"/>
  <c r="AP2235" i="4"/>
  <c r="AT2235" i="4" s="1"/>
  <c r="AV2235" i="4" s="1"/>
  <c r="AW2235" i="4" s="1"/>
  <c r="AP2214" i="4"/>
  <c r="AT2214" i="4" s="1"/>
  <c r="AV2214" i="4" s="1"/>
  <c r="AW2214" i="4" s="1"/>
  <c r="AP2195" i="4"/>
  <c r="AT2195" i="4" s="1"/>
  <c r="AV2195" i="4" s="1"/>
  <c r="AW2195" i="4" s="1"/>
  <c r="AP2118" i="4"/>
  <c r="AT2118" i="4" s="1"/>
  <c r="AV2118" i="4" s="1"/>
  <c r="AW2118" i="4" s="1"/>
  <c r="AP2099" i="4"/>
  <c r="AT2099" i="4" s="1"/>
  <c r="AV2099" i="4" s="1"/>
  <c r="AW2099" i="4" s="1"/>
  <c r="AP2078" i="4"/>
  <c r="AT2078" i="4" s="1"/>
  <c r="AV2078" i="4" s="1"/>
  <c r="AW2078" i="4" s="1"/>
  <c r="AP2059" i="4"/>
  <c r="AT2059" i="4" s="1"/>
  <c r="AV2059" i="4" s="1"/>
  <c r="AW2059" i="4" s="1"/>
  <c r="AP2038" i="4"/>
  <c r="AT2038" i="4" s="1"/>
  <c r="AV2038" i="4" s="1"/>
  <c r="AW2038" i="4" s="1"/>
  <c r="AP2019" i="4"/>
  <c r="AT2019" i="4" s="1"/>
  <c r="AV2019" i="4" s="1"/>
  <c r="AW2019" i="4" s="1"/>
  <c r="AP2656" i="4"/>
  <c r="AT2656" i="4" s="1"/>
  <c r="AV2656" i="4" s="1"/>
  <c r="AW2656" i="4" s="1"/>
  <c r="AP2623" i="4"/>
  <c r="AT2623" i="4" s="1"/>
  <c r="AV2623" i="4" s="1"/>
  <c r="AW2623" i="4" s="1"/>
  <c r="AP2492" i="4"/>
  <c r="AT2492" i="4" s="1"/>
  <c r="AV2492" i="4" s="1"/>
  <c r="AW2492" i="4" s="1"/>
  <c r="AP2435" i="4"/>
  <c r="AT2435" i="4" s="1"/>
  <c r="AV2435" i="4" s="1"/>
  <c r="AW2435" i="4" s="1"/>
  <c r="AP2420" i="4"/>
  <c r="AT2420" i="4" s="1"/>
  <c r="AV2420" i="4" s="1"/>
  <c r="AW2420" i="4" s="1"/>
  <c r="AP2347" i="4"/>
  <c r="AT2347" i="4" s="1"/>
  <c r="AV2347" i="4" s="1"/>
  <c r="AW2347" i="4" s="1"/>
  <c r="AP2293" i="4"/>
  <c r="AT2293" i="4" s="1"/>
  <c r="AV2293" i="4" s="1"/>
  <c r="AW2293" i="4" s="1"/>
  <c r="AP2249" i="4"/>
  <c r="AT2249" i="4" s="1"/>
  <c r="AV2249" i="4" s="1"/>
  <c r="AW2249" i="4" s="1"/>
  <c r="AP2228" i="4"/>
  <c r="AT2228" i="4" s="1"/>
  <c r="AV2228" i="4" s="1"/>
  <c r="AW2228" i="4" s="1"/>
  <c r="AP2209" i="4"/>
  <c r="AT2209" i="4" s="1"/>
  <c r="AV2209" i="4" s="1"/>
  <c r="AW2209" i="4" s="1"/>
  <c r="AP2186" i="4"/>
  <c r="AT2186" i="4" s="1"/>
  <c r="AV2186" i="4" s="1"/>
  <c r="AW2186" i="4" s="1"/>
  <c r="AP2177" i="4"/>
  <c r="AT2177" i="4" s="1"/>
  <c r="AV2177" i="4" s="1"/>
  <c r="AW2177" i="4" s="1"/>
  <c r="AP2166" i="4"/>
  <c r="AT2166" i="4" s="1"/>
  <c r="AV2166" i="4" s="1"/>
  <c r="AW2166" i="4" s="1"/>
  <c r="AP2157" i="4"/>
  <c r="AT2157" i="4" s="1"/>
  <c r="AV2157" i="4" s="1"/>
  <c r="AW2157" i="4" s="1"/>
  <c r="AP2146" i="4"/>
  <c r="AT2146" i="4" s="1"/>
  <c r="AV2146" i="4" s="1"/>
  <c r="AW2146" i="4" s="1"/>
  <c r="AP2137" i="4"/>
  <c r="AT2137" i="4" s="1"/>
  <c r="AV2137" i="4" s="1"/>
  <c r="AW2137" i="4" s="1"/>
  <c r="AP2120" i="4"/>
  <c r="AT2120" i="4" s="1"/>
  <c r="AV2120" i="4" s="1"/>
  <c r="AW2120" i="4" s="1"/>
  <c r="AP2101" i="4"/>
  <c r="AT2101" i="4" s="1"/>
  <c r="AV2101" i="4" s="1"/>
  <c r="AW2101" i="4" s="1"/>
  <c r="AP2080" i="4"/>
  <c r="AT2080" i="4" s="1"/>
  <c r="AV2080" i="4" s="1"/>
  <c r="AW2080" i="4" s="1"/>
  <c r="AP2061" i="4"/>
  <c r="AT2061" i="4" s="1"/>
  <c r="AV2061" i="4" s="1"/>
  <c r="AW2061" i="4" s="1"/>
  <c r="AP2040" i="4"/>
  <c r="AT2040" i="4" s="1"/>
  <c r="AV2040" i="4" s="1"/>
  <c r="AW2040" i="4" s="1"/>
  <c r="AP2021" i="4"/>
  <c r="AT2021" i="4" s="1"/>
  <c r="AV2021" i="4" s="1"/>
  <c r="AW2021" i="4" s="1"/>
  <c r="AP2582" i="4"/>
  <c r="AT2582" i="4" s="1"/>
  <c r="AV2582" i="4" s="1"/>
  <c r="AW2582" i="4" s="1"/>
  <c r="AP2555" i="4"/>
  <c r="AT2555" i="4" s="1"/>
  <c r="AV2555" i="4" s="1"/>
  <c r="AW2555" i="4" s="1"/>
  <c r="AP2540" i="4"/>
  <c r="AT2540" i="4" s="1"/>
  <c r="AV2540" i="4" s="1"/>
  <c r="AW2540" i="4" s="1"/>
  <c r="AP2518" i="4"/>
  <c r="AT2518" i="4" s="1"/>
  <c r="AV2518" i="4" s="1"/>
  <c r="AW2518" i="4" s="1"/>
  <c r="AP2514" i="4"/>
  <c r="AT2514" i="4" s="1"/>
  <c r="AV2514" i="4" s="1"/>
  <c r="AW2514" i="4" s="1"/>
  <c r="AP2502" i="4"/>
  <c r="AT2502" i="4" s="1"/>
  <c r="AV2502" i="4" s="1"/>
  <c r="AW2502" i="4" s="1"/>
  <c r="AP2494" i="4"/>
  <c r="AT2494" i="4" s="1"/>
  <c r="AV2494" i="4" s="1"/>
  <c r="AW2494" i="4" s="1"/>
  <c r="AP2448" i="4"/>
  <c r="AT2448" i="4" s="1"/>
  <c r="AV2448" i="4" s="1"/>
  <c r="AW2448" i="4" s="1"/>
  <c r="AP2437" i="4"/>
  <c r="AT2437" i="4" s="1"/>
  <c r="AV2437" i="4" s="1"/>
  <c r="AW2437" i="4" s="1"/>
  <c r="AP2314" i="4"/>
  <c r="AT2314" i="4" s="1"/>
  <c r="AV2314" i="4" s="1"/>
  <c r="AW2314" i="4" s="1"/>
  <c r="AP2311" i="4"/>
  <c r="AT2311" i="4" s="1"/>
  <c r="AV2311" i="4" s="1"/>
  <c r="AW2311" i="4" s="1"/>
  <c r="AP2292" i="4"/>
  <c r="AT2292" i="4" s="1"/>
  <c r="AV2292" i="4" s="1"/>
  <c r="AW2292" i="4" s="1"/>
  <c r="AP2282" i="4"/>
  <c r="AT2282" i="4" s="1"/>
  <c r="AV2282" i="4" s="1"/>
  <c r="AW2282" i="4" s="1"/>
  <c r="AP2272" i="4"/>
  <c r="AT2272" i="4" s="1"/>
  <c r="AV2272" i="4" s="1"/>
  <c r="AW2272" i="4" s="1"/>
  <c r="AP2255" i="4"/>
  <c r="AT2255" i="4" s="1"/>
  <c r="AV2255" i="4" s="1"/>
  <c r="AW2255" i="4" s="1"/>
  <c r="AP2234" i="4"/>
  <c r="AT2234" i="4" s="1"/>
  <c r="AV2234" i="4" s="1"/>
  <c r="AW2234" i="4" s="1"/>
  <c r="AP2215" i="4"/>
  <c r="AT2215" i="4" s="1"/>
  <c r="AV2215" i="4" s="1"/>
  <c r="AW2215" i="4" s="1"/>
  <c r="AP2194" i="4"/>
  <c r="AT2194" i="4" s="1"/>
  <c r="AV2194" i="4" s="1"/>
  <c r="AW2194" i="4" s="1"/>
  <c r="AP2119" i="4"/>
  <c r="AT2119" i="4" s="1"/>
  <c r="AV2119" i="4" s="1"/>
  <c r="AW2119" i="4" s="1"/>
  <c r="AP2098" i="4"/>
  <c r="AT2098" i="4" s="1"/>
  <c r="AV2098" i="4" s="1"/>
  <c r="AW2098" i="4" s="1"/>
  <c r="AP2079" i="4"/>
  <c r="AT2079" i="4" s="1"/>
  <c r="AV2079" i="4" s="1"/>
  <c r="AW2079" i="4" s="1"/>
  <c r="AP2058" i="4"/>
  <c r="AT2058" i="4" s="1"/>
  <c r="AV2058" i="4" s="1"/>
  <c r="AW2058" i="4" s="1"/>
  <c r="AP2039" i="4"/>
  <c r="AT2039" i="4" s="1"/>
  <c r="AV2039" i="4" s="1"/>
  <c r="AW2039" i="4" s="1"/>
  <c r="AP2018" i="4"/>
  <c r="AT2018" i="4" s="1"/>
  <c r="AV2018" i="4" s="1"/>
  <c r="AW2018" i="4" s="1"/>
  <c r="AP2685" i="4"/>
  <c r="AT2685" i="4" s="1"/>
  <c r="AV2685" i="4" s="1"/>
  <c r="AW2685" i="4" s="1"/>
  <c r="AP2549" i="4"/>
  <c r="AT2549" i="4" s="1"/>
  <c r="AV2549" i="4" s="1"/>
  <c r="AW2549" i="4" s="1"/>
  <c r="AP2275" i="4"/>
  <c r="AT2275" i="4" s="1"/>
  <c r="AV2275" i="4" s="1"/>
  <c r="AW2275" i="4" s="1"/>
  <c r="AP2227" i="4"/>
  <c r="AT2227" i="4" s="1"/>
  <c r="AV2227" i="4" s="1"/>
  <c r="AW2227" i="4" s="1"/>
  <c r="AP2216" i="4"/>
  <c r="AT2216" i="4" s="1"/>
  <c r="AV2216" i="4" s="1"/>
  <c r="AW2216" i="4" s="1"/>
  <c r="AP2165" i="4"/>
  <c r="AT2165" i="4" s="1"/>
  <c r="AV2165" i="4" s="1"/>
  <c r="AW2165" i="4" s="1"/>
  <c r="AP2152" i="4"/>
  <c r="AT2152" i="4" s="1"/>
  <c r="AV2152" i="4" s="1"/>
  <c r="AW2152" i="4" s="1"/>
  <c r="AP2094" i="4"/>
  <c r="AT2094" i="4" s="1"/>
  <c r="AV2094" i="4" s="1"/>
  <c r="AW2094" i="4" s="1"/>
  <c r="AP2089" i="4"/>
  <c r="AT2089" i="4" s="1"/>
  <c r="AV2089" i="4" s="1"/>
  <c r="AW2089" i="4" s="1"/>
  <c r="AP2084" i="4"/>
  <c r="AT2084" i="4" s="1"/>
  <c r="AV2084" i="4" s="1"/>
  <c r="AW2084" i="4" s="1"/>
  <c r="AP2037" i="4"/>
  <c r="AT2037" i="4" s="1"/>
  <c r="AV2037" i="4" s="1"/>
  <c r="AW2037" i="4" s="1"/>
  <c r="AP2027" i="4"/>
  <c r="AT2027" i="4" s="1"/>
  <c r="AV2027" i="4" s="1"/>
  <c r="AW2027" i="4" s="1"/>
  <c r="AP1996" i="4"/>
  <c r="AT1996" i="4" s="1"/>
  <c r="AV1996" i="4" s="1"/>
  <c r="AW1996" i="4" s="1"/>
  <c r="AP1989" i="4"/>
  <c r="AT1989" i="4" s="1"/>
  <c r="AV1989" i="4" s="1"/>
  <c r="AW1989" i="4" s="1"/>
  <c r="AP1956" i="4"/>
  <c r="AT1956" i="4" s="1"/>
  <c r="AV1956" i="4" s="1"/>
  <c r="AW1956" i="4" s="1"/>
  <c r="AP1949" i="4"/>
  <c r="AT1949" i="4" s="1"/>
  <c r="AV1949" i="4" s="1"/>
  <c r="AW1949" i="4" s="1"/>
  <c r="AP1916" i="4"/>
  <c r="AT1916" i="4" s="1"/>
  <c r="AV1916" i="4" s="1"/>
  <c r="AW1916" i="4" s="1"/>
  <c r="AP1909" i="4"/>
  <c r="AT1909" i="4" s="1"/>
  <c r="AV1909" i="4" s="1"/>
  <c r="AW1909" i="4" s="1"/>
  <c r="AP1870" i="4"/>
  <c r="AT1870" i="4" s="1"/>
  <c r="AV1870" i="4" s="1"/>
  <c r="AW1870" i="4" s="1"/>
  <c r="AP1850" i="4"/>
  <c r="AT1850" i="4" s="1"/>
  <c r="AV1850" i="4" s="1"/>
  <c r="AW1850" i="4" s="1"/>
  <c r="AP1830" i="4"/>
  <c r="AT1830" i="4" s="1"/>
  <c r="AV1830" i="4" s="1"/>
  <c r="AW1830" i="4" s="1"/>
  <c r="AP1810" i="4"/>
  <c r="AT1810" i="4" s="1"/>
  <c r="AV1810" i="4" s="1"/>
  <c r="AW1810" i="4" s="1"/>
  <c r="AP1790" i="4"/>
  <c r="AT1790" i="4" s="1"/>
  <c r="AV1790" i="4" s="1"/>
  <c r="AW1790" i="4" s="1"/>
  <c r="AP2458" i="4"/>
  <c r="AT2458" i="4" s="1"/>
  <c r="AV2458" i="4" s="1"/>
  <c r="AW2458" i="4" s="1"/>
  <c r="AP2431" i="4"/>
  <c r="AT2431" i="4" s="1"/>
  <c r="AV2431" i="4" s="1"/>
  <c r="AW2431" i="4" s="1"/>
  <c r="AP2414" i="4"/>
  <c r="AT2414" i="4" s="1"/>
  <c r="AV2414" i="4" s="1"/>
  <c r="AW2414" i="4" s="1"/>
  <c r="AP2401" i="4"/>
  <c r="AT2401" i="4" s="1"/>
  <c r="AV2401" i="4" s="1"/>
  <c r="AW2401" i="4" s="1"/>
  <c r="AP2360" i="4"/>
  <c r="AT2360" i="4" s="1"/>
  <c r="AV2360" i="4" s="1"/>
  <c r="AW2360" i="4" s="1"/>
  <c r="AP2308" i="4"/>
  <c r="AT2308" i="4" s="1"/>
  <c r="AV2308" i="4" s="1"/>
  <c r="AW2308" i="4" s="1"/>
  <c r="AP2269" i="4"/>
  <c r="AT2269" i="4" s="1"/>
  <c r="AV2269" i="4" s="1"/>
  <c r="AW2269" i="4" s="1"/>
  <c r="AP2263" i="4"/>
  <c r="AT2263" i="4" s="1"/>
  <c r="AV2263" i="4" s="1"/>
  <c r="AW2263" i="4" s="1"/>
  <c r="AP2252" i="4"/>
  <c r="AT2252" i="4" s="1"/>
  <c r="AV2252" i="4" s="1"/>
  <c r="AW2252" i="4" s="1"/>
  <c r="AP2213" i="4"/>
  <c r="AT2213" i="4" s="1"/>
  <c r="AV2213" i="4" s="1"/>
  <c r="AW2213" i="4" s="1"/>
  <c r="AP2202" i="4"/>
  <c r="AT2202" i="4" s="1"/>
  <c r="AV2202" i="4" s="1"/>
  <c r="AW2202" i="4" s="1"/>
  <c r="AP2191" i="4"/>
  <c r="AT2191" i="4" s="1"/>
  <c r="AV2191" i="4" s="1"/>
  <c r="AW2191" i="4" s="1"/>
  <c r="AP2178" i="4"/>
  <c r="AT2178" i="4" s="1"/>
  <c r="AV2178" i="4" s="1"/>
  <c r="AW2178" i="4" s="1"/>
  <c r="AP2131" i="4"/>
  <c r="AT2131" i="4" s="1"/>
  <c r="AV2131" i="4" s="1"/>
  <c r="AW2131" i="4" s="1"/>
  <c r="AP2126" i="4"/>
  <c r="AT2126" i="4" s="1"/>
  <c r="AV2126" i="4" s="1"/>
  <c r="AW2126" i="4" s="1"/>
  <c r="AP2121" i="4"/>
  <c r="AT2121" i="4" s="1"/>
  <c r="AV2121" i="4" s="1"/>
  <c r="AW2121" i="4" s="1"/>
  <c r="AP2069" i="4"/>
  <c r="AT2069" i="4" s="1"/>
  <c r="AV2069" i="4" s="1"/>
  <c r="AW2069" i="4" s="1"/>
  <c r="AP2032" i="4"/>
  <c r="AT2032" i="4" s="1"/>
  <c r="AV2032" i="4" s="1"/>
  <c r="AW2032" i="4" s="1"/>
  <c r="AP2022" i="4"/>
  <c r="AT2022" i="4" s="1"/>
  <c r="AV2022" i="4" s="1"/>
  <c r="AW2022" i="4" s="1"/>
  <c r="AP2010" i="4"/>
  <c r="AT2010" i="4" s="1"/>
  <c r="AV2010" i="4" s="1"/>
  <c r="AW2010" i="4" s="1"/>
  <c r="AP2003" i="4"/>
  <c r="AT2003" i="4" s="1"/>
  <c r="AV2003" i="4" s="1"/>
  <c r="AW2003" i="4" s="1"/>
  <c r="AP1970" i="4"/>
  <c r="AT1970" i="4" s="1"/>
  <c r="AV1970" i="4" s="1"/>
  <c r="AW1970" i="4" s="1"/>
  <c r="AP1963" i="4"/>
  <c r="AT1963" i="4" s="1"/>
  <c r="AV1963" i="4" s="1"/>
  <c r="AW1963" i="4" s="1"/>
  <c r="AP1930" i="4"/>
  <c r="AT1930" i="4" s="1"/>
  <c r="AV1930" i="4" s="1"/>
  <c r="AW1930" i="4" s="1"/>
  <c r="AP1923" i="4"/>
  <c r="AT1923" i="4" s="1"/>
  <c r="AV1923" i="4" s="1"/>
  <c r="AW1923" i="4" s="1"/>
  <c r="AP1890" i="4"/>
  <c r="AT1890" i="4" s="1"/>
  <c r="AV1890" i="4" s="1"/>
  <c r="AW1890" i="4" s="1"/>
  <c r="AP1881" i="4"/>
  <c r="AT1881" i="4" s="1"/>
  <c r="AV1881" i="4" s="1"/>
  <c r="AW1881" i="4" s="1"/>
  <c r="AP1861" i="4"/>
  <c r="AT1861" i="4" s="1"/>
  <c r="AV1861" i="4" s="1"/>
  <c r="AW1861" i="4" s="1"/>
  <c r="AP1841" i="4"/>
  <c r="AT1841" i="4" s="1"/>
  <c r="AV1841" i="4" s="1"/>
  <c r="AW1841" i="4" s="1"/>
  <c r="AP1821" i="4"/>
  <c r="AT1821" i="4" s="1"/>
  <c r="AV1821" i="4" s="1"/>
  <c r="AW1821" i="4" s="1"/>
  <c r="AP1801" i="4"/>
  <c r="AT1801" i="4" s="1"/>
  <c r="AV1801" i="4" s="1"/>
  <c r="AW1801" i="4" s="1"/>
  <c r="AP2681" i="4"/>
  <c r="AT2681" i="4" s="1"/>
  <c r="AV2681" i="4" s="1"/>
  <c r="AW2681" i="4" s="1"/>
  <c r="AP2636" i="4"/>
  <c r="AT2636" i="4" s="1"/>
  <c r="AV2636" i="4" s="1"/>
  <c r="AW2636" i="4" s="1"/>
  <c r="AP2474" i="4"/>
  <c r="AT2474" i="4" s="1"/>
  <c r="AV2474" i="4" s="1"/>
  <c r="AW2474" i="4" s="1"/>
  <c r="AP2438" i="4"/>
  <c r="AT2438" i="4" s="1"/>
  <c r="AV2438" i="4" s="1"/>
  <c r="AW2438" i="4" s="1"/>
  <c r="AP2339" i="4"/>
  <c r="AT2339" i="4" s="1"/>
  <c r="AV2339" i="4" s="1"/>
  <c r="AW2339" i="4" s="1"/>
  <c r="AP2328" i="4"/>
  <c r="AT2328" i="4" s="1"/>
  <c r="AV2328" i="4" s="1"/>
  <c r="AW2328" i="4" s="1"/>
  <c r="AP2310" i="4"/>
  <c r="AT2310" i="4" s="1"/>
  <c r="AV2310" i="4" s="1"/>
  <c r="AW2310" i="4" s="1"/>
  <c r="AP2245" i="4"/>
  <c r="AT2245" i="4" s="1"/>
  <c r="AV2245" i="4" s="1"/>
  <c r="AW2245" i="4" s="1"/>
  <c r="AP2212" i="4"/>
  <c r="AT2212" i="4" s="1"/>
  <c r="AV2212" i="4" s="1"/>
  <c r="AW2212" i="4" s="1"/>
  <c r="AP2161" i="4"/>
  <c r="AT2161" i="4" s="1"/>
  <c r="AV2161" i="4" s="1"/>
  <c r="AW2161" i="4" s="1"/>
  <c r="AP2148" i="4"/>
  <c r="AT2148" i="4" s="1"/>
  <c r="AV2148" i="4" s="1"/>
  <c r="AW2148" i="4" s="1"/>
  <c r="AP2135" i="4"/>
  <c r="AT2135" i="4" s="1"/>
  <c r="AV2135" i="4" s="1"/>
  <c r="AW2135" i="4" s="1"/>
  <c r="AP2115" i="4"/>
  <c r="AT2115" i="4" s="1"/>
  <c r="AV2115" i="4" s="1"/>
  <c r="AW2115" i="4" s="1"/>
  <c r="AP2105" i="4"/>
  <c r="AT2105" i="4" s="1"/>
  <c r="AV2105" i="4" s="1"/>
  <c r="AW2105" i="4" s="1"/>
  <c r="AP2068" i="4"/>
  <c r="AT2068" i="4" s="1"/>
  <c r="AV2068" i="4" s="1"/>
  <c r="AW2068" i="4" s="1"/>
  <c r="AP2016" i="4"/>
  <c r="AT2016" i="4" s="1"/>
  <c r="AV2016" i="4" s="1"/>
  <c r="AW2016" i="4" s="1"/>
  <c r="AP2009" i="4"/>
  <c r="AT2009" i="4" s="1"/>
  <c r="AV2009" i="4" s="1"/>
  <c r="AW2009" i="4" s="1"/>
  <c r="AP1976" i="4"/>
  <c r="AT1976" i="4" s="1"/>
  <c r="AV1976" i="4" s="1"/>
  <c r="AW1976" i="4" s="1"/>
  <c r="AP1969" i="4"/>
  <c r="AT1969" i="4" s="1"/>
  <c r="AV1969" i="4" s="1"/>
  <c r="AW1969" i="4" s="1"/>
  <c r="AP1936" i="4"/>
  <c r="AT1936" i="4" s="1"/>
  <c r="AV1936" i="4" s="1"/>
  <c r="AW1936" i="4" s="1"/>
  <c r="AP1929" i="4"/>
  <c r="AT1929" i="4" s="1"/>
  <c r="AV1929" i="4" s="1"/>
  <c r="AW1929" i="4" s="1"/>
  <c r="AP1896" i="4"/>
  <c r="AT1896" i="4" s="1"/>
  <c r="AV1896" i="4" s="1"/>
  <c r="AW1896" i="4" s="1"/>
  <c r="AP1889" i="4"/>
  <c r="AT1889" i="4" s="1"/>
  <c r="AV1889" i="4" s="1"/>
  <c r="AW1889" i="4" s="1"/>
  <c r="AP1880" i="4"/>
  <c r="AT1880" i="4" s="1"/>
  <c r="AV1880" i="4" s="1"/>
  <c r="AW1880" i="4" s="1"/>
  <c r="AP1860" i="4"/>
  <c r="AT1860" i="4" s="1"/>
  <c r="AV1860" i="4" s="1"/>
  <c r="AW1860" i="4" s="1"/>
  <c r="AP1840" i="4"/>
  <c r="AT1840" i="4" s="1"/>
  <c r="AV1840" i="4" s="1"/>
  <c r="AW1840" i="4" s="1"/>
  <c r="AP1820" i="4"/>
  <c r="AT1820" i="4" s="1"/>
  <c r="AV1820" i="4" s="1"/>
  <c r="AW1820" i="4" s="1"/>
  <c r="AP1800" i="4"/>
  <c r="AT1800" i="4" s="1"/>
  <c r="AV1800" i="4" s="1"/>
  <c r="AW1800" i="4" s="1"/>
  <c r="AP2625" i="4"/>
  <c r="AT2625" i="4" s="1"/>
  <c r="AV2625" i="4" s="1"/>
  <c r="AW2625" i="4" s="1"/>
  <c r="AP2550" i="4"/>
  <c r="AT2550" i="4" s="1"/>
  <c r="AV2550" i="4" s="1"/>
  <c r="AW2550" i="4" s="1"/>
  <c r="AP2543" i="4"/>
  <c r="AT2543" i="4" s="1"/>
  <c r="AV2543" i="4" s="1"/>
  <c r="AW2543" i="4" s="1"/>
  <c r="AP2525" i="4"/>
  <c r="AT2525" i="4" s="1"/>
  <c r="AV2525" i="4" s="1"/>
  <c r="AW2525" i="4" s="1"/>
  <c r="AP2444" i="4"/>
  <c r="AT2444" i="4" s="1"/>
  <c r="AV2444" i="4" s="1"/>
  <c r="AW2444" i="4" s="1"/>
  <c r="AP2383" i="4"/>
  <c r="AT2383" i="4" s="1"/>
  <c r="AV2383" i="4" s="1"/>
  <c r="AW2383" i="4" s="1"/>
  <c r="AP2350" i="4"/>
  <c r="AT2350" i="4" s="1"/>
  <c r="AV2350" i="4" s="1"/>
  <c r="AW2350" i="4" s="1"/>
  <c r="AP2332" i="4"/>
  <c r="AT2332" i="4" s="1"/>
  <c r="AV2332" i="4" s="1"/>
  <c r="AW2332" i="4" s="1"/>
  <c r="AP2296" i="4"/>
  <c r="AT2296" i="4" s="1"/>
  <c r="AV2296" i="4" s="1"/>
  <c r="AW2296" i="4" s="1"/>
  <c r="AP2232" i="4"/>
  <c r="AT2232" i="4" s="1"/>
  <c r="AV2232" i="4" s="1"/>
  <c r="AW2232" i="4" s="1"/>
  <c r="AP2219" i="4"/>
  <c r="AT2219" i="4" s="1"/>
  <c r="AV2219" i="4" s="1"/>
  <c r="AW2219" i="4" s="1"/>
  <c r="AP2206" i="4"/>
  <c r="AT2206" i="4" s="1"/>
  <c r="AV2206" i="4" s="1"/>
  <c r="AW2206" i="4" s="1"/>
  <c r="AP2156" i="4"/>
  <c r="AT2156" i="4" s="1"/>
  <c r="AV2156" i="4" s="1"/>
  <c r="AW2156" i="4" s="1"/>
  <c r="AP2047" i="4"/>
  <c r="AT2047" i="4" s="1"/>
  <c r="AV2047" i="4" s="1"/>
  <c r="AW2047" i="4" s="1"/>
  <c r="AP2041" i="4"/>
  <c r="AT2041" i="4" s="1"/>
  <c r="AV2041" i="4" s="1"/>
  <c r="AW2041" i="4" s="1"/>
  <c r="AP1990" i="4"/>
  <c r="AT1990" i="4" s="1"/>
  <c r="AV1990" i="4" s="1"/>
  <c r="AW1990" i="4" s="1"/>
  <c r="AP1979" i="4"/>
  <c r="AT1979" i="4" s="1"/>
  <c r="AV1979" i="4" s="1"/>
  <c r="AW1979" i="4" s="1"/>
  <c r="AP1968" i="4"/>
  <c r="AT1968" i="4" s="1"/>
  <c r="AV1968" i="4" s="1"/>
  <c r="AW1968" i="4" s="1"/>
  <c r="AP1943" i="4"/>
  <c r="AT1943" i="4" s="1"/>
  <c r="AV1943" i="4" s="1"/>
  <c r="AW1943" i="4" s="1"/>
  <c r="AP1921" i="4"/>
  <c r="AT1921" i="4" s="1"/>
  <c r="AV1921" i="4" s="1"/>
  <c r="AW1921" i="4" s="1"/>
  <c r="AP1918" i="4"/>
  <c r="AT1918" i="4" s="1"/>
  <c r="AV1918" i="4" s="1"/>
  <c r="AW1918" i="4" s="1"/>
  <c r="AP1885" i="4"/>
  <c r="AT1885" i="4" s="1"/>
  <c r="AV1885" i="4" s="1"/>
  <c r="AW1885" i="4" s="1"/>
  <c r="AP1859" i="4"/>
  <c r="AT1859" i="4" s="1"/>
  <c r="AV1859" i="4" s="1"/>
  <c r="AW1859" i="4" s="1"/>
  <c r="AP1851" i="4"/>
  <c r="AT1851" i="4" s="1"/>
  <c r="AV1851" i="4" s="1"/>
  <c r="AW1851" i="4" s="1"/>
  <c r="AP1838" i="4"/>
  <c r="AT1838" i="4" s="1"/>
  <c r="AV1838" i="4" s="1"/>
  <c r="AW1838" i="4" s="1"/>
  <c r="AP1804" i="4"/>
  <c r="AT1804" i="4" s="1"/>
  <c r="AV1804" i="4" s="1"/>
  <c r="AW1804" i="4" s="1"/>
  <c r="AP1786" i="4"/>
  <c r="AT1786" i="4" s="1"/>
  <c r="AV1786" i="4" s="1"/>
  <c r="AW1786" i="4" s="1"/>
  <c r="AP1777" i="4"/>
  <c r="AT1777" i="4" s="1"/>
  <c r="AV1777" i="4" s="1"/>
  <c r="AW1777" i="4" s="1"/>
  <c r="AP1766" i="4"/>
  <c r="AT1766" i="4" s="1"/>
  <c r="AV1766" i="4" s="1"/>
  <c r="AW1766" i="4" s="1"/>
  <c r="AP1747" i="4"/>
  <c r="AT1747" i="4" s="1"/>
  <c r="AV1747" i="4" s="1"/>
  <c r="AW1747" i="4" s="1"/>
  <c r="AP1726" i="4"/>
  <c r="AT1726" i="4" s="1"/>
  <c r="AV1726" i="4" s="1"/>
  <c r="AW1726" i="4" s="1"/>
  <c r="AP1707" i="4"/>
  <c r="AT1707" i="4" s="1"/>
  <c r="AV1707" i="4" s="1"/>
  <c r="AW1707" i="4" s="1"/>
  <c r="AP2617" i="4"/>
  <c r="AT2617" i="4" s="1"/>
  <c r="AV2617" i="4" s="1"/>
  <c r="AW2617" i="4" s="1"/>
  <c r="AP2580" i="4"/>
  <c r="AT2580" i="4" s="1"/>
  <c r="AV2580" i="4" s="1"/>
  <c r="AW2580" i="4" s="1"/>
  <c r="AP2524" i="4"/>
  <c r="AT2524" i="4" s="1"/>
  <c r="AV2524" i="4" s="1"/>
  <c r="AW2524" i="4" s="1"/>
  <c r="AP2513" i="4"/>
  <c r="AT2513" i="4" s="1"/>
  <c r="AV2513" i="4" s="1"/>
  <c r="AW2513" i="4" s="1"/>
  <c r="AP2480" i="4"/>
  <c r="AT2480" i="4" s="1"/>
  <c r="AV2480" i="4" s="1"/>
  <c r="AW2480" i="4" s="1"/>
  <c r="AP2403" i="4"/>
  <c r="AT2403" i="4" s="1"/>
  <c r="AV2403" i="4" s="1"/>
  <c r="AW2403" i="4" s="1"/>
  <c r="AP2378" i="4"/>
  <c r="AT2378" i="4" s="1"/>
  <c r="AV2378" i="4" s="1"/>
  <c r="AW2378" i="4" s="1"/>
  <c r="AP2307" i="4"/>
  <c r="AT2307" i="4" s="1"/>
  <c r="AV2307" i="4" s="1"/>
  <c r="AW2307" i="4" s="1"/>
  <c r="AP2258" i="4"/>
  <c r="AT2258" i="4" s="1"/>
  <c r="AV2258" i="4" s="1"/>
  <c r="AW2258" i="4" s="1"/>
  <c r="AP2199" i="4"/>
  <c r="AT2199" i="4" s="1"/>
  <c r="AV2199" i="4" s="1"/>
  <c r="AW2199" i="4" s="1"/>
  <c r="AP2196" i="4"/>
  <c r="AT2196" i="4" s="1"/>
  <c r="AV2196" i="4" s="1"/>
  <c r="AW2196" i="4" s="1"/>
  <c r="AP2162" i="4"/>
  <c r="AT2162" i="4" s="1"/>
  <c r="AV2162" i="4" s="1"/>
  <c r="AW2162" i="4" s="1"/>
  <c r="AP2114" i="4"/>
  <c r="AT2114" i="4" s="1"/>
  <c r="AV2114" i="4" s="1"/>
  <c r="AW2114" i="4" s="1"/>
  <c r="AP2108" i="4"/>
  <c r="AT2108" i="4" s="1"/>
  <c r="AV2108" i="4" s="1"/>
  <c r="AW2108" i="4" s="1"/>
  <c r="AP2076" i="4"/>
  <c r="AT2076" i="4" s="1"/>
  <c r="AV2076" i="4" s="1"/>
  <c r="AW2076" i="4" s="1"/>
  <c r="AP2073" i="4"/>
  <c r="AT2073" i="4" s="1"/>
  <c r="AV2073" i="4" s="1"/>
  <c r="AW2073" i="4" s="1"/>
  <c r="AP2015" i="4"/>
  <c r="AT2015" i="4" s="1"/>
  <c r="AV2015" i="4" s="1"/>
  <c r="AW2015" i="4" s="1"/>
  <c r="AP2012" i="4"/>
  <c r="AT2012" i="4" s="1"/>
  <c r="AV2012" i="4" s="1"/>
  <c r="AW2012" i="4" s="1"/>
  <c r="AP1965" i="4"/>
  <c r="AT1965" i="4" s="1"/>
  <c r="AV1965" i="4" s="1"/>
  <c r="AW1965" i="4" s="1"/>
  <c r="AP1954" i="4"/>
  <c r="AT1954" i="4" s="1"/>
  <c r="AV1954" i="4" s="1"/>
  <c r="AW1954" i="4" s="1"/>
  <c r="AP1907" i="4"/>
  <c r="AT1907" i="4" s="1"/>
  <c r="AV1907" i="4" s="1"/>
  <c r="AW1907" i="4" s="1"/>
  <c r="AP1904" i="4"/>
  <c r="AT1904" i="4" s="1"/>
  <c r="AV1904" i="4" s="1"/>
  <c r="AW1904" i="4" s="1"/>
  <c r="AP1864" i="4"/>
  <c r="AT1864" i="4" s="1"/>
  <c r="AV1864" i="4" s="1"/>
  <c r="AW1864" i="4" s="1"/>
  <c r="AP1843" i="4"/>
  <c r="AT1843" i="4" s="1"/>
  <c r="AV1843" i="4" s="1"/>
  <c r="AW1843" i="4" s="1"/>
  <c r="AP1817" i="4"/>
  <c r="AT1817" i="4" s="1"/>
  <c r="AV1817" i="4" s="1"/>
  <c r="AW1817" i="4" s="1"/>
  <c r="AP1796" i="4"/>
  <c r="AT1796" i="4" s="1"/>
  <c r="AV1796" i="4" s="1"/>
  <c r="AW1796" i="4" s="1"/>
  <c r="AP1768" i="4"/>
  <c r="AT1768" i="4" s="1"/>
  <c r="AV1768" i="4" s="1"/>
  <c r="AW1768" i="4" s="1"/>
  <c r="AP1749" i="4"/>
  <c r="AT1749" i="4" s="1"/>
  <c r="AV1749" i="4" s="1"/>
  <c r="AW1749" i="4" s="1"/>
  <c r="AP1728" i="4"/>
  <c r="AT1728" i="4" s="1"/>
  <c r="AV1728" i="4" s="1"/>
  <c r="AW1728" i="4" s="1"/>
  <c r="AP1709" i="4"/>
  <c r="AT1709" i="4" s="1"/>
  <c r="AV1709" i="4" s="1"/>
  <c r="AW1709" i="4" s="1"/>
  <c r="AP2686" i="4"/>
  <c r="AT2686" i="4" s="1"/>
  <c r="AV2686" i="4" s="1"/>
  <c r="AW2686" i="4" s="1"/>
  <c r="AP2609" i="4"/>
  <c r="AT2609" i="4" s="1"/>
  <c r="AV2609" i="4" s="1"/>
  <c r="AW2609" i="4" s="1"/>
  <c r="AP2602" i="4"/>
  <c r="AT2602" i="4" s="1"/>
  <c r="AV2602" i="4" s="1"/>
  <c r="AW2602" i="4" s="1"/>
  <c r="AP2564" i="4"/>
  <c r="AT2564" i="4" s="1"/>
  <c r="AV2564" i="4" s="1"/>
  <c r="AW2564" i="4" s="1"/>
  <c r="AP2536" i="4"/>
  <c r="AT2536" i="4" s="1"/>
  <c r="AV2536" i="4" s="1"/>
  <c r="AW2536" i="4" s="1"/>
  <c r="AP2530" i="4"/>
  <c r="AT2530" i="4" s="1"/>
  <c r="AV2530" i="4" s="1"/>
  <c r="AW2530" i="4" s="1"/>
  <c r="AP2496" i="4"/>
  <c r="AT2496" i="4" s="1"/>
  <c r="AV2496" i="4" s="1"/>
  <c r="AW2496" i="4" s="1"/>
  <c r="AP2278" i="4"/>
  <c r="AT2278" i="4" s="1"/>
  <c r="AV2278" i="4" s="1"/>
  <c r="AW2278" i="4" s="1"/>
  <c r="AP2251" i="4"/>
  <c r="AT2251" i="4" s="1"/>
  <c r="AV2251" i="4" s="1"/>
  <c r="AW2251" i="4" s="1"/>
  <c r="AP2248" i="4"/>
  <c r="AT2248" i="4" s="1"/>
  <c r="AV2248" i="4" s="1"/>
  <c r="AW2248" i="4" s="1"/>
  <c r="AP2225" i="4"/>
  <c r="AT2225" i="4" s="1"/>
  <c r="AV2225" i="4" s="1"/>
  <c r="AW2225" i="4" s="1"/>
  <c r="AP2222" i="4"/>
  <c r="AT2222" i="4" s="1"/>
  <c r="AV2222" i="4" s="1"/>
  <c r="AW2222" i="4" s="1"/>
  <c r="AP2171" i="4"/>
  <c r="AT2171" i="4" s="1"/>
  <c r="AV2171" i="4" s="1"/>
  <c r="AW2171" i="4" s="1"/>
  <c r="AP2168" i="4"/>
  <c r="AT2168" i="4" s="1"/>
  <c r="AV2168" i="4" s="1"/>
  <c r="AW2168" i="4" s="1"/>
  <c r="AP2102" i="4"/>
  <c r="AT2102" i="4" s="1"/>
  <c r="AV2102" i="4" s="1"/>
  <c r="AW2102" i="4" s="1"/>
  <c r="AP2070" i="4"/>
  <c r="AT2070" i="4" s="1"/>
  <c r="AV2070" i="4" s="1"/>
  <c r="AW2070" i="4" s="1"/>
  <c r="AP2067" i="4"/>
  <c r="AT2067" i="4" s="1"/>
  <c r="AV2067" i="4" s="1"/>
  <c r="AW2067" i="4" s="1"/>
  <c r="AP2064" i="4"/>
  <c r="AT2064" i="4" s="1"/>
  <c r="AV2064" i="4" s="1"/>
  <c r="AW2064" i="4" s="1"/>
  <c r="AP2035" i="4"/>
  <c r="AT2035" i="4" s="1"/>
  <c r="AV2035" i="4" s="1"/>
  <c r="AW2035" i="4" s="1"/>
  <c r="AP2029" i="4"/>
  <c r="AT2029" i="4" s="1"/>
  <c r="AV2029" i="4" s="1"/>
  <c r="AW2029" i="4" s="1"/>
  <c r="AP2001" i="4"/>
  <c r="AT2001" i="4" s="1"/>
  <c r="AV2001" i="4" s="1"/>
  <c r="AW2001" i="4" s="1"/>
  <c r="AP1998" i="4"/>
  <c r="AT1998" i="4" s="1"/>
  <c r="AV1998" i="4" s="1"/>
  <c r="AW1998" i="4" s="1"/>
  <c r="AP1951" i="4"/>
  <c r="AT1951" i="4" s="1"/>
  <c r="AV1951" i="4" s="1"/>
  <c r="AW1951" i="4" s="1"/>
  <c r="AP1940" i="4"/>
  <c r="AT1940" i="4" s="1"/>
  <c r="AV1940" i="4" s="1"/>
  <c r="AW1940" i="4" s="1"/>
  <c r="AP1893" i="4"/>
  <c r="AT1893" i="4" s="1"/>
  <c r="AV1893" i="4" s="1"/>
  <c r="AW1893" i="4" s="1"/>
  <c r="AP1877" i="4"/>
  <c r="AT1877" i="4" s="1"/>
  <c r="AV1877" i="4" s="1"/>
  <c r="AW1877" i="4" s="1"/>
  <c r="AP1856" i="4"/>
  <c r="AT1856" i="4" s="1"/>
  <c r="AV1856" i="4" s="1"/>
  <c r="AW1856" i="4" s="1"/>
  <c r="AP1822" i="4"/>
  <c r="AT1822" i="4" s="1"/>
  <c r="AV1822" i="4" s="1"/>
  <c r="AW1822" i="4" s="1"/>
  <c r="AP1809" i="4"/>
  <c r="AT1809" i="4" s="1"/>
  <c r="AV1809" i="4" s="1"/>
  <c r="AW1809" i="4" s="1"/>
  <c r="AP1779" i="4"/>
  <c r="AT1779" i="4" s="1"/>
  <c r="AV1779" i="4" s="1"/>
  <c r="AW1779" i="4" s="1"/>
  <c r="AP1751" i="4"/>
  <c r="AT1751" i="4" s="1"/>
  <c r="AV1751" i="4" s="1"/>
  <c r="AW1751" i="4" s="1"/>
  <c r="AP1730" i="4"/>
  <c r="AT1730" i="4" s="1"/>
  <c r="AV1730" i="4" s="1"/>
  <c r="AW1730" i="4" s="1"/>
  <c r="AP1711" i="4"/>
  <c r="AT1711" i="4" s="1"/>
  <c r="AV1711" i="4" s="1"/>
  <c r="AW1711" i="4" s="1"/>
  <c r="AP1690" i="4"/>
  <c r="AT1690" i="4" s="1"/>
  <c r="AV1690" i="4" s="1"/>
  <c r="AW1690" i="4" s="1"/>
  <c r="AP1688" i="4"/>
  <c r="AT1688" i="4" s="1"/>
  <c r="AV1688" i="4" s="1"/>
  <c r="AW1688" i="4" s="1"/>
  <c r="AP1686" i="4"/>
  <c r="AT1686" i="4" s="1"/>
  <c r="AV1686" i="4" s="1"/>
  <c r="AW1686" i="4" s="1"/>
  <c r="AP1684" i="4"/>
  <c r="AT1684" i="4" s="1"/>
  <c r="AV1684" i="4" s="1"/>
  <c r="AW1684" i="4" s="1"/>
  <c r="AP1682" i="4"/>
  <c r="AT1682" i="4" s="1"/>
  <c r="AV1682" i="4" s="1"/>
  <c r="AW1682" i="4" s="1"/>
  <c r="AP1680" i="4"/>
  <c r="AT1680" i="4" s="1"/>
  <c r="AV1680" i="4" s="1"/>
  <c r="AW1680" i="4" s="1"/>
  <c r="AP1678" i="4"/>
  <c r="AT1678" i="4" s="1"/>
  <c r="AV1678" i="4" s="1"/>
  <c r="AW1678" i="4" s="1"/>
  <c r="AP1676" i="4"/>
  <c r="AT1676" i="4" s="1"/>
  <c r="AV1676" i="4" s="1"/>
  <c r="AW1676" i="4" s="1"/>
  <c r="AP1674" i="4"/>
  <c r="AT1674" i="4" s="1"/>
  <c r="AV1674" i="4" s="1"/>
  <c r="AW1674" i="4" s="1"/>
  <c r="AP1672" i="4"/>
  <c r="AT1672" i="4" s="1"/>
  <c r="AV1672" i="4" s="1"/>
  <c r="AW1672" i="4" s="1"/>
  <c r="AP1670" i="4"/>
  <c r="AT1670" i="4" s="1"/>
  <c r="AV1670" i="4" s="1"/>
  <c r="AW1670" i="4" s="1"/>
  <c r="AP1668" i="4"/>
  <c r="AT1668" i="4" s="1"/>
  <c r="AV1668" i="4" s="1"/>
  <c r="AW1668" i="4" s="1"/>
  <c r="AP1666" i="4"/>
  <c r="AT1666" i="4" s="1"/>
  <c r="AV1666" i="4" s="1"/>
  <c r="AW1666" i="4" s="1"/>
  <c r="AP1664" i="4"/>
  <c r="AT1664" i="4" s="1"/>
  <c r="AV1664" i="4" s="1"/>
  <c r="AW1664" i="4" s="1"/>
  <c r="AP1662" i="4"/>
  <c r="AT1662" i="4" s="1"/>
  <c r="AV1662" i="4" s="1"/>
  <c r="AW1662" i="4" s="1"/>
  <c r="AP1660" i="4"/>
  <c r="AT1660" i="4" s="1"/>
  <c r="AV1660" i="4" s="1"/>
  <c r="AW1660" i="4" s="1"/>
  <c r="AP1658" i="4"/>
  <c r="AT1658" i="4" s="1"/>
  <c r="AV1658" i="4" s="1"/>
  <c r="AW1658" i="4" s="1"/>
  <c r="AP1656" i="4"/>
  <c r="AT1656" i="4" s="1"/>
  <c r="AV1656" i="4" s="1"/>
  <c r="AW1656" i="4" s="1"/>
  <c r="AP1654" i="4"/>
  <c r="AT1654" i="4" s="1"/>
  <c r="AV1654" i="4" s="1"/>
  <c r="AW1654" i="4" s="1"/>
  <c r="AP1652" i="4"/>
  <c r="AT1652" i="4" s="1"/>
  <c r="AV1652" i="4" s="1"/>
  <c r="AW1652" i="4" s="1"/>
  <c r="AP1650" i="4"/>
  <c r="AT1650" i="4" s="1"/>
  <c r="AV1650" i="4" s="1"/>
  <c r="AW1650" i="4" s="1"/>
  <c r="AP1648" i="4"/>
  <c r="AT1648" i="4" s="1"/>
  <c r="AV1648" i="4" s="1"/>
  <c r="AW1648" i="4" s="1"/>
  <c r="AP1646" i="4"/>
  <c r="AT1646" i="4" s="1"/>
  <c r="AV1646" i="4" s="1"/>
  <c r="AW1646" i="4" s="1"/>
  <c r="AP2635" i="4"/>
  <c r="AT2635" i="4" s="1"/>
  <c r="AV2635" i="4" s="1"/>
  <c r="AW2635" i="4" s="1"/>
  <c r="AP2571" i="4"/>
  <c r="AT2571" i="4" s="1"/>
  <c r="AV2571" i="4" s="1"/>
  <c r="AW2571" i="4" s="1"/>
  <c r="AP2510" i="4"/>
  <c r="AT2510" i="4" s="1"/>
  <c r="AV2510" i="4" s="1"/>
  <c r="AW2510" i="4" s="1"/>
  <c r="AP2504" i="4"/>
  <c r="AT2504" i="4" s="1"/>
  <c r="AV2504" i="4" s="1"/>
  <c r="AW2504" i="4" s="1"/>
  <c r="AP2497" i="4"/>
  <c r="AT2497" i="4" s="1"/>
  <c r="AV2497" i="4" s="1"/>
  <c r="AW2497" i="4" s="1"/>
  <c r="AP2491" i="4"/>
  <c r="AT2491" i="4" s="1"/>
  <c r="AV2491" i="4" s="1"/>
  <c r="AW2491" i="4" s="1"/>
  <c r="AP2484" i="4"/>
  <c r="AT2484" i="4" s="1"/>
  <c r="AV2484" i="4" s="1"/>
  <c r="AW2484" i="4" s="1"/>
  <c r="AP2423" i="4"/>
  <c r="AT2423" i="4" s="1"/>
  <c r="AV2423" i="4" s="1"/>
  <c r="AW2423" i="4" s="1"/>
  <c r="AP2400" i="4"/>
  <c r="AT2400" i="4" s="1"/>
  <c r="AV2400" i="4" s="1"/>
  <c r="AW2400" i="4" s="1"/>
  <c r="AP2323" i="4"/>
  <c r="AT2323" i="4" s="1"/>
  <c r="AV2323" i="4" s="1"/>
  <c r="AW2323" i="4" s="1"/>
  <c r="AP2318" i="4"/>
  <c r="AT2318" i="4" s="1"/>
  <c r="AV2318" i="4" s="1"/>
  <c r="AW2318" i="4" s="1"/>
  <c r="AP2304" i="4"/>
  <c r="AT2304" i="4" s="1"/>
  <c r="AV2304" i="4" s="1"/>
  <c r="AW2304" i="4" s="1"/>
  <c r="AP2283" i="4"/>
  <c r="AT2283" i="4" s="1"/>
  <c r="AV2283" i="4" s="1"/>
  <c r="AW2283" i="4" s="1"/>
  <c r="AP2236" i="4"/>
  <c r="AT2236" i="4" s="1"/>
  <c r="AV2236" i="4" s="1"/>
  <c r="AW2236" i="4" s="1"/>
  <c r="AP2205" i="4"/>
  <c r="AT2205" i="4" s="1"/>
  <c r="AV2205" i="4" s="1"/>
  <c r="AW2205" i="4" s="1"/>
  <c r="AP2172" i="4"/>
  <c r="AT2172" i="4" s="1"/>
  <c r="AV2172" i="4" s="1"/>
  <c r="AW2172" i="4" s="1"/>
  <c r="AP2125" i="4"/>
  <c r="AT2125" i="4" s="1"/>
  <c r="AV2125" i="4" s="1"/>
  <c r="AW2125" i="4" s="1"/>
  <c r="AP2091" i="4"/>
  <c r="AT2091" i="4" s="1"/>
  <c r="AV2091" i="4" s="1"/>
  <c r="AW2091" i="4" s="1"/>
  <c r="AP2060" i="4"/>
  <c r="AT2060" i="4" s="1"/>
  <c r="AV2060" i="4" s="1"/>
  <c r="AW2060" i="4" s="1"/>
  <c r="AP2050" i="4"/>
  <c r="AT2050" i="4" s="1"/>
  <c r="AV2050" i="4" s="1"/>
  <c r="AW2050" i="4" s="1"/>
  <c r="AP1993" i="4"/>
  <c r="AT1993" i="4" s="1"/>
  <c r="AV1993" i="4" s="1"/>
  <c r="AW1993" i="4" s="1"/>
  <c r="AP1983" i="4"/>
  <c r="AT1983" i="4" s="1"/>
  <c r="AV1983" i="4" s="1"/>
  <c r="AW1983" i="4" s="1"/>
  <c r="AP1934" i="4"/>
  <c r="AT1934" i="4" s="1"/>
  <c r="AV1934" i="4" s="1"/>
  <c r="AW1934" i="4" s="1"/>
  <c r="AP1905" i="4"/>
  <c r="AT1905" i="4" s="1"/>
  <c r="AV1905" i="4" s="1"/>
  <c r="AW1905" i="4" s="1"/>
  <c r="AP1793" i="4"/>
  <c r="AT1793" i="4" s="1"/>
  <c r="AV1793" i="4" s="1"/>
  <c r="AW1793" i="4" s="1"/>
  <c r="AP1739" i="4"/>
  <c r="AT1739" i="4" s="1"/>
  <c r="AV1739" i="4" s="1"/>
  <c r="AW1739" i="4" s="1"/>
  <c r="AP1729" i="4"/>
  <c r="AT1729" i="4" s="1"/>
  <c r="AV1729" i="4" s="1"/>
  <c r="AW1729" i="4" s="1"/>
  <c r="AP1719" i="4"/>
  <c r="AT1719" i="4" s="1"/>
  <c r="AV1719" i="4" s="1"/>
  <c r="AW1719" i="4" s="1"/>
  <c r="AP1643" i="4"/>
  <c r="AT1643" i="4" s="1"/>
  <c r="AV1643" i="4" s="1"/>
  <c r="AW1643" i="4" s="1"/>
  <c r="AP1624" i="4"/>
  <c r="AT1624" i="4" s="1"/>
  <c r="AV1624" i="4" s="1"/>
  <c r="AW1624" i="4" s="1"/>
  <c r="AP1603" i="4"/>
  <c r="AT1603" i="4" s="1"/>
  <c r="AV1603" i="4" s="1"/>
  <c r="AW1603" i="4" s="1"/>
  <c r="AP2660" i="4"/>
  <c r="AT2660" i="4" s="1"/>
  <c r="AV2660" i="4" s="1"/>
  <c r="AW2660" i="4" s="1"/>
  <c r="AP2405" i="4"/>
  <c r="AT2405" i="4" s="1"/>
  <c r="AV2405" i="4" s="1"/>
  <c r="AW2405" i="4" s="1"/>
  <c r="AP2382" i="4"/>
  <c r="AT2382" i="4" s="1"/>
  <c r="AV2382" i="4" s="1"/>
  <c r="AW2382" i="4" s="1"/>
  <c r="AP2343" i="4"/>
  <c r="AT2343" i="4" s="1"/>
  <c r="AV2343" i="4" s="1"/>
  <c r="AW2343" i="4" s="1"/>
  <c r="AP2279" i="4"/>
  <c r="AT2279" i="4" s="1"/>
  <c r="AV2279" i="4" s="1"/>
  <c r="AW2279" i="4" s="1"/>
  <c r="AP2247" i="4"/>
  <c r="AT2247" i="4" s="1"/>
  <c r="AV2247" i="4" s="1"/>
  <c r="AW2247" i="4" s="1"/>
  <c r="AP2243" i="4"/>
  <c r="AT2243" i="4" s="1"/>
  <c r="AV2243" i="4" s="1"/>
  <c r="AW2243" i="4" s="1"/>
  <c r="AP2224" i="4"/>
  <c r="AT2224" i="4" s="1"/>
  <c r="AV2224" i="4" s="1"/>
  <c r="AW2224" i="4" s="1"/>
  <c r="AP2201" i="4"/>
  <c r="AT2201" i="4" s="1"/>
  <c r="AV2201" i="4" s="1"/>
  <c r="AW2201" i="4" s="1"/>
  <c r="AP2190" i="4"/>
  <c r="AT2190" i="4" s="1"/>
  <c r="AV2190" i="4" s="1"/>
  <c r="AW2190" i="4" s="1"/>
  <c r="AP2139" i="4"/>
  <c r="AT2139" i="4" s="1"/>
  <c r="AV2139" i="4" s="1"/>
  <c r="AW2139" i="4" s="1"/>
  <c r="AP2132" i="4"/>
  <c r="AT2132" i="4" s="1"/>
  <c r="AV2132" i="4" s="1"/>
  <c r="AW2132" i="4" s="1"/>
  <c r="AP2046" i="4"/>
  <c r="AT2046" i="4" s="1"/>
  <c r="AV2046" i="4" s="1"/>
  <c r="AW2046" i="4" s="1"/>
  <c r="AP1986" i="4"/>
  <c r="AT1986" i="4" s="1"/>
  <c r="AV1986" i="4" s="1"/>
  <c r="AW1986" i="4" s="1"/>
  <c r="AP1973" i="4"/>
  <c r="AT1973" i="4" s="1"/>
  <c r="AV1973" i="4" s="1"/>
  <c r="AW1973" i="4" s="1"/>
  <c r="AP1957" i="4"/>
  <c r="AT1957" i="4" s="1"/>
  <c r="AV1957" i="4" s="1"/>
  <c r="AW1957" i="4" s="1"/>
  <c r="AP1937" i="4"/>
  <c r="AT1937" i="4" s="1"/>
  <c r="AV1937" i="4" s="1"/>
  <c r="AW1937" i="4" s="1"/>
  <c r="AP1908" i="4"/>
  <c r="AT1908" i="4" s="1"/>
  <c r="AV1908" i="4" s="1"/>
  <c r="AW1908" i="4" s="1"/>
  <c r="AP1898" i="4"/>
  <c r="AT1898" i="4" s="1"/>
  <c r="AV1898" i="4" s="1"/>
  <c r="AW1898" i="4" s="1"/>
  <c r="AP1895" i="4"/>
  <c r="AT1895" i="4" s="1"/>
  <c r="AV1895" i="4" s="1"/>
  <c r="AW1895" i="4" s="1"/>
  <c r="AP1882" i="4"/>
  <c r="AT1882" i="4" s="1"/>
  <c r="AV1882" i="4" s="1"/>
  <c r="AW1882" i="4" s="1"/>
  <c r="AP1876" i="4"/>
  <c r="AT1876" i="4" s="1"/>
  <c r="AV1876" i="4" s="1"/>
  <c r="AW1876" i="4" s="1"/>
  <c r="AP1873" i="4"/>
  <c r="AT1873" i="4" s="1"/>
  <c r="AV1873" i="4" s="1"/>
  <c r="AW1873" i="4" s="1"/>
  <c r="AP1867" i="4"/>
  <c r="AT1867" i="4" s="1"/>
  <c r="AV1867" i="4" s="1"/>
  <c r="AW1867" i="4" s="1"/>
  <c r="AP1787" i="4"/>
  <c r="AT1787" i="4" s="1"/>
  <c r="AV1787" i="4" s="1"/>
  <c r="AW1787" i="4" s="1"/>
  <c r="AP1761" i="4"/>
  <c r="AT1761" i="4" s="1"/>
  <c r="AV1761" i="4" s="1"/>
  <c r="AW1761" i="4" s="1"/>
  <c r="AP1685" i="4"/>
  <c r="AT1685" i="4" s="1"/>
  <c r="AV1685" i="4" s="1"/>
  <c r="AW1685" i="4" s="1"/>
  <c r="AP1665" i="4"/>
  <c r="AT1665" i="4" s="1"/>
  <c r="AV1665" i="4" s="1"/>
  <c r="AW1665" i="4" s="1"/>
  <c r="AP1645" i="4"/>
  <c r="AT1645" i="4" s="1"/>
  <c r="AV1645" i="4" s="1"/>
  <c r="AW1645" i="4" s="1"/>
  <c r="AP1626" i="4"/>
  <c r="AT1626" i="4" s="1"/>
  <c r="AV1626" i="4" s="1"/>
  <c r="AW1626" i="4" s="1"/>
  <c r="AP1605" i="4"/>
  <c r="AT1605" i="4" s="1"/>
  <c r="AV1605" i="4" s="1"/>
  <c r="AW1605" i="4" s="1"/>
  <c r="AP2657" i="4"/>
  <c r="AT2657" i="4" s="1"/>
  <c r="AV2657" i="4" s="1"/>
  <c r="AW2657" i="4" s="1"/>
  <c r="AP2612" i="4"/>
  <c r="AT2612" i="4" s="1"/>
  <c r="AV2612" i="4" s="1"/>
  <c r="AW2612" i="4" s="1"/>
  <c r="AP2593" i="4"/>
  <c r="AT2593" i="4" s="1"/>
  <c r="AV2593" i="4" s="1"/>
  <c r="AW2593" i="4" s="1"/>
  <c r="AP2500" i="4"/>
  <c r="AT2500" i="4" s="1"/>
  <c r="AV2500" i="4" s="1"/>
  <c r="AW2500" i="4" s="1"/>
  <c r="AP2457" i="4"/>
  <c r="AT2457" i="4" s="1"/>
  <c r="AV2457" i="4" s="1"/>
  <c r="AW2457" i="4" s="1"/>
  <c r="AP2316" i="4"/>
  <c r="AT2316" i="4" s="1"/>
  <c r="AV2316" i="4" s="1"/>
  <c r="AW2316" i="4" s="1"/>
  <c r="AP2265" i="4"/>
  <c r="AT2265" i="4" s="1"/>
  <c r="AV2265" i="4" s="1"/>
  <c r="AW2265" i="4" s="1"/>
  <c r="AP2207" i="4"/>
  <c r="AT2207" i="4" s="1"/>
  <c r="AV2207" i="4" s="1"/>
  <c r="AW2207" i="4" s="1"/>
  <c r="AP2188" i="4"/>
  <c r="AT2188" i="4" s="1"/>
  <c r="AV2188" i="4" s="1"/>
  <c r="AW2188" i="4" s="1"/>
  <c r="AP2181" i="4"/>
  <c r="AT2181" i="4" s="1"/>
  <c r="AV2181" i="4" s="1"/>
  <c r="AW2181" i="4" s="1"/>
  <c r="AP2141" i="4"/>
  <c r="AT2141" i="4" s="1"/>
  <c r="AV2141" i="4" s="1"/>
  <c r="AW2141" i="4" s="1"/>
  <c r="AP2113" i="4"/>
  <c r="AT2113" i="4" s="1"/>
  <c r="AV2113" i="4" s="1"/>
  <c r="AW2113" i="4" s="1"/>
  <c r="AP2062" i="4"/>
  <c r="AT2062" i="4" s="1"/>
  <c r="AV2062" i="4" s="1"/>
  <c r="AW2062" i="4" s="1"/>
  <c r="AP2048" i="4"/>
  <c r="AT2048" i="4" s="1"/>
  <c r="AV2048" i="4" s="1"/>
  <c r="AW2048" i="4" s="1"/>
  <c r="AP2017" i="4"/>
  <c r="AT2017" i="4" s="1"/>
  <c r="AV2017" i="4" s="1"/>
  <c r="AW2017" i="4" s="1"/>
  <c r="AP1988" i="4"/>
  <c r="AT1988" i="4" s="1"/>
  <c r="AV1988" i="4" s="1"/>
  <c r="AW1988" i="4" s="1"/>
  <c r="AP1978" i="4"/>
  <c r="AT1978" i="4" s="1"/>
  <c r="AV1978" i="4" s="1"/>
  <c r="AW1978" i="4" s="1"/>
  <c r="AP1975" i="4"/>
  <c r="AT1975" i="4" s="1"/>
  <c r="AV1975" i="4" s="1"/>
  <c r="AW1975" i="4" s="1"/>
  <c r="AP1939" i="4"/>
  <c r="AT1939" i="4" s="1"/>
  <c r="AV1939" i="4" s="1"/>
  <c r="AW1939" i="4" s="1"/>
  <c r="AP1900" i="4"/>
  <c r="AT1900" i="4" s="1"/>
  <c r="AV1900" i="4" s="1"/>
  <c r="AW1900" i="4" s="1"/>
  <c r="AP1853" i="4"/>
  <c r="AT1853" i="4" s="1"/>
  <c r="AV1853" i="4" s="1"/>
  <c r="AW1853" i="4" s="1"/>
  <c r="AP1847" i="4"/>
  <c r="AT1847" i="4" s="1"/>
  <c r="AV1847" i="4" s="1"/>
  <c r="AW1847" i="4" s="1"/>
  <c r="AP1844" i="4"/>
  <c r="AT1844" i="4" s="1"/>
  <c r="AV1844" i="4" s="1"/>
  <c r="AW1844" i="4" s="1"/>
  <c r="AP1783" i="4"/>
  <c r="AT1783" i="4" s="1"/>
  <c r="AV1783" i="4" s="1"/>
  <c r="AW1783" i="4" s="1"/>
  <c r="AP1718" i="4"/>
  <c r="AT1718" i="4" s="1"/>
  <c r="AV1718" i="4" s="1"/>
  <c r="AW1718" i="4" s="1"/>
  <c r="AP1708" i="4"/>
  <c r="AT1708" i="4" s="1"/>
  <c r="AV1708" i="4" s="1"/>
  <c r="AW1708" i="4" s="1"/>
  <c r="AP1698" i="4"/>
  <c r="AT1698" i="4" s="1"/>
  <c r="AV1698" i="4" s="1"/>
  <c r="AW1698" i="4" s="1"/>
  <c r="AP1644" i="4"/>
  <c r="AT1644" i="4" s="1"/>
  <c r="AV1644" i="4" s="1"/>
  <c r="AW1644" i="4" s="1"/>
  <c r="AP1623" i="4"/>
  <c r="AT1623" i="4" s="1"/>
  <c r="AV1623" i="4" s="1"/>
  <c r="AW1623" i="4" s="1"/>
  <c r="AP1604" i="4"/>
  <c r="AT1604" i="4" s="1"/>
  <c r="AV1604" i="4" s="1"/>
  <c r="AW1604" i="4" s="1"/>
  <c r="AP2620" i="4"/>
  <c r="AT2620" i="4" s="1"/>
  <c r="AV2620" i="4" s="1"/>
  <c r="AW2620" i="4" s="1"/>
  <c r="AP2461" i="4"/>
  <c r="AT2461" i="4" s="1"/>
  <c r="AV2461" i="4" s="1"/>
  <c r="AW2461" i="4" s="1"/>
  <c r="AP2418" i="4"/>
  <c r="AT2418" i="4" s="1"/>
  <c r="AV2418" i="4" s="1"/>
  <c r="AW2418" i="4" s="1"/>
  <c r="AP2404" i="4"/>
  <c r="AT2404" i="4" s="1"/>
  <c r="AV2404" i="4" s="1"/>
  <c r="AW2404" i="4" s="1"/>
  <c r="AP2363" i="4"/>
  <c r="AT2363" i="4" s="1"/>
  <c r="AV2363" i="4" s="1"/>
  <c r="AW2363" i="4" s="1"/>
  <c r="AP2298" i="4"/>
  <c r="AT2298" i="4" s="1"/>
  <c r="AV2298" i="4" s="1"/>
  <c r="AW2298" i="4" s="1"/>
  <c r="AP2288" i="4"/>
  <c r="AT2288" i="4" s="1"/>
  <c r="AV2288" i="4" s="1"/>
  <c r="AW2288" i="4" s="1"/>
  <c r="AP2242" i="4"/>
  <c r="AT2242" i="4" s="1"/>
  <c r="AV2242" i="4" s="1"/>
  <c r="AW2242" i="4" s="1"/>
  <c r="AP2237" i="4"/>
  <c r="AT2237" i="4" s="1"/>
  <c r="AV2237" i="4" s="1"/>
  <c r="AW2237" i="4" s="1"/>
  <c r="AP2233" i="4"/>
  <c r="AT2233" i="4" s="1"/>
  <c r="AV2233" i="4" s="1"/>
  <c r="AW2233" i="4" s="1"/>
  <c r="AP2129" i="4"/>
  <c r="AT2129" i="4" s="1"/>
  <c r="AV2129" i="4" s="1"/>
  <c r="AW2129" i="4" s="1"/>
  <c r="AP2052" i="4"/>
  <c r="AT2052" i="4" s="1"/>
  <c r="AV2052" i="4" s="1"/>
  <c r="AW2052" i="4" s="1"/>
  <c r="AP2044" i="4"/>
  <c r="AT2044" i="4" s="1"/>
  <c r="AV2044" i="4" s="1"/>
  <c r="AW2044" i="4" s="1"/>
  <c r="AP2036" i="4"/>
  <c r="AT2036" i="4" s="1"/>
  <c r="AV2036" i="4" s="1"/>
  <c r="AW2036" i="4" s="1"/>
  <c r="AP1966" i="4"/>
  <c r="AT1966" i="4" s="1"/>
  <c r="AV1966" i="4" s="1"/>
  <c r="AW1966" i="4" s="1"/>
  <c r="AP1962" i="4"/>
  <c r="AT1962" i="4" s="1"/>
  <c r="AV1962" i="4" s="1"/>
  <c r="AW1962" i="4" s="1"/>
  <c r="AP1897" i="4"/>
  <c r="AT1897" i="4" s="1"/>
  <c r="AV1897" i="4" s="1"/>
  <c r="AW1897" i="4" s="1"/>
  <c r="AP1875" i="4"/>
  <c r="AT1875" i="4" s="1"/>
  <c r="AV1875" i="4" s="1"/>
  <c r="AW1875" i="4" s="1"/>
  <c r="AP1871" i="4"/>
  <c r="AT1871" i="4" s="1"/>
  <c r="AV1871" i="4" s="1"/>
  <c r="AW1871" i="4" s="1"/>
  <c r="AP1842" i="4"/>
  <c r="AT1842" i="4" s="1"/>
  <c r="AV1842" i="4" s="1"/>
  <c r="AW1842" i="4" s="1"/>
  <c r="AP1828" i="4"/>
  <c r="AT1828" i="4" s="1"/>
  <c r="AV1828" i="4" s="1"/>
  <c r="AW1828" i="4" s="1"/>
  <c r="AP1806" i="4"/>
  <c r="AT1806" i="4" s="1"/>
  <c r="AV1806" i="4" s="1"/>
  <c r="AW1806" i="4" s="1"/>
  <c r="AP1799" i="4"/>
  <c r="AT1799" i="4" s="1"/>
  <c r="AV1799" i="4" s="1"/>
  <c r="AW1799" i="4" s="1"/>
  <c r="AP1740" i="4"/>
  <c r="AT1740" i="4" s="1"/>
  <c r="AV1740" i="4" s="1"/>
  <c r="AW1740" i="4" s="1"/>
  <c r="AP1667" i="4"/>
  <c r="AT1667" i="4" s="1"/>
  <c r="AV1667" i="4" s="1"/>
  <c r="AW1667" i="4" s="1"/>
  <c r="AP1592" i="4"/>
  <c r="AT1592" i="4" s="1"/>
  <c r="AV1592" i="4" s="1"/>
  <c r="AW1592" i="4" s="1"/>
  <c r="AP1585" i="4"/>
  <c r="AT1585" i="4" s="1"/>
  <c r="AV1585" i="4" s="1"/>
  <c r="AW1585" i="4" s="1"/>
  <c r="AP1552" i="4"/>
  <c r="AT1552" i="4" s="1"/>
  <c r="AV1552" i="4" s="1"/>
  <c r="AW1552" i="4" s="1"/>
  <c r="AP1545" i="4"/>
  <c r="AT1545" i="4" s="1"/>
  <c r="AV1545" i="4" s="1"/>
  <c r="AW1545" i="4" s="1"/>
  <c r="AP1512" i="4"/>
  <c r="AT1512" i="4" s="1"/>
  <c r="AV1512" i="4" s="1"/>
  <c r="AW1512" i="4" s="1"/>
  <c r="AP1505" i="4"/>
  <c r="AT1505" i="4" s="1"/>
  <c r="AV1505" i="4" s="1"/>
  <c r="AW1505" i="4" s="1"/>
  <c r="AP1472" i="4"/>
  <c r="AT1472" i="4" s="1"/>
  <c r="AV1472" i="4" s="1"/>
  <c r="AW1472" i="4" s="1"/>
  <c r="AP1465" i="4"/>
  <c r="AT1465" i="4" s="1"/>
  <c r="AV1465" i="4" s="1"/>
  <c r="AW1465" i="4" s="1"/>
  <c r="AP1432" i="4"/>
  <c r="AT1432" i="4" s="1"/>
  <c r="AV1432" i="4" s="1"/>
  <c r="AW1432" i="4" s="1"/>
  <c r="AP1425" i="4"/>
  <c r="AT1425" i="4" s="1"/>
  <c r="AV1425" i="4" s="1"/>
  <c r="AW1425" i="4" s="1"/>
  <c r="AP2672" i="4"/>
  <c r="AT2672" i="4" s="1"/>
  <c r="AV2672" i="4" s="1"/>
  <c r="AW2672" i="4" s="1"/>
  <c r="AP2629" i="4"/>
  <c r="AT2629" i="4" s="1"/>
  <c r="AV2629" i="4" s="1"/>
  <c r="AW2629" i="4" s="1"/>
  <c r="AP2587" i="4"/>
  <c r="AT2587" i="4" s="1"/>
  <c r="AV2587" i="4" s="1"/>
  <c r="AW2587" i="4" s="1"/>
  <c r="AP2566" i="4"/>
  <c r="AT2566" i="4" s="1"/>
  <c r="AV2566" i="4" s="1"/>
  <c r="AW2566" i="4" s="1"/>
  <c r="AP2546" i="4"/>
  <c r="AT2546" i="4" s="1"/>
  <c r="AV2546" i="4" s="1"/>
  <c r="AW2546" i="4" s="1"/>
  <c r="AP2439" i="4"/>
  <c r="AT2439" i="4" s="1"/>
  <c r="AV2439" i="4" s="1"/>
  <c r="AW2439" i="4" s="1"/>
  <c r="AP2417" i="4"/>
  <c r="AT2417" i="4" s="1"/>
  <c r="AV2417" i="4" s="1"/>
  <c r="AW2417" i="4" s="1"/>
  <c r="AP2376" i="4"/>
  <c r="AT2376" i="4" s="1"/>
  <c r="AV2376" i="4" s="1"/>
  <c r="AW2376" i="4" s="1"/>
  <c r="AP2370" i="4"/>
  <c r="AT2370" i="4" s="1"/>
  <c r="AV2370" i="4" s="1"/>
  <c r="AW2370" i="4" s="1"/>
  <c r="AP2303" i="4"/>
  <c r="AT2303" i="4" s="1"/>
  <c r="AV2303" i="4" s="1"/>
  <c r="AW2303" i="4" s="1"/>
  <c r="AP2192" i="4"/>
  <c r="AT2192" i="4" s="1"/>
  <c r="AV2192" i="4" s="1"/>
  <c r="AW2192" i="4" s="1"/>
  <c r="AP2184" i="4"/>
  <c r="AT2184" i="4" s="1"/>
  <c r="AV2184" i="4" s="1"/>
  <c r="AW2184" i="4" s="1"/>
  <c r="AP2175" i="4"/>
  <c r="AT2175" i="4" s="1"/>
  <c r="AV2175" i="4" s="1"/>
  <c r="AW2175" i="4" s="1"/>
  <c r="AP2158" i="4"/>
  <c r="AT2158" i="4" s="1"/>
  <c r="AV2158" i="4" s="1"/>
  <c r="AW2158" i="4" s="1"/>
  <c r="AP2154" i="4"/>
  <c r="AT2154" i="4" s="1"/>
  <c r="AV2154" i="4" s="1"/>
  <c r="AW2154" i="4" s="1"/>
  <c r="AP2149" i="4"/>
  <c r="AT2149" i="4" s="1"/>
  <c r="AV2149" i="4" s="1"/>
  <c r="AW2149" i="4" s="1"/>
  <c r="AP2128" i="4"/>
  <c r="AT2128" i="4" s="1"/>
  <c r="AV2128" i="4" s="1"/>
  <c r="AW2128" i="4" s="1"/>
  <c r="AP2096" i="4"/>
  <c r="AT2096" i="4" s="1"/>
  <c r="AV2096" i="4" s="1"/>
  <c r="AW2096" i="4" s="1"/>
  <c r="AP2072" i="4"/>
  <c r="AT2072" i="4" s="1"/>
  <c r="AV2072" i="4" s="1"/>
  <c r="AW2072" i="4" s="1"/>
  <c r="AP2056" i="4"/>
  <c r="AT2056" i="4" s="1"/>
  <c r="AV2056" i="4" s="1"/>
  <c r="AW2056" i="4" s="1"/>
  <c r="AP2008" i="4"/>
  <c r="AT2008" i="4" s="1"/>
  <c r="AV2008" i="4" s="1"/>
  <c r="AW2008" i="4" s="1"/>
  <c r="AP1981" i="4"/>
  <c r="AT1981" i="4" s="1"/>
  <c r="AV1981" i="4" s="1"/>
  <c r="AW1981" i="4" s="1"/>
  <c r="AP1958" i="4"/>
  <c r="AT1958" i="4" s="1"/>
  <c r="AV1958" i="4" s="1"/>
  <c r="AW1958" i="4" s="1"/>
  <c r="AP1912" i="4"/>
  <c r="AT1912" i="4" s="1"/>
  <c r="AV1912" i="4" s="1"/>
  <c r="AW1912" i="4" s="1"/>
  <c r="AP1846" i="4"/>
  <c r="AT1846" i="4" s="1"/>
  <c r="AV1846" i="4" s="1"/>
  <c r="AW1846" i="4" s="1"/>
  <c r="AP1824" i="4"/>
  <c r="AT1824" i="4" s="1"/>
  <c r="AV1824" i="4" s="1"/>
  <c r="AW1824" i="4" s="1"/>
  <c r="AP1813" i="4"/>
  <c r="AT1813" i="4" s="1"/>
  <c r="AV1813" i="4" s="1"/>
  <c r="AW1813" i="4" s="1"/>
  <c r="AP1795" i="4"/>
  <c r="AT1795" i="4" s="1"/>
  <c r="AV1795" i="4" s="1"/>
  <c r="AW1795" i="4" s="1"/>
  <c r="AP1743" i="4"/>
  <c r="AT1743" i="4" s="1"/>
  <c r="AV1743" i="4" s="1"/>
  <c r="AW1743" i="4" s="1"/>
  <c r="AP1636" i="4"/>
  <c r="AT1636" i="4" s="1"/>
  <c r="AV1636" i="4" s="1"/>
  <c r="AW1636" i="4" s="1"/>
  <c r="AP1599" i="4"/>
  <c r="AT1599" i="4" s="1"/>
  <c r="AV1599" i="4" s="1"/>
  <c r="AW1599" i="4" s="1"/>
  <c r="AP1566" i="4"/>
  <c r="AT1566" i="4" s="1"/>
  <c r="AV1566" i="4" s="1"/>
  <c r="AW1566" i="4" s="1"/>
  <c r="AP1559" i="4"/>
  <c r="AT1559" i="4" s="1"/>
  <c r="AV1559" i="4" s="1"/>
  <c r="AW1559" i="4" s="1"/>
  <c r="AP1526" i="4"/>
  <c r="AT1526" i="4" s="1"/>
  <c r="AV1526" i="4" s="1"/>
  <c r="AW1526" i="4" s="1"/>
  <c r="AP1519" i="4"/>
  <c r="AT1519" i="4" s="1"/>
  <c r="AV1519" i="4" s="1"/>
  <c r="AW1519" i="4" s="1"/>
  <c r="AP1486" i="4"/>
  <c r="AT1486" i="4" s="1"/>
  <c r="AV1486" i="4" s="1"/>
  <c r="AW1486" i="4" s="1"/>
  <c r="AP1479" i="4"/>
  <c r="AT1479" i="4" s="1"/>
  <c r="AV1479" i="4" s="1"/>
  <c r="AW1479" i="4" s="1"/>
  <c r="AP1446" i="4"/>
  <c r="AT1446" i="4" s="1"/>
  <c r="AV1446" i="4" s="1"/>
  <c r="AW1446" i="4" s="1"/>
  <c r="AP1439" i="4"/>
  <c r="AT1439" i="4" s="1"/>
  <c r="AV1439" i="4" s="1"/>
  <c r="AW1439" i="4" s="1"/>
  <c r="AP1406" i="4"/>
  <c r="AT1406" i="4" s="1"/>
  <c r="AV1406" i="4" s="1"/>
  <c r="AW1406" i="4" s="1"/>
  <c r="AP1399" i="4"/>
  <c r="AT1399" i="4" s="1"/>
  <c r="AV1399" i="4" s="1"/>
  <c r="AW1399" i="4" s="1"/>
  <c r="AP1366" i="4"/>
  <c r="AT1366" i="4" s="1"/>
  <c r="AV1366" i="4" s="1"/>
  <c r="AW1366" i="4" s="1"/>
  <c r="AP1359" i="4"/>
  <c r="AT1359" i="4" s="1"/>
  <c r="AV1359" i="4" s="1"/>
  <c r="AW1359" i="4" s="1"/>
  <c r="AP1326" i="4"/>
  <c r="AT1326" i="4" s="1"/>
  <c r="AV1326" i="4" s="1"/>
  <c r="AW1326" i="4" s="1"/>
  <c r="AP1319" i="4"/>
  <c r="AT1319" i="4" s="1"/>
  <c r="AV1319" i="4" s="1"/>
  <c r="AW1319" i="4" s="1"/>
  <c r="AP1286" i="4"/>
  <c r="AT1286" i="4" s="1"/>
  <c r="AV1286" i="4" s="1"/>
  <c r="AW1286" i="4" s="1"/>
  <c r="AP1279" i="4"/>
  <c r="AT1279" i="4" s="1"/>
  <c r="AV1279" i="4" s="1"/>
  <c r="AW1279" i="4" s="1"/>
  <c r="AP2511" i="4"/>
  <c r="AT2511" i="4" s="1"/>
  <c r="AV2511" i="4" s="1"/>
  <c r="AW2511" i="4" s="1"/>
  <c r="AP2246" i="4"/>
  <c r="AT2246" i="4" s="1"/>
  <c r="AV2246" i="4" s="1"/>
  <c r="AW2246" i="4" s="1"/>
  <c r="AP2210" i="4"/>
  <c r="AT2210" i="4" s="1"/>
  <c r="AV2210" i="4" s="1"/>
  <c r="AW2210" i="4" s="1"/>
  <c r="AP2183" i="4"/>
  <c r="AT2183" i="4" s="1"/>
  <c r="AV2183" i="4" s="1"/>
  <c r="AW2183" i="4" s="1"/>
  <c r="AP2179" i="4"/>
  <c r="AT2179" i="4" s="1"/>
  <c r="AV2179" i="4" s="1"/>
  <c r="AW2179" i="4" s="1"/>
  <c r="AP2145" i="4"/>
  <c r="AT2145" i="4" s="1"/>
  <c r="AV2145" i="4" s="1"/>
  <c r="AW2145" i="4" s="1"/>
  <c r="AP2116" i="4"/>
  <c r="AT2116" i="4" s="1"/>
  <c r="AV2116" i="4" s="1"/>
  <c r="AW2116" i="4" s="1"/>
  <c r="AP2104" i="4"/>
  <c r="AT2104" i="4" s="1"/>
  <c r="AV2104" i="4" s="1"/>
  <c r="AW2104" i="4" s="1"/>
  <c r="AP2100" i="4"/>
  <c r="AT2100" i="4" s="1"/>
  <c r="AV2100" i="4" s="1"/>
  <c r="AW2100" i="4" s="1"/>
  <c r="AP2092" i="4"/>
  <c r="AT2092" i="4" s="1"/>
  <c r="AV2092" i="4" s="1"/>
  <c r="AW2092" i="4" s="1"/>
  <c r="AP2023" i="4"/>
  <c r="AT2023" i="4" s="1"/>
  <c r="AV2023" i="4" s="1"/>
  <c r="AW2023" i="4" s="1"/>
  <c r="AP2004" i="4"/>
  <c r="AT2004" i="4" s="1"/>
  <c r="AV2004" i="4" s="1"/>
  <c r="AW2004" i="4" s="1"/>
  <c r="AP2000" i="4"/>
  <c r="AT2000" i="4" s="1"/>
  <c r="AV2000" i="4" s="1"/>
  <c r="AW2000" i="4" s="1"/>
  <c r="AP1985" i="4"/>
  <c r="AT1985" i="4" s="1"/>
  <c r="AV1985" i="4" s="1"/>
  <c r="AW1985" i="4" s="1"/>
  <c r="AP1950" i="4"/>
  <c r="AT1950" i="4" s="1"/>
  <c r="AV1950" i="4" s="1"/>
  <c r="AW1950" i="4" s="1"/>
  <c r="AP1831" i="4"/>
  <c r="AT1831" i="4" s="1"/>
  <c r="AV1831" i="4" s="1"/>
  <c r="AW1831" i="4" s="1"/>
  <c r="AP1802" i="4"/>
  <c r="AT1802" i="4" s="1"/>
  <c r="AV1802" i="4" s="1"/>
  <c r="AW1802" i="4" s="1"/>
  <c r="AP1772" i="4"/>
  <c r="AT1772" i="4" s="1"/>
  <c r="AV1772" i="4" s="1"/>
  <c r="AW1772" i="4" s="1"/>
  <c r="AP1763" i="4"/>
  <c r="AT1763" i="4" s="1"/>
  <c r="AV1763" i="4" s="1"/>
  <c r="AW1763" i="4" s="1"/>
  <c r="AP1737" i="4"/>
  <c r="AT1737" i="4" s="1"/>
  <c r="AV1737" i="4" s="1"/>
  <c r="AW1737" i="4" s="1"/>
  <c r="AP1734" i="4"/>
  <c r="AT1734" i="4" s="1"/>
  <c r="AV1734" i="4" s="1"/>
  <c r="AW1734" i="4" s="1"/>
  <c r="AP1731" i="4"/>
  <c r="AT1731" i="4" s="1"/>
  <c r="AV1731" i="4" s="1"/>
  <c r="AW1731" i="4" s="1"/>
  <c r="AP1705" i="4"/>
  <c r="AT1705" i="4" s="1"/>
  <c r="AV1705" i="4" s="1"/>
  <c r="AW1705" i="4" s="1"/>
  <c r="AP1702" i="4"/>
  <c r="AT1702" i="4" s="1"/>
  <c r="AV1702" i="4" s="1"/>
  <c r="AW1702" i="4" s="1"/>
  <c r="AP1699" i="4"/>
  <c r="AT1699" i="4" s="1"/>
  <c r="AV1699" i="4" s="1"/>
  <c r="AW1699" i="4" s="1"/>
  <c r="AP1696" i="4"/>
  <c r="AT1696" i="4" s="1"/>
  <c r="AV1696" i="4" s="1"/>
  <c r="AW1696" i="4" s="1"/>
  <c r="AP1659" i="4"/>
  <c r="AT1659" i="4" s="1"/>
  <c r="AV1659" i="4" s="1"/>
  <c r="AW1659" i="4" s="1"/>
  <c r="AP1641" i="4"/>
  <c r="AT1641" i="4" s="1"/>
  <c r="AV1641" i="4" s="1"/>
  <c r="AW1641" i="4" s="1"/>
  <c r="AP1631" i="4"/>
  <c r="AT1631" i="4" s="1"/>
  <c r="AV1631" i="4" s="1"/>
  <c r="AW1631" i="4" s="1"/>
  <c r="AP1580" i="4"/>
  <c r="AT1580" i="4" s="1"/>
  <c r="AV1580" i="4" s="1"/>
  <c r="AW1580" i="4" s="1"/>
  <c r="AP1573" i="4"/>
  <c r="AT1573" i="4" s="1"/>
  <c r="AV1573" i="4" s="1"/>
  <c r="AW1573" i="4" s="1"/>
  <c r="AP1540" i="4"/>
  <c r="AT1540" i="4" s="1"/>
  <c r="AV1540" i="4" s="1"/>
  <c r="AW1540" i="4" s="1"/>
  <c r="AP1533" i="4"/>
  <c r="AT1533" i="4" s="1"/>
  <c r="AV1533" i="4" s="1"/>
  <c r="AW1533" i="4" s="1"/>
  <c r="AP1500" i="4"/>
  <c r="AT1500" i="4" s="1"/>
  <c r="AV1500" i="4" s="1"/>
  <c r="AW1500" i="4" s="1"/>
  <c r="AP1493" i="4"/>
  <c r="AT1493" i="4" s="1"/>
  <c r="AV1493" i="4" s="1"/>
  <c r="AW1493" i="4" s="1"/>
  <c r="AP1460" i="4"/>
  <c r="AT1460" i="4" s="1"/>
  <c r="AV1460" i="4" s="1"/>
  <c r="AW1460" i="4" s="1"/>
  <c r="AP1453" i="4"/>
  <c r="AT1453" i="4" s="1"/>
  <c r="AV1453" i="4" s="1"/>
  <c r="AW1453" i="4" s="1"/>
  <c r="AP1420" i="4"/>
  <c r="AT1420" i="4" s="1"/>
  <c r="AV1420" i="4" s="1"/>
  <c r="AW1420" i="4" s="1"/>
  <c r="AP1413" i="4"/>
  <c r="AT1413" i="4" s="1"/>
  <c r="AV1413" i="4" s="1"/>
  <c r="AW1413" i="4" s="1"/>
  <c r="AP2687" i="4"/>
  <c r="AT2687" i="4" s="1"/>
  <c r="AV2687" i="4" s="1"/>
  <c r="AW2687" i="4" s="1"/>
  <c r="AP2663" i="4"/>
  <c r="AT2663" i="4" s="1"/>
  <c r="AV2663" i="4" s="1"/>
  <c r="AW2663" i="4" s="1"/>
  <c r="AP2392" i="4"/>
  <c r="AT2392" i="4" s="1"/>
  <c r="AV2392" i="4" s="1"/>
  <c r="AW2392" i="4" s="1"/>
  <c r="AP2377" i="4"/>
  <c r="AT2377" i="4" s="1"/>
  <c r="AV2377" i="4" s="1"/>
  <c r="AW2377" i="4" s="1"/>
  <c r="AP2368" i="4"/>
  <c r="AT2368" i="4" s="1"/>
  <c r="AV2368" i="4" s="1"/>
  <c r="AW2368" i="4" s="1"/>
  <c r="AP2259" i="4"/>
  <c r="AT2259" i="4" s="1"/>
  <c r="AV2259" i="4" s="1"/>
  <c r="AW2259" i="4" s="1"/>
  <c r="AP2111" i="4"/>
  <c r="AT2111" i="4" s="1"/>
  <c r="AV2111" i="4" s="1"/>
  <c r="AW2111" i="4" s="1"/>
  <c r="AP2087" i="4"/>
  <c r="AT2087" i="4" s="1"/>
  <c r="AV2087" i="4" s="1"/>
  <c r="AW2087" i="4" s="1"/>
  <c r="AP2045" i="4"/>
  <c r="AT2045" i="4" s="1"/>
  <c r="AV2045" i="4" s="1"/>
  <c r="AW2045" i="4" s="1"/>
  <c r="AP1994" i="4"/>
  <c r="AT1994" i="4" s="1"/>
  <c r="AV1994" i="4" s="1"/>
  <c r="AW1994" i="4" s="1"/>
  <c r="AP1967" i="4"/>
  <c r="AT1967" i="4" s="1"/>
  <c r="AV1967" i="4" s="1"/>
  <c r="AW1967" i="4" s="1"/>
  <c r="AP1953" i="4"/>
  <c r="AT1953" i="4" s="1"/>
  <c r="AV1953" i="4" s="1"/>
  <c r="AW1953" i="4" s="1"/>
  <c r="AP1926" i="4"/>
  <c r="AT1926" i="4" s="1"/>
  <c r="AV1926" i="4" s="1"/>
  <c r="AW1926" i="4" s="1"/>
  <c r="AP1913" i="4"/>
  <c r="AT1913" i="4" s="1"/>
  <c r="AV1913" i="4" s="1"/>
  <c r="AW1913" i="4" s="1"/>
  <c r="AP1818" i="4"/>
  <c r="AT1818" i="4" s="1"/>
  <c r="AV1818" i="4" s="1"/>
  <c r="AW1818" i="4" s="1"/>
  <c r="AP1788" i="4"/>
  <c r="AT1788" i="4" s="1"/>
  <c r="AV1788" i="4" s="1"/>
  <c r="AW1788" i="4" s="1"/>
  <c r="AP1784" i="4"/>
  <c r="AT1784" i="4" s="1"/>
  <c r="AV1784" i="4" s="1"/>
  <c r="AW1784" i="4" s="1"/>
  <c r="AP1742" i="4"/>
  <c r="AT1742" i="4" s="1"/>
  <c r="AV1742" i="4" s="1"/>
  <c r="AW1742" i="4" s="1"/>
  <c r="AP1701" i="4"/>
  <c r="AT1701" i="4" s="1"/>
  <c r="AV1701" i="4" s="1"/>
  <c r="AW1701" i="4" s="1"/>
  <c r="AP1694" i="4"/>
  <c r="AT1694" i="4" s="1"/>
  <c r="AV1694" i="4" s="1"/>
  <c r="AW1694" i="4" s="1"/>
  <c r="AP1669" i="4"/>
  <c r="AT1669" i="4" s="1"/>
  <c r="AV1669" i="4" s="1"/>
  <c r="AW1669" i="4" s="1"/>
  <c r="AP1657" i="4"/>
  <c r="AT1657" i="4" s="1"/>
  <c r="AV1657" i="4" s="1"/>
  <c r="AW1657" i="4" s="1"/>
  <c r="AP1639" i="4"/>
  <c r="AT1639" i="4" s="1"/>
  <c r="AV1639" i="4" s="1"/>
  <c r="AW1639" i="4" s="1"/>
  <c r="AP1598" i="4"/>
  <c r="AT1598" i="4" s="1"/>
  <c r="AV1598" i="4" s="1"/>
  <c r="AW1598" i="4" s="1"/>
  <c r="AP1576" i="4"/>
  <c r="AT1576" i="4" s="1"/>
  <c r="AV1576" i="4" s="1"/>
  <c r="AW1576" i="4" s="1"/>
  <c r="AP1551" i="4"/>
  <c r="AT1551" i="4" s="1"/>
  <c r="AV1551" i="4" s="1"/>
  <c r="AW1551" i="4" s="1"/>
  <c r="AP1529" i="4"/>
  <c r="AT1529" i="4" s="1"/>
  <c r="AV1529" i="4" s="1"/>
  <c r="AW1529" i="4" s="1"/>
  <c r="AP1490" i="4"/>
  <c r="AT1490" i="4" s="1"/>
  <c r="AV1490" i="4" s="1"/>
  <c r="AW1490" i="4" s="1"/>
  <c r="AP1468" i="4"/>
  <c r="AT1468" i="4" s="1"/>
  <c r="AV1468" i="4" s="1"/>
  <c r="AW1468" i="4" s="1"/>
  <c r="AP1443" i="4"/>
  <c r="AT1443" i="4" s="1"/>
  <c r="AV1443" i="4" s="1"/>
  <c r="AW1443" i="4" s="1"/>
  <c r="AP1395" i="4"/>
  <c r="AT1395" i="4" s="1"/>
  <c r="AV1395" i="4" s="1"/>
  <c r="AW1395" i="4" s="1"/>
  <c r="AP1387" i="4"/>
  <c r="AT1387" i="4" s="1"/>
  <c r="AV1387" i="4" s="1"/>
  <c r="AW1387" i="4" s="1"/>
  <c r="AP1377" i="4"/>
  <c r="AT1377" i="4" s="1"/>
  <c r="AV1377" i="4" s="1"/>
  <c r="AW1377" i="4" s="1"/>
  <c r="AP1372" i="4"/>
  <c r="AT1372" i="4" s="1"/>
  <c r="AV1372" i="4" s="1"/>
  <c r="AW1372" i="4" s="1"/>
  <c r="AP1325" i="4"/>
  <c r="AT1325" i="4" s="1"/>
  <c r="AV1325" i="4" s="1"/>
  <c r="AW1325" i="4" s="1"/>
  <c r="AP1320" i="4"/>
  <c r="AT1320" i="4" s="1"/>
  <c r="AV1320" i="4" s="1"/>
  <c r="AW1320" i="4" s="1"/>
  <c r="AP1252" i="4"/>
  <c r="AT1252" i="4" s="1"/>
  <c r="AV1252" i="4" s="1"/>
  <c r="AW1252" i="4" s="1"/>
  <c r="AP1245" i="4"/>
  <c r="AT1245" i="4" s="1"/>
  <c r="AV1245" i="4" s="1"/>
  <c r="AW1245" i="4" s="1"/>
  <c r="AP1212" i="4"/>
  <c r="AT1212" i="4" s="1"/>
  <c r="AV1212" i="4" s="1"/>
  <c r="AW1212" i="4" s="1"/>
  <c r="AP1205" i="4"/>
  <c r="AT1205" i="4" s="1"/>
  <c r="AV1205" i="4" s="1"/>
  <c r="AW1205" i="4" s="1"/>
  <c r="AP1172" i="4"/>
  <c r="AT1172" i="4" s="1"/>
  <c r="AV1172" i="4" s="1"/>
  <c r="AW1172" i="4" s="1"/>
  <c r="AP1165" i="4"/>
  <c r="AT1165" i="4" s="1"/>
  <c r="AV1165" i="4" s="1"/>
  <c r="AW1165" i="4" s="1"/>
  <c r="AP1132" i="4"/>
  <c r="AT1132" i="4" s="1"/>
  <c r="AV1132" i="4" s="1"/>
  <c r="AW1132" i="4" s="1"/>
  <c r="AP1125" i="4"/>
  <c r="AT1125" i="4" s="1"/>
  <c r="AV1125" i="4" s="1"/>
  <c r="AW1125" i="4" s="1"/>
  <c r="AP1092" i="4"/>
  <c r="AT1092" i="4" s="1"/>
  <c r="AV1092" i="4" s="1"/>
  <c r="AW1092" i="4" s="1"/>
  <c r="AP1085" i="4"/>
  <c r="AT1085" i="4" s="1"/>
  <c r="AV1085" i="4" s="1"/>
  <c r="AW1085" i="4" s="1"/>
  <c r="AP2561" i="4"/>
  <c r="AT2561" i="4" s="1"/>
  <c r="AV2561" i="4" s="1"/>
  <c r="AW2561" i="4" s="1"/>
  <c r="AP2529" i="4"/>
  <c r="AT2529" i="4" s="1"/>
  <c r="AV2529" i="4" s="1"/>
  <c r="AW2529" i="4" s="1"/>
  <c r="AP2501" i="4"/>
  <c r="AT2501" i="4" s="1"/>
  <c r="AV2501" i="4" s="1"/>
  <c r="AW2501" i="4" s="1"/>
  <c r="AP2450" i="4"/>
  <c r="AT2450" i="4" s="1"/>
  <c r="AV2450" i="4" s="1"/>
  <c r="AW2450" i="4" s="1"/>
  <c r="AP2425" i="4"/>
  <c r="AT2425" i="4" s="1"/>
  <c r="AV2425" i="4" s="1"/>
  <c r="AW2425" i="4" s="1"/>
  <c r="AP2408" i="4"/>
  <c r="AT2408" i="4" s="1"/>
  <c r="AV2408" i="4" s="1"/>
  <c r="AW2408" i="4" s="1"/>
  <c r="AP2353" i="4"/>
  <c r="AT2353" i="4" s="1"/>
  <c r="AV2353" i="4" s="1"/>
  <c r="AW2353" i="4" s="1"/>
  <c r="AP2264" i="4"/>
  <c r="AT2264" i="4" s="1"/>
  <c r="AV2264" i="4" s="1"/>
  <c r="AW2264" i="4" s="1"/>
  <c r="AP2211" i="4"/>
  <c r="AT2211" i="4" s="1"/>
  <c r="AV2211" i="4" s="1"/>
  <c r="AW2211" i="4" s="1"/>
  <c r="AP2185" i="4"/>
  <c r="AT2185" i="4" s="1"/>
  <c r="AV2185" i="4" s="1"/>
  <c r="AW2185" i="4" s="1"/>
  <c r="AP2180" i="4"/>
  <c r="AT2180" i="4" s="1"/>
  <c r="AV2180" i="4" s="1"/>
  <c r="AW2180" i="4" s="1"/>
  <c r="AP2155" i="4"/>
  <c r="AT2155" i="4" s="1"/>
  <c r="AV2155" i="4" s="1"/>
  <c r="AW2155" i="4" s="1"/>
  <c r="AP2130" i="4"/>
  <c r="AT2130" i="4" s="1"/>
  <c r="AV2130" i="4" s="1"/>
  <c r="AW2130" i="4" s="1"/>
  <c r="AP2063" i="4"/>
  <c r="AT2063" i="4" s="1"/>
  <c r="AV2063" i="4" s="1"/>
  <c r="AW2063" i="4" s="1"/>
  <c r="AP2054" i="4"/>
  <c r="AT2054" i="4" s="1"/>
  <c r="AV2054" i="4" s="1"/>
  <c r="AW2054" i="4" s="1"/>
  <c r="AP2049" i="4"/>
  <c r="AT2049" i="4" s="1"/>
  <c r="AV2049" i="4" s="1"/>
  <c r="AW2049" i="4" s="1"/>
  <c r="AP1984" i="4"/>
  <c r="AT1984" i="4" s="1"/>
  <c r="AV1984" i="4" s="1"/>
  <c r="AW1984" i="4" s="1"/>
  <c r="AP1917" i="4"/>
  <c r="AT1917" i="4" s="1"/>
  <c r="AV1917" i="4" s="1"/>
  <c r="AW1917" i="4" s="1"/>
  <c r="AP1886" i="4"/>
  <c r="AT1886" i="4" s="1"/>
  <c r="AV1886" i="4" s="1"/>
  <c r="AW1886" i="4" s="1"/>
  <c r="AP1839" i="4"/>
  <c r="AT1839" i="4" s="1"/>
  <c r="AV1839" i="4" s="1"/>
  <c r="AW1839" i="4" s="1"/>
  <c r="AP1826" i="4"/>
  <c r="AT1826" i="4" s="1"/>
  <c r="AV1826" i="4" s="1"/>
  <c r="AW1826" i="4" s="1"/>
  <c r="AP1792" i="4"/>
  <c r="AT1792" i="4" s="1"/>
  <c r="AV1792" i="4" s="1"/>
  <c r="AW1792" i="4" s="1"/>
  <c r="AP1759" i="4"/>
  <c r="AT1759" i="4" s="1"/>
  <c r="AV1759" i="4" s="1"/>
  <c r="AW1759" i="4" s="1"/>
  <c r="AP1704" i="4"/>
  <c r="AT1704" i="4" s="1"/>
  <c r="AV1704" i="4" s="1"/>
  <c r="AW1704" i="4" s="1"/>
  <c r="AP1663" i="4"/>
  <c r="AT1663" i="4" s="1"/>
  <c r="AV1663" i="4" s="1"/>
  <c r="AW1663" i="4" s="1"/>
  <c r="AP1627" i="4"/>
  <c r="AT1627" i="4" s="1"/>
  <c r="AV1627" i="4" s="1"/>
  <c r="AW1627" i="4" s="1"/>
  <c r="AP1621" i="4"/>
  <c r="AT1621" i="4" s="1"/>
  <c r="AV1621" i="4" s="1"/>
  <c r="AW1621" i="4" s="1"/>
  <c r="AP1584" i="4"/>
  <c r="AT1584" i="4" s="1"/>
  <c r="AV1584" i="4" s="1"/>
  <c r="AW1584" i="4" s="1"/>
  <c r="AP1562" i="4"/>
  <c r="AT1562" i="4" s="1"/>
  <c r="AV1562" i="4" s="1"/>
  <c r="AW1562" i="4" s="1"/>
  <c r="AP1537" i="4"/>
  <c r="AT1537" i="4" s="1"/>
  <c r="AV1537" i="4" s="1"/>
  <c r="AW1537" i="4" s="1"/>
  <c r="AP1515" i="4"/>
  <c r="AT1515" i="4" s="1"/>
  <c r="AV1515" i="4" s="1"/>
  <c r="AW1515" i="4" s="1"/>
  <c r="AP1476" i="4"/>
  <c r="AT1476" i="4" s="1"/>
  <c r="AV1476" i="4" s="1"/>
  <c r="AW1476" i="4" s="1"/>
  <c r="AP1454" i="4"/>
  <c r="AT1454" i="4" s="1"/>
  <c r="AV1454" i="4" s="1"/>
  <c r="AW1454" i="4" s="1"/>
  <c r="AP1429" i="4"/>
  <c r="AT1429" i="4" s="1"/>
  <c r="AV1429" i="4" s="1"/>
  <c r="AW1429" i="4" s="1"/>
  <c r="AP1421" i="4"/>
  <c r="AT1421" i="4" s="1"/>
  <c r="AV1421" i="4" s="1"/>
  <c r="AW1421" i="4" s="1"/>
  <c r="AP1400" i="4"/>
  <c r="AT1400" i="4" s="1"/>
  <c r="AV1400" i="4" s="1"/>
  <c r="AW1400" i="4" s="1"/>
  <c r="AP1367" i="4"/>
  <c r="AT1367" i="4" s="1"/>
  <c r="AV1367" i="4" s="1"/>
  <c r="AW1367" i="4" s="1"/>
  <c r="AP1362" i="4"/>
  <c r="AT1362" i="4" s="1"/>
  <c r="AV1362" i="4" s="1"/>
  <c r="AW1362" i="4" s="1"/>
  <c r="AP1315" i="4"/>
  <c r="AT1315" i="4" s="1"/>
  <c r="AV1315" i="4" s="1"/>
  <c r="AW1315" i="4" s="1"/>
  <c r="AP1310" i="4"/>
  <c r="AT1310" i="4" s="1"/>
  <c r="AV1310" i="4" s="1"/>
  <c r="AW1310" i="4" s="1"/>
  <c r="AP1300" i="4"/>
  <c r="AT1300" i="4" s="1"/>
  <c r="AV1300" i="4" s="1"/>
  <c r="AW1300" i="4" s="1"/>
  <c r="AP1266" i="4"/>
  <c r="AT1266" i="4" s="1"/>
  <c r="AV1266" i="4" s="1"/>
  <c r="AW1266" i="4" s="1"/>
  <c r="AP1259" i="4"/>
  <c r="AT1259" i="4" s="1"/>
  <c r="AV1259" i="4" s="1"/>
  <c r="AW1259" i="4" s="1"/>
  <c r="AP1226" i="4"/>
  <c r="AT1226" i="4" s="1"/>
  <c r="AV1226" i="4" s="1"/>
  <c r="AW1226" i="4" s="1"/>
  <c r="AP1219" i="4"/>
  <c r="AT1219" i="4" s="1"/>
  <c r="AV1219" i="4" s="1"/>
  <c r="AW1219" i="4" s="1"/>
  <c r="AP1186" i="4"/>
  <c r="AT1186" i="4" s="1"/>
  <c r="AV1186" i="4" s="1"/>
  <c r="AW1186" i="4" s="1"/>
  <c r="AP1179" i="4"/>
  <c r="AT1179" i="4" s="1"/>
  <c r="AV1179" i="4" s="1"/>
  <c r="AW1179" i="4" s="1"/>
  <c r="AP1146" i="4"/>
  <c r="AT1146" i="4" s="1"/>
  <c r="AV1146" i="4" s="1"/>
  <c r="AW1146" i="4" s="1"/>
  <c r="AP1139" i="4"/>
  <c r="AT1139" i="4" s="1"/>
  <c r="AV1139" i="4" s="1"/>
  <c r="AW1139" i="4" s="1"/>
  <c r="AP1106" i="4"/>
  <c r="AT1106" i="4" s="1"/>
  <c r="AV1106" i="4" s="1"/>
  <c r="AW1106" i="4" s="1"/>
  <c r="AP1099" i="4"/>
  <c r="AT1099" i="4" s="1"/>
  <c r="AV1099" i="4" s="1"/>
  <c r="AW1099" i="4" s="1"/>
  <c r="AP1066" i="4"/>
  <c r="AT1066" i="4" s="1"/>
  <c r="AV1066" i="4" s="1"/>
  <c r="AW1066" i="4" s="1"/>
  <c r="AP1059" i="4"/>
  <c r="AT1059" i="4" s="1"/>
  <c r="AV1059" i="4" s="1"/>
  <c r="AW1059" i="4" s="1"/>
  <c r="AP2661" i="4"/>
  <c r="AT2661" i="4" s="1"/>
  <c r="AV2661" i="4" s="1"/>
  <c r="AW2661" i="4" s="1"/>
  <c r="AP2624" i="4"/>
  <c r="AT2624" i="4" s="1"/>
  <c r="AV2624" i="4" s="1"/>
  <c r="AW2624" i="4" s="1"/>
  <c r="AP2585" i="4"/>
  <c r="AT2585" i="4" s="1"/>
  <c r="AV2585" i="4" s="1"/>
  <c r="AW2585" i="4" s="1"/>
  <c r="AP2574" i="4"/>
  <c r="AT2574" i="4" s="1"/>
  <c r="AV2574" i="4" s="1"/>
  <c r="AW2574" i="4" s="1"/>
  <c r="AP2493" i="4"/>
  <c r="AT2493" i="4" s="1"/>
  <c r="AV2493" i="4" s="1"/>
  <c r="AW2493" i="4" s="1"/>
  <c r="AP2375" i="4"/>
  <c r="AT2375" i="4" s="1"/>
  <c r="AV2375" i="4" s="1"/>
  <c r="AW2375" i="4" s="1"/>
  <c r="AP2253" i="4"/>
  <c r="AT2253" i="4" s="1"/>
  <c r="AV2253" i="4" s="1"/>
  <c r="AW2253" i="4" s="1"/>
  <c r="AP2160" i="4"/>
  <c r="AT2160" i="4" s="1"/>
  <c r="AV2160" i="4" s="1"/>
  <c r="AW2160" i="4" s="1"/>
  <c r="AP2150" i="4"/>
  <c r="AT2150" i="4" s="1"/>
  <c r="AV2150" i="4" s="1"/>
  <c r="AW2150" i="4" s="1"/>
  <c r="AP2106" i="4"/>
  <c r="AT2106" i="4" s="1"/>
  <c r="AV2106" i="4" s="1"/>
  <c r="AW2106" i="4" s="1"/>
  <c r="AP2097" i="4"/>
  <c r="AT2097" i="4" s="1"/>
  <c r="AV2097" i="4" s="1"/>
  <c r="AW2097" i="4" s="1"/>
  <c r="AP2007" i="4"/>
  <c r="AT2007" i="4" s="1"/>
  <c r="AV2007" i="4" s="1"/>
  <c r="AW2007" i="4" s="1"/>
  <c r="AP1980" i="4"/>
  <c r="AT1980" i="4" s="1"/>
  <c r="AV1980" i="4" s="1"/>
  <c r="AW1980" i="4" s="1"/>
  <c r="AP1944" i="4"/>
  <c r="AT1944" i="4" s="1"/>
  <c r="AV1944" i="4" s="1"/>
  <c r="AW1944" i="4" s="1"/>
  <c r="AP1935" i="4"/>
  <c r="AT1935" i="4" s="1"/>
  <c r="AV1935" i="4" s="1"/>
  <c r="AW1935" i="4" s="1"/>
  <c r="AP1903" i="4"/>
  <c r="AT1903" i="4" s="1"/>
  <c r="AV1903" i="4" s="1"/>
  <c r="AW1903" i="4" s="1"/>
  <c r="AP1899" i="4"/>
  <c r="AT1899" i="4" s="1"/>
  <c r="AV1899" i="4" s="1"/>
  <c r="AW1899" i="4" s="1"/>
  <c r="AP1834" i="4"/>
  <c r="AT1834" i="4" s="1"/>
  <c r="AV1834" i="4" s="1"/>
  <c r="AW1834" i="4" s="1"/>
  <c r="AP1735" i="4"/>
  <c r="AT1735" i="4" s="1"/>
  <c r="AV1735" i="4" s="1"/>
  <c r="AW1735" i="4" s="1"/>
  <c r="AP1721" i="4"/>
  <c r="AT1721" i="4" s="1"/>
  <c r="AV1721" i="4" s="1"/>
  <c r="AW1721" i="4" s="1"/>
  <c r="AP1618" i="4"/>
  <c r="AT1618" i="4" s="1"/>
  <c r="AV1618" i="4" s="1"/>
  <c r="AW1618" i="4" s="1"/>
  <c r="AP1570" i="4"/>
  <c r="AT1570" i="4" s="1"/>
  <c r="AV1570" i="4" s="1"/>
  <c r="AW1570" i="4" s="1"/>
  <c r="AP1548" i="4"/>
  <c r="AT1548" i="4" s="1"/>
  <c r="AV1548" i="4" s="1"/>
  <c r="AW1548" i="4" s="1"/>
  <c r="AP1523" i="4"/>
  <c r="AT1523" i="4" s="1"/>
  <c r="AV1523" i="4" s="1"/>
  <c r="AW1523" i="4" s="1"/>
  <c r="AP1501" i="4"/>
  <c r="AT1501" i="4" s="1"/>
  <c r="AV1501" i="4" s="1"/>
  <c r="AW1501" i="4" s="1"/>
  <c r="AP1462" i="4"/>
  <c r="AT1462" i="4" s="1"/>
  <c r="AV1462" i="4" s="1"/>
  <c r="AW1462" i="4" s="1"/>
  <c r="AP1440" i="4"/>
  <c r="AT1440" i="4" s="1"/>
  <c r="AV1440" i="4" s="1"/>
  <c r="AW1440" i="4" s="1"/>
  <c r="AP1357" i="4"/>
  <c r="AT1357" i="4" s="1"/>
  <c r="AV1357" i="4" s="1"/>
  <c r="AW1357" i="4" s="1"/>
  <c r="AP1352" i="4"/>
  <c r="AT1352" i="4" s="1"/>
  <c r="AV1352" i="4" s="1"/>
  <c r="AW1352" i="4" s="1"/>
  <c r="AP1347" i="4"/>
  <c r="AT1347" i="4" s="1"/>
  <c r="AV1347" i="4" s="1"/>
  <c r="AW1347" i="4" s="1"/>
  <c r="AP1342" i="4"/>
  <c r="AT1342" i="4" s="1"/>
  <c r="AV1342" i="4" s="1"/>
  <c r="AW1342" i="4" s="1"/>
  <c r="AP1305" i="4"/>
  <c r="AT1305" i="4" s="1"/>
  <c r="AV1305" i="4" s="1"/>
  <c r="AW1305" i="4" s="1"/>
  <c r="AP1295" i="4"/>
  <c r="AT1295" i="4" s="1"/>
  <c r="AV1295" i="4" s="1"/>
  <c r="AW1295" i="4" s="1"/>
  <c r="AP1290" i="4"/>
  <c r="AT1290" i="4" s="1"/>
  <c r="AV1290" i="4" s="1"/>
  <c r="AW1290" i="4" s="1"/>
  <c r="AP1273" i="4"/>
  <c r="AT1273" i="4" s="1"/>
  <c r="AV1273" i="4" s="1"/>
  <c r="AW1273" i="4" s="1"/>
  <c r="AP1240" i="4"/>
  <c r="AT1240" i="4" s="1"/>
  <c r="AV1240" i="4" s="1"/>
  <c r="AW1240" i="4" s="1"/>
  <c r="AP1233" i="4"/>
  <c r="AT1233" i="4" s="1"/>
  <c r="AV1233" i="4" s="1"/>
  <c r="AW1233" i="4" s="1"/>
  <c r="AP1200" i="4"/>
  <c r="AT1200" i="4" s="1"/>
  <c r="AV1200" i="4" s="1"/>
  <c r="AW1200" i="4" s="1"/>
  <c r="AP1193" i="4"/>
  <c r="AT1193" i="4" s="1"/>
  <c r="AV1193" i="4" s="1"/>
  <c r="AW1193" i="4" s="1"/>
  <c r="AP1160" i="4"/>
  <c r="AT1160" i="4" s="1"/>
  <c r="AV1160" i="4" s="1"/>
  <c r="AW1160" i="4" s="1"/>
  <c r="AP1153" i="4"/>
  <c r="AT1153" i="4" s="1"/>
  <c r="AV1153" i="4" s="1"/>
  <c r="AW1153" i="4" s="1"/>
  <c r="AP1120" i="4"/>
  <c r="AT1120" i="4" s="1"/>
  <c r="AV1120" i="4" s="1"/>
  <c r="AW1120" i="4" s="1"/>
  <c r="AP1113" i="4"/>
  <c r="AT1113" i="4" s="1"/>
  <c r="AV1113" i="4" s="1"/>
  <c r="AW1113" i="4" s="1"/>
  <c r="AP1080" i="4"/>
  <c r="AT1080" i="4" s="1"/>
  <c r="AV1080" i="4" s="1"/>
  <c r="AW1080" i="4" s="1"/>
  <c r="AP1073" i="4"/>
  <c r="AT1073" i="4" s="1"/>
  <c r="AV1073" i="4" s="1"/>
  <c r="AW1073" i="4" s="1"/>
  <c r="AP2594" i="4"/>
  <c r="AT2594" i="4" s="1"/>
  <c r="AV2594" i="4" s="1"/>
  <c r="AW2594" i="4" s="1"/>
  <c r="AP2539" i="4"/>
  <c r="AT2539" i="4" s="1"/>
  <c r="AV2539" i="4" s="1"/>
  <c r="AW2539" i="4" s="1"/>
  <c r="AP2464" i="4"/>
  <c r="AT2464" i="4" s="1"/>
  <c r="AV2464" i="4" s="1"/>
  <c r="AW2464" i="4" s="1"/>
  <c r="AP2301" i="4"/>
  <c r="AT2301" i="4" s="1"/>
  <c r="AV2301" i="4" s="1"/>
  <c r="AW2301" i="4" s="1"/>
  <c r="AP2230" i="4"/>
  <c r="AT2230" i="4" s="1"/>
  <c r="AV2230" i="4" s="1"/>
  <c r="AW2230" i="4" s="1"/>
  <c r="AP2174" i="4"/>
  <c r="AT2174" i="4" s="1"/>
  <c r="AV2174" i="4" s="1"/>
  <c r="AW2174" i="4" s="1"/>
  <c r="AP1995" i="4"/>
  <c r="AT1995" i="4" s="1"/>
  <c r="AV1995" i="4" s="1"/>
  <c r="AW1995" i="4" s="1"/>
  <c r="AP1932" i="4"/>
  <c r="AT1932" i="4" s="1"/>
  <c r="AV1932" i="4" s="1"/>
  <c r="AW1932" i="4" s="1"/>
  <c r="AP1879" i="4"/>
  <c r="AT1879" i="4" s="1"/>
  <c r="AV1879" i="4" s="1"/>
  <c r="AW1879" i="4" s="1"/>
  <c r="AP1869" i="4"/>
  <c r="AT1869" i="4" s="1"/>
  <c r="AV1869" i="4" s="1"/>
  <c r="AW1869" i="4" s="1"/>
  <c r="AP1854" i="4"/>
  <c r="AT1854" i="4" s="1"/>
  <c r="AV1854" i="4" s="1"/>
  <c r="AW1854" i="4" s="1"/>
  <c r="AP1849" i="4"/>
  <c r="AT1849" i="4" s="1"/>
  <c r="AV1849" i="4" s="1"/>
  <c r="AW1849" i="4" s="1"/>
  <c r="AP1755" i="4"/>
  <c r="AT1755" i="4" s="1"/>
  <c r="AV1755" i="4" s="1"/>
  <c r="AW1755" i="4" s="1"/>
  <c r="AP1723" i="4"/>
  <c r="AT1723" i="4" s="1"/>
  <c r="AV1723" i="4" s="1"/>
  <c r="AW1723" i="4" s="1"/>
  <c r="AP1691" i="4"/>
  <c r="AT1691" i="4" s="1"/>
  <c r="AV1691" i="4" s="1"/>
  <c r="AW1691" i="4" s="1"/>
  <c r="AP1647" i="4"/>
  <c r="AT1647" i="4" s="1"/>
  <c r="AV1647" i="4" s="1"/>
  <c r="AW1647" i="4" s="1"/>
  <c r="AP1637" i="4"/>
  <c r="AT1637" i="4" s="1"/>
  <c r="AV1637" i="4" s="1"/>
  <c r="AW1637" i="4" s="1"/>
  <c r="AP1630" i="4"/>
  <c r="AT1630" i="4" s="1"/>
  <c r="AV1630" i="4" s="1"/>
  <c r="AW1630" i="4" s="1"/>
  <c r="AP1586" i="4"/>
  <c r="AT1586" i="4" s="1"/>
  <c r="AV1586" i="4" s="1"/>
  <c r="AW1586" i="4" s="1"/>
  <c r="AP1583" i="4"/>
  <c r="AT1583" i="4" s="1"/>
  <c r="AV1583" i="4" s="1"/>
  <c r="AW1583" i="4" s="1"/>
  <c r="AP1521" i="4"/>
  <c r="AT1521" i="4" s="1"/>
  <c r="AV1521" i="4" s="1"/>
  <c r="AW1521" i="4" s="1"/>
  <c r="AP1508" i="4"/>
  <c r="AT1508" i="4" s="1"/>
  <c r="AV1508" i="4" s="1"/>
  <c r="AW1508" i="4" s="1"/>
  <c r="AP1459" i="4"/>
  <c r="AT1459" i="4" s="1"/>
  <c r="AV1459" i="4" s="1"/>
  <c r="AW1459" i="4" s="1"/>
  <c r="AP1430" i="4"/>
  <c r="AT1430" i="4" s="1"/>
  <c r="AV1430" i="4" s="1"/>
  <c r="AW1430" i="4" s="1"/>
  <c r="AP1408" i="4"/>
  <c r="AT1408" i="4" s="1"/>
  <c r="AV1408" i="4" s="1"/>
  <c r="AW1408" i="4" s="1"/>
  <c r="AP1363" i="4"/>
  <c r="AT1363" i="4" s="1"/>
  <c r="AV1363" i="4" s="1"/>
  <c r="AW1363" i="4" s="1"/>
  <c r="AP1354" i="4"/>
  <c r="AT1354" i="4" s="1"/>
  <c r="AV1354" i="4" s="1"/>
  <c r="AW1354" i="4" s="1"/>
  <c r="AP1331" i="4"/>
  <c r="AT1331" i="4" s="1"/>
  <c r="AV1331" i="4" s="1"/>
  <c r="AW1331" i="4" s="1"/>
  <c r="AP1328" i="4"/>
  <c r="AT1328" i="4" s="1"/>
  <c r="AV1328" i="4" s="1"/>
  <c r="AW1328" i="4" s="1"/>
  <c r="AP1322" i="4"/>
  <c r="AT1322" i="4" s="1"/>
  <c r="AV1322" i="4" s="1"/>
  <c r="AW1322" i="4" s="1"/>
  <c r="AP1296" i="4"/>
  <c r="AT1296" i="4" s="1"/>
  <c r="AV1296" i="4" s="1"/>
  <c r="AW1296" i="4" s="1"/>
  <c r="AP1270" i="4"/>
  <c r="AT1270" i="4" s="1"/>
  <c r="AV1270" i="4" s="1"/>
  <c r="AW1270" i="4" s="1"/>
  <c r="AP1248" i="4"/>
  <c r="AT1248" i="4" s="1"/>
  <c r="AV1248" i="4" s="1"/>
  <c r="AW1248" i="4" s="1"/>
  <c r="AP1223" i="4"/>
  <c r="AT1223" i="4" s="1"/>
  <c r="AV1223" i="4" s="1"/>
  <c r="AW1223" i="4" s="1"/>
  <c r="AP1201" i="4"/>
  <c r="AT1201" i="4" s="1"/>
  <c r="AV1201" i="4" s="1"/>
  <c r="AW1201" i="4" s="1"/>
  <c r="AP1162" i="4"/>
  <c r="AT1162" i="4" s="1"/>
  <c r="AV1162" i="4" s="1"/>
  <c r="AW1162" i="4" s="1"/>
  <c r="AP1140" i="4"/>
  <c r="AT1140" i="4" s="1"/>
  <c r="AV1140" i="4" s="1"/>
  <c r="AW1140" i="4" s="1"/>
  <c r="AP1118" i="4"/>
  <c r="AT1118" i="4" s="1"/>
  <c r="AV1118" i="4" s="1"/>
  <c r="AW1118" i="4" s="1"/>
  <c r="AP1115" i="4"/>
  <c r="AT1115" i="4" s="1"/>
  <c r="AV1115" i="4" s="1"/>
  <c r="AW1115" i="4" s="1"/>
  <c r="AP1093" i="4"/>
  <c r="AT1093" i="4" s="1"/>
  <c r="AV1093" i="4" s="1"/>
  <c r="AW1093" i="4" s="1"/>
  <c r="AP1071" i="4"/>
  <c r="AT1071" i="4" s="1"/>
  <c r="AV1071" i="4" s="1"/>
  <c r="AW1071" i="4" s="1"/>
  <c r="AP2667" i="4"/>
  <c r="AT2667" i="4" s="1"/>
  <c r="AV2667" i="4" s="1"/>
  <c r="AW2667" i="4" s="1"/>
  <c r="AP2324" i="4"/>
  <c r="AT2324" i="4" s="1"/>
  <c r="AV2324" i="4" s="1"/>
  <c r="AW2324" i="4" s="1"/>
  <c r="AP2294" i="4"/>
  <c r="AT2294" i="4" s="1"/>
  <c r="AV2294" i="4" s="1"/>
  <c r="AW2294" i="4" s="1"/>
  <c r="AP2280" i="4"/>
  <c r="AT2280" i="4" s="1"/>
  <c r="AV2280" i="4" s="1"/>
  <c r="AW2280" i="4" s="1"/>
  <c r="AP2223" i="4"/>
  <c r="AT2223" i="4" s="1"/>
  <c r="AV2223" i="4" s="1"/>
  <c r="AW2223" i="4" s="1"/>
  <c r="AP2163" i="4"/>
  <c r="AT2163" i="4" s="1"/>
  <c r="AV2163" i="4" s="1"/>
  <c r="AW2163" i="4" s="1"/>
  <c r="AP2122" i="4"/>
  <c r="AT2122" i="4" s="1"/>
  <c r="AV2122" i="4" s="1"/>
  <c r="AW2122" i="4" s="1"/>
  <c r="AP2083" i="4"/>
  <c r="AT2083" i="4" s="1"/>
  <c r="AV2083" i="4" s="1"/>
  <c r="AW2083" i="4" s="1"/>
  <c r="AP2066" i="4"/>
  <c r="AT2066" i="4" s="1"/>
  <c r="AV2066" i="4" s="1"/>
  <c r="AW2066" i="4" s="1"/>
  <c r="AP2055" i="4"/>
  <c r="AT2055" i="4" s="1"/>
  <c r="AV2055" i="4" s="1"/>
  <c r="AW2055" i="4" s="1"/>
  <c r="AP2033" i="4"/>
  <c r="AT2033" i="4" s="1"/>
  <c r="AV2033" i="4" s="1"/>
  <c r="AW2033" i="4" s="1"/>
  <c r="AP1974" i="4"/>
  <c r="AT1974" i="4" s="1"/>
  <c r="AV1974" i="4" s="1"/>
  <c r="AW1974" i="4" s="1"/>
  <c r="AP1915" i="4"/>
  <c r="AT1915" i="4" s="1"/>
  <c r="AV1915" i="4" s="1"/>
  <c r="AW1915" i="4" s="1"/>
  <c r="AP1894" i="4"/>
  <c r="AT1894" i="4" s="1"/>
  <c r="AV1894" i="4" s="1"/>
  <c r="AW1894" i="4" s="1"/>
  <c r="AP1863" i="4"/>
  <c r="AT1863" i="4" s="1"/>
  <c r="AV1863" i="4" s="1"/>
  <c r="AW1863" i="4" s="1"/>
  <c r="AP1789" i="4"/>
  <c r="AT1789" i="4" s="1"/>
  <c r="AV1789" i="4" s="1"/>
  <c r="AW1789" i="4" s="1"/>
  <c r="AP1640" i="4"/>
  <c r="AT1640" i="4" s="1"/>
  <c r="AV1640" i="4" s="1"/>
  <c r="AW1640" i="4" s="1"/>
  <c r="AP1616" i="4"/>
  <c r="AT1616" i="4" s="1"/>
  <c r="AV1616" i="4" s="1"/>
  <c r="AW1616" i="4" s="1"/>
  <c r="AP1589" i="4"/>
  <c r="AT1589" i="4" s="1"/>
  <c r="AV1589" i="4" s="1"/>
  <c r="AW1589" i="4" s="1"/>
  <c r="AP1560" i="4"/>
  <c r="AT1560" i="4" s="1"/>
  <c r="AV1560" i="4" s="1"/>
  <c r="AW1560" i="4" s="1"/>
  <c r="AP1557" i="4"/>
  <c r="AT1557" i="4" s="1"/>
  <c r="AV1557" i="4" s="1"/>
  <c r="AW1557" i="4" s="1"/>
  <c r="AP1514" i="4"/>
  <c r="AT1514" i="4" s="1"/>
  <c r="AV1514" i="4" s="1"/>
  <c r="AW1514" i="4" s="1"/>
  <c r="AP1511" i="4"/>
  <c r="AT1511" i="4" s="1"/>
  <c r="AV1511" i="4" s="1"/>
  <c r="AW1511" i="4" s="1"/>
  <c r="AP1498" i="4"/>
  <c r="AT1498" i="4" s="1"/>
  <c r="AV1498" i="4" s="1"/>
  <c r="AW1498" i="4" s="1"/>
  <c r="AP1482" i="4"/>
  <c r="AT1482" i="4" s="1"/>
  <c r="AV1482" i="4" s="1"/>
  <c r="AW1482" i="4" s="1"/>
  <c r="AP1436" i="4"/>
  <c r="AT1436" i="4" s="1"/>
  <c r="AV1436" i="4" s="1"/>
  <c r="AW1436" i="4" s="1"/>
  <c r="AP1433" i="4"/>
  <c r="AT1433" i="4" s="1"/>
  <c r="AV1433" i="4" s="1"/>
  <c r="AW1433" i="4" s="1"/>
  <c r="AP1417" i="4"/>
  <c r="AT1417" i="4" s="1"/>
  <c r="AV1417" i="4" s="1"/>
  <c r="AW1417" i="4" s="1"/>
  <c r="AP1414" i="4"/>
  <c r="AT1414" i="4" s="1"/>
  <c r="AV1414" i="4" s="1"/>
  <c r="AW1414" i="4" s="1"/>
  <c r="AP1360" i="4"/>
  <c r="AT1360" i="4" s="1"/>
  <c r="AV1360" i="4" s="1"/>
  <c r="AW1360" i="4" s="1"/>
  <c r="AP1293" i="4"/>
  <c r="AT1293" i="4" s="1"/>
  <c r="AV1293" i="4" s="1"/>
  <c r="AW1293" i="4" s="1"/>
  <c r="AP1287" i="4"/>
  <c r="AT1287" i="4" s="1"/>
  <c r="AV1287" i="4" s="1"/>
  <c r="AW1287" i="4" s="1"/>
  <c r="AP1256" i="4"/>
  <c r="AT1256" i="4" s="1"/>
  <c r="AV1256" i="4" s="1"/>
  <c r="AW1256" i="4" s="1"/>
  <c r="AP1234" i="4"/>
  <c r="AT1234" i="4" s="1"/>
  <c r="AV1234" i="4" s="1"/>
  <c r="AW1234" i="4" s="1"/>
  <c r="AP1209" i="4"/>
  <c r="AT1209" i="4" s="1"/>
  <c r="AV1209" i="4" s="1"/>
  <c r="AW1209" i="4" s="1"/>
  <c r="AP1187" i="4"/>
  <c r="AT1187" i="4" s="1"/>
  <c r="AV1187" i="4" s="1"/>
  <c r="AW1187" i="4" s="1"/>
  <c r="AP1148" i="4"/>
  <c r="AT1148" i="4" s="1"/>
  <c r="AV1148" i="4" s="1"/>
  <c r="AW1148" i="4" s="1"/>
  <c r="AP1126" i="4"/>
  <c r="AT1126" i="4" s="1"/>
  <c r="AV1126" i="4" s="1"/>
  <c r="AW1126" i="4" s="1"/>
  <c r="AP1104" i="4"/>
  <c r="AT1104" i="4" s="1"/>
  <c r="AV1104" i="4" s="1"/>
  <c r="AW1104" i="4" s="1"/>
  <c r="AP1101" i="4"/>
  <c r="AT1101" i="4" s="1"/>
  <c r="AV1101" i="4" s="1"/>
  <c r="AW1101" i="4" s="1"/>
  <c r="AP1079" i="4"/>
  <c r="AT1079" i="4" s="1"/>
  <c r="AV1079" i="4" s="1"/>
  <c r="AW1079" i="4" s="1"/>
  <c r="AP2637" i="4"/>
  <c r="AT2637" i="4" s="1"/>
  <c r="AV2637" i="4" s="1"/>
  <c r="AW2637" i="4" s="1"/>
  <c r="AP2434" i="4"/>
  <c r="AT2434" i="4" s="1"/>
  <c r="AV2434" i="4" s="1"/>
  <c r="AW2434" i="4" s="1"/>
  <c r="AP2422" i="4"/>
  <c r="AT2422" i="4" s="1"/>
  <c r="AV2422" i="4" s="1"/>
  <c r="AW2422" i="4" s="1"/>
  <c r="AP2267" i="4"/>
  <c r="AT2267" i="4" s="1"/>
  <c r="AV2267" i="4" s="1"/>
  <c r="AW2267" i="4" s="1"/>
  <c r="AP2241" i="4"/>
  <c r="AT2241" i="4" s="1"/>
  <c r="AV2241" i="4" s="1"/>
  <c r="AW2241" i="4" s="1"/>
  <c r="AP2217" i="4"/>
  <c r="AT2217" i="4" s="1"/>
  <c r="AV2217" i="4" s="1"/>
  <c r="AW2217" i="4" s="1"/>
  <c r="AP2204" i="4"/>
  <c r="AT2204" i="4" s="1"/>
  <c r="AV2204" i="4" s="1"/>
  <c r="AW2204" i="4" s="1"/>
  <c r="AP2151" i="4"/>
  <c r="AT2151" i="4" s="1"/>
  <c r="AV2151" i="4" s="1"/>
  <c r="AW2151" i="4" s="1"/>
  <c r="AP2133" i="4"/>
  <c r="AT2133" i="4" s="1"/>
  <c r="AV2133" i="4" s="1"/>
  <c r="AW2133" i="4" s="1"/>
  <c r="AP2117" i="4"/>
  <c r="AT2117" i="4" s="1"/>
  <c r="AV2117" i="4" s="1"/>
  <c r="AW2117" i="4" s="1"/>
  <c r="AP2077" i="4"/>
  <c r="AT2077" i="4" s="1"/>
  <c r="AV2077" i="4" s="1"/>
  <c r="AW2077" i="4" s="1"/>
  <c r="AP2043" i="4"/>
  <c r="AT2043" i="4" s="1"/>
  <c r="AV2043" i="4" s="1"/>
  <c r="AW2043" i="4" s="1"/>
  <c r="AP1952" i="4"/>
  <c r="AT1952" i="4" s="1"/>
  <c r="AV1952" i="4" s="1"/>
  <c r="AW1952" i="4" s="1"/>
  <c r="AP1947" i="4"/>
  <c r="AT1947" i="4" s="1"/>
  <c r="AV1947" i="4" s="1"/>
  <c r="AW1947" i="4" s="1"/>
  <c r="AP1931" i="4"/>
  <c r="AT1931" i="4" s="1"/>
  <c r="AV1931" i="4" s="1"/>
  <c r="AW1931" i="4" s="1"/>
  <c r="AP1910" i="4"/>
  <c r="AT1910" i="4" s="1"/>
  <c r="AV1910" i="4" s="1"/>
  <c r="AW1910" i="4" s="1"/>
  <c r="AP1808" i="4"/>
  <c r="AT1808" i="4" s="1"/>
  <c r="AV1808" i="4" s="1"/>
  <c r="AW1808" i="4" s="1"/>
  <c r="AP1798" i="4"/>
  <c r="AT1798" i="4" s="1"/>
  <c r="AV1798" i="4" s="1"/>
  <c r="AW1798" i="4" s="1"/>
  <c r="AP1771" i="4"/>
  <c r="AT1771" i="4" s="1"/>
  <c r="AV1771" i="4" s="1"/>
  <c r="AW1771" i="4" s="1"/>
  <c r="AP1767" i="4"/>
  <c r="AT1767" i="4" s="1"/>
  <c r="AV1767" i="4" s="1"/>
  <c r="AW1767" i="4" s="1"/>
  <c r="AP1609" i="4"/>
  <c r="AT1609" i="4" s="1"/>
  <c r="AV1609" i="4" s="1"/>
  <c r="AW1609" i="4" s="1"/>
  <c r="AP1563" i="4"/>
  <c r="AT1563" i="4" s="1"/>
  <c r="AV1563" i="4" s="1"/>
  <c r="AW1563" i="4" s="1"/>
  <c r="AP1550" i="4"/>
  <c r="AT1550" i="4" s="1"/>
  <c r="AV1550" i="4" s="1"/>
  <c r="AW1550" i="4" s="1"/>
  <c r="AP1488" i="4"/>
  <c r="AT1488" i="4" s="1"/>
  <c r="AV1488" i="4" s="1"/>
  <c r="AW1488" i="4" s="1"/>
  <c r="AP1485" i="4"/>
  <c r="AT1485" i="4" s="1"/>
  <c r="AV1485" i="4" s="1"/>
  <c r="AW1485" i="4" s="1"/>
  <c r="AP1426" i="4"/>
  <c r="AT1426" i="4" s="1"/>
  <c r="AV1426" i="4" s="1"/>
  <c r="AW1426" i="4" s="1"/>
  <c r="AP1423" i="4"/>
  <c r="AT1423" i="4" s="1"/>
  <c r="AV1423" i="4" s="1"/>
  <c r="AW1423" i="4" s="1"/>
  <c r="AP1411" i="4"/>
  <c r="AT1411" i="4" s="1"/>
  <c r="AV1411" i="4" s="1"/>
  <c r="AW1411" i="4" s="1"/>
  <c r="AP1389" i="4"/>
  <c r="AT1389" i="4" s="1"/>
  <c r="AV1389" i="4" s="1"/>
  <c r="AW1389" i="4" s="1"/>
  <c r="AP1386" i="4"/>
  <c r="AT1386" i="4" s="1"/>
  <c r="AV1386" i="4" s="1"/>
  <c r="AW1386" i="4" s="1"/>
  <c r="AP1351" i="4"/>
  <c r="AT1351" i="4" s="1"/>
  <c r="AV1351" i="4" s="1"/>
  <c r="AW1351" i="4" s="1"/>
  <c r="AP1316" i="4"/>
  <c r="AT1316" i="4" s="1"/>
  <c r="AV1316" i="4" s="1"/>
  <c r="AW1316" i="4" s="1"/>
  <c r="AP1284" i="4"/>
  <c r="AT1284" i="4" s="1"/>
  <c r="AV1284" i="4" s="1"/>
  <c r="AW1284" i="4" s="1"/>
  <c r="AP1242" i="4"/>
  <c r="AT1242" i="4" s="1"/>
  <c r="AV1242" i="4" s="1"/>
  <c r="AW1242" i="4" s="1"/>
  <c r="AP1220" i="4"/>
  <c r="AT1220" i="4" s="1"/>
  <c r="AV1220" i="4" s="1"/>
  <c r="AW1220" i="4" s="1"/>
  <c r="AP1198" i="4"/>
  <c r="AT1198" i="4" s="1"/>
  <c r="AV1198" i="4" s="1"/>
  <c r="AW1198" i="4" s="1"/>
  <c r="AP1195" i="4"/>
  <c r="AT1195" i="4" s="1"/>
  <c r="AV1195" i="4" s="1"/>
  <c r="AW1195" i="4" s="1"/>
  <c r="AP1173" i="4"/>
  <c r="AT1173" i="4" s="1"/>
  <c r="AV1173" i="4" s="1"/>
  <c r="AW1173" i="4" s="1"/>
  <c r="AP1151" i="4"/>
  <c r="AT1151" i="4" s="1"/>
  <c r="AV1151" i="4" s="1"/>
  <c r="AW1151" i="4" s="1"/>
  <c r="AP1134" i="4"/>
  <c r="AT1134" i="4" s="1"/>
  <c r="AV1134" i="4" s="1"/>
  <c r="AW1134" i="4" s="1"/>
  <c r="AP1112" i="4"/>
  <c r="AT1112" i="4" s="1"/>
  <c r="AV1112" i="4" s="1"/>
  <c r="AW1112" i="4" s="1"/>
  <c r="AP1090" i="4"/>
  <c r="AT1090" i="4" s="1"/>
  <c r="AV1090" i="4" s="1"/>
  <c r="AW1090" i="4" s="1"/>
  <c r="AP1087" i="4"/>
  <c r="AT1087" i="4" s="1"/>
  <c r="AV1087" i="4" s="1"/>
  <c r="AW1087" i="4" s="1"/>
  <c r="AP1065" i="4"/>
  <c r="AT1065" i="4" s="1"/>
  <c r="AV1065" i="4" s="1"/>
  <c r="AW1065" i="4" s="1"/>
  <c r="AP2606" i="4"/>
  <c r="AT2606" i="4" s="1"/>
  <c r="AV2606" i="4" s="1"/>
  <c r="AW2606" i="4" s="1"/>
  <c r="AP2455" i="4"/>
  <c r="AT2455" i="4" s="1"/>
  <c r="AV2455" i="4" s="1"/>
  <c r="AW2455" i="4" s="1"/>
  <c r="AP2397" i="4"/>
  <c r="AT2397" i="4" s="1"/>
  <c r="AV2397" i="4" s="1"/>
  <c r="AW2397" i="4" s="1"/>
  <c r="AP2257" i="4"/>
  <c r="AT2257" i="4" s="1"/>
  <c r="AV2257" i="4" s="1"/>
  <c r="AW2257" i="4" s="1"/>
  <c r="AP2164" i="4"/>
  <c r="AT2164" i="4" s="1"/>
  <c r="AV2164" i="4" s="1"/>
  <c r="AW2164" i="4" s="1"/>
  <c r="AP2136" i="4"/>
  <c r="AT2136" i="4" s="1"/>
  <c r="AV2136" i="4" s="1"/>
  <c r="AW2136" i="4" s="1"/>
  <c r="AP2123" i="4"/>
  <c r="AT2123" i="4" s="1"/>
  <c r="AV2123" i="4" s="1"/>
  <c r="AW2123" i="4" s="1"/>
  <c r="AP2103" i="4"/>
  <c r="AT2103" i="4" s="1"/>
  <c r="AV2103" i="4" s="1"/>
  <c r="AW2103" i="4" s="1"/>
  <c r="AP2005" i="4"/>
  <c r="AT2005" i="4" s="1"/>
  <c r="AV2005" i="4" s="1"/>
  <c r="AW2005" i="4" s="1"/>
  <c r="AP1999" i="4"/>
  <c r="AT1999" i="4" s="1"/>
  <c r="AV1999" i="4" s="1"/>
  <c r="AW1999" i="4" s="1"/>
  <c r="AP1992" i="4"/>
  <c r="AT1992" i="4" s="1"/>
  <c r="AV1992" i="4" s="1"/>
  <c r="AW1992" i="4" s="1"/>
  <c r="AP1845" i="4"/>
  <c r="AT1845" i="4" s="1"/>
  <c r="AV1845" i="4" s="1"/>
  <c r="AW1845" i="4" s="1"/>
  <c r="AP1724" i="4"/>
  <c r="AT1724" i="4" s="1"/>
  <c r="AV1724" i="4" s="1"/>
  <c r="AW1724" i="4" s="1"/>
  <c r="AP1620" i="4"/>
  <c r="AT1620" i="4" s="1"/>
  <c r="AV1620" i="4" s="1"/>
  <c r="AW1620" i="4" s="1"/>
  <c r="AP1596" i="4"/>
  <c r="AT1596" i="4" s="1"/>
  <c r="AV1596" i="4" s="1"/>
  <c r="AW1596" i="4" s="1"/>
  <c r="AP1569" i="4"/>
  <c r="AT1569" i="4" s="1"/>
  <c r="AV1569" i="4" s="1"/>
  <c r="AW1569" i="4" s="1"/>
  <c r="AP1546" i="4"/>
  <c r="AT1546" i="4" s="1"/>
  <c r="AV1546" i="4" s="1"/>
  <c r="AW1546" i="4" s="1"/>
  <c r="AP1531" i="4"/>
  <c r="AT1531" i="4" s="1"/>
  <c r="AV1531" i="4" s="1"/>
  <c r="AW1531" i="4" s="1"/>
  <c r="AP1458" i="4"/>
  <c r="AT1458" i="4" s="1"/>
  <c r="AV1458" i="4" s="1"/>
  <c r="AW1458" i="4" s="1"/>
  <c r="AP1431" i="4"/>
  <c r="AT1431" i="4" s="1"/>
  <c r="AV1431" i="4" s="1"/>
  <c r="AW1431" i="4" s="1"/>
  <c r="AP1398" i="4"/>
  <c r="AT1398" i="4" s="1"/>
  <c r="AV1398" i="4" s="1"/>
  <c r="AW1398" i="4" s="1"/>
  <c r="AP1380" i="4"/>
  <c r="AT1380" i="4" s="1"/>
  <c r="AV1380" i="4" s="1"/>
  <c r="AW1380" i="4" s="1"/>
  <c r="AP1370" i="4"/>
  <c r="AT1370" i="4" s="1"/>
  <c r="AV1370" i="4" s="1"/>
  <c r="AW1370" i="4" s="1"/>
  <c r="AP1356" i="4"/>
  <c r="AT1356" i="4" s="1"/>
  <c r="AV1356" i="4" s="1"/>
  <c r="AW1356" i="4" s="1"/>
  <c r="AP1346" i="4"/>
  <c r="AT1346" i="4" s="1"/>
  <c r="AV1346" i="4" s="1"/>
  <c r="AW1346" i="4" s="1"/>
  <c r="AP1332" i="4"/>
  <c r="AT1332" i="4" s="1"/>
  <c r="AV1332" i="4" s="1"/>
  <c r="AW1332" i="4" s="1"/>
  <c r="AP1298" i="4"/>
  <c r="AT1298" i="4" s="1"/>
  <c r="AV1298" i="4" s="1"/>
  <c r="AW1298" i="4" s="1"/>
  <c r="AP1235" i="4"/>
  <c r="AT1235" i="4" s="1"/>
  <c r="AV1235" i="4" s="1"/>
  <c r="AW1235" i="4" s="1"/>
  <c r="AP1222" i="4"/>
  <c r="AT1222" i="4" s="1"/>
  <c r="AV1222" i="4" s="1"/>
  <c r="AW1222" i="4" s="1"/>
  <c r="AP1157" i="4"/>
  <c r="AT1157" i="4" s="1"/>
  <c r="AV1157" i="4" s="1"/>
  <c r="AW1157" i="4" s="1"/>
  <c r="AP1144" i="4"/>
  <c r="AT1144" i="4" s="1"/>
  <c r="AV1144" i="4" s="1"/>
  <c r="AW1144" i="4" s="1"/>
  <c r="AP1098" i="4"/>
  <c r="AT1098" i="4" s="1"/>
  <c r="AV1098" i="4" s="1"/>
  <c r="AW1098" i="4" s="1"/>
  <c r="AP1095" i="4"/>
  <c r="AT1095" i="4" s="1"/>
  <c r="AV1095" i="4" s="1"/>
  <c r="AW1095" i="4" s="1"/>
  <c r="AP1082" i="4"/>
  <c r="AT1082" i="4" s="1"/>
  <c r="AV1082" i="4" s="1"/>
  <c r="AW1082" i="4" s="1"/>
  <c r="AP2452" i="4"/>
  <c r="AT2452" i="4" s="1"/>
  <c r="AV2452" i="4" s="1"/>
  <c r="AW2452" i="4" s="1"/>
  <c r="AP2441" i="4"/>
  <c r="AT2441" i="4" s="1"/>
  <c r="AV2441" i="4" s="1"/>
  <c r="AW2441" i="4" s="1"/>
  <c r="AP2385" i="4"/>
  <c r="AT2385" i="4" s="1"/>
  <c r="AV2385" i="4" s="1"/>
  <c r="AW2385" i="4" s="1"/>
  <c r="AP2373" i="4"/>
  <c r="AT2373" i="4" s="1"/>
  <c r="AV2373" i="4" s="1"/>
  <c r="AW2373" i="4" s="1"/>
  <c r="AP2322" i="4"/>
  <c r="AT2322" i="4" s="1"/>
  <c r="AV2322" i="4" s="1"/>
  <c r="AW2322" i="4" s="1"/>
  <c r="AP2313" i="4"/>
  <c r="AT2313" i="4" s="1"/>
  <c r="AV2313" i="4" s="1"/>
  <c r="AW2313" i="4" s="1"/>
  <c r="AP2250" i="4"/>
  <c r="AT2250" i="4" s="1"/>
  <c r="AV2250" i="4" s="1"/>
  <c r="AW2250" i="4" s="1"/>
  <c r="AP2011" i="4"/>
  <c r="AT2011" i="4" s="1"/>
  <c r="AV2011" i="4" s="1"/>
  <c r="AW2011" i="4" s="1"/>
  <c r="AP1961" i="4"/>
  <c r="AT1961" i="4" s="1"/>
  <c r="AV1961" i="4" s="1"/>
  <c r="AW1961" i="4" s="1"/>
  <c r="AP1924" i="4"/>
  <c r="AT1924" i="4" s="1"/>
  <c r="AV1924" i="4" s="1"/>
  <c r="AW1924" i="4" s="1"/>
  <c r="AP1911" i="4"/>
  <c r="AT1911" i="4" s="1"/>
  <c r="AV1911" i="4" s="1"/>
  <c r="AW1911" i="4" s="1"/>
  <c r="AP1833" i="4"/>
  <c r="AT1833" i="4" s="1"/>
  <c r="AV1833" i="4" s="1"/>
  <c r="AW1833" i="4" s="1"/>
  <c r="AP1782" i="4"/>
  <c r="AT1782" i="4" s="1"/>
  <c r="AV1782" i="4" s="1"/>
  <c r="AW1782" i="4" s="1"/>
  <c r="AP1714" i="4"/>
  <c r="AT1714" i="4" s="1"/>
  <c r="AV1714" i="4" s="1"/>
  <c r="AW1714" i="4" s="1"/>
  <c r="AP1700" i="4"/>
  <c r="AT1700" i="4" s="1"/>
  <c r="AV1700" i="4" s="1"/>
  <c r="AW1700" i="4" s="1"/>
  <c r="AP1588" i="4"/>
  <c r="AT1588" i="4" s="1"/>
  <c r="AV1588" i="4" s="1"/>
  <c r="AW1588" i="4" s="1"/>
  <c r="AP1561" i="4"/>
  <c r="AT1561" i="4" s="1"/>
  <c r="AV1561" i="4" s="1"/>
  <c r="AW1561" i="4" s="1"/>
  <c r="AP1473" i="4"/>
  <c r="AT1473" i="4" s="1"/>
  <c r="AV1473" i="4" s="1"/>
  <c r="AW1473" i="4" s="1"/>
  <c r="AP1450" i="4"/>
  <c r="AT1450" i="4" s="1"/>
  <c r="AV1450" i="4" s="1"/>
  <c r="AW1450" i="4" s="1"/>
  <c r="AP1435" i="4"/>
  <c r="AT1435" i="4" s="1"/>
  <c r="AV1435" i="4" s="1"/>
  <c r="AW1435" i="4" s="1"/>
  <c r="AP1409" i="4"/>
  <c r="AT1409" i="4" s="1"/>
  <c r="AV1409" i="4" s="1"/>
  <c r="AW1409" i="4" s="1"/>
  <c r="AP1394" i="4"/>
  <c r="AT1394" i="4" s="1"/>
  <c r="AV1394" i="4" s="1"/>
  <c r="AW1394" i="4" s="1"/>
  <c r="AP1274" i="4"/>
  <c r="AT1274" i="4" s="1"/>
  <c r="AV1274" i="4" s="1"/>
  <c r="AW1274" i="4" s="1"/>
  <c r="AP1271" i="4"/>
  <c r="AT1271" i="4" s="1"/>
  <c r="AV1271" i="4" s="1"/>
  <c r="AW1271" i="4" s="1"/>
  <c r="AP1228" i="4"/>
  <c r="AT1228" i="4" s="1"/>
  <c r="AV1228" i="4" s="1"/>
  <c r="AW1228" i="4" s="1"/>
  <c r="AP1225" i="4"/>
  <c r="AT1225" i="4" s="1"/>
  <c r="AV1225" i="4" s="1"/>
  <c r="AW1225" i="4" s="1"/>
  <c r="AP1196" i="4"/>
  <c r="AT1196" i="4" s="1"/>
  <c r="AV1196" i="4" s="1"/>
  <c r="AW1196" i="4" s="1"/>
  <c r="AP1150" i="4"/>
  <c r="AT1150" i="4" s="1"/>
  <c r="AV1150" i="4" s="1"/>
  <c r="AW1150" i="4" s="1"/>
  <c r="AP1147" i="4"/>
  <c r="AT1147" i="4" s="1"/>
  <c r="AV1147" i="4" s="1"/>
  <c r="AW1147" i="4" s="1"/>
  <c r="AP1072" i="4"/>
  <c r="AT1072" i="4" s="1"/>
  <c r="AV1072" i="4" s="1"/>
  <c r="AW1072" i="4" s="1"/>
  <c r="AP1069" i="4"/>
  <c r="AT1069" i="4" s="1"/>
  <c r="AV1069" i="4" s="1"/>
  <c r="AW1069" i="4" s="1"/>
  <c r="AP2548" i="4"/>
  <c r="AT2548" i="4" s="1"/>
  <c r="AV2548" i="4" s="1"/>
  <c r="AW2548" i="4" s="1"/>
  <c r="AP2521" i="4"/>
  <c r="AT2521" i="4" s="1"/>
  <c r="AV2521" i="4" s="1"/>
  <c r="AW2521" i="4" s="1"/>
  <c r="AP2460" i="4"/>
  <c r="AT2460" i="4" s="1"/>
  <c r="AV2460" i="4" s="1"/>
  <c r="AW2460" i="4" s="1"/>
  <c r="AP2380" i="4"/>
  <c r="AT2380" i="4" s="1"/>
  <c r="AV2380" i="4" s="1"/>
  <c r="AW2380" i="4" s="1"/>
  <c r="AP2277" i="4"/>
  <c r="AT2277" i="4" s="1"/>
  <c r="AV2277" i="4" s="1"/>
  <c r="AW2277" i="4" s="1"/>
  <c r="AP2262" i="4"/>
  <c r="AT2262" i="4" s="1"/>
  <c r="AV2262" i="4" s="1"/>
  <c r="AW2262" i="4" s="1"/>
  <c r="AP2231" i="4"/>
  <c r="AT2231" i="4" s="1"/>
  <c r="AV2231" i="4" s="1"/>
  <c r="AW2231" i="4" s="1"/>
  <c r="AP2167" i="4"/>
  <c r="AT2167" i="4" s="1"/>
  <c r="AV2167" i="4" s="1"/>
  <c r="AW2167" i="4" s="1"/>
  <c r="AP2140" i="4"/>
  <c r="AT2140" i="4" s="1"/>
  <c r="AV2140" i="4" s="1"/>
  <c r="AW2140" i="4" s="1"/>
  <c r="AP2034" i="4"/>
  <c r="AT2034" i="4" s="1"/>
  <c r="AV2034" i="4" s="1"/>
  <c r="AW2034" i="4" s="1"/>
  <c r="AP2002" i="4"/>
  <c r="AT2002" i="4" s="1"/>
  <c r="AV2002" i="4" s="1"/>
  <c r="AW2002" i="4" s="1"/>
  <c r="AP1977" i="4"/>
  <c r="AT1977" i="4" s="1"/>
  <c r="AV1977" i="4" s="1"/>
  <c r="AW1977" i="4" s="1"/>
  <c r="AP1971" i="4"/>
  <c r="AT1971" i="4" s="1"/>
  <c r="AV1971" i="4" s="1"/>
  <c r="AW1971" i="4" s="1"/>
  <c r="AP1959" i="4"/>
  <c r="AT1959" i="4" s="1"/>
  <c r="AV1959" i="4" s="1"/>
  <c r="AW1959" i="4" s="1"/>
  <c r="AP1928" i="4"/>
  <c r="AT1928" i="4" s="1"/>
  <c r="AV1928" i="4" s="1"/>
  <c r="AW1928" i="4" s="1"/>
  <c r="AP1884" i="4"/>
  <c r="AT1884" i="4" s="1"/>
  <c r="AV1884" i="4" s="1"/>
  <c r="AW1884" i="4" s="1"/>
  <c r="AP1872" i="4"/>
  <c r="AT1872" i="4" s="1"/>
  <c r="AV1872" i="4" s="1"/>
  <c r="AW1872" i="4" s="1"/>
  <c r="AP1866" i="4"/>
  <c r="AT1866" i="4" s="1"/>
  <c r="AV1866" i="4" s="1"/>
  <c r="AW1866" i="4" s="1"/>
  <c r="AP1848" i="4"/>
  <c r="AT1848" i="4" s="1"/>
  <c r="AV1848" i="4" s="1"/>
  <c r="AW1848" i="4" s="1"/>
  <c r="AP1750" i="4"/>
  <c r="AT1750" i="4" s="1"/>
  <c r="AV1750" i="4" s="1"/>
  <c r="AW1750" i="4" s="1"/>
  <c r="AP1745" i="4"/>
  <c r="AT1745" i="4" s="1"/>
  <c r="AV1745" i="4" s="1"/>
  <c r="AW1745" i="4" s="1"/>
  <c r="AP1703" i="4"/>
  <c r="AT1703" i="4" s="1"/>
  <c r="AV1703" i="4" s="1"/>
  <c r="AW1703" i="4" s="1"/>
  <c r="AP1622" i="4"/>
  <c r="AT1622" i="4" s="1"/>
  <c r="AV1622" i="4" s="1"/>
  <c r="AW1622" i="4" s="1"/>
  <c r="AP1614" i="4"/>
  <c r="AT1614" i="4" s="1"/>
  <c r="AV1614" i="4" s="1"/>
  <c r="AW1614" i="4" s="1"/>
  <c r="AP1610" i="4"/>
  <c r="AT1610" i="4" s="1"/>
  <c r="AV1610" i="4" s="1"/>
  <c r="AW1610" i="4" s="1"/>
  <c r="AP1525" i="4"/>
  <c r="AT1525" i="4" s="1"/>
  <c r="AV1525" i="4" s="1"/>
  <c r="AW1525" i="4" s="1"/>
  <c r="AP1502" i="4"/>
  <c r="AT1502" i="4" s="1"/>
  <c r="AV1502" i="4" s="1"/>
  <c r="AW1502" i="4" s="1"/>
  <c r="AP1475" i="4"/>
  <c r="AT1475" i="4" s="1"/>
  <c r="AV1475" i="4" s="1"/>
  <c r="AW1475" i="4" s="1"/>
  <c r="AP1452" i="4"/>
  <c r="AT1452" i="4" s="1"/>
  <c r="AV1452" i="4" s="1"/>
  <c r="AW1452" i="4" s="1"/>
  <c r="AP1437" i="4"/>
  <c r="AT1437" i="4" s="1"/>
  <c r="AV1437" i="4" s="1"/>
  <c r="AW1437" i="4" s="1"/>
  <c r="AP1418" i="4"/>
  <c r="AT1418" i="4" s="1"/>
  <c r="AV1418" i="4" s="1"/>
  <c r="AW1418" i="4" s="1"/>
  <c r="AP1407" i="4"/>
  <c r="AT1407" i="4" s="1"/>
  <c r="AV1407" i="4" s="1"/>
  <c r="AW1407" i="4" s="1"/>
  <c r="AP1393" i="4"/>
  <c r="AT1393" i="4" s="1"/>
  <c r="AV1393" i="4" s="1"/>
  <c r="AW1393" i="4" s="1"/>
  <c r="AP1382" i="4"/>
  <c r="AT1382" i="4" s="1"/>
  <c r="AV1382" i="4" s="1"/>
  <c r="AW1382" i="4" s="1"/>
  <c r="AP1368" i="4"/>
  <c r="AT1368" i="4" s="1"/>
  <c r="AV1368" i="4" s="1"/>
  <c r="AW1368" i="4" s="1"/>
  <c r="AP1358" i="4"/>
  <c r="AT1358" i="4" s="1"/>
  <c r="AV1358" i="4" s="1"/>
  <c r="AW1358" i="4" s="1"/>
  <c r="AP1344" i="4"/>
  <c r="AT1344" i="4" s="1"/>
  <c r="AV1344" i="4" s="1"/>
  <c r="AW1344" i="4" s="1"/>
  <c r="AP1334" i="4"/>
  <c r="AT1334" i="4" s="1"/>
  <c r="AV1334" i="4" s="1"/>
  <c r="AW1334" i="4" s="1"/>
  <c r="AP1276" i="4"/>
  <c r="AT1276" i="4" s="1"/>
  <c r="AV1276" i="4" s="1"/>
  <c r="AW1276" i="4" s="1"/>
  <c r="AP1230" i="4"/>
  <c r="AT1230" i="4" s="1"/>
  <c r="AV1230" i="4" s="1"/>
  <c r="AW1230" i="4" s="1"/>
  <c r="AP1227" i="4"/>
  <c r="AT1227" i="4" s="1"/>
  <c r="AV1227" i="4" s="1"/>
  <c r="AW1227" i="4" s="1"/>
  <c r="AP1181" i="4"/>
  <c r="AT1181" i="4" s="1"/>
  <c r="AV1181" i="4" s="1"/>
  <c r="AW1181" i="4" s="1"/>
  <c r="AP1152" i="4"/>
  <c r="AT1152" i="4" s="1"/>
  <c r="AV1152" i="4" s="1"/>
  <c r="AW1152" i="4" s="1"/>
  <c r="AP1149" i="4"/>
  <c r="AT1149" i="4" s="1"/>
  <c r="AV1149" i="4" s="1"/>
  <c r="AW1149" i="4" s="1"/>
  <c r="AP1103" i="4"/>
  <c r="AT1103" i="4" s="1"/>
  <c r="AV1103" i="4" s="1"/>
  <c r="AW1103" i="4" s="1"/>
  <c r="AP1074" i="4"/>
  <c r="AT1074" i="4" s="1"/>
  <c r="AV1074" i="4" s="1"/>
  <c r="AW1074" i="4" s="1"/>
  <c r="AP2319" i="4"/>
  <c r="AT2319" i="4" s="1"/>
  <c r="AV2319" i="4" s="1"/>
  <c r="AW2319" i="4" s="1"/>
  <c r="AP2297" i="4"/>
  <c r="AT2297" i="4" s="1"/>
  <c r="AV2297" i="4" s="1"/>
  <c r="AW2297" i="4" s="1"/>
  <c r="AP2218" i="4"/>
  <c r="AT2218" i="4" s="1"/>
  <c r="AV2218" i="4" s="1"/>
  <c r="AW2218" i="4" s="1"/>
  <c r="AP2193" i="4"/>
  <c r="AT2193" i="4" s="1"/>
  <c r="AV2193" i="4" s="1"/>
  <c r="AW2193" i="4" s="1"/>
  <c r="AP2143" i="4"/>
  <c r="AT2143" i="4" s="1"/>
  <c r="AV2143" i="4" s="1"/>
  <c r="AW2143" i="4" s="1"/>
  <c r="AP2042" i="4"/>
  <c r="AT2042" i="4" s="1"/>
  <c r="AV2042" i="4" s="1"/>
  <c r="AW2042" i="4" s="1"/>
  <c r="AP1997" i="4"/>
  <c r="AT1997" i="4" s="1"/>
  <c r="AV1997" i="4" s="1"/>
  <c r="AW1997" i="4" s="1"/>
  <c r="AP1960" i="4"/>
  <c r="AT1960" i="4" s="1"/>
  <c r="AV1960" i="4" s="1"/>
  <c r="AW1960" i="4" s="1"/>
  <c r="AP1902" i="4"/>
  <c r="AT1902" i="4" s="1"/>
  <c r="AV1902" i="4" s="1"/>
  <c r="AW1902" i="4" s="1"/>
  <c r="AP1887" i="4"/>
  <c r="AT1887" i="4" s="1"/>
  <c r="AV1887" i="4" s="1"/>
  <c r="AW1887" i="4" s="1"/>
  <c r="AP1803" i="4"/>
  <c r="AT1803" i="4" s="1"/>
  <c r="AV1803" i="4" s="1"/>
  <c r="AW1803" i="4" s="1"/>
  <c r="AP1797" i="4"/>
  <c r="AT1797" i="4" s="1"/>
  <c r="AV1797" i="4" s="1"/>
  <c r="AW1797" i="4" s="1"/>
  <c r="AP1744" i="4"/>
  <c r="AT1744" i="4" s="1"/>
  <c r="AV1744" i="4" s="1"/>
  <c r="AW1744" i="4" s="1"/>
  <c r="AP1727" i="4"/>
  <c r="AT1727" i="4" s="1"/>
  <c r="AV1727" i="4" s="1"/>
  <c r="AW1727" i="4" s="1"/>
  <c r="AP1638" i="4"/>
  <c r="AT1638" i="4" s="1"/>
  <c r="AV1638" i="4" s="1"/>
  <c r="AW1638" i="4" s="1"/>
  <c r="AP1587" i="4"/>
  <c r="AT1587" i="4" s="1"/>
  <c r="AV1587" i="4" s="1"/>
  <c r="AW1587" i="4" s="1"/>
  <c r="AP1582" i="4"/>
  <c r="AT1582" i="4" s="1"/>
  <c r="AV1582" i="4" s="1"/>
  <c r="AW1582" i="4" s="1"/>
  <c r="AP1528" i="4"/>
  <c r="AT1528" i="4" s="1"/>
  <c r="AV1528" i="4" s="1"/>
  <c r="AW1528" i="4" s="1"/>
  <c r="AP1492" i="4"/>
  <c r="AT1492" i="4" s="1"/>
  <c r="AV1492" i="4" s="1"/>
  <c r="AW1492" i="4" s="1"/>
  <c r="AP1474" i="4"/>
  <c r="AT1474" i="4" s="1"/>
  <c r="AV1474" i="4" s="1"/>
  <c r="AW1474" i="4" s="1"/>
  <c r="AP1438" i="4"/>
  <c r="AT1438" i="4" s="1"/>
  <c r="AV1438" i="4" s="1"/>
  <c r="AW1438" i="4" s="1"/>
  <c r="AP1416" i="4"/>
  <c r="AT1416" i="4" s="1"/>
  <c r="AV1416" i="4" s="1"/>
  <c r="AW1416" i="4" s="1"/>
  <c r="AP1350" i="4"/>
  <c r="AT1350" i="4" s="1"/>
  <c r="AV1350" i="4" s="1"/>
  <c r="AW1350" i="4" s="1"/>
  <c r="AP1277" i="4"/>
  <c r="AT1277" i="4" s="1"/>
  <c r="AV1277" i="4" s="1"/>
  <c r="AW1277" i="4" s="1"/>
  <c r="AP1258" i="4"/>
  <c r="AT1258" i="4" s="1"/>
  <c r="AV1258" i="4" s="1"/>
  <c r="AW1258" i="4" s="1"/>
  <c r="AP1254" i="4"/>
  <c r="AT1254" i="4" s="1"/>
  <c r="AV1254" i="4" s="1"/>
  <c r="AW1254" i="4" s="1"/>
  <c r="AP1243" i="4"/>
  <c r="AT1243" i="4" s="1"/>
  <c r="AV1243" i="4" s="1"/>
  <c r="AW1243" i="4" s="1"/>
  <c r="AP1189" i="4"/>
  <c r="AT1189" i="4" s="1"/>
  <c r="AV1189" i="4" s="1"/>
  <c r="AW1189" i="4" s="1"/>
  <c r="AP1170" i="4"/>
  <c r="AT1170" i="4" s="1"/>
  <c r="AV1170" i="4" s="1"/>
  <c r="AW1170" i="4" s="1"/>
  <c r="AP1166" i="4"/>
  <c r="AT1166" i="4" s="1"/>
  <c r="AV1166" i="4" s="1"/>
  <c r="AW1166" i="4" s="1"/>
  <c r="AP1105" i="4"/>
  <c r="AT1105" i="4" s="1"/>
  <c r="AV1105" i="4" s="1"/>
  <c r="AW1105" i="4" s="1"/>
  <c r="AP1078" i="4"/>
  <c r="AT1078" i="4" s="1"/>
  <c r="AV1078" i="4" s="1"/>
  <c r="AW1078" i="4" s="1"/>
  <c r="AP1070" i="4"/>
  <c r="AT1070" i="4" s="1"/>
  <c r="AV1070" i="4" s="1"/>
  <c r="AW1070" i="4" s="1"/>
  <c r="AP2532" i="4"/>
  <c r="AT2532" i="4" s="1"/>
  <c r="AV2532" i="4" s="1"/>
  <c r="AW2532" i="4" s="1"/>
  <c r="AP2419" i="4"/>
  <c r="AT2419" i="4" s="1"/>
  <c r="AV2419" i="4" s="1"/>
  <c r="AW2419" i="4" s="1"/>
  <c r="AP2391" i="4"/>
  <c r="AT2391" i="4" s="1"/>
  <c r="AV2391" i="4" s="1"/>
  <c r="AW2391" i="4" s="1"/>
  <c r="AP2159" i="4"/>
  <c r="AT2159" i="4" s="1"/>
  <c r="AV2159" i="4" s="1"/>
  <c r="AW2159" i="4" s="1"/>
  <c r="AP2112" i="4"/>
  <c r="AT2112" i="4" s="1"/>
  <c r="AV2112" i="4" s="1"/>
  <c r="AW2112" i="4" s="1"/>
  <c r="AP2088" i="4"/>
  <c r="AT2088" i="4" s="1"/>
  <c r="AV2088" i="4" s="1"/>
  <c r="AW2088" i="4" s="1"/>
  <c r="AP2065" i="4"/>
  <c r="AT2065" i="4" s="1"/>
  <c r="AV2065" i="4" s="1"/>
  <c r="AW2065" i="4" s="1"/>
  <c r="AP1945" i="4"/>
  <c r="AT1945" i="4" s="1"/>
  <c r="AV1945" i="4" s="1"/>
  <c r="AW1945" i="4" s="1"/>
  <c r="AP1938" i="4"/>
  <c r="AT1938" i="4" s="1"/>
  <c r="AV1938" i="4" s="1"/>
  <c r="AW1938" i="4" s="1"/>
  <c r="AP1852" i="4"/>
  <c r="AT1852" i="4" s="1"/>
  <c r="AV1852" i="4" s="1"/>
  <c r="AW1852" i="4" s="1"/>
  <c r="AP1683" i="4"/>
  <c r="AT1683" i="4" s="1"/>
  <c r="AV1683" i="4" s="1"/>
  <c r="AW1683" i="4" s="1"/>
  <c r="AP1591" i="4"/>
  <c r="AT1591" i="4" s="1"/>
  <c r="AV1591" i="4" s="1"/>
  <c r="AW1591" i="4" s="1"/>
  <c r="AP1483" i="4"/>
  <c r="AT1483" i="4" s="1"/>
  <c r="AV1483" i="4" s="1"/>
  <c r="AW1483" i="4" s="1"/>
  <c r="AP1478" i="4"/>
  <c r="AT1478" i="4" s="1"/>
  <c r="AV1478" i="4" s="1"/>
  <c r="AW1478" i="4" s="1"/>
  <c r="AP1456" i="4"/>
  <c r="AT1456" i="4" s="1"/>
  <c r="AV1456" i="4" s="1"/>
  <c r="AW1456" i="4" s="1"/>
  <c r="AP1442" i="4"/>
  <c r="AT1442" i="4" s="1"/>
  <c r="AV1442" i="4" s="1"/>
  <c r="AW1442" i="4" s="1"/>
  <c r="AP1378" i="4"/>
  <c r="AT1378" i="4" s="1"/>
  <c r="AV1378" i="4" s="1"/>
  <c r="AW1378" i="4" s="1"/>
  <c r="AP2578" i="4"/>
  <c r="AT2578" i="4" s="1"/>
  <c r="AV2578" i="4" s="1"/>
  <c r="AW2578" i="4" s="1"/>
  <c r="AP2372" i="4"/>
  <c r="AT2372" i="4" s="1"/>
  <c r="AV2372" i="4" s="1"/>
  <c r="AW2372" i="4" s="1"/>
  <c r="AP2302" i="4"/>
  <c r="AT2302" i="4" s="1"/>
  <c r="AV2302" i="4" s="1"/>
  <c r="AW2302" i="4" s="1"/>
  <c r="AP2284" i="4"/>
  <c r="AT2284" i="4" s="1"/>
  <c r="AV2284" i="4" s="1"/>
  <c r="AW2284" i="4" s="1"/>
  <c r="AP2240" i="4"/>
  <c r="AT2240" i="4" s="1"/>
  <c r="AV2240" i="4" s="1"/>
  <c r="AW2240" i="4" s="1"/>
  <c r="AP1964" i="4"/>
  <c r="AT1964" i="4" s="1"/>
  <c r="AV1964" i="4" s="1"/>
  <c r="AW1964" i="4" s="1"/>
  <c r="AP1891" i="4"/>
  <c r="AT1891" i="4" s="1"/>
  <c r="AV1891" i="4" s="1"/>
  <c r="AW1891" i="4" s="1"/>
  <c r="AP1807" i="4"/>
  <c r="AT1807" i="4" s="1"/>
  <c r="AV1807" i="4" s="1"/>
  <c r="AW1807" i="4" s="1"/>
  <c r="AP1764" i="4"/>
  <c r="AT1764" i="4" s="1"/>
  <c r="AV1764" i="4" s="1"/>
  <c r="AW1764" i="4" s="1"/>
  <c r="AP1752" i="4"/>
  <c r="AT1752" i="4" s="1"/>
  <c r="AV1752" i="4" s="1"/>
  <c r="AW1752" i="4" s="1"/>
  <c r="AP1612" i="4"/>
  <c r="AT1612" i="4" s="1"/>
  <c r="AV1612" i="4" s="1"/>
  <c r="AW1612" i="4" s="1"/>
  <c r="AP1544" i="4"/>
  <c r="AT1544" i="4" s="1"/>
  <c r="AV1544" i="4" s="1"/>
  <c r="AW1544" i="4" s="1"/>
  <c r="AP1530" i="4"/>
  <c r="AT1530" i="4" s="1"/>
  <c r="AV1530" i="4" s="1"/>
  <c r="AW1530" i="4" s="1"/>
  <c r="AP1467" i="4"/>
  <c r="AT1467" i="4" s="1"/>
  <c r="AV1467" i="4" s="1"/>
  <c r="AW1467" i="4" s="1"/>
  <c r="AP1384" i="4"/>
  <c r="AT1384" i="4" s="1"/>
  <c r="AV1384" i="4" s="1"/>
  <c r="AW1384" i="4" s="1"/>
  <c r="AP1340" i="4"/>
  <c r="AT1340" i="4" s="1"/>
  <c r="AV1340" i="4" s="1"/>
  <c r="AW1340" i="4" s="1"/>
  <c r="AP1307" i="4"/>
  <c r="AT1307" i="4" s="1"/>
  <c r="AV1307" i="4" s="1"/>
  <c r="AW1307" i="4" s="1"/>
  <c r="AP1275" i="4"/>
  <c r="AT1275" i="4" s="1"/>
  <c r="AV1275" i="4" s="1"/>
  <c r="AW1275" i="4" s="1"/>
  <c r="AP1260" i="4"/>
  <c r="AT1260" i="4" s="1"/>
  <c r="AV1260" i="4" s="1"/>
  <c r="AW1260" i="4" s="1"/>
  <c r="AP1164" i="4"/>
  <c r="AT1164" i="4" s="1"/>
  <c r="AV1164" i="4" s="1"/>
  <c r="AW1164" i="4" s="1"/>
  <c r="AP1107" i="4"/>
  <c r="AT1107" i="4" s="1"/>
  <c r="AV1107" i="4" s="1"/>
  <c r="AW1107" i="4" s="1"/>
  <c r="AP1076" i="4"/>
  <c r="AT1076" i="4" s="1"/>
  <c r="AV1076" i="4" s="1"/>
  <c r="AW1076" i="4" s="1"/>
  <c r="AP2655" i="4"/>
  <c r="AT2655" i="4" s="1"/>
  <c r="AV2655" i="4" s="1"/>
  <c r="AW2655" i="4" s="1"/>
  <c r="AP2604" i="4"/>
  <c r="AT2604" i="4" s="1"/>
  <c r="AV2604" i="4" s="1"/>
  <c r="AW2604" i="4" s="1"/>
  <c r="AP2415" i="4"/>
  <c r="AT2415" i="4" s="1"/>
  <c r="AV2415" i="4" s="1"/>
  <c r="AW2415" i="4" s="1"/>
  <c r="AP2197" i="4"/>
  <c r="AT2197" i="4" s="1"/>
  <c r="AV2197" i="4" s="1"/>
  <c r="AW2197" i="4" s="1"/>
  <c r="AP2085" i="4"/>
  <c r="AT2085" i="4" s="1"/>
  <c r="AV2085" i="4" s="1"/>
  <c r="AW2085" i="4" s="1"/>
  <c r="AP1858" i="4"/>
  <c r="AT1858" i="4" s="1"/>
  <c r="AV1858" i="4" s="1"/>
  <c r="AW1858" i="4" s="1"/>
  <c r="AP1732" i="4"/>
  <c r="AT1732" i="4" s="1"/>
  <c r="AV1732" i="4" s="1"/>
  <c r="AW1732" i="4" s="1"/>
  <c r="AP1725" i="4"/>
  <c r="AT1725" i="4" s="1"/>
  <c r="AV1725" i="4" s="1"/>
  <c r="AW1725" i="4" s="1"/>
  <c r="AP1628" i="4"/>
  <c r="AT1628" i="4" s="1"/>
  <c r="AV1628" i="4" s="1"/>
  <c r="AW1628" i="4" s="1"/>
  <c r="AP1611" i="4"/>
  <c r="AT1611" i="4" s="1"/>
  <c r="AV1611" i="4" s="1"/>
  <c r="AW1611" i="4" s="1"/>
  <c r="AP1558" i="4"/>
  <c r="AT1558" i="4" s="1"/>
  <c r="AV1558" i="4" s="1"/>
  <c r="AW1558" i="4" s="1"/>
  <c r="AP1542" i="4"/>
  <c r="AT1542" i="4" s="1"/>
  <c r="AV1542" i="4" s="1"/>
  <c r="AW1542" i="4" s="1"/>
  <c r="AP1494" i="4"/>
  <c r="AT1494" i="4" s="1"/>
  <c r="AV1494" i="4" s="1"/>
  <c r="AW1494" i="4" s="1"/>
  <c r="AP1463" i="4"/>
  <c r="AT1463" i="4" s="1"/>
  <c r="AV1463" i="4" s="1"/>
  <c r="AW1463" i="4" s="1"/>
  <c r="AP1415" i="4"/>
  <c r="AT1415" i="4" s="1"/>
  <c r="AV1415" i="4" s="1"/>
  <c r="AW1415" i="4" s="1"/>
  <c r="AP1405" i="4"/>
  <c r="AT1405" i="4" s="1"/>
  <c r="AV1405" i="4" s="1"/>
  <c r="AW1405" i="4" s="1"/>
  <c r="AP1250" i="4"/>
  <c r="AT1250" i="4" s="1"/>
  <c r="AV1250" i="4" s="1"/>
  <c r="AW1250" i="4" s="1"/>
  <c r="AP1216" i="4"/>
  <c r="AT1216" i="4" s="1"/>
  <c r="AV1216" i="4" s="1"/>
  <c r="AW1216" i="4" s="1"/>
  <c r="AP1199" i="4"/>
  <c r="AT1199" i="4" s="1"/>
  <c r="AV1199" i="4" s="1"/>
  <c r="AW1199" i="4" s="1"/>
  <c r="AP1169" i="4"/>
  <c r="AT1169" i="4" s="1"/>
  <c r="AV1169" i="4" s="1"/>
  <c r="AW1169" i="4" s="1"/>
  <c r="AP1097" i="4"/>
  <c r="AT1097" i="4" s="1"/>
  <c r="AV1097" i="4" s="1"/>
  <c r="AW1097" i="4" s="1"/>
  <c r="AP1067" i="4"/>
  <c r="AT1067" i="4" s="1"/>
  <c r="AV1067" i="4" s="1"/>
  <c r="AW1067" i="4" s="1"/>
  <c r="AP1063" i="4"/>
  <c r="AT1063" i="4" s="1"/>
  <c r="AV1063" i="4" s="1"/>
  <c r="AW1063" i="4" s="1"/>
  <c r="AP2462" i="4"/>
  <c r="AT2462" i="4" s="1"/>
  <c r="AV2462" i="4" s="1"/>
  <c r="AW2462" i="4" s="1"/>
  <c r="AP2290" i="4"/>
  <c r="AT2290" i="4" s="1"/>
  <c r="AV2290" i="4" s="1"/>
  <c r="AW2290" i="4" s="1"/>
  <c r="AP2238" i="4"/>
  <c r="AT2238" i="4" s="1"/>
  <c r="AV2238" i="4" s="1"/>
  <c r="AW2238" i="4" s="1"/>
  <c r="AP2187" i="4"/>
  <c r="AT2187" i="4" s="1"/>
  <c r="AV2187" i="4" s="1"/>
  <c r="AW2187" i="4" s="1"/>
  <c r="AP2093" i="4"/>
  <c r="AT2093" i="4" s="1"/>
  <c r="AV2093" i="4" s="1"/>
  <c r="AW2093" i="4" s="1"/>
  <c r="AP2057" i="4"/>
  <c r="AT2057" i="4" s="1"/>
  <c r="AV2057" i="4" s="1"/>
  <c r="AW2057" i="4" s="1"/>
  <c r="AP2020" i="4"/>
  <c r="AT2020" i="4" s="1"/>
  <c r="AV2020" i="4" s="1"/>
  <c r="AW2020" i="4" s="1"/>
  <c r="AP2013" i="4"/>
  <c r="AT2013" i="4" s="1"/>
  <c r="AV2013" i="4" s="1"/>
  <c r="AW2013" i="4" s="1"/>
  <c r="AP1925" i="4"/>
  <c r="AT1925" i="4" s="1"/>
  <c r="AV1925" i="4" s="1"/>
  <c r="AW1925" i="4" s="1"/>
  <c r="AP1874" i="4"/>
  <c r="AT1874" i="4" s="1"/>
  <c r="AV1874" i="4" s="1"/>
  <c r="AW1874" i="4" s="1"/>
  <c r="AP1778" i="4"/>
  <c r="AT1778" i="4" s="1"/>
  <c r="AV1778" i="4" s="1"/>
  <c r="AW1778" i="4" s="1"/>
  <c r="AP1758" i="4"/>
  <c r="AT1758" i="4" s="1"/>
  <c r="AV1758" i="4" s="1"/>
  <c r="AW1758" i="4" s="1"/>
  <c r="AP1738" i="4"/>
  <c r="AT1738" i="4" s="1"/>
  <c r="AV1738" i="4" s="1"/>
  <c r="AW1738" i="4" s="1"/>
  <c r="AP1692" i="4"/>
  <c r="AT1692" i="4" s="1"/>
  <c r="AV1692" i="4" s="1"/>
  <c r="AW1692" i="4" s="1"/>
  <c r="AP1651" i="4"/>
  <c r="AT1651" i="4" s="1"/>
  <c r="AV1651" i="4" s="1"/>
  <c r="AW1651" i="4" s="1"/>
  <c r="AP1634" i="4"/>
  <c r="AT1634" i="4" s="1"/>
  <c r="AV1634" i="4" s="1"/>
  <c r="AW1634" i="4" s="1"/>
  <c r="AP1617" i="4"/>
  <c r="AT1617" i="4" s="1"/>
  <c r="AV1617" i="4" s="1"/>
  <c r="AW1617" i="4" s="1"/>
  <c r="AP1600" i="4"/>
  <c r="AT1600" i="4" s="1"/>
  <c r="AV1600" i="4" s="1"/>
  <c r="AW1600" i="4" s="1"/>
  <c r="AP1590" i="4"/>
  <c r="AT1590" i="4" s="1"/>
  <c r="AV1590" i="4" s="1"/>
  <c r="AW1590" i="4" s="1"/>
  <c r="AP1579" i="4"/>
  <c r="AT1579" i="4" s="1"/>
  <c r="AV1579" i="4" s="1"/>
  <c r="AW1579" i="4" s="1"/>
  <c r="AP1574" i="4"/>
  <c r="AT1574" i="4" s="1"/>
  <c r="AV1574" i="4" s="1"/>
  <c r="AW1574" i="4" s="1"/>
  <c r="AP1568" i="4"/>
  <c r="AT1568" i="4" s="1"/>
  <c r="AV1568" i="4" s="1"/>
  <c r="AW1568" i="4" s="1"/>
  <c r="AP1510" i="4"/>
  <c r="AT1510" i="4" s="1"/>
  <c r="AV1510" i="4" s="1"/>
  <c r="AW1510" i="4" s="1"/>
  <c r="AP1441" i="4"/>
  <c r="AT1441" i="4" s="1"/>
  <c r="AV1441" i="4" s="1"/>
  <c r="AW1441" i="4" s="1"/>
  <c r="AP1361" i="4"/>
  <c r="AT1361" i="4" s="1"/>
  <c r="AV1361" i="4" s="1"/>
  <c r="AW1361" i="4" s="1"/>
  <c r="AP1343" i="4"/>
  <c r="AT1343" i="4" s="1"/>
  <c r="AV1343" i="4" s="1"/>
  <c r="AW1343" i="4" s="1"/>
  <c r="AP1229" i="4"/>
  <c r="AT1229" i="4" s="1"/>
  <c r="AV1229" i="4" s="1"/>
  <c r="AW1229" i="4" s="1"/>
  <c r="AP1182" i="4"/>
  <c r="AT1182" i="4" s="1"/>
  <c r="AV1182" i="4" s="1"/>
  <c r="AW1182" i="4" s="1"/>
  <c r="AP1156" i="4"/>
  <c r="AT1156" i="4" s="1"/>
  <c r="AV1156" i="4" s="1"/>
  <c r="AW1156" i="4" s="1"/>
  <c r="AP2654" i="4"/>
  <c r="AT2654" i="4" s="1"/>
  <c r="AV2654" i="4" s="1"/>
  <c r="AW2654" i="4" s="1"/>
  <c r="AP2110" i="4"/>
  <c r="AT2110" i="4" s="1"/>
  <c r="AV2110" i="4" s="1"/>
  <c r="AW2110" i="4" s="1"/>
  <c r="AP1942" i="4"/>
  <c r="AT1942" i="4" s="1"/>
  <c r="AV1942" i="4" s="1"/>
  <c r="AW1942" i="4" s="1"/>
  <c r="AP1816" i="4"/>
  <c r="AT1816" i="4" s="1"/>
  <c r="AV1816" i="4" s="1"/>
  <c r="AW1816" i="4" s="1"/>
  <c r="AP1757" i="4"/>
  <c r="AT1757" i="4" s="1"/>
  <c r="AV1757" i="4" s="1"/>
  <c r="AW1757" i="4" s="1"/>
  <c r="AP1712" i="4"/>
  <c r="AT1712" i="4" s="1"/>
  <c r="AV1712" i="4" s="1"/>
  <c r="AW1712" i="4" s="1"/>
  <c r="AP1633" i="4"/>
  <c r="AT1633" i="4" s="1"/>
  <c r="AV1633" i="4" s="1"/>
  <c r="AW1633" i="4" s="1"/>
  <c r="AP1547" i="4"/>
  <c r="AT1547" i="4" s="1"/>
  <c r="AV1547" i="4" s="1"/>
  <c r="AW1547" i="4" s="1"/>
  <c r="AP1536" i="4"/>
  <c r="AT1536" i="4" s="1"/>
  <c r="AV1536" i="4" s="1"/>
  <c r="AW1536" i="4" s="1"/>
  <c r="AP1520" i="4"/>
  <c r="AT1520" i="4" s="1"/>
  <c r="AV1520" i="4" s="1"/>
  <c r="AW1520" i="4" s="1"/>
  <c r="AP1489" i="4"/>
  <c r="AT1489" i="4" s="1"/>
  <c r="AV1489" i="4" s="1"/>
  <c r="AW1489" i="4" s="1"/>
  <c r="AP1457" i="4"/>
  <c r="AT1457" i="4" s="1"/>
  <c r="AV1457" i="4" s="1"/>
  <c r="AW1457" i="4" s="1"/>
  <c r="AP1390" i="4"/>
  <c r="AT1390" i="4" s="1"/>
  <c r="AV1390" i="4" s="1"/>
  <c r="AW1390" i="4" s="1"/>
  <c r="AP1385" i="4"/>
  <c r="AT1385" i="4" s="1"/>
  <c r="AV1385" i="4" s="1"/>
  <c r="AW1385" i="4" s="1"/>
  <c r="AP1338" i="4"/>
  <c r="AT1338" i="4" s="1"/>
  <c r="AV1338" i="4" s="1"/>
  <c r="AW1338" i="4" s="1"/>
  <c r="AP1329" i="4"/>
  <c r="AT1329" i="4" s="1"/>
  <c r="AV1329" i="4" s="1"/>
  <c r="AW1329" i="4" s="1"/>
  <c r="AP1311" i="4"/>
  <c r="AT1311" i="4" s="1"/>
  <c r="AV1311" i="4" s="1"/>
  <c r="AW1311" i="4" s="1"/>
  <c r="AP1302" i="4"/>
  <c r="AT1302" i="4" s="1"/>
  <c r="AV1302" i="4" s="1"/>
  <c r="AW1302" i="4" s="1"/>
  <c r="AP2653" i="4"/>
  <c r="AT2653" i="4" s="1"/>
  <c r="AV2653" i="4" s="1"/>
  <c r="AW2653" i="4" s="1"/>
  <c r="AP2445" i="4"/>
  <c r="AT2445" i="4" s="1"/>
  <c r="AV2445" i="4" s="1"/>
  <c r="AW2445" i="4" s="1"/>
  <c r="AP2398" i="4"/>
  <c r="AT2398" i="4" s="1"/>
  <c r="AV2398" i="4" s="1"/>
  <c r="AW2398" i="4" s="1"/>
  <c r="AP2226" i="4"/>
  <c r="AT2226" i="4" s="1"/>
  <c r="AV2226" i="4" s="1"/>
  <c r="AW2226" i="4" s="1"/>
  <c r="AP2138" i="4"/>
  <c r="AT2138" i="4" s="1"/>
  <c r="AV2138" i="4" s="1"/>
  <c r="AW2138" i="4" s="1"/>
  <c r="AP1825" i="4"/>
  <c r="AT1825" i="4" s="1"/>
  <c r="AV1825" i="4" s="1"/>
  <c r="AW1825" i="4" s="1"/>
  <c r="AP1785" i="4"/>
  <c r="AT1785" i="4" s="1"/>
  <c r="AV1785" i="4" s="1"/>
  <c r="AW1785" i="4" s="1"/>
  <c r="AP2573" i="4"/>
  <c r="AT2573" i="4" s="1"/>
  <c r="AV2573" i="4" s="1"/>
  <c r="AW2573" i="4" s="1"/>
  <c r="AP2499" i="4"/>
  <c r="AT2499" i="4" s="1"/>
  <c r="AV2499" i="4" s="1"/>
  <c r="AW2499" i="4" s="1"/>
  <c r="AP2074" i="4"/>
  <c r="AT2074" i="4" s="1"/>
  <c r="AV2074" i="4" s="1"/>
  <c r="AW2074" i="4" s="1"/>
  <c r="AP1941" i="4"/>
  <c r="AT1941" i="4" s="1"/>
  <c r="AV1941" i="4" s="1"/>
  <c r="AW1941" i="4" s="1"/>
  <c r="AP1713" i="4"/>
  <c r="AT1713" i="4" s="1"/>
  <c r="AV1713" i="4" s="1"/>
  <c r="AW1713" i="4" s="1"/>
  <c r="AP1706" i="4"/>
  <c r="AT1706" i="4" s="1"/>
  <c r="AV1706" i="4" s="1"/>
  <c r="AW1706" i="4" s="1"/>
  <c r="AP1649" i="4"/>
  <c r="AT1649" i="4" s="1"/>
  <c r="AV1649" i="4" s="1"/>
  <c r="AW1649" i="4" s="1"/>
  <c r="AP1642" i="4"/>
  <c r="AT1642" i="4" s="1"/>
  <c r="AV1642" i="4" s="1"/>
  <c r="AW1642" i="4" s="1"/>
  <c r="AP1615" i="4"/>
  <c r="AT1615" i="4" s="1"/>
  <c r="AV1615" i="4" s="1"/>
  <c r="AW1615" i="4" s="1"/>
  <c r="AP1484" i="4"/>
  <c r="AT1484" i="4" s="1"/>
  <c r="AV1484" i="4" s="1"/>
  <c r="AW1484" i="4" s="1"/>
  <c r="AP1447" i="4"/>
  <c r="AT1447" i="4" s="1"/>
  <c r="AV1447" i="4" s="1"/>
  <c r="AW1447" i="4" s="1"/>
  <c r="AP1381" i="4"/>
  <c r="AT1381" i="4" s="1"/>
  <c r="AV1381" i="4" s="1"/>
  <c r="AW1381" i="4" s="1"/>
  <c r="AP1375" i="4"/>
  <c r="AT1375" i="4" s="1"/>
  <c r="AV1375" i="4" s="1"/>
  <c r="AW1375" i="4" s="1"/>
  <c r="AP1353" i="4"/>
  <c r="AT1353" i="4" s="1"/>
  <c r="AV1353" i="4" s="1"/>
  <c r="AW1353" i="4" s="1"/>
  <c r="AP1269" i="4"/>
  <c r="AT1269" i="4" s="1"/>
  <c r="AV1269" i="4" s="1"/>
  <c r="AW1269" i="4" s="1"/>
  <c r="AP1231" i="4"/>
  <c r="AT1231" i="4" s="1"/>
  <c r="AV1231" i="4" s="1"/>
  <c r="AW1231" i="4" s="1"/>
  <c r="AP1217" i="4"/>
  <c r="AT1217" i="4" s="1"/>
  <c r="AV1217" i="4" s="1"/>
  <c r="AW1217" i="4" s="1"/>
  <c r="AP1137" i="4"/>
  <c r="AT1137" i="4" s="1"/>
  <c r="AV1137" i="4" s="1"/>
  <c r="AW1137" i="4" s="1"/>
  <c r="AP1088" i="4"/>
  <c r="AT1088" i="4" s="1"/>
  <c r="AV1088" i="4" s="1"/>
  <c r="AW1088" i="4" s="1"/>
  <c r="AP1061" i="4"/>
  <c r="AT1061" i="4" s="1"/>
  <c r="AV1061" i="4" s="1"/>
  <c r="AW1061" i="4" s="1"/>
  <c r="AP2605" i="4"/>
  <c r="AT2605" i="4" s="1"/>
  <c r="AV2605" i="4" s="1"/>
  <c r="AW2605" i="4" s="1"/>
  <c r="AP2570" i="4"/>
  <c r="AT2570" i="4" s="1"/>
  <c r="AV2570" i="4" s="1"/>
  <c r="AW2570" i="4" s="1"/>
  <c r="AP2229" i="4"/>
  <c r="AT2229" i="4" s="1"/>
  <c r="AV2229" i="4" s="1"/>
  <c r="AW2229" i="4" s="1"/>
  <c r="AP2107" i="4"/>
  <c r="AT2107" i="4" s="1"/>
  <c r="AV2107" i="4" s="1"/>
  <c r="AW2107" i="4" s="1"/>
  <c r="AP2028" i="4"/>
  <c r="AT2028" i="4" s="1"/>
  <c r="AV2028" i="4" s="1"/>
  <c r="AW2028" i="4" s="1"/>
  <c r="AP1776" i="4"/>
  <c r="AT1776" i="4" s="1"/>
  <c r="AV1776" i="4" s="1"/>
  <c r="AW1776" i="4" s="1"/>
  <c r="AP1760" i="4"/>
  <c r="AT1760" i="4" s="1"/>
  <c r="AV1760" i="4" s="1"/>
  <c r="AW1760" i="4" s="1"/>
  <c r="AP1736" i="4"/>
  <c r="AT1736" i="4" s="1"/>
  <c r="AV1736" i="4" s="1"/>
  <c r="AW1736" i="4" s="1"/>
  <c r="AP1635" i="4"/>
  <c r="AT1635" i="4" s="1"/>
  <c r="AV1635" i="4" s="1"/>
  <c r="AW1635" i="4" s="1"/>
  <c r="AP1629" i="4"/>
  <c r="AT1629" i="4" s="1"/>
  <c r="AV1629" i="4" s="1"/>
  <c r="AW1629" i="4" s="1"/>
  <c r="AP1565" i="4"/>
  <c r="AT1565" i="4" s="1"/>
  <c r="AV1565" i="4" s="1"/>
  <c r="AW1565" i="4" s="1"/>
  <c r="AP1471" i="4"/>
  <c r="AT1471" i="4" s="1"/>
  <c r="AV1471" i="4" s="1"/>
  <c r="AW1471" i="4" s="1"/>
  <c r="AP1369" i="4"/>
  <c r="AT1369" i="4" s="1"/>
  <c r="AV1369" i="4" s="1"/>
  <c r="AW1369" i="4" s="1"/>
  <c r="AP1289" i="4"/>
  <c r="AT1289" i="4" s="1"/>
  <c r="AV1289" i="4" s="1"/>
  <c r="AW1289" i="4" s="1"/>
  <c r="AP1264" i="4"/>
  <c r="AT1264" i="4" s="1"/>
  <c r="AV1264" i="4" s="1"/>
  <c r="AW1264" i="4" s="1"/>
  <c r="AP1255" i="4"/>
  <c r="AT1255" i="4" s="1"/>
  <c r="AV1255" i="4" s="1"/>
  <c r="AW1255" i="4" s="1"/>
  <c r="AP1207" i="4"/>
  <c r="AT1207" i="4" s="1"/>
  <c r="AV1207" i="4" s="1"/>
  <c r="AW1207" i="4" s="1"/>
  <c r="AP1202" i="4"/>
  <c r="AT1202" i="4" s="1"/>
  <c r="AV1202" i="4" s="1"/>
  <c r="AW1202" i="4" s="1"/>
  <c r="AP1155" i="4"/>
  <c r="AT1155" i="4" s="1"/>
  <c r="AV1155" i="4" s="1"/>
  <c r="AW1155" i="4" s="1"/>
  <c r="AP2436" i="4"/>
  <c r="AT2436" i="4" s="1"/>
  <c r="AV2436" i="4" s="1"/>
  <c r="AW2436" i="4" s="1"/>
  <c r="AP2306" i="4"/>
  <c r="AT2306" i="4" s="1"/>
  <c r="AV2306" i="4" s="1"/>
  <c r="AW2306" i="4" s="1"/>
  <c r="AP2189" i="4"/>
  <c r="AT2189" i="4" s="1"/>
  <c r="AV2189" i="4" s="1"/>
  <c r="AW2189" i="4" s="1"/>
  <c r="AP2153" i="4"/>
  <c r="AT2153" i="4" s="1"/>
  <c r="AV2153" i="4" s="1"/>
  <c r="AW2153" i="4" s="1"/>
  <c r="AP2142" i="4"/>
  <c r="AT2142" i="4" s="1"/>
  <c r="AV2142" i="4" s="1"/>
  <c r="AW2142" i="4" s="1"/>
  <c r="AP2051" i="4"/>
  <c r="AT2051" i="4" s="1"/>
  <c r="AV2051" i="4" s="1"/>
  <c r="AW2051" i="4" s="1"/>
  <c r="AP2006" i="4"/>
  <c r="AT2006" i="4" s="1"/>
  <c r="AV2006" i="4" s="1"/>
  <c r="AW2006" i="4" s="1"/>
  <c r="AP1919" i="4"/>
  <c r="AT1919" i="4" s="1"/>
  <c r="AV1919" i="4" s="1"/>
  <c r="AW1919" i="4" s="1"/>
  <c r="AP1836" i="4"/>
  <c r="AT1836" i="4" s="1"/>
  <c r="AV1836" i="4" s="1"/>
  <c r="AW1836" i="4" s="1"/>
  <c r="AP1697" i="4"/>
  <c r="AT1697" i="4" s="1"/>
  <c r="AV1697" i="4" s="1"/>
  <c r="AW1697" i="4" s="1"/>
  <c r="AP1655" i="4"/>
  <c r="AT1655" i="4" s="1"/>
  <c r="AV1655" i="4" s="1"/>
  <c r="AW1655" i="4" s="1"/>
  <c r="AP1602" i="4"/>
  <c r="AT1602" i="4" s="1"/>
  <c r="AV1602" i="4" s="1"/>
  <c r="AW1602" i="4" s="1"/>
  <c r="AP1577" i="4"/>
  <c r="AT1577" i="4" s="1"/>
  <c r="AV1577" i="4" s="1"/>
  <c r="AW1577" i="4" s="1"/>
  <c r="AP1571" i="4"/>
  <c r="AT1571" i="4" s="1"/>
  <c r="AV1571" i="4" s="1"/>
  <c r="AW1571" i="4" s="1"/>
  <c r="AP1496" i="4"/>
  <c r="AT1496" i="4" s="1"/>
  <c r="AV1496" i="4" s="1"/>
  <c r="AW1496" i="4" s="1"/>
  <c r="AP1477" i="4"/>
  <c r="AT1477" i="4" s="1"/>
  <c r="AV1477" i="4" s="1"/>
  <c r="AW1477" i="4" s="1"/>
  <c r="AP1374" i="4"/>
  <c r="AT1374" i="4" s="1"/>
  <c r="AV1374" i="4" s="1"/>
  <c r="AW1374" i="4" s="1"/>
  <c r="AP1336" i="4"/>
  <c r="AT1336" i="4" s="1"/>
  <c r="AV1336" i="4" s="1"/>
  <c r="AW1336" i="4" s="1"/>
  <c r="AP1304" i="4"/>
  <c r="AT1304" i="4" s="1"/>
  <c r="AV1304" i="4" s="1"/>
  <c r="AW1304" i="4" s="1"/>
  <c r="AP1294" i="4"/>
  <c r="AT1294" i="4" s="1"/>
  <c r="AV1294" i="4" s="1"/>
  <c r="AW1294" i="4" s="1"/>
  <c r="AP1278" i="4"/>
  <c r="AT1278" i="4" s="1"/>
  <c r="AV1278" i="4" s="1"/>
  <c r="AW1278" i="4" s="1"/>
  <c r="AP2412" i="4"/>
  <c r="AT2412" i="4" s="1"/>
  <c r="AV2412" i="4" s="1"/>
  <c r="AW2412" i="4" s="1"/>
  <c r="AP2394" i="4"/>
  <c r="AT2394" i="4" s="1"/>
  <c r="AV2394" i="4" s="1"/>
  <c r="AW2394" i="4" s="1"/>
  <c r="AP2095" i="4"/>
  <c r="AT2095" i="4" s="1"/>
  <c r="AV2095" i="4" s="1"/>
  <c r="AW2095" i="4" s="1"/>
  <c r="AP2082" i="4"/>
  <c r="AT2082" i="4" s="1"/>
  <c r="AV2082" i="4" s="1"/>
  <c r="AW2082" i="4" s="1"/>
  <c r="AP2071" i="4"/>
  <c r="AT2071" i="4" s="1"/>
  <c r="AV2071" i="4" s="1"/>
  <c r="AW2071" i="4" s="1"/>
  <c r="AP2026" i="4"/>
  <c r="AT2026" i="4" s="1"/>
  <c r="AV2026" i="4" s="1"/>
  <c r="AW2026" i="4" s="1"/>
  <c r="AP1972" i="4"/>
  <c r="AT1972" i="4" s="1"/>
  <c r="AV1972" i="4" s="1"/>
  <c r="AW1972" i="4" s="1"/>
  <c r="AP1855" i="4"/>
  <c r="AT1855" i="4" s="1"/>
  <c r="AV1855" i="4" s="1"/>
  <c r="AW1855" i="4" s="1"/>
  <c r="AP1815" i="4"/>
  <c r="AT1815" i="4" s="1"/>
  <c r="AV1815" i="4" s="1"/>
  <c r="AW1815" i="4" s="1"/>
  <c r="AP1805" i="4"/>
  <c r="AT1805" i="4" s="1"/>
  <c r="AV1805" i="4" s="1"/>
  <c r="AW1805" i="4" s="1"/>
  <c r="AP1775" i="4"/>
  <c r="AT1775" i="4" s="1"/>
  <c r="AV1775" i="4" s="1"/>
  <c r="AW1775" i="4" s="1"/>
  <c r="AP1608" i="4"/>
  <c r="AT1608" i="4" s="1"/>
  <c r="AV1608" i="4" s="1"/>
  <c r="AW1608" i="4" s="1"/>
  <c r="AP1595" i="4"/>
  <c r="AT1595" i="4" s="1"/>
  <c r="AV1595" i="4" s="1"/>
  <c r="AW1595" i="4" s="1"/>
  <c r="AP1539" i="4"/>
  <c r="AT1539" i="4" s="1"/>
  <c r="AV1539" i="4" s="1"/>
  <c r="AW1539" i="4" s="1"/>
  <c r="AP1527" i="4"/>
  <c r="AT1527" i="4" s="1"/>
  <c r="AV1527" i="4" s="1"/>
  <c r="AW1527" i="4" s="1"/>
  <c r="AP1464" i="4"/>
  <c r="AT1464" i="4" s="1"/>
  <c r="AV1464" i="4" s="1"/>
  <c r="AW1464" i="4" s="1"/>
  <c r="AP1445" i="4"/>
  <c r="AT1445" i="4" s="1"/>
  <c r="AV1445" i="4" s="1"/>
  <c r="AW1445" i="4" s="1"/>
  <c r="AP1427" i="4"/>
  <c r="AT1427" i="4" s="1"/>
  <c r="AV1427" i="4" s="1"/>
  <c r="AW1427" i="4" s="1"/>
  <c r="AP1403" i="4"/>
  <c r="AT1403" i="4" s="1"/>
  <c r="AV1403" i="4" s="1"/>
  <c r="AW1403" i="4" s="1"/>
  <c r="AP1341" i="4"/>
  <c r="AT1341" i="4" s="1"/>
  <c r="AV1341" i="4" s="1"/>
  <c r="AW1341" i="4" s="1"/>
  <c r="AP1283" i="4"/>
  <c r="AT1283" i="4" s="1"/>
  <c r="AV1283" i="4" s="1"/>
  <c r="AW1283" i="4" s="1"/>
  <c r="AP1221" i="4"/>
  <c r="AT1221" i="4" s="1"/>
  <c r="AV1221" i="4" s="1"/>
  <c r="AW1221" i="4" s="1"/>
  <c r="AP2362" i="4"/>
  <c r="AT2362" i="4" s="1"/>
  <c r="AV2362" i="4" s="1"/>
  <c r="AW2362" i="4" s="1"/>
  <c r="AP1987" i="4"/>
  <c r="AT1987" i="4" s="1"/>
  <c r="AV1987" i="4" s="1"/>
  <c r="AW1987" i="4" s="1"/>
  <c r="AP1581" i="4"/>
  <c r="AT1581" i="4" s="1"/>
  <c r="AV1581" i="4" s="1"/>
  <c r="AW1581" i="4" s="1"/>
  <c r="AP1543" i="4"/>
  <c r="AT1543" i="4" s="1"/>
  <c r="AV1543" i="4" s="1"/>
  <c r="AW1543" i="4" s="1"/>
  <c r="AP1495" i="4"/>
  <c r="AT1495" i="4" s="1"/>
  <c r="AV1495" i="4" s="1"/>
  <c r="AW1495" i="4" s="1"/>
  <c r="AP1480" i="4"/>
  <c r="AT1480" i="4" s="1"/>
  <c r="AV1480" i="4" s="1"/>
  <c r="AW1480" i="4" s="1"/>
  <c r="AP1313" i="4"/>
  <c r="AT1313" i="4" s="1"/>
  <c r="AV1313" i="4" s="1"/>
  <c r="AW1313" i="4" s="1"/>
  <c r="AP1268" i="4"/>
  <c r="AT1268" i="4" s="1"/>
  <c r="AV1268" i="4" s="1"/>
  <c r="AW1268" i="4" s="1"/>
  <c r="AP1251" i="4"/>
  <c r="AT1251" i="4" s="1"/>
  <c r="AV1251" i="4" s="1"/>
  <c r="AW1251" i="4" s="1"/>
  <c r="AP1194" i="4"/>
  <c r="AT1194" i="4" s="1"/>
  <c r="AV1194" i="4" s="1"/>
  <c r="AW1194" i="4" s="1"/>
  <c r="AP1110" i="4"/>
  <c r="AT1110" i="4" s="1"/>
  <c r="AV1110" i="4" s="1"/>
  <c r="AW1110" i="4" s="1"/>
  <c r="AP1100" i="4"/>
  <c r="AT1100" i="4" s="1"/>
  <c r="AV1100" i="4" s="1"/>
  <c r="AW1100" i="4" s="1"/>
  <c r="AP1075" i="4"/>
  <c r="AT1075" i="4" s="1"/>
  <c r="AV1075" i="4" s="1"/>
  <c r="AW1075" i="4" s="1"/>
  <c r="AP2200" i="4"/>
  <c r="AT2200" i="4" s="1"/>
  <c r="AV2200" i="4" s="1"/>
  <c r="AW2200" i="4" s="1"/>
  <c r="AP2081" i="4"/>
  <c r="AT2081" i="4" s="1"/>
  <c r="AV2081" i="4" s="1"/>
  <c r="AW2081" i="4" s="1"/>
  <c r="AP1878" i="4"/>
  <c r="AT1878" i="4" s="1"/>
  <c r="AV1878" i="4" s="1"/>
  <c r="AW1878" i="4" s="1"/>
  <c r="AP1827" i="4"/>
  <c r="AT1827" i="4" s="1"/>
  <c r="AV1827" i="4" s="1"/>
  <c r="AW1827" i="4" s="1"/>
  <c r="AP1717" i="4"/>
  <c r="AT1717" i="4" s="1"/>
  <c r="AV1717" i="4" s="1"/>
  <c r="AW1717" i="4" s="1"/>
  <c r="AP1613" i="4"/>
  <c r="AT1613" i="4" s="1"/>
  <c r="AV1613" i="4" s="1"/>
  <c r="AW1613" i="4" s="1"/>
  <c r="AP1556" i="4"/>
  <c r="AT1556" i="4" s="1"/>
  <c r="AV1556" i="4" s="1"/>
  <c r="AW1556" i="4" s="1"/>
  <c r="AP1503" i="4"/>
  <c r="AT1503" i="4" s="1"/>
  <c r="AV1503" i="4" s="1"/>
  <c r="AW1503" i="4" s="1"/>
  <c r="AP1448" i="4"/>
  <c r="AT1448" i="4" s="1"/>
  <c r="AV1448" i="4" s="1"/>
  <c r="AW1448" i="4" s="1"/>
  <c r="AP1388" i="4"/>
  <c r="AT1388" i="4" s="1"/>
  <c r="AV1388" i="4" s="1"/>
  <c r="AW1388" i="4" s="1"/>
  <c r="AP1373" i="4"/>
  <c r="AT1373" i="4" s="1"/>
  <c r="AV1373" i="4" s="1"/>
  <c r="AW1373" i="4" s="1"/>
  <c r="AP1280" i="4"/>
  <c r="AT1280" i="4" s="1"/>
  <c r="AV1280" i="4" s="1"/>
  <c r="AW1280" i="4" s="1"/>
  <c r="AP1262" i="4"/>
  <c r="AT1262" i="4" s="1"/>
  <c r="AV1262" i="4" s="1"/>
  <c r="AW1262" i="4" s="1"/>
  <c r="AP1188" i="4"/>
  <c r="AT1188" i="4" s="1"/>
  <c r="AV1188" i="4" s="1"/>
  <c r="AW1188" i="4" s="1"/>
  <c r="AP1161" i="4"/>
  <c r="AT1161" i="4" s="1"/>
  <c r="AV1161" i="4" s="1"/>
  <c r="AW1161" i="4" s="1"/>
  <c r="AP1135" i="4"/>
  <c r="AT1135" i="4" s="1"/>
  <c r="AV1135" i="4" s="1"/>
  <c r="AW1135" i="4" s="1"/>
  <c r="AP1130" i="4"/>
  <c r="AT1130" i="4" s="1"/>
  <c r="AV1130" i="4" s="1"/>
  <c r="AW1130" i="4" s="1"/>
  <c r="AP2651" i="4"/>
  <c r="AT2651" i="4" s="1"/>
  <c r="AV2651" i="4" s="1"/>
  <c r="AW2651" i="4" s="1"/>
  <c r="AP2615" i="4"/>
  <c r="AT2615" i="4" s="1"/>
  <c r="AV2615" i="4" s="1"/>
  <c r="AW2615" i="4" s="1"/>
  <c r="AP2535" i="4"/>
  <c r="AT2535" i="4" s="1"/>
  <c r="AV2535" i="4" s="1"/>
  <c r="AW2535" i="4" s="1"/>
  <c r="AP2507" i="4"/>
  <c r="AT2507" i="4" s="1"/>
  <c r="AV2507" i="4" s="1"/>
  <c r="AW2507" i="4" s="1"/>
  <c r="AP2170" i="4"/>
  <c r="AT2170" i="4" s="1"/>
  <c r="AV2170" i="4" s="1"/>
  <c r="AW2170" i="4" s="1"/>
  <c r="AP2124" i="4"/>
  <c r="AT2124" i="4" s="1"/>
  <c r="AV2124" i="4" s="1"/>
  <c r="AW2124" i="4" s="1"/>
  <c r="AP2053" i="4"/>
  <c r="AT2053" i="4" s="1"/>
  <c r="AV2053" i="4" s="1"/>
  <c r="AW2053" i="4" s="1"/>
  <c r="AP1756" i="4"/>
  <c r="AT1756" i="4" s="1"/>
  <c r="AV1756" i="4" s="1"/>
  <c r="AW1756" i="4" s="1"/>
  <c r="AP1671" i="4"/>
  <c r="AT1671" i="4" s="1"/>
  <c r="AV1671" i="4" s="1"/>
  <c r="AW1671" i="4" s="1"/>
  <c r="AP1597" i="4"/>
  <c r="AT1597" i="4" s="1"/>
  <c r="AV1597" i="4" s="1"/>
  <c r="AW1597" i="4" s="1"/>
  <c r="AP1572" i="4"/>
  <c r="AT1572" i="4" s="1"/>
  <c r="AV1572" i="4" s="1"/>
  <c r="AW1572" i="4" s="1"/>
  <c r="AP1549" i="4"/>
  <c r="AT1549" i="4" s="1"/>
  <c r="AV1549" i="4" s="1"/>
  <c r="AW1549" i="4" s="1"/>
  <c r="AP1534" i="4"/>
  <c r="AT1534" i="4" s="1"/>
  <c r="AV1534" i="4" s="1"/>
  <c r="AW1534" i="4" s="1"/>
  <c r="AP1455" i="4"/>
  <c r="AT1455" i="4" s="1"/>
  <c r="AV1455" i="4" s="1"/>
  <c r="AW1455" i="4" s="1"/>
  <c r="AP1410" i="4"/>
  <c r="AT1410" i="4" s="1"/>
  <c r="AV1410" i="4" s="1"/>
  <c r="AW1410" i="4" s="1"/>
  <c r="AP1339" i="4"/>
  <c r="AT1339" i="4" s="1"/>
  <c r="AV1339" i="4" s="1"/>
  <c r="AW1339" i="4" s="1"/>
  <c r="AP1306" i="4"/>
  <c r="AT1306" i="4" s="1"/>
  <c r="AV1306" i="4" s="1"/>
  <c r="AW1306" i="4" s="1"/>
  <c r="AP1292" i="4"/>
  <c r="AT1292" i="4" s="1"/>
  <c r="AV1292" i="4" s="1"/>
  <c r="AW1292" i="4" s="1"/>
  <c r="AP1177" i="4"/>
  <c r="AT1177" i="4" s="1"/>
  <c r="AV1177" i="4" s="1"/>
  <c r="AW1177" i="4" s="1"/>
  <c r="AP1060" i="4"/>
  <c r="AT1060" i="4" s="1"/>
  <c r="AV1060" i="4" s="1"/>
  <c r="AW1060" i="4" s="1"/>
  <c r="AP2329" i="4"/>
  <c r="AT2329" i="4" s="1"/>
  <c r="AV2329" i="4" s="1"/>
  <c r="AW2329" i="4" s="1"/>
  <c r="AP2309" i="4"/>
  <c r="AT2309" i="4" s="1"/>
  <c r="AV2309" i="4" s="1"/>
  <c r="AW2309" i="4" s="1"/>
  <c r="AP2090" i="4"/>
  <c r="AT2090" i="4" s="1"/>
  <c r="AV2090" i="4" s="1"/>
  <c r="AW2090" i="4" s="1"/>
  <c r="AP1832" i="4"/>
  <c r="AT1832" i="4" s="1"/>
  <c r="AV1832" i="4" s="1"/>
  <c r="AW1832" i="4" s="1"/>
  <c r="AP1773" i="4"/>
  <c r="AT1773" i="4" s="1"/>
  <c r="AV1773" i="4" s="1"/>
  <c r="AW1773" i="4" s="1"/>
  <c r="AP1762" i="4"/>
  <c r="AT1762" i="4" s="1"/>
  <c r="AV1762" i="4" s="1"/>
  <c r="AW1762" i="4" s="1"/>
  <c r="AP1601" i="4"/>
  <c r="AT1601" i="4" s="1"/>
  <c r="AV1601" i="4" s="1"/>
  <c r="AW1601" i="4" s="1"/>
  <c r="AP1499" i="4"/>
  <c r="AT1499" i="4" s="1"/>
  <c r="AV1499" i="4" s="1"/>
  <c r="AW1499" i="4" s="1"/>
  <c r="AP1392" i="4"/>
  <c r="AT1392" i="4" s="1"/>
  <c r="AV1392" i="4" s="1"/>
  <c r="AW1392" i="4" s="1"/>
  <c r="AP1371" i="4"/>
  <c r="AT1371" i="4" s="1"/>
  <c r="AV1371" i="4" s="1"/>
  <c r="AW1371" i="4" s="1"/>
  <c r="AP1364" i="4"/>
  <c r="AT1364" i="4" s="1"/>
  <c r="AV1364" i="4" s="1"/>
  <c r="AW1364" i="4" s="1"/>
  <c r="AP1317" i="4"/>
  <c r="AT1317" i="4" s="1"/>
  <c r="AV1317" i="4" s="1"/>
  <c r="AW1317" i="4" s="1"/>
  <c r="AP1253" i="4"/>
  <c r="AT1253" i="4" s="1"/>
  <c r="AV1253" i="4" s="1"/>
  <c r="AW1253" i="4" s="1"/>
  <c r="AP1236" i="4"/>
  <c r="AT1236" i="4" s="1"/>
  <c r="AV1236" i="4" s="1"/>
  <c r="AW1236" i="4" s="1"/>
  <c r="AP1175" i="4"/>
  <c r="AT1175" i="4" s="1"/>
  <c r="AV1175" i="4" s="1"/>
  <c r="AW1175" i="4" s="1"/>
  <c r="AP1158" i="4"/>
  <c r="AT1158" i="4" s="1"/>
  <c r="AV1158" i="4" s="1"/>
  <c r="AW1158" i="4" s="1"/>
  <c r="AP2442" i="4"/>
  <c r="AT2442" i="4" s="1"/>
  <c r="AV2442" i="4" s="1"/>
  <c r="AW2442" i="4" s="1"/>
  <c r="AP2351" i="4"/>
  <c r="AT2351" i="4" s="1"/>
  <c r="AV2351" i="4" s="1"/>
  <c r="AW2351" i="4" s="1"/>
  <c r="AP2198" i="4"/>
  <c r="AT2198" i="4" s="1"/>
  <c r="AV2198" i="4" s="1"/>
  <c r="AW2198" i="4" s="1"/>
  <c r="AP2144" i="4"/>
  <c r="AT2144" i="4" s="1"/>
  <c r="AV2144" i="4" s="1"/>
  <c r="AW2144" i="4" s="1"/>
  <c r="AP1901" i="4"/>
  <c r="AT1901" i="4" s="1"/>
  <c r="AV1901" i="4" s="1"/>
  <c r="AW1901" i="4" s="1"/>
  <c r="AP1564" i="4"/>
  <c r="AT1564" i="4" s="1"/>
  <c r="AV1564" i="4" s="1"/>
  <c r="AW1564" i="4" s="1"/>
  <c r="AP1555" i="4"/>
  <c r="AT1555" i="4" s="1"/>
  <c r="AV1555" i="4" s="1"/>
  <c r="AW1555" i="4" s="1"/>
  <c r="AP1348" i="4"/>
  <c r="AT1348" i="4" s="1"/>
  <c r="AV1348" i="4" s="1"/>
  <c r="AW1348" i="4" s="1"/>
  <c r="AP1314" i="4"/>
  <c r="AT1314" i="4" s="1"/>
  <c r="AV1314" i="4" s="1"/>
  <c r="AW1314" i="4" s="1"/>
  <c r="AP1297" i="4"/>
  <c r="AT1297" i="4" s="1"/>
  <c r="AV1297" i="4" s="1"/>
  <c r="AW1297" i="4" s="1"/>
  <c r="AP1174" i="4"/>
  <c r="AT1174" i="4" s="1"/>
  <c r="AV1174" i="4" s="1"/>
  <c r="AW1174" i="4" s="1"/>
  <c r="AP1167" i="4"/>
  <c r="AT1167" i="4" s="1"/>
  <c r="AV1167" i="4" s="1"/>
  <c r="AW1167" i="4" s="1"/>
  <c r="AP1091" i="4"/>
  <c r="AT1091" i="4" s="1"/>
  <c r="AV1091" i="4" s="1"/>
  <c r="AW1091" i="4" s="1"/>
  <c r="AP2471" i="4"/>
  <c r="AT2471" i="4" s="1"/>
  <c r="AV2471" i="4" s="1"/>
  <c r="AW2471" i="4" s="1"/>
  <c r="AP2327" i="4"/>
  <c r="AT2327" i="4" s="1"/>
  <c r="AV2327" i="4" s="1"/>
  <c r="AW2327" i="4" s="1"/>
  <c r="AP2220" i="4"/>
  <c r="AT2220" i="4" s="1"/>
  <c r="AV2220" i="4" s="1"/>
  <c r="AW2220" i="4" s="1"/>
  <c r="AP1948" i="4"/>
  <c r="AT1948" i="4" s="1"/>
  <c r="AV1948" i="4" s="1"/>
  <c r="AW1948" i="4" s="1"/>
  <c r="AP1914" i="4"/>
  <c r="AT1914" i="4" s="1"/>
  <c r="AV1914" i="4" s="1"/>
  <c r="AW1914" i="4" s="1"/>
  <c r="AP1883" i="4"/>
  <c r="AT1883" i="4" s="1"/>
  <c r="AV1883" i="4" s="1"/>
  <c r="AW1883" i="4" s="1"/>
  <c r="AP1868" i="4"/>
  <c r="AT1868" i="4" s="1"/>
  <c r="AV1868" i="4" s="1"/>
  <c r="AW1868" i="4" s="1"/>
  <c r="AP1748" i="4"/>
  <c r="AT1748" i="4" s="1"/>
  <c r="AV1748" i="4" s="1"/>
  <c r="AW1748" i="4" s="1"/>
  <c r="AP1677" i="4"/>
  <c r="AT1677" i="4" s="1"/>
  <c r="AV1677" i="4" s="1"/>
  <c r="AW1677" i="4" s="1"/>
  <c r="AP1506" i="4"/>
  <c r="AT1506" i="4" s="1"/>
  <c r="AV1506" i="4" s="1"/>
  <c r="AW1506" i="4" s="1"/>
  <c r="AP1497" i="4"/>
  <c r="AT1497" i="4" s="1"/>
  <c r="AV1497" i="4" s="1"/>
  <c r="AW1497" i="4" s="1"/>
  <c r="AP1391" i="4"/>
  <c r="AT1391" i="4" s="1"/>
  <c r="AV1391" i="4" s="1"/>
  <c r="AW1391" i="4" s="1"/>
  <c r="AP1159" i="4"/>
  <c r="AT1159" i="4" s="1"/>
  <c r="AV1159" i="4" s="1"/>
  <c r="AW1159" i="4" s="1"/>
  <c r="AP1128" i="4"/>
  <c r="AT1128" i="4" s="1"/>
  <c r="AV1128" i="4" s="1"/>
  <c r="AW1128" i="4" s="1"/>
  <c r="AP1116" i="4"/>
  <c r="AT1116" i="4" s="1"/>
  <c r="AV1116" i="4" s="1"/>
  <c r="AW1116" i="4" s="1"/>
  <c r="AP1109" i="4"/>
  <c r="AT1109" i="4" s="1"/>
  <c r="AV1109" i="4" s="1"/>
  <c r="AW1109" i="4" s="1"/>
  <c r="AP1982" i="4"/>
  <c r="AT1982" i="4" s="1"/>
  <c r="AV1982" i="4" s="1"/>
  <c r="AW1982" i="4" s="1"/>
  <c r="AP1933" i="4"/>
  <c r="AT1933" i="4" s="1"/>
  <c r="AV1933" i="4" s="1"/>
  <c r="AW1933" i="4" s="1"/>
  <c r="AP1835" i="4"/>
  <c r="AT1835" i="4" s="1"/>
  <c r="AV1835" i="4" s="1"/>
  <c r="AW1835" i="4" s="1"/>
  <c r="AP1687" i="4"/>
  <c r="AT1687" i="4" s="1"/>
  <c r="AV1687" i="4" s="1"/>
  <c r="AW1687" i="4" s="1"/>
  <c r="AP1516" i="4"/>
  <c r="AT1516" i="4" s="1"/>
  <c r="AV1516" i="4" s="1"/>
  <c r="AW1516" i="4" s="1"/>
  <c r="AP1428" i="4"/>
  <c r="AT1428" i="4" s="1"/>
  <c r="AV1428" i="4" s="1"/>
  <c r="AW1428" i="4" s="1"/>
  <c r="AP1330" i="4"/>
  <c r="AT1330" i="4" s="1"/>
  <c r="AV1330" i="4" s="1"/>
  <c r="AW1330" i="4" s="1"/>
  <c r="AP1281" i="4"/>
  <c r="AT1281" i="4" s="1"/>
  <c r="AV1281" i="4" s="1"/>
  <c r="AW1281" i="4" s="1"/>
  <c r="AP1215" i="4"/>
  <c r="AT1215" i="4" s="1"/>
  <c r="AV1215" i="4" s="1"/>
  <c r="AW1215" i="4" s="1"/>
  <c r="AP1084" i="4"/>
  <c r="AT1084" i="4" s="1"/>
  <c r="AV1084" i="4" s="1"/>
  <c r="AW1084" i="4" s="1"/>
  <c r="AP2503" i="4"/>
  <c r="AT2503" i="4" s="1"/>
  <c r="AV2503" i="4" s="1"/>
  <c r="AW2503" i="4" s="1"/>
  <c r="AP2470" i="4"/>
  <c r="AT2470" i="4" s="1"/>
  <c r="AV2470" i="4" s="1"/>
  <c r="AW2470" i="4" s="1"/>
  <c r="AP2379" i="4"/>
  <c r="AT2379" i="4" s="1"/>
  <c r="AV2379" i="4" s="1"/>
  <c r="AW2379" i="4" s="1"/>
  <c r="AP2321" i="4"/>
  <c r="AT2321" i="4" s="1"/>
  <c r="AV2321" i="4" s="1"/>
  <c r="AW2321" i="4" s="1"/>
  <c r="AP2299" i="4"/>
  <c r="AT2299" i="4" s="1"/>
  <c r="AV2299" i="4" s="1"/>
  <c r="AW2299" i="4" s="1"/>
  <c r="AP2276" i="4"/>
  <c r="AT2276" i="4" s="1"/>
  <c r="AV2276" i="4" s="1"/>
  <c r="AW2276" i="4" s="1"/>
  <c r="AP2256" i="4"/>
  <c r="AT2256" i="4" s="1"/>
  <c r="AV2256" i="4" s="1"/>
  <c r="AW2256" i="4" s="1"/>
  <c r="AP2176" i="4"/>
  <c r="AT2176" i="4" s="1"/>
  <c r="AV2176" i="4" s="1"/>
  <c r="AW2176" i="4" s="1"/>
  <c r="AP1865" i="4"/>
  <c r="AT1865" i="4" s="1"/>
  <c r="AV1865" i="4" s="1"/>
  <c r="AW1865" i="4" s="1"/>
  <c r="AP1819" i="4"/>
  <c r="AT1819" i="4" s="1"/>
  <c r="AV1819" i="4" s="1"/>
  <c r="AW1819" i="4" s="1"/>
  <c r="AP1710" i="4"/>
  <c r="AT1710" i="4" s="1"/>
  <c r="AV1710" i="4" s="1"/>
  <c r="AW1710" i="4" s="1"/>
  <c r="AP1675" i="4"/>
  <c r="AT1675" i="4" s="1"/>
  <c r="AV1675" i="4" s="1"/>
  <c r="AW1675" i="4" s="1"/>
  <c r="AP1593" i="4"/>
  <c r="AT1593" i="4" s="1"/>
  <c r="AV1593" i="4" s="1"/>
  <c r="AW1593" i="4" s="1"/>
  <c r="AP1535" i="4"/>
  <c r="AT1535" i="4" s="1"/>
  <c r="AV1535" i="4" s="1"/>
  <c r="AW1535" i="4" s="1"/>
  <c r="AP1272" i="4"/>
  <c r="AT1272" i="4" s="1"/>
  <c r="AV1272" i="4" s="1"/>
  <c r="AW1272" i="4" s="1"/>
  <c r="AP1208" i="4"/>
  <c r="AT1208" i="4" s="1"/>
  <c r="AV1208" i="4" s="1"/>
  <c r="AW1208" i="4" s="1"/>
  <c r="AP1127" i="4"/>
  <c r="AT1127" i="4" s="1"/>
  <c r="AV1127" i="4" s="1"/>
  <c r="AW1127" i="4" s="1"/>
  <c r="AP1862" i="4"/>
  <c r="AT1862" i="4" s="1"/>
  <c r="AV1862" i="4" s="1"/>
  <c r="AW1862" i="4" s="1"/>
  <c r="AP1491" i="4"/>
  <c r="AT1491" i="4" s="1"/>
  <c r="AV1491" i="4" s="1"/>
  <c r="AW1491" i="4" s="1"/>
  <c r="AP1383" i="4"/>
  <c r="AT1383" i="4" s="1"/>
  <c r="AV1383" i="4" s="1"/>
  <c r="AW1383" i="4" s="1"/>
  <c r="AP1241" i="4"/>
  <c r="AT1241" i="4" s="1"/>
  <c r="AV1241" i="4" s="1"/>
  <c r="AW1241" i="4" s="1"/>
  <c r="AP1224" i="4"/>
  <c r="AT1224" i="4" s="1"/>
  <c r="AV1224" i="4" s="1"/>
  <c r="AW1224" i="4" s="1"/>
  <c r="AP1197" i="4"/>
  <c r="AT1197" i="4" s="1"/>
  <c r="AV1197" i="4" s="1"/>
  <c r="AW1197" i="4" s="1"/>
  <c r="AP1171" i="4"/>
  <c r="AT1171" i="4" s="1"/>
  <c r="AV1171" i="4" s="1"/>
  <c r="AW1171" i="4" s="1"/>
  <c r="AP1123" i="4"/>
  <c r="AT1123" i="4" s="1"/>
  <c r="AV1123" i="4" s="1"/>
  <c r="AW1123" i="4" s="1"/>
  <c r="AP2560" i="4"/>
  <c r="AT2560" i="4" s="1"/>
  <c r="AV2560" i="4" s="1"/>
  <c r="AW2560" i="4" s="1"/>
  <c r="AP2169" i="4"/>
  <c r="AT2169" i="4" s="1"/>
  <c r="AV2169" i="4" s="1"/>
  <c r="AW2169" i="4" s="1"/>
  <c r="AP1753" i="4"/>
  <c r="AT1753" i="4" s="1"/>
  <c r="AV1753" i="4" s="1"/>
  <c r="AW1753" i="4" s="1"/>
  <c r="AP1722" i="4"/>
  <c r="AT1722" i="4" s="1"/>
  <c r="AV1722" i="4" s="1"/>
  <c r="AW1722" i="4" s="1"/>
  <c r="AP1575" i="4"/>
  <c r="AT1575" i="4" s="1"/>
  <c r="AV1575" i="4" s="1"/>
  <c r="AW1575" i="4" s="1"/>
  <c r="AP1513" i="4"/>
  <c r="AT1513" i="4" s="1"/>
  <c r="AV1513" i="4" s="1"/>
  <c r="AW1513" i="4" s="1"/>
  <c r="AP1466" i="4"/>
  <c r="AT1466" i="4" s="1"/>
  <c r="AV1466" i="4" s="1"/>
  <c r="AW1466" i="4" s="1"/>
  <c r="AP1318" i="4"/>
  <c r="AT1318" i="4" s="1"/>
  <c r="AV1318" i="4" s="1"/>
  <c r="AW1318" i="4" s="1"/>
  <c r="AP1232" i="4"/>
  <c r="AT1232" i="4" s="1"/>
  <c r="AV1232" i="4" s="1"/>
  <c r="AW1232" i="4" s="1"/>
  <c r="AP1138" i="4"/>
  <c r="AT1138" i="4" s="1"/>
  <c r="AV1138" i="4" s="1"/>
  <c r="AW1138" i="4" s="1"/>
  <c r="AP1083" i="4"/>
  <c r="AT1083" i="4" s="1"/>
  <c r="AV1083" i="4" s="1"/>
  <c r="AW1083" i="4" s="1"/>
  <c r="AP1068" i="4"/>
  <c r="AT1068" i="4" s="1"/>
  <c r="AV1068" i="4" s="1"/>
  <c r="AW1068" i="4" s="1"/>
  <c r="AP2286" i="4"/>
  <c r="AT2286" i="4" s="1"/>
  <c r="AV2286" i="4" s="1"/>
  <c r="AW2286" i="4" s="1"/>
  <c r="AP2239" i="4"/>
  <c r="AT2239" i="4" s="1"/>
  <c r="AV2239" i="4" s="1"/>
  <c r="AW2239" i="4" s="1"/>
  <c r="AP1946" i="4"/>
  <c r="AT1946" i="4" s="1"/>
  <c r="AV1946" i="4" s="1"/>
  <c r="AW1946" i="4" s="1"/>
  <c r="AP1625" i="4"/>
  <c r="AT1625" i="4" s="1"/>
  <c r="AV1625" i="4" s="1"/>
  <c r="AW1625" i="4" s="1"/>
  <c r="AP1451" i="4"/>
  <c r="AT1451" i="4" s="1"/>
  <c r="AV1451" i="4" s="1"/>
  <c r="AW1451" i="4" s="1"/>
  <c r="AP1349" i="4"/>
  <c r="AT1349" i="4" s="1"/>
  <c r="AV1349" i="4" s="1"/>
  <c r="AW1349" i="4" s="1"/>
  <c r="AP1154" i="4"/>
  <c r="AT1154" i="4" s="1"/>
  <c r="AV1154" i="4" s="1"/>
  <c r="AW1154" i="4" s="1"/>
  <c r="AP1145" i="4"/>
  <c r="AT1145" i="4" s="1"/>
  <c r="AV1145" i="4" s="1"/>
  <c r="AW1145" i="4" s="1"/>
  <c r="AP1122" i="4"/>
  <c r="AT1122" i="4" s="1"/>
  <c r="AV1122" i="4" s="1"/>
  <c r="AW1122" i="4" s="1"/>
  <c r="AP2490" i="4"/>
  <c r="AT2490" i="4" s="1"/>
  <c r="AV2490" i="4" s="1"/>
  <c r="AW2490" i="4" s="1"/>
  <c r="AP1814" i="4"/>
  <c r="AT1814" i="4" s="1"/>
  <c r="AV1814" i="4" s="1"/>
  <c r="AW1814" i="4" s="1"/>
  <c r="AP1607" i="4"/>
  <c r="AT1607" i="4" s="1"/>
  <c r="AV1607" i="4" s="1"/>
  <c r="AW1607" i="4" s="1"/>
  <c r="AP1532" i="4"/>
  <c r="AT1532" i="4" s="1"/>
  <c r="AV1532" i="4" s="1"/>
  <c r="AW1532" i="4" s="1"/>
  <c r="AP1449" i="4"/>
  <c r="AT1449" i="4" s="1"/>
  <c r="AV1449" i="4" s="1"/>
  <c r="AW1449" i="4" s="1"/>
  <c r="AP1237" i="4"/>
  <c r="AT1237" i="4" s="1"/>
  <c r="AV1237" i="4" s="1"/>
  <c r="AW1237" i="4" s="1"/>
  <c r="AP2481" i="4"/>
  <c r="AT2481" i="4" s="1"/>
  <c r="AV2481" i="4" s="1"/>
  <c r="AW2481" i="4" s="1"/>
  <c r="AP2203" i="4"/>
  <c r="AT2203" i="4" s="1"/>
  <c r="AV2203" i="4" s="1"/>
  <c r="AW2203" i="4" s="1"/>
  <c r="AP2030" i="4"/>
  <c r="AT2030" i="4" s="1"/>
  <c r="AV2030" i="4" s="1"/>
  <c r="AW2030" i="4" s="1"/>
  <c r="AP1754" i="4"/>
  <c r="AT1754" i="4" s="1"/>
  <c r="AV1754" i="4" s="1"/>
  <c r="AW1754" i="4" s="1"/>
  <c r="AP1461" i="4"/>
  <c r="AT1461" i="4" s="1"/>
  <c r="AV1461" i="4" s="1"/>
  <c r="AW1461" i="4" s="1"/>
  <c r="AP1321" i="4"/>
  <c r="AT1321" i="4" s="1"/>
  <c r="AV1321" i="4" s="1"/>
  <c r="AW1321" i="4" s="1"/>
  <c r="AP1308" i="4"/>
  <c r="AT1308" i="4" s="1"/>
  <c r="AV1308" i="4" s="1"/>
  <c r="AW1308" i="4" s="1"/>
  <c r="AP1282" i="4"/>
  <c r="AT1282" i="4" s="1"/>
  <c r="AV1282" i="4" s="1"/>
  <c r="AW1282" i="4" s="1"/>
  <c r="AP1119" i="4"/>
  <c r="AT1119" i="4" s="1"/>
  <c r="AV1119" i="4" s="1"/>
  <c r="AW1119" i="4" s="1"/>
  <c r="AP1111" i="4"/>
  <c r="AT1111" i="4" s="1"/>
  <c r="AV1111" i="4" s="1"/>
  <c r="AW1111" i="4" s="1"/>
  <c r="AP1081" i="4"/>
  <c r="AT1081" i="4" s="1"/>
  <c r="AV1081" i="4" s="1"/>
  <c r="AW1081" i="4" s="1"/>
  <c r="AP1774" i="4"/>
  <c r="AT1774" i="4" s="1"/>
  <c r="AV1774" i="4" s="1"/>
  <c r="AW1774" i="4" s="1"/>
  <c r="AP1733" i="4"/>
  <c r="AT1733" i="4" s="1"/>
  <c r="AV1733" i="4" s="1"/>
  <c r="AW1733" i="4" s="1"/>
  <c r="AP1716" i="4"/>
  <c r="AT1716" i="4" s="1"/>
  <c r="AV1716" i="4" s="1"/>
  <c r="AW1716" i="4" s="1"/>
  <c r="AP1681" i="4"/>
  <c r="AT1681" i="4" s="1"/>
  <c r="AV1681" i="4" s="1"/>
  <c r="AW1681" i="4" s="1"/>
  <c r="AP1522" i="4"/>
  <c r="AT1522" i="4" s="1"/>
  <c r="AV1522" i="4" s="1"/>
  <c r="AW1522" i="4" s="1"/>
  <c r="AP1401" i="4"/>
  <c r="AT1401" i="4" s="1"/>
  <c r="AV1401" i="4" s="1"/>
  <c r="AW1401" i="4" s="1"/>
  <c r="AP1333" i="4"/>
  <c r="AT1333" i="4" s="1"/>
  <c r="AV1333" i="4" s="1"/>
  <c r="AW1333" i="4" s="1"/>
  <c r="AP1213" i="4"/>
  <c r="AT1213" i="4" s="1"/>
  <c r="AV1213" i="4" s="1"/>
  <c r="AW1213" i="4" s="1"/>
  <c r="AP1203" i="4"/>
  <c r="AT1203" i="4" s="1"/>
  <c r="AV1203" i="4" s="1"/>
  <c r="AW1203" i="4" s="1"/>
  <c r="AP1129" i="4"/>
  <c r="AT1129" i="4" s="1"/>
  <c r="AV1129" i="4" s="1"/>
  <c r="AW1129" i="4" s="1"/>
  <c r="AP1089" i="4"/>
  <c r="AT1089" i="4" s="1"/>
  <c r="AV1089" i="4" s="1"/>
  <c r="AW1089" i="4" s="1"/>
  <c r="AP2523" i="4"/>
  <c r="AT2523" i="4" s="1"/>
  <c r="AV2523" i="4" s="1"/>
  <c r="AW2523" i="4" s="1"/>
  <c r="AP2291" i="4"/>
  <c r="AT2291" i="4" s="1"/>
  <c r="AV2291" i="4" s="1"/>
  <c r="AW2291" i="4" s="1"/>
  <c r="AP2260" i="4"/>
  <c r="AT2260" i="4" s="1"/>
  <c r="AV2260" i="4" s="1"/>
  <c r="AW2260" i="4" s="1"/>
  <c r="AP2025" i="4"/>
  <c r="AT2025" i="4" s="1"/>
  <c r="AV2025" i="4" s="1"/>
  <c r="AW2025" i="4" s="1"/>
  <c r="AP1679" i="4"/>
  <c r="AT1679" i="4" s="1"/>
  <c r="AV1679" i="4" s="1"/>
  <c r="AW1679" i="4" s="1"/>
  <c r="AP1567" i="4"/>
  <c r="AT1567" i="4" s="1"/>
  <c r="AV1567" i="4" s="1"/>
  <c r="AW1567" i="4" s="1"/>
  <c r="AP1444" i="4"/>
  <c r="AT1444" i="4" s="1"/>
  <c r="AV1444" i="4" s="1"/>
  <c r="AW1444" i="4" s="1"/>
  <c r="AP1257" i="4"/>
  <c r="AT1257" i="4" s="1"/>
  <c r="AV1257" i="4" s="1"/>
  <c r="AW1257" i="4" s="1"/>
  <c r="AP1191" i="4"/>
  <c r="AT1191" i="4" s="1"/>
  <c r="AV1191" i="4" s="1"/>
  <c r="AW1191" i="4" s="1"/>
  <c r="AP1180" i="4"/>
  <c r="AT1180" i="4" s="1"/>
  <c r="AV1180" i="4" s="1"/>
  <c r="AW1180" i="4" s="1"/>
  <c r="AP2356" i="4"/>
  <c r="AT2356" i="4" s="1"/>
  <c r="AV2356" i="4" s="1"/>
  <c r="AW2356" i="4" s="1"/>
  <c r="AP2127" i="4"/>
  <c r="AT2127" i="4" s="1"/>
  <c r="AV2127" i="4" s="1"/>
  <c r="AW2127" i="4" s="1"/>
  <c r="AP2014" i="4"/>
  <c r="AT2014" i="4" s="1"/>
  <c r="AV2014" i="4" s="1"/>
  <c r="AW2014" i="4" s="1"/>
  <c r="AP1689" i="4"/>
  <c r="AT1689" i="4" s="1"/>
  <c r="AV1689" i="4" s="1"/>
  <c r="AW1689" i="4" s="1"/>
  <c r="AP1653" i="4"/>
  <c r="AT1653" i="4" s="1"/>
  <c r="AV1653" i="4" s="1"/>
  <c r="AW1653" i="4" s="1"/>
  <c r="AP1469" i="4"/>
  <c r="AT1469" i="4" s="1"/>
  <c r="AV1469" i="4" s="1"/>
  <c r="AW1469" i="4" s="1"/>
  <c r="AP1301" i="4"/>
  <c r="AT1301" i="4" s="1"/>
  <c r="AV1301" i="4" s="1"/>
  <c r="AW1301" i="4" s="1"/>
  <c r="AP1288" i="4"/>
  <c r="AT1288" i="4" s="1"/>
  <c r="AV1288" i="4" s="1"/>
  <c r="AW1288" i="4" s="1"/>
  <c r="AP1114" i="4"/>
  <c r="AT1114" i="4" s="1"/>
  <c r="AV1114" i="4" s="1"/>
  <c r="AW1114" i="4" s="1"/>
  <c r="AP1185" i="4"/>
  <c r="AT1185" i="4" s="1"/>
  <c r="AV1185" i="4" s="1"/>
  <c r="AW1185" i="4" s="1"/>
  <c r="AP1211" i="4"/>
  <c r="AT1211" i="4" s="1"/>
  <c r="AV1211" i="4" s="1"/>
  <c r="AW1211" i="4" s="1"/>
  <c r="AP1327" i="4"/>
  <c r="AT1327" i="4" s="1"/>
  <c r="AV1327" i="4" s="1"/>
  <c r="AW1327" i="4" s="1"/>
  <c r="AP1412" i="4"/>
  <c r="AT1412" i="4" s="1"/>
  <c r="AV1412" i="4" s="1"/>
  <c r="AW1412" i="4" s="1"/>
  <c r="AP1504" i="4"/>
  <c r="AT1504" i="4" s="1"/>
  <c r="AV1504" i="4" s="1"/>
  <c r="AW1504" i="4" s="1"/>
  <c r="AP1541" i="4"/>
  <c r="AT1541" i="4" s="1"/>
  <c r="AV1541" i="4" s="1"/>
  <c r="AW1541" i="4" s="1"/>
  <c r="AP1594" i="4"/>
  <c r="AT1594" i="4" s="1"/>
  <c r="AV1594" i="4" s="1"/>
  <c r="AW1594" i="4" s="1"/>
  <c r="AP1632" i="4"/>
  <c r="AT1632" i="4" s="1"/>
  <c r="AV1632" i="4" s="1"/>
  <c r="AW1632" i="4" s="1"/>
  <c r="AP1695" i="4"/>
  <c r="AT1695" i="4" s="1"/>
  <c r="AV1695" i="4" s="1"/>
  <c r="AW1695" i="4" s="1"/>
  <c r="AP1720" i="4"/>
  <c r="AT1720" i="4" s="1"/>
  <c r="AV1720" i="4" s="1"/>
  <c r="AW1720" i="4" s="1"/>
  <c r="AP1765" i="4"/>
  <c r="AT1765" i="4" s="1"/>
  <c r="AV1765" i="4" s="1"/>
  <c r="AW1765" i="4" s="1"/>
  <c r="AP1794" i="4"/>
  <c r="AT1794" i="4" s="1"/>
  <c r="AV1794" i="4" s="1"/>
  <c r="AW1794" i="4" s="1"/>
  <c r="AP1922" i="4"/>
  <c r="AT1922" i="4" s="1"/>
  <c r="AV1922" i="4" s="1"/>
  <c r="AW1922" i="4" s="1"/>
  <c r="AP2086" i="4"/>
  <c r="AT2086" i="4" s="1"/>
  <c r="AV2086" i="4" s="1"/>
  <c r="AW2086" i="4" s="1"/>
  <c r="AP2402" i="4"/>
  <c r="AT2402" i="4" s="1"/>
  <c r="AV2402" i="4" s="1"/>
  <c r="AW2402" i="4" s="1"/>
  <c r="AP1244" i="4"/>
  <c r="AT1244" i="4" s="1"/>
  <c r="AV1244" i="4" s="1"/>
  <c r="AW1244" i="4" s="1"/>
  <c r="AP1402" i="4"/>
  <c r="AT1402" i="4" s="1"/>
  <c r="AV1402" i="4" s="1"/>
  <c r="AW1402" i="4" s="1"/>
  <c r="AP1661" i="4"/>
  <c r="AT1661" i="4" s="1"/>
  <c r="AV1661" i="4" s="1"/>
  <c r="AW1661" i="4" s="1"/>
  <c r="AP1780" i="4"/>
  <c r="AT1780" i="4" s="1"/>
  <c r="AV1780" i="4" s="1"/>
  <c r="AW1780" i="4" s="1"/>
  <c r="AP2208" i="4"/>
  <c r="AT2208" i="4" s="1"/>
  <c r="AV2208" i="4" s="1"/>
  <c r="AW2208" i="4" s="1"/>
  <c r="AT1379" i="4"/>
  <c r="AV1379" i="4" s="1"/>
  <c r="AW1379" i="4" s="1"/>
  <c r="AT2244" i="4"/>
  <c r="AV2244" i="4" s="1"/>
  <c r="AW2244" i="4" s="1"/>
  <c r="AT2371" i="4"/>
  <c r="AV2371" i="4" s="1"/>
  <c r="AW2371" i="4" s="1"/>
  <c r="AT2488" i="4"/>
  <c r="AV2488" i="4" s="1"/>
  <c r="AW2488" i="4" s="1"/>
  <c r="AP1141" i="4"/>
  <c r="AT1141" i="4" s="1"/>
  <c r="AV1141" i="4" s="1"/>
  <c r="AW1141" i="4" s="1"/>
  <c r="AP1218" i="4"/>
  <c r="AT1218" i="4" s="1"/>
  <c r="AV1218" i="4" s="1"/>
  <c r="AW1218" i="4" s="1"/>
  <c r="AP1303" i="4"/>
  <c r="AT1303" i="4" s="1"/>
  <c r="AV1303" i="4" s="1"/>
  <c r="AW1303" i="4" s="1"/>
  <c r="AP1335" i="4"/>
  <c r="AT1335" i="4" s="1"/>
  <c r="AV1335" i="4" s="1"/>
  <c r="AW1335" i="4" s="1"/>
  <c r="AP2134" i="4"/>
  <c r="AT2134" i="4" s="1"/>
  <c r="AV2134" i="4" s="1"/>
  <c r="AW2134" i="4" s="1"/>
  <c r="AP1178" i="4"/>
  <c r="AT1178" i="4" s="1"/>
  <c r="AV1178" i="4" s="1"/>
  <c r="AW1178" i="4" s="1"/>
  <c r="AP1246" i="4"/>
  <c r="AT1246" i="4" s="1"/>
  <c r="AV1246" i="4" s="1"/>
  <c r="AW1246" i="4" s="1"/>
  <c r="AP1404" i="4"/>
  <c r="AT1404" i="4" s="1"/>
  <c r="AV1404" i="4" s="1"/>
  <c r="AW1404" i="4" s="1"/>
  <c r="AP1606" i="4"/>
  <c r="AT1606" i="4" s="1"/>
  <c r="AV1606" i="4" s="1"/>
  <c r="AW1606" i="4" s="1"/>
  <c r="AP1811" i="4"/>
  <c r="AT1811" i="4" s="1"/>
  <c r="AV1811" i="4" s="1"/>
  <c r="AW1811" i="4" s="1"/>
  <c r="AP1906" i="4"/>
  <c r="AT1906" i="4" s="1"/>
  <c r="AV1906" i="4" s="1"/>
  <c r="AW1906" i="4" s="1"/>
  <c r="AP2173" i="4"/>
  <c r="AT2173" i="4" s="1"/>
  <c r="AV2173" i="4" s="1"/>
  <c r="AW2173" i="4" s="1"/>
  <c r="AK1064" i="4"/>
  <c r="AK1087" i="4"/>
  <c r="AK1192" i="4"/>
  <c r="AK1324" i="4"/>
  <c r="AK2133" i="4"/>
  <c r="AK2182" i="4"/>
  <c r="AK2204" i="4"/>
  <c r="AK2252" i="4"/>
  <c r="AK2336" i="4"/>
  <c r="AK1189" i="4"/>
  <c r="AK1318" i="4"/>
  <c r="AK1464" i="4"/>
  <c r="AK1513" i="4"/>
  <c r="AK1550" i="4"/>
  <c r="AK1561" i="4"/>
  <c r="AK1575" i="4"/>
  <c r="AW2075" i="4"/>
  <c r="AK2166" i="4"/>
  <c r="AK2685" i="4"/>
  <c r="AK2671" i="4"/>
  <c r="AK2657" i="4"/>
  <c r="AK2650" i="4"/>
  <c r="AK2636" i="4"/>
  <c r="AK2622" i="4"/>
  <c r="AK2561" i="4"/>
  <c r="AK2535" i="4"/>
  <c r="AK2533" i="4"/>
  <c r="AK2531" i="4"/>
  <c r="AK2674" i="4"/>
  <c r="AK2669" i="4"/>
  <c r="AK2659" i="4"/>
  <c r="AK2642" i="4"/>
  <c r="AK2637" i="4"/>
  <c r="AK2578" i="4"/>
  <c r="AK2573" i="4"/>
  <c r="AK2568" i="4"/>
  <c r="AK2563" i="4"/>
  <c r="AK2551" i="4"/>
  <c r="AK2658" i="4"/>
  <c r="AK2653" i="4"/>
  <c r="AK2626" i="4"/>
  <c r="AK2594" i="4"/>
  <c r="AK2579" i="4"/>
  <c r="AK2562" i="4"/>
  <c r="AK2557" i="4"/>
  <c r="AK2663" i="4"/>
  <c r="AK2644" i="4"/>
  <c r="AK2611" i="4"/>
  <c r="AK2592" i="4"/>
  <c r="AK2570" i="4"/>
  <c r="AK2559" i="4"/>
  <c r="AK2544" i="4"/>
  <c r="AK2537" i="4"/>
  <c r="AK2524" i="4"/>
  <c r="AK2652" i="4"/>
  <c r="AK2641" i="4"/>
  <c r="AK2619" i="4"/>
  <c r="AK2600" i="4"/>
  <c r="AK2589" i="4"/>
  <c r="AK2526" i="4"/>
  <c r="AK2507" i="4"/>
  <c r="AK2668" i="4"/>
  <c r="AK2656" i="4"/>
  <c r="AK2586" i="4"/>
  <c r="AK2580" i="4"/>
  <c r="AK2513" i="4"/>
  <c r="AK2504" i="4"/>
  <c r="AK2485" i="4"/>
  <c r="AK2464" i="4"/>
  <c r="AK2445" i="4"/>
  <c r="AK2424" i="4"/>
  <c r="AK2405" i="4"/>
  <c r="AK2384" i="4"/>
  <c r="AK2365" i="4"/>
  <c r="AK2662" i="4"/>
  <c r="AK2607" i="4"/>
  <c r="AK2601" i="4"/>
  <c r="AK2595" i="4"/>
  <c r="AK2542" i="4"/>
  <c r="AK2527" i="4"/>
  <c r="AK2487" i="4"/>
  <c r="AK2466" i="4"/>
  <c r="AK2447" i="4"/>
  <c r="AK2426" i="4"/>
  <c r="AK2407" i="4"/>
  <c r="AK2386" i="4"/>
  <c r="AK2367" i="4"/>
  <c r="AK2688" i="4"/>
  <c r="AK2630" i="4"/>
  <c r="AK2624" i="4"/>
  <c r="AK2618" i="4"/>
  <c r="AK2615" i="4"/>
  <c r="AK2606" i="4"/>
  <c r="AK2512" i="4"/>
  <c r="AK2484" i="4"/>
  <c r="AK2465" i="4"/>
  <c r="AK2444" i="4"/>
  <c r="AK2425" i="4"/>
  <c r="AK2404" i="4"/>
  <c r="AK2385" i="4"/>
  <c r="AK2364" i="4"/>
  <c r="AK2651" i="4"/>
  <c r="AK2558" i="4"/>
  <c r="AK2548" i="4"/>
  <c r="AK2530" i="4"/>
  <c r="AK2519" i="4"/>
  <c r="AK2508" i="4"/>
  <c r="AK2498" i="4"/>
  <c r="AK2488" i="4"/>
  <c r="AK2441" i="4"/>
  <c r="AK2436" i="4"/>
  <c r="AK2431" i="4"/>
  <c r="AK2379" i="4"/>
  <c r="AK2369" i="4"/>
  <c r="AK2324" i="4"/>
  <c r="AK2683" i="4"/>
  <c r="AK2676" i="4"/>
  <c r="AK2633" i="4"/>
  <c r="AK2608" i="4"/>
  <c r="AK2583" i="4"/>
  <c r="AK2576" i="4"/>
  <c r="AK2545" i="4"/>
  <c r="AK2483" i="4"/>
  <c r="AK2478" i="4"/>
  <c r="AK2473" i="4"/>
  <c r="AK2468" i="4"/>
  <c r="AK2421" i="4"/>
  <c r="AK2411" i="4"/>
  <c r="AK2374" i="4"/>
  <c r="AK2342" i="4"/>
  <c r="AK2335" i="4"/>
  <c r="AK2315" i="4"/>
  <c r="AK2686" i="4"/>
  <c r="AK2682" i="4"/>
  <c r="AK2654" i="4"/>
  <c r="AK2587" i="4"/>
  <c r="AK2571" i="4"/>
  <c r="AK2555" i="4"/>
  <c r="AK2525" i="4"/>
  <c r="AK2522" i="4"/>
  <c r="AK2501" i="4"/>
  <c r="AK2479" i="4"/>
  <c r="AK2446" i="4"/>
  <c r="AK2402" i="4"/>
  <c r="AK2388" i="4"/>
  <c r="AK2678" i="4"/>
  <c r="AK2670" i="4"/>
  <c r="AK2534" i="4"/>
  <c r="AK2443" i="4"/>
  <c r="AK2432" i="4"/>
  <c r="AK2410" i="4"/>
  <c r="AK2377" i="4"/>
  <c r="AK2355" i="4"/>
  <c r="AK2344" i="4"/>
  <c r="AK2314" i="4"/>
  <c r="AK2307" i="4"/>
  <c r="AK2298" i="4"/>
  <c r="AK2646" i="4"/>
  <c r="AK2638" i="4"/>
  <c r="AK2610" i="4"/>
  <c r="AK2495" i="4"/>
  <c r="AK2476" i="4"/>
  <c r="AK2454" i="4"/>
  <c r="AK2680" i="4"/>
  <c r="AK2666" i="4"/>
  <c r="AK2605" i="4"/>
  <c r="AK2515" i="4"/>
  <c r="AK2283" i="4"/>
  <c r="AK2264" i="4"/>
  <c r="AK2675" i="4"/>
  <c r="AK2591" i="4"/>
  <c r="AK2577" i="4"/>
  <c r="AK2572" i="4"/>
  <c r="AK2469" i="4"/>
  <c r="AK2427" i="4"/>
  <c r="AK2361" i="4"/>
  <c r="AK2341" i="4"/>
  <c r="AK2333" i="4"/>
  <c r="AK2320" i="4"/>
  <c r="AK2305" i="4"/>
  <c r="AK2285" i="4"/>
  <c r="AK2266" i="4"/>
  <c r="AK2665" i="4"/>
  <c r="AK2647" i="4"/>
  <c r="AK2628" i="4"/>
  <c r="AK2614" i="4"/>
  <c r="AK2553" i="4"/>
  <c r="AK2482" i="4"/>
  <c r="AK2472" i="4"/>
  <c r="AK2459" i="4"/>
  <c r="AK2456" i="4"/>
  <c r="AK2430" i="4"/>
  <c r="AK2396" i="4"/>
  <c r="AK2393" i="4"/>
  <c r="AK2390" i="4"/>
  <c r="AK2387" i="4"/>
  <c r="AK2381" i="4"/>
  <c r="AK2358" i="4"/>
  <c r="AK2349" i="4"/>
  <c r="AK2325" i="4"/>
  <c r="AK2312" i="4"/>
  <c r="AK2300" i="4"/>
  <c r="AK2287" i="4"/>
  <c r="AK2268" i="4"/>
  <c r="AK2684" i="4"/>
  <c r="AK2645" i="4"/>
  <c r="AK2629" i="4"/>
  <c r="AK2574" i="4"/>
  <c r="AK2552" i="4"/>
  <c r="AK2547" i="4"/>
  <c r="AK2458" i="4"/>
  <c r="AK2439" i="4"/>
  <c r="AK2406" i="4"/>
  <c r="AK2328" i="4"/>
  <c r="AK2304" i="4"/>
  <c r="AK2296" i="4"/>
  <c r="AK2240" i="4"/>
  <c r="AK2221" i="4"/>
  <c r="AK2200" i="4"/>
  <c r="AK2184" i="4"/>
  <c r="AK2175" i="4"/>
  <c r="AK2164" i="4"/>
  <c r="AK2155" i="4"/>
  <c r="AK2144" i="4"/>
  <c r="AK2135" i="4"/>
  <c r="AK2116" i="4"/>
  <c r="AK2097" i="4"/>
  <c r="AK2076" i="4"/>
  <c r="AK2057" i="4"/>
  <c r="AK2036" i="4"/>
  <c r="AK2017" i="4"/>
  <c r="AK2015" i="4"/>
  <c r="AK2013" i="4"/>
  <c r="AK2011" i="4"/>
  <c r="AK2009" i="4"/>
  <c r="AK2007" i="4"/>
  <c r="AK2005" i="4"/>
  <c r="AK2003" i="4"/>
  <c r="AK2001" i="4"/>
  <c r="AK1999" i="4"/>
  <c r="AK1997" i="4"/>
  <c r="AK1995" i="4"/>
  <c r="AK1993" i="4"/>
  <c r="AK1991" i="4"/>
  <c r="AK1989" i="4"/>
  <c r="AK1987" i="4"/>
  <c r="AK1985" i="4"/>
  <c r="AK1983" i="4"/>
  <c r="AK1981" i="4"/>
  <c r="AK1979" i="4"/>
  <c r="AK1977" i="4"/>
  <c r="AK1975" i="4"/>
  <c r="AK1973" i="4"/>
  <c r="AK1971" i="4"/>
  <c r="AK1969" i="4"/>
  <c r="AK1967" i="4"/>
  <c r="AK1965" i="4"/>
  <c r="AK1963" i="4"/>
  <c r="AK1961" i="4"/>
  <c r="AK1959" i="4"/>
  <c r="AK1957" i="4"/>
  <c r="AK1955" i="4"/>
  <c r="AK1953" i="4"/>
  <c r="AK1951" i="4"/>
  <c r="AK1949" i="4"/>
  <c r="AK1947" i="4"/>
  <c r="AK1945" i="4"/>
  <c r="AK1943" i="4"/>
  <c r="AK1941" i="4"/>
  <c r="AK1939" i="4"/>
  <c r="AK1937" i="4"/>
  <c r="AK1935" i="4"/>
  <c r="AK1933" i="4"/>
  <c r="AK1931" i="4"/>
  <c r="AK1929" i="4"/>
  <c r="AK1927" i="4"/>
  <c r="AK1925" i="4"/>
  <c r="AK1923" i="4"/>
  <c r="AK1921" i="4"/>
  <c r="AK1919" i="4"/>
  <c r="AK1917" i="4"/>
  <c r="AK1915" i="4"/>
  <c r="AK1913" i="4"/>
  <c r="AK1911" i="4"/>
  <c r="AK1909" i="4"/>
  <c r="AK1907" i="4"/>
  <c r="AK1905" i="4"/>
  <c r="AK1903" i="4"/>
  <c r="AK1901" i="4"/>
  <c r="AK1899" i="4"/>
  <c r="AK1897" i="4"/>
  <c r="AK1895" i="4"/>
  <c r="AK1893" i="4"/>
  <c r="AK1891" i="4"/>
  <c r="AK1889" i="4"/>
  <c r="AK1887" i="4"/>
  <c r="AK1885" i="4"/>
  <c r="AK1883" i="4"/>
  <c r="AK1881" i="4"/>
  <c r="AK1879" i="4"/>
  <c r="AK1877" i="4"/>
  <c r="AK1875" i="4"/>
  <c r="AK1873" i="4"/>
  <c r="AK1871" i="4"/>
  <c r="AK1869" i="4"/>
  <c r="AK1867" i="4"/>
  <c r="AK1865" i="4"/>
  <c r="AK1863" i="4"/>
  <c r="AK1861" i="4"/>
  <c r="AK1859" i="4"/>
  <c r="AK1857" i="4"/>
  <c r="AK1855" i="4"/>
  <c r="AK1853" i="4"/>
  <c r="AK1851" i="4"/>
  <c r="AK1849" i="4"/>
  <c r="AK1847" i="4"/>
  <c r="AK1845" i="4"/>
  <c r="AK1843" i="4"/>
  <c r="AK1841" i="4"/>
  <c r="AK1839" i="4"/>
  <c r="AK1837" i="4"/>
  <c r="AK1835" i="4"/>
  <c r="AK1833" i="4"/>
  <c r="AK1831" i="4"/>
  <c r="AK1829" i="4"/>
  <c r="AK1827" i="4"/>
  <c r="AK1825" i="4"/>
  <c r="AK1823" i="4"/>
  <c r="AK1821" i="4"/>
  <c r="AK1819" i="4"/>
  <c r="AK1817" i="4"/>
  <c r="AK1815" i="4"/>
  <c r="AK1813" i="4"/>
  <c r="AK1811" i="4"/>
  <c r="AK1809" i="4"/>
  <c r="AK1807" i="4"/>
  <c r="AK1805" i="4"/>
  <c r="AK1803" i="4"/>
  <c r="AK1801" i="4"/>
  <c r="AK1799" i="4"/>
  <c r="AK1797" i="4"/>
  <c r="AK1795" i="4"/>
  <c r="AK1793" i="4"/>
  <c r="AK1791" i="4"/>
  <c r="AK1789" i="4"/>
  <c r="AK2689" i="4"/>
  <c r="AK2596" i="4"/>
  <c r="AK2538" i="4"/>
  <c r="AK2477" i="4"/>
  <c r="AK2413" i="4"/>
  <c r="AK2395" i="4"/>
  <c r="AK2357" i="4"/>
  <c r="AK2337" i="4"/>
  <c r="AK2334" i="4"/>
  <c r="AK2331" i="4"/>
  <c r="AK2281" i="4"/>
  <c r="AK2271" i="4"/>
  <c r="AK2261" i="4"/>
  <c r="AK2254" i="4"/>
  <c r="AK2235" i="4"/>
  <c r="AK2214" i="4"/>
  <c r="AK2195" i="4"/>
  <c r="AK2118" i="4"/>
  <c r="AK2099" i="4"/>
  <c r="AK2078" i="4"/>
  <c r="AK2059" i="4"/>
  <c r="AK2038" i="4"/>
  <c r="AK2019" i="4"/>
  <c r="AK2681" i="4"/>
  <c r="AK2604" i="4"/>
  <c r="AK2593" i="4"/>
  <c r="AK2588" i="4"/>
  <c r="AK2510" i="4"/>
  <c r="AK2433" i="4"/>
  <c r="AK2415" i="4"/>
  <c r="AK2376" i="4"/>
  <c r="AK2339" i="4"/>
  <c r="AK2317" i="4"/>
  <c r="AK2303" i="4"/>
  <c r="AK2260" i="4"/>
  <c r="AK2241" i="4"/>
  <c r="AK2220" i="4"/>
  <c r="AK2201" i="4"/>
  <c r="AK2185" i="4"/>
  <c r="AK2174" i="4"/>
  <c r="AK2165" i="4"/>
  <c r="AK2154" i="4"/>
  <c r="AK2145" i="4"/>
  <c r="AK2134" i="4"/>
  <c r="AK2117" i="4"/>
  <c r="AK2096" i="4"/>
  <c r="AK2077" i="4"/>
  <c r="AK2056" i="4"/>
  <c r="AK2037" i="4"/>
  <c r="AK2016" i="4"/>
  <c r="AK2014" i="4"/>
  <c r="AK2012" i="4"/>
  <c r="AK2010" i="4"/>
  <c r="AK2008" i="4"/>
  <c r="AK2006" i="4"/>
  <c r="AK2004" i="4"/>
  <c r="AK2002" i="4"/>
  <c r="AK2000" i="4"/>
  <c r="AK1998" i="4"/>
  <c r="AK1996" i="4"/>
  <c r="AK1994" i="4"/>
  <c r="AK1992" i="4"/>
  <c r="AK1990" i="4"/>
  <c r="AK1988" i="4"/>
  <c r="AK1986" i="4"/>
  <c r="AK1984" i="4"/>
  <c r="AK1982" i="4"/>
  <c r="AK1980" i="4"/>
  <c r="AK1978" i="4"/>
  <c r="AK1976" i="4"/>
  <c r="AK1974" i="4"/>
  <c r="AK1972" i="4"/>
  <c r="AK1970" i="4"/>
  <c r="AK1968" i="4"/>
  <c r="AK1966" i="4"/>
  <c r="AK1964" i="4"/>
  <c r="AK1962" i="4"/>
  <c r="AK1960" i="4"/>
  <c r="AK1958" i="4"/>
  <c r="AK1956" i="4"/>
  <c r="AK1954" i="4"/>
  <c r="AK1952" i="4"/>
  <c r="AK1950" i="4"/>
  <c r="AK1948" i="4"/>
  <c r="AK1946" i="4"/>
  <c r="AK1944" i="4"/>
  <c r="AK1942" i="4"/>
  <c r="AK1940" i="4"/>
  <c r="AK1938" i="4"/>
  <c r="AK1936" i="4"/>
  <c r="AK1934" i="4"/>
  <c r="AK1932" i="4"/>
  <c r="AK1930" i="4"/>
  <c r="AK1928" i="4"/>
  <c r="AK1926" i="4"/>
  <c r="AK1924" i="4"/>
  <c r="AK1922" i="4"/>
  <c r="AK1920" i="4"/>
  <c r="AK1918" i="4"/>
  <c r="AK1916" i="4"/>
  <c r="AK1914" i="4"/>
  <c r="AK1912" i="4"/>
  <c r="AK1910" i="4"/>
  <c r="AK1908" i="4"/>
  <c r="AK1906" i="4"/>
  <c r="AK1904" i="4"/>
  <c r="AK1902" i="4"/>
  <c r="AK1900" i="4"/>
  <c r="AK1898" i="4"/>
  <c r="AK1896" i="4"/>
  <c r="AK1894" i="4"/>
  <c r="AK1892" i="4"/>
  <c r="AK1890" i="4"/>
  <c r="AK1888" i="4"/>
  <c r="AK1886" i="4"/>
  <c r="AK1884" i="4"/>
  <c r="AK1882" i="4"/>
  <c r="AK1880" i="4"/>
  <c r="AK1878" i="4"/>
  <c r="AK1876" i="4"/>
  <c r="AK1874" i="4"/>
  <c r="AK1872" i="4"/>
  <c r="AK1870" i="4"/>
  <c r="AK1868" i="4"/>
  <c r="AK1866" i="4"/>
  <c r="AK1864" i="4"/>
  <c r="AK1862" i="4"/>
  <c r="AK1860" i="4"/>
  <c r="AK1858" i="4"/>
  <c r="AK1856" i="4"/>
  <c r="AK1854" i="4"/>
  <c r="AK1852" i="4"/>
  <c r="AK1850" i="4"/>
  <c r="AK1848" i="4"/>
  <c r="AK1846" i="4"/>
  <c r="AK1844" i="4"/>
  <c r="AK1842" i="4"/>
  <c r="AK1840" i="4"/>
  <c r="AK1838" i="4"/>
  <c r="AK1836" i="4"/>
  <c r="AK1834" i="4"/>
  <c r="AK1832" i="4"/>
  <c r="AK1830" i="4"/>
  <c r="AK1828" i="4"/>
  <c r="AK1826" i="4"/>
  <c r="AK1824" i="4"/>
  <c r="AK1822" i="4"/>
  <c r="AK1820" i="4"/>
  <c r="AK1818" i="4"/>
  <c r="AK1816" i="4"/>
  <c r="AK1814" i="4"/>
  <c r="AK1812" i="4"/>
  <c r="AK1810" i="4"/>
  <c r="AK1808" i="4"/>
  <c r="AK1806" i="4"/>
  <c r="AK1804" i="4"/>
  <c r="AK1802" i="4"/>
  <c r="AK1800" i="4"/>
  <c r="AK1798" i="4"/>
  <c r="AK1796" i="4"/>
  <c r="AK1794" i="4"/>
  <c r="AK1792" i="4"/>
  <c r="AK1790" i="4"/>
  <c r="AK2613" i="4"/>
  <c r="AK2523" i="4"/>
  <c r="AK2503" i="4"/>
  <c r="AK2494" i="4"/>
  <c r="AK2467" i="4"/>
  <c r="AK2463" i="4"/>
  <c r="AK2389" i="4"/>
  <c r="AK2326" i="4"/>
  <c r="AK2319" i="4"/>
  <c r="AK2230" i="4"/>
  <c r="AK2205" i="4"/>
  <c r="AK2194" i="4"/>
  <c r="AK2186" i="4"/>
  <c r="AK2173" i="4"/>
  <c r="AK2160" i="4"/>
  <c r="AK2114" i="4"/>
  <c r="AK2104" i="4"/>
  <c r="AK2052" i="4"/>
  <c r="AK2047" i="4"/>
  <c r="AK2042" i="4"/>
  <c r="AK2639" i="4"/>
  <c r="AK2549" i="4"/>
  <c r="AK2449" i="4"/>
  <c r="AK2275" i="4"/>
  <c r="AK2249" i="4"/>
  <c r="AK2227" i="4"/>
  <c r="AK2216" i="4"/>
  <c r="AK2157" i="4"/>
  <c r="AK2152" i="4"/>
  <c r="AK2094" i="4"/>
  <c r="AK2089" i="4"/>
  <c r="AK2084" i="4"/>
  <c r="AK2079" i="4"/>
  <c r="AK2027" i="4"/>
  <c r="AK2623" i="4"/>
  <c r="AK2597" i="4"/>
  <c r="AK2391" i="4"/>
  <c r="AK2297" i="4"/>
  <c r="AK2294" i="4"/>
  <c r="AK2291" i="4"/>
  <c r="AK2288" i="4"/>
  <c r="AK2262" i="4"/>
  <c r="AK2259" i="4"/>
  <c r="AK2248" i="4"/>
  <c r="AK2226" i="4"/>
  <c r="AK2209" i="4"/>
  <c r="AK2190" i="4"/>
  <c r="AK2169" i="4"/>
  <c r="AK2156" i="4"/>
  <c r="AK2130" i="4"/>
  <c r="AK2125" i="4"/>
  <c r="AK2120" i="4"/>
  <c r="AK2073" i="4"/>
  <c r="AK2063" i="4"/>
  <c r="AK2026" i="4"/>
  <c r="AK2603" i="4"/>
  <c r="AK2502" i="4"/>
  <c r="AK2491" i="4"/>
  <c r="AK2481" i="4"/>
  <c r="AK2475" i="4"/>
  <c r="AK2470" i="4"/>
  <c r="AK2460" i="4"/>
  <c r="AK2428" i="4"/>
  <c r="AK2418" i="4"/>
  <c r="AK2408" i="4"/>
  <c r="AK2398" i="4"/>
  <c r="AK2311" i="4"/>
  <c r="AK2265" i="4"/>
  <c r="AK2245" i="4"/>
  <c r="AK2193" i="4"/>
  <c r="AK2159" i="4"/>
  <c r="AK2153" i="4"/>
  <c r="AK2150" i="4"/>
  <c r="AK2111" i="4"/>
  <c r="AK2082" i="4"/>
  <c r="AK2050" i="4"/>
  <c r="AK2044" i="4"/>
  <c r="AK1764" i="4"/>
  <c r="AK1745" i="4"/>
  <c r="AK1724" i="4"/>
  <c r="AK1705" i="4"/>
  <c r="AK2625" i="4"/>
  <c r="AK2550" i="4"/>
  <c r="AK2543" i="4"/>
  <c r="AK2486" i="4"/>
  <c r="AK2383" i="4"/>
  <c r="AK2350" i="4"/>
  <c r="AK2332" i="4"/>
  <c r="AK2292" i="4"/>
  <c r="AK2232" i="4"/>
  <c r="AK2219" i="4"/>
  <c r="AK2206" i="4"/>
  <c r="AK2105" i="4"/>
  <c r="AK2041" i="4"/>
  <c r="AK1786" i="4"/>
  <c r="AK1777" i="4"/>
  <c r="AK1766" i="4"/>
  <c r="AK1747" i="4"/>
  <c r="AK1726" i="4"/>
  <c r="AK1707" i="4"/>
  <c r="AK2648" i="4"/>
  <c r="AK2632" i="4"/>
  <c r="AK2617" i="4"/>
  <c r="AK2480" i="4"/>
  <c r="AK2448" i="4"/>
  <c r="AK2438" i="4"/>
  <c r="AK2403" i="4"/>
  <c r="AK2378" i="4"/>
  <c r="AK2258" i="4"/>
  <c r="AK2199" i="4"/>
  <c r="AK2196" i="4"/>
  <c r="AK2162" i="4"/>
  <c r="AK2108" i="4"/>
  <c r="AK1768" i="4"/>
  <c r="AK1749" i="4"/>
  <c r="AK1728" i="4"/>
  <c r="AK1709" i="4"/>
  <c r="AK2616" i="4"/>
  <c r="AK2581" i="4"/>
  <c r="AK2546" i="4"/>
  <c r="AK2429" i="4"/>
  <c r="AK2417" i="4"/>
  <c r="AK2371" i="4"/>
  <c r="AK2360" i="4"/>
  <c r="AK2354" i="4"/>
  <c r="AK2228" i="4"/>
  <c r="AK2179" i="4"/>
  <c r="AK2129" i="4"/>
  <c r="AK2115" i="4"/>
  <c r="AK2101" i="4"/>
  <c r="AK2074" i="4"/>
  <c r="AK2029" i="4"/>
  <c r="AK1782" i="4"/>
  <c r="AK1774" i="4"/>
  <c r="AK1754" i="4"/>
  <c r="AK1744" i="4"/>
  <c r="AK1734" i="4"/>
  <c r="AK1697" i="4"/>
  <c r="AK1683" i="4"/>
  <c r="AK1674" i="4"/>
  <c r="AK1663" i="4"/>
  <c r="AK1654" i="4"/>
  <c r="AK1641" i="4"/>
  <c r="AK1622" i="4"/>
  <c r="AK1601" i="4"/>
  <c r="AK2679" i="4"/>
  <c r="AK2635" i="4"/>
  <c r="AK2598" i="4"/>
  <c r="AK2497" i="4"/>
  <c r="AK2453" i="4"/>
  <c r="AK2435" i="4"/>
  <c r="AK2423" i="4"/>
  <c r="AK2400" i="4"/>
  <c r="AK2338" i="4"/>
  <c r="AK2323" i="4"/>
  <c r="AK2318" i="4"/>
  <c r="AK2255" i="4"/>
  <c r="AK2236" i="4"/>
  <c r="AK2172" i="4"/>
  <c r="AK2168" i="4"/>
  <c r="AK2091" i="4"/>
  <c r="AK2060" i="4"/>
  <c r="AK1779" i="4"/>
  <c r="AK1739" i="4"/>
  <c r="AK1729" i="4"/>
  <c r="AK1719" i="4"/>
  <c r="AK1643" i="4"/>
  <c r="AK1624" i="4"/>
  <c r="AK1603" i="4"/>
  <c r="AK2621" i="4"/>
  <c r="AK2514" i="4"/>
  <c r="AK2420" i="4"/>
  <c r="AK2368" i="4"/>
  <c r="AK2346" i="4"/>
  <c r="AK2306" i="4"/>
  <c r="AK2293" i="4"/>
  <c r="AK2289" i="4"/>
  <c r="AK2277" i="4"/>
  <c r="AK2273" i="4"/>
  <c r="AK2269" i="4"/>
  <c r="AK2253" i="4"/>
  <c r="AK2177" i="4"/>
  <c r="AK2170" i="4"/>
  <c r="AK2163" i="4"/>
  <c r="AK2127" i="4"/>
  <c r="AK2103" i="4"/>
  <c r="AK2055" i="4"/>
  <c r="AK2031" i="4"/>
  <c r="AK1778" i="4"/>
  <c r="AK1770" i="4"/>
  <c r="AK1765" i="4"/>
  <c r="AK1755" i="4"/>
  <c r="AK1684" i="4"/>
  <c r="AK1673" i="4"/>
  <c r="AK1664" i="4"/>
  <c r="AK1653" i="4"/>
  <c r="AK1642" i="4"/>
  <c r="AK1621" i="4"/>
  <c r="AK1602" i="4"/>
  <c r="AK2661" i="4"/>
  <c r="AK2640" i="4"/>
  <c r="AK2556" i="4"/>
  <c r="AK2490" i="4"/>
  <c r="AK2397" i="4"/>
  <c r="AK2188" i="4"/>
  <c r="AK2064" i="4"/>
  <c r="AK2048" i="4"/>
  <c r="AK2040" i="4"/>
  <c r="AK2028" i="4"/>
  <c r="AK2024" i="4"/>
  <c r="AK1788" i="4"/>
  <c r="AK1752" i="4"/>
  <c r="AK1746" i="4"/>
  <c r="AK1720" i="4"/>
  <c r="AK1714" i="4"/>
  <c r="AK1688" i="4"/>
  <c r="AK1675" i="4"/>
  <c r="AK1619" i="4"/>
  <c r="AK1614" i="4"/>
  <c r="AK1609" i="4"/>
  <c r="AK1604" i="4"/>
  <c r="AK1578" i="4"/>
  <c r="AK1571" i="4"/>
  <c r="AK1538" i="4"/>
  <c r="AK1531" i="4"/>
  <c r="AK1498" i="4"/>
  <c r="AK1491" i="4"/>
  <c r="AK1458" i="4"/>
  <c r="AK1451" i="4"/>
  <c r="AK2660" i="4"/>
  <c r="AK2620" i="4"/>
  <c r="AK2461" i="4"/>
  <c r="AK2363" i="4"/>
  <c r="AK2279" i="4"/>
  <c r="AK2242" i="4"/>
  <c r="AK2237" i="4"/>
  <c r="AK2233" i="4"/>
  <c r="AK2141" i="4"/>
  <c r="AK2080" i="4"/>
  <c r="AK1740" i="4"/>
  <c r="AK1708" i="4"/>
  <c r="AK1680" i="4"/>
  <c r="AK1667" i="4"/>
  <c r="AK1646" i="4"/>
  <c r="AK1592" i="4"/>
  <c r="AK1585" i="4"/>
  <c r="AK1552" i="4"/>
  <c r="AK1545" i="4"/>
  <c r="AK1512" i="4"/>
  <c r="AK1505" i="4"/>
  <c r="AK1472" i="4"/>
  <c r="AK1465" i="4"/>
  <c r="AK1432" i="4"/>
  <c r="AK1425" i="4"/>
  <c r="AK1392" i="4"/>
  <c r="AK1385" i="4"/>
  <c r="AK1352" i="4"/>
  <c r="AK1345" i="4"/>
  <c r="AK1312" i="4"/>
  <c r="AK1305" i="4"/>
  <c r="AK2672" i="4"/>
  <c r="AK2566" i="4"/>
  <c r="AK2536" i="4"/>
  <c r="AK2520" i="4"/>
  <c r="AK2489" i="4"/>
  <c r="AK2370" i="4"/>
  <c r="AK2308" i="4"/>
  <c r="AK2278" i="4"/>
  <c r="AK2192" i="4"/>
  <c r="AK2158" i="4"/>
  <c r="AK2149" i="4"/>
  <c r="AK2128" i="4"/>
  <c r="AK2072" i="4"/>
  <c r="AK2068" i="4"/>
  <c r="AK1743" i="4"/>
  <c r="AK1636" i="4"/>
  <c r="AK1626" i="4"/>
  <c r="AK1599" i="4"/>
  <c r="AK1566" i="4"/>
  <c r="AK1559" i="4"/>
  <c r="AK1526" i="4"/>
  <c r="AK1519" i="4"/>
  <c r="AK1486" i="4"/>
  <c r="AK1479" i="4"/>
  <c r="AK1446" i="4"/>
  <c r="AK1439" i="4"/>
  <c r="AK1406" i="4"/>
  <c r="AK1399" i="4"/>
  <c r="AK2649" i="4"/>
  <c r="AK2575" i="4"/>
  <c r="AK2434" i="4"/>
  <c r="AK2416" i="4"/>
  <c r="AK2276" i="4"/>
  <c r="AK2270" i="4"/>
  <c r="AK2243" i="4"/>
  <c r="AK2238" i="4"/>
  <c r="AK2140" i="4"/>
  <c r="AK2035" i="4"/>
  <c r="AK1756" i="4"/>
  <c r="AK1732" i="4"/>
  <c r="AK1691" i="4"/>
  <c r="AK1666" i="4"/>
  <c r="AK1660" i="4"/>
  <c r="AK1633" i="4"/>
  <c r="AK1630" i="4"/>
  <c r="AK1590" i="4"/>
  <c r="AK1587" i="4"/>
  <c r="AK1565" i="4"/>
  <c r="AK1543" i="4"/>
  <c r="AK1504" i="4"/>
  <c r="AK1482" i="4"/>
  <c r="AK1457" i="4"/>
  <c r="AK1435" i="4"/>
  <c r="AK1416" i="4"/>
  <c r="AK1408" i="4"/>
  <c r="AK1382" i="4"/>
  <c r="AK1335" i="4"/>
  <c r="AK1330" i="4"/>
  <c r="AK1283" i="4"/>
  <c r="AK1278" i="4"/>
  <c r="AK1271" i="4"/>
  <c r="AK1238" i="4"/>
  <c r="AK1231" i="4"/>
  <c r="AK1198" i="4"/>
  <c r="AK1191" i="4"/>
  <c r="AK1158" i="4"/>
  <c r="AK1151" i="4"/>
  <c r="AK1118" i="4"/>
  <c r="AK1111" i="4"/>
  <c r="AK1078" i="4"/>
  <c r="AK1071" i="4"/>
  <c r="AK2687" i="4"/>
  <c r="AK2540" i="4"/>
  <c r="AK2392" i="4"/>
  <c r="AK2092" i="4"/>
  <c r="AK2087" i="4"/>
  <c r="AK2045" i="4"/>
  <c r="AK1784" i="4"/>
  <c r="AK1742" i="4"/>
  <c r="AK1701" i="4"/>
  <c r="AK1694" i="4"/>
  <c r="AK1672" i="4"/>
  <c r="AK1669" i="4"/>
  <c r="AK1657" i="4"/>
  <c r="AK1639" i="4"/>
  <c r="AK1598" i="4"/>
  <c r="AK1576" i="4"/>
  <c r="AK1573" i="4"/>
  <c r="AK1551" i="4"/>
  <c r="AK1529" i="4"/>
  <c r="AK1490" i="4"/>
  <c r="AK1468" i="4"/>
  <c r="AK1443" i="4"/>
  <c r="AK1395" i="4"/>
  <c r="AK1387" i="4"/>
  <c r="AK1377" i="4"/>
  <c r="AK1372" i="4"/>
  <c r="AK1325" i="4"/>
  <c r="AK1320" i="4"/>
  <c r="AK1252" i="4"/>
  <c r="AK1245" i="4"/>
  <c r="AK1212" i="4"/>
  <c r="AK1205" i="4"/>
  <c r="AK1172" i="4"/>
  <c r="AK1165" i="4"/>
  <c r="AK1132" i="4"/>
  <c r="AK1125" i="4"/>
  <c r="AK1092" i="4"/>
  <c r="AK1085" i="4"/>
  <c r="AK2612" i="4"/>
  <c r="AK2529" i="4"/>
  <c r="AK2450" i="4"/>
  <c r="AK2353" i="4"/>
  <c r="AK2211" i="4"/>
  <c r="AK2180" i="4"/>
  <c r="AK2054" i="4"/>
  <c r="AK2049" i="4"/>
  <c r="AK2021" i="4"/>
  <c r="AK1759" i="4"/>
  <c r="AK1718" i="4"/>
  <c r="AK1711" i="4"/>
  <c r="AK1704" i="4"/>
  <c r="AK1627" i="4"/>
  <c r="AK1584" i="4"/>
  <c r="AK1562" i="4"/>
  <c r="AK1537" i="4"/>
  <c r="AK1515" i="4"/>
  <c r="AK1476" i="4"/>
  <c r="AK1454" i="4"/>
  <c r="AK1429" i="4"/>
  <c r="AK1421" i="4"/>
  <c r="AK1413" i="4"/>
  <c r="AK1400" i="4"/>
  <c r="AK1367" i="4"/>
  <c r="AK1362" i="4"/>
  <c r="AK1315" i="4"/>
  <c r="AK1310" i="4"/>
  <c r="AK1300" i="4"/>
  <c r="AK1266" i="4"/>
  <c r="AK1259" i="4"/>
  <c r="AK1226" i="4"/>
  <c r="AK1219" i="4"/>
  <c r="AK1186" i="4"/>
  <c r="AK1179" i="4"/>
  <c r="AK1146" i="4"/>
  <c r="AK1139" i="4"/>
  <c r="AK1106" i="4"/>
  <c r="AK1099" i="4"/>
  <c r="AK1066" i="4"/>
  <c r="AK1059" i="4"/>
  <c r="AK2609" i="4"/>
  <c r="AK2516" i="4"/>
  <c r="AK2455" i="4"/>
  <c r="AK2274" i="4"/>
  <c r="AK2224" i="4"/>
  <c r="AK2139" i="4"/>
  <c r="AK1780" i="4"/>
  <c r="AK1735" i="4"/>
  <c r="AK1727" i="4"/>
  <c r="AK1715" i="4"/>
  <c r="AK1703" i="4"/>
  <c r="AK1695" i="4"/>
  <c r="AK1658" i="4"/>
  <c r="AK1651" i="4"/>
  <c r="AK1623" i="4"/>
  <c r="AK1613" i="4"/>
  <c r="AK1596" i="4"/>
  <c r="AK1593" i="4"/>
  <c r="AK1547" i="4"/>
  <c r="AK1534" i="4"/>
  <c r="AK1518" i="4"/>
  <c r="AK1469" i="4"/>
  <c r="AK1456" i="4"/>
  <c r="AK1299" i="4"/>
  <c r="AK1290" i="4"/>
  <c r="AK1262" i="4"/>
  <c r="AK1237" i="4"/>
  <c r="AK1215" i="4"/>
  <c r="AK1176" i="4"/>
  <c r="AK1154" i="4"/>
  <c r="AK1129" i="4"/>
  <c r="AK1107" i="4"/>
  <c r="AK1068" i="4"/>
  <c r="AK2539" i="4"/>
  <c r="AK2505" i="4"/>
  <c r="AK2414" i="4"/>
  <c r="AK2301" i="4"/>
  <c r="AK2181" i="4"/>
  <c r="AK1763" i="4"/>
  <c r="AK1723" i="4"/>
  <c r="AK1676" i="4"/>
  <c r="AK1647" i="4"/>
  <c r="AK1637" i="4"/>
  <c r="AK1586" i="4"/>
  <c r="AK1583" i="4"/>
  <c r="AK1521" i="4"/>
  <c r="AK1508" i="4"/>
  <c r="AK1462" i="4"/>
  <c r="AK1459" i="4"/>
  <c r="AK1430" i="4"/>
  <c r="AK1420" i="4"/>
  <c r="AK1363" i="4"/>
  <c r="AK1357" i="4"/>
  <c r="AK1354" i="4"/>
  <c r="AK1331" i="4"/>
  <c r="AK1328" i="4"/>
  <c r="AK1322" i="4"/>
  <c r="AK1296" i="4"/>
  <c r="AK1270" i="4"/>
  <c r="AK1248" i="4"/>
  <c r="AK1223" i="4"/>
  <c r="AK1201" i="4"/>
  <c r="AK1162" i="4"/>
  <c r="AK1140" i="4"/>
  <c r="AK1115" i="4"/>
  <c r="AK1093" i="4"/>
  <c r="AK2667" i="4"/>
  <c r="AK2565" i="4"/>
  <c r="AK2375" i="4"/>
  <c r="AK2348" i="4"/>
  <c r="AK2340" i="4"/>
  <c r="AK2316" i="4"/>
  <c r="AK2280" i="4"/>
  <c r="AK2223" i="4"/>
  <c r="AK2122" i="4"/>
  <c r="AK2083" i="4"/>
  <c r="AK2066" i="4"/>
  <c r="AK2033" i="4"/>
  <c r="AK1690" i="4"/>
  <c r="AK1665" i="4"/>
  <c r="AK1640" i="4"/>
  <c r="AK1616" i="4"/>
  <c r="AK1589" i="4"/>
  <c r="AK1560" i="4"/>
  <c r="AK1557" i="4"/>
  <c r="AK1514" i="4"/>
  <c r="AK1511" i="4"/>
  <c r="AK1436" i="4"/>
  <c r="AK1433" i="4"/>
  <c r="AK1417" i="4"/>
  <c r="AK1414" i="4"/>
  <c r="AK1360" i="4"/>
  <c r="AK1319" i="4"/>
  <c r="AK1293" i="4"/>
  <c r="AK1287" i="4"/>
  <c r="AK1256" i="4"/>
  <c r="AK1234" i="4"/>
  <c r="AK1209" i="4"/>
  <c r="AK1187" i="4"/>
  <c r="AK1148" i="4"/>
  <c r="AK1126" i="4"/>
  <c r="AK1104" i="4"/>
  <c r="AK1101" i="4"/>
  <c r="AK1079" i="4"/>
  <c r="AK2442" i="4"/>
  <c r="AK2244" i="4"/>
  <c r="AK2207" i="4"/>
  <c r="AK2143" i="4"/>
  <c r="AK2090" i="4"/>
  <c r="AK2070" i="4"/>
  <c r="AK2051" i="4"/>
  <c r="AK1762" i="4"/>
  <c r="AK1757" i="4"/>
  <c r="AK1738" i="4"/>
  <c r="AK1670" i="4"/>
  <c r="AK1661" i="4"/>
  <c r="AK1577" i="4"/>
  <c r="AK1554" i="4"/>
  <c r="AK1542" i="4"/>
  <c r="AK1527" i="4"/>
  <c r="AK1489" i="4"/>
  <c r="AK1466" i="4"/>
  <c r="AK1402" i="4"/>
  <c r="AK1391" i="4"/>
  <c r="AK1353" i="4"/>
  <c r="AK1343" i="4"/>
  <c r="AK1339" i="4"/>
  <c r="AK1329" i="4"/>
  <c r="AK1288" i="4"/>
  <c r="AK1261" i="4"/>
  <c r="AK1232" i="4"/>
  <c r="AK1229" i="4"/>
  <c r="AK1183" i="4"/>
  <c r="AK1170" i="4"/>
  <c r="AK1108" i="4"/>
  <c r="AK1105" i="4"/>
  <c r="AK2643" i="4"/>
  <c r="AK2627" i="4"/>
  <c r="AK2500" i="4"/>
  <c r="AK2257" i="4"/>
  <c r="AK2191" i="4"/>
  <c r="AK2171" i="4"/>
  <c r="AK2136" i="4"/>
  <c r="AK2123" i="4"/>
  <c r="AK2043" i="4"/>
  <c r="AK2018" i="4"/>
  <c r="AK1682" i="4"/>
  <c r="AK1656" i="4"/>
  <c r="AK1644" i="4"/>
  <c r="AK1620" i="4"/>
  <c r="AK1569" i="4"/>
  <c r="AK1546" i="4"/>
  <c r="AK1431" i="4"/>
  <c r="AK1398" i="4"/>
  <c r="AK1380" i="4"/>
  <c r="AK1370" i="4"/>
  <c r="AK1356" i="4"/>
  <c r="AK1346" i="4"/>
  <c r="AK1342" i="4"/>
  <c r="AK1332" i="4"/>
  <c r="AK1298" i="4"/>
  <c r="AK1284" i="4"/>
  <c r="AK1235" i="4"/>
  <c r="AK1222" i="4"/>
  <c r="AK1173" i="4"/>
  <c r="AK1160" i="4"/>
  <c r="AK1157" i="4"/>
  <c r="AK1144" i="4"/>
  <c r="AK1098" i="4"/>
  <c r="AK1095" i="4"/>
  <c r="AK1082" i="4"/>
  <c r="AK2567" i="4"/>
  <c r="AK2100" i="4"/>
  <c r="AK2067" i="4"/>
  <c r="AK1785" i="4"/>
  <c r="AK1769" i="4"/>
  <c r="AK1760" i="4"/>
  <c r="AK1736" i="4"/>
  <c r="AK1731" i="4"/>
  <c r="AK1722" i="4"/>
  <c r="AK1717" i="4"/>
  <c r="AK1655" i="4"/>
  <c r="AK1650" i="4"/>
  <c r="AK1548" i="4"/>
  <c r="AK1510" i="4"/>
  <c r="AK1483" i="4"/>
  <c r="AK1460" i="4"/>
  <c r="AK1448" i="4"/>
  <c r="AK1411" i="4"/>
  <c r="AK1365" i="4"/>
  <c r="AK1355" i="4"/>
  <c r="AK1351" i="4"/>
  <c r="AK1341" i="4"/>
  <c r="AK1327" i="4"/>
  <c r="AK1317" i="4"/>
  <c r="AK1286" i="4"/>
  <c r="AK1253" i="4"/>
  <c r="AK1240" i="4"/>
  <c r="AK1224" i="4"/>
  <c r="AK1178" i="4"/>
  <c r="AK1175" i="4"/>
  <c r="AK1113" i="4"/>
  <c r="AK1100" i="4"/>
  <c r="AK1097" i="4"/>
  <c r="AK2517" i="4"/>
  <c r="AK2366" i="4"/>
  <c r="AK2183" i="4"/>
  <c r="AK2119" i="4"/>
  <c r="AK1783" i="4"/>
  <c r="AK1716" i="4"/>
  <c r="AK1710" i="4"/>
  <c r="AK1699" i="4"/>
  <c r="AK1693" i="4"/>
  <c r="AK1678" i="4"/>
  <c r="AK1648" i="4"/>
  <c r="AK1634" i="4"/>
  <c r="AK1629" i="4"/>
  <c r="AK1605" i="4"/>
  <c r="AK1524" i="4"/>
  <c r="AK1501" i="4"/>
  <c r="AK1470" i="4"/>
  <c r="AK1386" i="4"/>
  <c r="AK1366" i="4"/>
  <c r="AK1358" i="4"/>
  <c r="AK1338" i="4"/>
  <c r="AK1239" i="4"/>
  <c r="AK1216" i="4"/>
  <c r="AK1147" i="4"/>
  <c r="AK1128" i="4"/>
  <c r="AK1124" i="4"/>
  <c r="AK1063" i="4"/>
  <c r="AK2218" i="4"/>
  <c r="AK2167" i="4"/>
  <c r="AK2034" i="4"/>
  <c r="AK1771" i="4"/>
  <c r="AK1638" i="4"/>
  <c r="AK1610" i="4"/>
  <c r="AK1582" i="4"/>
  <c r="AK1528" i="4"/>
  <c r="AK1492" i="4"/>
  <c r="AK1474" i="4"/>
  <c r="AK1438" i="4"/>
  <c r="AK1350" i="4"/>
  <c r="AK2541" i="4"/>
  <c r="AK2412" i="4"/>
  <c r="AK2313" i="4"/>
  <c r="AK2062" i="4"/>
  <c r="AK2046" i="4"/>
  <c r="AK1758" i="4"/>
  <c r="AK1741" i="4"/>
  <c r="AK1696" i="4"/>
  <c r="AK1580" i="4"/>
  <c r="AK1517" i="4"/>
  <c r="AK1427" i="4"/>
  <c r="AK1401" i="4"/>
  <c r="AK1397" i="4"/>
  <c r="AK1393" i="4"/>
  <c r="AK1376" i="4"/>
  <c r="AK1364" i="4"/>
  <c r="AK1241" i="4"/>
  <c r="AK1233" i="4"/>
  <c r="AK1218" i="4"/>
  <c r="AK1145" i="4"/>
  <c r="AK1130" i="4"/>
  <c r="AK1122" i="4"/>
  <c r="AK2599" i="4"/>
  <c r="AK2631" i="4"/>
  <c r="AK2582" i="4"/>
  <c r="AK2327" i="4"/>
  <c r="AK2217" i="4"/>
  <c r="AK2178" i="4"/>
  <c r="AK2121" i="4"/>
  <c r="AK2075" i="4"/>
  <c r="AK2030" i="4"/>
  <c r="AK1751" i="4"/>
  <c r="AK1686" i="4"/>
  <c r="AK1606" i="4"/>
  <c r="AK1563" i="4"/>
  <c r="AK1478" i="4"/>
  <c r="AK1473" i="4"/>
  <c r="AK1452" i="4"/>
  <c r="AK1447" i="4"/>
  <c r="AK1410" i="4"/>
  <c r="AK1371" i="4"/>
  <c r="AK1347" i="4"/>
  <c r="AK1334" i="4"/>
  <c r="AK1289" i="4"/>
  <c r="AK1276" i="4"/>
  <c r="AK1267" i="4"/>
  <c r="AK1263" i="4"/>
  <c r="AK1246" i="4"/>
  <c r="AK1161" i="4"/>
  <c r="AK1131" i="4"/>
  <c r="AK1084" i="4"/>
  <c r="AK2677" i="4"/>
  <c r="AK2655" i="4"/>
  <c r="AK2532" i="4"/>
  <c r="AK2496" i="4"/>
  <c r="AK2399" i="4"/>
  <c r="AK2382" i="4"/>
  <c r="AK2247" i="4"/>
  <c r="AK2197" i="4"/>
  <c r="AK2148" i="4"/>
  <c r="AK2112" i="4"/>
  <c r="AK2085" i="4"/>
  <c r="AK1725" i="4"/>
  <c r="AK1645" i="4"/>
  <c r="AK1628" i="4"/>
  <c r="AK1611" i="4"/>
  <c r="AK1558" i="4"/>
  <c r="AK1494" i="4"/>
  <c r="AK1463" i="4"/>
  <c r="AK1415" i="4"/>
  <c r="AK1405" i="4"/>
  <c r="AK1254" i="4"/>
  <c r="AK1250" i="4"/>
  <c r="AK1220" i="4"/>
  <c r="AK1199" i="4"/>
  <c r="AK1169" i="4"/>
  <c r="AK1152" i="4"/>
  <c r="AK2511" i="4"/>
  <c r="AK2462" i="4"/>
  <c r="AK2352" i="4"/>
  <c r="AK2290" i="4"/>
  <c r="AK2187" i="4"/>
  <c r="AK2102" i="4"/>
  <c r="AK2093" i="4"/>
  <c r="AK2020" i="4"/>
  <c r="AK1698" i="4"/>
  <c r="AK1692" i="4"/>
  <c r="AK1668" i="4"/>
  <c r="AK1617" i="4"/>
  <c r="AK1600" i="4"/>
  <c r="AK1579" i="4"/>
  <c r="AK1574" i="4"/>
  <c r="AK1568" i="4"/>
  <c r="AK1467" i="4"/>
  <c r="AK1441" i="4"/>
  <c r="AK1361" i="4"/>
  <c r="AK2602" i="4"/>
  <c r="AK2267" i="4"/>
  <c r="AK2246" i="4"/>
  <c r="AK2110" i="4"/>
  <c r="AK2065" i="4"/>
  <c r="AK2521" i="4"/>
  <c r="AK2419" i="4"/>
  <c r="AK2309" i="4"/>
  <c r="AK2282" i="4"/>
  <c r="AK2203" i="4"/>
  <c r="AK2131" i="4"/>
  <c r="AK1721" i="4"/>
  <c r="AK1597" i="4"/>
  <c r="AK1522" i="4"/>
  <c r="AK1453" i="4"/>
  <c r="AK1440" i="4"/>
  <c r="AK1428" i="4"/>
  <c r="AK1404" i="4"/>
  <c r="AK1321" i="4"/>
  <c r="AK1236" i="4"/>
  <c r="AK1203" i="4"/>
  <c r="AK1184" i="4"/>
  <c r="AK1133" i="4"/>
  <c r="AK1102" i="4"/>
  <c r="AK2499" i="4"/>
  <c r="AK2359" i="4"/>
  <c r="AK2322" i="4"/>
  <c r="AK1713" i="4"/>
  <c r="AK1706" i="4"/>
  <c r="AK1649" i="4"/>
  <c r="AK1615" i="4"/>
  <c r="AK1484" i="4"/>
  <c r="AK1381" i="4"/>
  <c r="AK1375" i="4"/>
  <c r="AK1269" i="4"/>
  <c r="AK1217" i="4"/>
  <c r="AK1137" i="4"/>
  <c r="AK1088" i="4"/>
  <c r="AK1061" i="4"/>
  <c r="AK2518" i="4"/>
  <c r="AK2229" i="4"/>
  <c r="AK2202" i="4"/>
  <c r="AK2107" i="4"/>
  <c r="AK2039" i="4"/>
  <c r="AK1776" i="4"/>
  <c r="AK1662" i="4"/>
  <c r="AK1635" i="4"/>
  <c r="AK1471" i="4"/>
  <c r="AK1369" i="4"/>
  <c r="AK1326" i="4"/>
  <c r="AK1264" i="4"/>
  <c r="AK1255" i="4"/>
  <c r="AK2634" i="4"/>
  <c r="AK2493" i="4"/>
  <c r="AK2474" i="4"/>
  <c r="AK2189" i="4"/>
  <c r="AK2142" i="4"/>
  <c r="AK2061" i="4"/>
  <c r="AK1533" i="4"/>
  <c r="AK1520" i="4"/>
  <c r="AK1502" i="4"/>
  <c r="AK1496" i="4"/>
  <c r="AK1477" i="4"/>
  <c r="AK1409" i="4"/>
  <c r="AK1374" i="4"/>
  <c r="AK1336" i="4"/>
  <c r="AK1304" i="4"/>
  <c r="AK1294" i="4"/>
  <c r="AK1188" i="4"/>
  <c r="AK1174" i="4"/>
  <c r="AK1164" i="4"/>
  <c r="AK2409" i="4"/>
  <c r="AK2299" i="4"/>
  <c r="AK2263" i="4"/>
  <c r="AK2113" i="4"/>
  <c r="AK2069" i="4"/>
  <c r="AK2025" i="4"/>
  <c r="AK1767" i="4"/>
  <c r="AK1737" i="4"/>
  <c r="AK1689" i="4"/>
  <c r="AK1681" i="4"/>
  <c r="AK1535" i="4"/>
  <c r="AK1487" i="4"/>
  <c r="AK1449" i="4"/>
  <c r="AK1396" i="4"/>
  <c r="AK1340" i="4"/>
  <c r="AK1333" i="4"/>
  <c r="AK1257" i="4"/>
  <c r="AK1244" i="4"/>
  <c r="AK1155" i="4"/>
  <c r="AK1120" i="4"/>
  <c r="AK1065" i="4"/>
  <c r="AK2362" i="4"/>
  <c r="AK1588" i="4"/>
  <c r="AK1581" i="4"/>
  <c r="AK1495" i="4"/>
  <c r="AK1480" i="4"/>
  <c r="AK1313" i="4"/>
  <c r="AK1268" i="4"/>
  <c r="AK1251" i="4"/>
  <c r="AK1194" i="4"/>
  <c r="AK1110" i="4"/>
  <c r="AK1090" i="4"/>
  <c r="AK1075" i="4"/>
  <c r="AK1070" i="4"/>
  <c r="AK2457" i="4"/>
  <c r="AK2231" i="4"/>
  <c r="AK2215" i="4"/>
  <c r="AK2138" i="4"/>
  <c r="AK2098" i="4"/>
  <c r="AK2081" i="4"/>
  <c r="AK1556" i="4"/>
  <c r="AK1503" i="4"/>
  <c r="AK1394" i="4"/>
  <c r="AK1388" i="4"/>
  <c r="AK1373" i="4"/>
  <c r="AK1280" i="4"/>
  <c r="AK1274" i="4"/>
  <c r="AK1166" i="4"/>
  <c r="AK1135" i="4"/>
  <c r="AK1080" i="4"/>
  <c r="AK2560" i="4"/>
  <c r="AK2372" i="4"/>
  <c r="AK1753" i="4"/>
  <c r="AK1733" i="4"/>
  <c r="AK1659" i="4"/>
  <c r="AK1516" i="4"/>
  <c r="AK1422" i="4"/>
  <c r="AK1384" i="4"/>
  <c r="AK1260" i="4"/>
  <c r="AK1230" i="4"/>
  <c r="AK1202" i="4"/>
  <c r="AK1138" i="4"/>
  <c r="AK1083" i="4"/>
  <c r="AK2506" i="4"/>
  <c r="AK2302" i="4"/>
  <c r="AK2239" i="4"/>
  <c r="AK2124" i="4"/>
  <c r="AK2106" i="4"/>
  <c r="AK2053" i="4"/>
  <c r="AK1712" i="4"/>
  <c r="AK1625" i="4"/>
  <c r="AK1525" i="4"/>
  <c r="AK1419" i="4"/>
  <c r="AK1323" i="4"/>
  <c r="AK1306" i="4"/>
  <c r="AK1273" i="4"/>
  <c r="AK1141" i="4"/>
  <c r="AK1060" i="4"/>
  <c r="AK2351" i="4"/>
  <c r="AK2198" i="4"/>
  <c r="AK2161" i="4"/>
  <c r="AK1787" i="4"/>
  <c r="AK1761" i="4"/>
  <c r="AK1564" i="4"/>
  <c r="AK1555" i="4"/>
  <c r="AK1348" i="4"/>
  <c r="AK1314" i="4"/>
  <c r="AK1297" i="4"/>
  <c r="AK1258" i="4"/>
  <c r="AK1195" i="4"/>
  <c r="AK1167" i="4"/>
  <c r="AK1153" i="4"/>
  <c r="AK1134" i="4"/>
  <c r="AK1091" i="4"/>
  <c r="AK1072" i="4"/>
  <c r="AK2590" i="4"/>
  <c r="AK2471" i="4"/>
  <c r="AK2440" i="4"/>
  <c r="AK2380" i="4"/>
  <c r="AK2088" i="4"/>
  <c r="AK1748" i="4"/>
  <c r="AK1677" i="4"/>
  <c r="AK1506" i="4"/>
  <c r="AK1497" i="4"/>
  <c r="AK1159" i="4"/>
  <c r="AK1116" i="4"/>
  <c r="AK1109" i="4"/>
  <c r="AK1103" i="4"/>
  <c r="AK2585" i="4"/>
  <c r="AK1773" i="4"/>
  <c r="AK1700" i="4"/>
  <c r="AK1687" i="4"/>
  <c r="AK1544" i="4"/>
  <c r="AK1437" i="4"/>
  <c r="AK1418" i="4"/>
  <c r="AK1390" i="4"/>
  <c r="AK1281" i="4"/>
  <c r="AK1076" i="4"/>
  <c r="AK1123" i="4"/>
  <c r="AK1171" i="4"/>
  <c r="AK1197" i="4"/>
  <c r="AK1277" i="4"/>
  <c r="AK1383" i="4"/>
  <c r="AK2509" i="4"/>
  <c r="AW2631" i="4"/>
  <c r="AW2522" i="4"/>
  <c r="AW2274" i="4"/>
  <c r="AW2673" i="4"/>
  <c r="AW2295" i="4"/>
  <c r="AW2516" i="4"/>
  <c r="AW2273" i="4"/>
  <c r="AW2109" i="4"/>
  <c r="AW2684" i="4"/>
  <c r="AW1781" i="4"/>
  <c r="AW1715" i="4"/>
  <c r="AW2345" i="4"/>
  <c r="AW2556" i="4"/>
  <c r="AW1920" i="4"/>
  <c r="AW1741" i="4"/>
  <c r="AW2365" i="4"/>
  <c r="AW2182" i="4"/>
  <c r="AW1927" i="4"/>
  <c r="AW1693" i="4"/>
  <c r="AW1481" i="4"/>
  <c r="AW1422" i="4"/>
  <c r="AW1509" i="4"/>
  <c r="AW1396" i="4"/>
  <c r="AW1261" i="4"/>
  <c r="AW1108" i="4"/>
  <c r="AW1397" i="4"/>
  <c r="AW1312" i="4"/>
  <c r="AW1578" i="4"/>
  <c r="AW1553" i="4"/>
  <c r="AW1470" i="4"/>
  <c r="AW1176" i="4"/>
  <c r="AW1136" i="4"/>
  <c r="AW1096" i="4"/>
  <c r="AW1192" i="4"/>
  <c r="AW1062" i="4"/>
  <c r="AW1823" i="4"/>
  <c r="AW1517" i="4"/>
  <c r="AW1345" i="4"/>
  <c r="AW1239" i="4"/>
  <c r="AW1131" i="4"/>
  <c r="AW1619" i="4"/>
  <c r="AW1142" i="4"/>
  <c r="AW1117" i="4"/>
  <c r="AW1955" i="4"/>
  <c r="AW1538" i="4"/>
  <c r="AW1424" i="4"/>
  <c r="AW1285" i="4"/>
  <c r="AW1487" i="4"/>
  <c r="AW1365" i="4"/>
  <c r="AW2147" i="4"/>
  <c r="AW1746" i="4"/>
  <c r="AW1323" i="4"/>
  <c r="AW1263" i="4"/>
  <c r="AW1206" i="4"/>
  <c r="AW1064" i="4"/>
  <c r="AW1143" i="4"/>
  <c r="AW1309" i="4"/>
  <c r="AW1299" i="4"/>
  <c r="AW2517" i="4"/>
  <c r="AW1210" i="4"/>
  <c r="AW1812" i="4"/>
  <c r="AW1267" i="4"/>
  <c r="AW1991" i="4"/>
  <c r="AW1247" i="4"/>
  <c r="AW1077" i="4"/>
  <c r="AW1355" i="4"/>
  <c r="AW1265" i="4"/>
  <c r="AW1554" i="4"/>
  <c r="AW1524" i="4"/>
  <c r="AW1133" i="4"/>
  <c r="AW1121" i="4"/>
  <c r="AW1102" i="4"/>
  <c r="AK1114" i="4"/>
  <c r="AK1163" i="4"/>
  <c r="AK1180" i="4"/>
  <c r="AK1214" i="4"/>
  <c r="AK1249" i="4"/>
  <c r="AK1442" i="4"/>
  <c r="AK1679" i="4"/>
  <c r="AK2032" i="4"/>
  <c r="AK2146" i="4"/>
  <c r="AK2356" i="4"/>
  <c r="BH412" i="2" l="1"/>
  <c r="BL413" i="2"/>
  <c r="BF412" i="2"/>
  <c r="BD413" i="2"/>
  <c r="AS3" i="4"/>
  <c r="M2" i="5" s="1"/>
  <c r="L2" i="5"/>
  <c r="C2" i="16"/>
  <c r="D2" i="16" s="1"/>
  <c r="S4" i="4"/>
  <c r="AE4" i="4" s="1"/>
  <c r="Y3" i="5"/>
  <c r="A3" i="9"/>
  <c r="A3" i="5"/>
  <c r="W4" i="4"/>
  <c r="AA4" i="4" s="1"/>
  <c r="O4" i="4" s="1"/>
  <c r="AW3" i="4"/>
  <c r="AO3" i="4" s="1"/>
  <c r="AN3" i="4" s="1"/>
  <c r="V3" i="4" s="1"/>
  <c r="AI3" i="4" s="1"/>
  <c r="AH3" i="4" s="1"/>
  <c r="AF4" i="4" s="1"/>
  <c r="AU4" i="4"/>
  <c r="P3" i="5" s="1"/>
  <c r="AB4" i="4"/>
  <c r="AC4" i="4"/>
  <c r="N4" i="4"/>
  <c r="Z3" i="5" s="1"/>
  <c r="AZ3" i="4"/>
  <c r="E5" i="2"/>
  <c r="Z4" i="2"/>
  <c r="W3" i="5" s="1"/>
  <c r="AA4" i="2"/>
  <c r="Q3" i="2"/>
  <c r="BL414" i="2" l="1"/>
  <c r="BF413" i="2"/>
  <c r="BD414" i="2"/>
  <c r="BH413" i="2"/>
  <c r="X4" i="4"/>
  <c r="AR4" i="4"/>
  <c r="A4" i="9"/>
  <c r="A4" i="5"/>
  <c r="BA3" i="4"/>
  <c r="AJ4" i="4"/>
  <c r="AG4" i="4"/>
  <c r="AK3" i="4"/>
  <c r="G2" i="16" s="1"/>
  <c r="AD4" i="4"/>
  <c r="Z5" i="4" s="1"/>
  <c r="P4" i="4"/>
  <c r="E6" i="2"/>
  <c r="AR4" i="2"/>
  <c r="T4" i="2"/>
  <c r="AF4" i="2" s="1"/>
  <c r="F3" i="2"/>
  <c r="AC4" i="2"/>
  <c r="AD4" i="2"/>
  <c r="O4" i="2"/>
  <c r="X3" i="5" s="1"/>
  <c r="BF414" i="2" l="1"/>
  <c r="BL415" i="2"/>
  <c r="BD415" i="2"/>
  <c r="BH414" i="2"/>
  <c r="L2" i="16"/>
  <c r="O2" i="5"/>
  <c r="S2" i="5" s="1"/>
  <c r="V2" i="5" s="1"/>
  <c r="H2" i="16"/>
  <c r="N2" i="5"/>
  <c r="A5" i="9"/>
  <c r="A5" i="5"/>
  <c r="BB4" i="4"/>
  <c r="Q3" i="5" s="1"/>
  <c r="AC5" i="4"/>
  <c r="N5" i="4"/>
  <c r="Z4" i="5" s="1"/>
  <c r="AB5" i="4"/>
  <c r="Q3" i="4"/>
  <c r="H3" i="4" s="1"/>
  <c r="G4" i="4" s="1"/>
  <c r="R3" i="4"/>
  <c r="I3" i="4" s="1"/>
  <c r="T4" i="4" s="1"/>
  <c r="AL3" i="4"/>
  <c r="E7" i="2"/>
  <c r="AU3" i="2"/>
  <c r="B2" i="5" s="1"/>
  <c r="X4" i="2"/>
  <c r="BH415" i="2" l="1"/>
  <c r="BL416" i="2"/>
  <c r="BD416" i="2"/>
  <c r="BF415" i="2"/>
  <c r="R2" i="5"/>
  <c r="T2" i="5" s="1"/>
  <c r="R3" i="5"/>
  <c r="T3" i="5" s="1"/>
  <c r="A6" i="9"/>
  <c r="A6" i="5"/>
  <c r="AV4" i="2"/>
  <c r="F3" i="5" s="1"/>
  <c r="H3" i="5" s="1"/>
  <c r="AM3" i="4"/>
  <c r="M4" i="4"/>
  <c r="U4" i="4"/>
  <c r="AV4" i="4" s="1"/>
  <c r="F4" i="4" s="1"/>
  <c r="E4" i="4" s="1"/>
  <c r="E8" i="2"/>
  <c r="AZ3" i="2"/>
  <c r="BA3" i="2" s="1"/>
  <c r="AT3" i="2"/>
  <c r="AX3" i="2"/>
  <c r="BL417" i="2" l="1"/>
  <c r="BF416" i="2"/>
  <c r="BH416" i="2"/>
  <c r="BD417" i="2"/>
  <c r="A7" i="9"/>
  <c r="A7" i="5"/>
  <c r="C2" i="5"/>
  <c r="K3" i="4"/>
  <c r="J4" i="4" s="1"/>
  <c r="AT4" i="4"/>
  <c r="W5" i="4"/>
  <c r="E9" i="2"/>
  <c r="BB3" i="2"/>
  <c r="AP3" i="2"/>
  <c r="AO3" i="2" s="1"/>
  <c r="W3" i="2" s="1"/>
  <c r="AB4" i="2"/>
  <c r="P4" i="2" s="1"/>
  <c r="Y4" i="2"/>
  <c r="AS4" i="2"/>
  <c r="BD418" i="2" l="1"/>
  <c r="BH417" i="2"/>
  <c r="BF417" i="2"/>
  <c r="BL418" i="2"/>
  <c r="AU5" i="4"/>
  <c r="P4" i="5" s="1"/>
  <c r="R4" i="5" s="1"/>
  <c r="L3" i="5"/>
  <c r="A8" i="9"/>
  <c r="A8" i="5"/>
  <c r="E2" i="5"/>
  <c r="I2" i="5" s="1"/>
  <c r="X5" i="4"/>
  <c r="AR5" i="4"/>
  <c r="AA5" i="4"/>
  <c r="O5" i="4" s="1"/>
  <c r="AY4" i="4"/>
  <c r="AZ4" i="4" s="1"/>
  <c r="AW4" i="4"/>
  <c r="AS4" i="4"/>
  <c r="M3" i="5" s="1"/>
  <c r="L4" i="4"/>
  <c r="AP4" i="4"/>
  <c r="Y5" i="4" s="1"/>
  <c r="Y4" i="5" s="1"/>
  <c r="BC4" i="2"/>
  <c r="G3" i="5" s="1"/>
  <c r="J3" i="5" s="1"/>
  <c r="E10" i="2"/>
  <c r="Q4" i="2"/>
  <c r="AE4" i="2"/>
  <c r="AA5" i="2" s="1"/>
  <c r="BD419" i="2" l="1"/>
  <c r="BL419" i="2"/>
  <c r="BF418" i="2"/>
  <c r="BH418" i="2"/>
  <c r="A9" i="9"/>
  <c r="A9" i="5"/>
  <c r="AQ5" i="4"/>
  <c r="S5" i="4"/>
  <c r="AE5" i="4" s="1"/>
  <c r="BA4" i="4"/>
  <c r="O3" i="5" s="1"/>
  <c r="S3" i="5" s="1"/>
  <c r="AO4" i="4"/>
  <c r="AN4" i="4" s="1"/>
  <c r="V4" i="4" s="1"/>
  <c r="AI4" i="4" s="1"/>
  <c r="AH4" i="4" s="1"/>
  <c r="AF5" i="4" s="1"/>
  <c r="AD5" i="4"/>
  <c r="Z6" i="4" s="1"/>
  <c r="P5" i="4"/>
  <c r="E11" i="2"/>
  <c r="AD5" i="2"/>
  <c r="AC5" i="2"/>
  <c r="O5" i="2"/>
  <c r="X4" i="5" s="1"/>
  <c r="BD420" i="2" l="1"/>
  <c r="BH419" i="2"/>
  <c r="BF419" i="2"/>
  <c r="BL420" i="2"/>
  <c r="A10" i="5"/>
  <c r="A10" i="9"/>
  <c r="BB5" i="4"/>
  <c r="Q4" i="5" s="1"/>
  <c r="T4" i="5" s="1"/>
  <c r="AB6" i="4"/>
  <c r="AC6" i="4"/>
  <c r="N6" i="4"/>
  <c r="Z5" i="5" s="1"/>
  <c r="AG5" i="4"/>
  <c r="AJ5" i="4"/>
  <c r="AK4" i="4"/>
  <c r="N3" i="5" s="1"/>
  <c r="E12" i="2"/>
  <c r="AJ3" i="2"/>
  <c r="AI3" i="2" s="1"/>
  <c r="AL3" i="2"/>
  <c r="BH420" i="2" l="1"/>
  <c r="BD421" i="2"/>
  <c r="BF420" i="2"/>
  <c r="BL421" i="2"/>
  <c r="A11" i="9"/>
  <c r="A11" i="5"/>
  <c r="D2" i="5"/>
  <c r="R4" i="4"/>
  <c r="I4" i="4" s="1"/>
  <c r="T5" i="4" s="1"/>
  <c r="AX4" i="4"/>
  <c r="Q4" i="4"/>
  <c r="H4" i="4" s="1"/>
  <c r="G5" i="4" s="1"/>
  <c r="AL4" i="4"/>
  <c r="AM4" i="4" s="1"/>
  <c r="K4" i="4" s="1"/>
  <c r="J5" i="4" s="1"/>
  <c r="E13" i="2"/>
  <c r="AG4" i="2"/>
  <c r="BH421" i="2" l="1"/>
  <c r="BF421" i="2"/>
  <c r="BD422" i="2"/>
  <c r="BL422" i="2"/>
  <c r="A12" i="9"/>
  <c r="A12" i="5"/>
  <c r="AP5" i="4"/>
  <c r="Y6" i="4" s="1"/>
  <c r="Y5" i="5" s="1"/>
  <c r="L5" i="4"/>
  <c r="U5" i="4"/>
  <c r="AV5" i="4" s="1"/>
  <c r="F5" i="4" s="1"/>
  <c r="E5" i="4" s="1"/>
  <c r="M5" i="4"/>
  <c r="E14" i="2"/>
  <c r="AK4" i="2"/>
  <c r="AH4" i="2"/>
  <c r="BD423" i="2" l="1"/>
  <c r="BF422" i="2"/>
  <c r="BH422" i="2"/>
  <c r="BL423" i="2"/>
  <c r="A13" i="9"/>
  <c r="A13" i="5"/>
  <c r="AT5" i="4"/>
  <c r="W6" i="4"/>
  <c r="AQ6" i="4"/>
  <c r="S6" i="4"/>
  <c r="AE6" i="4" s="1"/>
  <c r="E15" i="2"/>
  <c r="BL424" i="2" l="1"/>
  <c r="BF423" i="2"/>
  <c r="BH423" i="2"/>
  <c r="BD424" i="2"/>
  <c r="AU6" i="4"/>
  <c r="P5" i="5" s="1"/>
  <c r="R5" i="5" s="1"/>
  <c r="L4" i="5"/>
  <c r="A14" i="9"/>
  <c r="A14" i="5"/>
  <c r="X6" i="4"/>
  <c r="AA6" i="4"/>
  <c r="O6" i="4" s="1"/>
  <c r="AR6" i="4"/>
  <c r="AY5" i="4"/>
  <c r="AZ5" i="4" s="1"/>
  <c r="AS5" i="4"/>
  <c r="M4" i="5" s="1"/>
  <c r="AW5" i="4"/>
  <c r="E16" i="2"/>
  <c r="BD425" i="2" l="1"/>
  <c r="BH424" i="2"/>
  <c r="BL425" i="2"/>
  <c r="BF424" i="2"/>
  <c r="A15" i="9"/>
  <c r="A15" i="5"/>
  <c r="BA5" i="4"/>
  <c r="O4" i="5" s="1"/>
  <c r="S4" i="5" s="1"/>
  <c r="AO5" i="4"/>
  <c r="AN5" i="4" s="1"/>
  <c r="V5" i="4" s="1"/>
  <c r="AI5" i="4" s="1"/>
  <c r="AH5" i="4" s="1"/>
  <c r="AF6" i="4" s="1"/>
  <c r="P6" i="4"/>
  <c r="AD6" i="4"/>
  <c r="Z7" i="4" s="1"/>
  <c r="E17" i="2"/>
  <c r="BF425" i="2" l="1"/>
  <c r="BH425" i="2"/>
  <c r="BD426" i="2"/>
  <c r="BL426" i="2"/>
  <c r="A16" i="9"/>
  <c r="A16" i="5"/>
  <c r="BB6" i="4"/>
  <c r="Q5" i="5" s="1"/>
  <c r="T5" i="5" s="1"/>
  <c r="N7" i="4"/>
  <c r="Z6" i="5" s="1"/>
  <c r="AC7" i="4"/>
  <c r="AB7" i="4"/>
  <c r="AJ6" i="4"/>
  <c r="AG6" i="4"/>
  <c r="AK5" i="4"/>
  <c r="N4" i="5" s="1"/>
  <c r="E18" i="2"/>
  <c r="BH426" i="2" l="1"/>
  <c r="BL427" i="2"/>
  <c r="BF426" i="2"/>
  <c r="BD427" i="2"/>
  <c r="A17" i="9"/>
  <c r="A17" i="5"/>
  <c r="R5" i="4"/>
  <c r="I5" i="4" s="1"/>
  <c r="T6" i="4" s="1"/>
  <c r="Q5" i="4"/>
  <c r="H5" i="4" s="1"/>
  <c r="G6" i="4" s="1"/>
  <c r="AL5" i="4"/>
  <c r="AM5" i="4" s="1"/>
  <c r="K5" i="4" s="1"/>
  <c r="J6" i="4" s="1"/>
  <c r="AX5" i="4"/>
  <c r="E19" i="2"/>
  <c r="BL428" i="2" l="1"/>
  <c r="BH427" i="2"/>
  <c r="BD428" i="2"/>
  <c r="BF427" i="2"/>
  <c r="A18" i="5"/>
  <c r="A18" i="9"/>
  <c r="U6" i="4"/>
  <c r="AV6" i="4" s="1"/>
  <c r="F6" i="4" s="1"/>
  <c r="E6" i="4" s="1"/>
  <c r="L6" i="4"/>
  <c r="AP6" i="4"/>
  <c r="Y7" i="4" s="1"/>
  <c r="Y6" i="5" s="1"/>
  <c r="M6" i="4"/>
  <c r="E20" i="2"/>
  <c r="BD429" i="2" l="1"/>
  <c r="BH428" i="2"/>
  <c r="BF428" i="2"/>
  <c r="BL429" i="2"/>
  <c r="A19" i="9"/>
  <c r="A19" i="5"/>
  <c r="AQ7" i="4"/>
  <c r="S7" i="4"/>
  <c r="AE7" i="4" s="1"/>
  <c r="AT6" i="4"/>
  <c r="W7" i="4"/>
  <c r="E21" i="2"/>
  <c r="BD430" i="2" l="1"/>
  <c r="BF429" i="2"/>
  <c r="BH429" i="2"/>
  <c r="BL430" i="2"/>
  <c r="AU7" i="4"/>
  <c r="P6" i="5" s="1"/>
  <c r="R6" i="5" s="1"/>
  <c r="L5" i="5"/>
  <c r="A20" i="9"/>
  <c r="A20" i="5"/>
  <c r="AA7" i="4"/>
  <c r="O7" i="4" s="1"/>
  <c r="X7" i="4"/>
  <c r="AR7" i="4"/>
  <c r="AW6" i="4"/>
  <c r="AS6" i="4"/>
  <c r="M5" i="5" s="1"/>
  <c r="AY6" i="4"/>
  <c r="AZ6" i="4" s="1"/>
  <c r="E22" i="2"/>
  <c r="BH430" i="2" l="1"/>
  <c r="BF430" i="2"/>
  <c r="BD431" i="2"/>
  <c r="BL431" i="2"/>
  <c r="A21" i="9"/>
  <c r="A21" i="5"/>
  <c r="BA6" i="4"/>
  <c r="O5" i="5" s="1"/>
  <c r="S5" i="5" s="1"/>
  <c r="AO6" i="4"/>
  <c r="AN6" i="4" s="1"/>
  <c r="V6" i="4" s="1"/>
  <c r="AI6" i="4" s="1"/>
  <c r="AH6" i="4" s="1"/>
  <c r="AF7" i="4" s="1"/>
  <c r="AD7" i="4"/>
  <c r="Z8" i="4" s="1"/>
  <c r="P7" i="4"/>
  <c r="E23" i="2"/>
  <c r="BD432" i="2" l="1"/>
  <c r="BF431" i="2"/>
  <c r="BH431" i="2"/>
  <c r="BL432" i="2"/>
  <c r="A22" i="9"/>
  <c r="A22" i="5"/>
  <c r="BB7" i="4"/>
  <c r="Q6" i="5" s="1"/>
  <c r="T6" i="5" s="1"/>
  <c r="AG7" i="4"/>
  <c r="AJ7" i="4"/>
  <c r="AC8" i="4"/>
  <c r="AB8" i="4"/>
  <c r="N8" i="4"/>
  <c r="Z7" i="5" s="1"/>
  <c r="AK6" i="4"/>
  <c r="N5" i="5" s="1"/>
  <c r="E24" i="2"/>
  <c r="BH432" i="2" l="1"/>
  <c r="BF432" i="2"/>
  <c r="BD433" i="2"/>
  <c r="BL433" i="2"/>
  <c r="A23" i="9"/>
  <c r="A23" i="5"/>
  <c r="Q6" i="4"/>
  <c r="H6" i="4" s="1"/>
  <c r="G7" i="4" s="1"/>
  <c r="R6" i="4"/>
  <c r="I6" i="4" s="1"/>
  <c r="T7" i="4" s="1"/>
  <c r="AL6" i="4"/>
  <c r="AM6" i="4" s="1"/>
  <c r="K6" i="4" s="1"/>
  <c r="J7" i="4" s="1"/>
  <c r="AX6" i="4"/>
  <c r="E25" i="2"/>
  <c r="BL434" i="2" l="1"/>
  <c r="BH433" i="2"/>
  <c r="BF433" i="2"/>
  <c r="BD434" i="2"/>
  <c r="A24" i="9"/>
  <c r="A24" i="5"/>
  <c r="M7" i="4"/>
  <c r="AP7" i="4"/>
  <c r="Y8" i="4" s="1"/>
  <c r="Y7" i="5" s="1"/>
  <c r="L7" i="4"/>
  <c r="U7" i="4"/>
  <c r="AV7" i="4" s="1"/>
  <c r="F7" i="4" s="1"/>
  <c r="E7" i="4" s="1"/>
  <c r="E26" i="2"/>
  <c r="BD435" i="2" l="1"/>
  <c r="BF434" i="2"/>
  <c r="BH434" i="2"/>
  <c r="BL435" i="2"/>
  <c r="A25" i="9"/>
  <c r="A25" i="5"/>
  <c r="AT7" i="4"/>
  <c r="W8" i="4"/>
  <c r="AQ8" i="4"/>
  <c r="S8" i="4"/>
  <c r="AE8" i="4" s="1"/>
  <c r="E27" i="2"/>
  <c r="BF435" i="2" l="1"/>
  <c r="BH435" i="2"/>
  <c r="BD436" i="2"/>
  <c r="BL436" i="2"/>
  <c r="AU8" i="4"/>
  <c r="P7" i="5" s="1"/>
  <c r="R7" i="5" s="1"/>
  <c r="L6" i="5"/>
  <c r="A26" i="5"/>
  <c r="A26" i="9"/>
  <c r="AR8" i="4"/>
  <c r="AA8" i="4"/>
  <c r="O8" i="4" s="1"/>
  <c r="X8" i="4"/>
  <c r="AY7" i="4"/>
  <c r="AZ7" i="4" s="1"/>
  <c r="AW7" i="4"/>
  <c r="AS7" i="4"/>
  <c r="M6" i="5" s="1"/>
  <c r="E28" i="2"/>
  <c r="BH436" i="2" l="1"/>
  <c r="BD437" i="2"/>
  <c r="BL437" i="2"/>
  <c r="BF436" i="2"/>
  <c r="A27" i="9"/>
  <c r="A27" i="5"/>
  <c r="AO7" i="4"/>
  <c r="AN7" i="4" s="1"/>
  <c r="V7" i="4" s="1"/>
  <c r="AI7" i="4" s="1"/>
  <c r="AH7" i="4" s="1"/>
  <c r="AF8" i="4" s="1"/>
  <c r="BA7" i="4"/>
  <c r="AD8" i="4"/>
  <c r="Z9" i="4" s="1"/>
  <c r="P8" i="4"/>
  <c r="E29" i="2"/>
  <c r="BF437" i="2" l="1"/>
  <c r="BL438" i="2"/>
  <c r="BD438" i="2"/>
  <c r="BH437" i="2"/>
  <c r="O6" i="5"/>
  <c r="S6" i="5" s="1"/>
  <c r="A28" i="9"/>
  <c r="A28" i="5"/>
  <c r="BB8" i="4"/>
  <c r="Q7" i="5" s="1"/>
  <c r="T7" i="5" s="1"/>
  <c r="AB9" i="4"/>
  <c r="AC9" i="4"/>
  <c r="N9" i="4"/>
  <c r="Z8" i="5" s="1"/>
  <c r="AJ8" i="4"/>
  <c r="AG8" i="4"/>
  <c r="AK7" i="4"/>
  <c r="E30" i="2"/>
  <c r="BL439" i="2" l="1"/>
  <c r="BH438" i="2"/>
  <c r="BF438" i="2"/>
  <c r="BD439" i="2"/>
  <c r="N6" i="5"/>
  <c r="A29" i="9"/>
  <c r="A29" i="5"/>
  <c r="Q7" i="4"/>
  <c r="H7" i="4" s="1"/>
  <c r="G8" i="4" s="1"/>
  <c r="R7" i="4"/>
  <c r="I7" i="4" s="1"/>
  <c r="T8" i="4" s="1"/>
  <c r="AL7" i="4"/>
  <c r="AM7" i="4" s="1"/>
  <c r="K7" i="4" s="1"/>
  <c r="J8" i="4" s="1"/>
  <c r="AX7" i="4"/>
  <c r="E31" i="2"/>
  <c r="BH439" i="2" l="1"/>
  <c r="BD440" i="2"/>
  <c r="BF439" i="2"/>
  <c r="BL440" i="2"/>
  <c r="A30" i="9"/>
  <c r="A30" i="5"/>
  <c r="M8" i="4"/>
  <c r="L8" i="4"/>
  <c r="AP8" i="4"/>
  <c r="Y9" i="4" s="1"/>
  <c r="Y8" i="5" s="1"/>
  <c r="U8" i="4"/>
  <c r="AV8" i="4" s="1"/>
  <c r="F8" i="4" s="1"/>
  <c r="E8" i="4" s="1"/>
  <c r="E32" i="2"/>
  <c r="BD441" i="2" l="1"/>
  <c r="BF440" i="2"/>
  <c r="BH440" i="2"/>
  <c r="BL441" i="2"/>
  <c r="A31" i="9"/>
  <c r="A31" i="5"/>
  <c r="AT8" i="4"/>
  <c r="L7" i="5" s="1"/>
  <c r="W9" i="4"/>
  <c r="AQ9" i="4"/>
  <c r="S9" i="4"/>
  <c r="AE9" i="4" s="1"/>
  <c r="E33" i="2"/>
  <c r="BL442" i="2" l="1"/>
  <c r="BH441" i="2"/>
  <c r="BF441" i="2"/>
  <c r="BD442" i="2"/>
  <c r="A32" i="9"/>
  <c r="A32" i="5"/>
  <c r="AU9" i="4"/>
  <c r="P8" i="5" s="1"/>
  <c r="R8" i="5" s="1"/>
  <c r="AR9" i="4"/>
  <c r="AA9" i="4"/>
  <c r="O9" i="4" s="1"/>
  <c r="X9" i="4"/>
  <c r="AS8" i="4"/>
  <c r="M7" i="5" s="1"/>
  <c r="AY8" i="4"/>
  <c r="AZ8" i="4" s="1"/>
  <c r="AW8" i="4"/>
  <c r="E34" i="2"/>
  <c r="BD443" i="2" l="1"/>
  <c r="BF442" i="2"/>
  <c r="BH442" i="2"/>
  <c r="BL443" i="2"/>
  <c r="A33" i="9"/>
  <c r="A33" i="5"/>
  <c r="BA8" i="4"/>
  <c r="O7" i="5" s="1"/>
  <c r="S7" i="5" s="1"/>
  <c r="AO8" i="4"/>
  <c r="AN8" i="4" s="1"/>
  <c r="V8" i="4" s="1"/>
  <c r="AI8" i="4" s="1"/>
  <c r="AH8" i="4" s="1"/>
  <c r="AF9" i="4" s="1"/>
  <c r="AD9" i="4"/>
  <c r="Z10" i="4" s="1"/>
  <c r="P9" i="4"/>
  <c r="E35" i="2"/>
  <c r="BL444" i="2" l="1"/>
  <c r="BH443" i="2"/>
  <c r="BF443" i="2"/>
  <c r="BD444" i="2"/>
  <c r="A34" i="5"/>
  <c r="A34" i="9"/>
  <c r="BB9" i="4"/>
  <c r="Q8" i="5" s="1"/>
  <c r="T8" i="5" s="1"/>
  <c r="AJ9" i="4"/>
  <c r="AG9" i="4"/>
  <c r="N10" i="4"/>
  <c r="Z9" i="5" s="1"/>
  <c r="AC10" i="4"/>
  <c r="AB10" i="4"/>
  <c r="AK8" i="4"/>
  <c r="N7" i="5" s="1"/>
  <c r="E36" i="2"/>
  <c r="BD445" i="2" l="1"/>
  <c r="BH444" i="2"/>
  <c r="BL445" i="2"/>
  <c r="BF444" i="2"/>
  <c r="A35" i="9"/>
  <c r="A35" i="5"/>
  <c r="Q8" i="4"/>
  <c r="H8" i="4" s="1"/>
  <c r="G9" i="4" s="1"/>
  <c r="R8" i="4"/>
  <c r="I8" i="4" s="1"/>
  <c r="T9" i="4" s="1"/>
  <c r="AL8" i="4"/>
  <c r="AM8" i="4" s="1"/>
  <c r="K8" i="4" s="1"/>
  <c r="J9" i="4" s="1"/>
  <c r="AX8" i="4"/>
  <c r="E37" i="2"/>
  <c r="BF445" i="2" l="1"/>
  <c r="BL446" i="2"/>
  <c r="BH445" i="2"/>
  <c r="BD446" i="2"/>
  <c r="A36" i="9"/>
  <c r="A36" i="5"/>
  <c r="M9" i="4"/>
  <c r="L9" i="4"/>
  <c r="AP9" i="4"/>
  <c r="Y10" i="4" s="1"/>
  <c r="Y9" i="5" s="1"/>
  <c r="U9" i="4"/>
  <c r="AV9" i="4" s="1"/>
  <c r="F9" i="4" s="1"/>
  <c r="E9" i="4" s="1"/>
  <c r="E38" i="2"/>
  <c r="BL447" i="2" l="1"/>
  <c r="BD447" i="2"/>
  <c r="BH446" i="2"/>
  <c r="BF446" i="2"/>
  <c r="A37" i="9"/>
  <c r="A37" i="5"/>
  <c r="AT9" i="4"/>
  <c r="L8" i="5" s="1"/>
  <c r="W10" i="4"/>
  <c r="AQ10" i="4"/>
  <c r="S10" i="4"/>
  <c r="AE10" i="4" s="1"/>
  <c r="E39" i="2"/>
  <c r="BF447" i="2" l="1"/>
  <c r="BH447" i="2"/>
  <c r="BD448" i="2"/>
  <c r="BL448" i="2"/>
  <c r="A38" i="9"/>
  <c r="A38" i="5"/>
  <c r="AU10" i="4"/>
  <c r="P9" i="5" s="1"/>
  <c r="R9" i="5" s="1"/>
  <c r="X10" i="4"/>
  <c r="AA10" i="4"/>
  <c r="O10" i="4" s="1"/>
  <c r="AR10" i="4"/>
  <c r="AY9" i="4"/>
  <c r="AZ9" i="4" s="1"/>
  <c r="AW9" i="4"/>
  <c r="AS9" i="4"/>
  <c r="M8" i="5" s="1"/>
  <c r="E40" i="2"/>
  <c r="BD449" i="2" l="1"/>
  <c r="BF448" i="2"/>
  <c r="BH448" i="2"/>
  <c r="BL449" i="2"/>
  <c r="A39" i="9"/>
  <c r="A39" i="5"/>
  <c r="BA9" i="4"/>
  <c r="O8" i="5" s="1"/>
  <c r="S8" i="5" s="1"/>
  <c r="AO9" i="4"/>
  <c r="AN9" i="4" s="1"/>
  <c r="V9" i="4" s="1"/>
  <c r="AI9" i="4" s="1"/>
  <c r="AH9" i="4" s="1"/>
  <c r="AF10" i="4" s="1"/>
  <c r="P10" i="4"/>
  <c r="AD10" i="4"/>
  <c r="Z11" i="4" s="1"/>
  <c r="E41" i="2"/>
  <c r="BF449" i="2" l="1"/>
  <c r="BH449" i="2"/>
  <c r="BL450" i="2"/>
  <c r="BD450" i="2"/>
  <c r="A40" i="9"/>
  <c r="A40" i="5"/>
  <c r="BB10" i="4"/>
  <c r="Q9" i="5" s="1"/>
  <c r="T9" i="5" s="1"/>
  <c r="AG10" i="4"/>
  <c r="AJ10" i="4"/>
  <c r="N11" i="4"/>
  <c r="Z10" i="5" s="1"/>
  <c r="AC11" i="4"/>
  <c r="AB11" i="4"/>
  <c r="AK9" i="4"/>
  <c r="N8" i="5" s="1"/>
  <c r="E42" i="2"/>
  <c r="BH450" i="2" l="1"/>
  <c r="BD451" i="2"/>
  <c r="BL451" i="2"/>
  <c r="BF450" i="2"/>
  <c r="A41" i="9"/>
  <c r="A41" i="5"/>
  <c r="R9" i="4"/>
  <c r="I9" i="4" s="1"/>
  <c r="T10" i="4" s="1"/>
  <c r="Q9" i="4"/>
  <c r="H9" i="4" s="1"/>
  <c r="G10" i="4" s="1"/>
  <c r="AL9" i="4"/>
  <c r="AM9" i="4" s="1"/>
  <c r="K9" i="4" s="1"/>
  <c r="J10" i="4" s="1"/>
  <c r="AX9" i="4"/>
  <c r="E43" i="2"/>
  <c r="BL452" i="2" l="1"/>
  <c r="BF451" i="2"/>
  <c r="BD452" i="2"/>
  <c r="BH451" i="2"/>
  <c r="A42" i="5"/>
  <c r="A42" i="9"/>
  <c r="U10" i="4"/>
  <c r="AV10" i="4" s="1"/>
  <c r="F10" i="4" s="1"/>
  <c r="E10" i="4" s="1"/>
  <c r="AP10" i="4"/>
  <c r="Y11" i="4" s="1"/>
  <c r="Y10" i="5" s="1"/>
  <c r="L10" i="4"/>
  <c r="M10" i="4"/>
  <c r="E44" i="2"/>
  <c r="BH452" i="2" l="1"/>
  <c r="BD453" i="2"/>
  <c r="BL453" i="2"/>
  <c r="BF452" i="2"/>
  <c r="A43" i="9"/>
  <c r="A43" i="5"/>
  <c r="AQ11" i="4"/>
  <c r="S11" i="4"/>
  <c r="AE11" i="4" s="1"/>
  <c r="AT10" i="4"/>
  <c r="L9" i="5" s="1"/>
  <c r="W11" i="4"/>
  <c r="E45" i="2"/>
  <c r="BD454" i="2" l="1"/>
  <c r="BL454" i="2"/>
  <c r="BF453" i="2"/>
  <c r="BH453" i="2"/>
  <c r="A44" i="9"/>
  <c r="A44" i="5"/>
  <c r="AU11" i="4"/>
  <c r="P10" i="5" s="1"/>
  <c r="R10" i="5" s="1"/>
  <c r="X11" i="4"/>
  <c r="AR11" i="4"/>
  <c r="AA11" i="4"/>
  <c r="O11" i="4" s="1"/>
  <c r="AY10" i="4"/>
  <c r="AZ10" i="4" s="1"/>
  <c r="AW10" i="4"/>
  <c r="AS10" i="4"/>
  <c r="M9" i="5" s="1"/>
  <c r="E46" i="2"/>
  <c r="BL455" i="2" l="1"/>
  <c r="BD455" i="2"/>
  <c r="BH454" i="2"/>
  <c r="BF454" i="2"/>
  <c r="A45" i="9"/>
  <c r="A45" i="5"/>
  <c r="AO10" i="4"/>
  <c r="AN10" i="4" s="1"/>
  <c r="V10" i="4" s="1"/>
  <c r="AI10" i="4" s="1"/>
  <c r="AH10" i="4" s="1"/>
  <c r="AF11" i="4" s="1"/>
  <c r="BA10" i="4"/>
  <c r="O9" i="5" s="1"/>
  <c r="S9" i="5" s="1"/>
  <c r="P11" i="4"/>
  <c r="AD11" i="4"/>
  <c r="Z12" i="4" s="1"/>
  <c r="E47" i="2"/>
  <c r="BD456" i="2" l="1"/>
  <c r="BL456" i="2"/>
  <c r="BF455" i="2"/>
  <c r="BH455" i="2"/>
  <c r="A46" i="9"/>
  <c r="A46" i="5"/>
  <c r="BB11" i="4"/>
  <c r="Q10" i="5" s="1"/>
  <c r="T10" i="5" s="1"/>
  <c r="AK10" i="4"/>
  <c r="N9" i="5" s="1"/>
  <c r="N12" i="4"/>
  <c r="Z11" i="5" s="1"/>
  <c r="AC12" i="4"/>
  <c r="AB12" i="4"/>
  <c r="AJ11" i="4"/>
  <c r="AG11" i="4"/>
  <c r="E48" i="2"/>
  <c r="BL457" i="2" l="1"/>
  <c r="BH456" i="2"/>
  <c r="BF456" i="2"/>
  <c r="BD457" i="2"/>
  <c r="R10" i="4"/>
  <c r="I10" i="4" s="1"/>
  <c r="T11" i="4" s="1"/>
  <c r="M11" i="4" s="1"/>
  <c r="A47" i="9"/>
  <c r="A47" i="5"/>
  <c r="AX10" i="4"/>
  <c r="AL10" i="4"/>
  <c r="AM10" i="4" s="1"/>
  <c r="K10" i="4" s="1"/>
  <c r="J11" i="4" s="1"/>
  <c r="L11" i="4" s="1"/>
  <c r="Q10" i="4"/>
  <c r="H10" i="4" s="1"/>
  <c r="G11" i="4" s="1"/>
  <c r="U11" i="4" s="1"/>
  <c r="AV11" i="4" s="1"/>
  <c r="F11" i="4" s="1"/>
  <c r="E11" i="4" s="1"/>
  <c r="E49" i="2"/>
  <c r="BL458" i="2" l="1"/>
  <c r="BH457" i="2"/>
  <c r="BD458" i="2"/>
  <c r="BF457" i="2"/>
  <c r="A48" i="9"/>
  <c r="A48" i="5"/>
  <c r="AP11" i="4"/>
  <c r="Y12" i="4" s="1"/>
  <c r="Y11" i="5" s="1"/>
  <c r="AT11" i="4"/>
  <c r="W12" i="4"/>
  <c r="E50" i="2"/>
  <c r="BD459" i="2" l="1"/>
  <c r="BF458" i="2"/>
  <c r="BL459" i="2"/>
  <c r="BH458" i="2"/>
  <c r="S12" i="4"/>
  <c r="AE12" i="4" s="1"/>
  <c r="AQ12" i="4"/>
  <c r="L10" i="5"/>
  <c r="A49" i="9"/>
  <c r="A49" i="5"/>
  <c r="AU12" i="4"/>
  <c r="P11" i="5" s="1"/>
  <c r="R11" i="5" s="1"/>
  <c r="AR12" i="4"/>
  <c r="AA12" i="4"/>
  <c r="O12" i="4" s="1"/>
  <c r="X12" i="4"/>
  <c r="AW11" i="4"/>
  <c r="AS11" i="4"/>
  <c r="M10" i="5" s="1"/>
  <c r="AY11" i="4"/>
  <c r="AZ11" i="4" s="1"/>
  <c r="E51" i="2"/>
  <c r="BF459" i="2" l="1"/>
  <c r="BH459" i="2"/>
  <c r="BL460" i="2"/>
  <c r="BD460" i="2"/>
  <c r="A50" i="5"/>
  <c r="A50" i="9"/>
  <c r="BA11" i="4"/>
  <c r="AO11" i="4"/>
  <c r="AN11" i="4" s="1"/>
  <c r="V11" i="4" s="1"/>
  <c r="AI11" i="4" s="1"/>
  <c r="AH11" i="4" s="1"/>
  <c r="AF12" i="4" s="1"/>
  <c r="AD12" i="4"/>
  <c r="Z13" i="4" s="1"/>
  <c r="P12" i="4"/>
  <c r="E52" i="2"/>
  <c r="BH460" i="2" l="1"/>
  <c r="BF460" i="2"/>
  <c r="BD461" i="2"/>
  <c r="BL461" i="2"/>
  <c r="O10" i="5"/>
  <c r="S10" i="5" s="1"/>
  <c r="A51" i="9"/>
  <c r="A51" i="5"/>
  <c r="BB12" i="4"/>
  <c r="Q11" i="5" s="1"/>
  <c r="T11" i="5" s="1"/>
  <c r="AJ12" i="4"/>
  <c r="AG12" i="4"/>
  <c r="AB13" i="4"/>
  <c r="AC13" i="4"/>
  <c r="N13" i="4"/>
  <c r="Z12" i="5" s="1"/>
  <c r="AK11" i="4"/>
  <c r="E53" i="2"/>
  <c r="BH461" i="2" l="1"/>
  <c r="BF461" i="2"/>
  <c r="BL462" i="2"/>
  <c r="BD462" i="2"/>
  <c r="N10" i="5"/>
  <c r="A52" i="9"/>
  <c r="A52" i="5"/>
  <c r="Q11" i="4"/>
  <c r="H11" i="4" s="1"/>
  <c r="G12" i="4" s="1"/>
  <c r="R11" i="4"/>
  <c r="I11" i="4" s="1"/>
  <c r="T12" i="4" s="1"/>
  <c r="AL11" i="4"/>
  <c r="AM11" i="4" s="1"/>
  <c r="K11" i="4" s="1"/>
  <c r="J12" i="4" s="1"/>
  <c r="AX11" i="4"/>
  <c r="E54" i="2"/>
  <c r="BL463" i="2" l="1"/>
  <c r="BD463" i="2"/>
  <c r="BF462" i="2"/>
  <c r="BH462" i="2"/>
  <c r="A53" i="9"/>
  <c r="A53" i="5"/>
  <c r="L12" i="4"/>
  <c r="AP12" i="4"/>
  <c r="Y13" i="4" s="1"/>
  <c r="Y12" i="5" s="1"/>
  <c r="M12" i="4"/>
  <c r="U12" i="4"/>
  <c r="AV12" i="4" s="1"/>
  <c r="F12" i="4" s="1"/>
  <c r="E12" i="4" s="1"/>
  <c r="E55" i="2"/>
  <c r="BD464" i="2" l="1"/>
  <c r="BL464" i="2"/>
  <c r="BH463" i="2"/>
  <c r="BF463" i="2"/>
  <c r="A54" i="9"/>
  <c r="A54" i="5"/>
  <c r="AT12" i="4"/>
  <c r="L11" i="5" s="1"/>
  <c r="W13" i="4"/>
  <c r="AQ13" i="4"/>
  <c r="S13" i="4"/>
  <c r="AE13" i="4" s="1"/>
  <c r="E56" i="2"/>
  <c r="BD465" i="2" l="1"/>
  <c r="BL465" i="2"/>
  <c r="BF464" i="2"/>
  <c r="BH464" i="2"/>
  <c r="A55" i="9"/>
  <c r="A55" i="5"/>
  <c r="AU13" i="4"/>
  <c r="P12" i="5" s="1"/>
  <c r="R12" i="5" s="1"/>
  <c r="AR13" i="4"/>
  <c r="AA13" i="4"/>
  <c r="O13" i="4" s="1"/>
  <c r="X13" i="4"/>
  <c r="AS12" i="4"/>
  <c r="M11" i="5" s="1"/>
  <c r="AY12" i="4"/>
  <c r="AZ12" i="4" s="1"/>
  <c r="AW12" i="4"/>
  <c r="E57" i="2"/>
  <c r="BH465" i="2" l="1"/>
  <c r="BF465" i="2"/>
  <c r="BD466" i="2"/>
  <c r="BL466" i="2"/>
  <c r="A56" i="9"/>
  <c r="A56" i="5"/>
  <c r="P13" i="4"/>
  <c r="AD13" i="4"/>
  <c r="Z14" i="4" s="1"/>
  <c r="BA12" i="4"/>
  <c r="O11" i="5" s="1"/>
  <c r="S11" i="5" s="1"/>
  <c r="AO12" i="4"/>
  <c r="AN12" i="4" s="1"/>
  <c r="V12" i="4" s="1"/>
  <c r="AI12" i="4" s="1"/>
  <c r="AH12" i="4" s="1"/>
  <c r="AF13" i="4" s="1"/>
  <c r="E58" i="2"/>
  <c r="BF466" i="2" l="1"/>
  <c r="BD467" i="2"/>
  <c r="BH466" i="2"/>
  <c r="BL467" i="2"/>
  <c r="A57" i="9"/>
  <c r="A57" i="5"/>
  <c r="BB13" i="4"/>
  <c r="Q12" i="5" s="1"/>
  <c r="T12" i="5" s="1"/>
  <c r="N14" i="4"/>
  <c r="Z13" i="5" s="1"/>
  <c r="AC14" i="4"/>
  <c r="AB14" i="4"/>
  <c r="AJ13" i="4"/>
  <c r="AG13" i="4"/>
  <c r="AK12" i="4"/>
  <c r="N11" i="5" s="1"/>
  <c r="E59" i="2"/>
  <c r="BL468" i="2" l="1"/>
  <c r="BF467" i="2"/>
  <c r="BD468" i="2"/>
  <c r="BH467" i="2"/>
  <c r="A58" i="5"/>
  <c r="A58" i="9"/>
  <c r="R12" i="4"/>
  <c r="I12" i="4" s="1"/>
  <c r="T13" i="4" s="1"/>
  <c r="Q12" i="4"/>
  <c r="H12" i="4" s="1"/>
  <c r="G13" i="4" s="1"/>
  <c r="AL12" i="4"/>
  <c r="AM12" i="4" s="1"/>
  <c r="K12" i="4" s="1"/>
  <c r="J13" i="4" s="1"/>
  <c r="AX12" i="4"/>
  <c r="E60" i="2"/>
  <c r="BF468" i="2" l="1"/>
  <c r="BL469" i="2"/>
  <c r="BD469" i="2"/>
  <c r="BH468" i="2"/>
  <c r="A59" i="9"/>
  <c r="A59" i="5"/>
  <c r="L13" i="4"/>
  <c r="AP13" i="4"/>
  <c r="Y14" i="4" s="1"/>
  <c r="Y13" i="5" s="1"/>
  <c r="U13" i="4"/>
  <c r="AV13" i="4" s="1"/>
  <c r="F13" i="4" s="1"/>
  <c r="E13" i="4" s="1"/>
  <c r="M13" i="4"/>
  <c r="E61" i="2"/>
  <c r="BL470" i="2" l="1"/>
  <c r="BH469" i="2"/>
  <c r="BD470" i="2"/>
  <c r="BF469" i="2"/>
  <c r="A60" i="9"/>
  <c r="A60" i="5"/>
  <c r="AT13" i="4"/>
  <c r="L12" i="5" s="1"/>
  <c r="W14" i="4"/>
  <c r="AQ14" i="4"/>
  <c r="S14" i="4"/>
  <c r="AE14" i="4" s="1"/>
  <c r="E62" i="2"/>
  <c r="BD471" i="2" l="1"/>
  <c r="BH470" i="2"/>
  <c r="BF470" i="2"/>
  <c r="BL471" i="2"/>
  <c r="A61" i="9"/>
  <c r="A61" i="5"/>
  <c r="AU14" i="4"/>
  <c r="P13" i="5" s="1"/>
  <c r="R13" i="5" s="1"/>
  <c r="X14" i="4"/>
  <c r="AA14" i="4"/>
  <c r="O14" i="4" s="1"/>
  <c r="AR14" i="4"/>
  <c r="AY13" i="4"/>
  <c r="AZ13" i="4" s="1"/>
  <c r="AW13" i="4"/>
  <c r="AS13" i="4"/>
  <c r="M12" i="5" s="1"/>
  <c r="E63" i="2"/>
  <c r="BL472" i="2" l="1"/>
  <c r="BH471" i="2"/>
  <c r="BF471" i="2"/>
  <c r="BD472" i="2"/>
  <c r="A62" i="9"/>
  <c r="A62" i="5"/>
  <c r="BA13" i="4"/>
  <c r="O12" i="5" s="1"/>
  <c r="S12" i="5" s="1"/>
  <c r="AO13" i="4"/>
  <c r="AN13" i="4" s="1"/>
  <c r="V13" i="4" s="1"/>
  <c r="AI13" i="4" s="1"/>
  <c r="AH13" i="4" s="1"/>
  <c r="AF14" i="4" s="1"/>
  <c r="P14" i="4"/>
  <c r="AD14" i="4"/>
  <c r="Z15" i="4" s="1"/>
  <c r="E64" i="2"/>
  <c r="BH472" i="2" l="1"/>
  <c r="BL473" i="2"/>
  <c r="BD473" i="2"/>
  <c r="BF472" i="2"/>
  <c r="A63" i="9"/>
  <c r="A63" i="5"/>
  <c r="BB14" i="4"/>
  <c r="Q13" i="5" s="1"/>
  <c r="T13" i="5" s="1"/>
  <c r="N15" i="4"/>
  <c r="Z14" i="5" s="1"/>
  <c r="AC15" i="4"/>
  <c r="AB15" i="4"/>
  <c r="AG14" i="4"/>
  <c r="AJ14" i="4"/>
  <c r="AK13" i="4"/>
  <c r="N12" i="5" s="1"/>
  <c r="E65" i="2"/>
  <c r="BF473" i="2" l="1"/>
  <c r="BH473" i="2"/>
  <c r="BL474" i="2"/>
  <c r="BD474" i="2"/>
  <c r="A64" i="9"/>
  <c r="A64" i="5"/>
  <c r="R13" i="4"/>
  <c r="I13" i="4" s="1"/>
  <c r="T14" i="4" s="1"/>
  <c r="Q13" i="4"/>
  <c r="H13" i="4" s="1"/>
  <c r="G14" i="4" s="1"/>
  <c r="AL13" i="4"/>
  <c r="AM13" i="4" s="1"/>
  <c r="K13" i="4" s="1"/>
  <c r="J14" i="4" s="1"/>
  <c r="AX13" i="4"/>
  <c r="E66" i="2"/>
  <c r="BF474" i="2" l="1"/>
  <c r="BH474" i="2"/>
  <c r="BD475" i="2"/>
  <c r="BL475" i="2"/>
  <c r="A65" i="9"/>
  <c r="A65" i="5"/>
  <c r="U14" i="4"/>
  <c r="AV14" i="4" s="1"/>
  <c r="F14" i="4" s="1"/>
  <c r="E14" i="4" s="1"/>
  <c r="AP14" i="4"/>
  <c r="Y15" i="4" s="1"/>
  <c r="Y14" i="5" s="1"/>
  <c r="L14" i="4"/>
  <c r="M14" i="4"/>
  <c r="E67" i="2"/>
  <c r="BD476" i="2" l="1"/>
  <c r="BH475" i="2"/>
  <c r="BL476" i="2"/>
  <c r="BF475" i="2"/>
  <c r="A66" i="5"/>
  <c r="A66" i="9"/>
  <c r="AQ15" i="4"/>
  <c r="S15" i="4"/>
  <c r="AE15" i="4" s="1"/>
  <c r="AT14" i="4"/>
  <c r="L13" i="5" s="1"/>
  <c r="W15" i="4"/>
  <c r="E68" i="2"/>
  <c r="BF476" i="2" l="1"/>
  <c r="BL477" i="2"/>
  <c r="BH476" i="2"/>
  <c r="BD477" i="2"/>
  <c r="A67" i="9"/>
  <c r="A67" i="5"/>
  <c r="AU15" i="4"/>
  <c r="P14" i="5" s="1"/>
  <c r="R14" i="5" s="1"/>
  <c r="AY14" i="4"/>
  <c r="AZ14" i="4" s="1"/>
  <c r="AW14" i="4"/>
  <c r="AS14" i="4"/>
  <c r="M13" i="5" s="1"/>
  <c r="X15" i="4"/>
  <c r="AR15" i="4"/>
  <c r="AA15" i="4"/>
  <c r="O15" i="4" s="1"/>
  <c r="E69" i="2"/>
  <c r="BL478" i="2" l="1"/>
  <c r="BF477" i="2"/>
  <c r="BD478" i="2"/>
  <c r="BH477" i="2"/>
  <c r="A68" i="9"/>
  <c r="A68" i="5"/>
  <c r="P15" i="4"/>
  <c r="AD15" i="4"/>
  <c r="Z16" i="4" s="1"/>
  <c r="AO14" i="4"/>
  <c r="AN14" i="4" s="1"/>
  <c r="V14" i="4" s="1"/>
  <c r="AI14" i="4" s="1"/>
  <c r="AH14" i="4" s="1"/>
  <c r="AF15" i="4" s="1"/>
  <c r="BA14" i="4"/>
  <c r="O13" i="5" s="1"/>
  <c r="S13" i="5" s="1"/>
  <c r="E70" i="2"/>
  <c r="BF478" i="2" l="1"/>
  <c r="BH478" i="2"/>
  <c r="BD479" i="2"/>
  <c r="BL479" i="2"/>
  <c r="A69" i="9"/>
  <c r="A69" i="5"/>
  <c r="BB15" i="4"/>
  <c r="Q14" i="5" s="1"/>
  <c r="T14" i="5" s="1"/>
  <c r="AK14" i="4"/>
  <c r="N13" i="5" s="1"/>
  <c r="N16" i="4"/>
  <c r="Z15" i="5" s="1"/>
  <c r="AC16" i="4"/>
  <c r="AB16" i="4"/>
  <c r="AJ15" i="4"/>
  <c r="AG15" i="4"/>
  <c r="E71" i="2"/>
  <c r="BL480" i="2" l="1"/>
  <c r="BH479" i="2"/>
  <c r="BD480" i="2"/>
  <c r="BF479" i="2"/>
  <c r="R14" i="4"/>
  <c r="I14" i="4" s="1"/>
  <c r="T15" i="4" s="1"/>
  <c r="M15" i="4" s="1"/>
  <c r="A70" i="9"/>
  <c r="A70" i="5"/>
  <c r="AX14" i="4"/>
  <c r="AL14" i="4"/>
  <c r="AM14" i="4" s="1"/>
  <c r="K14" i="4" s="1"/>
  <c r="J15" i="4" s="1"/>
  <c r="AP15" i="4" s="1"/>
  <c r="Y16" i="4" s="1"/>
  <c r="Y15" i="5" s="1"/>
  <c r="Q14" i="4"/>
  <c r="H14" i="4" s="1"/>
  <c r="G15" i="4" s="1"/>
  <c r="U15" i="4" s="1"/>
  <c r="AV15" i="4" s="1"/>
  <c r="F15" i="4" s="1"/>
  <c r="E15" i="4" s="1"/>
  <c r="E72" i="2"/>
  <c r="BH480" i="2" l="1"/>
  <c r="BF480" i="2"/>
  <c r="BL481" i="2"/>
  <c r="BD481" i="2"/>
  <c r="A71" i="9"/>
  <c r="A71" i="5"/>
  <c r="L15" i="4"/>
  <c r="AT15" i="4"/>
  <c r="W16" i="4"/>
  <c r="AQ16" i="4"/>
  <c r="S16" i="4"/>
  <c r="AE16" i="4" s="1"/>
  <c r="E73" i="2"/>
  <c r="BF481" i="2" l="1"/>
  <c r="BH481" i="2"/>
  <c r="BL482" i="2"/>
  <c r="BD482" i="2"/>
  <c r="L14" i="5"/>
  <c r="A72" i="9"/>
  <c r="A72" i="5"/>
  <c r="AU16" i="4"/>
  <c r="P15" i="5" s="1"/>
  <c r="R15" i="5" s="1"/>
  <c r="AR16" i="4"/>
  <c r="AA16" i="4"/>
  <c r="O16" i="4" s="1"/>
  <c r="X16" i="4"/>
  <c r="AW15" i="4"/>
  <c r="AS15" i="4"/>
  <c r="M14" i="5" s="1"/>
  <c r="AY15" i="4"/>
  <c r="AZ15" i="4" s="1"/>
  <c r="E74" i="2"/>
  <c r="BD483" i="2" l="1"/>
  <c r="BH482" i="2"/>
  <c r="BL483" i="2"/>
  <c r="BF482" i="2"/>
  <c r="A73" i="9"/>
  <c r="A73" i="5"/>
  <c r="BA15" i="4"/>
  <c r="AO15" i="4"/>
  <c r="AN15" i="4" s="1"/>
  <c r="V15" i="4" s="1"/>
  <c r="AI15" i="4" s="1"/>
  <c r="AH15" i="4" s="1"/>
  <c r="AF16" i="4" s="1"/>
  <c r="AD16" i="4"/>
  <c r="Z17" i="4" s="1"/>
  <c r="P16" i="4"/>
  <c r="E75" i="2"/>
  <c r="BH483" i="2" l="1"/>
  <c r="BD484" i="2"/>
  <c r="BF483" i="2"/>
  <c r="BL484" i="2"/>
  <c r="O14" i="5"/>
  <c r="S14" i="5" s="1"/>
  <c r="A74" i="5"/>
  <c r="A74" i="9"/>
  <c r="BB16" i="4"/>
  <c r="Q15" i="5" s="1"/>
  <c r="T15" i="5" s="1"/>
  <c r="AK15" i="4"/>
  <c r="AJ16" i="4"/>
  <c r="AG16" i="4"/>
  <c r="AB17" i="4"/>
  <c r="AC17" i="4"/>
  <c r="N17" i="4"/>
  <c r="Z16" i="5" s="1"/>
  <c r="E76" i="2"/>
  <c r="BD485" i="2" l="1"/>
  <c r="BH484" i="2"/>
  <c r="BL485" i="2"/>
  <c r="BF484" i="2"/>
  <c r="N14" i="5"/>
  <c r="A75" i="9"/>
  <c r="A75" i="5"/>
  <c r="R15" i="4"/>
  <c r="I15" i="4" s="1"/>
  <c r="T16" i="4" s="1"/>
  <c r="M16" i="4" s="1"/>
  <c r="AL15" i="4"/>
  <c r="AM15" i="4" s="1"/>
  <c r="K15" i="4" s="1"/>
  <c r="J16" i="4" s="1"/>
  <c r="L16" i="4" s="1"/>
  <c r="AX15" i="4"/>
  <c r="Q15" i="4"/>
  <c r="H15" i="4" s="1"/>
  <c r="G16" i="4" s="1"/>
  <c r="U16" i="4" s="1"/>
  <c r="AV16" i="4" s="1"/>
  <c r="F16" i="4" s="1"/>
  <c r="E16" i="4" s="1"/>
  <c r="E77" i="2"/>
  <c r="BF485" i="2" l="1"/>
  <c r="BH485" i="2"/>
  <c r="BL486" i="2"/>
  <c r="BD486" i="2"/>
  <c r="A76" i="9"/>
  <c r="A76" i="5"/>
  <c r="AP16" i="4"/>
  <c r="Y17" i="4" s="1"/>
  <c r="S17" i="4" s="1"/>
  <c r="AE17" i="4" s="1"/>
  <c r="AT16" i="4"/>
  <c r="L15" i="5" s="1"/>
  <c r="W17" i="4"/>
  <c r="E78" i="2"/>
  <c r="BL487" i="2" l="1"/>
  <c r="BF486" i="2"/>
  <c r="BH486" i="2"/>
  <c r="BD487" i="2"/>
  <c r="AQ17" i="4"/>
  <c r="Y16" i="5"/>
  <c r="A77" i="9"/>
  <c r="A77" i="5"/>
  <c r="AU17" i="4"/>
  <c r="P16" i="5" s="1"/>
  <c r="R16" i="5" s="1"/>
  <c r="AR17" i="4"/>
  <c r="AA17" i="4"/>
  <c r="O17" i="4" s="1"/>
  <c r="X17" i="4"/>
  <c r="AS16" i="4"/>
  <c r="M15" i="5" s="1"/>
  <c r="AY16" i="4"/>
  <c r="AZ16" i="4" s="1"/>
  <c r="AW16" i="4"/>
  <c r="E79" i="2"/>
  <c r="BH487" i="2" l="1"/>
  <c r="BD488" i="2"/>
  <c r="BF487" i="2"/>
  <c r="BL488" i="2"/>
  <c r="A78" i="9"/>
  <c r="A78" i="5"/>
  <c r="BA16" i="4"/>
  <c r="O15" i="5" s="1"/>
  <c r="S15" i="5" s="1"/>
  <c r="AO16" i="4"/>
  <c r="AN16" i="4" s="1"/>
  <c r="V16" i="4" s="1"/>
  <c r="AI16" i="4" s="1"/>
  <c r="AH16" i="4" s="1"/>
  <c r="AF17" i="4" s="1"/>
  <c r="P17" i="4"/>
  <c r="AD17" i="4"/>
  <c r="Z18" i="4" s="1"/>
  <c r="E80" i="2"/>
  <c r="BD489" i="2" l="1"/>
  <c r="BF488" i="2"/>
  <c r="BL489" i="2"/>
  <c r="BH488" i="2"/>
  <c r="A79" i="9"/>
  <c r="A79" i="5"/>
  <c r="BB17" i="4"/>
  <c r="Q16" i="5" s="1"/>
  <c r="T16" i="5" s="1"/>
  <c r="AK16" i="4"/>
  <c r="N15" i="5" s="1"/>
  <c r="N18" i="4"/>
  <c r="Z17" i="5" s="1"/>
  <c r="AC18" i="4"/>
  <c r="AB18" i="4"/>
  <c r="AJ17" i="4"/>
  <c r="AG17" i="4"/>
  <c r="E81" i="2"/>
  <c r="BF489" i="2" l="1"/>
  <c r="BH489" i="2"/>
  <c r="BL490" i="2"/>
  <c r="BD490" i="2"/>
  <c r="A80" i="9"/>
  <c r="A80" i="5"/>
  <c r="AX16" i="4"/>
  <c r="AL16" i="4"/>
  <c r="AM16" i="4" s="1"/>
  <c r="K16" i="4" s="1"/>
  <c r="J17" i="4" s="1"/>
  <c r="L17" i="4" s="1"/>
  <c r="Q16" i="4"/>
  <c r="H16" i="4" s="1"/>
  <c r="G17" i="4" s="1"/>
  <c r="U17" i="4" s="1"/>
  <c r="AV17" i="4" s="1"/>
  <c r="F17" i="4" s="1"/>
  <c r="E17" i="4" s="1"/>
  <c r="R16" i="4"/>
  <c r="I16" i="4" s="1"/>
  <c r="T17" i="4" s="1"/>
  <c r="M17" i="4" s="1"/>
  <c r="E82" i="2"/>
  <c r="BH490" i="2" l="1"/>
  <c r="BD491" i="2"/>
  <c r="BF490" i="2"/>
  <c r="BL491" i="2"/>
  <c r="A81" i="9"/>
  <c r="A81" i="5"/>
  <c r="AP17" i="4"/>
  <c r="Y18" i="4" s="1"/>
  <c r="Y17" i="5" s="1"/>
  <c r="AT17" i="4"/>
  <c r="L16" i="5" s="1"/>
  <c r="W18" i="4"/>
  <c r="E83" i="2"/>
  <c r="BL492" i="2" l="1"/>
  <c r="BF491" i="2"/>
  <c r="BD492" i="2"/>
  <c r="BH491" i="2"/>
  <c r="S18" i="4"/>
  <c r="AE18" i="4" s="1"/>
  <c r="AQ18" i="4"/>
  <c r="A82" i="5"/>
  <c r="A82" i="9"/>
  <c r="AU18" i="4"/>
  <c r="P17" i="5" s="1"/>
  <c r="R17" i="5" s="1"/>
  <c r="X18" i="4"/>
  <c r="AA18" i="4"/>
  <c r="O18" i="4" s="1"/>
  <c r="AR18" i="4"/>
  <c r="AY17" i="4"/>
  <c r="AZ17" i="4" s="1"/>
  <c r="AW17" i="4"/>
  <c r="AS17" i="4"/>
  <c r="M16" i="5" s="1"/>
  <c r="E84" i="2"/>
  <c r="BF492" i="2" l="1"/>
  <c r="BH492" i="2"/>
  <c r="BL493" i="2"/>
  <c r="BD493" i="2"/>
  <c r="A83" i="9"/>
  <c r="A83" i="5"/>
  <c r="BA17" i="4"/>
  <c r="O16" i="5" s="1"/>
  <c r="S16" i="5" s="1"/>
  <c r="AO17" i="4"/>
  <c r="AN17" i="4" s="1"/>
  <c r="V17" i="4" s="1"/>
  <c r="AI17" i="4" s="1"/>
  <c r="AH17" i="4" s="1"/>
  <c r="AF18" i="4" s="1"/>
  <c r="P18" i="4"/>
  <c r="AD18" i="4"/>
  <c r="Z19" i="4" s="1"/>
  <c r="E85" i="2"/>
  <c r="BH493" i="2" l="1"/>
  <c r="BF493" i="2"/>
  <c r="BD494" i="2"/>
  <c r="BL494" i="2"/>
  <c r="A84" i="9"/>
  <c r="A84" i="5"/>
  <c r="BB18" i="4"/>
  <c r="Q17" i="5" s="1"/>
  <c r="T17" i="5" s="1"/>
  <c r="N19" i="4"/>
  <c r="Z18" i="5" s="1"/>
  <c r="AC19" i="4"/>
  <c r="AB19" i="4"/>
  <c r="AG18" i="4"/>
  <c r="AJ18" i="4"/>
  <c r="AK17" i="4"/>
  <c r="N16" i="5" s="1"/>
  <c r="E86" i="2"/>
  <c r="BH494" i="2" l="1"/>
  <c r="BD495" i="2"/>
  <c r="BF494" i="2"/>
  <c r="BL495" i="2"/>
  <c r="A85" i="9"/>
  <c r="A85" i="5"/>
  <c r="R17" i="4"/>
  <c r="I17" i="4" s="1"/>
  <c r="T18" i="4" s="1"/>
  <c r="Q17" i="4"/>
  <c r="H17" i="4" s="1"/>
  <c r="G18" i="4" s="1"/>
  <c r="AL17" i="4"/>
  <c r="AM17" i="4" s="1"/>
  <c r="K17" i="4" s="1"/>
  <c r="J18" i="4" s="1"/>
  <c r="AX17" i="4"/>
  <c r="E87" i="2"/>
  <c r="BL496" i="2" l="1"/>
  <c r="BH495" i="2"/>
  <c r="BF495" i="2"/>
  <c r="BD496" i="2"/>
  <c r="A86" i="9"/>
  <c r="A86" i="5"/>
  <c r="AP18" i="4"/>
  <c r="Y19" i="4" s="1"/>
  <c r="L18" i="4"/>
  <c r="U18" i="4"/>
  <c r="AV18" i="4" s="1"/>
  <c r="F18" i="4" s="1"/>
  <c r="E18" i="4" s="1"/>
  <c r="M18" i="4"/>
  <c r="E88" i="2"/>
  <c r="BD497" i="2" l="1"/>
  <c r="BH496" i="2"/>
  <c r="BF496" i="2"/>
  <c r="BL497" i="2"/>
  <c r="Y18" i="5"/>
  <c r="K3" i="16"/>
  <c r="A87" i="9"/>
  <c r="A87" i="5"/>
  <c r="AT18" i="4"/>
  <c r="W19" i="4"/>
  <c r="AQ19" i="4"/>
  <c r="S19" i="4"/>
  <c r="AE19" i="4" s="1"/>
  <c r="E89" i="2"/>
  <c r="BF497" i="2" l="1"/>
  <c r="BD498" i="2"/>
  <c r="BL498" i="2"/>
  <c r="BH497" i="2"/>
  <c r="AU19" i="4"/>
  <c r="P18" i="5" s="1"/>
  <c r="R18" i="5" s="1"/>
  <c r="L17" i="5"/>
  <c r="A88" i="9"/>
  <c r="A88" i="5"/>
  <c r="X19" i="4"/>
  <c r="AR19" i="4"/>
  <c r="AA19" i="4"/>
  <c r="O19" i="4" s="1"/>
  <c r="AY18" i="4"/>
  <c r="AZ18" i="4" s="1"/>
  <c r="AW18" i="4"/>
  <c r="AS18" i="4"/>
  <c r="M17" i="5" s="1"/>
  <c r="E90" i="2"/>
  <c r="BD499" i="2" l="1"/>
  <c r="BF498" i="2"/>
  <c r="BH498" i="2"/>
  <c r="BL499" i="2"/>
  <c r="A89" i="9"/>
  <c r="A89" i="5"/>
  <c r="AO18" i="4"/>
  <c r="AN18" i="4" s="1"/>
  <c r="V18" i="4" s="1"/>
  <c r="AI18" i="4" s="1"/>
  <c r="AH18" i="4" s="1"/>
  <c r="AF19" i="4" s="1"/>
  <c r="BA18" i="4"/>
  <c r="O17" i="5" s="1"/>
  <c r="S17" i="5" s="1"/>
  <c r="P19" i="4"/>
  <c r="AD19" i="4"/>
  <c r="Z20" i="4" s="1"/>
  <c r="E91" i="2"/>
  <c r="BH499" i="2" l="1"/>
  <c r="BF499" i="2"/>
  <c r="BL500" i="2"/>
  <c r="BD500" i="2"/>
  <c r="A90" i="5"/>
  <c r="A90" i="9"/>
  <c r="BB19" i="4"/>
  <c r="Q18" i="5" s="1"/>
  <c r="T18" i="5" s="1"/>
  <c r="AK18" i="4"/>
  <c r="N17" i="5" s="1"/>
  <c r="N20" i="4"/>
  <c r="Z19" i="5" s="1"/>
  <c r="AC20" i="4"/>
  <c r="AB20" i="4"/>
  <c r="AJ19" i="4"/>
  <c r="AG19" i="4"/>
  <c r="E92" i="2"/>
  <c r="BD501" i="2" l="1"/>
  <c r="BL501" i="2"/>
  <c r="BF500" i="2"/>
  <c r="BH500" i="2"/>
  <c r="R18" i="4"/>
  <c r="I18" i="4" s="1"/>
  <c r="T19" i="4" s="1"/>
  <c r="M19" i="4" s="1"/>
  <c r="Q18" i="4"/>
  <c r="H18" i="4" s="1"/>
  <c r="G19" i="4" s="1"/>
  <c r="U19" i="4" s="1"/>
  <c r="AV19" i="4" s="1"/>
  <c r="F19" i="4" s="1"/>
  <c r="E19" i="4" s="1"/>
  <c r="A91" i="9"/>
  <c r="A91" i="5"/>
  <c r="AX18" i="4"/>
  <c r="AL18" i="4"/>
  <c r="AM18" i="4" s="1"/>
  <c r="K18" i="4" s="1"/>
  <c r="J19" i="4" s="1"/>
  <c r="L19" i="4" s="1"/>
  <c r="E93" i="2"/>
  <c r="BF501" i="2" l="1"/>
  <c r="BL502" i="2"/>
  <c r="BD502" i="2"/>
  <c r="BH501" i="2"/>
  <c r="A92" i="9"/>
  <c r="A92" i="5"/>
  <c r="AP19" i="4"/>
  <c r="Y20" i="4" s="1"/>
  <c r="Y19" i="5" s="1"/>
  <c r="AT19" i="4"/>
  <c r="C3" i="16" s="1"/>
  <c r="D3" i="16" s="1"/>
  <c r="W20" i="4"/>
  <c r="E94" i="2"/>
  <c r="BH502" i="2" l="1"/>
  <c r="BF502" i="2"/>
  <c r="BD503" i="2"/>
  <c r="BL503" i="2"/>
  <c r="L18" i="5"/>
  <c r="A93" i="9"/>
  <c r="A93" i="5"/>
  <c r="AU20" i="4"/>
  <c r="P19" i="5" s="1"/>
  <c r="R19" i="5" s="1"/>
  <c r="AQ20" i="4"/>
  <c r="S20" i="4"/>
  <c r="AE20" i="4" s="1"/>
  <c r="AR20" i="4"/>
  <c r="AA20" i="4"/>
  <c r="O20" i="4" s="1"/>
  <c r="X20" i="4"/>
  <c r="AW19" i="4"/>
  <c r="AS19" i="4"/>
  <c r="M18" i="5" s="1"/>
  <c r="AY19" i="4"/>
  <c r="AZ19" i="4" s="1"/>
  <c r="E95" i="2"/>
  <c r="BL504" i="2" l="1"/>
  <c r="BD504" i="2"/>
  <c r="BF503" i="2"/>
  <c r="BH503" i="2"/>
  <c r="A94" i="9"/>
  <c r="A94" i="5"/>
  <c r="AD20" i="4"/>
  <c r="Z21" i="4" s="1"/>
  <c r="P20" i="4"/>
  <c r="BA19" i="4"/>
  <c r="L3" i="16" s="1"/>
  <c r="AO19" i="4"/>
  <c r="E96" i="2"/>
  <c r="BF504" i="2" l="1"/>
  <c r="BD505" i="2"/>
  <c r="BL505" i="2"/>
  <c r="BH504" i="2"/>
  <c r="O18" i="5"/>
  <c r="S18" i="5" s="1"/>
  <c r="A95" i="9"/>
  <c r="A95" i="5"/>
  <c r="BB20" i="4"/>
  <c r="Q19" i="5" s="1"/>
  <c r="T19" i="5" s="1"/>
  <c r="AN19" i="4"/>
  <c r="V19" i="4" s="1"/>
  <c r="AB21" i="4"/>
  <c r="AC21" i="4"/>
  <c r="N21" i="4"/>
  <c r="Z20" i="5" s="1"/>
  <c r="E97" i="2"/>
  <c r="BD506" i="2" l="1"/>
  <c r="BF505" i="2"/>
  <c r="BH505" i="2"/>
  <c r="BL506" i="2"/>
  <c r="A96" i="9"/>
  <c r="A96" i="5"/>
  <c r="AI19" i="4"/>
  <c r="AH19" i="4" s="1"/>
  <c r="AF20" i="4" s="1"/>
  <c r="AK19" i="4"/>
  <c r="G3" i="16" s="1"/>
  <c r="H3" i="16" s="1"/>
  <c r="E98" i="2"/>
  <c r="BF506" i="2" l="1"/>
  <c r="BD507" i="2"/>
  <c r="BL507" i="2"/>
  <c r="BH506" i="2"/>
  <c r="N18" i="5"/>
  <c r="A97" i="9"/>
  <c r="A97" i="5"/>
  <c r="Q19" i="4"/>
  <c r="H19" i="4" s="1"/>
  <c r="G20" i="4" s="1"/>
  <c r="R19" i="4"/>
  <c r="I19" i="4" s="1"/>
  <c r="T20" i="4" s="1"/>
  <c r="AL19" i="4"/>
  <c r="AM19" i="4" s="1"/>
  <c r="K19" i="4" s="1"/>
  <c r="J20" i="4" s="1"/>
  <c r="AX19" i="4"/>
  <c r="AJ20" i="4"/>
  <c r="AG20" i="4"/>
  <c r="E99" i="2"/>
  <c r="BD508" i="2" l="1"/>
  <c r="BF507" i="2"/>
  <c r="BL508" i="2"/>
  <c r="BH507" i="2"/>
  <c r="A98" i="5"/>
  <c r="A98" i="9"/>
  <c r="M20" i="4"/>
  <c r="L20" i="4"/>
  <c r="AP20" i="4"/>
  <c r="Y21" i="4" s="1"/>
  <c r="Y20" i="5" s="1"/>
  <c r="U20" i="4"/>
  <c r="AV20" i="4" s="1"/>
  <c r="F20" i="4" s="1"/>
  <c r="E20" i="4" s="1"/>
  <c r="E100" i="2"/>
  <c r="BL509" i="2" l="1"/>
  <c r="BF508" i="2"/>
  <c r="BH508" i="2"/>
  <c r="BD509" i="2"/>
  <c r="A99" i="9"/>
  <c r="A99" i="5"/>
  <c r="AQ21" i="4"/>
  <c r="S21" i="4"/>
  <c r="AE21" i="4" s="1"/>
  <c r="AT20" i="4"/>
  <c r="W21" i="4"/>
  <c r="E101" i="2"/>
  <c r="BL510" i="2" l="1"/>
  <c r="BD510" i="2"/>
  <c r="BF509" i="2"/>
  <c r="BH509" i="2"/>
  <c r="AU21" i="4"/>
  <c r="P20" i="5" s="1"/>
  <c r="R20" i="5" s="1"/>
  <c r="L19" i="5"/>
  <c r="A100" i="9"/>
  <c r="A100" i="5"/>
  <c r="AR21" i="4"/>
  <c r="AA21" i="4"/>
  <c r="O21" i="4" s="1"/>
  <c r="X21" i="4"/>
  <c r="AS20" i="4"/>
  <c r="M19" i="5" s="1"/>
  <c r="AY20" i="4"/>
  <c r="AZ20" i="4" s="1"/>
  <c r="AW20" i="4"/>
  <c r="E102" i="2"/>
  <c r="BF510" i="2" l="1"/>
  <c r="BH510" i="2"/>
  <c r="BD511" i="2"/>
  <c r="BL511" i="2"/>
  <c r="A101" i="9"/>
  <c r="A101" i="5"/>
  <c r="BA20" i="4"/>
  <c r="O19" i="5" s="1"/>
  <c r="S19" i="5" s="1"/>
  <c r="AO20" i="4"/>
  <c r="AN20" i="4" s="1"/>
  <c r="V20" i="4" s="1"/>
  <c r="AI20" i="4" s="1"/>
  <c r="AH20" i="4" s="1"/>
  <c r="AF21" i="4" s="1"/>
  <c r="P21" i="4"/>
  <c r="AD21" i="4"/>
  <c r="Z22" i="4" s="1"/>
  <c r="E103" i="2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BH511" i="2" l="1"/>
  <c r="BL512" i="2"/>
  <c r="BD512" i="2"/>
  <c r="BF511" i="2"/>
  <c r="E165" i="2"/>
  <c r="A163" i="9"/>
  <c r="A163" i="5"/>
  <c r="A102" i="9"/>
  <c r="A102" i="5"/>
  <c r="BB21" i="4"/>
  <c r="Q20" i="5" s="1"/>
  <c r="T20" i="5" s="1"/>
  <c r="AJ21" i="4"/>
  <c r="AG21" i="4"/>
  <c r="N22" i="4"/>
  <c r="Z21" i="5" s="1"/>
  <c r="AC22" i="4"/>
  <c r="AB22" i="4"/>
  <c r="AK20" i="4"/>
  <c r="N19" i="5" s="1"/>
  <c r="BL513" i="2" l="1"/>
  <c r="BH512" i="2"/>
  <c r="BD513" i="2"/>
  <c r="BF512" i="2"/>
  <c r="E166" i="2"/>
  <c r="A164" i="9"/>
  <c r="A164" i="5"/>
  <c r="A103" i="9"/>
  <c r="A103" i="5"/>
  <c r="R20" i="4"/>
  <c r="I20" i="4" s="1"/>
  <c r="T21" i="4" s="1"/>
  <c r="Q20" i="4"/>
  <c r="H20" i="4" s="1"/>
  <c r="G21" i="4" s="1"/>
  <c r="AL20" i="4"/>
  <c r="AM20" i="4" s="1"/>
  <c r="K20" i="4" s="1"/>
  <c r="J21" i="4" s="1"/>
  <c r="AX20" i="4"/>
  <c r="BH513" i="2" l="1"/>
  <c r="BF513" i="2"/>
  <c r="BL514" i="2"/>
  <c r="BD514" i="2"/>
  <c r="E167" i="2"/>
  <c r="A165" i="5"/>
  <c r="A165" i="9"/>
  <c r="A104" i="9"/>
  <c r="A104" i="5"/>
  <c r="L21" i="4"/>
  <c r="AP21" i="4"/>
  <c r="Y22" i="4" s="1"/>
  <c r="Y21" i="5" s="1"/>
  <c r="U21" i="4"/>
  <c r="AV21" i="4" s="1"/>
  <c r="F21" i="4" s="1"/>
  <c r="E21" i="4" s="1"/>
  <c r="M21" i="4"/>
  <c r="BD515" i="2" l="1"/>
  <c r="BL515" i="2"/>
  <c r="BH514" i="2"/>
  <c r="BF514" i="2"/>
  <c r="E168" i="2"/>
  <c r="A166" i="9"/>
  <c r="A166" i="5"/>
  <c r="A105" i="9"/>
  <c r="A105" i="5"/>
  <c r="AT21" i="4"/>
  <c r="W22" i="4"/>
  <c r="AQ22" i="4"/>
  <c r="S22" i="4"/>
  <c r="AE22" i="4" s="1"/>
  <c r="BF515" i="2" l="1"/>
  <c r="BH515" i="2"/>
  <c r="BL516" i="2"/>
  <c r="BD516" i="2"/>
  <c r="E169" i="2"/>
  <c r="A167" i="9"/>
  <c r="A167" i="5"/>
  <c r="AU22" i="4"/>
  <c r="P21" i="5" s="1"/>
  <c r="R21" i="5" s="1"/>
  <c r="L20" i="5"/>
  <c r="A106" i="5"/>
  <c r="A106" i="9"/>
  <c r="X22" i="4"/>
  <c r="AA22" i="4"/>
  <c r="O22" i="4" s="1"/>
  <c r="AR22" i="4"/>
  <c r="AY21" i="4"/>
  <c r="AZ21" i="4" s="1"/>
  <c r="AW21" i="4"/>
  <c r="AS21" i="4"/>
  <c r="M20" i="5" s="1"/>
  <c r="BH516" i="2" l="1"/>
  <c r="BF516" i="2"/>
  <c r="BD517" i="2"/>
  <c r="BL517" i="2"/>
  <c r="E170" i="2"/>
  <c r="A168" i="9"/>
  <c r="A168" i="5"/>
  <c r="A107" i="9"/>
  <c r="A107" i="5"/>
  <c r="BA21" i="4"/>
  <c r="O20" i="5" s="1"/>
  <c r="S20" i="5" s="1"/>
  <c r="AO21" i="4"/>
  <c r="AN21" i="4" s="1"/>
  <c r="V21" i="4" s="1"/>
  <c r="AI21" i="4" s="1"/>
  <c r="AH21" i="4" s="1"/>
  <c r="AF22" i="4" s="1"/>
  <c r="P22" i="4"/>
  <c r="AD22" i="4"/>
  <c r="Z23" i="4" s="1"/>
  <c r="BF517" i="2" l="1"/>
  <c r="BD518" i="2"/>
  <c r="BL518" i="2"/>
  <c r="BH517" i="2"/>
  <c r="E171" i="2"/>
  <c r="A169" i="9"/>
  <c r="A169" i="5"/>
  <c r="A108" i="9"/>
  <c r="A108" i="5"/>
  <c r="BB22" i="4"/>
  <c r="Q21" i="5" s="1"/>
  <c r="T21" i="5" s="1"/>
  <c r="N23" i="4"/>
  <c r="Z22" i="5" s="1"/>
  <c r="AC23" i="4"/>
  <c r="AB23" i="4"/>
  <c r="AG22" i="4"/>
  <c r="AJ22" i="4"/>
  <c r="AK21" i="4"/>
  <c r="N20" i="5" s="1"/>
  <c r="BF518" i="2" l="1"/>
  <c r="BL519" i="2"/>
  <c r="BH518" i="2"/>
  <c r="BD519" i="2"/>
  <c r="E172" i="2"/>
  <c r="A170" i="9"/>
  <c r="A170" i="5"/>
  <c r="A109" i="9"/>
  <c r="A109" i="5"/>
  <c r="R21" i="4"/>
  <c r="I21" i="4" s="1"/>
  <c r="T22" i="4" s="1"/>
  <c r="Q21" i="4"/>
  <c r="H21" i="4" s="1"/>
  <c r="G22" i="4" s="1"/>
  <c r="AL21" i="4"/>
  <c r="AM21" i="4" s="1"/>
  <c r="K21" i="4" s="1"/>
  <c r="J22" i="4" s="1"/>
  <c r="AX21" i="4"/>
  <c r="BL520" i="2" l="1"/>
  <c r="BD520" i="2"/>
  <c r="BH519" i="2"/>
  <c r="BF519" i="2"/>
  <c r="E173" i="2"/>
  <c r="A171" i="9"/>
  <c r="A171" i="5"/>
  <c r="A110" i="9"/>
  <c r="A110" i="5"/>
  <c r="U22" i="4"/>
  <c r="AV22" i="4" s="1"/>
  <c r="F22" i="4" s="1"/>
  <c r="E22" i="4" s="1"/>
  <c r="AP22" i="4"/>
  <c r="Y23" i="4" s="1"/>
  <c r="Y22" i="5" s="1"/>
  <c r="L22" i="4"/>
  <c r="M22" i="4"/>
  <c r="BF520" i="2" l="1"/>
  <c r="BD521" i="2"/>
  <c r="BH520" i="2"/>
  <c r="BL521" i="2"/>
  <c r="E174" i="2"/>
  <c r="A172" i="9"/>
  <c r="A172" i="5"/>
  <c r="A111" i="9"/>
  <c r="A111" i="5"/>
  <c r="AQ23" i="4"/>
  <c r="S23" i="4"/>
  <c r="AE23" i="4" s="1"/>
  <c r="AT22" i="4"/>
  <c r="W23" i="4"/>
  <c r="BL522" i="2" l="1"/>
  <c r="BH521" i="2"/>
  <c r="BD522" i="2"/>
  <c r="BF521" i="2"/>
  <c r="E175" i="2"/>
  <c r="A173" i="5"/>
  <c r="A173" i="9"/>
  <c r="AU23" i="4"/>
  <c r="P22" i="5" s="1"/>
  <c r="R22" i="5" s="1"/>
  <c r="L21" i="5"/>
  <c r="A112" i="9"/>
  <c r="A112" i="5"/>
  <c r="X23" i="4"/>
  <c r="AR23" i="4"/>
  <c r="AA23" i="4"/>
  <c r="O23" i="4" s="1"/>
  <c r="AY22" i="4"/>
  <c r="AZ22" i="4" s="1"/>
  <c r="AW22" i="4"/>
  <c r="AS22" i="4"/>
  <c r="M21" i="5" s="1"/>
  <c r="BH522" i="2" l="1"/>
  <c r="BD523" i="2"/>
  <c r="BL523" i="2"/>
  <c r="BF522" i="2"/>
  <c r="E176" i="2"/>
  <c r="A174" i="5"/>
  <c r="A174" i="9"/>
  <c r="A113" i="9"/>
  <c r="A113" i="5"/>
  <c r="AO22" i="4"/>
  <c r="AN22" i="4" s="1"/>
  <c r="V22" i="4" s="1"/>
  <c r="AI22" i="4" s="1"/>
  <c r="AH22" i="4" s="1"/>
  <c r="AF23" i="4" s="1"/>
  <c r="BA22" i="4"/>
  <c r="O21" i="5" s="1"/>
  <c r="S21" i="5" s="1"/>
  <c r="P23" i="4"/>
  <c r="AD23" i="4"/>
  <c r="Z24" i="4" s="1"/>
  <c r="BL524" i="2" l="1"/>
  <c r="BD524" i="2"/>
  <c r="BF523" i="2"/>
  <c r="BH523" i="2"/>
  <c r="E177" i="2"/>
  <c r="A175" i="9"/>
  <c r="A175" i="5"/>
  <c r="A114" i="5"/>
  <c r="A114" i="9"/>
  <c r="BB23" i="4"/>
  <c r="Q22" i="5" s="1"/>
  <c r="T22" i="5" s="1"/>
  <c r="AK22" i="4"/>
  <c r="N21" i="5" s="1"/>
  <c r="N24" i="4"/>
  <c r="Z23" i="5" s="1"/>
  <c r="AC24" i="4"/>
  <c r="AB24" i="4"/>
  <c r="AJ23" i="4"/>
  <c r="AG23" i="4"/>
  <c r="BL525" i="2" l="1"/>
  <c r="BF524" i="2"/>
  <c r="BH524" i="2"/>
  <c r="BD525" i="2"/>
  <c r="E178" i="2"/>
  <c r="A176" i="9"/>
  <c r="A176" i="5"/>
  <c r="A115" i="9"/>
  <c r="A115" i="5"/>
  <c r="R22" i="4"/>
  <c r="I22" i="4" s="1"/>
  <c r="T23" i="4" s="1"/>
  <c r="M23" i="4" s="1"/>
  <c r="AX22" i="4"/>
  <c r="Q22" i="4"/>
  <c r="H22" i="4" s="1"/>
  <c r="G23" i="4" s="1"/>
  <c r="U23" i="4" s="1"/>
  <c r="AV23" i="4" s="1"/>
  <c r="F23" i="4" s="1"/>
  <c r="E23" i="4" s="1"/>
  <c r="AL22" i="4"/>
  <c r="AM22" i="4" s="1"/>
  <c r="K22" i="4" s="1"/>
  <c r="J23" i="4" s="1"/>
  <c r="L23" i="4" s="1"/>
  <c r="BH525" i="2" l="1"/>
  <c r="BL526" i="2"/>
  <c r="BF525" i="2"/>
  <c r="BD526" i="2"/>
  <c r="E179" i="2"/>
  <c r="A177" i="9"/>
  <c r="A177" i="5"/>
  <c r="A116" i="9"/>
  <c r="A116" i="5"/>
  <c r="AP23" i="4"/>
  <c r="Y24" i="4" s="1"/>
  <c r="AT23" i="4"/>
  <c r="W24" i="4"/>
  <c r="BL527" i="2" l="1"/>
  <c r="BF526" i="2"/>
  <c r="BD527" i="2"/>
  <c r="BH526" i="2"/>
  <c r="E180" i="2"/>
  <c r="A178" i="9"/>
  <c r="A178" i="5"/>
  <c r="AU24" i="4"/>
  <c r="P23" i="5" s="1"/>
  <c r="R23" i="5" s="1"/>
  <c r="L22" i="5"/>
  <c r="AQ24" i="4"/>
  <c r="Y23" i="5"/>
  <c r="A117" i="9"/>
  <c r="A117" i="5"/>
  <c r="S24" i="4"/>
  <c r="AE24" i="4" s="1"/>
  <c r="AR24" i="4"/>
  <c r="AA24" i="4"/>
  <c r="O24" i="4" s="1"/>
  <c r="X24" i="4"/>
  <c r="AW23" i="4"/>
  <c r="AS23" i="4"/>
  <c r="M22" i="5" s="1"/>
  <c r="AY23" i="4"/>
  <c r="AZ23" i="4" s="1"/>
  <c r="BF527" i="2" l="1"/>
  <c r="BD528" i="2"/>
  <c r="BH527" i="2"/>
  <c r="BL528" i="2"/>
  <c r="E181" i="2"/>
  <c r="A179" i="9"/>
  <c r="A179" i="5"/>
  <c r="A118" i="9"/>
  <c r="A118" i="5"/>
  <c r="BA23" i="4"/>
  <c r="AO23" i="4"/>
  <c r="AN23" i="4" s="1"/>
  <c r="V23" i="4" s="1"/>
  <c r="AI23" i="4" s="1"/>
  <c r="AH23" i="4" s="1"/>
  <c r="AF24" i="4" s="1"/>
  <c r="AD24" i="4"/>
  <c r="Z25" i="4" s="1"/>
  <c r="P24" i="4"/>
  <c r="BF528" i="2" l="1"/>
  <c r="BD529" i="2"/>
  <c r="BH528" i="2"/>
  <c r="BL529" i="2"/>
  <c r="E182" i="2"/>
  <c r="A180" i="9"/>
  <c r="A180" i="5"/>
  <c r="O22" i="5"/>
  <c r="S22" i="5" s="1"/>
  <c r="A119" i="9"/>
  <c r="A119" i="5"/>
  <c r="BB24" i="4"/>
  <c r="Q23" i="5" s="1"/>
  <c r="T23" i="5" s="1"/>
  <c r="AJ24" i="4"/>
  <c r="AG24" i="4"/>
  <c r="AK23" i="4"/>
  <c r="AB25" i="4"/>
  <c r="AC25" i="4"/>
  <c r="N25" i="4"/>
  <c r="Z24" i="5" s="1"/>
  <c r="BL530" i="2" l="1"/>
  <c r="BF529" i="2"/>
  <c r="BD530" i="2"/>
  <c r="BH529" i="2"/>
  <c r="E183" i="2"/>
  <c r="A181" i="5"/>
  <c r="A181" i="9"/>
  <c r="N22" i="5"/>
  <c r="A120" i="9"/>
  <c r="A120" i="5"/>
  <c r="Q23" i="4"/>
  <c r="H23" i="4" s="1"/>
  <c r="G24" i="4" s="1"/>
  <c r="R23" i="4"/>
  <c r="I23" i="4" s="1"/>
  <c r="T24" i="4" s="1"/>
  <c r="AL23" i="4"/>
  <c r="AM23" i="4" s="1"/>
  <c r="K23" i="4" s="1"/>
  <c r="J24" i="4" s="1"/>
  <c r="AX23" i="4"/>
  <c r="BH530" i="2" l="1"/>
  <c r="BF530" i="2"/>
  <c r="BD531" i="2"/>
  <c r="BL531" i="2"/>
  <c r="E184" i="2"/>
  <c r="A182" i="5"/>
  <c r="A182" i="9"/>
  <c r="A121" i="9"/>
  <c r="A121" i="5"/>
  <c r="M24" i="4"/>
  <c r="L24" i="4"/>
  <c r="AP24" i="4"/>
  <c r="Y25" i="4" s="1"/>
  <c r="Y24" i="5" s="1"/>
  <c r="U24" i="4"/>
  <c r="AV24" i="4" s="1"/>
  <c r="F24" i="4" s="1"/>
  <c r="E24" i="4" s="1"/>
  <c r="BF531" i="2" l="1"/>
  <c r="BD532" i="2"/>
  <c r="BH531" i="2"/>
  <c r="BL532" i="2"/>
  <c r="E185" i="2"/>
  <c r="A183" i="9"/>
  <c r="A183" i="5"/>
  <c r="A122" i="5"/>
  <c r="A122" i="9"/>
  <c r="AT24" i="4"/>
  <c r="L23" i="5" s="1"/>
  <c r="W25" i="4"/>
  <c r="AQ25" i="4"/>
  <c r="S25" i="4"/>
  <c r="AE25" i="4" s="1"/>
  <c r="BL533" i="2" l="1"/>
  <c r="BH532" i="2"/>
  <c r="BD533" i="2"/>
  <c r="BF532" i="2"/>
  <c r="E186" i="2"/>
  <c r="A184" i="9"/>
  <c r="A184" i="5"/>
  <c r="A123" i="9"/>
  <c r="A123" i="5"/>
  <c r="AU25" i="4"/>
  <c r="P24" i="5" s="1"/>
  <c r="R24" i="5" s="1"/>
  <c r="AR25" i="4"/>
  <c r="AA25" i="4"/>
  <c r="O25" i="4" s="1"/>
  <c r="X25" i="4"/>
  <c r="AS24" i="4"/>
  <c r="M23" i="5" s="1"/>
  <c r="AY24" i="4"/>
  <c r="AZ24" i="4" s="1"/>
  <c r="AW24" i="4"/>
  <c r="BH533" i="2" l="1"/>
  <c r="BF533" i="2"/>
  <c r="BD534" i="2"/>
  <c r="BL534" i="2"/>
  <c r="E187" i="2"/>
  <c r="A185" i="9"/>
  <c r="A185" i="5"/>
  <c r="A124" i="9"/>
  <c r="A124" i="5"/>
  <c r="BA24" i="4"/>
  <c r="O23" i="5" s="1"/>
  <c r="S23" i="5" s="1"/>
  <c r="AO24" i="4"/>
  <c r="AN24" i="4" s="1"/>
  <c r="V24" i="4" s="1"/>
  <c r="AI24" i="4" s="1"/>
  <c r="AH24" i="4" s="1"/>
  <c r="AF25" i="4" s="1"/>
  <c r="P25" i="4"/>
  <c r="AD25" i="4"/>
  <c r="Z26" i="4" s="1"/>
  <c r="BL535" i="2" l="1"/>
  <c r="BF534" i="2"/>
  <c r="BH534" i="2"/>
  <c r="BD535" i="2"/>
  <c r="E188" i="2"/>
  <c r="A186" i="9"/>
  <c r="A186" i="5"/>
  <c r="A125" i="9"/>
  <c r="A125" i="5"/>
  <c r="BB25" i="4"/>
  <c r="Q24" i="5" s="1"/>
  <c r="T24" i="5" s="1"/>
  <c r="AK24" i="4"/>
  <c r="N23" i="5" s="1"/>
  <c r="N26" i="4"/>
  <c r="Z25" i="5" s="1"/>
  <c r="AC26" i="4"/>
  <c r="AB26" i="4"/>
  <c r="AJ25" i="4"/>
  <c r="AG25" i="4"/>
  <c r="BH535" i="2" l="1"/>
  <c r="BF535" i="2"/>
  <c r="BD536" i="2"/>
  <c r="BL536" i="2"/>
  <c r="E189" i="2"/>
  <c r="A187" i="9"/>
  <c r="A187" i="5"/>
  <c r="R24" i="4"/>
  <c r="I24" i="4" s="1"/>
  <c r="T25" i="4" s="1"/>
  <c r="M25" i="4" s="1"/>
  <c r="AX24" i="4"/>
  <c r="Q24" i="4"/>
  <c r="H24" i="4" s="1"/>
  <c r="G25" i="4" s="1"/>
  <c r="U25" i="4" s="1"/>
  <c r="AV25" i="4" s="1"/>
  <c r="F25" i="4" s="1"/>
  <c r="E25" i="4" s="1"/>
  <c r="AL24" i="4"/>
  <c r="AM24" i="4" s="1"/>
  <c r="K24" i="4" s="1"/>
  <c r="J25" i="4" s="1"/>
  <c r="L25" i="4" s="1"/>
  <c r="A126" i="9"/>
  <c r="A126" i="5"/>
  <c r="BD537" i="2" l="1"/>
  <c r="BF536" i="2"/>
  <c r="BL537" i="2"/>
  <c r="BH536" i="2"/>
  <c r="E190" i="2"/>
  <c r="A188" i="9"/>
  <c r="A188" i="5"/>
  <c r="AP25" i="4"/>
  <c r="Y26" i="4" s="1"/>
  <c r="Y25" i="5" s="1"/>
  <c r="A127" i="9"/>
  <c r="A127" i="5"/>
  <c r="AT25" i="4"/>
  <c r="L24" i="5" s="1"/>
  <c r="W26" i="4"/>
  <c r="BF537" i="2" l="1"/>
  <c r="BH537" i="2"/>
  <c r="BD538" i="2"/>
  <c r="BL538" i="2"/>
  <c r="E191" i="2"/>
  <c r="A189" i="5"/>
  <c r="A189" i="9"/>
  <c r="S26" i="4"/>
  <c r="AE26" i="4" s="1"/>
  <c r="AQ26" i="4"/>
  <c r="A128" i="9"/>
  <c r="A128" i="5"/>
  <c r="AU26" i="4"/>
  <c r="P25" i="5" s="1"/>
  <c r="R25" i="5" s="1"/>
  <c r="X26" i="4"/>
  <c r="AA26" i="4"/>
  <c r="O26" i="4" s="1"/>
  <c r="AR26" i="4"/>
  <c r="AY25" i="4"/>
  <c r="AZ25" i="4" s="1"/>
  <c r="AW25" i="4"/>
  <c r="AS25" i="4"/>
  <c r="M24" i="5" s="1"/>
  <c r="BD539" i="2" l="1"/>
  <c r="BL539" i="2"/>
  <c r="BH538" i="2"/>
  <c r="BF538" i="2"/>
  <c r="E192" i="2"/>
  <c r="A190" i="5"/>
  <c r="A190" i="9"/>
  <c r="A129" i="9"/>
  <c r="A129" i="5"/>
  <c r="BA25" i="4"/>
  <c r="O24" i="5" s="1"/>
  <c r="S24" i="5" s="1"/>
  <c r="AO25" i="4"/>
  <c r="AN25" i="4" s="1"/>
  <c r="V25" i="4" s="1"/>
  <c r="AI25" i="4" s="1"/>
  <c r="AH25" i="4" s="1"/>
  <c r="AF26" i="4" s="1"/>
  <c r="P26" i="4"/>
  <c r="AD26" i="4"/>
  <c r="Z27" i="4" s="1"/>
  <c r="BL540" i="2" l="1"/>
  <c r="BH539" i="2"/>
  <c r="BF539" i="2"/>
  <c r="BD540" i="2"/>
  <c r="E193" i="2"/>
  <c r="A191" i="9"/>
  <c r="A191" i="5"/>
  <c r="A130" i="5"/>
  <c r="A130" i="9"/>
  <c r="BB26" i="4"/>
  <c r="Q25" i="5" s="1"/>
  <c r="T25" i="5" s="1"/>
  <c r="N27" i="4"/>
  <c r="Z26" i="5" s="1"/>
  <c r="AC27" i="4"/>
  <c r="AB27" i="4"/>
  <c r="AG26" i="4"/>
  <c r="AJ26" i="4"/>
  <c r="AK25" i="4"/>
  <c r="N24" i="5" s="1"/>
  <c r="BH540" i="2" l="1"/>
  <c r="BF540" i="2"/>
  <c r="BD541" i="2"/>
  <c r="BL541" i="2"/>
  <c r="E194" i="2"/>
  <c r="A192" i="9"/>
  <c r="A192" i="5"/>
  <c r="A131" i="9"/>
  <c r="A131" i="5"/>
  <c r="R25" i="4"/>
  <c r="I25" i="4" s="1"/>
  <c r="T26" i="4" s="1"/>
  <c r="Q25" i="4"/>
  <c r="H25" i="4" s="1"/>
  <c r="G26" i="4" s="1"/>
  <c r="AL25" i="4"/>
  <c r="AM25" i="4" s="1"/>
  <c r="K25" i="4" s="1"/>
  <c r="J26" i="4" s="1"/>
  <c r="AX25" i="4"/>
  <c r="BL542" i="2" l="1"/>
  <c r="BD542" i="2"/>
  <c r="BF541" i="2"/>
  <c r="BH541" i="2"/>
  <c r="E195" i="2"/>
  <c r="A193" i="9"/>
  <c r="A193" i="5"/>
  <c r="A132" i="9"/>
  <c r="A132" i="5"/>
  <c r="AP26" i="4"/>
  <c r="Y27" i="4" s="1"/>
  <c r="Y26" i="5" s="1"/>
  <c r="L26" i="4"/>
  <c r="U26" i="4"/>
  <c r="AV26" i="4" s="1"/>
  <c r="F26" i="4" s="1"/>
  <c r="E26" i="4" s="1"/>
  <c r="M26" i="4"/>
  <c r="BH542" i="2" l="1"/>
  <c r="BD543" i="2"/>
  <c r="BF542" i="2"/>
  <c r="BL543" i="2"/>
  <c r="E196" i="2"/>
  <c r="A194" i="9"/>
  <c r="A194" i="5"/>
  <c r="A133" i="9"/>
  <c r="A133" i="5"/>
  <c r="AT26" i="4"/>
  <c r="L25" i="5" s="1"/>
  <c r="W27" i="4"/>
  <c r="AQ27" i="4"/>
  <c r="S27" i="4"/>
  <c r="AE27" i="4" s="1"/>
  <c r="BL544" i="2" l="1"/>
  <c r="BH543" i="2"/>
  <c r="BF543" i="2"/>
  <c r="BD544" i="2"/>
  <c r="E197" i="2"/>
  <c r="A195" i="9"/>
  <c r="A195" i="5"/>
  <c r="A134" i="9"/>
  <c r="A134" i="5"/>
  <c r="AU27" i="4"/>
  <c r="P26" i="5" s="1"/>
  <c r="R26" i="5" s="1"/>
  <c r="X27" i="4"/>
  <c r="AR27" i="4"/>
  <c r="AA27" i="4"/>
  <c r="O27" i="4" s="1"/>
  <c r="AY26" i="4"/>
  <c r="AZ26" i="4" s="1"/>
  <c r="AW26" i="4"/>
  <c r="AS26" i="4"/>
  <c r="M25" i="5" s="1"/>
  <c r="BD545" i="2" l="1"/>
  <c r="BF544" i="2"/>
  <c r="BH544" i="2"/>
  <c r="BL545" i="2"/>
  <c r="E198" i="2"/>
  <c r="A196" i="9"/>
  <c r="A196" i="5"/>
  <c r="A135" i="9"/>
  <c r="A135" i="5"/>
  <c r="AO26" i="4"/>
  <c r="AN26" i="4" s="1"/>
  <c r="V26" i="4" s="1"/>
  <c r="AI26" i="4" s="1"/>
  <c r="AH26" i="4" s="1"/>
  <c r="AF27" i="4" s="1"/>
  <c r="BA26" i="4"/>
  <c r="O25" i="5" s="1"/>
  <c r="S25" i="5" s="1"/>
  <c r="P27" i="4"/>
  <c r="AD27" i="4"/>
  <c r="Z28" i="4" s="1"/>
  <c r="BL546" i="2" l="1"/>
  <c r="BD546" i="2"/>
  <c r="BH545" i="2"/>
  <c r="BF545" i="2"/>
  <c r="E199" i="2"/>
  <c r="A197" i="5"/>
  <c r="A197" i="9"/>
  <c r="A136" i="9"/>
  <c r="A136" i="5"/>
  <c r="BB27" i="4"/>
  <c r="Q26" i="5" s="1"/>
  <c r="T26" i="5" s="1"/>
  <c r="AJ27" i="4"/>
  <c r="AG27" i="4"/>
  <c r="N28" i="4"/>
  <c r="Z27" i="5" s="1"/>
  <c r="AC28" i="4"/>
  <c r="AB28" i="4"/>
  <c r="AK26" i="4"/>
  <c r="N25" i="5" s="1"/>
  <c r="BF546" i="2" l="1"/>
  <c r="BH546" i="2"/>
  <c r="BD547" i="2"/>
  <c r="BL547" i="2"/>
  <c r="E200" i="2"/>
  <c r="A198" i="5"/>
  <c r="A198" i="9"/>
  <c r="A137" i="9"/>
  <c r="A137" i="5"/>
  <c r="R26" i="4"/>
  <c r="I26" i="4" s="1"/>
  <c r="T27" i="4" s="1"/>
  <c r="Q26" i="4"/>
  <c r="H26" i="4" s="1"/>
  <c r="G27" i="4" s="1"/>
  <c r="AL26" i="4"/>
  <c r="AM26" i="4" s="1"/>
  <c r="K26" i="4" s="1"/>
  <c r="J27" i="4" s="1"/>
  <c r="AX26" i="4"/>
  <c r="BL548" i="2" l="1"/>
  <c r="BD548" i="2"/>
  <c r="BF547" i="2"/>
  <c r="BH547" i="2"/>
  <c r="E201" i="2"/>
  <c r="A199" i="9"/>
  <c r="A199" i="5"/>
  <c r="A138" i="5"/>
  <c r="A138" i="9"/>
  <c r="U27" i="4"/>
  <c r="AV27" i="4" s="1"/>
  <c r="F27" i="4" s="1"/>
  <c r="E27" i="4" s="1"/>
  <c r="L27" i="4"/>
  <c r="AP27" i="4"/>
  <c r="Y28" i="4" s="1"/>
  <c r="Y27" i="5" s="1"/>
  <c r="M27" i="4"/>
  <c r="BD549" i="2" l="1"/>
  <c r="BF548" i="2"/>
  <c r="BL549" i="2"/>
  <c r="BH548" i="2"/>
  <c r="E202" i="2"/>
  <c r="A200" i="9"/>
  <c r="A200" i="5"/>
  <c r="A139" i="9"/>
  <c r="A139" i="5"/>
  <c r="AQ28" i="4"/>
  <c r="S28" i="4"/>
  <c r="AE28" i="4" s="1"/>
  <c r="AT27" i="4"/>
  <c r="W28" i="4"/>
  <c r="BF549" i="2" l="1"/>
  <c r="BH549" i="2"/>
  <c r="BD550" i="2"/>
  <c r="BL550" i="2"/>
  <c r="E203" i="2"/>
  <c r="A201" i="9"/>
  <c r="A201" i="5"/>
  <c r="L26" i="5"/>
  <c r="A140" i="9"/>
  <c r="A140" i="5"/>
  <c r="AU28" i="4"/>
  <c r="P27" i="5" s="1"/>
  <c r="R27" i="5" s="1"/>
  <c r="AW27" i="4"/>
  <c r="AS27" i="4"/>
  <c r="M26" i="5" s="1"/>
  <c r="AY27" i="4"/>
  <c r="AZ27" i="4" s="1"/>
  <c r="AR28" i="4"/>
  <c r="AA28" i="4"/>
  <c r="O28" i="4" s="1"/>
  <c r="X28" i="4"/>
  <c r="BF550" i="2" l="1"/>
  <c r="BL551" i="2"/>
  <c r="BD551" i="2"/>
  <c r="BH550" i="2"/>
  <c r="E204" i="2"/>
  <c r="A202" i="9"/>
  <c r="A202" i="5"/>
  <c r="A141" i="9"/>
  <c r="A141" i="5"/>
  <c r="AD28" i="4"/>
  <c r="Z29" i="4" s="1"/>
  <c r="P28" i="4"/>
  <c r="BA27" i="4"/>
  <c r="AO27" i="4"/>
  <c r="AN27" i="4" s="1"/>
  <c r="V27" i="4" s="1"/>
  <c r="AI27" i="4" s="1"/>
  <c r="AH27" i="4" s="1"/>
  <c r="AF28" i="4" s="1"/>
  <c r="BD552" i="2" l="1"/>
  <c r="BL552" i="2"/>
  <c r="BH551" i="2"/>
  <c r="BF551" i="2"/>
  <c r="E205" i="2"/>
  <c r="A203" i="9"/>
  <c r="A203" i="5"/>
  <c r="O26" i="5"/>
  <c r="S26" i="5" s="1"/>
  <c r="A142" i="9"/>
  <c r="A142" i="5"/>
  <c r="BB28" i="4"/>
  <c r="Q27" i="5" s="1"/>
  <c r="T27" i="5" s="1"/>
  <c r="AJ28" i="4"/>
  <c r="AG28" i="4"/>
  <c r="AK27" i="4"/>
  <c r="AB29" i="4"/>
  <c r="AC29" i="4"/>
  <c r="N29" i="4"/>
  <c r="Z28" i="5" s="1"/>
  <c r="BL553" i="2" l="1"/>
  <c r="BF552" i="2"/>
  <c r="BH552" i="2"/>
  <c r="BD553" i="2"/>
  <c r="E206" i="2"/>
  <c r="A204" i="9"/>
  <c r="A204" i="5"/>
  <c r="N26" i="5"/>
  <c r="A143" i="9"/>
  <c r="A143" i="5"/>
  <c r="Q27" i="4"/>
  <c r="H27" i="4" s="1"/>
  <c r="G28" i="4" s="1"/>
  <c r="R27" i="4"/>
  <c r="I27" i="4" s="1"/>
  <c r="T28" i="4" s="1"/>
  <c r="AL27" i="4"/>
  <c r="AM27" i="4" s="1"/>
  <c r="K27" i="4" s="1"/>
  <c r="J28" i="4" s="1"/>
  <c r="AX27" i="4"/>
  <c r="BF553" i="2" l="1"/>
  <c r="BD554" i="2"/>
  <c r="BL554" i="2"/>
  <c r="BH553" i="2"/>
  <c r="E207" i="2"/>
  <c r="A205" i="5"/>
  <c r="A205" i="9"/>
  <c r="A144" i="9"/>
  <c r="A144" i="5"/>
  <c r="L28" i="4"/>
  <c r="AP28" i="4"/>
  <c r="Y29" i="4" s="1"/>
  <c r="Y28" i="5" s="1"/>
  <c r="M28" i="4"/>
  <c r="U28" i="4"/>
  <c r="AV28" i="4" s="1"/>
  <c r="F28" i="4" s="1"/>
  <c r="E28" i="4" s="1"/>
  <c r="BL555" i="2" l="1"/>
  <c r="BD555" i="2"/>
  <c r="BH554" i="2"/>
  <c r="BF554" i="2"/>
  <c r="E208" i="2"/>
  <c r="A206" i="5"/>
  <c r="A206" i="9"/>
  <c r="A145" i="9"/>
  <c r="A145" i="5"/>
  <c r="AT28" i="4"/>
  <c r="L27" i="5" s="1"/>
  <c r="W29" i="4"/>
  <c r="S29" i="4"/>
  <c r="AE29" i="4" s="1"/>
  <c r="AQ29" i="4"/>
  <c r="BH555" i="2" l="1"/>
  <c r="BL556" i="2"/>
  <c r="BF555" i="2"/>
  <c r="BD556" i="2"/>
  <c r="E209" i="2"/>
  <c r="A207" i="9"/>
  <c r="A207" i="5"/>
  <c r="A146" i="5"/>
  <c r="A146" i="9"/>
  <c r="AU29" i="4"/>
  <c r="P28" i="5" s="1"/>
  <c r="R28" i="5" s="1"/>
  <c r="AA29" i="4"/>
  <c r="O29" i="4" s="1"/>
  <c r="AR29" i="4"/>
  <c r="X29" i="4"/>
  <c r="AS28" i="4"/>
  <c r="M27" i="5" s="1"/>
  <c r="AY28" i="4"/>
  <c r="AZ28" i="4" s="1"/>
  <c r="AW28" i="4"/>
  <c r="BD557" i="2" l="1"/>
  <c r="BF556" i="2"/>
  <c r="BH556" i="2"/>
  <c r="BL557" i="2"/>
  <c r="E210" i="2"/>
  <c r="A208" i="9"/>
  <c r="A208" i="5"/>
  <c r="A147" i="9"/>
  <c r="A147" i="5"/>
  <c r="BA28" i="4"/>
  <c r="O27" i="5" s="1"/>
  <c r="S27" i="5" s="1"/>
  <c r="AO28" i="4"/>
  <c r="AN28" i="4" s="1"/>
  <c r="V28" i="4" s="1"/>
  <c r="AI28" i="4" s="1"/>
  <c r="AH28" i="4" s="1"/>
  <c r="AF29" i="4" s="1"/>
  <c r="AD29" i="4"/>
  <c r="Z30" i="4" s="1"/>
  <c r="P29" i="4"/>
  <c r="BL558" i="2" l="1"/>
  <c r="BF557" i="2"/>
  <c r="BH557" i="2"/>
  <c r="BD558" i="2"/>
  <c r="E211" i="2"/>
  <c r="A209" i="9"/>
  <c r="A209" i="5"/>
  <c r="A148" i="9"/>
  <c r="A148" i="5"/>
  <c r="BB29" i="4"/>
  <c r="Q28" i="5" s="1"/>
  <c r="T28" i="5" s="1"/>
  <c r="AJ29" i="4"/>
  <c r="AG29" i="4"/>
  <c r="AB30" i="4"/>
  <c r="N30" i="4"/>
  <c r="Z29" i="5" s="1"/>
  <c r="AC30" i="4"/>
  <c r="AK28" i="4"/>
  <c r="N27" i="5" s="1"/>
  <c r="BL559" i="2" l="1"/>
  <c r="BD559" i="2"/>
  <c r="BF558" i="2"/>
  <c r="BH558" i="2"/>
  <c r="E212" i="2"/>
  <c r="A210" i="9"/>
  <c r="A210" i="5"/>
  <c r="A149" i="9"/>
  <c r="A149" i="5"/>
  <c r="R28" i="4"/>
  <c r="I28" i="4" s="1"/>
  <c r="T29" i="4" s="1"/>
  <c r="Q28" i="4"/>
  <c r="H28" i="4" s="1"/>
  <c r="G29" i="4" s="1"/>
  <c r="AL28" i="4"/>
  <c r="AM28" i="4" s="1"/>
  <c r="K28" i="4" s="1"/>
  <c r="J29" i="4" s="1"/>
  <c r="AX28" i="4"/>
  <c r="BF559" i="2" l="1"/>
  <c r="BD560" i="2"/>
  <c r="BH559" i="2"/>
  <c r="BL560" i="2"/>
  <c r="E213" i="2"/>
  <c r="A211" i="9"/>
  <c r="A211" i="5"/>
  <c r="A150" i="9"/>
  <c r="A150" i="5"/>
  <c r="U29" i="4"/>
  <c r="AV29" i="4" s="1"/>
  <c r="F29" i="4" s="1"/>
  <c r="E29" i="4" s="1"/>
  <c r="M29" i="4"/>
  <c r="L29" i="4"/>
  <c r="AP29" i="4"/>
  <c r="Y30" i="4" s="1"/>
  <c r="Y29" i="5" s="1"/>
  <c r="BD561" i="2" l="1"/>
  <c r="BF560" i="2"/>
  <c r="BH560" i="2"/>
  <c r="BL561" i="2"/>
  <c r="E214" i="2"/>
  <c r="A212" i="9"/>
  <c r="A212" i="5"/>
  <c r="A151" i="9"/>
  <c r="A151" i="5"/>
  <c r="S30" i="4"/>
  <c r="AE30" i="4" s="1"/>
  <c r="AQ30" i="4"/>
  <c r="AT29" i="4"/>
  <c r="L28" i="5" s="1"/>
  <c r="W30" i="4"/>
  <c r="BH561" i="2" l="1"/>
  <c r="BF561" i="2"/>
  <c r="BL562" i="2"/>
  <c r="BD562" i="2"/>
  <c r="E215" i="2"/>
  <c r="A213" i="5"/>
  <c r="A213" i="9"/>
  <c r="A152" i="9"/>
  <c r="A152" i="5"/>
  <c r="AU30" i="4"/>
  <c r="P29" i="5" s="1"/>
  <c r="R29" i="5" s="1"/>
  <c r="AS29" i="4"/>
  <c r="M28" i="5" s="1"/>
  <c r="AY29" i="4"/>
  <c r="AZ29" i="4" s="1"/>
  <c r="AW29" i="4"/>
  <c r="AR30" i="4"/>
  <c r="X30" i="4"/>
  <c r="AA30" i="4"/>
  <c r="O30" i="4" s="1"/>
  <c r="BD563" i="2" l="1"/>
  <c r="BL563" i="2"/>
  <c r="BF562" i="2"/>
  <c r="BH562" i="2"/>
  <c r="E216" i="2"/>
  <c r="A214" i="5"/>
  <c r="A214" i="9"/>
  <c r="A153" i="9"/>
  <c r="A153" i="5"/>
  <c r="AD30" i="4"/>
  <c r="Z31" i="4" s="1"/>
  <c r="P30" i="4"/>
  <c r="BA29" i="4"/>
  <c r="O28" i="5" s="1"/>
  <c r="S28" i="5" s="1"/>
  <c r="AO29" i="4"/>
  <c r="AN29" i="4" s="1"/>
  <c r="V29" i="4" s="1"/>
  <c r="AI29" i="4" s="1"/>
  <c r="AH29" i="4" s="1"/>
  <c r="AF30" i="4" s="1"/>
  <c r="BH563" i="2" l="1"/>
  <c r="BF563" i="2"/>
  <c r="E217" i="2"/>
  <c r="A215" i="9"/>
  <c r="A215" i="5"/>
  <c r="A154" i="5"/>
  <c r="A154" i="9"/>
  <c r="BB30" i="4"/>
  <c r="Q29" i="5" s="1"/>
  <c r="T29" i="5" s="1"/>
  <c r="AJ30" i="4"/>
  <c r="AG30" i="4"/>
  <c r="AK29" i="4"/>
  <c r="N28" i="5" s="1"/>
  <c r="AC31" i="4"/>
  <c r="AB31" i="4"/>
  <c r="N31" i="4"/>
  <c r="Z30" i="5" s="1"/>
  <c r="E218" i="2" l="1"/>
  <c r="A216" i="9"/>
  <c r="A216" i="5"/>
  <c r="A155" i="9"/>
  <c r="A155" i="5"/>
  <c r="R29" i="4"/>
  <c r="I29" i="4" s="1"/>
  <c r="T30" i="4" s="1"/>
  <c r="Q29" i="4"/>
  <c r="H29" i="4" s="1"/>
  <c r="G30" i="4" s="1"/>
  <c r="AL29" i="4"/>
  <c r="AM29" i="4" s="1"/>
  <c r="K29" i="4" s="1"/>
  <c r="J30" i="4" s="1"/>
  <c r="AX29" i="4"/>
  <c r="E219" i="2" l="1"/>
  <c r="A217" i="9"/>
  <c r="A217" i="5"/>
  <c r="A156" i="9"/>
  <c r="A156" i="5"/>
  <c r="L30" i="4"/>
  <c r="AP30" i="4"/>
  <c r="Y31" i="4" s="1"/>
  <c r="Y30" i="5" s="1"/>
  <c r="M30" i="4"/>
  <c r="U30" i="4"/>
  <c r="AV30" i="4" s="1"/>
  <c r="F30" i="4" s="1"/>
  <c r="E30" i="4" s="1"/>
  <c r="E220" i="2" l="1"/>
  <c r="A218" i="9"/>
  <c r="A218" i="5"/>
  <c r="A157" i="9"/>
  <c r="A157" i="5"/>
  <c r="AT30" i="4"/>
  <c r="L29" i="5" s="1"/>
  <c r="W31" i="4"/>
  <c r="S31" i="4"/>
  <c r="AE31" i="4" s="1"/>
  <c r="AQ31" i="4"/>
  <c r="E221" i="2" l="1"/>
  <c r="A219" i="9"/>
  <c r="A219" i="5"/>
  <c r="A158" i="9"/>
  <c r="A158" i="5"/>
  <c r="AU31" i="4"/>
  <c r="P30" i="5" s="1"/>
  <c r="R30" i="5" s="1"/>
  <c r="AA31" i="4"/>
  <c r="O31" i="4" s="1"/>
  <c r="AR31" i="4"/>
  <c r="X31" i="4"/>
  <c r="AY30" i="4"/>
  <c r="AZ30" i="4" s="1"/>
  <c r="AW30" i="4"/>
  <c r="AS30" i="4"/>
  <c r="M29" i="5" s="1"/>
  <c r="E222" i="2" l="1"/>
  <c r="A220" i="9"/>
  <c r="A220" i="5"/>
  <c r="A159" i="9"/>
  <c r="A159" i="5"/>
  <c r="BA30" i="4"/>
  <c r="O29" i="5" s="1"/>
  <c r="S29" i="5" s="1"/>
  <c r="AO30" i="4"/>
  <c r="AN30" i="4" s="1"/>
  <c r="V30" i="4" s="1"/>
  <c r="AI30" i="4" s="1"/>
  <c r="AH30" i="4" s="1"/>
  <c r="AF31" i="4" s="1"/>
  <c r="P31" i="4"/>
  <c r="AD31" i="4"/>
  <c r="Z32" i="4" s="1"/>
  <c r="E223" i="2" l="1"/>
  <c r="A221" i="5"/>
  <c r="A221" i="9"/>
  <c r="A160" i="9"/>
  <c r="A160" i="5"/>
  <c r="BB31" i="4"/>
  <c r="Q30" i="5" s="1"/>
  <c r="T30" i="5" s="1"/>
  <c r="AJ31" i="4"/>
  <c r="AG31" i="4"/>
  <c r="N32" i="4"/>
  <c r="Z31" i="5" s="1"/>
  <c r="AC32" i="4"/>
  <c r="AB32" i="4"/>
  <c r="AK30" i="4"/>
  <c r="N29" i="5" s="1"/>
  <c r="E224" i="2" l="1"/>
  <c r="A222" i="9"/>
  <c r="A222" i="5"/>
  <c r="A161" i="9"/>
  <c r="A161" i="5"/>
  <c r="R30" i="4"/>
  <c r="I30" i="4" s="1"/>
  <c r="T31" i="4" s="1"/>
  <c r="Q30" i="4"/>
  <c r="H30" i="4" s="1"/>
  <c r="G31" i="4" s="1"/>
  <c r="AL30" i="4"/>
  <c r="AM30" i="4" s="1"/>
  <c r="K30" i="4" s="1"/>
  <c r="J31" i="4" s="1"/>
  <c r="AX30" i="4"/>
  <c r="E225" i="2" l="1"/>
  <c r="A223" i="9"/>
  <c r="A223" i="5"/>
  <c r="A162" i="5"/>
  <c r="A162" i="9"/>
  <c r="U31" i="4"/>
  <c r="AV31" i="4" s="1"/>
  <c r="F31" i="4" s="1"/>
  <c r="E31" i="4" s="1"/>
  <c r="AP31" i="4"/>
  <c r="Y32" i="4" s="1"/>
  <c r="Y31" i="5" s="1"/>
  <c r="L31" i="4"/>
  <c r="M31" i="4"/>
  <c r="E226" i="2" l="1"/>
  <c r="A224" i="9"/>
  <c r="A224" i="5"/>
  <c r="AQ32" i="4"/>
  <c r="S32" i="4"/>
  <c r="AE32" i="4" s="1"/>
  <c r="AT31" i="4"/>
  <c r="W32" i="4"/>
  <c r="E227" i="2" l="1"/>
  <c r="A225" i="9"/>
  <c r="A225" i="5"/>
  <c r="L30" i="5"/>
  <c r="AU32" i="4"/>
  <c r="P31" i="5" s="1"/>
  <c r="R31" i="5" s="1"/>
  <c r="X32" i="4"/>
  <c r="AR32" i="4"/>
  <c r="AA32" i="4"/>
  <c r="O32" i="4" s="1"/>
  <c r="AY31" i="4"/>
  <c r="AZ31" i="4" s="1"/>
  <c r="AS31" i="4"/>
  <c r="M30" i="5" s="1"/>
  <c r="AW31" i="4"/>
  <c r="E228" i="2" l="1"/>
  <c r="A226" i="9"/>
  <c r="A226" i="5"/>
  <c r="BA31" i="4"/>
  <c r="AO31" i="4"/>
  <c r="AN31" i="4" s="1"/>
  <c r="V31" i="4" s="1"/>
  <c r="AI31" i="4" s="1"/>
  <c r="AH31" i="4" s="1"/>
  <c r="AF32" i="4" s="1"/>
  <c r="P32" i="4"/>
  <c r="AD32" i="4"/>
  <c r="Z33" i="4" s="1"/>
  <c r="E229" i="2" l="1"/>
  <c r="A227" i="9"/>
  <c r="A227" i="5"/>
  <c r="O30" i="5"/>
  <c r="S30" i="5" s="1"/>
  <c r="BB32" i="4"/>
  <c r="Q31" i="5" s="1"/>
  <c r="T31" i="5" s="1"/>
  <c r="AK31" i="4"/>
  <c r="AJ32" i="4"/>
  <c r="AG32" i="4"/>
  <c r="N33" i="4"/>
  <c r="Z32" i="5" s="1"/>
  <c r="AC33" i="4"/>
  <c r="AB33" i="4"/>
  <c r="E230" i="2" l="1"/>
  <c r="A228" i="9"/>
  <c r="A228" i="5"/>
  <c r="N30" i="5"/>
  <c r="R31" i="4"/>
  <c r="I31" i="4" s="1"/>
  <c r="T32" i="4" s="1"/>
  <c r="M32" i="4" s="1"/>
  <c r="AL31" i="4"/>
  <c r="AM31" i="4" s="1"/>
  <c r="K31" i="4" s="1"/>
  <c r="J32" i="4" s="1"/>
  <c r="AP32" i="4" s="1"/>
  <c r="Y33" i="4" s="1"/>
  <c r="Y32" i="5" s="1"/>
  <c r="Q31" i="4"/>
  <c r="H31" i="4" s="1"/>
  <c r="G32" i="4" s="1"/>
  <c r="U32" i="4" s="1"/>
  <c r="AV32" i="4" s="1"/>
  <c r="F32" i="4" s="1"/>
  <c r="E32" i="4" s="1"/>
  <c r="AX31" i="4"/>
  <c r="E231" i="2" l="1"/>
  <c r="A229" i="5"/>
  <c r="A229" i="9"/>
  <c r="L32" i="4"/>
  <c r="AT32" i="4"/>
  <c r="L31" i="5" s="1"/>
  <c r="W33" i="4"/>
  <c r="AQ33" i="4"/>
  <c r="S33" i="4"/>
  <c r="AE33" i="4" s="1"/>
  <c r="E232" i="2" l="1"/>
  <c r="A230" i="5"/>
  <c r="A230" i="9"/>
  <c r="AU33" i="4"/>
  <c r="P32" i="5" s="1"/>
  <c r="R32" i="5" s="1"/>
  <c r="AR33" i="4"/>
  <c r="AA33" i="4"/>
  <c r="O33" i="4" s="1"/>
  <c r="X33" i="4"/>
  <c r="AW32" i="4"/>
  <c r="AS32" i="4"/>
  <c r="M31" i="5" s="1"/>
  <c r="AY32" i="4"/>
  <c r="AZ32" i="4" s="1"/>
  <c r="E233" i="2" l="1"/>
  <c r="A231" i="9"/>
  <c r="A231" i="5"/>
  <c r="BA32" i="4"/>
  <c r="O31" i="5" s="1"/>
  <c r="S31" i="5" s="1"/>
  <c r="AO32" i="4"/>
  <c r="AN32" i="4" s="1"/>
  <c r="V32" i="4" s="1"/>
  <c r="AI32" i="4" s="1"/>
  <c r="AH32" i="4" s="1"/>
  <c r="AF33" i="4" s="1"/>
  <c r="AD33" i="4"/>
  <c r="Z34" i="4" s="1"/>
  <c r="P33" i="4"/>
  <c r="E234" i="2" l="1"/>
  <c r="A232" i="9"/>
  <c r="A232" i="5"/>
  <c r="BB33" i="4"/>
  <c r="Q32" i="5" s="1"/>
  <c r="T32" i="5" s="1"/>
  <c r="AJ33" i="4"/>
  <c r="AG33" i="4"/>
  <c r="AB34" i="4"/>
  <c r="AC34" i="4"/>
  <c r="N34" i="4"/>
  <c r="Z33" i="5" s="1"/>
  <c r="AK32" i="4"/>
  <c r="N31" i="5" s="1"/>
  <c r="E235" i="2" l="1"/>
  <c r="A233" i="9"/>
  <c r="A233" i="5"/>
  <c r="Q32" i="4"/>
  <c r="H32" i="4" s="1"/>
  <c r="G33" i="4" s="1"/>
  <c r="R32" i="4"/>
  <c r="I32" i="4" s="1"/>
  <c r="T33" i="4" s="1"/>
  <c r="AL32" i="4"/>
  <c r="AM32" i="4" s="1"/>
  <c r="K32" i="4" s="1"/>
  <c r="J33" i="4" s="1"/>
  <c r="AX32" i="4"/>
  <c r="E236" i="2" l="1"/>
  <c r="A234" i="9"/>
  <c r="A234" i="5"/>
  <c r="M33" i="4"/>
  <c r="AP33" i="4"/>
  <c r="Y34" i="4" s="1"/>
  <c r="Y33" i="5" s="1"/>
  <c r="L33" i="4"/>
  <c r="U33" i="4"/>
  <c r="AV33" i="4" s="1"/>
  <c r="F33" i="4" s="1"/>
  <c r="E33" i="4" s="1"/>
  <c r="E237" i="2" l="1"/>
  <c r="A235" i="9"/>
  <c r="A235" i="5"/>
  <c r="AT33" i="4"/>
  <c r="L32" i="5" s="1"/>
  <c r="W34" i="4"/>
  <c r="AQ34" i="4"/>
  <c r="S34" i="4"/>
  <c r="AE34" i="4" s="1"/>
  <c r="E238" i="2" l="1"/>
  <c r="A236" i="9"/>
  <c r="A236" i="5"/>
  <c r="AU34" i="4"/>
  <c r="P33" i="5" s="1"/>
  <c r="R33" i="5" s="1"/>
  <c r="AR34" i="4"/>
  <c r="AA34" i="4"/>
  <c r="O34" i="4" s="1"/>
  <c r="X34" i="4"/>
  <c r="AS33" i="4"/>
  <c r="M32" i="5" s="1"/>
  <c r="AY33" i="4"/>
  <c r="AZ33" i="4" s="1"/>
  <c r="AW33" i="4"/>
  <c r="E239" i="2" l="1"/>
  <c r="A237" i="5"/>
  <c r="A237" i="9"/>
  <c r="BA33" i="4"/>
  <c r="O32" i="5" s="1"/>
  <c r="S32" i="5" s="1"/>
  <c r="AO33" i="4"/>
  <c r="AN33" i="4" s="1"/>
  <c r="V33" i="4" s="1"/>
  <c r="AI33" i="4" s="1"/>
  <c r="AH33" i="4" s="1"/>
  <c r="AF34" i="4" s="1"/>
  <c r="P34" i="4"/>
  <c r="AD34" i="4"/>
  <c r="Z35" i="4" s="1"/>
  <c r="E240" i="2" l="1"/>
  <c r="A238" i="5"/>
  <c r="A238" i="9"/>
  <c r="BB34" i="4"/>
  <c r="Q33" i="5" s="1"/>
  <c r="T33" i="5" s="1"/>
  <c r="AJ34" i="4"/>
  <c r="AG34" i="4"/>
  <c r="AK33" i="4"/>
  <c r="N32" i="5" s="1"/>
  <c r="N35" i="4"/>
  <c r="Z34" i="5" s="1"/>
  <c r="AB35" i="4"/>
  <c r="AC35" i="4"/>
  <c r="E241" i="2" l="1"/>
  <c r="A239" i="9"/>
  <c r="A239" i="5"/>
  <c r="R33" i="4"/>
  <c r="I33" i="4" s="1"/>
  <c r="T34" i="4" s="1"/>
  <c r="Q33" i="4"/>
  <c r="H33" i="4" s="1"/>
  <c r="G34" i="4" s="1"/>
  <c r="AL33" i="4"/>
  <c r="AM33" i="4" s="1"/>
  <c r="K33" i="4" s="1"/>
  <c r="J34" i="4" s="1"/>
  <c r="AX33" i="4"/>
  <c r="E242" i="2" l="1"/>
  <c r="A240" i="9"/>
  <c r="A240" i="5"/>
  <c r="U34" i="4"/>
  <c r="AV34" i="4" s="1"/>
  <c r="F34" i="4" s="1"/>
  <c r="E34" i="4" s="1"/>
  <c r="L34" i="4"/>
  <c r="AP34" i="4"/>
  <c r="Y35" i="4" s="1"/>
  <c r="M34" i="4"/>
  <c r="E243" i="2" l="1"/>
  <c r="A241" i="9"/>
  <c r="A241" i="5"/>
  <c r="Y34" i="5"/>
  <c r="K4" i="16"/>
  <c r="AT34" i="4"/>
  <c r="W35" i="4"/>
  <c r="S35" i="4"/>
  <c r="AE35" i="4" s="1"/>
  <c r="AQ35" i="4"/>
  <c r="E244" i="2" l="1"/>
  <c r="A242" i="9"/>
  <c r="A242" i="5"/>
  <c r="AU35" i="4"/>
  <c r="P34" i="5" s="1"/>
  <c r="R34" i="5" s="1"/>
  <c r="L33" i="5"/>
  <c r="X35" i="4"/>
  <c r="AR35" i="4"/>
  <c r="AA35" i="4"/>
  <c r="O35" i="4" s="1"/>
  <c r="AY34" i="4"/>
  <c r="AZ34" i="4" s="1"/>
  <c r="AW34" i="4"/>
  <c r="AS34" i="4"/>
  <c r="M33" i="5" s="1"/>
  <c r="E245" i="2" l="1"/>
  <c r="A243" i="9"/>
  <c r="A243" i="5"/>
  <c r="P35" i="4"/>
  <c r="AD35" i="4"/>
  <c r="Z36" i="4" s="1"/>
  <c r="BA34" i="4"/>
  <c r="O33" i="5" s="1"/>
  <c r="S33" i="5" s="1"/>
  <c r="AO34" i="4"/>
  <c r="AN34" i="4" s="1"/>
  <c r="V34" i="4" s="1"/>
  <c r="AI34" i="4" s="1"/>
  <c r="AH34" i="4" s="1"/>
  <c r="AF35" i="4" s="1"/>
  <c r="E246" i="2" l="1"/>
  <c r="A244" i="9"/>
  <c r="A244" i="5"/>
  <c r="BB35" i="4"/>
  <c r="Q34" i="5" s="1"/>
  <c r="T34" i="5" s="1"/>
  <c r="N36" i="4"/>
  <c r="Z35" i="5" s="1"/>
  <c r="AC36" i="4"/>
  <c r="AB36" i="4"/>
  <c r="AG35" i="4"/>
  <c r="AJ35" i="4"/>
  <c r="AK34" i="4"/>
  <c r="N33" i="5" s="1"/>
  <c r="E247" i="2" l="1"/>
  <c r="A245" i="5"/>
  <c r="A245" i="9"/>
  <c r="R34" i="4"/>
  <c r="I34" i="4" s="1"/>
  <c r="T35" i="4" s="1"/>
  <c r="Q34" i="4"/>
  <c r="H34" i="4" s="1"/>
  <c r="G35" i="4" s="1"/>
  <c r="AL34" i="4"/>
  <c r="AM34" i="4" s="1"/>
  <c r="K34" i="4" s="1"/>
  <c r="J35" i="4" s="1"/>
  <c r="AX34" i="4"/>
  <c r="E248" i="2" l="1"/>
  <c r="A246" i="5"/>
  <c r="A246" i="9"/>
  <c r="U35" i="4"/>
  <c r="AV35" i="4" s="1"/>
  <c r="F35" i="4" s="1"/>
  <c r="E35" i="4" s="1"/>
  <c r="AP35" i="4"/>
  <c r="L35" i="4"/>
  <c r="M35" i="4"/>
  <c r="E249" i="2" l="1"/>
  <c r="A247" i="9"/>
  <c r="A247" i="5"/>
  <c r="Y36" i="4"/>
  <c r="Y35" i="5" s="1"/>
  <c r="AT35" i="4"/>
  <c r="C4" i="16" s="1"/>
  <c r="D4" i="16" s="1"/>
  <c r="W36" i="4"/>
  <c r="E250" i="2" l="1"/>
  <c r="A248" i="9"/>
  <c r="A248" i="5"/>
  <c r="L34" i="5"/>
  <c r="AU36" i="4"/>
  <c r="P35" i="5" s="1"/>
  <c r="R35" i="5" s="1"/>
  <c r="X36" i="4"/>
  <c r="AR36" i="4"/>
  <c r="AA36" i="4"/>
  <c r="O36" i="4" s="1"/>
  <c r="AQ36" i="4"/>
  <c r="S36" i="4"/>
  <c r="AE36" i="4" s="1"/>
  <c r="AY35" i="4"/>
  <c r="AZ35" i="4" s="1"/>
  <c r="AW35" i="4"/>
  <c r="AS35" i="4"/>
  <c r="M34" i="5" s="1"/>
  <c r="E251" i="2" l="1"/>
  <c r="A249" i="9"/>
  <c r="A249" i="5"/>
  <c r="P36" i="4"/>
  <c r="AD36" i="4"/>
  <c r="Z37" i="4" s="1"/>
  <c r="AO35" i="4"/>
  <c r="BA35" i="4"/>
  <c r="L4" i="16" s="1"/>
  <c r="E252" i="2" l="1"/>
  <c r="A250" i="9"/>
  <c r="A250" i="5"/>
  <c r="O34" i="5"/>
  <c r="S34" i="5" s="1"/>
  <c r="BB36" i="4"/>
  <c r="Q35" i="5" s="1"/>
  <c r="T35" i="5" s="1"/>
  <c r="AN35" i="4"/>
  <c r="V35" i="4" s="1"/>
  <c r="N37" i="4"/>
  <c r="Z36" i="5" s="1"/>
  <c r="AC37" i="4"/>
  <c r="AB37" i="4"/>
  <c r="E253" i="2" l="1"/>
  <c r="A251" i="9"/>
  <c r="A251" i="5"/>
  <c r="AI35" i="4"/>
  <c r="AH35" i="4" s="1"/>
  <c r="AF36" i="4" s="1"/>
  <c r="AK35" i="4"/>
  <c r="G4" i="16" s="1"/>
  <c r="H4" i="16" s="1"/>
  <c r="E254" i="2" l="1"/>
  <c r="A252" i="9"/>
  <c r="A252" i="5"/>
  <c r="N34" i="5"/>
  <c r="AJ36" i="4"/>
  <c r="AG36" i="4"/>
  <c r="R35" i="4"/>
  <c r="I35" i="4" s="1"/>
  <c r="T36" i="4" s="1"/>
  <c r="Q35" i="4"/>
  <c r="H35" i="4" s="1"/>
  <c r="AL35" i="4"/>
  <c r="AM35" i="4" s="1"/>
  <c r="K35" i="4" s="1"/>
  <c r="J36" i="4" s="1"/>
  <c r="AX35" i="4"/>
  <c r="E255" i="2" l="1"/>
  <c r="A253" i="5"/>
  <c r="A253" i="9"/>
  <c r="G36" i="4"/>
  <c r="U36" i="4" s="1"/>
  <c r="AV36" i="4" s="1"/>
  <c r="F36" i="4" s="1"/>
  <c r="E36" i="4" s="1"/>
  <c r="L36" i="4"/>
  <c r="AP36" i="4"/>
  <c r="Y37" i="4" s="1"/>
  <c r="Y36" i="5" s="1"/>
  <c r="M36" i="4"/>
  <c r="E256" i="2" l="1"/>
  <c r="A254" i="9"/>
  <c r="A254" i="5"/>
  <c r="AQ37" i="4"/>
  <c r="S37" i="4"/>
  <c r="AE37" i="4" s="1"/>
  <c r="AT36" i="4"/>
  <c r="W37" i="4"/>
  <c r="E257" i="2" l="1"/>
  <c r="A255" i="9"/>
  <c r="A255" i="5"/>
  <c r="AU37" i="4"/>
  <c r="P36" i="5" s="1"/>
  <c r="R36" i="5" s="1"/>
  <c r="L35" i="5"/>
  <c r="AA37" i="4"/>
  <c r="O37" i="4" s="1"/>
  <c r="AR37" i="4"/>
  <c r="X37" i="4"/>
  <c r="AW36" i="4"/>
  <c r="AS36" i="4"/>
  <c r="M35" i="5" s="1"/>
  <c r="AY36" i="4"/>
  <c r="AZ36" i="4" s="1"/>
  <c r="E258" i="2" l="1"/>
  <c r="A256" i="9"/>
  <c r="A256" i="5"/>
  <c r="BA36" i="4"/>
  <c r="O35" i="5" s="1"/>
  <c r="S35" i="5" s="1"/>
  <c r="AO36" i="4"/>
  <c r="AN36" i="4" s="1"/>
  <c r="V36" i="4" s="1"/>
  <c r="AI36" i="4" s="1"/>
  <c r="AH36" i="4" s="1"/>
  <c r="AF37" i="4" s="1"/>
  <c r="AD37" i="4"/>
  <c r="Z38" i="4" s="1"/>
  <c r="P37" i="4"/>
  <c r="E259" i="2" l="1"/>
  <c r="A257" i="9"/>
  <c r="A257" i="5"/>
  <c r="BB37" i="4"/>
  <c r="Q36" i="5" s="1"/>
  <c r="T36" i="5" s="1"/>
  <c r="AK36" i="4"/>
  <c r="N35" i="5" s="1"/>
  <c r="AJ37" i="4"/>
  <c r="AG37" i="4"/>
  <c r="N38" i="4"/>
  <c r="Z37" i="5" s="1"/>
  <c r="AC38" i="4"/>
  <c r="AB38" i="4"/>
  <c r="E260" i="2" l="1"/>
  <c r="A258" i="9"/>
  <c r="A258" i="5"/>
  <c r="AL36" i="4"/>
  <c r="AM36" i="4" s="1"/>
  <c r="K36" i="4" s="1"/>
  <c r="J37" i="4" s="1"/>
  <c r="AP37" i="4" s="1"/>
  <c r="Y38" i="4" s="1"/>
  <c r="Y37" i="5" s="1"/>
  <c r="R36" i="4"/>
  <c r="I36" i="4" s="1"/>
  <c r="T37" i="4" s="1"/>
  <c r="M37" i="4" s="1"/>
  <c r="AX36" i="4"/>
  <c r="Q36" i="4"/>
  <c r="H36" i="4" s="1"/>
  <c r="G37" i="4" s="1"/>
  <c r="U37" i="4" s="1"/>
  <c r="AV37" i="4" s="1"/>
  <c r="F37" i="4" s="1"/>
  <c r="E37" i="4" s="1"/>
  <c r="E261" i="2" l="1"/>
  <c r="A259" i="9"/>
  <c r="A259" i="5"/>
  <c r="L37" i="4"/>
  <c r="AQ38" i="4"/>
  <c r="S38" i="4"/>
  <c r="AE38" i="4" s="1"/>
  <c r="AT37" i="4"/>
  <c r="W38" i="4"/>
  <c r="E262" i="2" l="1"/>
  <c r="A260" i="9"/>
  <c r="A260" i="5"/>
  <c r="AU38" i="4"/>
  <c r="P37" i="5" s="1"/>
  <c r="R37" i="5" s="1"/>
  <c r="L36" i="5"/>
  <c r="AR38" i="4"/>
  <c r="AA38" i="4"/>
  <c r="O38" i="4" s="1"/>
  <c r="X38" i="4"/>
  <c r="AW37" i="4"/>
  <c r="AY37" i="4"/>
  <c r="AZ37" i="4" s="1"/>
  <c r="AS37" i="4"/>
  <c r="M36" i="5" s="1"/>
  <c r="E263" i="2" l="1"/>
  <c r="A261" i="5"/>
  <c r="A261" i="9"/>
  <c r="BA37" i="4"/>
  <c r="O36" i="5" s="1"/>
  <c r="S36" i="5" s="1"/>
  <c r="AO37" i="4"/>
  <c r="AN37" i="4" s="1"/>
  <c r="V37" i="4" s="1"/>
  <c r="AI37" i="4" s="1"/>
  <c r="AH37" i="4" s="1"/>
  <c r="AF38" i="4" s="1"/>
  <c r="AD38" i="4"/>
  <c r="Z39" i="4" s="1"/>
  <c r="P38" i="4"/>
  <c r="E264" i="2" l="1"/>
  <c r="A262" i="5"/>
  <c r="A262" i="9"/>
  <c r="BB38" i="4"/>
  <c r="Q37" i="5" s="1"/>
  <c r="T37" i="5" s="1"/>
  <c r="AB39" i="4"/>
  <c r="N39" i="4"/>
  <c r="Z38" i="5" s="1"/>
  <c r="AC39" i="4"/>
  <c r="AG38" i="4"/>
  <c r="AJ38" i="4"/>
  <c r="AK37" i="4"/>
  <c r="N36" i="5" s="1"/>
  <c r="E265" i="2" l="1"/>
  <c r="A263" i="9"/>
  <c r="A263" i="5"/>
  <c r="R37" i="4"/>
  <c r="I37" i="4" s="1"/>
  <c r="T38" i="4" s="1"/>
  <c r="Q37" i="4"/>
  <c r="H37" i="4" s="1"/>
  <c r="G38" i="4" s="1"/>
  <c r="AL37" i="4"/>
  <c r="AM37" i="4" s="1"/>
  <c r="K37" i="4" s="1"/>
  <c r="J38" i="4" s="1"/>
  <c r="AX37" i="4"/>
  <c r="E266" i="2" l="1"/>
  <c r="A264" i="9"/>
  <c r="A264" i="5"/>
  <c r="L38" i="4"/>
  <c r="AP38" i="4"/>
  <c r="Y39" i="4" s="1"/>
  <c r="Y38" i="5" s="1"/>
  <c r="M38" i="4"/>
  <c r="U38" i="4"/>
  <c r="AV38" i="4" s="1"/>
  <c r="F38" i="4" s="1"/>
  <c r="E38" i="4" s="1"/>
  <c r="E267" i="2" l="1"/>
  <c r="A265" i="9"/>
  <c r="A265" i="5"/>
  <c r="AT38" i="4"/>
  <c r="W39" i="4"/>
  <c r="AQ39" i="4"/>
  <c r="S39" i="4"/>
  <c r="AE39" i="4" s="1"/>
  <c r="E268" i="2" l="1"/>
  <c r="A266" i="9"/>
  <c r="A266" i="5"/>
  <c r="AU39" i="4"/>
  <c r="P38" i="5" s="1"/>
  <c r="R38" i="5" s="1"/>
  <c r="L37" i="5"/>
  <c r="AR39" i="4"/>
  <c r="X39" i="4"/>
  <c r="AA39" i="4"/>
  <c r="O39" i="4" s="1"/>
  <c r="AY38" i="4"/>
  <c r="AZ38" i="4" s="1"/>
  <c r="AW38" i="4"/>
  <c r="AS38" i="4"/>
  <c r="M37" i="5" s="1"/>
  <c r="E269" i="2" l="1"/>
  <c r="A267" i="9"/>
  <c r="A267" i="5"/>
  <c r="AO38" i="4"/>
  <c r="AN38" i="4" s="1"/>
  <c r="V38" i="4" s="1"/>
  <c r="AI38" i="4" s="1"/>
  <c r="AH38" i="4" s="1"/>
  <c r="AF39" i="4" s="1"/>
  <c r="BA38" i="4"/>
  <c r="O37" i="5" s="1"/>
  <c r="S37" i="5" s="1"/>
  <c r="P39" i="4"/>
  <c r="AD39" i="4"/>
  <c r="Z40" i="4" s="1"/>
  <c r="E270" i="2" l="1"/>
  <c r="A268" i="9"/>
  <c r="A268" i="5"/>
  <c r="BB39" i="4"/>
  <c r="Q38" i="5" s="1"/>
  <c r="T38" i="5" s="1"/>
  <c r="AK38" i="4"/>
  <c r="N37" i="5" s="1"/>
  <c r="AC40" i="4"/>
  <c r="AB40" i="4"/>
  <c r="N40" i="4"/>
  <c r="Z39" i="5" s="1"/>
  <c r="AJ39" i="4"/>
  <c r="AG39" i="4"/>
  <c r="E271" i="2" l="1"/>
  <c r="A269" i="5"/>
  <c r="A269" i="9"/>
  <c r="AX38" i="4"/>
  <c r="AL38" i="4"/>
  <c r="AM38" i="4" s="1"/>
  <c r="K38" i="4" s="1"/>
  <c r="J39" i="4" s="1"/>
  <c r="L39" i="4" s="1"/>
  <c r="Q38" i="4"/>
  <c r="H38" i="4" s="1"/>
  <c r="G39" i="4" s="1"/>
  <c r="U39" i="4" s="1"/>
  <c r="AV39" i="4" s="1"/>
  <c r="F39" i="4" s="1"/>
  <c r="E39" i="4" s="1"/>
  <c r="R38" i="4"/>
  <c r="I38" i="4" s="1"/>
  <c r="T39" i="4" s="1"/>
  <c r="M39" i="4" s="1"/>
  <c r="E272" i="2" l="1"/>
  <c r="A270" i="5"/>
  <c r="A270" i="9"/>
  <c r="AP39" i="4"/>
  <c r="Y40" i="4" s="1"/>
  <c r="Y39" i="5" s="1"/>
  <c r="AT39" i="4"/>
  <c r="W40" i="4"/>
  <c r="E273" i="2" l="1"/>
  <c r="A271" i="9"/>
  <c r="A271" i="5"/>
  <c r="S40" i="4"/>
  <c r="AE40" i="4" s="1"/>
  <c r="AQ40" i="4"/>
  <c r="AU40" i="4"/>
  <c r="P39" i="5" s="1"/>
  <c r="R39" i="5" s="1"/>
  <c r="L38" i="5"/>
  <c r="AA40" i="4"/>
  <c r="O40" i="4" s="1"/>
  <c r="X40" i="4"/>
  <c r="AR40" i="4"/>
  <c r="AW39" i="4"/>
  <c r="AS39" i="4"/>
  <c r="M38" i="5" s="1"/>
  <c r="AY39" i="4"/>
  <c r="AZ39" i="4" s="1"/>
  <c r="E274" i="2" l="1"/>
  <c r="A272" i="9"/>
  <c r="A272" i="5"/>
  <c r="BA39" i="4"/>
  <c r="AO39" i="4"/>
  <c r="AN39" i="4" s="1"/>
  <c r="V39" i="4" s="1"/>
  <c r="AI39" i="4" s="1"/>
  <c r="AH39" i="4" s="1"/>
  <c r="AF40" i="4" s="1"/>
  <c r="AD40" i="4"/>
  <c r="Z41" i="4" s="1"/>
  <c r="P40" i="4"/>
  <c r="E275" i="2" l="1"/>
  <c r="A273" i="9"/>
  <c r="A273" i="5"/>
  <c r="O38" i="5"/>
  <c r="S38" i="5" s="1"/>
  <c r="BB40" i="4"/>
  <c r="Q39" i="5" s="1"/>
  <c r="T39" i="5" s="1"/>
  <c r="AC41" i="4"/>
  <c r="AB41" i="4"/>
  <c r="N41" i="4"/>
  <c r="Z40" i="5" s="1"/>
  <c r="AJ40" i="4"/>
  <c r="AG40" i="4"/>
  <c r="AK39" i="4"/>
  <c r="E276" i="2" l="1"/>
  <c r="A274" i="9"/>
  <c r="A274" i="5"/>
  <c r="N38" i="5"/>
  <c r="R39" i="4"/>
  <c r="I39" i="4" s="1"/>
  <c r="T40" i="4" s="1"/>
  <c r="Q39" i="4"/>
  <c r="H39" i="4" s="1"/>
  <c r="G40" i="4" s="1"/>
  <c r="AL39" i="4"/>
  <c r="AM39" i="4" s="1"/>
  <c r="K39" i="4" s="1"/>
  <c r="J40" i="4" s="1"/>
  <c r="AX39" i="4"/>
  <c r="E277" i="2" l="1"/>
  <c r="A275" i="9"/>
  <c r="A275" i="5"/>
  <c r="U40" i="4"/>
  <c r="AV40" i="4" s="1"/>
  <c r="F40" i="4" s="1"/>
  <c r="E40" i="4" s="1"/>
  <c r="AP40" i="4"/>
  <c r="Y41" i="4" s="1"/>
  <c r="Y40" i="5" s="1"/>
  <c r="L40" i="4"/>
  <c r="M40" i="4"/>
  <c r="E278" i="2" l="1"/>
  <c r="A276" i="9"/>
  <c r="A276" i="5"/>
  <c r="AQ41" i="4"/>
  <c r="S41" i="4"/>
  <c r="AE41" i="4" s="1"/>
  <c r="AT40" i="4"/>
  <c r="L39" i="5" s="1"/>
  <c r="W41" i="4"/>
  <c r="E279" i="2" l="1"/>
  <c r="A277" i="5"/>
  <c r="A277" i="9"/>
  <c r="AU41" i="4"/>
  <c r="P40" i="5" s="1"/>
  <c r="R40" i="5" s="1"/>
  <c r="X41" i="4"/>
  <c r="AA41" i="4"/>
  <c r="O41" i="4" s="1"/>
  <c r="AR41" i="4"/>
  <c r="AY40" i="4"/>
  <c r="AZ40" i="4" s="1"/>
  <c r="AS40" i="4"/>
  <c r="M39" i="5" s="1"/>
  <c r="AW40" i="4"/>
  <c r="E280" i="2" l="1"/>
  <c r="A278" i="9"/>
  <c r="A278" i="5"/>
  <c r="AO40" i="4"/>
  <c r="AN40" i="4" s="1"/>
  <c r="V40" i="4" s="1"/>
  <c r="AI40" i="4" s="1"/>
  <c r="AH40" i="4" s="1"/>
  <c r="AF41" i="4" s="1"/>
  <c r="BA40" i="4"/>
  <c r="O39" i="5" s="1"/>
  <c r="S39" i="5" s="1"/>
  <c r="P41" i="4"/>
  <c r="AD41" i="4"/>
  <c r="Z42" i="4" s="1"/>
  <c r="E281" i="2" l="1"/>
  <c r="A279" i="9"/>
  <c r="A279" i="5"/>
  <c r="BB41" i="4"/>
  <c r="Q40" i="5" s="1"/>
  <c r="T40" i="5" s="1"/>
  <c r="AK40" i="4"/>
  <c r="N39" i="5" s="1"/>
  <c r="N42" i="4"/>
  <c r="Z41" i="5" s="1"/>
  <c r="AC42" i="4"/>
  <c r="AB42" i="4"/>
  <c r="AG41" i="4"/>
  <c r="AJ41" i="4"/>
  <c r="E282" i="2" l="1"/>
  <c r="A280" i="9"/>
  <c r="A280" i="5"/>
  <c r="AX40" i="4"/>
  <c r="AL40" i="4"/>
  <c r="AM40" i="4" s="1"/>
  <c r="K40" i="4" s="1"/>
  <c r="J41" i="4" s="1"/>
  <c r="L41" i="4" s="1"/>
  <c r="Q40" i="4"/>
  <c r="H40" i="4" s="1"/>
  <c r="G41" i="4" s="1"/>
  <c r="U41" i="4" s="1"/>
  <c r="AV41" i="4" s="1"/>
  <c r="F41" i="4" s="1"/>
  <c r="E41" i="4" s="1"/>
  <c r="R40" i="4"/>
  <c r="I40" i="4" s="1"/>
  <c r="T41" i="4" s="1"/>
  <c r="M41" i="4" s="1"/>
  <c r="E283" i="2" l="1"/>
  <c r="A281" i="9"/>
  <c r="A281" i="5"/>
  <c r="AP41" i="4"/>
  <c r="Y42" i="4" s="1"/>
  <c r="AT41" i="4"/>
  <c r="L40" i="5" s="1"/>
  <c r="W42" i="4"/>
  <c r="E284" i="2" l="1"/>
  <c r="A282" i="9"/>
  <c r="A282" i="5"/>
  <c r="AQ42" i="4"/>
  <c r="Y41" i="5"/>
  <c r="AU42" i="4"/>
  <c r="P41" i="5" s="1"/>
  <c r="R41" i="5" s="1"/>
  <c r="S42" i="4"/>
  <c r="AE42" i="4" s="1"/>
  <c r="AW41" i="4"/>
  <c r="AY41" i="4"/>
  <c r="AZ41" i="4" s="1"/>
  <c r="AS41" i="4"/>
  <c r="M40" i="5" s="1"/>
  <c r="X42" i="4"/>
  <c r="AR42" i="4"/>
  <c r="AA42" i="4"/>
  <c r="O42" i="4" s="1"/>
  <c r="E285" i="2" l="1"/>
  <c r="A283" i="9"/>
  <c r="A283" i="5"/>
  <c r="AD42" i="4"/>
  <c r="Z43" i="4" s="1"/>
  <c r="P42" i="4"/>
  <c r="BA41" i="4"/>
  <c r="O40" i="5" s="1"/>
  <c r="S40" i="5" s="1"/>
  <c r="AO41" i="4"/>
  <c r="AN41" i="4" s="1"/>
  <c r="V41" i="4" s="1"/>
  <c r="AI41" i="4" s="1"/>
  <c r="AH41" i="4" s="1"/>
  <c r="AF42" i="4" s="1"/>
  <c r="E286" i="2" l="1"/>
  <c r="A284" i="9"/>
  <c r="A284" i="5"/>
  <c r="BB42" i="4"/>
  <c r="Q41" i="5" s="1"/>
  <c r="T41" i="5" s="1"/>
  <c r="AG42" i="4"/>
  <c r="AJ42" i="4"/>
  <c r="AK41" i="4"/>
  <c r="N40" i="5" s="1"/>
  <c r="AB43" i="4"/>
  <c r="AC43" i="4"/>
  <c r="N43" i="4"/>
  <c r="Z42" i="5" s="1"/>
  <c r="E287" i="2" l="1"/>
  <c r="A285" i="5"/>
  <c r="A285" i="9"/>
  <c r="R41" i="4"/>
  <c r="I41" i="4" s="1"/>
  <c r="T42" i="4" s="1"/>
  <c r="Q41" i="4"/>
  <c r="H41" i="4" s="1"/>
  <c r="G42" i="4" s="1"/>
  <c r="AL41" i="4"/>
  <c r="AM41" i="4" s="1"/>
  <c r="K41" i="4" s="1"/>
  <c r="J42" i="4" s="1"/>
  <c r="AX41" i="4"/>
  <c r="E288" i="2" l="1"/>
  <c r="A286" i="5"/>
  <c r="A286" i="9"/>
  <c r="U42" i="4"/>
  <c r="AV42" i="4" s="1"/>
  <c r="F42" i="4" s="1"/>
  <c r="E42" i="4" s="1"/>
  <c r="L42" i="4"/>
  <c r="AP42" i="4"/>
  <c r="Y43" i="4" s="1"/>
  <c r="Y42" i="5" s="1"/>
  <c r="M42" i="4"/>
  <c r="E289" i="2" l="1"/>
  <c r="A287" i="9"/>
  <c r="A287" i="5"/>
  <c r="S43" i="4"/>
  <c r="AE43" i="4" s="1"/>
  <c r="AQ43" i="4"/>
  <c r="AT42" i="4"/>
  <c r="L41" i="5" s="1"/>
  <c r="W43" i="4"/>
  <c r="E290" i="2" l="1"/>
  <c r="A288" i="9"/>
  <c r="A288" i="5"/>
  <c r="AU43" i="4"/>
  <c r="P42" i="5" s="1"/>
  <c r="R42" i="5" s="1"/>
  <c r="AS42" i="4"/>
  <c r="M41" i="5" s="1"/>
  <c r="AY42" i="4"/>
  <c r="AZ42" i="4" s="1"/>
  <c r="AW42" i="4"/>
  <c r="AR43" i="4"/>
  <c r="AA43" i="4"/>
  <c r="O43" i="4" s="1"/>
  <c r="X43" i="4"/>
  <c r="E291" i="2" l="1"/>
  <c r="A289" i="9"/>
  <c r="A289" i="5"/>
  <c r="AD43" i="4"/>
  <c r="Z44" i="4" s="1"/>
  <c r="P43" i="4"/>
  <c r="AO42" i="4"/>
  <c r="AN42" i="4" s="1"/>
  <c r="V42" i="4" s="1"/>
  <c r="AI42" i="4" s="1"/>
  <c r="AH42" i="4" s="1"/>
  <c r="AF43" i="4" s="1"/>
  <c r="BA42" i="4"/>
  <c r="O41" i="5" s="1"/>
  <c r="S41" i="5" s="1"/>
  <c r="E292" i="2" l="1"/>
  <c r="A290" i="9"/>
  <c r="A290" i="5"/>
  <c r="BB43" i="4"/>
  <c r="Q42" i="5" s="1"/>
  <c r="T42" i="5" s="1"/>
  <c r="AK42" i="4"/>
  <c r="N41" i="5" s="1"/>
  <c r="AJ43" i="4"/>
  <c r="AG43" i="4"/>
  <c r="AC44" i="4"/>
  <c r="AB44" i="4"/>
  <c r="N44" i="4"/>
  <c r="Z43" i="5" s="1"/>
  <c r="E293" i="2" l="1"/>
  <c r="A291" i="9"/>
  <c r="A291" i="5"/>
  <c r="Q42" i="4"/>
  <c r="H42" i="4" s="1"/>
  <c r="G43" i="4" s="1"/>
  <c r="R42" i="4"/>
  <c r="I42" i="4" s="1"/>
  <c r="T43" i="4" s="1"/>
  <c r="AL42" i="4"/>
  <c r="AM42" i="4" s="1"/>
  <c r="K42" i="4" s="1"/>
  <c r="J43" i="4" s="1"/>
  <c r="AX42" i="4"/>
  <c r="E294" i="2" l="1"/>
  <c r="A292" i="9"/>
  <c r="A292" i="5"/>
  <c r="M43" i="4"/>
  <c r="L43" i="4"/>
  <c r="AP43" i="4"/>
  <c r="Y44" i="4" s="1"/>
  <c r="Y43" i="5" s="1"/>
  <c r="U43" i="4"/>
  <c r="AV43" i="4" s="1"/>
  <c r="F43" i="4" s="1"/>
  <c r="E43" i="4" s="1"/>
  <c r="E295" i="2" l="1"/>
  <c r="A293" i="5"/>
  <c r="A293" i="9"/>
  <c r="AT43" i="4"/>
  <c r="W44" i="4"/>
  <c r="S44" i="4"/>
  <c r="AE44" i="4" s="1"/>
  <c r="AQ44" i="4"/>
  <c r="E296" i="2" l="1"/>
  <c r="A294" i="5"/>
  <c r="A294" i="9"/>
  <c r="L42" i="5"/>
  <c r="AU44" i="4"/>
  <c r="P43" i="5" s="1"/>
  <c r="R43" i="5" s="1"/>
  <c r="X44" i="4"/>
  <c r="AR44" i="4"/>
  <c r="AA44" i="4"/>
  <c r="O44" i="4" s="1"/>
  <c r="AY43" i="4"/>
  <c r="AZ43" i="4" s="1"/>
  <c r="AS43" i="4"/>
  <c r="M42" i="5" s="1"/>
  <c r="AW43" i="4"/>
  <c r="E297" i="2" l="1"/>
  <c r="A295" i="9"/>
  <c r="A295" i="5"/>
  <c r="BA43" i="4"/>
  <c r="AO43" i="4"/>
  <c r="AN43" i="4" s="1"/>
  <c r="V43" i="4" s="1"/>
  <c r="AI43" i="4" s="1"/>
  <c r="AH43" i="4" s="1"/>
  <c r="AF44" i="4" s="1"/>
  <c r="P44" i="4"/>
  <c r="AD44" i="4"/>
  <c r="Z45" i="4" s="1"/>
  <c r="E298" i="2" l="1"/>
  <c r="A296" i="9"/>
  <c r="A296" i="5"/>
  <c r="O42" i="5"/>
  <c r="S42" i="5" s="1"/>
  <c r="BB44" i="4"/>
  <c r="Q43" i="5" s="1"/>
  <c r="T43" i="5" s="1"/>
  <c r="AG44" i="4"/>
  <c r="AJ44" i="4"/>
  <c r="N45" i="4"/>
  <c r="Z44" i="5" s="1"/>
  <c r="AC45" i="4"/>
  <c r="AB45" i="4"/>
  <c r="AK43" i="4"/>
  <c r="E299" i="2" l="1"/>
  <c r="A297" i="9"/>
  <c r="A297" i="5"/>
  <c r="N42" i="5"/>
  <c r="R43" i="4"/>
  <c r="I43" i="4" s="1"/>
  <c r="T44" i="4" s="1"/>
  <c r="Q43" i="4"/>
  <c r="H43" i="4" s="1"/>
  <c r="G44" i="4" s="1"/>
  <c r="AL43" i="4"/>
  <c r="AM43" i="4" s="1"/>
  <c r="K43" i="4" s="1"/>
  <c r="J44" i="4" s="1"/>
  <c r="AX43" i="4"/>
  <c r="E300" i="2" l="1"/>
  <c r="A298" i="9"/>
  <c r="A298" i="5"/>
  <c r="AP44" i="4"/>
  <c r="Y45" i="4" s="1"/>
  <c r="Y44" i="5" s="1"/>
  <c r="L44" i="4"/>
  <c r="U44" i="4"/>
  <c r="AV44" i="4" s="1"/>
  <c r="F44" i="4" s="1"/>
  <c r="E44" i="4" s="1"/>
  <c r="M44" i="4"/>
  <c r="E301" i="2" l="1"/>
  <c r="A299" i="9"/>
  <c r="A299" i="5"/>
  <c r="AT44" i="4"/>
  <c r="L43" i="5" s="1"/>
  <c r="W45" i="4"/>
  <c r="AQ45" i="4"/>
  <c r="S45" i="4"/>
  <c r="AE45" i="4" s="1"/>
  <c r="E302" i="2" l="1"/>
  <c r="A300" i="9"/>
  <c r="A300" i="5"/>
  <c r="AU45" i="4"/>
  <c r="P44" i="5" s="1"/>
  <c r="R44" i="5" s="1"/>
  <c r="X45" i="4"/>
  <c r="AA45" i="4"/>
  <c r="O45" i="4" s="1"/>
  <c r="AR45" i="4"/>
  <c r="AY44" i="4"/>
  <c r="AZ44" i="4" s="1"/>
  <c r="AW44" i="4"/>
  <c r="AS44" i="4"/>
  <c r="M43" i="5" s="1"/>
  <c r="E303" i="2" l="1"/>
  <c r="A301" i="5"/>
  <c r="A301" i="9"/>
  <c r="P45" i="4"/>
  <c r="AD45" i="4"/>
  <c r="Z46" i="4" s="1"/>
  <c r="AO44" i="4"/>
  <c r="AN44" i="4" s="1"/>
  <c r="V44" i="4" s="1"/>
  <c r="AI44" i="4" s="1"/>
  <c r="AH44" i="4" s="1"/>
  <c r="AF45" i="4" s="1"/>
  <c r="BA44" i="4"/>
  <c r="O43" i="5" s="1"/>
  <c r="S43" i="5" s="1"/>
  <c r="E304" i="2" l="1"/>
  <c r="A302" i="9"/>
  <c r="A302" i="5"/>
  <c r="BB45" i="4"/>
  <c r="Q44" i="5" s="1"/>
  <c r="T44" i="5" s="1"/>
  <c r="AK44" i="4"/>
  <c r="N43" i="5" s="1"/>
  <c r="N46" i="4"/>
  <c r="Z45" i="5" s="1"/>
  <c r="AB46" i="4"/>
  <c r="AC46" i="4"/>
  <c r="AJ45" i="4"/>
  <c r="AG45" i="4"/>
  <c r="E305" i="2" l="1"/>
  <c r="A303" i="9"/>
  <c r="A303" i="5"/>
  <c r="R44" i="4"/>
  <c r="I44" i="4" s="1"/>
  <c r="T45" i="4" s="1"/>
  <c r="Q44" i="4"/>
  <c r="H44" i="4" s="1"/>
  <c r="G45" i="4" s="1"/>
  <c r="AL44" i="4"/>
  <c r="AM44" i="4" s="1"/>
  <c r="K44" i="4" s="1"/>
  <c r="J45" i="4" s="1"/>
  <c r="AX44" i="4"/>
  <c r="E306" i="2" l="1"/>
  <c r="A304" i="9"/>
  <c r="A304" i="5"/>
  <c r="AP45" i="4"/>
  <c r="Y46" i="4" s="1"/>
  <c r="Y45" i="5" s="1"/>
  <c r="L45" i="4"/>
  <c r="U45" i="4"/>
  <c r="AV45" i="4" s="1"/>
  <c r="F45" i="4" s="1"/>
  <c r="E45" i="4" s="1"/>
  <c r="M45" i="4"/>
  <c r="E307" i="2" l="1"/>
  <c r="A305" i="9"/>
  <c r="A305" i="5"/>
  <c r="AT45" i="4"/>
  <c r="L44" i="5" s="1"/>
  <c r="W46" i="4"/>
  <c r="S46" i="4"/>
  <c r="AE46" i="4" s="1"/>
  <c r="AQ46" i="4"/>
  <c r="E308" i="2" l="1"/>
  <c r="A306" i="9"/>
  <c r="A306" i="5"/>
  <c r="AU46" i="4"/>
  <c r="P45" i="5" s="1"/>
  <c r="R45" i="5" s="1"/>
  <c r="AR46" i="4"/>
  <c r="X46" i="4"/>
  <c r="AA46" i="4"/>
  <c r="O46" i="4" s="1"/>
  <c r="AW45" i="4"/>
  <c r="AS45" i="4"/>
  <c r="M44" i="5" s="1"/>
  <c r="AY45" i="4"/>
  <c r="AZ45" i="4" s="1"/>
  <c r="E309" i="2" l="1"/>
  <c r="A307" i="9"/>
  <c r="A307" i="5"/>
  <c r="AO45" i="4"/>
  <c r="AN45" i="4" s="1"/>
  <c r="V45" i="4" s="1"/>
  <c r="AI45" i="4" s="1"/>
  <c r="AH45" i="4" s="1"/>
  <c r="AF46" i="4" s="1"/>
  <c r="BA45" i="4"/>
  <c r="O44" i="5" s="1"/>
  <c r="S44" i="5" s="1"/>
  <c r="AD46" i="4"/>
  <c r="Z47" i="4" s="1"/>
  <c r="P46" i="4"/>
  <c r="E310" i="2" l="1"/>
  <c r="A308" i="9"/>
  <c r="A308" i="5"/>
  <c r="BB46" i="4"/>
  <c r="Q45" i="5" s="1"/>
  <c r="T45" i="5" s="1"/>
  <c r="AK45" i="4"/>
  <c r="N44" i="5" s="1"/>
  <c r="AB47" i="4"/>
  <c r="AC47" i="4"/>
  <c r="N47" i="4"/>
  <c r="Z46" i="5" s="1"/>
  <c r="AJ46" i="4"/>
  <c r="AG46" i="4"/>
  <c r="E311" i="2" l="1"/>
  <c r="A309" i="5"/>
  <c r="A309" i="9"/>
  <c r="R45" i="4"/>
  <c r="I45" i="4" s="1"/>
  <c r="T46" i="4" s="1"/>
  <c r="M46" i="4" s="1"/>
  <c r="AX45" i="4"/>
  <c r="AL45" i="4"/>
  <c r="AM45" i="4" s="1"/>
  <c r="K45" i="4" s="1"/>
  <c r="J46" i="4" s="1"/>
  <c r="L46" i="4" s="1"/>
  <c r="Q45" i="4"/>
  <c r="H45" i="4" s="1"/>
  <c r="G46" i="4" s="1"/>
  <c r="U46" i="4" s="1"/>
  <c r="AV46" i="4" s="1"/>
  <c r="F46" i="4" s="1"/>
  <c r="E46" i="4" s="1"/>
  <c r="E312" i="2" l="1"/>
  <c r="A310" i="9"/>
  <c r="A310" i="5"/>
  <c r="AP46" i="4"/>
  <c r="Y47" i="4" s="1"/>
  <c r="Y46" i="5" s="1"/>
  <c r="AT46" i="4"/>
  <c r="L45" i="5" s="1"/>
  <c r="W47" i="4"/>
  <c r="E313" i="2" l="1"/>
  <c r="A311" i="9"/>
  <c r="A311" i="5"/>
  <c r="AQ47" i="4"/>
  <c r="S47" i="4"/>
  <c r="AE47" i="4" s="1"/>
  <c r="AU47" i="4"/>
  <c r="P46" i="5" s="1"/>
  <c r="R46" i="5" s="1"/>
  <c r="AR47" i="4"/>
  <c r="X47" i="4"/>
  <c r="AA47" i="4"/>
  <c r="O47" i="4" s="1"/>
  <c r="AY46" i="4"/>
  <c r="AZ46" i="4" s="1"/>
  <c r="AW46" i="4"/>
  <c r="AS46" i="4"/>
  <c r="M45" i="5" s="1"/>
  <c r="E314" i="2" l="1"/>
  <c r="A312" i="9"/>
  <c r="A312" i="5"/>
  <c r="AD47" i="4"/>
  <c r="Z48" i="4" s="1"/>
  <c r="P47" i="4"/>
  <c r="BA46" i="4"/>
  <c r="O45" i="5" s="1"/>
  <c r="S45" i="5" s="1"/>
  <c r="AO46" i="4"/>
  <c r="AN46" i="4" s="1"/>
  <c r="V46" i="4" s="1"/>
  <c r="AI46" i="4" s="1"/>
  <c r="AH46" i="4" s="1"/>
  <c r="AF47" i="4" s="1"/>
  <c r="E315" i="2" l="1"/>
  <c r="A313" i="9"/>
  <c r="A313" i="5"/>
  <c r="BB47" i="4"/>
  <c r="Q46" i="5" s="1"/>
  <c r="T46" i="5" s="1"/>
  <c r="AJ47" i="4"/>
  <c r="AG47" i="4"/>
  <c r="AK46" i="4"/>
  <c r="N45" i="5" s="1"/>
  <c r="AC48" i="4"/>
  <c r="N48" i="4"/>
  <c r="Z47" i="5" s="1"/>
  <c r="AB48" i="4"/>
  <c r="E316" i="2" l="1"/>
  <c r="A314" i="9"/>
  <c r="A314" i="5"/>
  <c r="Q46" i="4"/>
  <c r="H46" i="4" s="1"/>
  <c r="G47" i="4" s="1"/>
  <c r="R46" i="4"/>
  <c r="I46" i="4" s="1"/>
  <c r="T47" i="4" s="1"/>
  <c r="AL46" i="4"/>
  <c r="AM46" i="4" s="1"/>
  <c r="K46" i="4" s="1"/>
  <c r="J47" i="4" s="1"/>
  <c r="AX46" i="4"/>
  <c r="E317" i="2" l="1"/>
  <c r="A315" i="9"/>
  <c r="A315" i="5"/>
  <c r="L47" i="4"/>
  <c r="AP47" i="4"/>
  <c r="Y48" i="4" s="1"/>
  <c r="Y47" i="5" s="1"/>
  <c r="M47" i="4"/>
  <c r="U47" i="4"/>
  <c r="AV47" i="4" s="1"/>
  <c r="F47" i="4" s="1"/>
  <c r="E47" i="4" s="1"/>
  <c r="E318" i="2" l="1"/>
  <c r="A316" i="9"/>
  <c r="A316" i="5"/>
  <c r="AT47" i="4"/>
  <c r="W48" i="4"/>
  <c r="S48" i="4"/>
  <c r="AE48" i="4" s="1"/>
  <c r="AQ48" i="4"/>
  <c r="E319" i="2" l="1"/>
  <c r="A317" i="5"/>
  <c r="A317" i="9"/>
  <c r="L46" i="5"/>
  <c r="AU48" i="4"/>
  <c r="P47" i="5" s="1"/>
  <c r="R47" i="5" s="1"/>
  <c r="X48" i="4"/>
  <c r="AA48" i="4"/>
  <c r="O48" i="4" s="1"/>
  <c r="AR48" i="4"/>
  <c r="AY47" i="4"/>
  <c r="AZ47" i="4" s="1"/>
  <c r="AW47" i="4"/>
  <c r="AS47" i="4"/>
  <c r="M46" i="5" s="1"/>
  <c r="E320" i="2" l="1"/>
  <c r="A318" i="5"/>
  <c r="A318" i="9"/>
  <c r="BA47" i="4"/>
  <c r="AO47" i="4"/>
  <c r="AN47" i="4" s="1"/>
  <c r="V47" i="4" s="1"/>
  <c r="AI47" i="4" s="1"/>
  <c r="AH47" i="4" s="1"/>
  <c r="AF48" i="4" s="1"/>
  <c r="P48" i="4"/>
  <c r="AD48" i="4"/>
  <c r="Z49" i="4" s="1"/>
  <c r="E321" i="2" l="1"/>
  <c r="A319" i="9"/>
  <c r="A319" i="5"/>
  <c r="O46" i="5"/>
  <c r="S46" i="5" s="1"/>
  <c r="BB48" i="4"/>
  <c r="Q47" i="5" s="1"/>
  <c r="T47" i="5" s="1"/>
  <c r="N49" i="4"/>
  <c r="Z48" i="5" s="1"/>
  <c r="AC49" i="4"/>
  <c r="AB49" i="4"/>
  <c r="AJ48" i="4"/>
  <c r="AG48" i="4"/>
  <c r="AK47" i="4"/>
  <c r="E322" i="2" l="1"/>
  <c r="A320" i="9"/>
  <c r="A320" i="5"/>
  <c r="N46" i="5"/>
  <c r="R47" i="4"/>
  <c r="I47" i="4" s="1"/>
  <c r="T48" i="4" s="1"/>
  <c r="Q47" i="4"/>
  <c r="H47" i="4" s="1"/>
  <c r="G48" i="4" s="1"/>
  <c r="AL47" i="4"/>
  <c r="AM47" i="4" s="1"/>
  <c r="K47" i="4" s="1"/>
  <c r="J48" i="4" s="1"/>
  <c r="AX47" i="4"/>
  <c r="E323" i="2" l="1"/>
  <c r="A321" i="9"/>
  <c r="A321" i="5"/>
  <c r="U48" i="4"/>
  <c r="AV48" i="4" s="1"/>
  <c r="F48" i="4" s="1"/>
  <c r="E48" i="4" s="1"/>
  <c r="AP48" i="4"/>
  <c r="Y49" i="4" s="1"/>
  <c r="Y48" i="5" s="1"/>
  <c r="L48" i="4"/>
  <c r="M48" i="4"/>
  <c r="E324" i="2" l="1"/>
  <c r="A322" i="9"/>
  <c r="A322" i="5"/>
  <c r="AQ49" i="4"/>
  <c r="S49" i="4"/>
  <c r="AE49" i="4" s="1"/>
  <c r="AT48" i="4"/>
  <c r="L47" i="5" s="1"/>
  <c r="W49" i="4"/>
  <c r="E325" i="2" l="1"/>
  <c r="A323" i="9"/>
  <c r="A323" i="5"/>
  <c r="AU49" i="4"/>
  <c r="P48" i="5" s="1"/>
  <c r="R48" i="5" s="1"/>
  <c r="X49" i="4"/>
  <c r="AA49" i="4"/>
  <c r="O49" i="4" s="1"/>
  <c r="AR49" i="4"/>
  <c r="AY48" i="4"/>
  <c r="AZ48" i="4" s="1"/>
  <c r="AW48" i="4"/>
  <c r="AS48" i="4"/>
  <c r="M47" i="5" s="1"/>
  <c r="E326" i="2" l="1"/>
  <c r="A324" i="9"/>
  <c r="A324" i="5"/>
  <c r="BA48" i="4"/>
  <c r="O47" i="5" s="1"/>
  <c r="S47" i="5" s="1"/>
  <c r="AO48" i="4"/>
  <c r="AN48" i="4" s="1"/>
  <c r="V48" i="4" s="1"/>
  <c r="AI48" i="4" s="1"/>
  <c r="AH48" i="4" s="1"/>
  <c r="AF49" i="4" s="1"/>
  <c r="P49" i="4"/>
  <c r="AD49" i="4"/>
  <c r="Z50" i="4" s="1"/>
  <c r="E327" i="2" l="1"/>
  <c r="A325" i="5"/>
  <c r="A325" i="9"/>
  <c r="BB49" i="4"/>
  <c r="Q48" i="5" s="1"/>
  <c r="T48" i="5" s="1"/>
  <c r="AK48" i="4"/>
  <c r="N47" i="5" s="1"/>
  <c r="AG49" i="4"/>
  <c r="AJ49" i="4"/>
  <c r="N50" i="4"/>
  <c r="Z49" i="5" s="1"/>
  <c r="AB50" i="4"/>
  <c r="AC50" i="4"/>
  <c r="E328" i="2" l="1"/>
  <c r="A326" i="9"/>
  <c r="A326" i="5"/>
  <c r="R48" i="4"/>
  <c r="I48" i="4" s="1"/>
  <c r="T49" i="4" s="1"/>
  <c r="Q48" i="4"/>
  <c r="H48" i="4" s="1"/>
  <c r="G49" i="4" s="1"/>
  <c r="AL48" i="4"/>
  <c r="AM48" i="4" s="1"/>
  <c r="K48" i="4" s="1"/>
  <c r="J49" i="4" s="1"/>
  <c r="AX48" i="4"/>
  <c r="E329" i="2" l="1"/>
  <c r="A327" i="9"/>
  <c r="A327" i="5"/>
  <c r="AP49" i="4"/>
  <c r="Y50" i="4" s="1"/>
  <c r="Y49" i="5" s="1"/>
  <c r="L49" i="4"/>
  <c r="U49" i="4"/>
  <c r="AV49" i="4" s="1"/>
  <c r="F49" i="4" s="1"/>
  <c r="E49" i="4" s="1"/>
  <c r="M49" i="4"/>
  <c r="E330" i="2" l="1"/>
  <c r="A328" i="9"/>
  <c r="A328" i="5"/>
  <c r="AT49" i="4"/>
  <c r="L48" i="5" s="1"/>
  <c r="W50" i="4"/>
  <c r="AQ50" i="4"/>
  <c r="S50" i="4"/>
  <c r="AE50" i="4" s="1"/>
  <c r="E331" i="2" l="1"/>
  <c r="A329" i="9"/>
  <c r="A329" i="5"/>
  <c r="AU50" i="4"/>
  <c r="P49" i="5" s="1"/>
  <c r="R49" i="5" s="1"/>
  <c r="X50" i="4"/>
  <c r="AR50" i="4"/>
  <c r="AA50" i="4"/>
  <c r="O50" i="4" s="1"/>
  <c r="AY49" i="4"/>
  <c r="AZ49" i="4" s="1"/>
  <c r="AW49" i="4"/>
  <c r="AS49" i="4"/>
  <c r="M48" i="5" s="1"/>
  <c r="E332" i="2" l="1"/>
  <c r="A330" i="9"/>
  <c r="A330" i="5"/>
  <c r="BA49" i="4"/>
  <c r="O48" i="5" s="1"/>
  <c r="S48" i="5" s="1"/>
  <c r="AO49" i="4"/>
  <c r="AN49" i="4" s="1"/>
  <c r="V49" i="4" s="1"/>
  <c r="AI49" i="4" s="1"/>
  <c r="AH49" i="4" s="1"/>
  <c r="AF50" i="4" s="1"/>
  <c r="P50" i="4"/>
  <c r="AD50" i="4"/>
  <c r="Z51" i="4" s="1"/>
  <c r="E333" i="2" l="1"/>
  <c r="A331" i="9"/>
  <c r="A331" i="5"/>
  <c r="BB50" i="4"/>
  <c r="Q49" i="5" s="1"/>
  <c r="T49" i="5" s="1"/>
  <c r="N51" i="4"/>
  <c r="Z50" i="5" s="1"/>
  <c r="AB51" i="4"/>
  <c r="AC51" i="4"/>
  <c r="AJ50" i="4"/>
  <c r="AG50" i="4"/>
  <c r="AK49" i="4"/>
  <c r="N48" i="5" s="1"/>
  <c r="E334" i="2" l="1"/>
  <c r="A332" i="9"/>
  <c r="A332" i="5"/>
  <c r="Q49" i="4"/>
  <c r="H49" i="4" s="1"/>
  <c r="G50" i="4" s="1"/>
  <c r="R49" i="4"/>
  <c r="I49" i="4" s="1"/>
  <c r="T50" i="4" s="1"/>
  <c r="AL49" i="4"/>
  <c r="AM49" i="4" s="1"/>
  <c r="K49" i="4" s="1"/>
  <c r="J50" i="4" s="1"/>
  <c r="AX49" i="4"/>
  <c r="E335" i="2" l="1"/>
  <c r="A333" i="5"/>
  <c r="A333" i="9"/>
  <c r="U50" i="4"/>
  <c r="AV50" i="4" s="1"/>
  <c r="F50" i="4" s="1"/>
  <c r="E50" i="4" s="1"/>
  <c r="L50" i="4"/>
  <c r="AP50" i="4"/>
  <c r="Y51" i="4" s="1"/>
  <c r="M50" i="4"/>
  <c r="E336" i="2" l="1"/>
  <c r="A334" i="9"/>
  <c r="A334" i="5"/>
  <c r="Y50" i="5"/>
  <c r="K5" i="16"/>
  <c r="S51" i="4"/>
  <c r="AE51" i="4" s="1"/>
  <c r="AQ51" i="4"/>
  <c r="AT50" i="4"/>
  <c r="W51" i="4"/>
  <c r="E337" i="2" l="1"/>
  <c r="A335" i="9"/>
  <c r="A335" i="5"/>
  <c r="AU51" i="4"/>
  <c r="P50" i="5" s="1"/>
  <c r="R50" i="5" s="1"/>
  <c r="L49" i="5"/>
  <c r="AR51" i="4"/>
  <c r="AA51" i="4"/>
  <c r="O51" i="4" s="1"/>
  <c r="X51" i="4"/>
  <c r="AW50" i="4"/>
  <c r="AS50" i="4"/>
  <c r="M49" i="5" s="1"/>
  <c r="AY50" i="4"/>
  <c r="AZ50" i="4" s="1"/>
  <c r="E338" i="2" l="1"/>
  <c r="A336" i="9"/>
  <c r="A336" i="5"/>
  <c r="BA50" i="4"/>
  <c r="O49" i="5" s="1"/>
  <c r="S49" i="5" s="1"/>
  <c r="AO50" i="4"/>
  <c r="AN50" i="4" s="1"/>
  <c r="V50" i="4" s="1"/>
  <c r="AI50" i="4" s="1"/>
  <c r="AH50" i="4" s="1"/>
  <c r="AF51" i="4" s="1"/>
  <c r="AD51" i="4"/>
  <c r="Z52" i="4" s="1"/>
  <c r="P51" i="4"/>
  <c r="E339" i="2" l="1"/>
  <c r="A337" i="9"/>
  <c r="A337" i="5"/>
  <c r="BB51" i="4"/>
  <c r="Q50" i="5" s="1"/>
  <c r="T50" i="5" s="1"/>
  <c r="AB52" i="4"/>
  <c r="AC52" i="4"/>
  <c r="N52" i="4"/>
  <c r="Z51" i="5" s="1"/>
  <c r="AJ51" i="4"/>
  <c r="AG51" i="4"/>
  <c r="AK50" i="4"/>
  <c r="N49" i="5" s="1"/>
  <c r="E340" i="2" l="1"/>
  <c r="A338" i="9"/>
  <c r="A338" i="5"/>
  <c r="Q50" i="4"/>
  <c r="H50" i="4" s="1"/>
  <c r="G51" i="4" s="1"/>
  <c r="R50" i="4"/>
  <c r="I50" i="4" s="1"/>
  <c r="T51" i="4" s="1"/>
  <c r="AL50" i="4"/>
  <c r="AM50" i="4" s="1"/>
  <c r="K50" i="4" s="1"/>
  <c r="J51" i="4" s="1"/>
  <c r="AX50" i="4"/>
  <c r="E341" i="2" l="1"/>
  <c r="A339" i="9"/>
  <c r="A339" i="5"/>
  <c r="U51" i="4"/>
  <c r="AV51" i="4" s="1"/>
  <c r="F51" i="4" s="1"/>
  <c r="E51" i="4" s="1"/>
  <c r="M51" i="4"/>
  <c r="L51" i="4"/>
  <c r="AP51" i="4"/>
  <c r="E342" i="2" l="1"/>
  <c r="A340" i="9"/>
  <c r="A340" i="5"/>
  <c r="Y52" i="4"/>
  <c r="Y51" i="5" s="1"/>
  <c r="AT51" i="4"/>
  <c r="C5" i="16" s="1"/>
  <c r="D5" i="16" s="1"/>
  <c r="W52" i="4"/>
  <c r="E343" i="2" l="1"/>
  <c r="A341" i="5"/>
  <c r="A341" i="9"/>
  <c r="L50" i="5"/>
  <c r="AU52" i="4"/>
  <c r="P51" i="5" s="1"/>
  <c r="R51" i="5" s="1"/>
  <c r="AR52" i="4"/>
  <c r="X52" i="4"/>
  <c r="AA52" i="4"/>
  <c r="O52" i="4" s="1"/>
  <c r="AQ52" i="4"/>
  <c r="S52" i="4"/>
  <c r="AE52" i="4" s="1"/>
  <c r="AY51" i="4"/>
  <c r="AZ51" i="4" s="1"/>
  <c r="AW51" i="4"/>
  <c r="AS51" i="4"/>
  <c r="M50" i="5" s="1"/>
  <c r="E344" i="2" l="1"/>
  <c r="A342" i="9"/>
  <c r="A342" i="5"/>
  <c r="P52" i="4"/>
  <c r="AD52" i="4"/>
  <c r="Z53" i="4" s="1"/>
  <c r="BA51" i="4"/>
  <c r="L5" i="16" s="1"/>
  <c r="AO51" i="4"/>
  <c r="E345" i="2" l="1"/>
  <c r="A343" i="9"/>
  <c r="A343" i="5"/>
  <c r="O50" i="5"/>
  <c r="S50" i="5" s="1"/>
  <c r="BB52" i="4"/>
  <c r="Q51" i="5" s="1"/>
  <c r="T51" i="5" s="1"/>
  <c r="N53" i="4"/>
  <c r="Z52" i="5" s="1"/>
  <c r="AC53" i="4"/>
  <c r="AB53" i="4"/>
  <c r="AN51" i="4"/>
  <c r="V51" i="4" s="1"/>
  <c r="E346" i="2" l="1"/>
  <c r="A344" i="9"/>
  <c r="A344" i="5"/>
  <c r="AI51" i="4"/>
  <c r="AH51" i="4" s="1"/>
  <c r="AF52" i="4" s="1"/>
  <c r="AK51" i="4"/>
  <c r="G5" i="16" s="1"/>
  <c r="H5" i="16" s="1"/>
  <c r="E347" i="2" l="1"/>
  <c r="A345" i="9"/>
  <c r="A345" i="5"/>
  <c r="N50" i="5"/>
  <c r="R51" i="4"/>
  <c r="I51" i="4" s="1"/>
  <c r="T52" i="4" s="1"/>
  <c r="Q51" i="4"/>
  <c r="H51" i="4" s="1"/>
  <c r="G52" i="4" s="1"/>
  <c r="AL51" i="4"/>
  <c r="AM51" i="4" s="1"/>
  <c r="K51" i="4" s="1"/>
  <c r="J52" i="4" s="1"/>
  <c r="AX51" i="4"/>
  <c r="AJ52" i="4"/>
  <c r="AG52" i="4"/>
  <c r="E348" i="2" l="1"/>
  <c r="A346" i="9"/>
  <c r="A346" i="5"/>
  <c r="L52" i="4"/>
  <c r="AP52" i="4"/>
  <c r="Y53" i="4" s="1"/>
  <c r="Y52" i="5" s="1"/>
  <c r="U52" i="4"/>
  <c r="AV52" i="4" s="1"/>
  <c r="F52" i="4" s="1"/>
  <c r="E52" i="4" s="1"/>
  <c r="M52" i="4"/>
  <c r="E349" i="2" l="1"/>
  <c r="A347" i="9"/>
  <c r="A347" i="5"/>
  <c r="AT52" i="4"/>
  <c r="W53" i="4"/>
  <c r="AQ53" i="4"/>
  <c r="S53" i="4"/>
  <c r="AE53" i="4" s="1"/>
  <c r="E350" i="2" l="1"/>
  <c r="A348" i="9"/>
  <c r="A348" i="5"/>
  <c r="AU53" i="4"/>
  <c r="P52" i="5" s="1"/>
  <c r="R52" i="5" s="1"/>
  <c r="L51" i="5"/>
  <c r="X53" i="4"/>
  <c r="AA53" i="4"/>
  <c r="O53" i="4" s="1"/>
  <c r="AR53" i="4"/>
  <c r="AY52" i="4"/>
  <c r="AZ52" i="4" s="1"/>
  <c r="AW52" i="4"/>
  <c r="AS52" i="4"/>
  <c r="M51" i="5" s="1"/>
  <c r="E351" i="2" l="1"/>
  <c r="A349" i="5"/>
  <c r="A349" i="9"/>
  <c r="BA52" i="4"/>
  <c r="O51" i="5" s="1"/>
  <c r="S51" i="5" s="1"/>
  <c r="AO52" i="4"/>
  <c r="AN52" i="4" s="1"/>
  <c r="V52" i="4" s="1"/>
  <c r="AI52" i="4" s="1"/>
  <c r="AH52" i="4" s="1"/>
  <c r="AF53" i="4" s="1"/>
  <c r="P53" i="4"/>
  <c r="AD53" i="4"/>
  <c r="Z54" i="4" s="1"/>
  <c r="E352" i="2" l="1"/>
  <c r="A350" i="9"/>
  <c r="A350" i="5"/>
  <c r="BB53" i="4"/>
  <c r="Q52" i="5" s="1"/>
  <c r="T52" i="5" s="1"/>
  <c r="AJ53" i="4"/>
  <c r="AG53" i="4"/>
  <c r="N54" i="4"/>
  <c r="Z53" i="5" s="1"/>
  <c r="AB54" i="4"/>
  <c r="AC54" i="4"/>
  <c r="AK52" i="4"/>
  <c r="N51" i="5" s="1"/>
  <c r="E353" i="2" l="1"/>
  <c r="A351" i="9"/>
  <c r="A351" i="5"/>
  <c r="R52" i="4"/>
  <c r="I52" i="4" s="1"/>
  <c r="T53" i="4" s="1"/>
  <c r="Q52" i="4"/>
  <c r="H52" i="4" s="1"/>
  <c r="G53" i="4" s="1"/>
  <c r="AL52" i="4"/>
  <c r="AM52" i="4" s="1"/>
  <c r="K52" i="4" s="1"/>
  <c r="J53" i="4" s="1"/>
  <c r="AX52" i="4"/>
  <c r="E354" i="2" l="1"/>
  <c r="A352" i="9"/>
  <c r="A352" i="5"/>
  <c r="AP53" i="4"/>
  <c r="Y54" i="4" s="1"/>
  <c r="Y53" i="5" s="1"/>
  <c r="L53" i="4"/>
  <c r="M53" i="4"/>
  <c r="U53" i="4"/>
  <c r="AV53" i="4" s="1"/>
  <c r="F53" i="4" s="1"/>
  <c r="E53" i="4" s="1"/>
  <c r="E355" i="2" l="1"/>
  <c r="A353" i="9"/>
  <c r="A353" i="5"/>
  <c r="AQ54" i="4"/>
  <c r="S54" i="4"/>
  <c r="AE54" i="4" s="1"/>
  <c r="AT53" i="4"/>
  <c r="W54" i="4"/>
  <c r="E356" i="2" l="1"/>
  <c r="A354" i="9"/>
  <c r="A354" i="5"/>
  <c r="AU54" i="4"/>
  <c r="P53" i="5" s="1"/>
  <c r="R53" i="5" s="1"/>
  <c r="L52" i="5"/>
  <c r="X54" i="4"/>
  <c r="AR54" i="4"/>
  <c r="AA54" i="4"/>
  <c r="O54" i="4" s="1"/>
  <c r="AY53" i="4"/>
  <c r="AZ53" i="4" s="1"/>
  <c r="AW53" i="4"/>
  <c r="AS53" i="4"/>
  <c r="M52" i="5" s="1"/>
  <c r="E357" i="2" l="1"/>
  <c r="A355" i="9"/>
  <c r="A355" i="5"/>
  <c r="AO53" i="4"/>
  <c r="AN53" i="4" s="1"/>
  <c r="V53" i="4" s="1"/>
  <c r="AI53" i="4" s="1"/>
  <c r="AH53" i="4" s="1"/>
  <c r="AF54" i="4" s="1"/>
  <c r="BA53" i="4"/>
  <c r="O52" i="5" s="1"/>
  <c r="S52" i="5" s="1"/>
  <c r="P54" i="4"/>
  <c r="AD54" i="4"/>
  <c r="Z55" i="4" s="1"/>
  <c r="E358" i="2" l="1"/>
  <c r="A356" i="9"/>
  <c r="A356" i="5"/>
  <c r="BB54" i="4"/>
  <c r="Q53" i="5" s="1"/>
  <c r="T53" i="5" s="1"/>
  <c r="AJ54" i="4"/>
  <c r="AG54" i="4"/>
  <c r="AC55" i="4"/>
  <c r="AB55" i="4"/>
  <c r="N55" i="4"/>
  <c r="Z54" i="5" s="1"/>
  <c r="AK53" i="4"/>
  <c r="N52" i="5" s="1"/>
  <c r="E359" i="2" l="1"/>
  <c r="A357" i="5"/>
  <c r="A357" i="9"/>
  <c r="R53" i="4"/>
  <c r="I53" i="4" s="1"/>
  <c r="T54" i="4" s="1"/>
  <c r="Q53" i="4"/>
  <c r="H53" i="4" s="1"/>
  <c r="G54" i="4" s="1"/>
  <c r="AL53" i="4"/>
  <c r="AM53" i="4" s="1"/>
  <c r="K53" i="4" s="1"/>
  <c r="J54" i="4" s="1"/>
  <c r="AX53" i="4"/>
  <c r="E360" i="2" l="1"/>
  <c r="A358" i="5"/>
  <c r="A358" i="9"/>
  <c r="U54" i="4"/>
  <c r="AV54" i="4" s="1"/>
  <c r="F54" i="4" s="1"/>
  <c r="E54" i="4" s="1"/>
  <c r="L54" i="4"/>
  <c r="AP54" i="4"/>
  <c r="Y55" i="4" s="1"/>
  <c r="Y54" i="5" s="1"/>
  <c r="M54" i="4"/>
  <c r="E361" i="2" l="1"/>
  <c r="A359" i="9"/>
  <c r="A359" i="5"/>
  <c r="AT54" i="4"/>
  <c r="W55" i="4"/>
  <c r="AQ55" i="4"/>
  <c r="S55" i="4"/>
  <c r="AE55" i="4" s="1"/>
  <c r="E362" i="2" l="1"/>
  <c r="A360" i="9"/>
  <c r="A360" i="5"/>
  <c r="AU55" i="4"/>
  <c r="P54" i="5" s="1"/>
  <c r="R54" i="5" s="1"/>
  <c r="L53" i="5"/>
  <c r="AA55" i="4"/>
  <c r="O55" i="4" s="1"/>
  <c r="X55" i="4"/>
  <c r="AR55" i="4"/>
  <c r="AW54" i="4"/>
  <c r="AY54" i="4"/>
  <c r="AZ54" i="4" s="1"/>
  <c r="AS54" i="4"/>
  <c r="M53" i="5" s="1"/>
  <c r="E363" i="2" l="1"/>
  <c r="A361" i="9"/>
  <c r="A361" i="5"/>
  <c r="BA54" i="4"/>
  <c r="O53" i="5" s="1"/>
  <c r="S53" i="5" s="1"/>
  <c r="AO54" i="4"/>
  <c r="AN54" i="4" s="1"/>
  <c r="V54" i="4" s="1"/>
  <c r="AI54" i="4" s="1"/>
  <c r="AH54" i="4" s="1"/>
  <c r="AF55" i="4" s="1"/>
  <c r="P55" i="4"/>
  <c r="AD55" i="4"/>
  <c r="Z56" i="4" s="1"/>
  <c r="E364" i="2" l="1"/>
  <c r="A362" i="9"/>
  <c r="A362" i="5"/>
  <c r="BB55" i="4"/>
  <c r="Q54" i="5" s="1"/>
  <c r="T54" i="5" s="1"/>
  <c r="AC56" i="4"/>
  <c r="AB56" i="4"/>
  <c r="N56" i="4"/>
  <c r="Z55" i="5" s="1"/>
  <c r="AG55" i="4"/>
  <c r="AJ55" i="4"/>
  <c r="AK54" i="4"/>
  <c r="N53" i="5" s="1"/>
  <c r="E365" i="2" l="1"/>
  <c r="A363" i="9"/>
  <c r="A363" i="5"/>
  <c r="Q54" i="4"/>
  <c r="H54" i="4" s="1"/>
  <c r="G55" i="4" s="1"/>
  <c r="R54" i="4"/>
  <c r="I54" i="4" s="1"/>
  <c r="T55" i="4" s="1"/>
  <c r="AL54" i="4"/>
  <c r="AM54" i="4" s="1"/>
  <c r="K54" i="4" s="1"/>
  <c r="J55" i="4" s="1"/>
  <c r="AX54" i="4"/>
  <c r="E366" i="2" l="1"/>
  <c r="A364" i="9"/>
  <c r="A364" i="5"/>
  <c r="M55" i="4"/>
  <c r="L55" i="4"/>
  <c r="AP55" i="4"/>
  <c r="Y56" i="4" s="1"/>
  <c r="Y55" i="5" s="1"/>
  <c r="U55" i="4"/>
  <c r="AV55" i="4" s="1"/>
  <c r="F55" i="4" s="1"/>
  <c r="E55" i="4" s="1"/>
  <c r="E367" i="2" l="1"/>
  <c r="A365" i="5"/>
  <c r="A365" i="9"/>
  <c r="AT55" i="4"/>
  <c r="W56" i="4"/>
  <c r="AQ56" i="4"/>
  <c r="S56" i="4"/>
  <c r="AE56" i="4" s="1"/>
  <c r="E368" i="2" l="1"/>
  <c r="A366" i="9"/>
  <c r="A366" i="5"/>
  <c r="AU56" i="4"/>
  <c r="P55" i="5" s="1"/>
  <c r="R55" i="5" s="1"/>
  <c r="L54" i="5"/>
  <c r="AA56" i="4"/>
  <c r="O56" i="4" s="1"/>
  <c r="AR56" i="4"/>
  <c r="X56" i="4"/>
  <c r="AY55" i="4"/>
  <c r="AZ55" i="4" s="1"/>
  <c r="AW55" i="4"/>
  <c r="AS55" i="4"/>
  <c r="M54" i="5" s="1"/>
  <c r="E369" i="2" l="1"/>
  <c r="A367" i="9"/>
  <c r="A367" i="5"/>
  <c r="AO55" i="4"/>
  <c r="AN55" i="4" s="1"/>
  <c r="V55" i="4" s="1"/>
  <c r="AI55" i="4" s="1"/>
  <c r="AH55" i="4" s="1"/>
  <c r="AF56" i="4" s="1"/>
  <c r="BA55" i="4"/>
  <c r="AD56" i="4"/>
  <c r="Z57" i="4" s="1"/>
  <c r="P56" i="4"/>
  <c r="E370" i="2" l="1"/>
  <c r="A368" i="9"/>
  <c r="A368" i="5"/>
  <c r="O54" i="5"/>
  <c r="S54" i="5" s="1"/>
  <c r="BB56" i="4"/>
  <c r="Q55" i="5" s="1"/>
  <c r="T55" i="5" s="1"/>
  <c r="AC57" i="4"/>
  <c r="N57" i="4"/>
  <c r="Z56" i="5" s="1"/>
  <c r="AB57" i="4"/>
  <c r="AG56" i="4"/>
  <c r="AJ56" i="4"/>
  <c r="AK55" i="4"/>
  <c r="E371" i="2" l="1"/>
  <c r="A369" i="9"/>
  <c r="A369" i="5"/>
  <c r="N54" i="5"/>
  <c r="Q55" i="4"/>
  <c r="H55" i="4" s="1"/>
  <c r="G56" i="4" s="1"/>
  <c r="R55" i="4"/>
  <c r="I55" i="4" s="1"/>
  <c r="T56" i="4" s="1"/>
  <c r="AL55" i="4"/>
  <c r="AM55" i="4" s="1"/>
  <c r="K55" i="4" s="1"/>
  <c r="J56" i="4" s="1"/>
  <c r="AX55" i="4"/>
  <c r="E372" i="2" l="1"/>
  <c r="A370" i="9"/>
  <c r="A370" i="5"/>
  <c r="M56" i="4"/>
  <c r="AP56" i="4"/>
  <c r="Y57" i="4" s="1"/>
  <c r="Y56" i="5" s="1"/>
  <c r="L56" i="4"/>
  <c r="U56" i="4"/>
  <c r="AV56" i="4" s="1"/>
  <c r="F56" i="4" s="1"/>
  <c r="E56" i="4" s="1"/>
  <c r="E373" i="2" l="1"/>
  <c r="A371" i="9"/>
  <c r="A371" i="5"/>
  <c r="AQ57" i="4"/>
  <c r="S57" i="4"/>
  <c r="AE57" i="4" s="1"/>
  <c r="AT56" i="4"/>
  <c r="L55" i="5" s="1"/>
  <c r="W57" i="4"/>
  <c r="E374" i="2" l="1"/>
  <c r="A372" i="9"/>
  <c r="A372" i="5"/>
  <c r="AU57" i="4"/>
  <c r="P56" i="5" s="1"/>
  <c r="R56" i="5" s="1"/>
  <c r="AR57" i="4"/>
  <c r="X57" i="4"/>
  <c r="AA57" i="4"/>
  <c r="O57" i="4" s="1"/>
  <c r="AY56" i="4"/>
  <c r="AZ56" i="4" s="1"/>
  <c r="AW56" i="4"/>
  <c r="AS56" i="4"/>
  <c r="M55" i="5" s="1"/>
  <c r="E375" i="2" l="1"/>
  <c r="A373" i="5"/>
  <c r="A373" i="9"/>
  <c r="AO56" i="4"/>
  <c r="AN56" i="4" s="1"/>
  <c r="V56" i="4" s="1"/>
  <c r="AI56" i="4" s="1"/>
  <c r="AH56" i="4" s="1"/>
  <c r="AF57" i="4" s="1"/>
  <c r="BA56" i="4"/>
  <c r="O55" i="5" s="1"/>
  <c r="S55" i="5" s="1"/>
  <c r="AD57" i="4"/>
  <c r="Z58" i="4" s="1"/>
  <c r="P57" i="4"/>
  <c r="E376" i="2" l="1"/>
  <c r="A374" i="5"/>
  <c r="A374" i="9"/>
  <c r="AK56" i="4"/>
  <c r="N55" i="5" s="1"/>
  <c r="BB57" i="4"/>
  <c r="Q56" i="5" s="1"/>
  <c r="T56" i="5" s="1"/>
  <c r="AC58" i="4"/>
  <c r="AB58" i="4"/>
  <c r="N58" i="4"/>
  <c r="Z57" i="5" s="1"/>
  <c r="AG57" i="4"/>
  <c r="AJ57" i="4"/>
  <c r="E377" i="2" l="1"/>
  <c r="A375" i="9"/>
  <c r="A375" i="5"/>
  <c r="AX56" i="4"/>
  <c r="R56" i="4"/>
  <c r="I56" i="4" s="1"/>
  <c r="T57" i="4" s="1"/>
  <c r="M57" i="4" s="1"/>
  <c r="AL56" i="4"/>
  <c r="AM56" i="4" s="1"/>
  <c r="K56" i="4" s="1"/>
  <c r="J57" i="4" s="1"/>
  <c r="L57" i="4" s="1"/>
  <c r="Q56" i="4"/>
  <c r="H56" i="4" s="1"/>
  <c r="G57" i="4" s="1"/>
  <c r="U57" i="4" s="1"/>
  <c r="AV57" i="4" s="1"/>
  <c r="F57" i="4" s="1"/>
  <c r="E57" i="4" s="1"/>
  <c r="E378" i="2" l="1"/>
  <c r="A376" i="9"/>
  <c r="A376" i="5"/>
  <c r="AP57" i="4"/>
  <c r="Y58" i="4" s="1"/>
  <c r="Y57" i="5" s="1"/>
  <c r="AT57" i="4"/>
  <c r="L56" i="5" s="1"/>
  <c r="W58" i="4"/>
  <c r="E379" i="2" l="1"/>
  <c r="A377" i="9"/>
  <c r="A377" i="5"/>
  <c r="S58" i="4"/>
  <c r="AE58" i="4" s="1"/>
  <c r="AQ58" i="4"/>
  <c r="AU58" i="4"/>
  <c r="P57" i="5" s="1"/>
  <c r="R57" i="5" s="1"/>
  <c r="AR58" i="4"/>
  <c r="AA58" i="4"/>
  <c r="O58" i="4" s="1"/>
  <c r="X58" i="4"/>
  <c r="AS57" i="4"/>
  <c r="M56" i="5" s="1"/>
  <c r="AY57" i="4"/>
  <c r="AZ57" i="4" s="1"/>
  <c r="AW57" i="4"/>
  <c r="E380" i="2" l="1"/>
  <c r="A378" i="9"/>
  <c r="A378" i="5"/>
  <c r="BA57" i="4"/>
  <c r="O56" i="5" s="1"/>
  <c r="S56" i="5" s="1"/>
  <c r="AO57" i="4"/>
  <c r="AN57" i="4" s="1"/>
  <c r="V57" i="4" s="1"/>
  <c r="AI57" i="4" s="1"/>
  <c r="AH57" i="4" s="1"/>
  <c r="AF58" i="4" s="1"/>
  <c r="P58" i="4"/>
  <c r="AD58" i="4"/>
  <c r="Z59" i="4" s="1"/>
  <c r="E381" i="2" l="1"/>
  <c r="A379" i="9"/>
  <c r="A379" i="5"/>
  <c r="BB58" i="4"/>
  <c r="Q57" i="5" s="1"/>
  <c r="T57" i="5" s="1"/>
  <c r="AJ58" i="4"/>
  <c r="AG58" i="4"/>
  <c r="N59" i="4"/>
  <c r="Z58" i="5" s="1"/>
  <c r="AC59" i="4"/>
  <c r="AB59" i="4"/>
  <c r="AK57" i="4"/>
  <c r="N56" i="5" s="1"/>
  <c r="E382" i="2" l="1"/>
  <c r="A380" i="9"/>
  <c r="A380" i="5"/>
  <c r="R57" i="4"/>
  <c r="I57" i="4" s="1"/>
  <c r="T58" i="4" s="1"/>
  <c r="Q57" i="4"/>
  <c r="H57" i="4" s="1"/>
  <c r="G58" i="4" s="1"/>
  <c r="AL57" i="4"/>
  <c r="AM57" i="4" s="1"/>
  <c r="K57" i="4" s="1"/>
  <c r="J58" i="4" s="1"/>
  <c r="AX57" i="4"/>
  <c r="E383" i="2" l="1"/>
  <c r="A381" i="5"/>
  <c r="A381" i="9"/>
  <c r="M58" i="4"/>
  <c r="L58" i="4"/>
  <c r="AP58" i="4"/>
  <c r="Y59" i="4" s="1"/>
  <c r="Y58" i="5" s="1"/>
  <c r="U58" i="4"/>
  <c r="AV58" i="4" s="1"/>
  <c r="F58" i="4" s="1"/>
  <c r="E58" i="4" s="1"/>
  <c r="E384" i="2" l="1"/>
  <c r="A382" i="9"/>
  <c r="A382" i="5"/>
  <c r="AQ59" i="4"/>
  <c r="S59" i="4"/>
  <c r="AE59" i="4" s="1"/>
  <c r="AT58" i="4"/>
  <c r="L57" i="5" s="1"/>
  <c r="W59" i="4"/>
  <c r="E385" i="2" l="1"/>
  <c r="A383" i="9"/>
  <c r="A383" i="5"/>
  <c r="AU59" i="4"/>
  <c r="P58" i="5" s="1"/>
  <c r="R58" i="5" s="1"/>
  <c r="AA59" i="4"/>
  <c r="O59" i="4" s="1"/>
  <c r="X59" i="4"/>
  <c r="AR59" i="4"/>
  <c r="AS58" i="4"/>
  <c r="M57" i="5" s="1"/>
  <c r="AW58" i="4"/>
  <c r="AY58" i="4"/>
  <c r="AZ58" i="4" s="1"/>
  <c r="E386" i="2" l="1"/>
  <c r="A384" i="9"/>
  <c r="A384" i="5"/>
  <c r="AD59" i="4"/>
  <c r="Z60" i="4" s="1"/>
  <c r="P59" i="4"/>
  <c r="BA58" i="4"/>
  <c r="O57" i="5" s="1"/>
  <c r="S57" i="5" s="1"/>
  <c r="AO58" i="4"/>
  <c r="AN58" i="4" s="1"/>
  <c r="V58" i="4" s="1"/>
  <c r="AI58" i="4" s="1"/>
  <c r="AH58" i="4" s="1"/>
  <c r="AF59" i="4" s="1"/>
  <c r="E387" i="2" l="1"/>
  <c r="A385" i="9"/>
  <c r="A385" i="5"/>
  <c r="BB59" i="4"/>
  <c r="Q58" i="5" s="1"/>
  <c r="T58" i="5" s="1"/>
  <c r="AG59" i="4"/>
  <c r="AJ59" i="4"/>
  <c r="AB60" i="4"/>
  <c r="N60" i="4"/>
  <c r="Z59" i="5" s="1"/>
  <c r="AC60" i="4"/>
  <c r="AK58" i="4"/>
  <c r="N57" i="5" s="1"/>
  <c r="E388" i="2" l="1"/>
  <c r="A386" i="9"/>
  <c r="A386" i="5"/>
  <c r="Q58" i="4"/>
  <c r="H58" i="4" s="1"/>
  <c r="G59" i="4" s="1"/>
  <c r="R58" i="4"/>
  <c r="I58" i="4" s="1"/>
  <c r="T59" i="4" s="1"/>
  <c r="AL58" i="4"/>
  <c r="AM58" i="4" s="1"/>
  <c r="K58" i="4" s="1"/>
  <c r="J59" i="4" s="1"/>
  <c r="AX58" i="4"/>
  <c r="E389" i="2" l="1"/>
  <c r="A387" i="9"/>
  <c r="A387" i="5"/>
  <c r="AP59" i="4"/>
  <c r="Y60" i="4" s="1"/>
  <c r="Y59" i="5" s="1"/>
  <c r="L59" i="4"/>
  <c r="U59" i="4"/>
  <c r="AV59" i="4" s="1"/>
  <c r="F59" i="4" s="1"/>
  <c r="E59" i="4" s="1"/>
  <c r="M59" i="4"/>
  <c r="E390" i="2" l="1"/>
  <c r="A388" i="9"/>
  <c r="A388" i="5"/>
  <c r="AT59" i="4"/>
  <c r="W60" i="4"/>
  <c r="S60" i="4"/>
  <c r="AE60" i="4" s="1"/>
  <c r="AQ60" i="4"/>
  <c r="E391" i="2" l="1"/>
  <c r="A389" i="5"/>
  <c r="A389" i="9"/>
  <c r="L58" i="5"/>
  <c r="AU60" i="4"/>
  <c r="P59" i="5" s="1"/>
  <c r="R59" i="5" s="1"/>
  <c r="X60" i="4"/>
  <c r="AR60" i="4"/>
  <c r="AA60" i="4"/>
  <c r="O60" i="4" s="1"/>
  <c r="AY59" i="4"/>
  <c r="AZ59" i="4" s="1"/>
  <c r="AW59" i="4"/>
  <c r="AS59" i="4"/>
  <c r="M58" i="5" s="1"/>
  <c r="E392" i="2" l="1"/>
  <c r="A390" i="5"/>
  <c r="A390" i="9"/>
  <c r="AO59" i="4"/>
  <c r="AN59" i="4" s="1"/>
  <c r="V59" i="4" s="1"/>
  <c r="AI59" i="4" s="1"/>
  <c r="AH59" i="4" s="1"/>
  <c r="AF60" i="4" s="1"/>
  <c r="BA59" i="4"/>
  <c r="P60" i="4"/>
  <c r="AD60" i="4"/>
  <c r="Z61" i="4" s="1"/>
  <c r="E393" i="2" l="1"/>
  <c r="A391" i="9"/>
  <c r="A391" i="5"/>
  <c r="O58" i="5"/>
  <c r="S58" i="5" s="1"/>
  <c r="BB60" i="4"/>
  <c r="Q59" i="5" s="1"/>
  <c r="T59" i="5" s="1"/>
  <c r="N61" i="4"/>
  <c r="Z60" i="5" s="1"/>
  <c r="AC61" i="4"/>
  <c r="AB61" i="4"/>
  <c r="AK59" i="4"/>
  <c r="AG60" i="4"/>
  <c r="AJ60" i="4"/>
  <c r="E394" i="2" l="1"/>
  <c r="A392" i="9"/>
  <c r="A392" i="5"/>
  <c r="N58" i="5"/>
  <c r="R59" i="4"/>
  <c r="I59" i="4" s="1"/>
  <c r="T60" i="4" s="1"/>
  <c r="Q59" i="4"/>
  <c r="H59" i="4" s="1"/>
  <c r="G60" i="4" s="1"/>
  <c r="AL59" i="4"/>
  <c r="AM59" i="4" s="1"/>
  <c r="K59" i="4" s="1"/>
  <c r="J60" i="4" s="1"/>
  <c r="AX59" i="4"/>
  <c r="E395" i="2" l="1"/>
  <c r="A393" i="9"/>
  <c r="A393" i="5"/>
  <c r="L60" i="4"/>
  <c r="AP60" i="4"/>
  <c r="Y61" i="4" s="1"/>
  <c r="Y60" i="5" s="1"/>
  <c r="U60" i="4"/>
  <c r="AV60" i="4" s="1"/>
  <c r="F60" i="4" s="1"/>
  <c r="E60" i="4" s="1"/>
  <c r="M60" i="4"/>
  <c r="E396" i="2" l="1"/>
  <c r="A394" i="9"/>
  <c r="A394" i="5"/>
  <c r="AT60" i="4"/>
  <c r="L59" i="5" s="1"/>
  <c r="W61" i="4"/>
  <c r="AQ61" i="4"/>
  <c r="S61" i="4"/>
  <c r="AE61" i="4" s="1"/>
  <c r="E397" i="2" l="1"/>
  <c r="A395" i="9"/>
  <c r="A395" i="5"/>
  <c r="AU61" i="4"/>
  <c r="P60" i="5" s="1"/>
  <c r="R60" i="5" s="1"/>
  <c r="AA61" i="4"/>
  <c r="O61" i="4" s="1"/>
  <c r="AR61" i="4"/>
  <c r="X61" i="4"/>
  <c r="AW60" i="4"/>
  <c r="AY60" i="4"/>
  <c r="AZ60" i="4" s="1"/>
  <c r="AS60" i="4"/>
  <c r="M59" i="5" s="1"/>
  <c r="E398" i="2" l="1"/>
  <c r="A396" i="9"/>
  <c r="A396" i="5"/>
  <c r="AD61" i="4"/>
  <c r="Z62" i="4" s="1"/>
  <c r="P61" i="4"/>
  <c r="AO60" i="4"/>
  <c r="AN60" i="4" s="1"/>
  <c r="V60" i="4" s="1"/>
  <c r="AI60" i="4" s="1"/>
  <c r="AH60" i="4" s="1"/>
  <c r="AF61" i="4" s="1"/>
  <c r="BA60" i="4"/>
  <c r="O59" i="5" s="1"/>
  <c r="S59" i="5" s="1"/>
  <c r="E399" i="2" l="1"/>
  <c r="A397" i="5"/>
  <c r="A397" i="9"/>
  <c r="BB61" i="4"/>
  <c r="Q60" i="5" s="1"/>
  <c r="T60" i="5" s="1"/>
  <c r="AJ61" i="4"/>
  <c r="AG61" i="4"/>
  <c r="AC62" i="4"/>
  <c r="AB62" i="4"/>
  <c r="N62" i="4"/>
  <c r="Z61" i="5" s="1"/>
  <c r="AK60" i="4"/>
  <c r="N59" i="5" s="1"/>
  <c r="E400" i="2" l="1"/>
  <c r="A398" i="5"/>
  <c r="A398" i="9"/>
  <c r="Q60" i="4"/>
  <c r="H60" i="4" s="1"/>
  <c r="G61" i="4" s="1"/>
  <c r="R60" i="4"/>
  <c r="I60" i="4" s="1"/>
  <c r="T61" i="4" s="1"/>
  <c r="AL60" i="4"/>
  <c r="AM60" i="4" s="1"/>
  <c r="K60" i="4" s="1"/>
  <c r="J61" i="4" s="1"/>
  <c r="AX60" i="4"/>
  <c r="E401" i="2" l="1"/>
  <c r="A399" i="9"/>
  <c r="A399" i="5"/>
  <c r="AP61" i="4"/>
  <c r="Y62" i="4" s="1"/>
  <c r="Y61" i="5" s="1"/>
  <c r="L61" i="4"/>
  <c r="U61" i="4"/>
  <c r="AV61" i="4" s="1"/>
  <c r="F61" i="4" s="1"/>
  <c r="E61" i="4" s="1"/>
  <c r="M61" i="4"/>
  <c r="E402" i="2" l="1"/>
  <c r="A400" i="9"/>
  <c r="A400" i="5"/>
  <c r="AQ62" i="4"/>
  <c r="S62" i="4"/>
  <c r="AE62" i="4" s="1"/>
  <c r="AT61" i="4"/>
  <c r="L60" i="5" s="1"/>
  <c r="W62" i="4"/>
  <c r="A401" i="9" l="1"/>
  <c r="E403" i="2"/>
  <c r="A401" i="5"/>
  <c r="AU62" i="4"/>
  <c r="P61" i="5" s="1"/>
  <c r="R61" i="5" s="1"/>
  <c r="AR62" i="4"/>
  <c r="AA62" i="4"/>
  <c r="O62" i="4" s="1"/>
  <c r="X62" i="4"/>
  <c r="AS61" i="4"/>
  <c r="M60" i="5" s="1"/>
  <c r="AY61" i="4"/>
  <c r="AZ61" i="4" s="1"/>
  <c r="AW61" i="4"/>
  <c r="E404" i="2" l="1"/>
  <c r="A402" i="9"/>
  <c r="A402" i="5"/>
  <c r="P62" i="4"/>
  <c r="AD62" i="4"/>
  <c r="Z63" i="4" s="1"/>
  <c r="AO61" i="4"/>
  <c r="AN61" i="4" s="1"/>
  <c r="V61" i="4" s="1"/>
  <c r="AI61" i="4" s="1"/>
  <c r="AH61" i="4" s="1"/>
  <c r="AF62" i="4" s="1"/>
  <c r="BA61" i="4"/>
  <c r="O60" i="5" s="1"/>
  <c r="S60" i="5" s="1"/>
  <c r="A403" i="9" l="1"/>
  <c r="A403" i="5"/>
  <c r="BB62" i="4"/>
  <c r="Q61" i="5" s="1"/>
  <c r="T61" i="5" s="1"/>
  <c r="AK61" i="4"/>
  <c r="N60" i="5" s="1"/>
  <c r="N63" i="4"/>
  <c r="Z62" i="5" s="1"/>
  <c r="AC63" i="4"/>
  <c r="AB63" i="4"/>
  <c r="AJ62" i="4"/>
  <c r="AG62" i="4"/>
  <c r="A404" i="9" l="1"/>
  <c r="A404" i="5"/>
  <c r="R61" i="4"/>
  <c r="I61" i="4" s="1"/>
  <c r="T62" i="4" s="1"/>
  <c r="Q61" i="4"/>
  <c r="H61" i="4" s="1"/>
  <c r="G62" i="4" s="1"/>
  <c r="AL61" i="4"/>
  <c r="AM61" i="4" s="1"/>
  <c r="K61" i="4" s="1"/>
  <c r="J62" i="4" s="1"/>
  <c r="AX61" i="4"/>
  <c r="A405" i="5" l="1"/>
  <c r="A405" i="9"/>
  <c r="L62" i="4"/>
  <c r="AP62" i="4"/>
  <c r="Y63" i="4" s="1"/>
  <c r="Y62" i="5" s="1"/>
  <c r="M62" i="4"/>
  <c r="U62" i="4"/>
  <c r="AV62" i="4" s="1"/>
  <c r="F62" i="4" s="1"/>
  <c r="E62" i="4" s="1"/>
  <c r="A406" i="5" l="1"/>
  <c r="A406" i="9"/>
  <c r="AT62" i="4"/>
  <c r="L61" i="5" s="1"/>
  <c r="W63" i="4"/>
  <c r="AQ63" i="4"/>
  <c r="S63" i="4"/>
  <c r="AE63" i="4" s="1"/>
  <c r="A407" i="9" l="1"/>
  <c r="A407" i="5"/>
  <c r="AU63" i="4"/>
  <c r="P62" i="5" s="1"/>
  <c r="R62" i="5" s="1"/>
  <c r="AA63" i="4"/>
  <c r="O63" i="4" s="1"/>
  <c r="X63" i="4"/>
  <c r="AR63" i="4"/>
  <c r="AS62" i="4"/>
  <c r="M61" i="5" s="1"/>
  <c r="AW62" i="4"/>
  <c r="AY62" i="4"/>
  <c r="AZ62" i="4" s="1"/>
  <c r="A408" i="9" l="1"/>
  <c r="A408" i="5"/>
  <c r="BA62" i="4"/>
  <c r="O61" i="5" s="1"/>
  <c r="S61" i="5" s="1"/>
  <c r="AO62" i="4"/>
  <c r="AN62" i="4" s="1"/>
  <c r="V62" i="4" s="1"/>
  <c r="AI62" i="4" s="1"/>
  <c r="AH62" i="4" s="1"/>
  <c r="AF63" i="4" s="1"/>
  <c r="AD63" i="4"/>
  <c r="Z64" i="4" s="1"/>
  <c r="P63" i="4"/>
  <c r="A409" i="9" l="1"/>
  <c r="A409" i="5"/>
  <c r="BB63" i="4"/>
  <c r="Q62" i="5" s="1"/>
  <c r="T62" i="5" s="1"/>
  <c r="AC64" i="4"/>
  <c r="AB64" i="4"/>
  <c r="N64" i="4"/>
  <c r="Z63" i="5" s="1"/>
  <c r="AG63" i="4"/>
  <c r="AJ63" i="4"/>
  <c r="AK62" i="4"/>
  <c r="N61" i="5" s="1"/>
  <c r="A410" i="5" l="1"/>
  <c r="A410" i="9"/>
  <c r="Q62" i="4"/>
  <c r="H62" i="4" s="1"/>
  <c r="G63" i="4" s="1"/>
  <c r="R62" i="4"/>
  <c r="I62" i="4" s="1"/>
  <c r="T63" i="4" s="1"/>
  <c r="AL62" i="4"/>
  <c r="AM62" i="4" s="1"/>
  <c r="K62" i="4" s="1"/>
  <c r="J63" i="4" s="1"/>
  <c r="AX62" i="4"/>
  <c r="A411" i="9" l="1"/>
  <c r="A411" i="5"/>
  <c r="AP63" i="4"/>
  <c r="Y64" i="4" s="1"/>
  <c r="Y63" i="5" s="1"/>
  <c r="L63" i="4"/>
  <c r="U63" i="4"/>
  <c r="AV63" i="4" s="1"/>
  <c r="F63" i="4" s="1"/>
  <c r="E63" i="4" s="1"/>
  <c r="M63" i="4"/>
  <c r="A412" i="5" l="1"/>
  <c r="A412" i="9"/>
  <c r="AQ64" i="4"/>
  <c r="S64" i="4"/>
  <c r="AE64" i="4" s="1"/>
  <c r="AT63" i="4"/>
  <c r="W64" i="4"/>
  <c r="A413" i="5" l="1"/>
  <c r="A413" i="9"/>
  <c r="L62" i="5"/>
  <c r="AU64" i="4"/>
  <c r="P63" i="5" s="1"/>
  <c r="R63" i="5" s="1"/>
  <c r="X64" i="4"/>
  <c r="AR64" i="4"/>
  <c r="AA64" i="4"/>
  <c r="O64" i="4" s="1"/>
  <c r="AY63" i="4"/>
  <c r="AZ63" i="4" s="1"/>
  <c r="AW63" i="4"/>
  <c r="AS63" i="4"/>
  <c r="M62" i="5" s="1"/>
  <c r="A414" i="9" l="1"/>
  <c r="A414" i="5"/>
  <c r="AO63" i="4"/>
  <c r="AN63" i="4" s="1"/>
  <c r="V63" i="4" s="1"/>
  <c r="AI63" i="4" s="1"/>
  <c r="AH63" i="4" s="1"/>
  <c r="AF64" i="4" s="1"/>
  <c r="BA63" i="4"/>
  <c r="P64" i="4"/>
  <c r="AD64" i="4"/>
  <c r="Z65" i="4" s="1"/>
  <c r="A415" i="9" l="1"/>
  <c r="A415" i="5"/>
  <c r="O62" i="5"/>
  <c r="S62" i="5" s="1"/>
  <c r="BB64" i="4"/>
  <c r="Q63" i="5" s="1"/>
  <c r="T63" i="5" s="1"/>
  <c r="AG64" i="4"/>
  <c r="AJ64" i="4"/>
  <c r="N65" i="4"/>
  <c r="Z64" i="5" s="1"/>
  <c r="AC65" i="4"/>
  <c r="AB65" i="4"/>
  <c r="AK63" i="4"/>
  <c r="A416" i="9" l="1"/>
  <c r="A416" i="5"/>
  <c r="N62" i="5"/>
  <c r="R63" i="4"/>
  <c r="I63" i="4" s="1"/>
  <c r="T64" i="4" s="1"/>
  <c r="Q63" i="4"/>
  <c r="H63" i="4" s="1"/>
  <c r="G64" i="4" s="1"/>
  <c r="AL63" i="4"/>
  <c r="AM63" i="4" s="1"/>
  <c r="K63" i="4" s="1"/>
  <c r="J64" i="4" s="1"/>
  <c r="AX63" i="4"/>
  <c r="A417" i="9" l="1"/>
  <c r="A417" i="5"/>
  <c r="M64" i="4"/>
  <c r="L64" i="4"/>
  <c r="AP64" i="4"/>
  <c r="Y65" i="4" s="1"/>
  <c r="Y64" i="5" s="1"/>
  <c r="U64" i="4"/>
  <c r="AV64" i="4" s="1"/>
  <c r="F64" i="4" s="1"/>
  <c r="E64" i="4" s="1"/>
  <c r="A418" i="9" l="1"/>
  <c r="A418" i="5"/>
  <c r="AT64" i="4"/>
  <c r="L63" i="5" s="1"/>
  <c r="W65" i="4"/>
  <c r="AQ65" i="4"/>
  <c r="S65" i="4"/>
  <c r="AE65" i="4" s="1"/>
  <c r="A419" i="5" l="1"/>
  <c r="A419" i="9"/>
  <c r="AU65" i="4"/>
  <c r="P64" i="5" s="1"/>
  <c r="R64" i="5" s="1"/>
  <c r="AA65" i="4"/>
  <c r="O65" i="4" s="1"/>
  <c r="AR65" i="4"/>
  <c r="X65" i="4"/>
  <c r="AW64" i="4"/>
  <c r="AS64" i="4"/>
  <c r="M63" i="5" s="1"/>
  <c r="AY64" i="4"/>
  <c r="AZ64" i="4" s="1"/>
  <c r="A420" i="5" l="1"/>
  <c r="A420" i="9"/>
  <c r="AO64" i="4"/>
  <c r="AN64" i="4" s="1"/>
  <c r="V64" i="4" s="1"/>
  <c r="AI64" i="4" s="1"/>
  <c r="AH64" i="4" s="1"/>
  <c r="AF65" i="4" s="1"/>
  <c r="BA64" i="4"/>
  <c r="O63" i="5" s="1"/>
  <c r="S63" i="5" s="1"/>
  <c r="AD65" i="4"/>
  <c r="Z66" i="4" s="1"/>
  <c r="P65" i="4"/>
  <c r="A421" i="5" l="1"/>
  <c r="A421" i="9"/>
  <c r="BB65" i="4"/>
  <c r="Q64" i="5" s="1"/>
  <c r="T64" i="5" s="1"/>
  <c r="AJ65" i="4"/>
  <c r="AG65" i="4"/>
  <c r="AC66" i="4"/>
  <c r="AB66" i="4"/>
  <c r="N66" i="4"/>
  <c r="Z65" i="5" s="1"/>
  <c r="AK64" i="4"/>
  <c r="N63" i="5" s="1"/>
  <c r="A422" i="5" l="1"/>
  <c r="A422" i="9"/>
  <c r="Q64" i="4"/>
  <c r="H64" i="4" s="1"/>
  <c r="G65" i="4" s="1"/>
  <c r="R64" i="4"/>
  <c r="I64" i="4" s="1"/>
  <c r="T65" i="4" s="1"/>
  <c r="AL64" i="4"/>
  <c r="AM64" i="4" s="1"/>
  <c r="K64" i="4" s="1"/>
  <c r="J65" i="4" s="1"/>
  <c r="AX64" i="4"/>
  <c r="A423" i="9" l="1"/>
  <c r="A423" i="5"/>
  <c r="AP65" i="4"/>
  <c r="Y66" i="4" s="1"/>
  <c r="Y65" i="5" s="1"/>
  <c r="L65" i="4"/>
  <c r="U65" i="4"/>
  <c r="AV65" i="4" s="1"/>
  <c r="F65" i="4" s="1"/>
  <c r="E65" i="4" s="1"/>
  <c r="M65" i="4"/>
  <c r="A424" i="5" l="1"/>
  <c r="A424" i="9"/>
  <c r="AQ66" i="4"/>
  <c r="S66" i="4"/>
  <c r="AE66" i="4" s="1"/>
  <c r="AT65" i="4"/>
  <c r="L64" i="5" s="1"/>
  <c r="W66" i="4"/>
  <c r="A425" i="9" l="1"/>
  <c r="A425" i="5"/>
  <c r="AU66" i="4"/>
  <c r="P65" i="5" s="1"/>
  <c r="R65" i="5" s="1"/>
  <c r="AR66" i="4"/>
  <c r="AA66" i="4"/>
  <c r="O66" i="4" s="1"/>
  <c r="X66" i="4"/>
  <c r="AS65" i="4"/>
  <c r="M64" i="5" s="1"/>
  <c r="AY65" i="4"/>
  <c r="AZ65" i="4" s="1"/>
  <c r="AW65" i="4"/>
  <c r="A426" i="5" l="1"/>
  <c r="A426" i="9"/>
  <c r="BA65" i="4"/>
  <c r="O64" i="5" s="1"/>
  <c r="S64" i="5" s="1"/>
  <c r="AO65" i="4"/>
  <c r="AN65" i="4" s="1"/>
  <c r="V65" i="4" s="1"/>
  <c r="AI65" i="4" s="1"/>
  <c r="AH65" i="4" s="1"/>
  <c r="AF66" i="4" s="1"/>
  <c r="P66" i="4"/>
  <c r="AD66" i="4"/>
  <c r="Z67" i="4" s="1"/>
  <c r="A427" i="9" l="1"/>
  <c r="A427" i="5"/>
  <c r="BB66" i="4"/>
  <c r="Q65" i="5" s="1"/>
  <c r="T65" i="5" s="1"/>
  <c r="AK65" i="4"/>
  <c r="N64" i="5" s="1"/>
  <c r="AJ66" i="4"/>
  <c r="AG66" i="4"/>
  <c r="N67" i="4"/>
  <c r="Z66" i="5" s="1"/>
  <c r="AB67" i="4"/>
  <c r="AC67" i="4"/>
  <c r="A428" i="5" l="1"/>
  <c r="A428" i="9"/>
  <c r="AX65" i="4"/>
  <c r="R65" i="4"/>
  <c r="I65" i="4" s="1"/>
  <c r="T66" i="4" s="1"/>
  <c r="M66" i="4" s="1"/>
  <c r="AL65" i="4"/>
  <c r="AM65" i="4" s="1"/>
  <c r="K65" i="4" s="1"/>
  <c r="J66" i="4" s="1"/>
  <c r="L66" i="4" s="1"/>
  <c r="Q65" i="4"/>
  <c r="H65" i="4" s="1"/>
  <c r="G66" i="4" s="1"/>
  <c r="U66" i="4" s="1"/>
  <c r="AV66" i="4" s="1"/>
  <c r="F66" i="4" s="1"/>
  <c r="E66" i="4" s="1"/>
  <c r="A429" i="5" l="1"/>
  <c r="A429" i="9"/>
  <c r="AP66" i="4"/>
  <c r="Y67" i="4" s="1"/>
  <c r="AT66" i="4"/>
  <c r="W67" i="4"/>
  <c r="A430" i="9" l="1"/>
  <c r="A430" i="5"/>
  <c r="Y66" i="5"/>
  <c r="K6" i="16"/>
  <c r="S67" i="4"/>
  <c r="AE67" i="4" s="1"/>
  <c r="AQ67" i="4"/>
  <c r="AU67" i="4"/>
  <c r="P66" i="5" s="1"/>
  <c r="R66" i="5" s="1"/>
  <c r="L65" i="5"/>
  <c r="AA67" i="4"/>
  <c r="O67" i="4" s="1"/>
  <c r="X67" i="4"/>
  <c r="AR67" i="4"/>
  <c r="AS66" i="4"/>
  <c r="M65" i="5" s="1"/>
  <c r="AY66" i="4"/>
  <c r="AZ66" i="4" s="1"/>
  <c r="AW66" i="4"/>
  <c r="A431" i="9" l="1"/>
  <c r="A431" i="5"/>
  <c r="BA66" i="4"/>
  <c r="O65" i="5" s="1"/>
  <c r="S65" i="5" s="1"/>
  <c r="AO66" i="4"/>
  <c r="AN66" i="4" s="1"/>
  <c r="V66" i="4" s="1"/>
  <c r="AI66" i="4" s="1"/>
  <c r="AH66" i="4" s="1"/>
  <c r="AF67" i="4" s="1"/>
  <c r="P67" i="4"/>
  <c r="AD67" i="4"/>
  <c r="Z68" i="4" s="1"/>
  <c r="A432" i="9" l="1"/>
  <c r="A432" i="5"/>
  <c r="BB67" i="4"/>
  <c r="Q66" i="5" s="1"/>
  <c r="T66" i="5" s="1"/>
  <c r="AG67" i="4"/>
  <c r="AJ67" i="4"/>
  <c r="N68" i="4"/>
  <c r="Z67" i="5" s="1"/>
  <c r="AC68" i="4"/>
  <c r="AB68" i="4"/>
  <c r="AK66" i="4"/>
  <c r="N65" i="5" s="1"/>
  <c r="A433" i="9" l="1"/>
  <c r="A433" i="5"/>
  <c r="R66" i="4"/>
  <c r="I66" i="4" s="1"/>
  <c r="T67" i="4" s="1"/>
  <c r="Q66" i="4"/>
  <c r="H66" i="4" s="1"/>
  <c r="G67" i="4" s="1"/>
  <c r="AL66" i="4"/>
  <c r="AM66" i="4" s="1"/>
  <c r="K66" i="4" s="1"/>
  <c r="J67" i="4" s="1"/>
  <c r="AX66" i="4"/>
  <c r="A434" i="5" l="1"/>
  <c r="A434" i="9"/>
  <c r="U67" i="4"/>
  <c r="AV67" i="4" s="1"/>
  <c r="F67" i="4" s="1"/>
  <c r="E67" i="4" s="1"/>
  <c r="AP67" i="4"/>
  <c r="L67" i="4"/>
  <c r="M67" i="4"/>
  <c r="A435" i="9" l="1"/>
  <c r="A435" i="5"/>
  <c r="Y68" i="4"/>
  <c r="Y67" i="5" s="1"/>
  <c r="AT67" i="4"/>
  <c r="C6" i="16" s="1"/>
  <c r="D6" i="16" s="1"/>
  <c r="W68" i="4"/>
  <c r="A436" i="9" l="1"/>
  <c r="A436" i="5"/>
  <c r="L66" i="5"/>
  <c r="AU68" i="4"/>
  <c r="P67" i="5" s="1"/>
  <c r="R67" i="5" s="1"/>
  <c r="X68" i="4"/>
  <c r="AR68" i="4"/>
  <c r="AA68" i="4"/>
  <c r="O68" i="4" s="1"/>
  <c r="S68" i="4"/>
  <c r="AE68" i="4" s="1"/>
  <c r="AQ68" i="4"/>
  <c r="AY67" i="4"/>
  <c r="AZ67" i="4" s="1"/>
  <c r="AW67" i="4"/>
  <c r="AS67" i="4"/>
  <c r="M66" i="5" s="1"/>
  <c r="A437" i="9" l="1"/>
  <c r="A437" i="5"/>
  <c r="P68" i="4"/>
  <c r="AD68" i="4"/>
  <c r="Z69" i="4" s="1"/>
  <c r="AO67" i="4"/>
  <c r="BA67" i="4"/>
  <c r="L6" i="16" s="1"/>
  <c r="A438" i="5" l="1"/>
  <c r="A438" i="9"/>
  <c r="O66" i="5"/>
  <c r="S66" i="5" s="1"/>
  <c r="BB68" i="4"/>
  <c r="Q67" i="5" s="1"/>
  <c r="T67" i="5" s="1"/>
  <c r="AN67" i="4"/>
  <c r="V67" i="4" s="1"/>
  <c r="N69" i="4"/>
  <c r="Z68" i="5" s="1"/>
  <c r="AC69" i="4"/>
  <c r="AB69" i="4"/>
  <c r="A439" i="9" l="1"/>
  <c r="A439" i="5"/>
  <c r="AI67" i="4"/>
  <c r="AH67" i="4" s="1"/>
  <c r="AF68" i="4" s="1"/>
  <c r="AK67" i="4"/>
  <c r="G6" i="16" s="1"/>
  <c r="H6" i="16" s="1"/>
  <c r="A440" i="9" l="1"/>
  <c r="A440" i="5"/>
  <c r="N66" i="5"/>
  <c r="R67" i="4"/>
  <c r="I67" i="4" s="1"/>
  <c r="T68" i="4" s="1"/>
  <c r="Q67" i="4"/>
  <c r="H67" i="4" s="1"/>
  <c r="G68" i="4" s="1"/>
  <c r="AL67" i="4"/>
  <c r="AM67" i="4" s="1"/>
  <c r="K67" i="4" s="1"/>
  <c r="J68" i="4" s="1"/>
  <c r="AX67" i="4"/>
  <c r="AG68" i="4"/>
  <c r="AJ68" i="4"/>
  <c r="A441" i="5" l="1"/>
  <c r="A441" i="9"/>
  <c r="L68" i="4"/>
  <c r="AP68" i="4"/>
  <c r="Y69" i="4" s="1"/>
  <c r="Y68" i="5" s="1"/>
  <c r="U68" i="4"/>
  <c r="AV68" i="4" s="1"/>
  <c r="F68" i="4" s="1"/>
  <c r="E68" i="4" s="1"/>
  <c r="M68" i="4"/>
  <c r="A442" i="9" l="1"/>
  <c r="A442" i="5"/>
  <c r="AT68" i="4"/>
  <c r="W69" i="4"/>
  <c r="AQ69" i="4"/>
  <c r="S69" i="4"/>
  <c r="AE69" i="4" s="1"/>
  <c r="A443" i="5" l="1"/>
  <c r="A443" i="9"/>
  <c r="AU69" i="4"/>
  <c r="P68" i="5" s="1"/>
  <c r="R68" i="5" s="1"/>
  <c r="L67" i="5"/>
  <c r="AR69" i="4"/>
  <c r="AA69" i="4"/>
  <c r="O69" i="4" s="1"/>
  <c r="X69" i="4"/>
  <c r="AW68" i="4"/>
  <c r="AS68" i="4"/>
  <c r="M67" i="5" s="1"/>
  <c r="AY68" i="4"/>
  <c r="AZ68" i="4" s="1"/>
  <c r="A444" i="5" l="1"/>
  <c r="A444" i="9"/>
  <c r="AD69" i="4"/>
  <c r="Z70" i="4" s="1"/>
  <c r="P69" i="4"/>
  <c r="AO68" i="4"/>
  <c r="AN68" i="4" s="1"/>
  <c r="V68" i="4" s="1"/>
  <c r="AI68" i="4" s="1"/>
  <c r="AH68" i="4" s="1"/>
  <c r="AF69" i="4" s="1"/>
  <c r="BA68" i="4"/>
  <c r="O67" i="5" s="1"/>
  <c r="S67" i="5" s="1"/>
  <c r="A445" i="5" l="1"/>
  <c r="A445" i="9"/>
  <c r="BB69" i="4"/>
  <c r="Q68" i="5" s="1"/>
  <c r="T68" i="5" s="1"/>
  <c r="AJ69" i="4"/>
  <c r="AG69" i="4"/>
  <c r="AC70" i="4"/>
  <c r="AB70" i="4"/>
  <c r="N70" i="4"/>
  <c r="Z69" i="5" s="1"/>
  <c r="AK68" i="4"/>
  <c r="N67" i="5" s="1"/>
  <c r="A446" i="5" l="1"/>
  <c r="A446" i="9"/>
  <c r="Q68" i="4"/>
  <c r="H68" i="4" s="1"/>
  <c r="G69" i="4" s="1"/>
  <c r="R68" i="4"/>
  <c r="I68" i="4" s="1"/>
  <c r="T69" i="4" s="1"/>
  <c r="AL68" i="4"/>
  <c r="AM68" i="4" s="1"/>
  <c r="K68" i="4" s="1"/>
  <c r="J69" i="4" s="1"/>
  <c r="AX68" i="4"/>
  <c r="A447" i="5" l="1"/>
  <c r="A447" i="9"/>
  <c r="M69" i="4"/>
  <c r="L69" i="4"/>
  <c r="AP69" i="4"/>
  <c r="Y70" i="4" s="1"/>
  <c r="Y69" i="5" s="1"/>
  <c r="U69" i="4"/>
  <c r="AV69" i="4" s="1"/>
  <c r="F69" i="4" s="1"/>
  <c r="E69" i="4" s="1"/>
  <c r="A448" i="9" l="1"/>
  <c r="A448" i="5"/>
  <c r="AT69" i="4"/>
  <c r="W70" i="4"/>
  <c r="AQ70" i="4"/>
  <c r="S70" i="4"/>
  <c r="AE70" i="4" s="1"/>
  <c r="A449" i="9" l="1"/>
  <c r="A449" i="5"/>
  <c r="AU70" i="4"/>
  <c r="P69" i="5" s="1"/>
  <c r="R69" i="5" s="1"/>
  <c r="L68" i="5"/>
  <c r="AR70" i="4"/>
  <c r="AA70" i="4"/>
  <c r="O70" i="4" s="1"/>
  <c r="X70" i="4"/>
  <c r="AS69" i="4"/>
  <c r="M68" i="5" s="1"/>
  <c r="AY69" i="4"/>
  <c r="AZ69" i="4" s="1"/>
  <c r="AW69" i="4"/>
  <c r="A450" i="5" l="1"/>
  <c r="A450" i="9"/>
  <c r="BA69" i="4"/>
  <c r="O68" i="5" s="1"/>
  <c r="S68" i="5" s="1"/>
  <c r="AO69" i="4"/>
  <c r="AN69" i="4" s="1"/>
  <c r="V69" i="4" s="1"/>
  <c r="AI69" i="4" s="1"/>
  <c r="AH69" i="4" s="1"/>
  <c r="AF70" i="4" s="1"/>
  <c r="P70" i="4"/>
  <c r="AD70" i="4"/>
  <c r="Z71" i="4" s="1"/>
  <c r="A451" i="5" l="1"/>
  <c r="A451" i="9"/>
  <c r="BB70" i="4"/>
  <c r="Q69" i="5" s="1"/>
  <c r="T69" i="5" s="1"/>
  <c r="AK69" i="4"/>
  <c r="N68" i="5" s="1"/>
  <c r="AJ70" i="4"/>
  <c r="AG70" i="4"/>
  <c r="N71" i="4"/>
  <c r="Z70" i="5" s="1"/>
  <c r="AC71" i="4"/>
  <c r="AB71" i="4"/>
  <c r="A452" i="5" l="1"/>
  <c r="A452" i="9"/>
  <c r="AX69" i="4"/>
  <c r="Q69" i="4"/>
  <c r="H69" i="4" s="1"/>
  <c r="G70" i="4" s="1"/>
  <c r="U70" i="4" s="1"/>
  <c r="AV70" i="4" s="1"/>
  <c r="F70" i="4" s="1"/>
  <c r="E70" i="4" s="1"/>
  <c r="R69" i="4"/>
  <c r="I69" i="4" s="1"/>
  <c r="T70" i="4" s="1"/>
  <c r="M70" i="4" s="1"/>
  <c r="AL69" i="4"/>
  <c r="AM69" i="4" s="1"/>
  <c r="K69" i="4" s="1"/>
  <c r="J70" i="4" s="1"/>
  <c r="L70" i="4" s="1"/>
  <c r="A453" i="5" l="1"/>
  <c r="A453" i="9"/>
  <c r="AP70" i="4"/>
  <c r="Y71" i="4" s="1"/>
  <c r="Y70" i="5" s="1"/>
  <c r="AT70" i="4"/>
  <c r="W71" i="4"/>
  <c r="A454" i="5" l="1"/>
  <c r="A454" i="9"/>
  <c r="S71" i="4"/>
  <c r="AE71" i="4" s="1"/>
  <c r="AQ71" i="4"/>
  <c r="AU71" i="4"/>
  <c r="P70" i="5" s="1"/>
  <c r="R70" i="5" s="1"/>
  <c r="L69" i="5"/>
  <c r="AA71" i="4"/>
  <c r="O71" i="4" s="1"/>
  <c r="X71" i="4"/>
  <c r="AR71" i="4"/>
  <c r="AS70" i="4"/>
  <c r="M69" i="5" s="1"/>
  <c r="AY70" i="4"/>
  <c r="AZ70" i="4" s="1"/>
  <c r="AW70" i="4"/>
  <c r="A455" i="5" l="1"/>
  <c r="A455" i="9"/>
  <c r="P71" i="4"/>
  <c r="AD71" i="4"/>
  <c r="Z72" i="4" s="1"/>
  <c r="BA70" i="4"/>
  <c r="O69" i="5" s="1"/>
  <c r="S69" i="5" s="1"/>
  <c r="AO70" i="4"/>
  <c r="AN70" i="4" s="1"/>
  <c r="V70" i="4" s="1"/>
  <c r="AI70" i="4" s="1"/>
  <c r="AH70" i="4" s="1"/>
  <c r="AF71" i="4" s="1"/>
  <c r="A456" i="5" l="1"/>
  <c r="A456" i="9"/>
  <c r="BB71" i="4"/>
  <c r="Q70" i="5" s="1"/>
  <c r="T70" i="5" s="1"/>
  <c r="AG71" i="4"/>
  <c r="AJ71" i="4"/>
  <c r="N72" i="4"/>
  <c r="Z71" i="5" s="1"/>
  <c r="AC72" i="4"/>
  <c r="AB72" i="4"/>
  <c r="AK70" i="4"/>
  <c r="N69" i="5" s="1"/>
  <c r="A457" i="9" l="1"/>
  <c r="A457" i="5"/>
  <c r="R70" i="4"/>
  <c r="I70" i="4" s="1"/>
  <c r="T71" i="4" s="1"/>
  <c r="Q70" i="4"/>
  <c r="H70" i="4" s="1"/>
  <c r="G71" i="4" s="1"/>
  <c r="AL70" i="4"/>
  <c r="AM70" i="4" s="1"/>
  <c r="K70" i="4" s="1"/>
  <c r="J71" i="4" s="1"/>
  <c r="AX70" i="4"/>
  <c r="A458" i="5" l="1"/>
  <c r="A458" i="9"/>
  <c r="AP71" i="4"/>
  <c r="Y72" i="4" s="1"/>
  <c r="Y71" i="5" s="1"/>
  <c r="L71" i="4"/>
  <c r="M71" i="4"/>
  <c r="U71" i="4"/>
  <c r="AV71" i="4" s="1"/>
  <c r="F71" i="4" s="1"/>
  <c r="E71" i="4" s="1"/>
  <c r="A459" i="9" l="1"/>
  <c r="A459" i="5"/>
  <c r="AT71" i="4"/>
  <c r="W72" i="4"/>
  <c r="S72" i="4"/>
  <c r="AE72" i="4" s="1"/>
  <c r="AQ72" i="4"/>
  <c r="A460" i="9" l="1"/>
  <c r="A460" i="5"/>
  <c r="AU72" i="4"/>
  <c r="P71" i="5" s="1"/>
  <c r="R71" i="5" s="1"/>
  <c r="L70" i="5"/>
  <c r="X72" i="4"/>
  <c r="AR72" i="4"/>
  <c r="AA72" i="4"/>
  <c r="O72" i="4" s="1"/>
  <c r="AY71" i="4"/>
  <c r="AZ71" i="4" s="1"/>
  <c r="AW71" i="4"/>
  <c r="AS71" i="4"/>
  <c r="M70" i="5" s="1"/>
  <c r="A461" i="5" l="1"/>
  <c r="A461" i="9"/>
  <c r="AO71" i="4"/>
  <c r="AN71" i="4" s="1"/>
  <c r="V71" i="4" s="1"/>
  <c r="AI71" i="4" s="1"/>
  <c r="AH71" i="4" s="1"/>
  <c r="AF72" i="4" s="1"/>
  <c r="BA71" i="4"/>
  <c r="P72" i="4"/>
  <c r="AD72" i="4"/>
  <c r="Z73" i="4" s="1"/>
  <c r="A462" i="5" l="1"/>
  <c r="A462" i="9"/>
  <c r="O70" i="5"/>
  <c r="S70" i="5" s="1"/>
  <c r="BB72" i="4"/>
  <c r="Q71" i="5" s="1"/>
  <c r="T71" i="5" s="1"/>
  <c r="AG72" i="4"/>
  <c r="AJ72" i="4"/>
  <c r="AK71" i="4"/>
  <c r="N73" i="4"/>
  <c r="Z72" i="5" s="1"/>
  <c r="AC73" i="4"/>
  <c r="AB73" i="4"/>
  <c r="A463" i="9" l="1"/>
  <c r="A463" i="5"/>
  <c r="N70" i="5"/>
  <c r="R71" i="4"/>
  <c r="I71" i="4" s="1"/>
  <c r="T72" i="4" s="1"/>
  <c r="Q71" i="4"/>
  <c r="H71" i="4" s="1"/>
  <c r="G72" i="4" s="1"/>
  <c r="AL71" i="4"/>
  <c r="AM71" i="4" s="1"/>
  <c r="K71" i="4" s="1"/>
  <c r="J72" i="4" s="1"/>
  <c r="AX71" i="4"/>
  <c r="A464" i="9" l="1"/>
  <c r="A464" i="5"/>
  <c r="L72" i="4"/>
  <c r="AP72" i="4"/>
  <c r="Y73" i="4" s="1"/>
  <c r="Y72" i="5" s="1"/>
  <c r="M72" i="4"/>
  <c r="U72" i="4"/>
  <c r="AV72" i="4" s="1"/>
  <c r="F72" i="4" s="1"/>
  <c r="E72" i="4" s="1"/>
  <c r="A465" i="9" l="1"/>
  <c r="A465" i="5"/>
  <c r="AT72" i="4"/>
  <c r="L71" i="5" s="1"/>
  <c r="W73" i="4"/>
  <c r="S73" i="4"/>
  <c r="AE73" i="4" s="1"/>
  <c r="AQ73" i="4"/>
  <c r="A466" i="5" l="1"/>
  <c r="A466" i="9"/>
  <c r="AU73" i="4"/>
  <c r="P72" i="5" s="1"/>
  <c r="R72" i="5" s="1"/>
  <c r="AA73" i="4"/>
  <c r="O73" i="4" s="1"/>
  <c r="AR73" i="4"/>
  <c r="X73" i="4"/>
  <c r="AW72" i="4"/>
  <c r="AS72" i="4"/>
  <c r="M71" i="5" s="1"/>
  <c r="AY72" i="4"/>
  <c r="AZ72" i="4" s="1"/>
  <c r="A467" i="5" l="1"/>
  <c r="A467" i="9"/>
  <c r="AO72" i="4"/>
  <c r="AN72" i="4" s="1"/>
  <c r="V72" i="4" s="1"/>
  <c r="AI72" i="4" s="1"/>
  <c r="AH72" i="4" s="1"/>
  <c r="AF73" i="4" s="1"/>
  <c r="BA72" i="4"/>
  <c r="O71" i="5" s="1"/>
  <c r="S71" i="5" s="1"/>
  <c r="AD73" i="4"/>
  <c r="Z74" i="4" s="1"/>
  <c r="P73" i="4"/>
  <c r="A468" i="5" l="1"/>
  <c r="A468" i="9"/>
  <c r="BB73" i="4"/>
  <c r="Q72" i="5" s="1"/>
  <c r="T72" i="5" s="1"/>
  <c r="AG73" i="4"/>
  <c r="AJ73" i="4"/>
  <c r="AB74" i="4"/>
  <c r="AC74" i="4"/>
  <c r="N74" i="4"/>
  <c r="Z73" i="5" s="1"/>
  <c r="AK72" i="4"/>
  <c r="N71" i="5" s="1"/>
  <c r="A469" i="5" l="1"/>
  <c r="A469" i="9"/>
  <c r="Q72" i="4"/>
  <c r="H72" i="4" s="1"/>
  <c r="G73" i="4" s="1"/>
  <c r="R72" i="4"/>
  <c r="I72" i="4" s="1"/>
  <c r="T73" i="4" s="1"/>
  <c r="AL72" i="4"/>
  <c r="AM72" i="4" s="1"/>
  <c r="K72" i="4" s="1"/>
  <c r="J73" i="4" s="1"/>
  <c r="AX72" i="4"/>
  <c r="A470" i="9" l="1"/>
  <c r="A470" i="5"/>
  <c r="AP73" i="4"/>
  <c r="Y74" i="4" s="1"/>
  <c r="Y73" i="5" s="1"/>
  <c r="L73" i="4"/>
  <c r="M73" i="4"/>
  <c r="U73" i="4"/>
  <c r="AV73" i="4" s="1"/>
  <c r="F73" i="4" s="1"/>
  <c r="E73" i="4" s="1"/>
  <c r="A471" i="9" l="1"/>
  <c r="A471" i="5"/>
  <c r="AT73" i="4"/>
  <c r="L72" i="5" s="1"/>
  <c r="W74" i="4"/>
  <c r="AQ74" i="4"/>
  <c r="S74" i="4"/>
  <c r="AE74" i="4" s="1"/>
  <c r="A472" i="9" l="1"/>
  <c r="A472" i="5"/>
  <c r="AU74" i="4"/>
  <c r="P73" i="5" s="1"/>
  <c r="R73" i="5" s="1"/>
  <c r="AR74" i="4"/>
  <c r="X74" i="4"/>
  <c r="AA74" i="4"/>
  <c r="O74" i="4" s="1"/>
  <c r="AY73" i="4"/>
  <c r="AZ73" i="4" s="1"/>
  <c r="AW73" i="4"/>
  <c r="AS73" i="4"/>
  <c r="M72" i="5" s="1"/>
  <c r="A473" i="5" l="1"/>
  <c r="A473" i="9"/>
  <c r="AO73" i="4"/>
  <c r="AN73" i="4" s="1"/>
  <c r="V73" i="4" s="1"/>
  <c r="AI73" i="4" s="1"/>
  <c r="AH73" i="4" s="1"/>
  <c r="AF74" i="4" s="1"/>
  <c r="BA73" i="4"/>
  <c r="O72" i="5" s="1"/>
  <c r="S72" i="5" s="1"/>
  <c r="AD74" i="4"/>
  <c r="Z75" i="4" s="1"/>
  <c r="P74" i="4"/>
  <c r="A474" i="5" l="1"/>
  <c r="A474" i="9"/>
  <c r="BB74" i="4"/>
  <c r="Q73" i="5" s="1"/>
  <c r="T73" i="5" s="1"/>
  <c r="AJ74" i="4"/>
  <c r="AG74" i="4"/>
  <c r="AC75" i="4"/>
  <c r="N75" i="4"/>
  <c r="Z74" i="5" s="1"/>
  <c r="AB75" i="4"/>
  <c r="AK73" i="4"/>
  <c r="N72" i="5" s="1"/>
  <c r="A475" i="9" l="1"/>
  <c r="A475" i="5"/>
  <c r="R73" i="4"/>
  <c r="I73" i="4" s="1"/>
  <c r="T74" i="4" s="1"/>
  <c r="Q73" i="4"/>
  <c r="H73" i="4" s="1"/>
  <c r="G74" i="4" s="1"/>
  <c r="AL73" i="4"/>
  <c r="AM73" i="4" s="1"/>
  <c r="K73" i="4" s="1"/>
  <c r="J74" i="4" s="1"/>
  <c r="AX73" i="4"/>
  <c r="A476" i="5" l="1"/>
  <c r="A476" i="9"/>
  <c r="U74" i="4"/>
  <c r="AV74" i="4" s="1"/>
  <c r="F74" i="4" s="1"/>
  <c r="E74" i="4" s="1"/>
  <c r="L74" i="4"/>
  <c r="AP74" i="4"/>
  <c r="Y75" i="4" s="1"/>
  <c r="Y74" i="5" s="1"/>
  <c r="M74" i="4"/>
  <c r="A477" i="9" l="1"/>
  <c r="A477" i="5"/>
  <c r="AQ75" i="4"/>
  <c r="S75" i="4"/>
  <c r="AE75" i="4" s="1"/>
  <c r="AT74" i="4"/>
  <c r="L73" i="5" s="1"/>
  <c r="W75" i="4"/>
  <c r="A478" i="5" l="1"/>
  <c r="A478" i="9"/>
  <c r="AU75" i="4"/>
  <c r="P74" i="5" s="1"/>
  <c r="R74" i="5" s="1"/>
  <c r="AA75" i="4"/>
  <c r="O75" i="4" s="1"/>
  <c r="X75" i="4"/>
  <c r="AR75" i="4"/>
  <c r="AS74" i="4"/>
  <c r="M73" i="5" s="1"/>
  <c r="AY74" i="4"/>
  <c r="AZ74" i="4" s="1"/>
  <c r="AW74" i="4"/>
  <c r="A479" i="5" l="1"/>
  <c r="A479" i="9"/>
  <c r="P75" i="4"/>
  <c r="AD75" i="4"/>
  <c r="Z76" i="4" s="1"/>
  <c r="BA74" i="4"/>
  <c r="O73" i="5" s="1"/>
  <c r="S73" i="5" s="1"/>
  <c r="AO74" i="4"/>
  <c r="AN74" i="4" s="1"/>
  <c r="V74" i="4" s="1"/>
  <c r="AI74" i="4" s="1"/>
  <c r="AH74" i="4" s="1"/>
  <c r="AF75" i="4" s="1"/>
  <c r="A480" i="9" l="1"/>
  <c r="A480" i="5"/>
  <c r="BB75" i="4"/>
  <c r="Q74" i="5" s="1"/>
  <c r="T74" i="5" s="1"/>
  <c r="AJ75" i="4"/>
  <c r="AG75" i="4"/>
  <c r="AC76" i="4"/>
  <c r="AB76" i="4"/>
  <c r="N76" i="4"/>
  <c r="Z75" i="5" s="1"/>
  <c r="AK74" i="4"/>
  <c r="N73" i="5" s="1"/>
  <c r="A481" i="9" l="1"/>
  <c r="A481" i="5"/>
  <c r="R74" i="4"/>
  <c r="I74" i="4" s="1"/>
  <c r="T75" i="4" s="1"/>
  <c r="Q74" i="4"/>
  <c r="H74" i="4" s="1"/>
  <c r="G75" i="4" s="1"/>
  <c r="AL74" i="4"/>
  <c r="AM74" i="4" s="1"/>
  <c r="K74" i="4" s="1"/>
  <c r="J75" i="4" s="1"/>
  <c r="AX74" i="4"/>
  <c r="A482" i="9" l="1"/>
  <c r="A482" i="5"/>
  <c r="U75" i="4"/>
  <c r="AV75" i="4" s="1"/>
  <c r="F75" i="4" s="1"/>
  <c r="E75" i="4" s="1"/>
  <c r="M75" i="4"/>
  <c r="AP75" i="4"/>
  <c r="Y76" i="4" s="1"/>
  <c r="Y75" i="5" s="1"/>
  <c r="L75" i="4"/>
  <c r="A483" i="9" l="1"/>
  <c r="A483" i="5"/>
  <c r="AQ76" i="4"/>
  <c r="S76" i="4"/>
  <c r="AE76" i="4" s="1"/>
  <c r="AT75" i="4"/>
  <c r="W76" i="4"/>
  <c r="A484" i="5" l="1"/>
  <c r="A484" i="9"/>
  <c r="L74" i="5"/>
  <c r="AU76" i="4"/>
  <c r="P75" i="5" s="1"/>
  <c r="R75" i="5" s="1"/>
  <c r="X76" i="4"/>
  <c r="AA76" i="4"/>
  <c r="O76" i="4" s="1"/>
  <c r="AR76" i="4"/>
  <c r="AY75" i="4"/>
  <c r="AZ75" i="4" s="1"/>
  <c r="AS75" i="4"/>
  <c r="M74" i="5" s="1"/>
  <c r="AW75" i="4"/>
  <c r="A485" i="9" l="1"/>
  <c r="A485" i="5"/>
  <c r="P76" i="4"/>
  <c r="AD76" i="4"/>
  <c r="Z77" i="4" s="1"/>
  <c r="BA75" i="4"/>
  <c r="AO75" i="4"/>
  <c r="AN75" i="4" s="1"/>
  <c r="V75" i="4" s="1"/>
  <c r="AI75" i="4" s="1"/>
  <c r="AH75" i="4" s="1"/>
  <c r="AF76" i="4" s="1"/>
  <c r="A486" i="9" l="1"/>
  <c r="A486" i="5"/>
  <c r="O74" i="5"/>
  <c r="S74" i="5" s="1"/>
  <c r="BB76" i="4"/>
  <c r="Q75" i="5" s="1"/>
  <c r="T75" i="5" s="1"/>
  <c r="N77" i="4"/>
  <c r="Z76" i="5" s="1"/>
  <c r="AB77" i="4"/>
  <c r="AC77" i="4"/>
  <c r="AJ76" i="4"/>
  <c r="AG76" i="4"/>
  <c r="AK75" i="4"/>
  <c r="A487" i="5" l="1"/>
  <c r="A487" i="9"/>
  <c r="N74" i="5"/>
  <c r="R75" i="4"/>
  <c r="I75" i="4" s="1"/>
  <c r="T76" i="4" s="1"/>
  <c r="Q75" i="4"/>
  <c r="H75" i="4" s="1"/>
  <c r="G76" i="4" s="1"/>
  <c r="AL75" i="4"/>
  <c r="AM75" i="4" s="1"/>
  <c r="K75" i="4" s="1"/>
  <c r="J76" i="4" s="1"/>
  <c r="AX75" i="4"/>
  <c r="A488" i="9" l="1"/>
  <c r="A488" i="5"/>
  <c r="L76" i="4"/>
  <c r="AP76" i="4"/>
  <c r="Y77" i="4" s="1"/>
  <c r="Y76" i="5" s="1"/>
  <c r="U76" i="4"/>
  <c r="AV76" i="4" s="1"/>
  <c r="F76" i="4" s="1"/>
  <c r="E76" i="4" s="1"/>
  <c r="M76" i="4"/>
  <c r="A489" i="9" l="1"/>
  <c r="A489" i="5"/>
  <c r="AT76" i="4"/>
  <c r="L75" i="5" s="1"/>
  <c r="W77" i="4"/>
  <c r="AQ77" i="4"/>
  <c r="S77" i="4"/>
  <c r="AE77" i="4" s="1"/>
  <c r="A490" i="5" l="1"/>
  <c r="A490" i="9"/>
  <c r="AU77" i="4"/>
  <c r="P76" i="5" s="1"/>
  <c r="R76" i="5" s="1"/>
  <c r="AR77" i="4"/>
  <c r="AA77" i="4"/>
  <c r="O77" i="4" s="1"/>
  <c r="X77" i="4"/>
  <c r="AW76" i="4"/>
  <c r="AY76" i="4"/>
  <c r="AZ76" i="4" s="1"/>
  <c r="AS76" i="4"/>
  <c r="M75" i="5" s="1"/>
  <c r="A491" i="9" l="1"/>
  <c r="A491" i="5"/>
  <c r="BA76" i="4"/>
  <c r="O75" i="5" s="1"/>
  <c r="S75" i="5" s="1"/>
  <c r="AO76" i="4"/>
  <c r="AN76" i="4" s="1"/>
  <c r="V76" i="4" s="1"/>
  <c r="AI76" i="4" s="1"/>
  <c r="AH76" i="4" s="1"/>
  <c r="AF77" i="4" s="1"/>
  <c r="AD77" i="4"/>
  <c r="Z78" i="4" s="1"/>
  <c r="P77" i="4"/>
  <c r="A492" i="5" l="1"/>
  <c r="A492" i="9"/>
  <c r="BB77" i="4"/>
  <c r="Q76" i="5" s="1"/>
  <c r="T76" i="5" s="1"/>
  <c r="AB78" i="4"/>
  <c r="AC78" i="4"/>
  <c r="N78" i="4"/>
  <c r="Z77" i="5" s="1"/>
  <c r="AJ77" i="4"/>
  <c r="AG77" i="4"/>
  <c r="AK76" i="4"/>
  <c r="N75" i="5" s="1"/>
  <c r="A493" i="9" l="1"/>
  <c r="A493" i="5"/>
  <c r="R76" i="4"/>
  <c r="I76" i="4" s="1"/>
  <c r="T77" i="4" s="1"/>
  <c r="Q76" i="4"/>
  <c r="H76" i="4" s="1"/>
  <c r="G77" i="4" s="1"/>
  <c r="AL76" i="4"/>
  <c r="AM76" i="4" s="1"/>
  <c r="K76" i="4" s="1"/>
  <c r="J77" i="4" s="1"/>
  <c r="AX76" i="4"/>
  <c r="A494" i="9" l="1"/>
  <c r="A494" i="5"/>
  <c r="L77" i="4"/>
  <c r="AP77" i="4"/>
  <c r="Y78" i="4" s="1"/>
  <c r="Y77" i="5" s="1"/>
  <c r="U77" i="4"/>
  <c r="AV77" i="4" s="1"/>
  <c r="F77" i="4" s="1"/>
  <c r="E77" i="4" s="1"/>
  <c r="M77" i="4"/>
  <c r="A495" i="9" l="1"/>
  <c r="A495" i="5"/>
  <c r="AT77" i="4"/>
  <c r="L76" i="5" s="1"/>
  <c r="W78" i="4"/>
  <c r="S78" i="4"/>
  <c r="AE78" i="4" s="1"/>
  <c r="AQ78" i="4"/>
  <c r="A496" i="9" l="1"/>
  <c r="A496" i="5"/>
  <c r="AU78" i="4"/>
  <c r="P77" i="5" s="1"/>
  <c r="R77" i="5" s="1"/>
  <c r="AR78" i="4"/>
  <c r="X78" i="4"/>
  <c r="AA78" i="4"/>
  <c r="O78" i="4" s="1"/>
  <c r="AW77" i="4"/>
  <c r="AS77" i="4"/>
  <c r="M76" i="5" s="1"/>
  <c r="AY77" i="4"/>
  <c r="AZ77" i="4" s="1"/>
  <c r="A497" i="9" l="1"/>
  <c r="A497" i="5"/>
  <c r="BA77" i="4"/>
  <c r="O76" i="5" s="1"/>
  <c r="S76" i="5" s="1"/>
  <c r="AO77" i="4"/>
  <c r="AN77" i="4" s="1"/>
  <c r="V77" i="4" s="1"/>
  <c r="AI77" i="4" s="1"/>
  <c r="AH77" i="4" s="1"/>
  <c r="AF78" i="4" s="1"/>
  <c r="AD78" i="4"/>
  <c r="Z79" i="4" s="1"/>
  <c r="P78" i="4"/>
  <c r="A498" i="9" l="1"/>
  <c r="A498" i="5"/>
  <c r="BB78" i="4"/>
  <c r="Q77" i="5" s="1"/>
  <c r="T77" i="5" s="1"/>
  <c r="AC79" i="4"/>
  <c r="N79" i="4"/>
  <c r="Z78" i="5" s="1"/>
  <c r="AB79" i="4"/>
  <c r="AJ78" i="4"/>
  <c r="AG78" i="4"/>
  <c r="AK77" i="4"/>
  <c r="N76" i="5" s="1"/>
  <c r="A499" i="9" l="1"/>
  <c r="A499" i="5"/>
  <c r="Q77" i="4"/>
  <c r="H77" i="4" s="1"/>
  <c r="G78" i="4" s="1"/>
  <c r="R77" i="4"/>
  <c r="I77" i="4" s="1"/>
  <c r="T78" i="4" s="1"/>
  <c r="AL77" i="4"/>
  <c r="AM77" i="4" s="1"/>
  <c r="K77" i="4" s="1"/>
  <c r="J78" i="4" s="1"/>
  <c r="AX77" i="4"/>
  <c r="A500" i="5" l="1"/>
  <c r="A500" i="9"/>
  <c r="L78" i="4"/>
  <c r="AP78" i="4"/>
  <c r="Y79" i="4" s="1"/>
  <c r="Y78" i="5" s="1"/>
  <c r="M78" i="4"/>
  <c r="U78" i="4"/>
  <c r="AV78" i="4" s="1"/>
  <c r="F78" i="4" s="1"/>
  <c r="E78" i="4" s="1"/>
  <c r="A501" i="5" l="1"/>
  <c r="A501" i="9"/>
  <c r="S79" i="4"/>
  <c r="AE79" i="4" s="1"/>
  <c r="AQ79" i="4"/>
  <c r="AT78" i="4"/>
  <c r="L77" i="5" s="1"/>
  <c r="W79" i="4"/>
  <c r="A502" i="9" l="1"/>
  <c r="A502" i="5"/>
  <c r="AU79" i="4"/>
  <c r="P78" i="5" s="1"/>
  <c r="R78" i="5" s="1"/>
  <c r="X79" i="4"/>
  <c r="AR79" i="4"/>
  <c r="AA79" i="4"/>
  <c r="O79" i="4" s="1"/>
  <c r="AY78" i="4"/>
  <c r="AZ78" i="4" s="1"/>
  <c r="AW78" i="4"/>
  <c r="AS78" i="4"/>
  <c r="M77" i="5" s="1"/>
  <c r="A503" i="9" l="1"/>
  <c r="A503" i="5"/>
  <c r="BA78" i="4"/>
  <c r="O77" i="5" s="1"/>
  <c r="S77" i="5" s="1"/>
  <c r="AO78" i="4"/>
  <c r="AN78" i="4" s="1"/>
  <c r="V78" i="4" s="1"/>
  <c r="AI78" i="4" s="1"/>
  <c r="AH78" i="4" s="1"/>
  <c r="AF79" i="4" s="1"/>
  <c r="P79" i="4"/>
  <c r="AD79" i="4"/>
  <c r="Z80" i="4" s="1"/>
  <c r="A504" i="9" l="1"/>
  <c r="A504" i="5"/>
  <c r="BB79" i="4"/>
  <c r="Q78" i="5" s="1"/>
  <c r="T78" i="5" s="1"/>
  <c r="N80" i="4"/>
  <c r="Z79" i="5" s="1"/>
  <c r="AC80" i="4"/>
  <c r="AB80" i="4"/>
  <c r="AJ79" i="4"/>
  <c r="AG79" i="4"/>
  <c r="AK78" i="4"/>
  <c r="N77" i="5" s="1"/>
  <c r="A505" i="5" l="1"/>
  <c r="A505" i="9"/>
  <c r="R78" i="4"/>
  <c r="I78" i="4" s="1"/>
  <c r="T79" i="4" s="1"/>
  <c r="Q78" i="4"/>
  <c r="H78" i="4" s="1"/>
  <c r="G79" i="4" s="1"/>
  <c r="AL78" i="4"/>
  <c r="AM78" i="4" s="1"/>
  <c r="K78" i="4" s="1"/>
  <c r="J79" i="4" s="1"/>
  <c r="AX78" i="4"/>
  <c r="A506" i="9" l="1"/>
  <c r="A506" i="5"/>
  <c r="AP79" i="4"/>
  <c r="Y80" i="4" s="1"/>
  <c r="Y79" i="5" s="1"/>
  <c r="L79" i="4"/>
  <c r="U79" i="4"/>
  <c r="AV79" i="4" s="1"/>
  <c r="F79" i="4" s="1"/>
  <c r="E79" i="4" s="1"/>
  <c r="M79" i="4"/>
  <c r="A507" i="5" l="1"/>
  <c r="A507" i="9"/>
  <c r="AT79" i="4"/>
  <c r="W80" i="4"/>
  <c r="AQ80" i="4"/>
  <c r="S80" i="4"/>
  <c r="AE80" i="4" s="1"/>
  <c r="A508" i="5" l="1"/>
  <c r="A508" i="9"/>
  <c r="L78" i="5"/>
  <c r="AU80" i="4"/>
  <c r="P79" i="5" s="1"/>
  <c r="R79" i="5" s="1"/>
  <c r="X80" i="4"/>
  <c r="AA80" i="4"/>
  <c r="O80" i="4" s="1"/>
  <c r="AR80" i="4"/>
  <c r="AY79" i="4"/>
  <c r="AZ79" i="4" s="1"/>
  <c r="AW79" i="4"/>
  <c r="AS79" i="4"/>
  <c r="M78" i="5" s="1"/>
  <c r="A509" i="9" l="1"/>
  <c r="A509" i="5"/>
  <c r="BA79" i="4"/>
  <c r="AO79" i="4"/>
  <c r="AN79" i="4" s="1"/>
  <c r="V79" i="4" s="1"/>
  <c r="AI79" i="4" s="1"/>
  <c r="AH79" i="4" s="1"/>
  <c r="AF80" i="4" s="1"/>
  <c r="P80" i="4"/>
  <c r="AD80" i="4"/>
  <c r="Z81" i="4" s="1"/>
  <c r="A510" i="5" l="1"/>
  <c r="A510" i="9"/>
  <c r="O78" i="5"/>
  <c r="S78" i="5" s="1"/>
  <c r="BB80" i="4"/>
  <c r="Q79" i="5" s="1"/>
  <c r="T79" i="5" s="1"/>
  <c r="N81" i="4"/>
  <c r="Z80" i="5" s="1"/>
  <c r="AB81" i="4"/>
  <c r="AC81" i="4"/>
  <c r="AG80" i="4"/>
  <c r="AJ80" i="4"/>
  <c r="AK79" i="4"/>
  <c r="A511" i="5" l="1"/>
  <c r="A511" i="9"/>
  <c r="N78" i="5"/>
  <c r="R79" i="4"/>
  <c r="I79" i="4" s="1"/>
  <c r="T80" i="4" s="1"/>
  <c r="Q79" i="4"/>
  <c r="H79" i="4" s="1"/>
  <c r="G80" i="4" s="1"/>
  <c r="AL79" i="4"/>
  <c r="AM79" i="4" s="1"/>
  <c r="K79" i="4" s="1"/>
  <c r="J80" i="4" s="1"/>
  <c r="AX79" i="4"/>
  <c r="A512" i="5" l="1"/>
  <c r="A512" i="9"/>
  <c r="AP80" i="4"/>
  <c r="Y81" i="4" s="1"/>
  <c r="Y80" i="5" s="1"/>
  <c r="L80" i="4"/>
  <c r="M80" i="4"/>
  <c r="U80" i="4"/>
  <c r="AV80" i="4" s="1"/>
  <c r="F80" i="4" s="1"/>
  <c r="E80" i="4" s="1"/>
  <c r="A513" i="5" l="1"/>
  <c r="A513" i="9"/>
  <c r="AT80" i="4"/>
  <c r="L79" i="5" s="1"/>
  <c r="W81" i="4"/>
  <c r="AQ81" i="4"/>
  <c r="S81" i="4"/>
  <c r="AE81" i="4" s="1"/>
  <c r="A514" i="5" l="1"/>
  <c r="A514" i="9"/>
  <c r="AU81" i="4"/>
  <c r="P80" i="5" s="1"/>
  <c r="R80" i="5" s="1"/>
  <c r="AR81" i="4"/>
  <c r="AA81" i="4"/>
  <c r="O81" i="4" s="1"/>
  <c r="X81" i="4"/>
  <c r="AW80" i="4"/>
  <c r="AS80" i="4"/>
  <c r="M79" i="5" s="1"/>
  <c r="AY80" i="4"/>
  <c r="AZ80" i="4" s="1"/>
  <c r="A515" i="9" l="1"/>
  <c r="A515" i="5"/>
  <c r="AO80" i="4"/>
  <c r="AN80" i="4" s="1"/>
  <c r="V80" i="4" s="1"/>
  <c r="AI80" i="4" s="1"/>
  <c r="AH80" i="4" s="1"/>
  <c r="AF81" i="4" s="1"/>
  <c r="BA80" i="4"/>
  <c r="O79" i="5" s="1"/>
  <c r="S79" i="5" s="1"/>
  <c r="AD81" i="4"/>
  <c r="Z82" i="4" s="1"/>
  <c r="P81" i="4"/>
  <c r="A516" i="5" l="1"/>
  <c r="A516" i="9"/>
  <c r="BB81" i="4"/>
  <c r="Q80" i="5" s="1"/>
  <c r="T80" i="5" s="1"/>
  <c r="AJ81" i="4"/>
  <c r="AG81" i="4"/>
  <c r="AC82" i="4"/>
  <c r="AB82" i="4"/>
  <c r="N82" i="4"/>
  <c r="Z81" i="5" s="1"/>
  <c r="AK80" i="4"/>
  <c r="N79" i="5" s="1"/>
  <c r="A517" i="5" l="1"/>
  <c r="A517" i="9"/>
  <c r="Q80" i="4"/>
  <c r="H80" i="4" s="1"/>
  <c r="G81" i="4" s="1"/>
  <c r="R80" i="4"/>
  <c r="I80" i="4" s="1"/>
  <c r="T81" i="4" s="1"/>
  <c r="AL80" i="4"/>
  <c r="AM80" i="4" s="1"/>
  <c r="K80" i="4" s="1"/>
  <c r="J81" i="4" s="1"/>
  <c r="AX80" i="4"/>
  <c r="A518" i="9" l="1"/>
  <c r="A518" i="5"/>
  <c r="M81" i="4"/>
  <c r="L81" i="4"/>
  <c r="AP81" i="4"/>
  <c r="Y82" i="4" s="1"/>
  <c r="Y81" i="5" s="1"/>
  <c r="U81" i="4"/>
  <c r="AV81" i="4" s="1"/>
  <c r="F81" i="4" s="1"/>
  <c r="E81" i="4" s="1"/>
  <c r="A519" i="5" l="1"/>
  <c r="A519" i="9"/>
  <c r="AQ82" i="4"/>
  <c r="S82" i="4"/>
  <c r="AE82" i="4" s="1"/>
  <c r="AT81" i="4"/>
  <c r="L80" i="5" s="1"/>
  <c r="W82" i="4"/>
  <c r="A520" i="9" l="1"/>
  <c r="A520" i="5"/>
  <c r="AU82" i="4"/>
  <c r="P81" i="5" s="1"/>
  <c r="R81" i="5" s="1"/>
  <c r="AR82" i="4"/>
  <c r="AA82" i="4"/>
  <c r="O82" i="4" s="1"/>
  <c r="X82" i="4"/>
  <c r="AY81" i="4"/>
  <c r="AZ81" i="4" s="1"/>
  <c r="AW81" i="4"/>
  <c r="AS81" i="4"/>
  <c r="M80" i="5" s="1"/>
  <c r="A521" i="5" l="1"/>
  <c r="A521" i="9"/>
  <c r="P82" i="4"/>
  <c r="AD82" i="4"/>
  <c r="Z83" i="4" s="1"/>
  <c r="BA81" i="4"/>
  <c r="O80" i="5" s="1"/>
  <c r="S80" i="5" s="1"/>
  <c r="AO81" i="4"/>
  <c r="AN81" i="4" s="1"/>
  <c r="V81" i="4" s="1"/>
  <c r="AI81" i="4" s="1"/>
  <c r="AH81" i="4" s="1"/>
  <c r="AF82" i="4" s="1"/>
  <c r="A522" i="9" l="1"/>
  <c r="A522" i="5"/>
  <c r="BB82" i="4"/>
  <c r="Q81" i="5" s="1"/>
  <c r="T81" i="5" s="1"/>
  <c r="AJ82" i="4"/>
  <c r="AG82" i="4"/>
  <c r="AC83" i="4"/>
  <c r="N83" i="4"/>
  <c r="Z82" i="5" s="1"/>
  <c r="AB83" i="4"/>
  <c r="AK81" i="4"/>
  <c r="N80" i="5" s="1"/>
  <c r="A523" i="5" l="1"/>
  <c r="A523" i="9"/>
  <c r="Q81" i="4"/>
  <c r="H81" i="4" s="1"/>
  <c r="G82" i="4" s="1"/>
  <c r="R81" i="4"/>
  <c r="I81" i="4" s="1"/>
  <c r="T82" i="4" s="1"/>
  <c r="AL81" i="4"/>
  <c r="AM81" i="4" s="1"/>
  <c r="K81" i="4" s="1"/>
  <c r="J82" i="4" s="1"/>
  <c r="AX81" i="4"/>
  <c r="A524" i="9" l="1"/>
  <c r="A524" i="5"/>
  <c r="L82" i="4"/>
  <c r="AP82" i="4"/>
  <c r="Y83" i="4" s="1"/>
  <c r="U82" i="4"/>
  <c r="AV82" i="4" s="1"/>
  <c r="F82" i="4" s="1"/>
  <c r="E82" i="4" s="1"/>
  <c r="M82" i="4"/>
  <c r="A525" i="9" l="1"/>
  <c r="A525" i="5"/>
  <c r="Y82" i="5"/>
  <c r="K7" i="16"/>
  <c r="AT82" i="4"/>
  <c r="W83" i="4"/>
  <c r="AQ83" i="4"/>
  <c r="S83" i="4"/>
  <c r="AE83" i="4" s="1"/>
  <c r="A526" i="9" l="1"/>
  <c r="A526" i="5"/>
  <c r="AU83" i="4"/>
  <c r="P82" i="5" s="1"/>
  <c r="R82" i="5" s="1"/>
  <c r="L81" i="5"/>
  <c r="AA83" i="4"/>
  <c r="O83" i="4" s="1"/>
  <c r="X83" i="4"/>
  <c r="AR83" i="4"/>
  <c r="AS82" i="4"/>
  <c r="M81" i="5" s="1"/>
  <c r="AY82" i="4"/>
  <c r="AZ82" i="4" s="1"/>
  <c r="AW82" i="4"/>
  <c r="A527" i="5" l="1"/>
  <c r="A527" i="9"/>
  <c r="BA82" i="4"/>
  <c r="O81" i="5" s="1"/>
  <c r="S81" i="5" s="1"/>
  <c r="AO82" i="4"/>
  <c r="AN82" i="4" s="1"/>
  <c r="V82" i="4" s="1"/>
  <c r="AI82" i="4" s="1"/>
  <c r="AH82" i="4" s="1"/>
  <c r="AF83" i="4" s="1"/>
  <c r="P83" i="4"/>
  <c r="AD83" i="4"/>
  <c r="Z84" i="4" s="1"/>
  <c r="A528" i="5" l="1"/>
  <c r="A528" i="9"/>
  <c r="AK82" i="4"/>
  <c r="N81" i="5" s="1"/>
  <c r="BB83" i="4"/>
  <c r="Q82" i="5" s="1"/>
  <c r="T82" i="5" s="1"/>
  <c r="N84" i="4"/>
  <c r="Z83" i="5" s="1"/>
  <c r="AC84" i="4"/>
  <c r="AB84" i="4"/>
  <c r="AJ83" i="4"/>
  <c r="AG83" i="4"/>
  <c r="A529" i="5" l="1"/>
  <c r="A529" i="9"/>
  <c r="AX82" i="4"/>
  <c r="AL82" i="4"/>
  <c r="AM82" i="4" s="1"/>
  <c r="K82" i="4" s="1"/>
  <c r="J83" i="4" s="1"/>
  <c r="AP83" i="4" s="1"/>
  <c r="Q82" i="4"/>
  <c r="H82" i="4" s="1"/>
  <c r="G83" i="4" s="1"/>
  <c r="U83" i="4" s="1"/>
  <c r="AV83" i="4" s="1"/>
  <c r="F83" i="4" s="1"/>
  <c r="E83" i="4" s="1"/>
  <c r="R82" i="4"/>
  <c r="I82" i="4" s="1"/>
  <c r="T83" i="4" s="1"/>
  <c r="M83" i="4" s="1"/>
  <c r="A530" i="9" l="1"/>
  <c r="A530" i="5"/>
  <c r="L83" i="4"/>
  <c r="AT83" i="4"/>
  <c r="C7" i="16" s="1"/>
  <c r="D7" i="16" s="1"/>
  <c r="W84" i="4"/>
  <c r="Y84" i="4"/>
  <c r="Y83" i="5" s="1"/>
  <c r="A531" i="9" l="1"/>
  <c r="A531" i="5"/>
  <c r="L82" i="5"/>
  <c r="AU84" i="4"/>
  <c r="P83" i="5" s="1"/>
  <c r="R83" i="5" s="1"/>
  <c r="AQ84" i="4"/>
  <c r="S84" i="4"/>
  <c r="AE84" i="4" s="1"/>
  <c r="X84" i="4"/>
  <c r="AA84" i="4"/>
  <c r="O84" i="4" s="1"/>
  <c r="AR84" i="4"/>
  <c r="AY83" i="4"/>
  <c r="AZ83" i="4" s="1"/>
  <c r="AW83" i="4"/>
  <c r="AS83" i="4"/>
  <c r="M82" i="5" s="1"/>
  <c r="A532" i="9" l="1"/>
  <c r="A532" i="5"/>
  <c r="P84" i="4"/>
  <c r="AD84" i="4"/>
  <c r="Z85" i="4" s="1"/>
  <c r="AO83" i="4"/>
  <c r="BA83" i="4"/>
  <c r="L7" i="16" s="1"/>
  <c r="A533" i="9" l="1"/>
  <c r="A533" i="5"/>
  <c r="O82" i="5"/>
  <c r="S82" i="5" s="1"/>
  <c r="BB84" i="4"/>
  <c r="Q83" i="5" s="1"/>
  <c r="T83" i="5" s="1"/>
  <c r="AN83" i="4"/>
  <c r="V83" i="4" s="1"/>
  <c r="N85" i="4"/>
  <c r="Z84" i="5" s="1"/>
  <c r="AB85" i="4"/>
  <c r="AC85" i="4"/>
  <c r="A534" i="9" l="1"/>
  <c r="A534" i="5"/>
  <c r="AI83" i="4"/>
  <c r="AH83" i="4" s="1"/>
  <c r="AF84" i="4" s="1"/>
  <c r="AK83" i="4"/>
  <c r="G7" i="16" s="1"/>
  <c r="H7" i="16" s="1"/>
  <c r="A535" i="5" l="1"/>
  <c r="A535" i="9"/>
  <c r="N82" i="5"/>
  <c r="AG84" i="4"/>
  <c r="AJ84" i="4"/>
  <c r="R83" i="4"/>
  <c r="I83" i="4" s="1"/>
  <c r="T84" i="4" s="1"/>
  <c r="Q83" i="4"/>
  <c r="H83" i="4" s="1"/>
  <c r="G84" i="4" s="1"/>
  <c r="AL83" i="4"/>
  <c r="AM83" i="4" s="1"/>
  <c r="K83" i="4" s="1"/>
  <c r="J84" i="4" s="1"/>
  <c r="AX83" i="4"/>
  <c r="A536" i="9" l="1"/>
  <c r="A536" i="5"/>
  <c r="M84" i="4"/>
  <c r="U84" i="4"/>
  <c r="AV84" i="4" s="1"/>
  <c r="F84" i="4" s="1"/>
  <c r="E84" i="4" s="1"/>
  <c r="L84" i="4"/>
  <c r="AP84" i="4"/>
  <c r="Y85" i="4" s="1"/>
  <c r="Y84" i="5" s="1"/>
  <c r="A537" i="9" l="1"/>
  <c r="A537" i="5"/>
  <c r="AT84" i="4"/>
  <c r="W85" i="4"/>
  <c r="AQ85" i="4"/>
  <c r="S85" i="4"/>
  <c r="AE85" i="4" s="1"/>
  <c r="A538" i="5" l="1"/>
  <c r="A538" i="9"/>
  <c r="AU85" i="4"/>
  <c r="P84" i="5" s="1"/>
  <c r="R84" i="5" s="1"/>
  <c r="L83" i="5"/>
  <c r="AR85" i="4"/>
  <c r="AA85" i="4"/>
  <c r="O85" i="4" s="1"/>
  <c r="X85" i="4"/>
  <c r="AW84" i="4"/>
  <c r="AS84" i="4"/>
  <c r="M83" i="5" s="1"/>
  <c r="AY84" i="4"/>
  <c r="AZ84" i="4" s="1"/>
  <c r="A539" i="9" l="1"/>
  <c r="A539" i="5"/>
  <c r="AO84" i="4"/>
  <c r="AN84" i="4" s="1"/>
  <c r="V84" i="4" s="1"/>
  <c r="AI84" i="4" s="1"/>
  <c r="AH84" i="4" s="1"/>
  <c r="AF85" i="4" s="1"/>
  <c r="BA84" i="4"/>
  <c r="O83" i="5" s="1"/>
  <c r="S83" i="5" s="1"/>
  <c r="AD85" i="4"/>
  <c r="Z86" i="4" s="1"/>
  <c r="P85" i="4"/>
  <c r="A540" i="9" l="1"/>
  <c r="A540" i="5"/>
  <c r="BB85" i="4"/>
  <c r="Q84" i="5" s="1"/>
  <c r="T84" i="5" s="1"/>
  <c r="AJ85" i="4"/>
  <c r="AG85" i="4"/>
  <c r="AC86" i="4"/>
  <c r="AB86" i="4"/>
  <c r="N86" i="4"/>
  <c r="Z85" i="5" s="1"/>
  <c r="AK84" i="4"/>
  <c r="N83" i="5" s="1"/>
  <c r="A541" i="9" l="1"/>
  <c r="A541" i="5"/>
  <c r="Q84" i="4"/>
  <c r="H84" i="4" s="1"/>
  <c r="G85" i="4" s="1"/>
  <c r="R84" i="4"/>
  <c r="I84" i="4" s="1"/>
  <c r="T85" i="4" s="1"/>
  <c r="AL84" i="4"/>
  <c r="AM84" i="4" s="1"/>
  <c r="K84" i="4" s="1"/>
  <c r="J85" i="4" s="1"/>
  <c r="AX84" i="4"/>
  <c r="A542" i="9" l="1"/>
  <c r="A542" i="5"/>
  <c r="U85" i="4"/>
  <c r="AV85" i="4" s="1"/>
  <c r="F85" i="4" s="1"/>
  <c r="E85" i="4" s="1"/>
  <c r="L85" i="4"/>
  <c r="AP85" i="4"/>
  <c r="Y86" i="4" s="1"/>
  <c r="Y85" i="5" s="1"/>
  <c r="M85" i="4"/>
  <c r="A543" i="5" l="1"/>
  <c r="A543" i="9"/>
  <c r="AQ86" i="4"/>
  <c r="S86" i="4"/>
  <c r="AE86" i="4" s="1"/>
  <c r="AT85" i="4"/>
  <c r="W86" i="4"/>
  <c r="A544" i="5" l="1"/>
  <c r="A544" i="9"/>
  <c r="AU86" i="4"/>
  <c r="P85" i="5" s="1"/>
  <c r="R85" i="5" s="1"/>
  <c r="L84" i="5"/>
  <c r="AR86" i="4"/>
  <c r="AA86" i="4"/>
  <c r="O86" i="4" s="1"/>
  <c r="X86" i="4"/>
  <c r="AW85" i="4"/>
  <c r="AS85" i="4"/>
  <c r="M84" i="5" s="1"/>
  <c r="AY85" i="4"/>
  <c r="AZ85" i="4" s="1"/>
  <c r="A545" i="9" l="1"/>
  <c r="A545" i="5"/>
  <c r="BA85" i="4"/>
  <c r="O84" i="5" s="1"/>
  <c r="S84" i="5" s="1"/>
  <c r="AO85" i="4"/>
  <c r="AN85" i="4" s="1"/>
  <c r="V85" i="4" s="1"/>
  <c r="AI85" i="4" s="1"/>
  <c r="AH85" i="4" s="1"/>
  <c r="AF86" i="4" s="1"/>
  <c r="AD86" i="4"/>
  <c r="Z87" i="4" s="1"/>
  <c r="P86" i="4"/>
  <c r="A546" i="5" l="1"/>
  <c r="A546" i="9"/>
  <c r="BB86" i="4"/>
  <c r="Q85" i="5" s="1"/>
  <c r="T85" i="5" s="1"/>
  <c r="AB87" i="4"/>
  <c r="AC87" i="4"/>
  <c r="N87" i="4"/>
  <c r="Z86" i="5" s="1"/>
  <c r="AJ86" i="4"/>
  <c r="AG86" i="4"/>
  <c r="AK85" i="4"/>
  <c r="N84" i="5" s="1"/>
  <c r="A547" i="9" l="1"/>
  <c r="A547" i="5"/>
  <c r="Q85" i="4"/>
  <c r="H85" i="4" s="1"/>
  <c r="G86" i="4" s="1"/>
  <c r="R85" i="4"/>
  <c r="I85" i="4" s="1"/>
  <c r="T86" i="4" s="1"/>
  <c r="AL85" i="4"/>
  <c r="AM85" i="4" s="1"/>
  <c r="K85" i="4" s="1"/>
  <c r="J86" i="4" s="1"/>
  <c r="AX85" i="4"/>
  <c r="A548" i="9" l="1"/>
  <c r="A548" i="5"/>
  <c r="L86" i="4"/>
  <c r="AP86" i="4"/>
  <c r="Y87" i="4" s="1"/>
  <c r="Y86" i="5" s="1"/>
  <c r="U86" i="4"/>
  <c r="AV86" i="4" s="1"/>
  <c r="F86" i="4" s="1"/>
  <c r="E86" i="4" s="1"/>
  <c r="M86" i="4"/>
  <c r="A549" i="5" l="1"/>
  <c r="A549" i="9"/>
  <c r="AT86" i="4"/>
  <c r="W87" i="4"/>
  <c r="AQ87" i="4"/>
  <c r="S87" i="4"/>
  <c r="AE87" i="4" s="1"/>
  <c r="A550" i="5" l="1"/>
  <c r="A550" i="9"/>
  <c r="AU87" i="4"/>
  <c r="P86" i="5" s="1"/>
  <c r="R86" i="5" s="1"/>
  <c r="L85" i="5"/>
  <c r="AR87" i="4"/>
  <c r="AA87" i="4"/>
  <c r="O87" i="4" s="1"/>
  <c r="X87" i="4"/>
  <c r="AS86" i="4"/>
  <c r="M85" i="5" s="1"/>
  <c r="AY86" i="4"/>
  <c r="AZ86" i="4" s="1"/>
  <c r="AW86" i="4"/>
  <c r="A551" i="9" l="1"/>
  <c r="A551" i="5"/>
  <c r="P87" i="4"/>
  <c r="AD87" i="4"/>
  <c r="Z88" i="4" s="1"/>
  <c r="BA86" i="4"/>
  <c r="O85" i="5" s="1"/>
  <c r="S85" i="5" s="1"/>
  <c r="AO86" i="4"/>
  <c r="AN86" i="4" s="1"/>
  <c r="V86" i="4" s="1"/>
  <c r="AI86" i="4" s="1"/>
  <c r="AH86" i="4" s="1"/>
  <c r="AF87" i="4" s="1"/>
  <c r="A552" i="9" l="1"/>
  <c r="A552" i="5"/>
  <c r="BB87" i="4"/>
  <c r="Q86" i="5" s="1"/>
  <c r="T86" i="5" s="1"/>
  <c r="N88" i="4"/>
  <c r="Z87" i="5" s="1"/>
  <c r="AC88" i="4"/>
  <c r="AB88" i="4"/>
  <c r="AJ87" i="4"/>
  <c r="AG87" i="4"/>
  <c r="AK86" i="4"/>
  <c r="N85" i="5" s="1"/>
  <c r="A553" i="5" l="1"/>
  <c r="A553" i="9"/>
  <c r="R86" i="4"/>
  <c r="I86" i="4" s="1"/>
  <c r="T87" i="4" s="1"/>
  <c r="Q86" i="4"/>
  <c r="H86" i="4" s="1"/>
  <c r="G87" i="4" s="1"/>
  <c r="AL86" i="4"/>
  <c r="AM86" i="4" s="1"/>
  <c r="K86" i="4" s="1"/>
  <c r="J87" i="4" s="1"/>
  <c r="AX86" i="4"/>
  <c r="A554" i="9" l="1"/>
  <c r="A554" i="5"/>
  <c r="U87" i="4"/>
  <c r="AV87" i="4" s="1"/>
  <c r="F87" i="4" s="1"/>
  <c r="E87" i="4" s="1"/>
  <c r="L87" i="4"/>
  <c r="AP87" i="4"/>
  <c r="Y88" i="4" s="1"/>
  <c r="Y87" i="5" s="1"/>
  <c r="M87" i="4"/>
  <c r="A555" i="9" l="1"/>
  <c r="A555" i="5"/>
  <c r="AQ88" i="4"/>
  <c r="S88" i="4"/>
  <c r="AE88" i="4" s="1"/>
  <c r="AT87" i="4"/>
  <c r="W88" i="4"/>
  <c r="A556" i="5" l="1"/>
  <c r="A556" i="9"/>
  <c r="AU88" i="4"/>
  <c r="P87" i="5" s="1"/>
  <c r="R87" i="5" s="1"/>
  <c r="L86" i="5"/>
  <c r="X88" i="4"/>
  <c r="AA88" i="4"/>
  <c r="O88" i="4" s="1"/>
  <c r="AR88" i="4"/>
  <c r="AY87" i="4"/>
  <c r="AZ87" i="4" s="1"/>
  <c r="AW87" i="4"/>
  <c r="AS87" i="4"/>
  <c r="M86" i="5" s="1"/>
  <c r="A557" i="5" l="1"/>
  <c r="A557" i="9"/>
  <c r="BA87" i="4"/>
  <c r="AO87" i="4"/>
  <c r="AN87" i="4" s="1"/>
  <c r="V87" i="4" s="1"/>
  <c r="AI87" i="4" s="1"/>
  <c r="AH87" i="4" s="1"/>
  <c r="AF88" i="4" s="1"/>
  <c r="P88" i="4"/>
  <c r="AD88" i="4"/>
  <c r="Z89" i="4" s="1"/>
  <c r="A558" i="5" l="1"/>
  <c r="A558" i="9"/>
  <c r="O86" i="5"/>
  <c r="S86" i="5" s="1"/>
  <c r="BB88" i="4"/>
  <c r="Q87" i="5" s="1"/>
  <c r="T87" i="5" s="1"/>
  <c r="AG88" i="4"/>
  <c r="AJ88" i="4"/>
  <c r="N89" i="4"/>
  <c r="Z88" i="5" s="1"/>
  <c r="AC89" i="4"/>
  <c r="AB89" i="4"/>
  <c r="AK87" i="4"/>
  <c r="A559" i="5" l="1"/>
  <c r="A559" i="9"/>
  <c r="N86" i="5"/>
  <c r="R87" i="4"/>
  <c r="I87" i="4" s="1"/>
  <c r="T88" i="4" s="1"/>
  <c r="Q87" i="4"/>
  <c r="H87" i="4" s="1"/>
  <c r="G88" i="4" s="1"/>
  <c r="AL87" i="4"/>
  <c r="AM87" i="4" s="1"/>
  <c r="K87" i="4" s="1"/>
  <c r="J88" i="4" s="1"/>
  <c r="AX87" i="4"/>
  <c r="A560" i="9" l="1"/>
  <c r="A560" i="5"/>
  <c r="AP88" i="4"/>
  <c r="Y89" i="4" s="1"/>
  <c r="Y88" i="5" s="1"/>
  <c r="L88" i="4"/>
  <c r="U88" i="4"/>
  <c r="AV88" i="4" s="1"/>
  <c r="F88" i="4" s="1"/>
  <c r="E88" i="4" s="1"/>
  <c r="M88" i="4"/>
  <c r="A561" i="9" l="1"/>
  <c r="A561" i="5"/>
  <c r="AT88" i="4"/>
  <c r="L87" i="5" s="1"/>
  <c r="W89" i="4"/>
  <c r="AQ89" i="4"/>
  <c r="S89" i="4"/>
  <c r="AE89" i="4" s="1"/>
  <c r="A562" i="5" l="1"/>
  <c r="A562" i="9"/>
  <c r="AU89" i="4"/>
  <c r="P88" i="5" s="1"/>
  <c r="R88" i="5" s="1"/>
  <c r="X89" i="4"/>
  <c r="AR89" i="4"/>
  <c r="AA89" i="4"/>
  <c r="O89" i="4" s="1"/>
  <c r="AY88" i="4"/>
  <c r="AZ88" i="4" s="1"/>
  <c r="AW88" i="4"/>
  <c r="AS88" i="4"/>
  <c r="M87" i="5" s="1"/>
  <c r="AO88" i="4" l="1"/>
  <c r="AN88" i="4" s="1"/>
  <c r="V88" i="4" s="1"/>
  <c r="AI88" i="4" s="1"/>
  <c r="AH88" i="4" s="1"/>
  <c r="AF89" i="4" s="1"/>
  <c r="BA88" i="4"/>
  <c r="O87" i="5" s="1"/>
  <c r="S87" i="5" s="1"/>
  <c r="P89" i="4"/>
  <c r="AD89" i="4"/>
  <c r="Z90" i="4" s="1"/>
  <c r="BB89" i="4" l="1"/>
  <c r="Q88" i="5" s="1"/>
  <c r="T88" i="5" s="1"/>
  <c r="N90" i="4"/>
  <c r="Z89" i="5" s="1"/>
  <c r="AC90" i="4"/>
  <c r="AB90" i="4"/>
  <c r="AJ89" i="4"/>
  <c r="AG89" i="4"/>
  <c r="AK88" i="4"/>
  <c r="N87" i="5" s="1"/>
  <c r="R88" i="4" l="1"/>
  <c r="I88" i="4" s="1"/>
  <c r="T89" i="4" s="1"/>
  <c r="Q88" i="4"/>
  <c r="H88" i="4" s="1"/>
  <c r="G89" i="4" s="1"/>
  <c r="AL88" i="4"/>
  <c r="AM88" i="4" s="1"/>
  <c r="K88" i="4" s="1"/>
  <c r="J89" i="4" s="1"/>
  <c r="AX88" i="4"/>
  <c r="L89" i="4" l="1"/>
  <c r="AP89" i="4"/>
  <c r="Y90" i="4" s="1"/>
  <c r="Y89" i="5" s="1"/>
  <c r="U89" i="4"/>
  <c r="AV89" i="4" s="1"/>
  <c r="F89" i="4" s="1"/>
  <c r="E89" i="4" s="1"/>
  <c r="M89" i="4"/>
  <c r="AT89" i="4" l="1"/>
  <c r="L88" i="5" s="1"/>
  <c r="W90" i="4"/>
  <c r="AQ90" i="4"/>
  <c r="S90" i="4"/>
  <c r="AE90" i="4" s="1"/>
  <c r="AU90" i="4" l="1"/>
  <c r="P89" i="5" s="1"/>
  <c r="R89" i="5" s="1"/>
  <c r="AR90" i="4"/>
  <c r="AA90" i="4"/>
  <c r="O90" i="4" s="1"/>
  <c r="X90" i="4"/>
  <c r="AW89" i="4"/>
  <c r="AS89" i="4"/>
  <c r="M88" i="5" s="1"/>
  <c r="AY89" i="4"/>
  <c r="AZ89" i="4" s="1"/>
  <c r="BA89" i="4" l="1"/>
  <c r="O88" i="5" s="1"/>
  <c r="S88" i="5" s="1"/>
  <c r="AO89" i="4"/>
  <c r="AN89" i="4" s="1"/>
  <c r="V89" i="4" s="1"/>
  <c r="AI89" i="4" s="1"/>
  <c r="AH89" i="4" s="1"/>
  <c r="AF90" i="4" s="1"/>
  <c r="AD90" i="4"/>
  <c r="Z91" i="4" s="1"/>
  <c r="P90" i="4"/>
  <c r="BB90" i="4" l="1"/>
  <c r="Q89" i="5" s="1"/>
  <c r="T89" i="5" s="1"/>
  <c r="AB91" i="4"/>
  <c r="AC91" i="4"/>
  <c r="N91" i="4"/>
  <c r="Z90" i="5" s="1"/>
  <c r="AJ90" i="4"/>
  <c r="AG90" i="4"/>
  <c r="AK89" i="4"/>
  <c r="N88" i="5" s="1"/>
  <c r="Q89" i="4" l="1"/>
  <c r="H89" i="4" s="1"/>
  <c r="G90" i="4" s="1"/>
  <c r="R89" i="4"/>
  <c r="I89" i="4" s="1"/>
  <c r="T90" i="4" s="1"/>
  <c r="AL89" i="4"/>
  <c r="AM89" i="4" s="1"/>
  <c r="K89" i="4" s="1"/>
  <c r="J90" i="4" s="1"/>
  <c r="AX89" i="4"/>
  <c r="L90" i="4" l="1"/>
  <c r="AP90" i="4"/>
  <c r="Y91" i="4" s="1"/>
  <c r="Y90" i="5" s="1"/>
  <c r="M90" i="4"/>
  <c r="U90" i="4"/>
  <c r="AV90" i="4" s="1"/>
  <c r="F90" i="4" s="1"/>
  <c r="E90" i="4" s="1"/>
  <c r="AT90" i="4" l="1"/>
  <c r="L89" i="5" s="1"/>
  <c r="W91" i="4"/>
  <c r="AQ91" i="4"/>
  <c r="S91" i="4"/>
  <c r="AE91" i="4" s="1"/>
  <c r="AU91" i="4" l="1"/>
  <c r="P90" i="5" s="1"/>
  <c r="R90" i="5" s="1"/>
  <c r="AR91" i="4"/>
  <c r="AA91" i="4"/>
  <c r="O91" i="4" s="1"/>
  <c r="X91" i="4"/>
  <c r="AS90" i="4"/>
  <c r="M89" i="5" s="1"/>
  <c r="AY90" i="4"/>
  <c r="AZ90" i="4" s="1"/>
  <c r="AW90" i="4"/>
  <c r="BA90" i="4" l="1"/>
  <c r="O89" i="5" s="1"/>
  <c r="S89" i="5" s="1"/>
  <c r="AO90" i="4"/>
  <c r="AN90" i="4" s="1"/>
  <c r="V90" i="4" s="1"/>
  <c r="AI90" i="4" s="1"/>
  <c r="AH90" i="4" s="1"/>
  <c r="AF91" i="4" s="1"/>
  <c r="P91" i="4"/>
  <c r="AD91" i="4"/>
  <c r="Z92" i="4" s="1"/>
  <c r="BB91" i="4" l="1"/>
  <c r="Q90" i="5" s="1"/>
  <c r="T90" i="5" s="1"/>
  <c r="AJ91" i="4"/>
  <c r="AG91" i="4"/>
  <c r="N92" i="4"/>
  <c r="Z91" i="5" s="1"/>
  <c r="AC92" i="4"/>
  <c r="AB92" i="4"/>
  <c r="AK90" i="4"/>
  <c r="N89" i="5" s="1"/>
  <c r="R90" i="4" l="1"/>
  <c r="I90" i="4" s="1"/>
  <c r="T91" i="4" s="1"/>
  <c r="Q90" i="4"/>
  <c r="H90" i="4" s="1"/>
  <c r="G91" i="4" s="1"/>
  <c r="AL90" i="4"/>
  <c r="AM90" i="4" s="1"/>
  <c r="K90" i="4" s="1"/>
  <c r="J91" i="4" s="1"/>
  <c r="AX90" i="4"/>
  <c r="L91" i="4" l="1"/>
  <c r="AP91" i="4"/>
  <c r="Y92" i="4" s="1"/>
  <c r="Y91" i="5" s="1"/>
  <c r="M91" i="4"/>
  <c r="U91" i="4"/>
  <c r="AV91" i="4" s="1"/>
  <c r="F91" i="4" s="1"/>
  <c r="E91" i="4" s="1"/>
  <c r="AT91" i="4" l="1"/>
  <c r="W92" i="4"/>
  <c r="AQ92" i="4"/>
  <c r="S92" i="4"/>
  <c r="AE92" i="4" s="1"/>
  <c r="L90" i="5" l="1"/>
  <c r="AU92" i="4"/>
  <c r="P91" i="5" s="1"/>
  <c r="R91" i="5" s="1"/>
  <c r="X92" i="4"/>
  <c r="AA92" i="4"/>
  <c r="O92" i="4" s="1"/>
  <c r="AR92" i="4"/>
  <c r="AY91" i="4"/>
  <c r="AZ91" i="4" s="1"/>
  <c r="AW91" i="4"/>
  <c r="AS91" i="4"/>
  <c r="M90" i="5" s="1"/>
  <c r="BA91" i="4" l="1"/>
  <c r="AO91" i="4"/>
  <c r="AN91" i="4" s="1"/>
  <c r="V91" i="4" s="1"/>
  <c r="AI91" i="4" s="1"/>
  <c r="AH91" i="4" s="1"/>
  <c r="AF92" i="4" s="1"/>
  <c r="P92" i="4"/>
  <c r="AD92" i="4"/>
  <c r="Z93" i="4" s="1"/>
  <c r="O90" i="5" l="1"/>
  <c r="S90" i="5" s="1"/>
  <c r="BB92" i="4"/>
  <c r="Q91" i="5" s="1"/>
  <c r="T91" i="5" s="1"/>
  <c r="AK91" i="4"/>
  <c r="AX91" i="4" s="1"/>
  <c r="AG92" i="4"/>
  <c r="AJ92" i="4"/>
  <c r="N93" i="4"/>
  <c r="Z92" i="5" s="1"/>
  <c r="AC93" i="4"/>
  <c r="AB93" i="4"/>
  <c r="R91" i="4" l="1"/>
  <c r="I91" i="4" s="1"/>
  <c r="T92" i="4" s="1"/>
  <c r="M92" i="4" s="1"/>
  <c r="Q91" i="4"/>
  <c r="H91" i="4" s="1"/>
  <c r="G92" i="4" s="1"/>
  <c r="U92" i="4" s="1"/>
  <c r="AV92" i="4" s="1"/>
  <c r="F92" i="4" s="1"/>
  <c r="E92" i="4" s="1"/>
  <c r="N90" i="5"/>
  <c r="AL91" i="4"/>
  <c r="AM91" i="4" s="1"/>
  <c r="K91" i="4" s="1"/>
  <c r="J92" i="4" s="1"/>
  <c r="AP92" i="4" s="1"/>
  <c r="Y93" i="4" s="1"/>
  <c r="Y92" i="5" s="1"/>
  <c r="L92" i="4" l="1"/>
  <c r="AQ93" i="4"/>
  <c r="S93" i="4"/>
  <c r="AE93" i="4" s="1"/>
  <c r="AT92" i="4"/>
  <c r="L91" i="5" s="1"/>
  <c r="W93" i="4"/>
  <c r="AU93" i="4" l="1"/>
  <c r="P92" i="5" s="1"/>
  <c r="R92" i="5" s="1"/>
  <c r="X93" i="4"/>
  <c r="AR93" i="4"/>
  <c r="AA93" i="4"/>
  <c r="O93" i="4" s="1"/>
  <c r="AY92" i="4"/>
  <c r="AZ92" i="4" s="1"/>
  <c r="AW92" i="4"/>
  <c r="AS92" i="4"/>
  <c r="M91" i="5" s="1"/>
  <c r="AO92" i="4" l="1"/>
  <c r="AN92" i="4" s="1"/>
  <c r="V92" i="4" s="1"/>
  <c r="AI92" i="4" s="1"/>
  <c r="AH92" i="4" s="1"/>
  <c r="AF93" i="4" s="1"/>
  <c r="BA92" i="4"/>
  <c r="O91" i="5" s="1"/>
  <c r="S91" i="5" s="1"/>
  <c r="P93" i="4"/>
  <c r="AD93" i="4"/>
  <c r="Z94" i="4" s="1"/>
  <c r="BB93" i="4" l="1"/>
  <c r="Q92" i="5" s="1"/>
  <c r="T92" i="5" s="1"/>
  <c r="N94" i="4"/>
  <c r="Z93" i="5" s="1"/>
  <c r="AC94" i="4"/>
  <c r="AB94" i="4"/>
  <c r="AJ93" i="4"/>
  <c r="AG93" i="4"/>
  <c r="AK92" i="4"/>
  <c r="N91" i="5" s="1"/>
  <c r="R92" i="4" l="1"/>
  <c r="I92" i="4" s="1"/>
  <c r="T93" i="4" s="1"/>
  <c r="Q92" i="4"/>
  <c r="H92" i="4" s="1"/>
  <c r="G93" i="4" s="1"/>
  <c r="AL92" i="4"/>
  <c r="AM92" i="4" s="1"/>
  <c r="K92" i="4" s="1"/>
  <c r="J93" i="4" s="1"/>
  <c r="AX92" i="4"/>
  <c r="U93" i="4" l="1"/>
  <c r="AV93" i="4" s="1"/>
  <c r="F93" i="4" s="1"/>
  <c r="E93" i="4" s="1"/>
  <c r="L93" i="4"/>
  <c r="AP93" i="4"/>
  <c r="Y94" i="4" s="1"/>
  <c r="Y93" i="5" s="1"/>
  <c r="M93" i="4"/>
  <c r="AQ94" i="4" l="1"/>
  <c r="S94" i="4"/>
  <c r="AE94" i="4" s="1"/>
  <c r="AT93" i="4"/>
  <c r="L92" i="5" s="1"/>
  <c r="W94" i="4"/>
  <c r="AU94" i="4" l="1"/>
  <c r="P93" i="5" s="1"/>
  <c r="R93" i="5" s="1"/>
  <c r="AW93" i="4"/>
  <c r="AS93" i="4"/>
  <c r="M92" i="5" s="1"/>
  <c r="AY93" i="4"/>
  <c r="AZ93" i="4" s="1"/>
  <c r="AA94" i="4"/>
  <c r="O94" i="4" s="1"/>
  <c r="AR94" i="4"/>
  <c r="X94" i="4"/>
  <c r="AD94" i="4" l="1"/>
  <c r="Z95" i="4" s="1"/>
  <c r="P94" i="4"/>
  <c r="BA93" i="4"/>
  <c r="O92" i="5" s="1"/>
  <c r="S92" i="5" s="1"/>
  <c r="AO93" i="4"/>
  <c r="AN93" i="4" s="1"/>
  <c r="V93" i="4" s="1"/>
  <c r="AI93" i="4" s="1"/>
  <c r="AH93" i="4" s="1"/>
  <c r="AF94" i="4" s="1"/>
  <c r="BB94" i="4" l="1"/>
  <c r="Q93" i="5" s="1"/>
  <c r="T93" i="5" s="1"/>
  <c r="AJ94" i="4"/>
  <c r="AG94" i="4"/>
  <c r="AK93" i="4"/>
  <c r="N92" i="5" s="1"/>
  <c r="AC95" i="4"/>
  <c r="AB95" i="4"/>
  <c r="N95" i="4"/>
  <c r="Z94" i="5" s="1"/>
  <c r="Q93" i="4" l="1"/>
  <c r="H93" i="4" s="1"/>
  <c r="G94" i="4" s="1"/>
  <c r="R93" i="4"/>
  <c r="I93" i="4" s="1"/>
  <c r="T94" i="4" s="1"/>
  <c r="AL93" i="4"/>
  <c r="AM93" i="4" s="1"/>
  <c r="K93" i="4" s="1"/>
  <c r="J94" i="4" s="1"/>
  <c r="AX93" i="4"/>
  <c r="AP94" i="4" l="1"/>
  <c r="Y95" i="4" s="1"/>
  <c r="Y94" i="5" s="1"/>
  <c r="L94" i="4"/>
  <c r="M94" i="4"/>
  <c r="U94" i="4"/>
  <c r="AV94" i="4" s="1"/>
  <c r="F94" i="4" s="1"/>
  <c r="E94" i="4" s="1"/>
  <c r="AT94" i="4" l="1"/>
  <c r="L93" i="5" s="1"/>
  <c r="W95" i="4"/>
  <c r="AQ95" i="4"/>
  <c r="S95" i="4"/>
  <c r="AE95" i="4" s="1"/>
  <c r="AU95" i="4" l="1"/>
  <c r="P94" i="5" s="1"/>
  <c r="R94" i="5" s="1"/>
  <c r="AR95" i="4"/>
  <c r="AA95" i="4"/>
  <c r="O95" i="4" s="1"/>
  <c r="X95" i="4"/>
  <c r="AY94" i="4"/>
  <c r="AZ94" i="4" s="1"/>
  <c r="AW94" i="4"/>
  <c r="AS94" i="4"/>
  <c r="M93" i="5" s="1"/>
  <c r="P95" i="4" l="1"/>
  <c r="AD95" i="4"/>
  <c r="Z96" i="4" s="1"/>
  <c r="AO94" i="4"/>
  <c r="AN94" i="4" s="1"/>
  <c r="V94" i="4" s="1"/>
  <c r="AI94" i="4" s="1"/>
  <c r="AH94" i="4" s="1"/>
  <c r="AF95" i="4" s="1"/>
  <c r="BA94" i="4"/>
  <c r="O93" i="5" s="1"/>
  <c r="S93" i="5" s="1"/>
  <c r="BB95" i="4" l="1"/>
  <c r="Q94" i="5" s="1"/>
  <c r="T94" i="5" s="1"/>
  <c r="AJ95" i="4"/>
  <c r="AG95" i="4"/>
  <c r="AC96" i="4"/>
  <c r="AB96" i="4"/>
  <c r="N96" i="4"/>
  <c r="Z95" i="5" s="1"/>
  <c r="AK94" i="4"/>
  <c r="N93" i="5" s="1"/>
  <c r="R94" i="4" l="1"/>
  <c r="I94" i="4" s="1"/>
  <c r="T95" i="4" s="1"/>
  <c r="Q94" i="4"/>
  <c r="H94" i="4" s="1"/>
  <c r="G95" i="4" s="1"/>
  <c r="AL94" i="4"/>
  <c r="AM94" i="4" s="1"/>
  <c r="K94" i="4" s="1"/>
  <c r="J95" i="4" s="1"/>
  <c r="AX94" i="4"/>
  <c r="L95" i="4" l="1"/>
  <c r="AP95" i="4"/>
  <c r="Y96" i="4" s="1"/>
  <c r="Y95" i="5" s="1"/>
  <c r="U95" i="4"/>
  <c r="AV95" i="4" s="1"/>
  <c r="F95" i="4" s="1"/>
  <c r="E95" i="4" s="1"/>
  <c r="M95" i="4"/>
  <c r="AT95" i="4" l="1"/>
  <c r="W96" i="4"/>
  <c r="AQ96" i="4"/>
  <c r="S96" i="4"/>
  <c r="AE96" i="4" s="1"/>
  <c r="L94" i="5" l="1"/>
  <c r="AU96" i="4"/>
  <c r="P95" i="5" s="1"/>
  <c r="R95" i="5" s="1"/>
  <c r="AA96" i="4"/>
  <c r="O96" i="4" s="1"/>
  <c r="X96" i="4"/>
  <c r="AR96" i="4"/>
  <c r="AS95" i="4"/>
  <c r="M94" i="5" s="1"/>
  <c r="AY95" i="4"/>
  <c r="AZ95" i="4" s="1"/>
  <c r="AW95" i="4"/>
  <c r="BA95" i="4" l="1"/>
  <c r="AO95" i="4"/>
  <c r="AN95" i="4" s="1"/>
  <c r="V95" i="4" s="1"/>
  <c r="AI95" i="4" s="1"/>
  <c r="AH95" i="4" s="1"/>
  <c r="AF96" i="4" s="1"/>
  <c r="P96" i="4"/>
  <c r="AD96" i="4"/>
  <c r="Z97" i="4" s="1"/>
  <c r="O94" i="5" l="1"/>
  <c r="S94" i="5" s="1"/>
  <c r="BB96" i="4"/>
  <c r="Q95" i="5" s="1"/>
  <c r="T95" i="5" s="1"/>
  <c r="N97" i="4"/>
  <c r="Z96" i="5" s="1"/>
  <c r="AC97" i="4"/>
  <c r="AB97" i="4"/>
  <c r="AK95" i="4"/>
  <c r="AJ96" i="4"/>
  <c r="AG96" i="4"/>
  <c r="N94" i="5" l="1"/>
  <c r="Q95" i="4"/>
  <c r="H95" i="4" s="1"/>
  <c r="G96" i="4" s="1"/>
  <c r="R95" i="4"/>
  <c r="I95" i="4" s="1"/>
  <c r="T96" i="4" s="1"/>
  <c r="AL95" i="4"/>
  <c r="AM95" i="4" s="1"/>
  <c r="K95" i="4" s="1"/>
  <c r="J96" i="4" s="1"/>
  <c r="AX95" i="4"/>
  <c r="AP96" i="4" l="1"/>
  <c r="Y97" i="4" s="1"/>
  <c r="Y96" i="5" s="1"/>
  <c r="L96" i="4"/>
  <c r="M96" i="4"/>
  <c r="U96" i="4"/>
  <c r="AV96" i="4" s="1"/>
  <c r="F96" i="4" s="1"/>
  <c r="E96" i="4" s="1"/>
  <c r="AT96" i="4" l="1"/>
  <c r="L95" i="5" s="1"/>
  <c r="W97" i="4"/>
  <c r="AQ97" i="4"/>
  <c r="S97" i="4"/>
  <c r="AE97" i="4" s="1"/>
  <c r="AU97" i="4" l="1"/>
  <c r="P96" i="5" s="1"/>
  <c r="R96" i="5" s="1"/>
  <c r="X97" i="4"/>
  <c r="AA97" i="4"/>
  <c r="O97" i="4" s="1"/>
  <c r="AR97" i="4"/>
  <c r="AY96" i="4"/>
  <c r="AZ96" i="4" s="1"/>
  <c r="AW96" i="4"/>
  <c r="AS96" i="4"/>
  <c r="M95" i="5" s="1"/>
  <c r="AO96" i="4" l="1"/>
  <c r="AN96" i="4" s="1"/>
  <c r="V96" i="4" s="1"/>
  <c r="AI96" i="4" s="1"/>
  <c r="AH96" i="4" s="1"/>
  <c r="AF97" i="4" s="1"/>
  <c r="BA96" i="4"/>
  <c r="O95" i="5" s="1"/>
  <c r="S95" i="5" s="1"/>
  <c r="P97" i="4"/>
  <c r="AD97" i="4"/>
  <c r="Z98" i="4" s="1"/>
  <c r="BB97" i="4" l="1"/>
  <c r="Q96" i="5" s="1"/>
  <c r="T96" i="5" s="1"/>
  <c r="N98" i="4"/>
  <c r="Z97" i="5" s="1"/>
  <c r="AB98" i="4"/>
  <c r="AC98" i="4"/>
  <c r="AG97" i="4"/>
  <c r="AJ97" i="4"/>
  <c r="AK96" i="4"/>
  <c r="N95" i="5" s="1"/>
  <c r="R96" i="4" l="1"/>
  <c r="I96" i="4" s="1"/>
  <c r="T97" i="4" s="1"/>
  <c r="Q96" i="4"/>
  <c r="H96" i="4" s="1"/>
  <c r="G97" i="4" s="1"/>
  <c r="AL96" i="4"/>
  <c r="AM96" i="4" s="1"/>
  <c r="K96" i="4" s="1"/>
  <c r="J97" i="4" s="1"/>
  <c r="AX96" i="4"/>
  <c r="AP97" i="4" l="1"/>
  <c r="Y98" i="4" s="1"/>
  <c r="Y97" i="5" s="1"/>
  <c r="L97" i="4"/>
  <c r="U97" i="4"/>
  <c r="AV97" i="4" s="1"/>
  <c r="F97" i="4" s="1"/>
  <c r="E97" i="4" s="1"/>
  <c r="M97" i="4"/>
  <c r="AT97" i="4" l="1"/>
  <c r="L96" i="5" s="1"/>
  <c r="W98" i="4"/>
  <c r="AQ98" i="4"/>
  <c r="S98" i="4"/>
  <c r="AE98" i="4" s="1"/>
  <c r="AU98" i="4" l="1"/>
  <c r="P97" i="5" s="1"/>
  <c r="R97" i="5" s="1"/>
  <c r="AR98" i="4"/>
  <c r="AA98" i="4"/>
  <c r="O98" i="4" s="1"/>
  <c r="X98" i="4"/>
  <c r="AW97" i="4"/>
  <c r="AS97" i="4"/>
  <c r="M96" i="5" s="1"/>
  <c r="AY97" i="4"/>
  <c r="AZ97" i="4" s="1"/>
  <c r="AO97" i="4" l="1"/>
  <c r="AN97" i="4" s="1"/>
  <c r="V97" i="4" s="1"/>
  <c r="AI97" i="4" s="1"/>
  <c r="AH97" i="4" s="1"/>
  <c r="AF98" i="4" s="1"/>
  <c r="BA97" i="4"/>
  <c r="O96" i="5" s="1"/>
  <c r="S96" i="5" s="1"/>
  <c r="AD98" i="4"/>
  <c r="Z99" i="4" s="1"/>
  <c r="P98" i="4"/>
  <c r="BB98" i="4" l="1"/>
  <c r="Q97" i="5" s="1"/>
  <c r="T97" i="5" s="1"/>
  <c r="AC99" i="4"/>
  <c r="AB99" i="4"/>
  <c r="N99" i="4"/>
  <c r="Z98" i="5" s="1"/>
  <c r="AK97" i="4"/>
  <c r="N96" i="5" s="1"/>
  <c r="AJ98" i="4"/>
  <c r="AG98" i="4"/>
  <c r="Q97" i="4" l="1"/>
  <c r="H97" i="4" s="1"/>
  <c r="G98" i="4" s="1"/>
  <c r="R97" i="4"/>
  <c r="I97" i="4" s="1"/>
  <c r="T98" i="4" s="1"/>
  <c r="AL97" i="4"/>
  <c r="AM97" i="4" s="1"/>
  <c r="K97" i="4" s="1"/>
  <c r="J98" i="4" s="1"/>
  <c r="AX97" i="4"/>
  <c r="L98" i="4" l="1"/>
  <c r="AP98" i="4"/>
  <c r="Y99" i="4" s="1"/>
  <c r="M98" i="4"/>
  <c r="U98" i="4"/>
  <c r="AV98" i="4" s="1"/>
  <c r="F98" i="4" s="1"/>
  <c r="E98" i="4" s="1"/>
  <c r="Y98" i="5" l="1"/>
  <c r="K8" i="16"/>
  <c r="AT98" i="4"/>
  <c r="W99" i="4"/>
  <c r="AQ99" i="4"/>
  <c r="S99" i="4"/>
  <c r="AE99" i="4" s="1"/>
  <c r="AU99" i="4" l="1"/>
  <c r="P98" i="5" s="1"/>
  <c r="R98" i="5" s="1"/>
  <c r="L97" i="5"/>
  <c r="AR99" i="4"/>
  <c r="AA99" i="4"/>
  <c r="O99" i="4" s="1"/>
  <c r="X99" i="4"/>
  <c r="AY98" i="4"/>
  <c r="AZ98" i="4" s="1"/>
  <c r="AW98" i="4"/>
  <c r="AS98" i="4"/>
  <c r="M97" i="5" s="1"/>
  <c r="P99" i="4" l="1"/>
  <c r="AD99" i="4"/>
  <c r="Z100" i="4" s="1"/>
  <c r="BA98" i="4"/>
  <c r="O97" i="5" s="1"/>
  <c r="S97" i="5" s="1"/>
  <c r="AO98" i="4"/>
  <c r="AN98" i="4" s="1"/>
  <c r="V98" i="4" s="1"/>
  <c r="AI98" i="4" s="1"/>
  <c r="AH98" i="4" s="1"/>
  <c r="AF99" i="4" s="1"/>
  <c r="BB99" i="4" l="1"/>
  <c r="Q98" i="5" s="1"/>
  <c r="T98" i="5" s="1"/>
  <c r="AJ99" i="4"/>
  <c r="AG99" i="4"/>
  <c r="AC100" i="4"/>
  <c r="N100" i="4"/>
  <c r="Z99" i="5" s="1"/>
  <c r="AB100" i="4"/>
  <c r="AK98" i="4"/>
  <c r="N97" i="5" s="1"/>
  <c r="Q98" i="4" l="1"/>
  <c r="H98" i="4" s="1"/>
  <c r="G99" i="4" s="1"/>
  <c r="R98" i="4"/>
  <c r="I98" i="4" s="1"/>
  <c r="T99" i="4" s="1"/>
  <c r="AL98" i="4"/>
  <c r="AM98" i="4" s="1"/>
  <c r="K98" i="4" s="1"/>
  <c r="J99" i="4" s="1"/>
  <c r="AX98" i="4"/>
  <c r="U99" i="4" l="1"/>
  <c r="AV99" i="4" s="1"/>
  <c r="F99" i="4" s="1"/>
  <c r="E99" i="4" s="1"/>
  <c r="L99" i="4"/>
  <c r="AP99" i="4"/>
  <c r="M99" i="4"/>
  <c r="Y100" i="4" l="1"/>
  <c r="Y99" i="5" s="1"/>
  <c r="AT99" i="4"/>
  <c r="C8" i="16" s="1"/>
  <c r="D8" i="16" s="1"/>
  <c r="W100" i="4"/>
  <c r="L98" i="5" l="1"/>
  <c r="AU100" i="4"/>
  <c r="P99" i="5" s="1"/>
  <c r="R99" i="5" s="1"/>
  <c r="AS99" i="4"/>
  <c r="M98" i="5" s="1"/>
  <c r="AY99" i="4"/>
  <c r="AZ99" i="4" s="1"/>
  <c r="AW99" i="4"/>
  <c r="AA100" i="4"/>
  <c r="O100" i="4" s="1"/>
  <c r="X100" i="4"/>
  <c r="AR100" i="4"/>
  <c r="AQ100" i="4"/>
  <c r="S100" i="4"/>
  <c r="AE100" i="4" s="1"/>
  <c r="P100" i="4" l="1"/>
  <c r="AD100" i="4"/>
  <c r="Z101" i="4" s="1"/>
  <c r="BA99" i="4"/>
  <c r="L8" i="16" s="1"/>
  <c r="AO99" i="4"/>
  <c r="O98" i="5" l="1"/>
  <c r="S98" i="5" s="1"/>
  <c r="BB100" i="4"/>
  <c r="Q99" i="5" s="1"/>
  <c r="T99" i="5" s="1"/>
  <c r="N101" i="4"/>
  <c r="Z100" i="5" s="1"/>
  <c r="AC101" i="4"/>
  <c r="AB101" i="4"/>
  <c r="AN99" i="4"/>
  <c r="V99" i="4" s="1"/>
  <c r="AI99" i="4" l="1"/>
  <c r="AH99" i="4" s="1"/>
  <c r="AF100" i="4" s="1"/>
  <c r="AK99" i="4"/>
  <c r="G8" i="16" s="1"/>
  <c r="H8" i="16" s="1"/>
  <c r="N98" i="5" l="1"/>
  <c r="R99" i="4"/>
  <c r="I99" i="4" s="1"/>
  <c r="T100" i="4" s="1"/>
  <c r="Q99" i="4"/>
  <c r="H99" i="4" s="1"/>
  <c r="G100" i="4" s="1"/>
  <c r="AL99" i="4"/>
  <c r="AM99" i="4" s="1"/>
  <c r="K99" i="4" s="1"/>
  <c r="J100" i="4" s="1"/>
  <c r="AX99" i="4"/>
  <c r="AJ100" i="4"/>
  <c r="AG100" i="4"/>
  <c r="AP100" i="4" l="1"/>
  <c r="Y101" i="4" s="1"/>
  <c r="Y100" i="5" s="1"/>
  <c r="L100" i="4"/>
  <c r="U100" i="4"/>
  <c r="AV100" i="4" s="1"/>
  <c r="F100" i="4" s="1"/>
  <c r="E100" i="4" s="1"/>
  <c r="M100" i="4"/>
  <c r="AT100" i="4" l="1"/>
  <c r="W101" i="4"/>
  <c r="AQ101" i="4"/>
  <c r="S101" i="4"/>
  <c r="AE101" i="4" s="1"/>
  <c r="AU101" i="4" l="1"/>
  <c r="P100" i="5" s="1"/>
  <c r="R100" i="5" s="1"/>
  <c r="L99" i="5"/>
  <c r="X101" i="4"/>
  <c r="AA101" i="4"/>
  <c r="O101" i="4" s="1"/>
  <c r="AR101" i="4"/>
  <c r="AY100" i="4"/>
  <c r="AZ100" i="4" s="1"/>
  <c r="AW100" i="4"/>
  <c r="AS100" i="4"/>
  <c r="M99" i="5" s="1"/>
  <c r="AO100" i="4" l="1"/>
  <c r="AN100" i="4" s="1"/>
  <c r="V100" i="4" s="1"/>
  <c r="AI100" i="4" s="1"/>
  <c r="AH100" i="4" s="1"/>
  <c r="AF101" i="4" s="1"/>
  <c r="BA100" i="4"/>
  <c r="O99" i="5" s="1"/>
  <c r="S99" i="5" s="1"/>
  <c r="P101" i="4"/>
  <c r="AD101" i="4"/>
  <c r="Z102" i="4" s="1"/>
  <c r="BB101" i="4" l="1"/>
  <c r="Q100" i="5" s="1"/>
  <c r="T100" i="5" s="1"/>
  <c r="N102" i="4"/>
  <c r="Z101" i="5" s="1"/>
  <c r="AB102" i="4"/>
  <c r="AC102" i="4"/>
  <c r="AG101" i="4"/>
  <c r="AJ101" i="4"/>
  <c r="AK100" i="4"/>
  <c r="N99" i="5" s="1"/>
  <c r="R100" i="4" l="1"/>
  <c r="I100" i="4" s="1"/>
  <c r="T101" i="4" s="1"/>
  <c r="Q100" i="4"/>
  <c r="H100" i="4" s="1"/>
  <c r="G101" i="4" s="1"/>
  <c r="AL100" i="4"/>
  <c r="AM100" i="4" s="1"/>
  <c r="K100" i="4" s="1"/>
  <c r="J101" i="4" s="1"/>
  <c r="AX100" i="4"/>
  <c r="M101" i="4" l="1"/>
  <c r="U101" i="4"/>
  <c r="AV101" i="4" s="1"/>
  <c r="F101" i="4" s="1"/>
  <c r="E101" i="4" s="1"/>
  <c r="L101" i="4"/>
  <c r="AP101" i="4"/>
  <c r="Y102" i="4" s="1"/>
  <c r="Y101" i="5" s="1"/>
  <c r="AQ102" i="4" l="1"/>
  <c r="S102" i="4"/>
  <c r="AE102" i="4" s="1"/>
  <c r="AT101" i="4"/>
  <c r="W102" i="4"/>
  <c r="AU102" i="4" l="1"/>
  <c r="P101" i="5" s="1"/>
  <c r="R101" i="5" s="1"/>
  <c r="L100" i="5"/>
  <c r="AR102" i="4"/>
  <c r="AA102" i="4"/>
  <c r="O102" i="4" s="1"/>
  <c r="X102" i="4"/>
  <c r="AW101" i="4"/>
  <c r="AS101" i="4"/>
  <c r="M100" i="5" s="1"/>
  <c r="AY101" i="4"/>
  <c r="AZ101" i="4" s="1"/>
  <c r="AO101" i="4" l="1"/>
  <c r="AN101" i="4" s="1"/>
  <c r="V101" i="4" s="1"/>
  <c r="AI101" i="4" s="1"/>
  <c r="AH101" i="4" s="1"/>
  <c r="AF102" i="4" s="1"/>
  <c r="BA101" i="4"/>
  <c r="O100" i="5" s="1"/>
  <c r="S100" i="5" s="1"/>
  <c r="AD102" i="4"/>
  <c r="Z103" i="4" s="1"/>
  <c r="P102" i="4"/>
  <c r="BB102" i="4" l="1"/>
  <c r="Q101" i="5" s="1"/>
  <c r="T101" i="5" s="1"/>
  <c r="AC103" i="4"/>
  <c r="AB103" i="4"/>
  <c r="N103" i="4"/>
  <c r="Z102" i="5" s="1"/>
  <c r="AJ102" i="4"/>
  <c r="AG102" i="4"/>
  <c r="AK101" i="4"/>
  <c r="N100" i="5" s="1"/>
  <c r="Q101" i="4" l="1"/>
  <c r="H101" i="4" s="1"/>
  <c r="G102" i="4" s="1"/>
  <c r="R101" i="4"/>
  <c r="I101" i="4" s="1"/>
  <c r="T102" i="4" s="1"/>
  <c r="AL101" i="4"/>
  <c r="AM101" i="4" s="1"/>
  <c r="K101" i="4" s="1"/>
  <c r="J102" i="4" s="1"/>
  <c r="AX101" i="4"/>
  <c r="L102" i="4" l="1"/>
  <c r="AP102" i="4"/>
  <c r="Y103" i="4" s="1"/>
  <c r="Y102" i="5" s="1"/>
  <c r="M102" i="4"/>
  <c r="U102" i="4"/>
  <c r="AV102" i="4" s="1"/>
  <c r="F102" i="4" s="1"/>
  <c r="E102" i="4" s="1"/>
  <c r="AT102" i="4" l="1"/>
  <c r="W103" i="4"/>
  <c r="S103" i="4"/>
  <c r="AE103" i="4" s="1"/>
  <c r="AQ103" i="4"/>
  <c r="AU103" i="4" l="1"/>
  <c r="P102" i="5" s="1"/>
  <c r="R102" i="5" s="1"/>
  <c r="L101" i="5"/>
  <c r="AR103" i="4"/>
  <c r="AA103" i="4"/>
  <c r="O103" i="4" s="1"/>
  <c r="X103" i="4"/>
  <c r="AW102" i="4"/>
  <c r="AS102" i="4"/>
  <c r="M101" i="5" s="1"/>
  <c r="AY102" i="4"/>
  <c r="AZ102" i="4" s="1"/>
  <c r="BA102" i="4" l="1"/>
  <c r="O101" i="5" s="1"/>
  <c r="S101" i="5" s="1"/>
  <c r="AO102" i="4"/>
  <c r="AN102" i="4" s="1"/>
  <c r="V102" i="4" s="1"/>
  <c r="AI102" i="4" s="1"/>
  <c r="AH102" i="4" s="1"/>
  <c r="AF103" i="4" s="1"/>
  <c r="P103" i="4"/>
  <c r="AD103" i="4"/>
  <c r="Z104" i="4" s="1"/>
  <c r="BB103" i="4" l="1"/>
  <c r="Q102" i="5" s="1"/>
  <c r="T102" i="5" s="1"/>
  <c r="AK102" i="4"/>
  <c r="N101" i="5" s="1"/>
  <c r="AC104" i="4"/>
  <c r="AB104" i="4"/>
  <c r="N104" i="4"/>
  <c r="Z103" i="5" s="1"/>
  <c r="AJ103" i="4"/>
  <c r="AG103" i="4"/>
  <c r="AX102" i="4" l="1"/>
  <c r="AL102" i="4"/>
  <c r="AM102" i="4" s="1"/>
  <c r="K102" i="4" s="1"/>
  <c r="J103" i="4" s="1"/>
  <c r="L103" i="4" s="1"/>
  <c r="R102" i="4"/>
  <c r="I102" i="4" s="1"/>
  <c r="T103" i="4" s="1"/>
  <c r="M103" i="4" s="1"/>
  <c r="Q102" i="4"/>
  <c r="H102" i="4" s="1"/>
  <c r="G103" i="4" s="1"/>
  <c r="U103" i="4" s="1"/>
  <c r="AV103" i="4" s="1"/>
  <c r="F103" i="4" s="1"/>
  <c r="E103" i="4" s="1"/>
  <c r="AP103" i="4" l="1"/>
  <c r="Y104" i="4" s="1"/>
  <c r="Y103" i="5" s="1"/>
  <c r="AT103" i="4"/>
  <c r="W104" i="4"/>
  <c r="S104" i="4" l="1"/>
  <c r="AE104" i="4" s="1"/>
  <c r="AQ104" i="4"/>
  <c r="AU104" i="4"/>
  <c r="P103" i="5" s="1"/>
  <c r="R103" i="5" s="1"/>
  <c r="L102" i="5"/>
  <c r="AA104" i="4"/>
  <c r="O104" i="4" s="1"/>
  <c r="X104" i="4"/>
  <c r="AR104" i="4"/>
  <c r="AS103" i="4"/>
  <c r="M102" i="5" s="1"/>
  <c r="AY103" i="4"/>
  <c r="AZ103" i="4" s="1"/>
  <c r="AW103" i="4"/>
  <c r="BA103" i="4" l="1"/>
  <c r="AO103" i="4"/>
  <c r="AN103" i="4" s="1"/>
  <c r="V103" i="4" s="1"/>
  <c r="AI103" i="4" s="1"/>
  <c r="AH103" i="4" s="1"/>
  <c r="AF104" i="4" s="1"/>
  <c r="P104" i="4"/>
  <c r="AD104" i="4"/>
  <c r="Z105" i="4" s="1"/>
  <c r="O102" i="5" l="1"/>
  <c r="S102" i="5" s="1"/>
  <c r="BB104" i="4"/>
  <c r="Q103" i="5" s="1"/>
  <c r="T103" i="5" s="1"/>
  <c r="AK103" i="4"/>
  <c r="N105" i="4"/>
  <c r="Z104" i="5" s="1"/>
  <c r="AC105" i="4"/>
  <c r="AB105" i="4"/>
  <c r="AG104" i="4"/>
  <c r="AJ104" i="4"/>
  <c r="N102" i="5" l="1"/>
  <c r="R103" i="4"/>
  <c r="I103" i="4" s="1"/>
  <c r="T104" i="4" s="1"/>
  <c r="M104" i="4" s="1"/>
  <c r="AL103" i="4"/>
  <c r="AM103" i="4" s="1"/>
  <c r="K103" i="4" s="1"/>
  <c r="J104" i="4" s="1"/>
  <c r="AP104" i="4" s="1"/>
  <c r="Y105" i="4" s="1"/>
  <c r="Y104" i="5" s="1"/>
  <c r="AX103" i="4"/>
  <c r="Q103" i="4"/>
  <c r="H103" i="4" s="1"/>
  <c r="G104" i="4" s="1"/>
  <c r="U104" i="4" s="1"/>
  <c r="AV104" i="4" s="1"/>
  <c r="F104" i="4" s="1"/>
  <c r="E104" i="4" s="1"/>
  <c r="L104" i="4" l="1"/>
  <c r="AT104" i="4"/>
  <c r="L103" i="5" s="1"/>
  <c r="W105" i="4"/>
  <c r="AQ105" i="4"/>
  <c r="S105" i="4"/>
  <c r="AE105" i="4" s="1"/>
  <c r="AU105" i="4" l="1"/>
  <c r="P104" i="5" s="1"/>
  <c r="R104" i="5" s="1"/>
  <c r="X105" i="4"/>
  <c r="AA105" i="4"/>
  <c r="O105" i="4" s="1"/>
  <c r="AR105" i="4"/>
  <c r="AY104" i="4"/>
  <c r="AZ104" i="4" s="1"/>
  <c r="AW104" i="4"/>
  <c r="AS104" i="4"/>
  <c r="M103" i="5" s="1"/>
  <c r="BA104" i="4" l="1"/>
  <c r="O103" i="5" s="1"/>
  <c r="S103" i="5" s="1"/>
  <c r="AO104" i="4"/>
  <c r="AN104" i="4" s="1"/>
  <c r="V104" i="4" s="1"/>
  <c r="AI104" i="4" s="1"/>
  <c r="AH104" i="4" s="1"/>
  <c r="AF105" i="4" s="1"/>
  <c r="P105" i="4"/>
  <c r="AD105" i="4"/>
  <c r="Z106" i="4" s="1"/>
  <c r="BB105" i="4" l="1"/>
  <c r="Q104" i="5" s="1"/>
  <c r="T104" i="5" s="1"/>
  <c r="AG105" i="4"/>
  <c r="AJ105" i="4"/>
  <c r="N106" i="4"/>
  <c r="Z105" i="5" s="1"/>
  <c r="AC106" i="4"/>
  <c r="AB106" i="4"/>
  <c r="AK104" i="4"/>
  <c r="N103" i="5" s="1"/>
  <c r="R104" i="4" l="1"/>
  <c r="I104" i="4" s="1"/>
  <c r="T105" i="4" s="1"/>
  <c r="Q104" i="4"/>
  <c r="H104" i="4" s="1"/>
  <c r="G105" i="4" s="1"/>
  <c r="AL104" i="4"/>
  <c r="AM104" i="4" s="1"/>
  <c r="K104" i="4" s="1"/>
  <c r="J105" i="4" s="1"/>
  <c r="AX104" i="4"/>
  <c r="U105" i="4" l="1"/>
  <c r="AV105" i="4" s="1"/>
  <c r="F105" i="4" s="1"/>
  <c r="E105" i="4" s="1"/>
  <c r="AP105" i="4"/>
  <c r="Y106" i="4" s="1"/>
  <c r="Y105" i="5" s="1"/>
  <c r="L105" i="4"/>
  <c r="M105" i="4"/>
  <c r="AQ106" i="4" l="1"/>
  <c r="S106" i="4"/>
  <c r="AE106" i="4" s="1"/>
  <c r="AT105" i="4"/>
  <c r="L104" i="5" s="1"/>
  <c r="W106" i="4"/>
  <c r="AU106" i="4" l="1"/>
  <c r="P105" i="5" s="1"/>
  <c r="R105" i="5" s="1"/>
  <c r="AW105" i="4"/>
  <c r="AS105" i="4"/>
  <c r="M104" i="5" s="1"/>
  <c r="AY105" i="4"/>
  <c r="AZ105" i="4" s="1"/>
  <c r="X106" i="4"/>
  <c r="AR106" i="4"/>
  <c r="AA106" i="4"/>
  <c r="O106" i="4" s="1"/>
  <c r="AO105" i="4" l="1"/>
  <c r="AN105" i="4" s="1"/>
  <c r="V105" i="4" s="1"/>
  <c r="AI105" i="4" s="1"/>
  <c r="AH105" i="4" s="1"/>
  <c r="AF106" i="4" s="1"/>
  <c r="BA105" i="4"/>
  <c r="O104" i="5" s="1"/>
  <c r="S104" i="5" s="1"/>
  <c r="P106" i="4"/>
  <c r="AD106" i="4"/>
  <c r="Z107" i="4" s="1"/>
  <c r="BB106" i="4" l="1"/>
  <c r="Q105" i="5" s="1"/>
  <c r="T105" i="5" s="1"/>
  <c r="AK105" i="4"/>
  <c r="N104" i="5" s="1"/>
  <c r="N107" i="4"/>
  <c r="Z106" i="5" s="1"/>
  <c r="AC107" i="4"/>
  <c r="AB107" i="4"/>
  <c r="AJ106" i="4"/>
  <c r="AG106" i="4"/>
  <c r="Q105" i="4" l="1"/>
  <c r="H105" i="4" s="1"/>
  <c r="G106" i="4" s="1"/>
  <c r="R105" i="4"/>
  <c r="I105" i="4" s="1"/>
  <c r="T106" i="4" s="1"/>
  <c r="AL105" i="4"/>
  <c r="AM105" i="4" s="1"/>
  <c r="K105" i="4" s="1"/>
  <c r="J106" i="4" s="1"/>
  <c r="AX105" i="4"/>
  <c r="M106" i="4" l="1"/>
  <c r="L106" i="4"/>
  <c r="AP106" i="4"/>
  <c r="Y107" i="4" s="1"/>
  <c r="Y106" i="5" s="1"/>
  <c r="U106" i="4"/>
  <c r="AV106" i="4" s="1"/>
  <c r="F106" i="4" s="1"/>
  <c r="E106" i="4" s="1"/>
  <c r="AQ107" i="4" l="1"/>
  <c r="S107" i="4"/>
  <c r="AE107" i="4" s="1"/>
  <c r="AT106" i="4"/>
  <c r="L105" i="5" s="1"/>
  <c r="W107" i="4"/>
  <c r="AU107" i="4" l="1"/>
  <c r="P106" i="5" s="1"/>
  <c r="R106" i="5" s="1"/>
  <c r="AR107" i="4"/>
  <c r="AA107" i="4"/>
  <c r="O107" i="4" s="1"/>
  <c r="X107" i="4"/>
  <c r="AW106" i="4"/>
  <c r="AS106" i="4"/>
  <c r="M105" i="5" s="1"/>
  <c r="AY106" i="4"/>
  <c r="AZ106" i="4" s="1"/>
  <c r="AD107" i="4" l="1"/>
  <c r="Z108" i="4" s="1"/>
  <c r="P107" i="4"/>
  <c r="BA106" i="4"/>
  <c r="O105" i="5" s="1"/>
  <c r="S105" i="5" s="1"/>
  <c r="AO106" i="4"/>
  <c r="AN106" i="4" s="1"/>
  <c r="V106" i="4" s="1"/>
  <c r="AI106" i="4" s="1"/>
  <c r="AH106" i="4" s="1"/>
  <c r="AF107" i="4" s="1"/>
  <c r="BB107" i="4" l="1"/>
  <c r="Q106" i="5" s="1"/>
  <c r="T106" i="5" s="1"/>
  <c r="AB108" i="4"/>
  <c r="AC108" i="4"/>
  <c r="N108" i="4"/>
  <c r="Z107" i="5" s="1"/>
  <c r="AJ107" i="4"/>
  <c r="AG107" i="4"/>
  <c r="AK106" i="4"/>
  <c r="N105" i="5" s="1"/>
  <c r="Q106" i="4" l="1"/>
  <c r="H106" i="4" s="1"/>
  <c r="G107" i="4" s="1"/>
  <c r="R106" i="4"/>
  <c r="I106" i="4" s="1"/>
  <c r="T107" i="4" s="1"/>
  <c r="AL106" i="4"/>
  <c r="AM106" i="4" s="1"/>
  <c r="K106" i="4" s="1"/>
  <c r="J107" i="4" s="1"/>
  <c r="AX106" i="4"/>
  <c r="L107" i="4" l="1"/>
  <c r="AP107" i="4"/>
  <c r="Y108" i="4" s="1"/>
  <c r="Y107" i="5" s="1"/>
  <c r="U107" i="4"/>
  <c r="AV107" i="4" s="1"/>
  <c r="F107" i="4" s="1"/>
  <c r="E107" i="4" s="1"/>
  <c r="M107" i="4"/>
  <c r="AT107" i="4" l="1"/>
  <c r="L106" i="5" s="1"/>
  <c r="W108" i="4"/>
  <c r="AQ108" i="4"/>
  <c r="S108" i="4"/>
  <c r="AE108" i="4" s="1"/>
  <c r="AU108" i="4" l="1"/>
  <c r="P107" i="5" s="1"/>
  <c r="R107" i="5" s="1"/>
  <c r="AR108" i="4"/>
  <c r="AA108" i="4"/>
  <c r="O108" i="4" s="1"/>
  <c r="X108" i="4"/>
  <c r="AS107" i="4"/>
  <c r="M106" i="5" s="1"/>
  <c r="AY107" i="4"/>
  <c r="AZ107" i="4" s="1"/>
  <c r="AW107" i="4"/>
  <c r="BA107" i="4" l="1"/>
  <c r="O106" i="5" s="1"/>
  <c r="S106" i="5" s="1"/>
  <c r="AO107" i="4"/>
  <c r="AN107" i="4" s="1"/>
  <c r="V107" i="4" s="1"/>
  <c r="AI107" i="4" s="1"/>
  <c r="AH107" i="4" s="1"/>
  <c r="AF108" i="4" s="1"/>
  <c r="P108" i="4"/>
  <c r="AD108" i="4"/>
  <c r="Z109" i="4" s="1"/>
  <c r="BB108" i="4" l="1"/>
  <c r="Q107" i="5" s="1"/>
  <c r="T107" i="5" s="1"/>
  <c r="AJ108" i="4"/>
  <c r="AG108" i="4"/>
  <c r="AB109" i="4"/>
  <c r="AC109" i="4"/>
  <c r="N109" i="4"/>
  <c r="Z108" i="5" s="1"/>
  <c r="AK107" i="4"/>
  <c r="N106" i="5" s="1"/>
  <c r="R107" i="4" l="1"/>
  <c r="I107" i="4" s="1"/>
  <c r="T108" i="4" s="1"/>
  <c r="Q107" i="4"/>
  <c r="H107" i="4" s="1"/>
  <c r="G108" i="4" s="1"/>
  <c r="AL107" i="4"/>
  <c r="AM107" i="4" s="1"/>
  <c r="K107" i="4" s="1"/>
  <c r="J108" i="4" s="1"/>
  <c r="AX107" i="4"/>
  <c r="U108" i="4" l="1"/>
  <c r="AV108" i="4" s="1"/>
  <c r="F108" i="4" s="1"/>
  <c r="E108" i="4" s="1"/>
  <c r="L108" i="4"/>
  <c r="AP108" i="4"/>
  <c r="Y109" i="4" s="1"/>
  <c r="Y108" i="5" s="1"/>
  <c r="M108" i="4"/>
  <c r="AT108" i="4" l="1"/>
  <c r="L107" i="5" s="1"/>
  <c r="W109" i="4"/>
  <c r="AQ109" i="4"/>
  <c r="S109" i="4"/>
  <c r="AE109" i="4" s="1"/>
  <c r="AU109" i="4" l="1"/>
  <c r="P108" i="5" s="1"/>
  <c r="R108" i="5" s="1"/>
  <c r="AR109" i="4"/>
  <c r="X109" i="4"/>
  <c r="AA109" i="4"/>
  <c r="O109" i="4" s="1"/>
  <c r="AY108" i="4"/>
  <c r="AZ108" i="4" s="1"/>
  <c r="AW108" i="4"/>
  <c r="AS108" i="4"/>
  <c r="M107" i="5" s="1"/>
  <c r="BA108" i="4" l="1"/>
  <c r="O107" i="5" s="1"/>
  <c r="S107" i="5" s="1"/>
  <c r="AO108" i="4"/>
  <c r="AN108" i="4" s="1"/>
  <c r="V108" i="4" s="1"/>
  <c r="AI108" i="4" s="1"/>
  <c r="AH108" i="4" s="1"/>
  <c r="AF109" i="4" s="1"/>
  <c r="AD109" i="4"/>
  <c r="Z110" i="4" s="1"/>
  <c r="P109" i="4"/>
  <c r="BB109" i="4" l="1"/>
  <c r="Q108" i="5" s="1"/>
  <c r="T108" i="5" s="1"/>
  <c r="AC110" i="4"/>
  <c r="AB110" i="4"/>
  <c r="N110" i="4"/>
  <c r="Z109" i="5" s="1"/>
  <c r="AJ109" i="4"/>
  <c r="AG109" i="4"/>
  <c r="AK108" i="4"/>
  <c r="N107" i="5" s="1"/>
  <c r="R108" i="4" l="1"/>
  <c r="I108" i="4" s="1"/>
  <c r="T109" i="4" s="1"/>
  <c r="Q108" i="4"/>
  <c r="H108" i="4" s="1"/>
  <c r="G109" i="4" s="1"/>
  <c r="AL108" i="4"/>
  <c r="AM108" i="4" s="1"/>
  <c r="K108" i="4" s="1"/>
  <c r="J109" i="4" s="1"/>
  <c r="AX108" i="4"/>
  <c r="L109" i="4" l="1"/>
  <c r="AP109" i="4"/>
  <c r="Y110" i="4" s="1"/>
  <c r="Y109" i="5" s="1"/>
  <c r="U109" i="4"/>
  <c r="AV109" i="4" s="1"/>
  <c r="F109" i="4" s="1"/>
  <c r="E109" i="4" s="1"/>
  <c r="M109" i="4"/>
  <c r="AT109" i="4" l="1"/>
  <c r="L108" i="5" s="1"/>
  <c r="W110" i="4"/>
  <c r="AQ110" i="4"/>
  <c r="S110" i="4"/>
  <c r="AE110" i="4" s="1"/>
  <c r="AU110" i="4" l="1"/>
  <c r="P109" i="5" s="1"/>
  <c r="R109" i="5" s="1"/>
  <c r="AA110" i="4"/>
  <c r="O110" i="4" s="1"/>
  <c r="X110" i="4"/>
  <c r="AR110" i="4"/>
  <c r="AS109" i="4"/>
  <c r="M108" i="5" s="1"/>
  <c r="AY109" i="4"/>
  <c r="AZ109" i="4" s="1"/>
  <c r="AW109" i="4"/>
  <c r="BA109" i="4" l="1"/>
  <c r="O108" i="5" s="1"/>
  <c r="S108" i="5" s="1"/>
  <c r="AO109" i="4"/>
  <c r="AN109" i="4" s="1"/>
  <c r="V109" i="4" s="1"/>
  <c r="AI109" i="4" s="1"/>
  <c r="AH109" i="4" s="1"/>
  <c r="AF110" i="4" s="1"/>
  <c r="AD110" i="4"/>
  <c r="Z111" i="4" s="1"/>
  <c r="P110" i="4"/>
  <c r="BB110" i="4" l="1"/>
  <c r="Q109" i="5" s="1"/>
  <c r="T109" i="5" s="1"/>
  <c r="AC111" i="4"/>
  <c r="AB111" i="4"/>
  <c r="N111" i="4"/>
  <c r="Z110" i="5" s="1"/>
  <c r="AJ110" i="4"/>
  <c r="AG110" i="4"/>
  <c r="AK109" i="4"/>
  <c r="N108" i="5" s="1"/>
  <c r="R109" i="4" l="1"/>
  <c r="I109" i="4" s="1"/>
  <c r="T110" i="4" s="1"/>
  <c r="Q109" i="4"/>
  <c r="H109" i="4" s="1"/>
  <c r="G110" i="4" s="1"/>
  <c r="AL109" i="4"/>
  <c r="AM109" i="4" s="1"/>
  <c r="K109" i="4" s="1"/>
  <c r="J110" i="4" s="1"/>
  <c r="AX109" i="4"/>
  <c r="AP110" i="4" l="1"/>
  <c r="Y111" i="4" s="1"/>
  <c r="Y110" i="5" s="1"/>
  <c r="L110" i="4"/>
  <c r="U110" i="4"/>
  <c r="AV110" i="4" s="1"/>
  <c r="F110" i="4" s="1"/>
  <c r="E110" i="4" s="1"/>
  <c r="M110" i="4"/>
  <c r="AT110" i="4" l="1"/>
  <c r="L109" i="5" s="1"/>
  <c r="W111" i="4"/>
  <c r="AQ111" i="4"/>
  <c r="S111" i="4"/>
  <c r="AE111" i="4" s="1"/>
  <c r="AU111" i="4" l="1"/>
  <c r="P110" i="5" s="1"/>
  <c r="R110" i="5" s="1"/>
  <c r="AR111" i="4"/>
  <c r="AA111" i="4"/>
  <c r="O111" i="4" s="1"/>
  <c r="X111" i="4"/>
  <c r="AS110" i="4"/>
  <c r="M109" i="5" s="1"/>
  <c r="AY110" i="4"/>
  <c r="AZ110" i="4" s="1"/>
  <c r="AW110" i="4"/>
  <c r="P111" i="4" l="1"/>
  <c r="AD111" i="4"/>
  <c r="Z112" i="4" s="1"/>
  <c r="AO110" i="4"/>
  <c r="AN110" i="4" s="1"/>
  <c r="V110" i="4" s="1"/>
  <c r="AI110" i="4" s="1"/>
  <c r="AH110" i="4" s="1"/>
  <c r="AF111" i="4" s="1"/>
  <c r="BA110" i="4"/>
  <c r="O109" i="5" s="1"/>
  <c r="S109" i="5" s="1"/>
  <c r="BB111" i="4" l="1"/>
  <c r="Q110" i="5" s="1"/>
  <c r="T110" i="5" s="1"/>
  <c r="AK110" i="4"/>
  <c r="N109" i="5" s="1"/>
  <c r="AJ111" i="4"/>
  <c r="AG111" i="4"/>
  <c r="N112" i="4"/>
  <c r="Z111" i="5" s="1"/>
  <c r="AB112" i="4"/>
  <c r="AC112" i="4"/>
  <c r="R110" i="4" l="1"/>
  <c r="I110" i="4" s="1"/>
  <c r="T111" i="4" s="1"/>
  <c r="Q110" i="4"/>
  <c r="H110" i="4" s="1"/>
  <c r="G111" i="4" s="1"/>
  <c r="AL110" i="4"/>
  <c r="AM110" i="4" s="1"/>
  <c r="K110" i="4" s="1"/>
  <c r="J111" i="4" s="1"/>
  <c r="AX110" i="4"/>
  <c r="AP111" i="4" l="1"/>
  <c r="Y112" i="4" s="1"/>
  <c r="Y111" i="5" s="1"/>
  <c r="L111" i="4"/>
  <c r="M111" i="4"/>
  <c r="U111" i="4"/>
  <c r="AV111" i="4" s="1"/>
  <c r="F111" i="4" s="1"/>
  <c r="E111" i="4" s="1"/>
  <c r="AT111" i="4" l="1"/>
  <c r="L110" i="5" s="1"/>
  <c r="W112" i="4"/>
  <c r="AQ112" i="4"/>
  <c r="S112" i="4"/>
  <c r="AE112" i="4" s="1"/>
  <c r="AU112" i="4" l="1"/>
  <c r="P111" i="5" s="1"/>
  <c r="R111" i="5" s="1"/>
  <c r="AR112" i="4"/>
  <c r="AA112" i="4"/>
  <c r="O112" i="4" s="1"/>
  <c r="X112" i="4"/>
  <c r="AW111" i="4"/>
  <c r="AS111" i="4"/>
  <c r="M110" i="5" s="1"/>
  <c r="AY111" i="4"/>
  <c r="AZ111" i="4" s="1"/>
  <c r="BA111" i="4" l="1"/>
  <c r="O110" i="5" s="1"/>
  <c r="S110" i="5" s="1"/>
  <c r="AO111" i="4"/>
  <c r="AN111" i="4" s="1"/>
  <c r="V111" i="4" s="1"/>
  <c r="AI111" i="4" s="1"/>
  <c r="AH111" i="4" s="1"/>
  <c r="AF112" i="4" s="1"/>
  <c r="AD112" i="4"/>
  <c r="Z113" i="4" s="1"/>
  <c r="P112" i="4"/>
  <c r="BB112" i="4" l="1"/>
  <c r="Q111" i="5" s="1"/>
  <c r="T111" i="5" s="1"/>
  <c r="AC113" i="4"/>
  <c r="AB113" i="4"/>
  <c r="N113" i="4"/>
  <c r="Z112" i="5" s="1"/>
  <c r="AK111" i="4"/>
  <c r="N110" i="5" s="1"/>
  <c r="AG112" i="4"/>
  <c r="AJ112" i="4"/>
  <c r="Q111" i="4" l="1"/>
  <c r="H111" i="4" s="1"/>
  <c r="G112" i="4" s="1"/>
  <c r="R111" i="4"/>
  <c r="I111" i="4" s="1"/>
  <c r="T112" i="4" s="1"/>
  <c r="AL111" i="4"/>
  <c r="AM111" i="4" s="1"/>
  <c r="K111" i="4" s="1"/>
  <c r="J112" i="4" s="1"/>
  <c r="AX111" i="4"/>
  <c r="AP112" i="4" l="1"/>
  <c r="Y113" i="4" s="1"/>
  <c r="Y112" i="5" s="1"/>
  <c r="L112" i="4"/>
  <c r="M112" i="4"/>
  <c r="U112" i="4"/>
  <c r="AV112" i="4" s="1"/>
  <c r="F112" i="4" s="1"/>
  <c r="E112" i="4" s="1"/>
  <c r="AT112" i="4" l="1"/>
  <c r="L111" i="5" s="1"/>
  <c r="W113" i="4"/>
  <c r="S113" i="4"/>
  <c r="AE113" i="4" s="1"/>
  <c r="AQ113" i="4"/>
  <c r="AU113" i="4" l="1"/>
  <c r="P112" i="5" s="1"/>
  <c r="R112" i="5" s="1"/>
  <c r="X113" i="4"/>
  <c r="AR113" i="4"/>
  <c r="AA113" i="4"/>
  <c r="O113" i="4" s="1"/>
  <c r="AY112" i="4"/>
  <c r="AZ112" i="4" s="1"/>
  <c r="AS112" i="4"/>
  <c r="M111" i="5" s="1"/>
  <c r="AW112" i="4"/>
  <c r="AO112" i="4" l="1"/>
  <c r="AN112" i="4" s="1"/>
  <c r="V112" i="4" s="1"/>
  <c r="AI112" i="4" s="1"/>
  <c r="AH112" i="4" s="1"/>
  <c r="AF113" i="4" s="1"/>
  <c r="BA112" i="4"/>
  <c r="O111" i="5" s="1"/>
  <c r="S111" i="5" s="1"/>
  <c r="P113" i="4"/>
  <c r="AD113" i="4"/>
  <c r="Z114" i="4" s="1"/>
  <c r="BB113" i="4" l="1"/>
  <c r="Q112" i="5" s="1"/>
  <c r="T112" i="5" s="1"/>
  <c r="AK112" i="4"/>
  <c r="N111" i="5" s="1"/>
  <c r="N114" i="4"/>
  <c r="Z113" i="5" s="1"/>
  <c r="AC114" i="4"/>
  <c r="AB114" i="4"/>
  <c r="AJ113" i="4"/>
  <c r="AG113" i="4"/>
  <c r="AL112" i="4" l="1"/>
  <c r="AM112" i="4" s="1"/>
  <c r="K112" i="4" s="1"/>
  <c r="J113" i="4" s="1"/>
  <c r="L113" i="4" s="1"/>
  <c r="Q112" i="4"/>
  <c r="H112" i="4" s="1"/>
  <c r="G113" i="4" s="1"/>
  <c r="U113" i="4" s="1"/>
  <c r="AV113" i="4" s="1"/>
  <c r="F113" i="4" s="1"/>
  <c r="E113" i="4" s="1"/>
  <c r="AX112" i="4"/>
  <c r="R112" i="4"/>
  <c r="I112" i="4" s="1"/>
  <c r="T113" i="4" s="1"/>
  <c r="M113" i="4" s="1"/>
  <c r="AP113" i="4" l="1"/>
  <c r="Y114" i="4" s="1"/>
  <c r="Y113" i="5" s="1"/>
  <c r="AT113" i="4"/>
  <c r="L112" i="5" s="1"/>
  <c r="W114" i="4"/>
  <c r="S114" i="4" l="1"/>
  <c r="AE114" i="4" s="1"/>
  <c r="AQ114" i="4"/>
  <c r="AU114" i="4"/>
  <c r="P113" i="5" s="1"/>
  <c r="R113" i="5" s="1"/>
  <c r="AA114" i="4"/>
  <c r="O114" i="4" s="1"/>
  <c r="X114" i="4"/>
  <c r="AR114" i="4"/>
  <c r="AW113" i="4"/>
  <c r="AS113" i="4"/>
  <c r="M112" i="5" s="1"/>
  <c r="AY113" i="4"/>
  <c r="AZ113" i="4" s="1"/>
  <c r="BA113" i="4" l="1"/>
  <c r="O112" i="5" s="1"/>
  <c r="S112" i="5" s="1"/>
  <c r="AO113" i="4"/>
  <c r="AN113" i="4" s="1"/>
  <c r="V113" i="4" s="1"/>
  <c r="AI113" i="4" s="1"/>
  <c r="AH113" i="4" s="1"/>
  <c r="AF114" i="4" s="1"/>
  <c r="AD114" i="4"/>
  <c r="Z115" i="4" s="1"/>
  <c r="P114" i="4"/>
  <c r="BB114" i="4" l="1"/>
  <c r="Q113" i="5" s="1"/>
  <c r="T113" i="5" s="1"/>
  <c r="AJ114" i="4"/>
  <c r="AG114" i="4"/>
  <c r="AK113" i="4"/>
  <c r="N112" i="5" s="1"/>
  <c r="AB115" i="4"/>
  <c r="N115" i="4"/>
  <c r="Z114" i="5" s="1"/>
  <c r="AC115" i="4"/>
  <c r="R113" i="4" l="1"/>
  <c r="I113" i="4" s="1"/>
  <c r="T114" i="4" s="1"/>
  <c r="Q113" i="4"/>
  <c r="H113" i="4" s="1"/>
  <c r="G114" i="4" s="1"/>
  <c r="AL113" i="4"/>
  <c r="AM113" i="4" s="1"/>
  <c r="K113" i="4" s="1"/>
  <c r="J114" i="4" s="1"/>
  <c r="AX113" i="4"/>
  <c r="U114" i="4" l="1"/>
  <c r="AV114" i="4" s="1"/>
  <c r="F114" i="4" s="1"/>
  <c r="E114" i="4" s="1"/>
  <c r="AP114" i="4"/>
  <c r="Y115" i="4" s="1"/>
  <c r="L114" i="4"/>
  <c r="M114" i="4"/>
  <c r="Y114" i="5" l="1"/>
  <c r="K9" i="16"/>
  <c r="AQ115" i="4"/>
  <c r="S115" i="4"/>
  <c r="AE115" i="4" s="1"/>
  <c r="AT114" i="4"/>
  <c r="W115" i="4"/>
  <c r="AU115" i="4" l="1"/>
  <c r="P114" i="5" s="1"/>
  <c r="R114" i="5" s="1"/>
  <c r="L113" i="5"/>
  <c r="AR115" i="4"/>
  <c r="AA115" i="4"/>
  <c r="O115" i="4" s="1"/>
  <c r="X115" i="4"/>
  <c r="AS114" i="4"/>
  <c r="M113" i="5" s="1"/>
  <c r="AY114" i="4"/>
  <c r="AZ114" i="4" s="1"/>
  <c r="AW114" i="4"/>
  <c r="BA114" i="4" l="1"/>
  <c r="O113" i="5" s="1"/>
  <c r="S113" i="5" s="1"/>
  <c r="AO114" i="4"/>
  <c r="AN114" i="4" s="1"/>
  <c r="V114" i="4" s="1"/>
  <c r="AI114" i="4" s="1"/>
  <c r="AH114" i="4" s="1"/>
  <c r="AF115" i="4" s="1"/>
  <c r="P115" i="4"/>
  <c r="AD115" i="4"/>
  <c r="Z116" i="4" s="1"/>
  <c r="BB115" i="4" l="1"/>
  <c r="Q114" i="5" s="1"/>
  <c r="T114" i="5" s="1"/>
  <c r="AK114" i="4"/>
  <c r="N113" i="5" s="1"/>
  <c r="N116" i="4"/>
  <c r="Z115" i="5" s="1"/>
  <c r="AC116" i="4"/>
  <c r="AB116" i="4"/>
  <c r="AJ115" i="4"/>
  <c r="AG115" i="4"/>
  <c r="R114" i="4" l="1"/>
  <c r="I114" i="4" s="1"/>
  <c r="T115" i="4" s="1"/>
  <c r="M115" i="4" s="1"/>
  <c r="AX114" i="4"/>
  <c r="Q114" i="4"/>
  <c r="H114" i="4" s="1"/>
  <c r="G115" i="4" s="1"/>
  <c r="U115" i="4" s="1"/>
  <c r="AV115" i="4" s="1"/>
  <c r="F115" i="4" s="1"/>
  <c r="E115" i="4" s="1"/>
  <c r="AL114" i="4"/>
  <c r="AM114" i="4" s="1"/>
  <c r="K114" i="4" s="1"/>
  <c r="J115" i="4" s="1"/>
  <c r="L115" i="4" s="1"/>
  <c r="AP115" i="4" l="1"/>
  <c r="Y116" i="4" s="1"/>
  <c r="Y115" i="5" s="1"/>
  <c r="AT115" i="4"/>
  <c r="W116" i="4"/>
  <c r="L114" i="5" l="1"/>
  <c r="C9" i="16"/>
  <c r="D9" i="16" s="1"/>
  <c r="AU116" i="4"/>
  <c r="P115" i="5" s="1"/>
  <c r="R115" i="5" s="1"/>
  <c r="S116" i="4"/>
  <c r="AE116" i="4" s="1"/>
  <c r="AQ116" i="4"/>
  <c r="AR116" i="4"/>
  <c r="AA116" i="4"/>
  <c r="O116" i="4" s="1"/>
  <c r="X116" i="4"/>
  <c r="AW115" i="4"/>
  <c r="AY115" i="4"/>
  <c r="AZ115" i="4" s="1"/>
  <c r="AS115" i="4"/>
  <c r="M114" i="5" s="1"/>
  <c r="BA115" i="4" l="1"/>
  <c r="AO115" i="4"/>
  <c r="AD116" i="4"/>
  <c r="Z117" i="4" s="1"/>
  <c r="P116" i="4"/>
  <c r="O114" i="5" l="1"/>
  <c r="S114" i="5" s="1"/>
  <c r="L9" i="16"/>
  <c r="BB116" i="4"/>
  <c r="Q115" i="5" s="1"/>
  <c r="T115" i="5" s="1"/>
  <c r="AN115" i="4"/>
  <c r="V115" i="4" s="1"/>
  <c r="AC117" i="4"/>
  <c r="AB117" i="4"/>
  <c r="N117" i="4"/>
  <c r="Z116" i="5" s="1"/>
  <c r="AI115" i="4" l="1"/>
  <c r="AH115" i="4" s="1"/>
  <c r="AF116" i="4" s="1"/>
  <c r="AK115" i="4"/>
  <c r="N114" i="5" l="1"/>
  <c r="G9" i="16"/>
  <c r="H9" i="16" s="1"/>
  <c r="Q115" i="4"/>
  <c r="H115" i="4" s="1"/>
  <c r="G116" i="4" s="1"/>
  <c r="R115" i="4"/>
  <c r="I115" i="4" s="1"/>
  <c r="T116" i="4" s="1"/>
  <c r="AL115" i="4"/>
  <c r="AM115" i="4" s="1"/>
  <c r="K115" i="4" s="1"/>
  <c r="J116" i="4" s="1"/>
  <c r="AX115" i="4"/>
  <c r="AG116" i="4"/>
  <c r="AJ116" i="4"/>
  <c r="AP116" i="4" l="1"/>
  <c r="Y117" i="4" s="1"/>
  <c r="Y116" i="5" s="1"/>
  <c r="L116" i="4"/>
  <c r="M116" i="4"/>
  <c r="U116" i="4"/>
  <c r="AV116" i="4" s="1"/>
  <c r="F116" i="4" s="1"/>
  <c r="E116" i="4" s="1"/>
  <c r="AT116" i="4" l="1"/>
  <c r="W117" i="4"/>
  <c r="AQ117" i="4"/>
  <c r="S117" i="4"/>
  <c r="AE117" i="4" s="1"/>
  <c r="AU117" i="4" l="1"/>
  <c r="P116" i="5" s="1"/>
  <c r="R116" i="5" s="1"/>
  <c r="L115" i="5"/>
  <c r="X117" i="4"/>
  <c r="AR117" i="4"/>
  <c r="AA117" i="4"/>
  <c r="O117" i="4" s="1"/>
  <c r="AY116" i="4"/>
  <c r="AZ116" i="4" s="1"/>
  <c r="AW116" i="4"/>
  <c r="AS116" i="4"/>
  <c r="M115" i="5" s="1"/>
  <c r="P117" i="4" l="1"/>
  <c r="AD117" i="4"/>
  <c r="Z118" i="4" s="1"/>
  <c r="AO116" i="4"/>
  <c r="AN116" i="4" s="1"/>
  <c r="V116" i="4" s="1"/>
  <c r="AI116" i="4" s="1"/>
  <c r="AH116" i="4" s="1"/>
  <c r="AF117" i="4" s="1"/>
  <c r="BA116" i="4"/>
  <c r="O115" i="5" s="1"/>
  <c r="S115" i="5" s="1"/>
  <c r="BB117" i="4" l="1"/>
  <c r="Q116" i="5" s="1"/>
  <c r="T116" i="5" s="1"/>
  <c r="AJ117" i="4"/>
  <c r="AG117" i="4"/>
  <c r="N118" i="4"/>
  <c r="Z117" i="5" s="1"/>
  <c r="AC118" i="4"/>
  <c r="AB118" i="4"/>
  <c r="AK116" i="4"/>
  <c r="N115" i="5" s="1"/>
  <c r="R116" i="4" l="1"/>
  <c r="I116" i="4" s="1"/>
  <c r="T117" i="4" s="1"/>
  <c r="Q116" i="4"/>
  <c r="H116" i="4" s="1"/>
  <c r="G117" i="4" s="1"/>
  <c r="AL116" i="4"/>
  <c r="AM116" i="4" s="1"/>
  <c r="K116" i="4" s="1"/>
  <c r="J117" i="4" s="1"/>
  <c r="AX116" i="4"/>
  <c r="U117" i="4" l="1"/>
  <c r="AV117" i="4" s="1"/>
  <c r="F117" i="4" s="1"/>
  <c r="E117" i="4" s="1"/>
  <c r="M117" i="4"/>
  <c r="L117" i="4"/>
  <c r="AP117" i="4"/>
  <c r="Y118" i="4" s="1"/>
  <c r="Y117" i="5" s="1"/>
  <c r="AQ118" i="4" l="1"/>
  <c r="S118" i="4"/>
  <c r="AE118" i="4" s="1"/>
  <c r="AT117" i="4"/>
  <c r="W118" i="4"/>
  <c r="AU118" i="4" l="1"/>
  <c r="P117" i="5" s="1"/>
  <c r="R117" i="5" s="1"/>
  <c r="L116" i="5"/>
  <c r="AA118" i="4"/>
  <c r="O118" i="4" s="1"/>
  <c r="AR118" i="4"/>
  <c r="X118" i="4"/>
  <c r="AW117" i="4"/>
  <c r="AS117" i="4"/>
  <c r="M116" i="5" s="1"/>
  <c r="AY117" i="4"/>
  <c r="AZ117" i="4" s="1"/>
  <c r="BA117" i="4" l="1"/>
  <c r="O116" i="5" s="1"/>
  <c r="S116" i="5" s="1"/>
  <c r="AO117" i="4"/>
  <c r="AN117" i="4" s="1"/>
  <c r="V117" i="4" s="1"/>
  <c r="AI117" i="4" s="1"/>
  <c r="AH117" i="4" s="1"/>
  <c r="AF118" i="4" s="1"/>
  <c r="AD118" i="4"/>
  <c r="Z119" i="4" s="1"/>
  <c r="P118" i="4"/>
  <c r="BB118" i="4" l="1"/>
  <c r="Q117" i="5" s="1"/>
  <c r="T117" i="5" s="1"/>
  <c r="AB119" i="4"/>
  <c r="N119" i="4"/>
  <c r="Z118" i="5" s="1"/>
  <c r="AC119" i="4"/>
  <c r="AG118" i="4"/>
  <c r="AJ118" i="4"/>
  <c r="AK117" i="4"/>
  <c r="N116" i="5" s="1"/>
  <c r="R117" i="4" l="1"/>
  <c r="I117" i="4" s="1"/>
  <c r="T118" i="4" s="1"/>
  <c r="Q117" i="4"/>
  <c r="H117" i="4" s="1"/>
  <c r="G118" i="4" s="1"/>
  <c r="AL117" i="4"/>
  <c r="AM117" i="4" s="1"/>
  <c r="K117" i="4" s="1"/>
  <c r="J118" i="4" s="1"/>
  <c r="AX117" i="4"/>
  <c r="U118" i="4" l="1"/>
  <c r="AV118" i="4" s="1"/>
  <c r="F118" i="4" s="1"/>
  <c r="E118" i="4" s="1"/>
  <c r="AP118" i="4"/>
  <c r="Y119" i="4" s="1"/>
  <c r="Y118" i="5" s="1"/>
  <c r="L118" i="4"/>
  <c r="M118" i="4"/>
  <c r="AQ119" i="4" l="1"/>
  <c r="S119" i="4"/>
  <c r="AE119" i="4" s="1"/>
  <c r="AT118" i="4"/>
  <c r="W119" i="4"/>
  <c r="AU119" i="4" l="1"/>
  <c r="P118" i="5" s="1"/>
  <c r="R118" i="5" s="1"/>
  <c r="L117" i="5"/>
  <c r="AR119" i="4"/>
  <c r="AA119" i="4"/>
  <c r="O119" i="4" s="1"/>
  <c r="X119" i="4"/>
  <c r="AS118" i="4"/>
  <c r="M117" i="5" s="1"/>
  <c r="AY118" i="4"/>
  <c r="AZ118" i="4" s="1"/>
  <c r="AW118" i="4"/>
  <c r="P119" i="4" l="1"/>
  <c r="AD119" i="4"/>
  <c r="Z120" i="4" s="1"/>
  <c r="AO118" i="4"/>
  <c r="AN118" i="4" s="1"/>
  <c r="V118" i="4" s="1"/>
  <c r="AI118" i="4" s="1"/>
  <c r="AH118" i="4" s="1"/>
  <c r="AF119" i="4" s="1"/>
  <c r="BA118" i="4"/>
  <c r="O117" i="5" s="1"/>
  <c r="S117" i="5" s="1"/>
  <c r="BB119" i="4" l="1"/>
  <c r="Q118" i="5" s="1"/>
  <c r="T118" i="5" s="1"/>
  <c r="AJ119" i="4"/>
  <c r="AG119" i="4"/>
  <c r="N120" i="4"/>
  <c r="Z119" i="5" s="1"/>
  <c r="AB120" i="4"/>
  <c r="AC120" i="4"/>
  <c r="AK118" i="4"/>
  <c r="N117" i="5" s="1"/>
  <c r="R118" i="4" l="1"/>
  <c r="I118" i="4" s="1"/>
  <c r="T119" i="4" s="1"/>
  <c r="Q118" i="4"/>
  <c r="H118" i="4" s="1"/>
  <c r="G119" i="4" s="1"/>
  <c r="AL118" i="4"/>
  <c r="AM118" i="4" s="1"/>
  <c r="K118" i="4" s="1"/>
  <c r="J119" i="4" s="1"/>
  <c r="AX118" i="4"/>
  <c r="L119" i="4" l="1"/>
  <c r="AP119" i="4"/>
  <c r="Y120" i="4" s="1"/>
  <c r="Y119" i="5" s="1"/>
  <c r="U119" i="4"/>
  <c r="AV119" i="4" s="1"/>
  <c r="F119" i="4" s="1"/>
  <c r="E119" i="4" s="1"/>
  <c r="M119" i="4"/>
  <c r="AT119" i="4" l="1"/>
  <c r="W120" i="4"/>
  <c r="AQ120" i="4"/>
  <c r="S120" i="4"/>
  <c r="AE120" i="4" s="1"/>
  <c r="AU120" i="4" l="1"/>
  <c r="P119" i="5" s="1"/>
  <c r="R119" i="5" s="1"/>
  <c r="L118" i="5"/>
  <c r="AR120" i="4"/>
  <c r="AA120" i="4"/>
  <c r="O120" i="4" s="1"/>
  <c r="X120" i="4"/>
  <c r="AW119" i="4"/>
  <c r="AS119" i="4"/>
  <c r="M118" i="5" s="1"/>
  <c r="AY119" i="4"/>
  <c r="AZ119" i="4" s="1"/>
  <c r="BA119" i="4" l="1"/>
  <c r="O118" i="5" s="1"/>
  <c r="S118" i="5" s="1"/>
  <c r="AO119" i="4"/>
  <c r="AN119" i="4" s="1"/>
  <c r="V119" i="4" s="1"/>
  <c r="AI119" i="4" s="1"/>
  <c r="AH119" i="4" s="1"/>
  <c r="AF120" i="4" s="1"/>
  <c r="AD120" i="4"/>
  <c r="Z121" i="4" s="1"/>
  <c r="P120" i="4"/>
  <c r="BB120" i="4" l="1"/>
  <c r="Q119" i="5" s="1"/>
  <c r="T119" i="5" s="1"/>
  <c r="AK119" i="4"/>
  <c r="N118" i="5" s="1"/>
  <c r="AC121" i="4"/>
  <c r="AB121" i="4"/>
  <c r="N121" i="4"/>
  <c r="Z120" i="5" s="1"/>
  <c r="AG120" i="4"/>
  <c r="AJ120" i="4"/>
  <c r="Q119" i="4" l="1"/>
  <c r="H119" i="4" s="1"/>
  <c r="G120" i="4" s="1"/>
  <c r="U120" i="4" s="1"/>
  <c r="AV120" i="4" s="1"/>
  <c r="F120" i="4" s="1"/>
  <c r="E120" i="4" s="1"/>
  <c r="AX119" i="4"/>
  <c r="AL119" i="4"/>
  <c r="AM119" i="4" s="1"/>
  <c r="K119" i="4" s="1"/>
  <c r="J120" i="4" s="1"/>
  <c r="L120" i="4" s="1"/>
  <c r="R119" i="4"/>
  <c r="I119" i="4" s="1"/>
  <c r="T120" i="4" s="1"/>
  <c r="M120" i="4" s="1"/>
  <c r="AP120" i="4" l="1"/>
  <c r="Y121" i="4" s="1"/>
  <c r="Y120" i="5" s="1"/>
  <c r="AT120" i="4"/>
  <c r="L119" i="5" s="1"/>
  <c r="W121" i="4"/>
  <c r="AQ121" i="4" l="1"/>
  <c r="S121" i="4"/>
  <c r="AE121" i="4" s="1"/>
  <c r="AU121" i="4"/>
  <c r="P120" i="5" s="1"/>
  <c r="R120" i="5" s="1"/>
  <c r="X121" i="4"/>
  <c r="AR121" i="4"/>
  <c r="AA121" i="4"/>
  <c r="O121" i="4" s="1"/>
  <c r="AY120" i="4"/>
  <c r="AZ120" i="4" s="1"/>
  <c r="AS120" i="4"/>
  <c r="M119" i="5" s="1"/>
  <c r="AW120" i="4"/>
  <c r="AO120" i="4" l="1"/>
  <c r="AN120" i="4" s="1"/>
  <c r="V120" i="4" s="1"/>
  <c r="AI120" i="4" s="1"/>
  <c r="AH120" i="4" s="1"/>
  <c r="AF121" i="4" s="1"/>
  <c r="BA120" i="4"/>
  <c r="O119" i="5" s="1"/>
  <c r="S119" i="5" s="1"/>
  <c r="P121" i="4"/>
  <c r="AD121" i="4"/>
  <c r="Z122" i="4" s="1"/>
  <c r="BB121" i="4" l="1"/>
  <c r="Q120" i="5" s="1"/>
  <c r="T120" i="5" s="1"/>
  <c r="AJ121" i="4"/>
  <c r="AG121" i="4"/>
  <c r="N122" i="4"/>
  <c r="Z121" i="5" s="1"/>
  <c r="AC122" i="4"/>
  <c r="AB122" i="4"/>
  <c r="AK120" i="4"/>
  <c r="N119" i="5" s="1"/>
  <c r="R120" i="4" l="1"/>
  <c r="I120" i="4" s="1"/>
  <c r="T121" i="4" s="1"/>
  <c r="Q120" i="4"/>
  <c r="H120" i="4" s="1"/>
  <c r="G121" i="4" s="1"/>
  <c r="AL120" i="4"/>
  <c r="AM120" i="4" s="1"/>
  <c r="K120" i="4" s="1"/>
  <c r="J121" i="4" s="1"/>
  <c r="AX120" i="4"/>
  <c r="U121" i="4" l="1"/>
  <c r="AV121" i="4" s="1"/>
  <c r="F121" i="4" s="1"/>
  <c r="E121" i="4" s="1"/>
  <c r="L121" i="4"/>
  <c r="AP121" i="4"/>
  <c r="Y122" i="4" s="1"/>
  <c r="Y121" i="5" s="1"/>
  <c r="M121" i="4"/>
  <c r="AQ122" i="4" l="1"/>
  <c r="S122" i="4"/>
  <c r="AE122" i="4" s="1"/>
  <c r="AT121" i="4"/>
  <c r="L120" i="5" s="1"/>
  <c r="W122" i="4"/>
  <c r="AU122" i="4" l="1"/>
  <c r="P121" i="5" s="1"/>
  <c r="R121" i="5" s="1"/>
  <c r="AA122" i="4"/>
  <c r="O122" i="4" s="1"/>
  <c r="X122" i="4"/>
  <c r="AR122" i="4"/>
  <c r="AW121" i="4"/>
  <c r="AS121" i="4"/>
  <c r="M120" i="5" s="1"/>
  <c r="AY121" i="4"/>
  <c r="AZ121" i="4" s="1"/>
  <c r="BA121" i="4" l="1"/>
  <c r="O120" i="5" s="1"/>
  <c r="S120" i="5" s="1"/>
  <c r="AO121" i="4"/>
  <c r="AN121" i="4" s="1"/>
  <c r="V121" i="4" s="1"/>
  <c r="AI121" i="4" s="1"/>
  <c r="AH121" i="4" s="1"/>
  <c r="AF122" i="4" s="1"/>
  <c r="AD122" i="4"/>
  <c r="Z123" i="4" s="1"/>
  <c r="P122" i="4"/>
  <c r="BB122" i="4" l="1"/>
  <c r="Q121" i="5" s="1"/>
  <c r="T121" i="5" s="1"/>
  <c r="AC123" i="4"/>
  <c r="AB123" i="4"/>
  <c r="N123" i="4"/>
  <c r="Z122" i="5" s="1"/>
  <c r="AJ122" i="4"/>
  <c r="AG122" i="4"/>
  <c r="AK121" i="4"/>
  <c r="N120" i="5" s="1"/>
  <c r="R121" i="4" l="1"/>
  <c r="I121" i="4" s="1"/>
  <c r="T122" i="4" s="1"/>
  <c r="Q121" i="4"/>
  <c r="H121" i="4" s="1"/>
  <c r="G122" i="4" s="1"/>
  <c r="AL121" i="4"/>
  <c r="AM121" i="4" s="1"/>
  <c r="K121" i="4" s="1"/>
  <c r="J122" i="4" s="1"/>
  <c r="AX121" i="4"/>
  <c r="AP122" i="4" l="1"/>
  <c r="Y123" i="4" s="1"/>
  <c r="Y122" i="5" s="1"/>
  <c r="L122" i="4"/>
  <c r="U122" i="4"/>
  <c r="AV122" i="4" s="1"/>
  <c r="F122" i="4" s="1"/>
  <c r="E122" i="4" s="1"/>
  <c r="M122" i="4"/>
  <c r="AT122" i="4" l="1"/>
  <c r="L121" i="5" s="1"/>
  <c r="W123" i="4"/>
  <c r="AQ123" i="4"/>
  <c r="S123" i="4"/>
  <c r="AE123" i="4" s="1"/>
  <c r="AU123" i="4" l="1"/>
  <c r="P122" i="5" s="1"/>
  <c r="R122" i="5" s="1"/>
  <c r="AR123" i="4"/>
  <c r="AA123" i="4"/>
  <c r="O123" i="4" s="1"/>
  <c r="X123" i="4"/>
  <c r="AS122" i="4"/>
  <c r="M121" i="5" s="1"/>
  <c r="AY122" i="4"/>
  <c r="AZ122" i="4" s="1"/>
  <c r="AW122" i="4"/>
  <c r="AO122" i="4" l="1"/>
  <c r="AN122" i="4" s="1"/>
  <c r="V122" i="4" s="1"/>
  <c r="AI122" i="4" s="1"/>
  <c r="AH122" i="4" s="1"/>
  <c r="AF123" i="4" s="1"/>
  <c r="BA122" i="4"/>
  <c r="O121" i="5" s="1"/>
  <c r="S121" i="5" s="1"/>
  <c r="P123" i="4"/>
  <c r="AD123" i="4"/>
  <c r="Z124" i="4" s="1"/>
  <c r="BB123" i="4" l="1"/>
  <c r="Q122" i="5" s="1"/>
  <c r="T122" i="5" s="1"/>
  <c r="AJ123" i="4"/>
  <c r="AG123" i="4"/>
  <c r="N124" i="4"/>
  <c r="Z123" i="5" s="1"/>
  <c r="AC124" i="4"/>
  <c r="AB124" i="4"/>
  <c r="AK122" i="4"/>
  <c r="N121" i="5" s="1"/>
  <c r="R122" i="4" l="1"/>
  <c r="I122" i="4" s="1"/>
  <c r="T123" i="4" s="1"/>
  <c r="Q122" i="4"/>
  <c r="H122" i="4" s="1"/>
  <c r="G123" i="4" s="1"/>
  <c r="AL122" i="4"/>
  <c r="AM122" i="4" s="1"/>
  <c r="K122" i="4" s="1"/>
  <c r="J123" i="4" s="1"/>
  <c r="AX122" i="4"/>
  <c r="L123" i="4" l="1"/>
  <c r="AP123" i="4"/>
  <c r="Y124" i="4" s="1"/>
  <c r="Y123" i="5" s="1"/>
  <c r="U123" i="4"/>
  <c r="AV123" i="4" s="1"/>
  <c r="F123" i="4" s="1"/>
  <c r="E123" i="4" s="1"/>
  <c r="M123" i="4"/>
  <c r="AT123" i="4" l="1"/>
  <c r="L122" i="5" s="1"/>
  <c r="W124" i="4"/>
  <c r="AQ124" i="4"/>
  <c r="S124" i="4"/>
  <c r="AE124" i="4" s="1"/>
  <c r="AU124" i="4" l="1"/>
  <c r="P123" i="5" s="1"/>
  <c r="R123" i="5" s="1"/>
  <c r="AA124" i="4"/>
  <c r="O124" i="4" s="1"/>
  <c r="X124" i="4"/>
  <c r="AR124" i="4"/>
  <c r="AS123" i="4"/>
  <c r="M122" i="5" s="1"/>
  <c r="AY123" i="4"/>
  <c r="AZ123" i="4" s="1"/>
  <c r="AW123" i="4"/>
  <c r="BA123" i="4" l="1"/>
  <c r="O122" i="5" s="1"/>
  <c r="S122" i="5" s="1"/>
  <c r="AO123" i="4"/>
  <c r="AN123" i="4" s="1"/>
  <c r="V123" i="4" s="1"/>
  <c r="AI123" i="4" s="1"/>
  <c r="AH123" i="4" s="1"/>
  <c r="AF124" i="4" s="1"/>
  <c r="P124" i="4"/>
  <c r="AD124" i="4"/>
  <c r="Z125" i="4" s="1"/>
  <c r="BB124" i="4" l="1"/>
  <c r="Q123" i="5" s="1"/>
  <c r="T123" i="5" s="1"/>
  <c r="N125" i="4"/>
  <c r="Z124" i="5" s="1"/>
  <c r="AC125" i="4"/>
  <c r="AB125" i="4"/>
  <c r="AK123" i="4"/>
  <c r="N122" i="5" s="1"/>
  <c r="AG124" i="4"/>
  <c r="AJ124" i="4"/>
  <c r="R123" i="4" l="1"/>
  <c r="I123" i="4" s="1"/>
  <c r="T124" i="4" s="1"/>
  <c r="Q123" i="4"/>
  <c r="H123" i="4" s="1"/>
  <c r="G124" i="4" s="1"/>
  <c r="AL123" i="4"/>
  <c r="AM123" i="4" s="1"/>
  <c r="K123" i="4" s="1"/>
  <c r="J124" i="4" s="1"/>
  <c r="AX123" i="4"/>
  <c r="AP124" i="4" l="1"/>
  <c r="Y125" i="4" s="1"/>
  <c r="Y124" i="5" s="1"/>
  <c r="L124" i="4"/>
  <c r="M124" i="4"/>
  <c r="U124" i="4"/>
  <c r="AV124" i="4" s="1"/>
  <c r="F124" i="4" s="1"/>
  <c r="E124" i="4" s="1"/>
  <c r="AT124" i="4" l="1"/>
  <c r="L123" i="5" s="1"/>
  <c r="W125" i="4"/>
  <c r="AQ125" i="4"/>
  <c r="S125" i="4"/>
  <c r="AE125" i="4" s="1"/>
  <c r="AU125" i="4" l="1"/>
  <c r="P124" i="5" s="1"/>
  <c r="R124" i="5" s="1"/>
  <c r="X125" i="4"/>
  <c r="AR125" i="4"/>
  <c r="AA125" i="4"/>
  <c r="O125" i="4" s="1"/>
  <c r="AY124" i="4"/>
  <c r="AZ124" i="4" s="1"/>
  <c r="AW124" i="4"/>
  <c r="AS124" i="4"/>
  <c r="M123" i="5" s="1"/>
  <c r="AO124" i="4" l="1"/>
  <c r="AN124" i="4" s="1"/>
  <c r="V124" i="4" s="1"/>
  <c r="AI124" i="4" s="1"/>
  <c r="AH124" i="4" s="1"/>
  <c r="AF125" i="4" s="1"/>
  <c r="BA124" i="4"/>
  <c r="O123" i="5" s="1"/>
  <c r="S123" i="5" s="1"/>
  <c r="P125" i="4"/>
  <c r="AD125" i="4"/>
  <c r="Z126" i="4" s="1"/>
  <c r="BB125" i="4" l="1"/>
  <c r="Q124" i="5" s="1"/>
  <c r="T124" i="5" s="1"/>
  <c r="AG125" i="4"/>
  <c r="AJ125" i="4"/>
  <c r="N126" i="4"/>
  <c r="Z125" i="5" s="1"/>
  <c r="AC126" i="4"/>
  <c r="AB126" i="4"/>
  <c r="AK124" i="4"/>
  <c r="N123" i="5" s="1"/>
  <c r="R124" i="4" l="1"/>
  <c r="I124" i="4" s="1"/>
  <c r="T125" i="4" s="1"/>
  <c r="Q124" i="4"/>
  <c r="H124" i="4" s="1"/>
  <c r="G125" i="4" s="1"/>
  <c r="AL124" i="4"/>
  <c r="AM124" i="4" s="1"/>
  <c r="K124" i="4" s="1"/>
  <c r="J125" i="4" s="1"/>
  <c r="AX124" i="4"/>
  <c r="L125" i="4" l="1"/>
  <c r="AP125" i="4"/>
  <c r="Y126" i="4" s="1"/>
  <c r="Y125" i="5" s="1"/>
  <c r="U125" i="4"/>
  <c r="AV125" i="4" s="1"/>
  <c r="F125" i="4" s="1"/>
  <c r="E125" i="4" s="1"/>
  <c r="M125" i="4"/>
  <c r="AT125" i="4" l="1"/>
  <c r="L124" i="5" s="1"/>
  <c r="W126" i="4"/>
  <c r="AQ126" i="4"/>
  <c r="S126" i="4"/>
  <c r="AE126" i="4" s="1"/>
  <c r="AU126" i="4" l="1"/>
  <c r="P125" i="5" s="1"/>
  <c r="R125" i="5" s="1"/>
  <c r="AR126" i="4"/>
  <c r="AA126" i="4"/>
  <c r="O126" i="4" s="1"/>
  <c r="X126" i="4"/>
  <c r="AW125" i="4"/>
  <c r="AS125" i="4"/>
  <c r="M124" i="5" s="1"/>
  <c r="AY125" i="4"/>
  <c r="AZ125" i="4" s="1"/>
  <c r="AO125" i="4" l="1"/>
  <c r="AN125" i="4" s="1"/>
  <c r="V125" i="4" s="1"/>
  <c r="AI125" i="4" s="1"/>
  <c r="AH125" i="4" s="1"/>
  <c r="AF126" i="4" s="1"/>
  <c r="BA125" i="4"/>
  <c r="O124" i="5" s="1"/>
  <c r="S124" i="5" s="1"/>
  <c r="AD126" i="4"/>
  <c r="Z127" i="4" s="1"/>
  <c r="P126" i="4"/>
  <c r="BB126" i="4" l="1"/>
  <c r="Q125" i="5" s="1"/>
  <c r="T125" i="5" s="1"/>
  <c r="AK125" i="4"/>
  <c r="N124" i="5" s="1"/>
  <c r="AC127" i="4"/>
  <c r="AB127" i="4"/>
  <c r="N127" i="4"/>
  <c r="Z126" i="5" s="1"/>
  <c r="AJ126" i="4"/>
  <c r="AG126" i="4"/>
  <c r="AX125" i="4" l="1"/>
  <c r="AL125" i="4"/>
  <c r="AM125" i="4" s="1"/>
  <c r="K125" i="4" s="1"/>
  <c r="J126" i="4" s="1"/>
  <c r="L126" i="4" s="1"/>
  <c r="R125" i="4"/>
  <c r="I125" i="4" s="1"/>
  <c r="T126" i="4" s="1"/>
  <c r="M126" i="4" s="1"/>
  <c r="Q125" i="4"/>
  <c r="H125" i="4" s="1"/>
  <c r="G126" i="4" s="1"/>
  <c r="U126" i="4" s="1"/>
  <c r="AV126" i="4" s="1"/>
  <c r="F126" i="4" s="1"/>
  <c r="E126" i="4" s="1"/>
  <c r="AP126" i="4" l="1"/>
  <c r="Y127" i="4" s="1"/>
  <c r="Y126" i="5" s="1"/>
  <c r="AT126" i="4"/>
  <c r="L125" i="5" s="1"/>
  <c r="W127" i="4"/>
  <c r="AQ127" i="4" l="1"/>
  <c r="S127" i="4"/>
  <c r="AE127" i="4" s="1"/>
  <c r="AU127" i="4"/>
  <c r="P126" i="5" s="1"/>
  <c r="R126" i="5" s="1"/>
  <c r="AS126" i="4"/>
  <c r="M125" i="5" s="1"/>
  <c r="AY126" i="4"/>
  <c r="AZ126" i="4" s="1"/>
  <c r="AW126" i="4"/>
  <c r="AA127" i="4"/>
  <c r="O127" i="4" s="1"/>
  <c r="AR127" i="4"/>
  <c r="X127" i="4"/>
  <c r="AD127" i="4" l="1"/>
  <c r="Z128" i="4" s="1"/>
  <c r="P127" i="4"/>
  <c r="BA126" i="4"/>
  <c r="O125" i="5" s="1"/>
  <c r="S125" i="5" s="1"/>
  <c r="AO126" i="4"/>
  <c r="AN126" i="4" s="1"/>
  <c r="V126" i="4" s="1"/>
  <c r="AI126" i="4" s="1"/>
  <c r="AH126" i="4" s="1"/>
  <c r="AF127" i="4" s="1"/>
  <c r="BB127" i="4" l="1"/>
  <c r="Q126" i="5" s="1"/>
  <c r="T126" i="5" s="1"/>
  <c r="AJ127" i="4"/>
  <c r="AG127" i="4"/>
  <c r="AC128" i="4"/>
  <c r="AB128" i="4"/>
  <c r="N128" i="4"/>
  <c r="Z127" i="5" s="1"/>
  <c r="AK126" i="4"/>
  <c r="N125" i="5" s="1"/>
  <c r="R126" i="4" l="1"/>
  <c r="I126" i="4" s="1"/>
  <c r="T127" i="4" s="1"/>
  <c r="Q126" i="4"/>
  <c r="H126" i="4" s="1"/>
  <c r="G127" i="4" s="1"/>
  <c r="AL126" i="4"/>
  <c r="AM126" i="4" s="1"/>
  <c r="K126" i="4" s="1"/>
  <c r="J127" i="4" s="1"/>
  <c r="AX126" i="4"/>
  <c r="U127" i="4" l="1"/>
  <c r="AV127" i="4" s="1"/>
  <c r="F127" i="4" s="1"/>
  <c r="E127" i="4" s="1"/>
  <c r="AP127" i="4"/>
  <c r="Y128" i="4" s="1"/>
  <c r="Y127" i="5" s="1"/>
  <c r="L127" i="4"/>
  <c r="M127" i="4"/>
  <c r="AT127" i="4" l="1"/>
  <c r="L126" i="5" s="1"/>
  <c r="W128" i="4"/>
  <c r="S128" i="4"/>
  <c r="AE128" i="4" s="1"/>
  <c r="AQ128" i="4"/>
  <c r="AU128" i="4" l="1"/>
  <c r="P127" i="5" s="1"/>
  <c r="R127" i="5" s="1"/>
  <c r="X128" i="4"/>
  <c r="AR128" i="4"/>
  <c r="AA128" i="4"/>
  <c r="O128" i="4" s="1"/>
  <c r="AY127" i="4"/>
  <c r="AZ127" i="4" s="1"/>
  <c r="AW127" i="4"/>
  <c r="AS127" i="4"/>
  <c r="M126" i="5" s="1"/>
  <c r="BA127" i="4" l="1"/>
  <c r="O126" i="5" s="1"/>
  <c r="S126" i="5" s="1"/>
  <c r="AO127" i="4"/>
  <c r="AN127" i="4" s="1"/>
  <c r="V127" i="4" s="1"/>
  <c r="AI127" i="4" s="1"/>
  <c r="AH127" i="4" s="1"/>
  <c r="AF128" i="4" s="1"/>
  <c r="P128" i="4"/>
  <c r="AD128" i="4"/>
  <c r="Z129" i="4" s="1"/>
  <c r="BB128" i="4" l="1"/>
  <c r="Q127" i="5" s="1"/>
  <c r="T127" i="5" s="1"/>
  <c r="N129" i="4"/>
  <c r="Z128" i="5" s="1"/>
  <c r="AC129" i="4"/>
  <c r="AB129" i="4"/>
  <c r="AG128" i="4"/>
  <c r="AJ128" i="4"/>
  <c r="AK127" i="4"/>
  <c r="N126" i="5" s="1"/>
  <c r="R127" i="4" l="1"/>
  <c r="I127" i="4" s="1"/>
  <c r="T128" i="4" s="1"/>
  <c r="Q127" i="4"/>
  <c r="H127" i="4" s="1"/>
  <c r="G128" i="4" s="1"/>
  <c r="AL127" i="4"/>
  <c r="AM127" i="4" s="1"/>
  <c r="K127" i="4" s="1"/>
  <c r="J128" i="4" s="1"/>
  <c r="AX127" i="4"/>
  <c r="L128" i="4" l="1"/>
  <c r="AP128" i="4"/>
  <c r="Y129" i="4" s="1"/>
  <c r="Y128" i="5" s="1"/>
  <c r="M128" i="4"/>
  <c r="U128" i="4"/>
  <c r="AV128" i="4" s="1"/>
  <c r="F128" i="4" s="1"/>
  <c r="E128" i="4" s="1"/>
  <c r="AT128" i="4" l="1"/>
  <c r="L127" i="5" s="1"/>
  <c r="W129" i="4"/>
  <c r="AQ129" i="4"/>
  <c r="S129" i="4"/>
  <c r="AE129" i="4" s="1"/>
  <c r="AU129" i="4" l="1"/>
  <c r="P128" i="5" s="1"/>
  <c r="R128" i="5" s="1"/>
  <c r="AA129" i="4"/>
  <c r="O129" i="4" s="1"/>
  <c r="X129" i="4"/>
  <c r="AR129" i="4"/>
  <c r="AW128" i="4"/>
  <c r="AS128" i="4"/>
  <c r="M127" i="5" s="1"/>
  <c r="AY128" i="4"/>
  <c r="AZ128" i="4" s="1"/>
  <c r="AO128" i="4" l="1"/>
  <c r="AN128" i="4" s="1"/>
  <c r="V128" i="4" s="1"/>
  <c r="AI128" i="4" s="1"/>
  <c r="AH128" i="4" s="1"/>
  <c r="AF129" i="4" s="1"/>
  <c r="BA128" i="4"/>
  <c r="O127" i="5" s="1"/>
  <c r="S127" i="5" s="1"/>
  <c r="AD129" i="4"/>
  <c r="Z130" i="4" s="1"/>
  <c r="P129" i="4"/>
  <c r="BB129" i="4" l="1"/>
  <c r="Q128" i="5" s="1"/>
  <c r="T128" i="5" s="1"/>
  <c r="AC130" i="4"/>
  <c r="AB130" i="4"/>
  <c r="N130" i="4"/>
  <c r="Z129" i="5" s="1"/>
  <c r="AK128" i="4"/>
  <c r="N127" i="5" s="1"/>
  <c r="AJ129" i="4"/>
  <c r="AG129" i="4"/>
  <c r="Q128" i="4" l="1"/>
  <c r="H128" i="4" s="1"/>
  <c r="G129" i="4" s="1"/>
  <c r="R128" i="4"/>
  <c r="I128" i="4" s="1"/>
  <c r="T129" i="4" s="1"/>
  <c r="AL128" i="4"/>
  <c r="AM128" i="4" s="1"/>
  <c r="K128" i="4" s="1"/>
  <c r="J129" i="4" s="1"/>
  <c r="AX128" i="4"/>
  <c r="M129" i="4" l="1"/>
  <c r="L129" i="4"/>
  <c r="AP129" i="4"/>
  <c r="Y130" i="4" s="1"/>
  <c r="Y129" i="5" s="1"/>
  <c r="U129" i="4"/>
  <c r="AV129" i="4" s="1"/>
  <c r="F129" i="4" s="1"/>
  <c r="E129" i="4" s="1"/>
  <c r="AT129" i="4" l="1"/>
  <c r="L128" i="5" s="1"/>
  <c r="W130" i="4"/>
  <c r="AQ130" i="4"/>
  <c r="S130" i="4"/>
  <c r="AE130" i="4" s="1"/>
  <c r="AU130" i="4" l="1"/>
  <c r="P129" i="5" s="1"/>
  <c r="R129" i="5" s="1"/>
  <c r="AR130" i="4"/>
  <c r="AA130" i="4"/>
  <c r="O130" i="4" s="1"/>
  <c r="X130" i="4"/>
  <c r="AY129" i="4"/>
  <c r="AZ129" i="4" s="1"/>
  <c r="AW129" i="4"/>
  <c r="AS129" i="4"/>
  <c r="M128" i="5" s="1"/>
  <c r="BA129" i="4" l="1"/>
  <c r="O128" i="5" s="1"/>
  <c r="S128" i="5" s="1"/>
  <c r="AO129" i="4"/>
  <c r="AN129" i="4" s="1"/>
  <c r="V129" i="4" s="1"/>
  <c r="AI129" i="4" s="1"/>
  <c r="AH129" i="4" s="1"/>
  <c r="AF130" i="4" s="1"/>
  <c r="AD130" i="4"/>
  <c r="Z131" i="4" s="1"/>
  <c r="P130" i="4"/>
  <c r="BB130" i="4" l="1"/>
  <c r="Q129" i="5" s="1"/>
  <c r="T129" i="5" s="1"/>
  <c r="AB131" i="4"/>
  <c r="AC131" i="4"/>
  <c r="N131" i="4"/>
  <c r="Z130" i="5" s="1"/>
  <c r="AJ130" i="4"/>
  <c r="AG130" i="4"/>
  <c r="AK129" i="4"/>
  <c r="N128" i="5" s="1"/>
  <c r="R129" i="4" l="1"/>
  <c r="I129" i="4" s="1"/>
  <c r="T130" i="4" s="1"/>
  <c r="Q129" i="4"/>
  <c r="H129" i="4" s="1"/>
  <c r="G130" i="4" s="1"/>
  <c r="AL129" i="4"/>
  <c r="AM129" i="4" s="1"/>
  <c r="K129" i="4" s="1"/>
  <c r="J130" i="4" s="1"/>
  <c r="AX129" i="4"/>
  <c r="L130" i="4" l="1"/>
  <c r="AP130" i="4"/>
  <c r="Y131" i="4" s="1"/>
  <c r="M130" i="4"/>
  <c r="U130" i="4"/>
  <c r="AV130" i="4" s="1"/>
  <c r="F130" i="4" s="1"/>
  <c r="E130" i="4" s="1"/>
  <c r="Y130" i="5" l="1"/>
  <c r="K10" i="16"/>
  <c r="AT130" i="4"/>
  <c r="W131" i="4"/>
  <c r="AQ131" i="4"/>
  <c r="S131" i="4"/>
  <c r="AE131" i="4" s="1"/>
  <c r="AU131" i="4" l="1"/>
  <c r="P130" i="5" s="1"/>
  <c r="R130" i="5" s="1"/>
  <c r="L129" i="5"/>
  <c r="AA131" i="4"/>
  <c r="O131" i="4" s="1"/>
  <c r="X131" i="4"/>
  <c r="AR131" i="4"/>
  <c r="AS130" i="4"/>
  <c r="M129" i="5" s="1"/>
  <c r="AY130" i="4"/>
  <c r="AZ130" i="4" s="1"/>
  <c r="AW130" i="4"/>
  <c r="BA130" i="4" l="1"/>
  <c r="O129" i="5" s="1"/>
  <c r="S129" i="5" s="1"/>
  <c r="AO130" i="4"/>
  <c r="AN130" i="4" s="1"/>
  <c r="V130" i="4" s="1"/>
  <c r="AI130" i="4" s="1"/>
  <c r="AH130" i="4" s="1"/>
  <c r="AF131" i="4" s="1"/>
  <c r="P131" i="4"/>
  <c r="AD131" i="4"/>
  <c r="Z132" i="4" s="1"/>
  <c r="BB131" i="4" l="1"/>
  <c r="Q130" i="5" s="1"/>
  <c r="T130" i="5" s="1"/>
  <c r="AJ131" i="4"/>
  <c r="AG131" i="4"/>
  <c r="N132" i="4"/>
  <c r="Z131" i="5" s="1"/>
  <c r="AC132" i="4"/>
  <c r="AB132" i="4"/>
  <c r="AK130" i="4"/>
  <c r="N129" i="5" s="1"/>
  <c r="Q130" i="4" l="1"/>
  <c r="H130" i="4" s="1"/>
  <c r="G131" i="4" s="1"/>
  <c r="R130" i="4"/>
  <c r="I130" i="4" s="1"/>
  <c r="T131" i="4" s="1"/>
  <c r="AL130" i="4"/>
  <c r="AM130" i="4" s="1"/>
  <c r="K130" i="4" s="1"/>
  <c r="J131" i="4" s="1"/>
  <c r="AX130" i="4"/>
  <c r="M131" i="4" l="1"/>
  <c r="AP131" i="4"/>
  <c r="L131" i="4"/>
  <c r="U131" i="4"/>
  <c r="AV131" i="4" s="1"/>
  <c r="F131" i="4" s="1"/>
  <c r="E131" i="4" s="1"/>
  <c r="AT131" i="4" l="1"/>
  <c r="W132" i="4"/>
  <c r="Y132" i="4"/>
  <c r="Y131" i="5" s="1"/>
  <c r="L130" i="5" l="1"/>
  <c r="C10" i="16"/>
  <c r="D10" i="16" s="1"/>
  <c r="AU132" i="4"/>
  <c r="P131" i="5" s="1"/>
  <c r="R131" i="5" s="1"/>
  <c r="S132" i="4"/>
  <c r="AE132" i="4" s="1"/>
  <c r="AQ132" i="4"/>
  <c r="X132" i="4"/>
  <c r="AR132" i="4"/>
  <c r="AA132" i="4"/>
  <c r="O132" i="4" s="1"/>
  <c r="AY131" i="4"/>
  <c r="AZ131" i="4" s="1"/>
  <c r="AW131" i="4"/>
  <c r="AS131" i="4"/>
  <c r="M130" i="5" s="1"/>
  <c r="AO131" i="4" l="1"/>
  <c r="BA131" i="4"/>
  <c r="P132" i="4"/>
  <c r="AD132" i="4"/>
  <c r="Z133" i="4" s="1"/>
  <c r="O130" i="5" l="1"/>
  <c r="S130" i="5" s="1"/>
  <c r="L10" i="16"/>
  <c r="BB132" i="4"/>
  <c r="Q131" i="5" s="1"/>
  <c r="T131" i="5" s="1"/>
  <c r="AN131" i="4"/>
  <c r="V131" i="4" s="1"/>
  <c r="N133" i="4"/>
  <c r="Z132" i="5" s="1"/>
  <c r="AB133" i="4"/>
  <c r="AC133" i="4"/>
  <c r="AI131" i="4" l="1"/>
  <c r="AH131" i="4" s="1"/>
  <c r="AF132" i="4" s="1"/>
  <c r="AK131" i="4"/>
  <c r="N130" i="5" l="1"/>
  <c r="G10" i="16"/>
  <c r="H10" i="16" s="1"/>
  <c r="R131" i="4"/>
  <c r="I131" i="4" s="1"/>
  <c r="T132" i="4" s="1"/>
  <c r="Q131" i="4"/>
  <c r="H131" i="4" s="1"/>
  <c r="G132" i="4" s="1"/>
  <c r="AL131" i="4"/>
  <c r="AM131" i="4" s="1"/>
  <c r="K131" i="4" s="1"/>
  <c r="J132" i="4" s="1"/>
  <c r="AX131" i="4"/>
  <c r="AG132" i="4"/>
  <c r="AJ132" i="4"/>
  <c r="AP132" i="4" l="1"/>
  <c r="Y133" i="4" s="1"/>
  <c r="Y132" i="5" s="1"/>
  <c r="L132" i="4"/>
  <c r="U132" i="4"/>
  <c r="AV132" i="4" s="1"/>
  <c r="F132" i="4" s="1"/>
  <c r="E132" i="4" s="1"/>
  <c r="M132" i="4"/>
  <c r="AQ133" i="4" l="1"/>
  <c r="S133" i="4"/>
  <c r="AE133" i="4" s="1"/>
  <c r="AT132" i="4"/>
  <c r="W133" i="4"/>
  <c r="AU133" i="4" l="1"/>
  <c r="P132" i="5" s="1"/>
  <c r="R132" i="5" s="1"/>
  <c r="L131" i="5"/>
  <c r="AR133" i="4"/>
  <c r="AA133" i="4"/>
  <c r="O133" i="4" s="1"/>
  <c r="X133" i="4"/>
  <c r="AW132" i="4"/>
  <c r="AS132" i="4"/>
  <c r="M131" i="5" s="1"/>
  <c r="AY132" i="4"/>
  <c r="AZ132" i="4" s="1"/>
  <c r="AO132" i="4" l="1"/>
  <c r="AN132" i="4" s="1"/>
  <c r="V132" i="4" s="1"/>
  <c r="AI132" i="4" s="1"/>
  <c r="AH132" i="4" s="1"/>
  <c r="AF133" i="4" s="1"/>
  <c r="BA132" i="4"/>
  <c r="O131" i="5" s="1"/>
  <c r="S131" i="5" s="1"/>
  <c r="AD133" i="4"/>
  <c r="Z134" i="4" s="1"/>
  <c r="P133" i="4"/>
  <c r="BB133" i="4" l="1"/>
  <c r="Q132" i="5" s="1"/>
  <c r="T132" i="5" s="1"/>
  <c r="AC134" i="4"/>
  <c r="AB134" i="4"/>
  <c r="N134" i="4"/>
  <c r="Z133" i="5" s="1"/>
  <c r="AJ133" i="4"/>
  <c r="AG133" i="4"/>
  <c r="AK132" i="4"/>
  <c r="N131" i="5" s="1"/>
  <c r="Q132" i="4" l="1"/>
  <c r="H132" i="4" s="1"/>
  <c r="G133" i="4" s="1"/>
  <c r="R132" i="4"/>
  <c r="I132" i="4" s="1"/>
  <c r="T133" i="4" s="1"/>
  <c r="AL132" i="4"/>
  <c r="AM132" i="4" s="1"/>
  <c r="K132" i="4" s="1"/>
  <c r="J133" i="4" s="1"/>
  <c r="AX132" i="4"/>
  <c r="L133" i="4" l="1"/>
  <c r="AP133" i="4"/>
  <c r="Y134" i="4" s="1"/>
  <c r="Y133" i="5" s="1"/>
  <c r="M133" i="4"/>
  <c r="U133" i="4"/>
  <c r="AV133" i="4" s="1"/>
  <c r="F133" i="4" s="1"/>
  <c r="E133" i="4" s="1"/>
  <c r="AT133" i="4" l="1"/>
  <c r="W134" i="4"/>
  <c r="S134" i="4"/>
  <c r="AE134" i="4" s="1"/>
  <c r="AQ134" i="4"/>
  <c r="AU134" i="4" l="1"/>
  <c r="P133" i="5" s="1"/>
  <c r="R133" i="5" s="1"/>
  <c r="L132" i="5"/>
  <c r="AR134" i="4"/>
  <c r="AA134" i="4"/>
  <c r="O134" i="4" s="1"/>
  <c r="X134" i="4"/>
  <c r="AY133" i="4"/>
  <c r="AZ133" i="4" s="1"/>
  <c r="AW133" i="4"/>
  <c r="AS133" i="4"/>
  <c r="M132" i="5" s="1"/>
  <c r="P134" i="4" l="1"/>
  <c r="AD134" i="4"/>
  <c r="Z135" i="4" s="1"/>
  <c r="BA133" i="4"/>
  <c r="O132" i="5" s="1"/>
  <c r="S132" i="5" s="1"/>
  <c r="AO133" i="4"/>
  <c r="AN133" i="4" s="1"/>
  <c r="V133" i="4" s="1"/>
  <c r="AI133" i="4" s="1"/>
  <c r="AH133" i="4" s="1"/>
  <c r="AF134" i="4" s="1"/>
  <c r="BB134" i="4" l="1"/>
  <c r="Q133" i="5" s="1"/>
  <c r="T133" i="5" s="1"/>
  <c r="AK133" i="4"/>
  <c r="N132" i="5" s="1"/>
  <c r="AJ134" i="4"/>
  <c r="AG134" i="4"/>
  <c r="N135" i="4"/>
  <c r="Z134" i="5" s="1"/>
  <c r="AC135" i="4"/>
  <c r="AB135" i="4"/>
  <c r="R133" i="4" l="1"/>
  <c r="I133" i="4" s="1"/>
  <c r="T134" i="4" s="1"/>
  <c r="Q133" i="4"/>
  <c r="H133" i="4" s="1"/>
  <c r="G134" i="4" s="1"/>
  <c r="AL133" i="4"/>
  <c r="AM133" i="4" s="1"/>
  <c r="K133" i="4" s="1"/>
  <c r="J134" i="4" s="1"/>
  <c r="AX133" i="4"/>
  <c r="U134" i="4" l="1"/>
  <c r="AV134" i="4" s="1"/>
  <c r="F134" i="4" s="1"/>
  <c r="E134" i="4" s="1"/>
  <c r="L134" i="4"/>
  <c r="AP134" i="4"/>
  <c r="Y135" i="4" s="1"/>
  <c r="Y134" i="5" s="1"/>
  <c r="M134" i="4"/>
  <c r="AT134" i="4" l="1"/>
  <c r="W135" i="4"/>
  <c r="AQ135" i="4"/>
  <c r="S135" i="4"/>
  <c r="AE135" i="4" s="1"/>
  <c r="AU135" i="4" l="1"/>
  <c r="P134" i="5" s="1"/>
  <c r="R134" i="5" s="1"/>
  <c r="L133" i="5"/>
  <c r="AA135" i="4"/>
  <c r="O135" i="4" s="1"/>
  <c r="X135" i="4"/>
  <c r="AR135" i="4"/>
  <c r="AS134" i="4"/>
  <c r="M133" i="5" s="1"/>
  <c r="AY134" i="4"/>
  <c r="AZ134" i="4" s="1"/>
  <c r="AW134" i="4"/>
  <c r="BA134" i="4" l="1"/>
  <c r="O133" i="5" s="1"/>
  <c r="S133" i="5" s="1"/>
  <c r="AO134" i="4"/>
  <c r="AN134" i="4" s="1"/>
  <c r="V134" i="4" s="1"/>
  <c r="AI134" i="4" s="1"/>
  <c r="AH134" i="4" s="1"/>
  <c r="AF135" i="4" s="1"/>
  <c r="P135" i="4"/>
  <c r="AD135" i="4"/>
  <c r="Z136" i="4" s="1"/>
  <c r="BB135" i="4" l="1"/>
  <c r="Q134" i="5" s="1"/>
  <c r="T134" i="5" s="1"/>
  <c r="AK134" i="4"/>
  <c r="N133" i="5" s="1"/>
  <c r="AC136" i="4"/>
  <c r="N136" i="4"/>
  <c r="Z135" i="5" s="1"/>
  <c r="AB136" i="4"/>
  <c r="AJ135" i="4"/>
  <c r="AG135" i="4"/>
  <c r="R134" i="4" l="1"/>
  <c r="I134" i="4" s="1"/>
  <c r="T135" i="4" s="1"/>
  <c r="M135" i="4" s="1"/>
  <c r="AL134" i="4"/>
  <c r="AM134" i="4" s="1"/>
  <c r="K134" i="4" s="1"/>
  <c r="J135" i="4" s="1"/>
  <c r="L135" i="4" s="1"/>
  <c r="Q134" i="4"/>
  <c r="H134" i="4" s="1"/>
  <c r="G135" i="4" s="1"/>
  <c r="U135" i="4" s="1"/>
  <c r="AV135" i="4" s="1"/>
  <c r="F135" i="4" s="1"/>
  <c r="E135" i="4" s="1"/>
  <c r="AX134" i="4"/>
  <c r="AP135" i="4" l="1"/>
  <c r="Y136" i="4" s="1"/>
  <c r="Y135" i="5" s="1"/>
  <c r="AT135" i="4"/>
  <c r="W136" i="4"/>
  <c r="S136" i="4" l="1"/>
  <c r="AE136" i="4" s="1"/>
  <c r="AQ136" i="4"/>
  <c r="AU136" i="4"/>
  <c r="P135" i="5" s="1"/>
  <c r="R135" i="5" s="1"/>
  <c r="L134" i="5"/>
  <c r="AR136" i="4"/>
  <c r="X136" i="4"/>
  <c r="AA136" i="4"/>
  <c r="O136" i="4" s="1"/>
  <c r="AY135" i="4"/>
  <c r="AZ135" i="4" s="1"/>
  <c r="AW135" i="4"/>
  <c r="AS135" i="4"/>
  <c r="M134" i="5" s="1"/>
  <c r="BA135" i="4" l="1"/>
  <c r="O134" i="5" s="1"/>
  <c r="S134" i="5" s="1"/>
  <c r="AO135" i="4"/>
  <c r="AN135" i="4" s="1"/>
  <c r="V135" i="4" s="1"/>
  <c r="AI135" i="4" s="1"/>
  <c r="AH135" i="4" s="1"/>
  <c r="AF136" i="4" s="1"/>
  <c r="P136" i="4"/>
  <c r="AD136" i="4"/>
  <c r="Z137" i="4" s="1"/>
  <c r="BB136" i="4" l="1"/>
  <c r="Q135" i="5" s="1"/>
  <c r="T135" i="5" s="1"/>
  <c r="AB137" i="4"/>
  <c r="AC137" i="4"/>
  <c r="N137" i="4"/>
  <c r="Z136" i="5" s="1"/>
  <c r="AG136" i="4"/>
  <c r="AJ136" i="4"/>
  <c r="AK135" i="4"/>
  <c r="N134" i="5" s="1"/>
  <c r="R135" i="4" l="1"/>
  <c r="I135" i="4" s="1"/>
  <c r="T136" i="4" s="1"/>
  <c r="Q135" i="4"/>
  <c r="H135" i="4" s="1"/>
  <c r="G136" i="4" s="1"/>
  <c r="AL135" i="4"/>
  <c r="AM135" i="4" s="1"/>
  <c r="K135" i="4" s="1"/>
  <c r="J136" i="4" s="1"/>
  <c r="AX135" i="4"/>
  <c r="U136" i="4" l="1"/>
  <c r="AV136" i="4" s="1"/>
  <c r="F136" i="4" s="1"/>
  <c r="E136" i="4" s="1"/>
  <c r="AP136" i="4"/>
  <c r="Y137" i="4" s="1"/>
  <c r="Y136" i="5" s="1"/>
  <c r="L136" i="4"/>
  <c r="M136" i="4"/>
  <c r="AQ137" i="4" l="1"/>
  <c r="S137" i="4"/>
  <c r="AE137" i="4" s="1"/>
  <c r="AT136" i="4"/>
  <c r="L135" i="5" s="1"/>
  <c r="W137" i="4"/>
  <c r="AU137" i="4" l="1"/>
  <c r="P136" i="5" s="1"/>
  <c r="R136" i="5" s="1"/>
  <c r="AA137" i="4"/>
  <c r="O137" i="4" s="1"/>
  <c r="X137" i="4"/>
  <c r="AR137" i="4"/>
  <c r="AS136" i="4"/>
  <c r="M135" i="5" s="1"/>
  <c r="AY136" i="4"/>
  <c r="AZ136" i="4" s="1"/>
  <c r="AW136" i="4"/>
  <c r="BA136" i="4" l="1"/>
  <c r="O135" i="5" s="1"/>
  <c r="S135" i="5" s="1"/>
  <c r="AO136" i="4"/>
  <c r="AN136" i="4" s="1"/>
  <c r="V136" i="4" s="1"/>
  <c r="AI136" i="4" s="1"/>
  <c r="AH136" i="4" s="1"/>
  <c r="AF137" i="4" s="1"/>
  <c r="P137" i="4"/>
  <c r="AD137" i="4"/>
  <c r="Z138" i="4" s="1"/>
  <c r="BB137" i="4" l="1"/>
  <c r="Q136" i="5" s="1"/>
  <c r="T136" i="5" s="1"/>
  <c r="N138" i="4"/>
  <c r="Z137" i="5" s="1"/>
  <c r="AC138" i="4"/>
  <c r="AB138" i="4"/>
  <c r="AG137" i="4"/>
  <c r="AJ137" i="4"/>
  <c r="AK136" i="4"/>
  <c r="N135" i="5" s="1"/>
  <c r="Q136" i="4" l="1"/>
  <c r="H136" i="4" s="1"/>
  <c r="G137" i="4" s="1"/>
  <c r="R136" i="4"/>
  <c r="I136" i="4" s="1"/>
  <c r="T137" i="4" s="1"/>
  <c r="AL136" i="4"/>
  <c r="AM136" i="4" s="1"/>
  <c r="K136" i="4" s="1"/>
  <c r="J137" i="4" s="1"/>
  <c r="AX136" i="4"/>
  <c r="L137" i="4" l="1"/>
  <c r="AP137" i="4"/>
  <c r="Y138" i="4" s="1"/>
  <c r="Y137" i="5" s="1"/>
  <c r="U137" i="4"/>
  <c r="AV137" i="4" s="1"/>
  <c r="F137" i="4" s="1"/>
  <c r="E137" i="4" s="1"/>
  <c r="M137" i="4"/>
  <c r="S138" i="4" l="1"/>
  <c r="AE138" i="4" s="1"/>
  <c r="AQ138" i="4"/>
  <c r="AT137" i="4"/>
  <c r="L136" i="5" s="1"/>
  <c r="W138" i="4"/>
  <c r="AU138" i="4" l="1"/>
  <c r="P137" i="5" s="1"/>
  <c r="R137" i="5" s="1"/>
  <c r="X138" i="4"/>
  <c r="AA138" i="4"/>
  <c r="O138" i="4" s="1"/>
  <c r="AR138" i="4"/>
  <c r="AW137" i="4"/>
  <c r="AS137" i="4"/>
  <c r="M136" i="5" s="1"/>
  <c r="AY137" i="4"/>
  <c r="AZ137" i="4" s="1"/>
  <c r="AO137" i="4" l="1"/>
  <c r="AN137" i="4" s="1"/>
  <c r="V137" i="4" s="1"/>
  <c r="AI137" i="4" s="1"/>
  <c r="AH137" i="4" s="1"/>
  <c r="AF138" i="4" s="1"/>
  <c r="BA137" i="4"/>
  <c r="O136" i="5" s="1"/>
  <c r="S136" i="5" s="1"/>
  <c r="AD138" i="4"/>
  <c r="Z139" i="4" s="1"/>
  <c r="P138" i="4"/>
  <c r="BB138" i="4" l="1"/>
  <c r="Q137" i="5" s="1"/>
  <c r="T137" i="5" s="1"/>
  <c r="AG138" i="4"/>
  <c r="AJ138" i="4"/>
  <c r="AK137" i="4"/>
  <c r="N136" i="5" s="1"/>
  <c r="AC139" i="4"/>
  <c r="AB139" i="4"/>
  <c r="N139" i="4"/>
  <c r="Z138" i="5" s="1"/>
  <c r="Q137" i="4" l="1"/>
  <c r="H137" i="4" s="1"/>
  <c r="G138" i="4" s="1"/>
  <c r="R137" i="4"/>
  <c r="I137" i="4" s="1"/>
  <c r="T138" i="4" s="1"/>
  <c r="AL137" i="4"/>
  <c r="AM137" i="4" s="1"/>
  <c r="K137" i="4" s="1"/>
  <c r="J138" i="4" s="1"/>
  <c r="AX137" i="4"/>
  <c r="U138" i="4" l="1"/>
  <c r="AV138" i="4" s="1"/>
  <c r="F138" i="4" s="1"/>
  <c r="E138" i="4" s="1"/>
  <c r="M138" i="4"/>
  <c r="AP138" i="4"/>
  <c r="Y139" i="4" s="1"/>
  <c r="Y138" i="5" s="1"/>
  <c r="L138" i="4"/>
  <c r="AT138" i="4" l="1"/>
  <c r="L137" i="5" s="1"/>
  <c r="W139" i="4"/>
  <c r="S139" i="4"/>
  <c r="AE139" i="4" s="1"/>
  <c r="AQ139" i="4"/>
  <c r="AU139" i="4" l="1"/>
  <c r="P138" i="5" s="1"/>
  <c r="R138" i="5" s="1"/>
  <c r="X139" i="4"/>
  <c r="AR139" i="4"/>
  <c r="AA139" i="4"/>
  <c r="O139" i="4" s="1"/>
  <c r="AY138" i="4"/>
  <c r="AZ138" i="4" s="1"/>
  <c r="AW138" i="4"/>
  <c r="AS138" i="4"/>
  <c r="M137" i="5" s="1"/>
  <c r="AO138" i="4" l="1"/>
  <c r="AN138" i="4" s="1"/>
  <c r="V138" i="4" s="1"/>
  <c r="AI138" i="4" s="1"/>
  <c r="AH138" i="4" s="1"/>
  <c r="AF139" i="4" s="1"/>
  <c r="BA138" i="4"/>
  <c r="O137" i="5" s="1"/>
  <c r="S137" i="5" s="1"/>
  <c r="P139" i="4"/>
  <c r="AD139" i="4"/>
  <c r="Z140" i="4" s="1"/>
  <c r="BB139" i="4" l="1"/>
  <c r="Q138" i="5" s="1"/>
  <c r="T138" i="5" s="1"/>
  <c r="N140" i="4"/>
  <c r="Z139" i="5" s="1"/>
  <c r="AC140" i="4"/>
  <c r="AB140" i="4"/>
  <c r="AK138" i="4"/>
  <c r="N137" i="5" s="1"/>
  <c r="AJ139" i="4"/>
  <c r="AG139" i="4"/>
  <c r="R138" i="4" l="1"/>
  <c r="I138" i="4" s="1"/>
  <c r="T139" i="4" s="1"/>
  <c r="Q138" i="4"/>
  <c r="H138" i="4" s="1"/>
  <c r="G139" i="4" s="1"/>
  <c r="AL138" i="4"/>
  <c r="AM138" i="4" s="1"/>
  <c r="K138" i="4" s="1"/>
  <c r="J139" i="4" s="1"/>
  <c r="AX138" i="4"/>
  <c r="L139" i="4" l="1"/>
  <c r="AP139" i="4"/>
  <c r="Y140" i="4" s="1"/>
  <c r="Y139" i="5" s="1"/>
  <c r="U139" i="4"/>
  <c r="AV139" i="4" s="1"/>
  <c r="F139" i="4" s="1"/>
  <c r="E139" i="4" s="1"/>
  <c r="M139" i="4"/>
  <c r="AT139" i="4" l="1"/>
  <c r="L138" i="5" s="1"/>
  <c r="W140" i="4"/>
  <c r="AQ140" i="4"/>
  <c r="S140" i="4"/>
  <c r="AE140" i="4" s="1"/>
  <c r="AU140" i="4" l="1"/>
  <c r="P139" i="5" s="1"/>
  <c r="R139" i="5" s="1"/>
  <c r="AA140" i="4"/>
  <c r="O140" i="4" s="1"/>
  <c r="AR140" i="4"/>
  <c r="X140" i="4"/>
  <c r="AW139" i="4"/>
  <c r="AS139" i="4"/>
  <c r="M138" i="5" s="1"/>
  <c r="AY139" i="4"/>
  <c r="AZ139" i="4" s="1"/>
  <c r="AD140" i="4" l="1"/>
  <c r="Z141" i="4" s="1"/>
  <c r="P140" i="4"/>
  <c r="BA139" i="4"/>
  <c r="O138" i="5" s="1"/>
  <c r="S138" i="5" s="1"/>
  <c r="AO139" i="4"/>
  <c r="AN139" i="4" s="1"/>
  <c r="V139" i="4" s="1"/>
  <c r="AI139" i="4" s="1"/>
  <c r="AH139" i="4" s="1"/>
  <c r="AF140" i="4" s="1"/>
  <c r="BB140" i="4" l="1"/>
  <c r="Q139" i="5" s="1"/>
  <c r="T139" i="5" s="1"/>
  <c r="AJ140" i="4"/>
  <c r="AG140" i="4"/>
  <c r="AB141" i="4"/>
  <c r="AC141" i="4"/>
  <c r="N141" i="4"/>
  <c r="Z140" i="5" s="1"/>
  <c r="AK139" i="4"/>
  <c r="N138" i="5" s="1"/>
  <c r="Q139" i="4" l="1"/>
  <c r="H139" i="4" s="1"/>
  <c r="G140" i="4" s="1"/>
  <c r="R139" i="4"/>
  <c r="I139" i="4" s="1"/>
  <c r="T140" i="4" s="1"/>
  <c r="AL139" i="4"/>
  <c r="AM139" i="4" s="1"/>
  <c r="K139" i="4" s="1"/>
  <c r="J140" i="4" s="1"/>
  <c r="AX139" i="4"/>
  <c r="U140" i="4" l="1"/>
  <c r="AV140" i="4" s="1"/>
  <c r="F140" i="4" s="1"/>
  <c r="E140" i="4" s="1"/>
  <c r="M140" i="4"/>
  <c r="AP140" i="4"/>
  <c r="Y141" i="4" s="1"/>
  <c r="Y140" i="5" s="1"/>
  <c r="L140" i="4"/>
  <c r="AQ141" i="4" l="1"/>
  <c r="S141" i="4"/>
  <c r="AE141" i="4" s="1"/>
  <c r="AT140" i="4"/>
  <c r="L139" i="5" s="1"/>
  <c r="W141" i="4"/>
  <c r="AU141" i="4" l="1"/>
  <c r="P140" i="5" s="1"/>
  <c r="R140" i="5" s="1"/>
  <c r="AR141" i="4"/>
  <c r="AA141" i="4"/>
  <c r="O141" i="4" s="1"/>
  <c r="X141" i="4"/>
  <c r="AS140" i="4"/>
  <c r="M139" i="5" s="1"/>
  <c r="AY140" i="4"/>
  <c r="AZ140" i="4" s="1"/>
  <c r="AW140" i="4"/>
  <c r="BA140" i="4" l="1"/>
  <c r="O139" i="5" s="1"/>
  <c r="S139" i="5" s="1"/>
  <c r="AO140" i="4"/>
  <c r="AN140" i="4" s="1"/>
  <c r="V140" i="4" s="1"/>
  <c r="AI140" i="4" s="1"/>
  <c r="AH140" i="4" s="1"/>
  <c r="AF141" i="4" s="1"/>
  <c r="P141" i="4"/>
  <c r="AD141" i="4"/>
  <c r="Z142" i="4" s="1"/>
  <c r="BB141" i="4" l="1"/>
  <c r="Q140" i="5" s="1"/>
  <c r="T140" i="5" s="1"/>
  <c r="AK140" i="4"/>
  <c r="N139" i="5" s="1"/>
  <c r="AJ141" i="4"/>
  <c r="AG141" i="4"/>
  <c r="N142" i="4"/>
  <c r="Z141" i="5" s="1"/>
  <c r="AC142" i="4"/>
  <c r="AB142" i="4"/>
  <c r="R140" i="4" l="1"/>
  <c r="I140" i="4" s="1"/>
  <c r="T141" i="4" s="1"/>
  <c r="M141" i="4" s="1"/>
  <c r="AL140" i="4"/>
  <c r="AM140" i="4" s="1"/>
  <c r="K140" i="4" s="1"/>
  <c r="J141" i="4" s="1"/>
  <c r="L141" i="4" s="1"/>
  <c r="Q140" i="4"/>
  <c r="H140" i="4" s="1"/>
  <c r="G141" i="4" s="1"/>
  <c r="U141" i="4" s="1"/>
  <c r="AV141" i="4" s="1"/>
  <c r="F141" i="4" s="1"/>
  <c r="E141" i="4" s="1"/>
  <c r="AX140" i="4"/>
  <c r="AP141" i="4" l="1"/>
  <c r="Y142" i="4" s="1"/>
  <c r="Y141" i="5" s="1"/>
  <c r="AT141" i="4"/>
  <c r="L140" i="5" s="1"/>
  <c r="W142" i="4"/>
  <c r="S142" i="4" l="1"/>
  <c r="AE142" i="4" s="1"/>
  <c r="AQ142" i="4"/>
  <c r="AU142" i="4"/>
  <c r="P141" i="5" s="1"/>
  <c r="R141" i="5" s="1"/>
  <c r="AA142" i="4"/>
  <c r="O142" i="4" s="1"/>
  <c r="X142" i="4"/>
  <c r="AR142" i="4"/>
  <c r="AW141" i="4"/>
  <c r="AY141" i="4"/>
  <c r="AZ141" i="4" s="1"/>
  <c r="AS141" i="4"/>
  <c r="M140" i="5" s="1"/>
  <c r="BA141" i="4" l="1"/>
  <c r="O140" i="5" s="1"/>
  <c r="S140" i="5" s="1"/>
  <c r="AO141" i="4"/>
  <c r="AN141" i="4" s="1"/>
  <c r="V141" i="4" s="1"/>
  <c r="AI141" i="4" s="1"/>
  <c r="AH141" i="4" s="1"/>
  <c r="AF142" i="4" s="1"/>
  <c r="AD142" i="4"/>
  <c r="Z143" i="4" s="1"/>
  <c r="P142" i="4"/>
  <c r="BB142" i="4" l="1"/>
  <c r="Q141" i="5" s="1"/>
  <c r="T141" i="5" s="1"/>
  <c r="AC143" i="4"/>
  <c r="AB143" i="4"/>
  <c r="N143" i="4"/>
  <c r="Z142" i="5" s="1"/>
  <c r="AG142" i="4"/>
  <c r="AJ142" i="4"/>
  <c r="AK141" i="4"/>
  <c r="N140" i="5" s="1"/>
  <c r="Q141" i="4" l="1"/>
  <c r="H141" i="4" s="1"/>
  <c r="G142" i="4" s="1"/>
  <c r="R141" i="4"/>
  <c r="I141" i="4" s="1"/>
  <c r="T142" i="4" s="1"/>
  <c r="AL141" i="4"/>
  <c r="AM141" i="4" s="1"/>
  <c r="K141" i="4" s="1"/>
  <c r="J142" i="4" s="1"/>
  <c r="AX141" i="4"/>
  <c r="AP142" i="4" l="1"/>
  <c r="Y143" i="4" s="1"/>
  <c r="L142" i="4"/>
  <c r="M142" i="4"/>
  <c r="U142" i="4"/>
  <c r="AV142" i="4" s="1"/>
  <c r="F142" i="4" s="1"/>
  <c r="E142" i="4" s="1"/>
  <c r="Y142" i="5" l="1"/>
  <c r="AT142" i="4"/>
  <c r="L141" i="5" s="1"/>
  <c r="W143" i="4"/>
  <c r="AQ143" i="4"/>
  <c r="S143" i="4"/>
  <c r="AE143" i="4" s="1"/>
  <c r="AU143" i="4" l="1"/>
  <c r="X143" i="4"/>
  <c r="AR143" i="4"/>
  <c r="AA143" i="4"/>
  <c r="O143" i="4" s="1"/>
  <c r="AY142" i="4"/>
  <c r="AZ142" i="4" s="1"/>
  <c r="AW142" i="4"/>
  <c r="AS142" i="4"/>
  <c r="M141" i="5" s="1"/>
  <c r="P142" i="5" l="1"/>
  <c r="R142" i="5" s="1"/>
  <c r="AO142" i="4"/>
  <c r="AN142" i="4" s="1"/>
  <c r="V142" i="4" s="1"/>
  <c r="AI142" i="4" s="1"/>
  <c r="AH142" i="4" s="1"/>
  <c r="AF143" i="4" s="1"/>
  <c r="BA142" i="4"/>
  <c r="O141" i="5" s="1"/>
  <c r="S141" i="5" s="1"/>
  <c r="P143" i="4"/>
  <c r="AD143" i="4"/>
  <c r="Z144" i="4" s="1"/>
  <c r="N144" i="4" l="1"/>
  <c r="Z143" i="5" s="1"/>
  <c r="AB144" i="4"/>
  <c r="AC144" i="4"/>
  <c r="BB143" i="4"/>
  <c r="AJ143" i="4"/>
  <c r="AG143" i="4"/>
  <c r="AK142" i="4"/>
  <c r="N141" i="5" s="1"/>
  <c r="Q142" i="5" l="1"/>
  <c r="T142" i="5" s="1"/>
  <c r="R142" i="4"/>
  <c r="I142" i="4" s="1"/>
  <c r="T143" i="4" s="1"/>
  <c r="Q142" i="4"/>
  <c r="H142" i="4" s="1"/>
  <c r="G143" i="4" s="1"/>
  <c r="AL142" i="4"/>
  <c r="AM142" i="4" s="1"/>
  <c r="K142" i="4" s="1"/>
  <c r="J143" i="4" s="1"/>
  <c r="AX142" i="4"/>
  <c r="L143" i="4" l="1"/>
  <c r="AP143" i="4"/>
  <c r="U143" i="4"/>
  <c r="AV143" i="4" s="1"/>
  <c r="F143" i="4" s="1"/>
  <c r="E143" i="4" s="1"/>
  <c r="W144" i="4" s="1"/>
  <c r="M143" i="4"/>
  <c r="X144" i="4" l="1"/>
  <c r="AR144" i="4"/>
  <c r="AA144" i="4"/>
  <c r="O144" i="4" s="1"/>
  <c r="Y144" i="4"/>
  <c r="Y143" i="5" s="1"/>
  <c r="AT143" i="4"/>
  <c r="AQ144" i="4" l="1"/>
  <c r="S144" i="4"/>
  <c r="AE144" i="4" s="1"/>
  <c r="L142" i="5"/>
  <c r="AU144" i="4"/>
  <c r="P143" i="5" s="1"/>
  <c r="R143" i="5" s="1"/>
  <c r="AD144" i="4"/>
  <c r="Z145" i="4" s="1"/>
  <c r="P144" i="4"/>
  <c r="AW143" i="4"/>
  <c r="AS143" i="4"/>
  <c r="M142" i="5" s="1"/>
  <c r="AY143" i="4"/>
  <c r="AZ143" i="4" s="1"/>
  <c r="AC145" i="4" l="1"/>
  <c r="AB145" i="4"/>
  <c r="N145" i="4"/>
  <c r="BA143" i="4"/>
  <c r="AO143" i="4"/>
  <c r="AN143" i="4" s="1"/>
  <c r="V143" i="4" s="1"/>
  <c r="AI143" i="4" s="1"/>
  <c r="AH143" i="4" s="1"/>
  <c r="AF144" i="4" s="1"/>
  <c r="AJ144" i="4" l="1"/>
  <c r="AG144" i="4"/>
  <c r="O142" i="5"/>
  <c r="S142" i="5" s="1"/>
  <c r="BB144" i="4"/>
  <c r="Q143" i="5" s="1"/>
  <c r="T143" i="5" s="1"/>
  <c r="Z144" i="5"/>
  <c r="AK143" i="4"/>
  <c r="N142" i="5" s="1"/>
  <c r="R143" i="4" l="1"/>
  <c r="I143" i="4" s="1"/>
  <c r="T144" i="4" s="1"/>
  <c r="M144" i="4" s="1"/>
  <c r="Q143" i="4"/>
  <c r="H143" i="4" s="1"/>
  <c r="G144" i="4" s="1"/>
  <c r="U144" i="4" s="1"/>
  <c r="AV144" i="4" s="1"/>
  <c r="F144" i="4" s="1"/>
  <c r="E144" i="4" s="1"/>
  <c r="AL143" i="4"/>
  <c r="AM143" i="4" s="1"/>
  <c r="K143" i="4" s="1"/>
  <c r="J144" i="4" s="1"/>
  <c r="AX143" i="4"/>
  <c r="AT144" i="4" l="1"/>
  <c r="W145" i="4"/>
  <c r="L144" i="4"/>
  <c r="AP144" i="4"/>
  <c r="Y145" i="4" s="1"/>
  <c r="Y144" i="5" s="1"/>
  <c r="AQ145" i="4" l="1"/>
  <c r="S145" i="4"/>
  <c r="AE145" i="4" s="1"/>
  <c r="AR145" i="4"/>
  <c r="X145" i="4"/>
  <c r="AA145" i="4"/>
  <c r="O145" i="4" s="1"/>
  <c r="AS144" i="4"/>
  <c r="AY144" i="4"/>
  <c r="AZ144" i="4" s="1"/>
  <c r="AW144" i="4"/>
  <c r="AU145" i="4"/>
  <c r="L143" i="5"/>
  <c r="AD145" i="4" l="1"/>
  <c r="Z146" i="4" s="1"/>
  <c r="P145" i="4"/>
  <c r="BA144" i="4"/>
  <c r="BB145" i="4" s="1"/>
  <c r="AO144" i="4"/>
  <c r="AN144" i="4" s="1"/>
  <c r="V144" i="4" s="1"/>
  <c r="AI144" i="4" s="1"/>
  <c r="AH144" i="4" s="1"/>
  <c r="AF145" i="4" s="1"/>
  <c r="P144" i="5"/>
  <c r="R144" i="5" s="1"/>
  <c r="M143" i="5"/>
  <c r="AJ145" i="4" l="1"/>
  <c r="AG145" i="4"/>
  <c r="AB146" i="4"/>
  <c r="N146" i="4"/>
  <c r="AC146" i="4"/>
  <c r="AK144" i="4"/>
  <c r="O143" i="5"/>
  <c r="S143" i="5" s="1"/>
  <c r="Q144" i="4" l="1"/>
  <c r="H144" i="4" s="1"/>
  <c r="G145" i="4" s="1"/>
  <c r="U145" i="4" s="1"/>
  <c r="AV145" i="4" s="1"/>
  <c r="F145" i="4" s="1"/>
  <c r="E145" i="4" s="1"/>
  <c r="AL144" i="4"/>
  <c r="AM144" i="4" s="1"/>
  <c r="K144" i="4" s="1"/>
  <c r="J145" i="4" s="1"/>
  <c r="R144" i="4"/>
  <c r="I144" i="4" s="1"/>
  <c r="T145" i="4" s="1"/>
  <c r="M145" i="4" s="1"/>
  <c r="AX144" i="4"/>
  <c r="Q144" i="5"/>
  <c r="T144" i="5" s="1"/>
  <c r="N143" i="5"/>
  <c r="Z145" i="5"/>
  <c r="L145" i="4" l="1"/>
  <c r="AP145" i="4"/>
  <c r="Y146" i="4" s="1"/>
  <c r="Y145" i="5" s="1"/>
  <c r="AT145" i="4"/>
  <c r="W146" i="4"/>
  <c r="X146" i="4" l="1"/>
  <c r="AR146" i="4"/>
  <c r="AA146" i="4"/>
  <c r="O146" i="4" s="1"/>
  <c r="AW145" i="4"/>
  <c r="AS145" i="4"/>
  <c r="AY145" i="4"/>
  <c r="AZ145" i="4" s="1"/>
  <c r="AU146" i="4"/>
  <c r="S146" i="4"/>
  <c r="AE146" i="4" s="1"/>
  <c r="AQ146" i="4"/>
  <c r="L144" i="5"/>
  <c r="AO145" i="4" l="1"/>
  <c r="AN145" i="4" s="1"/>
  <c r="V145" i="4" s="1"/>
  <c r="AI145" i="4" s="1"/>
  <c r="AH145" i="4" s="1"/>
  <c r="AF146" i="4" s="1"/>
  <c r="BA145" i="4"/>
  <c r="BB146" i="4" s="1"/>
  <c r="P146" i="4"/>
  <c r="AD146" i="4"/>
  <c r="Z147" i="4" s="1"/>
  <c r="P145" i="5"/>
  <c r="R145" i="5" s="1"/>
  <c r="M144" i="5"/>
  <c r="AK145" i="4" l="1"/>
  <c r="R145" i="4" s="1"/>
  <c r="I145" i="4" s="1"/>
  <c r="T146" i="4" s="1"/>
  <c r="M146" i="4" s="1"/>
  <c r="N147" i="4"/>
  <c r="AC147" i="4"/>
  <c r="AB147" i="4"/>
  <c r="AG146" i="4"/>
  <c r="AJ146" i="4"/>
  <c r="O144" i="5"/>
  <c r="S144" i="5" s="1"/>
  <c r="AX145" i="4" l="1"/>
  <c r="AL145" i="4"/>
  <c r="AM145" i="4" s="1"/>
  <c r="K145" i="4" s="1"/>
  <c r="J146" i="4" s="1"/>
  <c r="L146" i="4" s="1"/>
  <c r="Q145" i="4"/>
  <c r="H145" i="4" s="1"/>
  <c r="G146" i="4" s="1"/>
  <c r="U146" i="4" s="1"/>
  <c r="AV146" i="4" s="1"/>
  <c r="F146" i="4" s="1"/>
  <c r="E146" i="4" s="1"/>
  <c r="W147" i="4" s="1"/>
  <c r="Q145" i="5"/>
  <c r="T145" i="5" s="1"/>
  <c r="N144" i="5"/>
  <c r="Z146" i="5"/>
  <c r="AP146" i="4" l="1"/>
  <c r="Y147" i="4" s="1"/>
  <c r="AT146" i="4"/>
  <c r="AY146" i="4" s="1"/>
  <c r="AZ146" i="4" s="1"/>
  <c r="AA147" i="4"/>
  <c r="O147" i="4" s="1"/>
  <c r="AR147" i="4"/>
  <c r="X147" i="4"/>
  <c r="AQ147" i="4" l="1"/>
  <c r="K11" i="16"/>
  <c r="Y146" i="5"/>
  <c r="S147" i="4"/>
  <c r="AE147" i="4" s="1"/>
  <c r="AU147" i="4"/>
  <c r="P146" i="5" s="1"/>
  <c r="R146" i="5" s="1"/>
  <c r="AS146" i="4"/>
  <c r="M145" i="5" s="1"/>
  <c r="AW146" i="4"/>
  <c r="BA146" i="4" s="1"/>
  <c r="BB147" i="4" s="1"/>
  <c r="AD147" i="4"/>
  <c r="Z148" i="4" s="1"/>
  <c r="P147" i="4"/>
  <c r="L145" i="5"/>
  <c r="AO146" i="4" l="1"/>
  <c r="AN146" i="4" s="1"/>
  <c r="V146" i="4" s="1"/>
  <c r="AI146" i="4" s="1"/>
  <c r="AH146" i="4" s="1"/>
  <c r="AF147" i="4" s="1"/>
  <c r="AJ147" i="4" s="1"/>
  <c r="AB148" i="4"/>
  <c r="N148" i="4"/>
  <c r="AC148" i="4"/>
  <c r="O145" i="5"/>
  <c r="S145" i="5" s="1"/>
  <c r="AG147" i="4" l="1"/>
  <c r="AK146" i="4"/>
  <c r="N145" i="5" s="1"/>
  <c r="Q146" i="5"/>
  <c r="T146" i="5" s="1"/>
  <c r="Z147" i="5"/>
  <c r="AX146" i="4" l="1"/>
  <c r="AL146" i="4"/>
  <c r="AM146" i="4" s="1"/>
  <c r="K146" i="4" s="1"/>
  <c r="J147" i="4" s="1"/>
  <c r="AP147" i="4" s="1"/>
  <c r="Y148" i="4" s="1"/>
  <c r="Y147" i="5" s="1"/>
  <c r="Q146" i="4"/>
  <c r="H146" i="4" s="1"/>
  <c r="G147" i="4" s="1"/>
  <c r="U147" i="4" s="1"/>
  <c r="AV147" i="4" s="1"/>
  <c r="F147" i="4" s="1"/>
  <c r="E147" i="4" s="1"/>
  <c r="AT147" i="4" s="1"/>
  <c r="L146" i="5" s="1"/>
  <c r="R146" i="4"/>
  <c r="I146" i="4" s="1"/>
  <c r="T147" i="4" s="1"/>
  <c r="M147" i="4" s="1"/>
  <c r="L147" i="4" l="1"/>
  <c r="W148" i="4"/>
  <c r="AA148" i="4" s="1"/>
  <c r="O148" i="4" s="1"/>
  <c r="AQ148" i="4"/>
  <c r="S148" i="4"/>
  <c r="AE148" i="4" s="1"/>
  <c r="C11" i="16"/>
  <c r="D11" i="16" s="1"/>
  <c r="AY147" i="4"/>
  <c r="AZ147" i="4" s="1"/>
  <c r="AW147" i="4"/>
  <c r="AS147" i="4"/>
  <c r="AU148" i="4"/>
  <c r="P147" i="5" s="1"/>
  <c r="R147" i="5" s="1"/>
  <c r="AR148" i="4" l="1"/>
  <c r="X148" i="4"/>
  <c r="M146" i="5"/>
  <c r="BA147" i="4"/>
  <c r="O146" i="5" s="1"/>
  <c r="S146" i="5" s="1"/>
  <c r="AO147" i="4"/>
  <c r="AN147" i="4" s="1"/>
  <c r="V147" i="4" s="1"/>
  <c r="AI147" i="4" s="1"/>
  <c r="AH147" i="4" s="1"/>
  <c r="AF148" i="4" s="1"/>
  <c r="P148" i="4"/>
  <c r="AD148" i="4"/>
  <c r="Z149" i="4" s="1"/>
  <c r="N149" i="4" l="1"/>
  <c r="Z148" i="5" s="1"/>
  <c r="AC149" i="4"/>
  <c r="AB149" i="4"/>
  <c r="BB148" i="4"/>
  <c r="Q147" i="5" s="1"/>
  <c r="T147" i="5" s="1"/>
  <c r="L11" i="16"/>
  <c r="AG148" i="4"/>
  <c r="AJ148" i="4"/>
  <c r="AK147" i="4"/>
  <c r="G11" i="16" l="1"/>
  <c r="H11" i="16" s="1"/>
  <c r="AL147" i="4"/>
  <c r="AM147" i="4" s="1"/>
  <c r="K147" i="4" s="1"/>
  <c r="J148" i="4" s="1"/>
  <c r="Q147" i="4"/>
  <c r="H147" i="4" s="1"/>
  <c r="G148" i="4" s="1"/>
  <c r="U148" i="4" s="1"/>
  <c r="AV148" i="4" s="1"/>
  <c r="F148" i="4" s="1"/>
  <c r="E148" i="4" s="1"/>
  <c r="R147" i="4"/>
  <c r="I147" i="4" s="1"/>
  <c r="T148" i="4" s="1"/>
  <c r="M148" i="4" s="1"/>
  <c r="AX147" i="4"/>
  <c r="N146" i="5"/>
  <c r="AT148" i="4" l="1"/>
  <c r="W149" i="4"/>
  <c r="AP148" i="4"/>
  <c r="Y149" i="4" s="1"/>
  <c r="L148" i="4"/>
  <c r="AQ149" i="4" l="1"/>
  <c r="S149" i="4"/>
  <c r="AE149" i="4" s="1"/>
  <c r="X149" i="4"/>
  <c r="AA149" i="4"/>
  <c r="O149" i="4" s="1"/>
  <c r="AR149" i="4"/>
  <c r="Y148" i="5"/>
  <c r="AS148" i="4"/>
  <c r="AY148" i="4"/>
  <c r="AZ148" i="4" s="1"/>
  <c r="AW148" i="4"/>
  <c r="AU149" i="4"/>
  <c r="P148" i="5" s="1"/>
  <c r="R148" i="5" s="1"/>
  <c r="L147" i="5"/>
  <c r="M147" i="5" l="1"/>
  <c r="AD149" i="4"/>
  <c r="Z150" i="4" s="1"/>
  <c r="P149" i="4"/>
  <c r="AO148" i="4"/>
  <c r="AN148" i="4" s="1"/>
  <c r="V148" i="4" s="1"/>
  <c r="AI148" i="4" s="1"/>
  <c r="AH148" i="4" s="1"/>
  <c r="AF149" i="4" s="1"/>
  <c r="BA148" i="4"/>
  <c r="BB149" i="4" s="1"/>
  <c r="O147" i="5" l="1"/>
  <c r="S147" i="5" s="1"/>
  <c r="AJ149" i="4"/>
  <c r="AG149" i="4"/>
  <c r="AB150" i="4"/>
  <c r="N150" i="4"/>
  <c r="Z149" i="5" s="1"/>
  <c r="AC150" i="4"/>
  <c r="AK148" i="4"/>
  <c r="Q148" i="5"/>
  <c r="T148" i="5" s="1"/>
  <c r="Q148" i="4" l="1"/>
  <c r="H148" i="4" s="1"/>
  <c r="G149" i="4" s="1"/>
  <c r="U149" i="4" s="1"/>
  <c r="AV149" i="4" s="1"/>
  <c r="F149" i="4" s="1"/>
  <c r="E149" i="4" s="1"/>
  <c r="AL148" i="4"/>
  <c r="AM148" i="4" s="1"/>
  <c r="K148" i="4" s="1"/>
  <c r="J149" i="4" s="1"/>
  <c r="R148" i="4"/>
  <c r="I148" i="4" s="1"/>
  <c r="T149" i="4" s="1"/>
  <c r="M149" i="4" s="1"/>
  <c r="AX148" i="4"/>
  <c r="N147" i="5"/>
  <c r="L149" i="4" l="1"/>
  <c r="AP149" i="4"/>
  <c r="Y150" i="4" s="1"/>
  <c r="AT149" i="4"/>
  <c r="W150" i="4"/>
  <c r="AR150" i="4" l="1"/>
  <c r="AA150" i="4"/>
  <c r="O150" i="4" s="1"/>
  <c r="X150" i="4"/>
  <c r="S150" i="4"/>
  <c r="AE150" i="4" s="1"/>
  <c r="AQ150" i="4"/>
  <c r="Y149" i="5"/>
  <c r="AY149" i="4"/>
  <c r="AZ149" i="4" s="1"/>
  <c r="AW149" i="4"/>
  <c r="AS149" i="4"/>
  <c r="AU150" i="4"/>
  <c r="L148" i="5"/>
  <c r="P149" i="5" l="1"/>
  <c r="R149" i="5" s="1"/>
  <c r="M148" i="5"/>
  <c r="P150" i="4"/>
  <c r="AD150" i="4"/>
  <c r="Z151" i="4" s="1"/>
  <c r="BA149" i="4"/>
  <c r="AO149" i="4"/>
  <c r="AN149" i="4" s="1"/>
  <c r="V149" i="4" s="1"/>
  <c r="AI149" i="4" s="1"/>
  <c r="AH149" i="4" s="1"/>
  <c r="AF150" i="4" s="1"/>
  <c r="BB150" i="4" l="1"/>
  <c r="Q149" i="5" s="1"/>
  <c r="T149" i="5" s="1"/>
  <c r="O148" i="5"/>
  <c r="S148" i="5" s="1"/>
  <c r="AG150" i="4"/>
  <c r="AJ150" i="4"/>
  <c r="AB151" i="4"/>
  <c r="N151" i="4"/>
  <c r="Z150" i="5" s="1"/>
  <c r="AC151" i="4"/>
  <c r="AK149" i="4"/>
  <c r="Q149" i="4" l="1"/>
  <c r="H149" i="4" s="1"/>
  <c r="G150" i="4" s="1"/>
  <c r="U150" i="4" s="1"/>
  <c r="AV150" i="4" s="1"/>
  <c r="F150" i="4" s="1"/>
  <c r="E150" i="4" s="1"/>
  <c r="AL149" i="4"/>
  <c r="AM149" i="4" s="1"/>
  <c r="K149" i="4" s="1"/>
  <c r="J150" i="4" s="1"/>
  <c r="R149" i="4"/>
  <c r="I149" i="4" s="1"/>
  <c r="T150" i="4" s="1"/>
  <c r="M150" i="4" s="1"/>
  <c r="AX149" i="4"/>
  <c r="N148" i="5"/>
  <c r="L150" i="4" l="1"/>
  <c r="AP150" i="4"/>
  <c r="Y151" i="4" s="1"/>
  <c r="AT150" i="4"/>
  <c r="W151" i="4"/>
  <c r="AQ151" i="4" l="1"/>
  <c r="S151" i="4"/>
  <c r="AE151" i="4" s="1"/>
  <c r="Y150" i="5"/>
  <c r="X151" i="4"/>
  <c r="AR151" i="4"/>
  <c r="AA151" i="4"/>
  <c r="O151" i="4" s="1"/>
  <c r="AY150" i="4"/>
  <c r="AZ150" i="4" s="1"/>
  <c r="AS150" i="4"/>
  <c r="AW150" i="4"/>
  <c r="AU151" i="4"/>
  <c r="L149" i="5"/>
  <c r="AO150" i="4" l="1"/>
  <c r="AN150" i="4" s="1"/>
  <c r="V150" i="4" s="1"/>
  <c r="AI150" i="4" s="1"/>
  <c r="AH150" i="4" s="1"/>
  <c r="AF151" i="4" s="1"/>
  <c r="BA150" i="4"/>
  <c r="P151" i="4"/>
  <c r="AD151" i="4"/>
  <c r="Z152" i="4" s="1"/>
  <c r="P150" i="5"/>
  <c r="R150" i="5" s="1"/>
  <c r="M149" i="5"/>
  <c r="AK150" i="4" l="1"/>
  <c r="AL150" i="4" s="1"/>
  <c r="AM150" i="4" s="1"/>
  <c r="K150" i="4" s="1"/>
  <c r="J151" i="4" s="1"/>
  <c r="N152" i="4"/>
  <c r="Z151" i="5" s="1"/>
  <c r="AB152" i="4"/>
  <c r="AC152" i="4"/>
  <c r="BB151" i="4"/>
  <c r="Q150" i="5" s="1"/>
  <c r="T150" i="5" s="1"/>
  <c r="O149" i="5"/>
  <c r="S149" i="5" s="1"/>
  <c r="AG151" i="4"/>
  <c r="AJ151" i="4"/>
  <c r="N149" i="5" l="1"/>
  <c r="AX150" i="4"/>
  <c r="R150" i="4"/>
  <c r="I150" i="4" s="1"/>
  <c r="T151" i="4" s="1"/>
  <c r="M151" i="4" s="1"/>
  <c r="Q150" i="4"/>
  <c r="H150" i="4" s="1"/>
  <c r="G151" i="4" s="1"/>
  <c r="U151" i="4" s="1"/>
  <c r="AV151" i="4" s="1"/>
  <c r="F151" i="4" s="1"/>
  <c r="E151" i="4" s="1"/>
  <c r="AT151" i="4" s="1"/>
  <c r="L151" i="4"/>
  <c r="AP151" i="4"/>
  <c r="Y152" i="4" s="1"/>
  <c r="W152" i="4" l="1"/>
  <c r="AR152" i="4" s="1"/>
  <c r="AQ152" i="4"/>
  <c r="S152" i="4"/>
  <c r="AE152" i="4" s="1"/>
  <c r="Y151" i="5"/>
  <c r="AS151" i="4"/>
  <c r="AY151" i="4"/>
  <c r="AZ151" i="4" s="1"/>
  <c r="AW151" i="4"/>
  <c r="AU152" i="4"/>
  <c r="L150" i="5"/>
  <c r="X152" i="4" l="1"/>
  <c r="AA152" i="4"/>
  <c r="O152" i="4" s="1"/>
  <c r="AD152" i="4" s="1"/>
  <c r="Z153" i="4" s="1"/>
  <c r="M150" i="5"/>
  <c r="P151" i="5"/>
  <c r="R151" i="5" s="1"/>
  <c r="AO151" i="4"/>
  <c r="AN151" i="4" s="1"/>
  <c r="V151" i="4" s="1"/>
  <c r="AI151" i="4" s="1"/>
  <c r="AH151" i="4" s="1"/>
  <c r="AF152" i="4" s="1"/>
  <c r="BA151" i="4"/>
  <c r="P152" i="4" l="1"/>
  <c r="BB152" i="4"/>
  <c r="Q151" i="5" s="1"/>
  <c r="T151" i="5" s="1"/>
  <c r="O150" i="5"/>
  <c r="S150" i="5" s="1"/>
  <c r="AJ152" i="4"/>
  <c r="AG152" i="4"/>
  <c r="N153" i="4"/>
  <c r="Z152" i="5" s="1"/>
  <c r="AC153" i="4"/>
  <c r="AB153" i="4"/>
  <c r="AK151" i="4"/>
  <c r="R151" i="4" l="1"/>
  <c r="I151" i="4" s="1"/>
  <c r="T152" i="4" s="1"/>
  <c r="M152" i="4" s="1"/>
  <c r="Q151" i="4"/>
  <c r="H151" i="4" s="1"/>
  <c r="G152" i="4" s="1"/>
  <c r="U152" i="4" s="1"/>
  <c r="AV152" i="4" s="1"/>
  <c r="F152" i="4" s="1"/>
  <c r="E152" i="4" s="1"/>
  <c r="AL151" i="4"/>
  <c r="AM151" i="4" s="1"/>
  <c r="K151" i="4" s="1"/>
  <c r="J152" i="4" s="1"/>
  <c r="AX151" i="4"/>
  <c r="N150" i="5"/>
  <c r="AP152" i="4" l="1"/>
  <c r="Y153" i="4" s="1"/>
  <c r="L152" i="4"/>
  <c r="AT152" i="4"/>
  <c r="W153" i="4"/>
  <c r="AW152" i="4" l="1"/>
  <c r="AS152" i="4"/>
  <c r="AY152" i="4"/>
  <c r="AZ152" i="4" s="1"/>
  <c r="AU153" i="4"/>
  <c r="L151" i="5"/>
  <c r="AR153" i="4"/>
  <c r="X153" i="4"/>
  <c r="AA153" i="4"/>
  <c r="O153" i="4" s="1"/>
  <c r="AQ153" i="4"/>
  <c r="S153" i="4"/>
  <c r="AE153" i="4" s="1"/>
  <c r="Y152" i="5"/>
  <c r="P153" i="4" l="1"/>
  <c r="AD153" i="4"/>
  <c r="Z154" i="4" s="1"/>
  <c r="M151" i="5"/>
  <c r="P152" i="5"/>
  <c r="R152" i="5" s="1"/>
  <c r="BA152" i="4"/>
  <c r="AO152" i="4"/>
  <c r="AN152" i="4" s="1"/>
  <c r="V152" i="4" s="1"/>
  <c r="AI152" i="4" s="1"/>
  <c r="AH152" i="4" s="1"/>
  <c r="AF153" i="4" s="1"/>
  <c r="AK152" i="4" l="1"/>
  <c r="AB154" i="4"/>
  <c r="AC154" i="4"/>
  <c r="N154" i="4"/>
  <c r="Z153" i="5" s="1"/>
  <c r="AJ153" i="4"/>
  <c r="AG153" i="4"/>
  <c r="BB153" i="4"/>
  <c r="Q152" i="5" s="1"/>
  <c r="T152" i="5" s="1"/>
  <c r="O151" i="5"/>
  <c r="S151" i="5" s="1"/>
  <c r="R152" i="4" l="1"/>
  <c r="I152" i="4" s="1"/>
  <c r="T153" i="4" s="1"/>
  <c r="M153" i="4" s="1"/>
  <c r="Q152" i="4"/>
  <c r="H152" i="4" s="1"/>
  <c r="G153" i="4" s="1"/>
  <c r="U153" i="4" s="1"/>
  <c r="AV153" i="4" s="1"/>
  <c r="F153" i="4" s="1"/>
  <c r="E153" i="4" s="1"/>
  <c r="AL152" i="4"/>
  <c r="AM152" i="4" s="1"/>
  <c r="K152" i="4" s="1"/>
  <c r="J153" i="4" s="1"/>
  <c r="AX152" i="4"/>
  <c r="N151" i="5"/>
  <c r="AP153" i="4" l="1"/>
  <c r="Y154" i="4" s="1"/>
  <c r="L153" i="4"/>
  <c r="AT153" i="4"/>
  <c r="W154" i="4"/>
  <c r="X154" i="4" l="1"/>
  <c r="AR154" i="4"/>
  <c r="AA154" i="4"/>
  <c r="O154" i="4" s="1"/>
  <c r="AW153" i="4"/>
  <c r="AY153" i="4"/>
  <c r="AZ153" i="4" s="1"/>
  <c r="AS153" i="4"/>
  <c r="AU154" i="4"/>
  <c r="L152" i="5"/>
  <c r="S154" i="4"/>
  <c r="AE154" i="4" s="1"/>
  <c r="AQ154" i="4"/>
  <c r="Y153" i="5"/>
  <c r="P153" i="5" l="1"/>
  <c r="R153" i="5" s="1"/>
  <c r="AD154" i="4"/>
  <c r="Z155" i="4" s="1"/>
  <c r="P154" i="4"/>
  <c r="M152" i="5"/>
  <c r="AO153" i="4"/>
  <c r="AN153" i="4" s="1"/>
  <c r="V153" i="4" s="1"/>
  <c r="AI153" i="4" s="1"/>
  <c r="AH153" i="4" s="1"/>
  <c r="AF154" i="4" s="1"/>
  <c r="BA153" i="4"/>
  <c r="AG154" i="4" l="1"/>
  <c r="AJ154" i="4"/>
  <c r="N155" i="4"/>
  <c r="Z154" i="5" s="1"/>
  <c r="AC155" i="4"/>
  <c r="AB155" i="4"/>
  <c r="BB154" i="4"/>
  <c r="Q153" i="5" s="1"/>
  <c r="T153" i="5" s="1"/>
  <c r="O152" i="5"/>
  <c r="S152" i="5" s="1"/>
  <c r="AK153" i="4"/>
  <c r="Q153" i="4" l="1"/>
  <c r="H153" i="4" s="1"/>
  <c r="G154" i="4" s="1"/>
  <c r="U154" i="4" s="1"/>
  <c r="AV154" i="4" s="1"/>
  <c r="F154" i="4" s="1"/>
  <c r="E154" i="4" s="1"/>
  <c r="AL153" i="4"/>
  <c r="AM153" i="4" s="1"/>
  <c r="K153" i="4" s="1"/>
  <c r="J154" i="4" s="1"/>
  <c r="R153" i="4"/>
  <c r="I153" i="4" s="1"/>
  <c r="T154" i="4" s="1"/>
  <c r="M154" i="4" s="1"/>
  <c r="AX153" i="4"/>
  <c r="N152" i="5"/>
  <c r="L154" i="4" l="1"/>
  <c r="AP154" i="4"/>
  <c r="Y155" i="4" s="1"/>
  <c r="AT154" i="4"/>
  <c r="W155" i="4"/>
  <c r="AR155" i="4" l="1"/>
  <c r="AA155" i="4"/>
  <c r="O155" i="4" s="1"/>
  <c r="X155" i="4"/>
  <c r="AQ155" i="4"/>
  <c r="S155" i="4"/>
  <c r="AE155" i="4" s="1"/>
  <c r="Y154" i="5"/>
  <c r="AY154" i="4"/>
  <c r="AZ154" i="4" s="1"/>
  <c r="AS154" i="4"/>
  <c r="AW154" i="4"/>
  <c r="AU155" i="4"/>
  <c r="L153" i="5"/>
  <c r="P154" i="5" l="1"/>
  <c r="R154" i="5" s="1"/>
  <c r="AO154" i="4"/>
  <c r="AN154" i="4" s="1"/>
  <c r="V154" i="4" s="1"/>
  <c r="AI154" i="4" s="1"/>
  <c r="AH154" i="4" s="1"/>
  <c r="AF155" i="4" s="1"/>
  <c r="BA154" i="4"/>
  <c r="AD155" i="4"/>
  <c r="Z156" i="4" s="1"/>
  <c r="P155" i="4"/>
  <c r="M153" i="5"/>
  <c r="AK154" i="4" l="1"/>
  <c r="R154" i="4" s="1"/>
  <c r="I154" i="4" s="1"/>
  <c r="T155" i="4" s="1"/>
  <c r="M155" i="4" s="1"/>
  <c r="AG155" i="4"/>
  <c r="AJ155" i="4"/>
  <c r="AC156" i="4"/>
  <c r="AB156" i="4"/>
  <c r="N156" i="4"/>
  <c r="Z155" i="5" s="1"/>
  <c r="BB155" i="4"/>
  <c r="Q154" i="5" s="1"/>
  <c r="T154" i="5" s="1"/>
  <c r="O153" i="5"/>
  <c r="S153" i="5" s="1"/>
  <c r="N153" i="5" l="1"/>
  <c r="AX154" i="4"/>
  <c r="AL154" i="4"/>
  <c r="AM154" i="4" s="1"/>
  <c r="K154" i="4" s="1"/>
  <c r="J155" i="4" s="1"/>
  <c r="L155" i="4" s="1"/>
  <c r="Q154" i="4"/>
  <c r="H154" i="4" s="1"/>
  <c r="G155" i="4" s="1"/>
  <c r="U155" i="4" s="1"/>
  <c r="AV155" i="4" s="1"/>
  <c r="F155" i="4" s="1"/>
  <c r="E155" i="4" s="1"/>
  <c r="W156" i="4" s="1"/>
  <c r="AP155" i="4" l="1"/>
  <c r="Y156" i="4" s="1"/>
  <c r="S156" i="4" s="1"/>
  <c r="AE156" i="4" s="1"/>
  <c r="AT155" i="4"/>
  <c r="AU156" i="4" s="1"/>
  <c r="AA156" i="4"/>
  <c r="O156" i="4" s="1"/>
  <c r="X156" i="4"/>
  <c r="AR156" i="4"/>
  <c r="Y155" i="5" l="1"/>
  <c r="AQ156" i="4"/>
  <c r="AS155" i="4"/>
  <c r="M154" i="5" s="1"/>
  <c r="AW155" i="4"/>
  <c r="AO155" i="4" s="1"/>
  <c r="AN155" i="4" s="1"/>
  <c r="V155" i="4" s="1"/>
  <c r="AI155" i="4" s="1"/>
  <c r="AH155" i="4" s="1"/>
  <c r="AF156" i="4" s="1"/>
  <c r="AY155" i="4"/>
  <c r="AZ155" i="4" s="1"/>
  <c r="L154" i="5"/>
  <c r="P155" i="5"/>
  <c r="R155" i="5" s="1"/>
  <c r="P156" i="4"/>
  <c r="AD156" i="4"/>
  <c r="Z157" i="4" s="1"/>
  <c r="BA155" i="4" l="1"/>
  <c r="BB156" i="4" s="1"/>
  <c r="Q155" i="5" s="1"/>
  <c r="T155" i="5" s="1"/>
  <c r="AC157" i="4"/>
  <c r="AB157" i="4"/>
  <c r="N157" i="4"/>
  <c r="Z156" i="5" s="1"/>
  <c r="AG156" i="4"/>
  <c r="AJ156" i="4"/>
  <c r="AK155" i="4"/>
  <c r="O154" i="5" l="1"/>
  <c r="S154" i="5" s="1"/>
  <c r="R155" i="4"/>
  <c r="I155" i="4" s="1"/>
  <c r="T156" i="4" s="1"/>
  <c r="M156" i="4" s="1"/>
  <c r="AL155" i="4"/>
  <c r="AM155" i="4" s="1"/>
  <c r="K155" i="4" s="1"/>
  <c r="J156" i="4" s="1"/>
  <c r="Q155" i="4"/>
  <c r="H155" i="4" s="1"/>
  <c r="G156" i="4" s="1"/>
  <c r="U156" i="4" s="1"/>
  <c r="AV156" i="4" s="1"/>
  <c r="F156" i="4" s="1"/>
  <c r="E156" i="4" s="1"/>
  <c r="AX155" i="4"/>
  <c r="N154" i="5"/>
  <c r="AP156" i="4" l="1"/>
  <c r="Y157" i="4" s="1"/>
  <c r="L156" i="4"/>
  <c r="AT156" i="4"/>
  <c r="W157" i="4"/>
  <c r="AQ157" i="4" l="1"/>
  <c r="S157" i="4"/>
  <c r="AE157" i="4" s="1"/>
  <c r="Y156" i="5"/>
  <c r="X157" i="4"/>
  <c r="AR157" i="4"/>
  <c r="AA157" i="4"/>
  <c r="O157" i="4" s="1"/>
  <c r="AW156" i="4"/>
  <c r="AS156" i="4"/>
  <c r="AY156" i="4"/>
  <c r="AZ156" i="4" s="1"/>
  <c r="AU157" i="4"/>
  <c r="L155" i="5"/>
  <c r="AO156" i="4" l="1"/>
  <c r="AN156" i="4" s="1"/>
  <c r="V156" i="4" s="1"/>
  <c r="AI156" i="4" s="1"/>
  <c r="AH156" i="4" s="1"/>
  <c r="AF157" i="4" s="1"/>
  <c r="BA156" i="4"/>
  <c r="AD157" i="4"/>
  <c r="Z158" i="4" s="1"/>
  <c r="P157" i="4"/>
  <c r="P156" i="5"/>
  <c r="R156" i="5" s="1"/>
  <c r="M155" i="5"/>
  <c r="AK156" i="4" l="1"/>
  <c r="Q156" i="4" s="1"/>
  <c r="H156" i="4" s="1"/>
  <c r="G157" i="4" s="1"/>
  <c r="U157" i="4" s="1"/>
  <c r="AV157" i="4" s="1"/>
  <c r="F157" i="4" s="1"/>
  <c r="E157" i="4" s="1"/>
  <c r="N158" i="4"/>
  <c r="Z157" i="5" s="1"/>
  <c r="AC158" i="4"/>
  <c r="AB158" i="4"/>
  <c r="BB157" i="4"/>
  <c r="Q156" i="5" s="1"/>
  <c r="T156" i="5" s="1"/>
  <c r="O155" i="5"/>
  <c r="S155" i="5" s="1"/>
  <c r="AJ157" i="4"/>
  <c r="AG157" i="4"/>
  <c r="N155" i="5" l="1"/>
  <c r="AL156" i="4"/>
  <c r="AM156" i="4" s="1"/>
  <c r="K156" i="4" s="1"/>
  <c r="J157" i="4" s="1"/>
  <c r="L157" i="4" s="1"/>
  <c r="AX156" i="4"/>
  <c r="R156" i="4"/>
  <c r="I156" i="4" s="1"/>
  <c r="T157" i="4" s="1"/>
  <c r="M157" i="4" s="1"/>
  <c r="AT157" i="4"/>
  <c r="L156" i="5" s="1"/>
  <c r="W158" i="4"/>
  <c r="AP157" i="4" l="1"/>
  <c r="Y158" i="4" s="1"/>
  <c r="AQ158" i="4" s="1"/>
  <c r="X158" i="4"/>
  <c r="AR158" i="4"/>
  <c r="AA158" i="4"/>
  <c r="O158" i="4" s="1"/>
  <c r="AS157" i="4"/>
  <c r="AY157" i="4"/>
  <c r="AZ157" i="4" s="1"/>
  <c r="AW157" i="4"/>
  <c r="AU158" i="4"/>
  <c r="Y157" i="5" l="1"/>
  <c r="S158" i="4"/>
  <c r="AE158" i="4" s="1"/>
  <c r="BA157" i="4"/>
  <c r="BB158" i="4" s="1"/>
  <c r="AO157" i="4"/>
  <c r="AN157" i="4" s="1"/>
  <c r="V157" i="4" s="1"/>
  <c r="AI157" i="4" s="1"/>
  <c r="AH157" i="4" s="1"/>
  <c r="AF158" i="4" s="1"/>
  <c r="P158" i="4"/>
  <c r="AD158" i="4"/>
  <c r="Z159" i="4" s="1"/>
  <c r="M156" i="5"/>
  <c r="P157" i="5"/>
  <c r="R157" i="5" s="1"/>
  <c r="O156" i="5" l="1"/>
  <c r="S156" i="5" s="1"/>
  <c r="AK157" i="4"/>
  <c r="AX157" i="4" s="1"/>
  <c r="N159" i="4"/>
  <c r="Z158" i="5" s="1"/>
  <c r="AB159" i="4"/>
  <c r="AC159" i="4"/>
  <c r="AG158" i="4"/>
  <c r="AJ158" i="4"/>
  <c r="Q157" i="5"/>
  <c r="T157" i="5" s="1"/>
  <c r="R157" i="4" l="1"/>
  <c r="I157" i="4" s="1"/>
  <c r="T158" i="4" s="1"/>
  <c r="M158" i="4" s="1"/>
  <c r="AL157" i="4"/>
  <c r="AM157" i="4" s="1"/>
  <c r="K157" i="4" s="1"/>
  <c r="J158" i="4" s="1"/>
  <c r="L158" i="4" s="1"/>
  <c r="Q157" i="4"/>
  <c r="H157" i="4" s="1"/>
  <c r="G158" i="4" s="1"/>
  <c r="U158" i="4" s="1"/>
  <c r="AV158" i="4" s="1"/>
  <c r="F158" i="4" s="1"/>
  <c r="E158" i="4" s="1"/>
  <c r="W159" i="4" s="1"/>
  <c r="N156" i="5"/>
  <c r="AP158" i="4" l="1"/>
  <c r="Y159" i="4" s="1"/>
  <c r="S159" i="4" s="1"/>
  <c r="AE159" i="4" s="1"/>
  <c r="AT158" i="4"/>
  <c r="L157" i="5" s="1"/>
  <c r="AA159" i="4"/>
  <c r="O159" i="4" s="1"/>
  <c r="X159" i="4"/>
  <c r="AR159" i="4"/>
  <c r="Y158" i="5" l="1"/>
  <c r="AQ159" i="4"/>
  <c r="AU159" i="4"/>
  <c r="P158" i="5" s="1"/>
  <c r="R158" i="5" s="1"/>
  <c r="AY158" i="4"/>
  <c r="AZ158" i="4" s="1"/>
  <c r="AS158" i="4"/>
  <c r="M157" i="5" s="1"/>
  <c r="AW158" i="4"/>
  <c r="P159" i="4"/>
  <c r="AD159" i="4"/>
  <c r="Z160" i="4" s="1"/>
  <c r="BA158" i="4" l="1"/>
  <c r="BB159" i="4" s="1"/>
  <c r="AO158" i="4"/>
  <c r="AN158" i="4" s="1"/>
  <c r="V158" i="4" s="1"/>
  <c r="AI158" i="4" s="1"/>
  <c r="AH158" i="4" s="1"/>
  <c r="AF159" i="4" s="1"/>
  <c r="AG159" i="4" s="1"/>
  <c r="N160" i="4"/>
  <c r="AC160" i="4"/>
  <c r="AB160" i="4"/>
  <c r="O157" i="5" l="1"/>
  <c r="S157" i="5" s="1"/>
  <c r="AK158" i="4"/>
  <c r="Q158" i="4" s="1"/>
  <c r="H158" i="4" s="1"/>
  <c r="G159" i="4" s="1"/>
  <c r="U159" i="4" s="1"/>
  <c r="AV159" i="4" s="1"/>
  <c r="F159" i="4" s="1"/>
  <c r="E159" i="4" s="1"/>
  <c r="AJ159" i="4"/>
  <c r="Q158" i="5"/>
  <c r="T158" i="5" s="1"/>
  <c r="Z159" i="5"/>
  <c r="N157" i="5" l="1"/>
  <c r="AX158" i="4"/>
  <c r="AL158" i="4"/>
  <c r="AM158" i="4" s="1"/>
  <c r="K158" i="4" s="1"/>
  <c r="J159" i="4" s="1"/>
  <c r="AP159" i="4" s="1"/>
  <c r="Y160" i="4" s="1"/>
  <c r="Y159" i="5" s="1"/>
  <c r="R158" i="4"/>
  <c r="I158" i="4" s="1"/>
  <c r="T159" i="4" s="1"/>
  <c r="M159" i="4" s="1"/>
  <c r="AT159" i="4"/>
  <c r="W160" i="4"/>
  <c r="L159" i="4" l="1"/>
  <c r="AA160" i="4"/>
  <c r="O160" i="4" s="1"/>
  <c r="X160" i="4"/>
  <c r="AR160" i="4"/>
  <c r="AW159" i="4"/>
  <c r="AS159" i="4"/>
  <c r="AY159" i="4"/>
  <c r="AZ159" i="4" s="1"/>
  <c r="AU160" i="4"/>
  <c r="S160" i="4"/>
  <c r="AE160" i="4" s="1"/>
  <c r="AQ160" i="4"/>
  <c r="L158" i="5"/>
  <c r="BA159" i="4" l="1"/>
  <c r="BB160" i="4" s="1"/>
  <c r="AO159" i="4"/>
  <c r="AN159" i="4" s="1"/>
  <c r="V159" i="4" s="1"/>
  <c r="AI159" i="4" s="1"/>
  <c r="AH159" i="4" s="1"/>
  <c r="AF160" i="4" s="1"/>
  <c r="AD160" i="4"/>
  <c r="Z161" i="4" s="1"/>
  <c r="P160" i="4"/>
  <c r="P159" i="5"/>
  <c r="R159" i="5" s="1"/>
  <c r="M158" i="5"/>
  <c r="N161" i="4" l="1"/>
  <c r="AB161" i="4"/>
  <c r="AC161" i="4"/>
  <c r="AG160" i="4"/>
  <c r="AJ160" i="4"/>
  <c r="AK159" i="4"/>
  <c r="O158" i="5"/>
  <c r="S158" i="5" s="1"/>
  <c r="AL159" i="4" l="1"/>
  <c r="AM159" i="4" s="1"/>
  <c r="K159" i="4" s="1"/>
  <c r="J160" i="4" s="1"/>
  <c r="R159" i="4"/>
  <c r="I159" i="4" s="1"/>
  <c r="T160" i="4" s="1"/>
  <c r="M160" i="4" s="1"/>
  <c r="Q159" i="4"/>
  <c r="H159" i="4" s="1"/>
  <c r="G160" i="4" s="1"/>
  <c r="U160" i="4" s="1"/>
  <c r="AV160" i="4" s="1"/>
  <c r="F160" i="4" s="1"/>
  <c r="E160" i="4" s="1"/>
  <c r="AX159" i="4"/>
  <c r="Q159" i="5"/>
  <c r="T159" i="5" s="1"/>
  <c r="Z160" i="5"/>
  <c r="N158" i="5"/>
  <c r="AT160" i="4" l="1"/>
  <c r="W161" i="4"/>
  <c r="L160" i="4"/>
  <c r="AP160" i="4"/>
  <c r="Y161" i="4" s="1"/>
  <c r="Y160" i="5" s="1"/>
  <c r="AQ161" i="4" l="1"/>
  <c r="S161" i="4"/>
  <c r="AE161" i="4" s="1"/>
  <c r="AA161" i="4"/>
  <c r="O161" i="4" s="1"/>
  <c r="AR161" i="4"/>
  <c r="X161" i="4"/>
  <c r="AY160" i="4"/>
  <c r="AZ160" i="4" s="1"/>
  <c r="AS160" i="4"/>
  <c r="AW160" i="4"/>
  <c r="AU161" i="4"/>
  <c r="L159" i="5"/>
  <c r="AD161" i="4" l="1"/>
  <c r="Z162" i="4" s="1"/>
  <c r="P161" i="4"/>
  <c r="BA160" i="4"/>
  <c r="BB161" i="4" s="1"/>
  <c r="AO160" i="4"/>
  <c r="AN160" i="4" s="1"/>
  <c r="V160" i="4" s="1"/>
  <c r="AI160" i="4" s="1"/>
  <c r="AH160" i="4" s="1"/>
  <c r="AF161" i="4" s="1"/>
  <c r="P160" i="5"/>
  <c r="R160" i="5" s="1"/>
  <c r="M159" i="5"/>
  <c r="AJ161" i="4" l="1"/>
  <c r="AG161" i="4"/>
  <c r="AK160" i="4"/>
  <c r="AB162" i="4"/>
  <c r="AC162" i="4"/>
  <c r="N162" i="4"/>
  <c r="O159" i="5"/>
  <c r="S159" i="5" s="1"/>
  <c r="Q160" i="4" l="1"/>
  <c r="H160" i="4" s="1"/>
  <c r="G161" i="4" s="1"/>
  <c r="U161" i="4" s="1"/>
  <c r="AV161" i="4" s="1"/>
  <c r="F161" i="4" s="1"/>
  <c r="E161" i="4" s="1"/>
  <c r="AL160" i="4"/>
  <c r="AM160" i="4" s="1"/>
  <c r="K160" i="4" s="1"/>
  <c r="J161" i="4" s="1"/>
  <c r="R160" i="4"/>
  <c r="I160" i="4" s="1"/>
  <c r="T161" i="4" s="1"/>
  <c r="M161" i="4" s="1"/>
  <c r="AX160" i="4"/>
  <c r="Q160" i="5"/>
  <c r="T160" i="5" s="1"/>
  <c r="Z161" i="5"/>
  <c r="N159" i="5"/>
  <c r="L161" i="4" l="1"/>
  <c r="AP161" i="4"/>
  <c r="Y162" i="4" s="1"/>
  <c r="Y161" i="5" s="1"/>
  <c r="AT161" i="4"/>
  <c r="W162" i="4"/>
  <c r="X162" i="4" l="1"/>
  <c r="AR162" i="4"/>
  <c r="AA162" i="4"/>
  <c r="O162" i="4" s="1"/>
  <c r="AW161" i="4"/>
  <c r="AS161" i="4"/>
  <c r="AY161" i="4"/>
  <c r="AZ161" i="4" s="1"/>
  <c r="AU162" i="4"/>
  <c r="AQ162" i="4"/>
  <c r="S162" i="4"/>
  <c r="AE162" i="4" s="1"/>
  <c r="L160" i="5"/>
  <c r="P162" i="4" l="1"/>
  <c r="AD162" i="4"/>
  <c r="Z163" i="4" s="1"/>
  <c r="AO161" i="4"/>
  <c r="AN161" i="4" s="1"/>
  <c r="V161" i="4" s="1"/>
  <c r="AI161" i="4" s="1"/>
  <c r="AH161" i="4" s="1"/>
  <c r="AF162" i="4" s="1"/>
  <c r="BA161" i="4"/>
  <c r="BB162" i="4" s="1"/>
  <c r="P161" i="5"/>
  <c r="R161" i="5" s="1"/>
  <c r="M160" i="5"/>
  <c r="AJ162" i="4" l="1"/>
  <c r="AG162" i="4"/>
  <c r="AC163" i="4"/>
  <c r="AB163" i="4"/>
  <c r="N163" i="4"/>
  <c r="AK161" i="4"/>
  <c r="O160" i="5"/>
  <c r="S160" i="5" s="1"/>
  <c r="Q161" i="4" l="1"/>
  <c r="H161" i="4" s="1"/>
  <c r="G162" i="4" s="1"/>
  <c r="U162" i="4" s="1"/>
  <c r="AV162" i="4" s="1"/>
  <c r="F162" i="4" s="1"/>
  <c r="E162" i="4" s="1"/>
  <c r="AL161" i="4"/>
  <c r="AM161" i="4" s="1"/>
  <c r="K161" i="4" s="1"/>
  <c r="J162" i="4" s="1"/>
  <c r="R161" i="4"/>
  <c r="I161" i="4" s="1"/>
  <c r="T162" i="4" s="1"/>
  <c r="M162" i="4" s="1"/>
  <c r="AX161" i="4"/>
  <c r="Q161" i="5"/>
  <c r="T161" i="5" s="1"/>
  <c r="Z162" i="5"/>
  <c r="N160" i="5"/>
  <c r="L162" i="4" l="1"/>
  <c r="AP162" i="4"/>
  <c r="Y163" i="4" s="1"/>
  <c r="AT162" i="4"/>
  <c r="W163" i="4"/>
  <c r="Y162" i="5" l="1"/>
  <c r="K12" i="16"/>
  <c r="AS162" i="4"/>
  <c r="M161" i="5" s="1"/>
  <c r="AW162" i="4"/>
  <c r="AY162" i="4"/>
  <c r="AZ162" i="4" s="1"/>
  <c r="AU163" i="4"/>
  <c r="P162" i="5" s="1"/>
  <c r="R162" i="5" s="1"/>
  <c r="AR163" i="4"/>
  <c r="X163" i="4"/>
  <c r="AA163" i="4"/>
  <c r="O163" i="4" s="1"/>
  <c r="AQ163" i="4"/>
  <c r="S163" i="4"/>
  <c r="AE163" i="4" s="1"/>
  <c r="L161" i="5"/>
  <c r="BA162" i="4" l="1"/>
  <c r="BB163" i="4" s="1"/>
  <c r="AO162" i="4"/>
  <c r="AN162" i="4" s="1"/>
  <c r="V162" i="4" s="1"/>
  <c r="AI162" i="4" s="1"/>
  <c r="AH162" i="4" s="1"/>
  <c r="AF163" i="4" s="1"/>
  <c r="P163" i="4"/>
  <c r="AD163" i="4"/>
  <c r="Z164" i="4" s="1"/>
  <c r="O161" i="5" l="1"/>
  <c r="S161" i="5" s="1"/>
  <c r="AK162" i="4"/>
  <c r="R162" i="4" s="1"/>
  <c r="I162" i="4" s="1"/>
  <c r="T163" i="4" s="1"/>
  <c r="M163" i="4" s="1"/>
  <c r="N164" i="4"/>
  <c r="Z163" i="5" s="1"/>
  <c r="AB164" i="4"/>
  <c r="AC164" i="4"/>
  <c r="AJ163" i="4"/>
  <c r="AG163" i="4"/>
  <c r="Q162" i="5"/>
  <c r="T162" i="5" s="1"/>
  <c r="N161" i="5" l="1"/>
  <c r="AX162" i="4"/>
  <c r="Q162" i="4"/>
  <c r="H162" i="4" s="1"/>
  <c r="G163" i="4" s="1"/>
  <c r="U163" i="4" s="1"/>
  <c r="AV163" i="4" s="1"/>
  <c r="F163" i="4" s="1"/>
  <c r="E163" i="4" s="1"/>
  <c r="AT163" i="4" s="1"/>
  <c r="L162" i="5" s="1"/>
  <c r="AL162" i="4"/>
  <c r="AM162" i="4" s="1"/>
  <c r="K162" i="4" s="1"/>
  <c r="J163" i="4" s="1"/>
  <c r="L163" i="4" s="1"/>
  <c r="W164" i="4" l="1"/>
  <c r="AA164" i="4" s="1"/>
  <c r="O164" i="4" s="1"/>
  <c r="AP163" i="4"/>
  <c r="Y164" i="4" s="1"/>
  <c r="C12" i="16"/>
  <c r="D12" i="16" s="1"/>
  <c r="AW163" i="4"/>
  <c r="AS163" i="4"/>
  <c r="M162" i="5" s="1"/>
  <c r="AY163" i="4"/>
  <c r="AZ163" i="4" s="1"/>
  <c r="AU164" i="4"/>
  <c r="P163" i="5" s="1"/>
  <c r="R163" i="5" s="1"/>
  <c r="S164" i="4" l="1"/>
  <c r="AE164" i="4" s="1"/>
  <c r="Y163" i="5"/>
  <c r="X164" i="4"/>
  <c r="AR164" i="4"/>
  <c r="AQ164" i="4"/>
  <c r="BA163" i="4"/>
  <c r="O162" i="5" s="1"/>
  <c r="S162" i="5" s="1"/>
  <c r="AO163" i="4"/>
  <c r="AN163" i="4" s="1"/>
  <c r="V163" i="4" s="1"/>
  <c r="AI163" i="4" s="1"/>
  <c r="AH163" i="4" s="1"/>
  <c r="AF164" i="4" s="1"/>
  <c r="P164" i="4"/>
  <c r="AD164" i="4"/>
  <c r="Z165" i="4" s="1"/>
  <c r="AJ164" i="4" l="1"/>
  <c r="AG164" i="4"/>
  <c r="N165" i="4"/>
  <c r="Z164" i="5" s="1"/>
  <c r="AC165" i="4"/>
  <c r="AB165" i="4"/>
  <c r="BB164" i="4"/>
  <c r="Q163" i="5" s="1"/>
  <c r="T163" i="5" s="1"/>
  <c r="L12" i="16"/>
  <c r="AK163" i="4"/>
  <c r="N162" i="5" s="1"/>
  <c r="G12" i="16" l="1"/>
  <c r="H12" i="16" s="1"/>
  <c r="Q163" i="4"/>
  <c r="H163" i="4" s="1"/>
  <c r="G164" i="4" s="1"/>
  <c r="U164" i="4" s="1"/>
  <c r="AV164" i="4" s="1"/>
  <c r="F164" i="4" s="1"/>
  <c r="E164" i="4" s="1"/>
  <c r="AL163" i="4"/>
  <c r="AM163" i="4" s="1"/>
  <c r="K163" i="4" s="1"/>
  <c r="J164" i="4" s="1"/>
  <c r="R163" i="4"/>
  <c r="I163" i="4" s="1"/>
  <c r="T164" i="4" s="1"/>
  <c r="M164" i="4" s="1"/>
  <c r="AX163" i="4"/>
  <c r="AX1059" i="4"/>
  <c r="AX1060" i="4" s="1"/>
  <c r="AX1061" i="4" s="1"/>
  <c r="AX1062" i="4" s="1"/>
  <c r="AX1063" i="4" s="1"/>
  <c r="AX1064" i="4" s="1"/>
  <c r="AX1065" i="4" s="1"/>
  <c r="AX1066" i="4" s="1"/>
  <c r="AX1067" i="4" s="1"/>
  <c r="AX1068" i="4" s="1"/>
  <c r="AX1069" i="4" s="1"/>
  <c r="AX1070" i="4" s="1"/>
  <c r="AX1071" i="4" s="1"/>
  <c r="AX1072" i="4" s="1"/>
  <c r="AX1073" i="4" s="1"/>
  <c r="AX1074" i="4" s="1"/>
  <c r="AX1075" i="4" s="1"/>
  <c r="AX1076" i="4" s="1"/>
  <c r="AX1077" i="4" s="1"/>
  <c r="AX1078" i="4" s="1"/>
  <c r="AX1079" i="4" s="1"/>
  <c r="AX1080" i="4" s="1"/>
  <c r="AX1081" i="4" s="1"/>
  <c r="AX1082" i="4" s="1"/>
  <c r="AX1083" i="4" s="1"/>
  <c r="AX1084" i="4" s="1"/>
  <c r="AX1085" i="4" s="1"/>
  <c r="AX1086" i="4" s="1"/>
  <c r="AX1087" i="4" s="1"/>
  <c r="AX1088" i="4" s="1"/>
  <c r="AX1089" i="4" s="1"/>
  <c r="AX1090" i="4" s="1"/>
  <c r="AX1091" i="4" s="1"/>
  <c r="AX1092" i="4" s="1"/>
  <c r="AX1093" i="4" s="1"/>
  <c r="AX1094" i="4" s="1"/>
  <c r="AX1095" i="4" s="1"/>
  <c r="AX1096" i="4" s="1"/>
  <c r="AX1097" i="4" s="1"/>
  <c r="AX1098" i="4" s="1"/>
  <c r="AX1099" i="4" s="1"/>
  <c r="AX1100" i="4" s="1"/>
  <c r="AX1101" i="4" s="1"/>
  <c r="AX1102" i="4" s="1"/>
  <c r="AX1103" i="4" s="1"/>
  <c r="AX1104" i="4" s="1"/>
  <c r="AX1105" i="4" s="1"/>
  <c r="AX1106" i="4" s="1"/>
  <c r="AX1107" i="4" s="1"/>
  <c r="AX1108" i="4" s="1"/>
  <c r="AX1109" i="4" s="1"/>
  <c r="AX1110" i="4" s="1"/>
  <c r="AX1111" i="4" s="1"/>
  <c r="AX1112" i="4" s="1"/>
  <c r="AX1113" i="4" s="1"/>
  <c r="AX1114" i="4" s="1"/>
  <c r="AX1115" i="4" s="1"/>
  <c r="AX1116" i="4" s="1"/>
  <c r="AX1117" i="4" s="1"/>
  <c r="AX1118" i="4" s="1"/>
  <c r="AX1119" i="4" s="1"/>
  <c r="AX1120" i="4" s="1"/>
  <c r="AX1121" i="4" s="1"/>
  <c r="AX1122" i="4" s="1"/>
  <c r="AX1123" i="4" s="1"/>
  <c r="AX1124" i="4" s="1"/>
  <c r="AX1125" i="4" s="1"/>
  <c r="AX1126" i="4" s="1"/>
  <c r="AX1127" i="4" s="1"/>
  <c r="AX1128" i="4" s="1"/>
  <c r="AX1129" i="4" s="1"/>
  <c r="AX1130" i="4" s="1"/>
  <c r="AX1131" i="4" s="1"/>
  <c r="AX1132" i="4" s="1"/>
  <c r="AX1133" i="4" s="1"/>
  <c r="AX1134" i="4" s="1"/>
  <c r="AX1135" i="4" s="1"/>
  <c r="AX1136" i="4" s="1"/>
  <c r="AX1137" i="4" s="1"/>
  <c r="AX1138" i="4" s="1"/>
  <c r="AX1139" i="4" s="1"/>
  <c r="AX1140" i="4" s="1"/>
  <c r="AX1141" i="4" s="1"/>
  <c r="AX1142" i="4" s="1"/>
  <c r="AX1143" i="4" s="1"/>
  <c r="AX1144" i="4" s="1"/>
  <c r="AX1145" i="4" s="1"/>
  <c r="AX1146" i="4" s="1"/>
  <c r="AX1147" i="4" s="1"/>
  <c r="AX1148" i="4" s="1"/>
  <c r="AX1149" i="4" s="1"/>
  <c r="AX1150" i="4" s="1"/>
  <c r="AX1151" i="4" s="1"/>
  <c r="AX1152" i="4" s="1"/>
  <c r="AX1153" i="4" s="1"/>
  <c r="AX1154" i="4" s="1"/>
  <c r="AX1155" i="4" s="1"/>
  <c r="AX1156" i="4" s="1"/>
  <c r="AX1157" i="4" s="1"/>
  <c r="AX1158" i="4" s="1"/>
  <c r="AX1159" i="4" s="1"/>
  <c r="AX1160" i="4" s="1"/>
  <c r="AX1161" i="4" s="1"/>
  <c r="AX1162" i="4" s="1"/>
  <c r="AX1163" i="4" s="1"/>
  <c r="AX1164" i="4" s="1"/>
  <c r="AX1165" i="4" s="1"/>
  <c r="AX1166" i="4" s="1"/>
  <c r="AX1167" i="4" s="1"/>
  <c r="AX1168" i="4" s="1"/>
  <c r="AX1169" i="4" s="1"/>
  <c r="AX1170" i="4" s="1"/>
  <c r="AX1171" i="4" s="1"/>
  <c r="AX1172" i="4" s="1"/>
  <c r="AX1173" i="4" s="1"/>
  <c r="AX1174" i="4" s="1"/>
  <c r="AX1175" i="4" s="1"/>
  <c r="AX1176" i="4" s="1"/>
  <c r="AX1177" i="4" s="1"/>
  <c r="AX1178" i="4" s="1"/>
  <c r="AX1179" i="4" s="1"/>
  <c r="AX1180" i="4" s="1"/>
  <c r="AX1181" i="4" s="1"/>
  <c r="AX1182" i="4" s="1"/>
  <c r="AX1183" i="4" s="1"/>
  <c r="AX1184" i="4" s="1"/>
  <c r="AX1185" i="4" s="1"/>
  <c r="AX1186" i="4" s="1"/>
  <c r="AX1187" i="4" s="1"/>
  <c r="AX1188" i="4" s="1"/>
  <c r="AX1189" i="4" s="1"/>
  <c r="AX1190" i="4" s="1"/>
  <c r="AX1191" i="4" s="1"/>
  <c r="AX1192" i="4" s="1"/>
  <c r="AX1193" i="4" s="1"/>
  <c r="AX1194" i="4" s="1"/>
  <c r="AX1195" i="4" s="1"/>
  <c r="AX1196" i="4" s="1"/>
  <c r="AX1197" i="4" s="1"/>
  <c r="AX1198" i="4" s="1"/>
  <c r="AX1199" i="4" s="1"/>
  <c r="AX1200" i="4" s="1"/>
  <c r="AX1201" i="4" s="1"/>
  <c r="AX1202" i="4" s="1"/>
  <c r="AX1203" i="4" s="1"/>
  <c r="AX1204" i="4" s="1"/>
  <c r="AX1205" i="4" s="1"/>
  <c r="AX1206" i="4" s="1"/>
  <c r="AX1207" i="4" s="1"/>
  <c r="AX1208" i="4" s="1"/>
  <c r="AX1209" i="4" s="1"/>
  <c r="AX1210" i="4" s="1"/>
  <c r="AX1211" i="4" s="1"/>
  <c r="AX1212" i="4" s="1"/>
  <c r="AX1213" i="4" s="1"/>
  <c r="AX1214" i="4" s="1"/>
  <c r="AX1215" i="4" s="1"/>
  <c r="AX1216" i="4" s="1"/>
  <c r="AX1217" i="4" s="1"/>
  <c r="AX1218" i="4" s="1"/>
  <c r="AX1219" i="4" s="1"/>
  <c r="AX1220" i="4" s="1"/>
  <c r="AX1221" i="4" s="1"/>
  <c r="AX1222" i="4" s="1"/>
  <c r="AX1223" i="4" s="1"/>
  <c r="AX1224" i="4" s="1"/>
  <c r="AX1225" i="4" s="1"/>
  <c r="AX1226" i="4" s="1"/>
  <c r="AX1227" i="4" s="1"/>
  <c r="AX1228" i="4" s="1"/>
  <c r="AX1229" i="4" s="1"/>
  <c r="AX1230" i="4" s="1"/>
  <c r="AX1231" i="4" s="1"/>
  <c r="AX1232" i="4" s="1"/>
  <c r="AX1233" i="4" s="1"/>
  <c r="AX1234" i="4" s="1"/>
  <c r="AX1235" i="4" s="1"/>
  <c r="AX1236" i="4" s="1"/>
  <c r="AX1237" i="4" s="1"/>
  <c r="AX1238" i="4" s="1"/>
  <c r="AX1239" i="4" s="1"/>
  <c r="AX1240" i="4" s="1"/>
  <c r="AX1241" i="4" s="1"/>
  <c r="AX1242" i="4" s="1"/>
  <c r="AX1243" i="4" s="1"/>
  <c r="AX1244" i="4" s="1"/>
  <c r="AX1245" i="4" s="1"/>
  <c r="AX1246" i="4" s="1"/>
  <c r="AX1247" i="4" s="1"/>
  <c r="AX1248" i="4" s="1"/>
  <c r="AX1249" i="4" s="1"/>
  <c r="AX1250" i="4" s="1"/>
  <c r="AX1251" i="4" s="1"/>
  <c r="AX1252" i="4" s="1"/>
  <c r="AX1253" i="4" s="1"/>
  <c r="AX1254" i="4" s="1"/>
  <c r="AX1255" i="4" s="1"/>
  <c r="AX1256" i="4" s="1"/>
  <c r="AX1257" i="4" s="1"/>
  <c r="AX1258" i="4" s="1"/>
  <c r="AX1259" i="4" s="1"/>
  <c r="AX1260" i="4" s="1"/>
  <c r="AX1261" i="4" s="1"/>
  <c r="AX1262" i="4" s="1"/>
  <c r="AX1263" i="4" s="1"/>
  <c r="AX1264" i="4" s="1"/>
  <c r="AX1265" i="4" s="1"/>
  <c r="AX1266" i="4" s="1"/>
  <c r="AX1267" i="4" s="1"/>
  <c r="AX1268" i="4" s="1"/>
  <c r="AX1269" i="4" s="1"/>
  <c r="AX1270" i="4" s="1"/>
  <c r="AX1271" i="4" s="1"/>
  <c r="AX1272" i="4" s="1"/>
  <c r="AX1273" i="4" s="1"/>
  <c r="AX1274" i="4" s="1"/>
  <c r="AX1275" i="4" s="1"/>
  <c r="AX1276" i="4" s="1"/>
  <c r="AX1277" i="4" s="1"/>
  <c r="AX1278" i="4" s="1"/>
  <c r="AX1279" i="4" s="1"/>
  <c r="AX1280" i="4" s="1"/>
  <c r="AX1281" i="4" s="1"/>
  <c r="AX1282" i="4" s="1"/>
  <c r="AX1283" i="4" s="1"/>
  <c r="AX1284" i="4" s="1"/>
  <c r="AX1285" i="4" s="1"/>
  <c r="AX1286" i="4" s="1"/>
  <c r="AX1287" i="4" s="1"/>
  <c r="AX1288" i="4" s="1"/>
  <c r="AX1289" i="4" s="1"/>
  <c r="AX1290" i="4" s="1"/>
  <c r="AX1291" i="4" s="1"/>
  <c r="AX1292" i="4" s="1"/>
  <c r="AX1293" i="4" s="1"/>
  <c r="AX1294" i="4" s="1"/>
  <c r="AX1295" i="4" s="1"/>
  <c r="AX1296" i="4" s="1"/>
  <c r="AX1297" i="4" s="1"/>
  <c r="AX1298" i="4" s="1"/>
  <c r="AX1299" i="4" s="1"/>
  <c r="AX1300" i="4" s="1"/>
  <c r="AX1301" i="4" s="1"/>
  <c r="AX1302" i="4" s="1"/>
  <c r="AX1303" i="4" s="1"/>
  <c r="AX1304" i="4" s="1"/>
  <c r="AX1305" i="4" s="1"/>
  <c r="AX1306" i="4" s="1"/>
  <c r="AX1307" i="4" s="1"/>
  <c r="AX1308" i="4" s="1"/>
  <c r="AX1309" i="4" s="1"/>
  <c r="AX1310" i="4" s="1"/>
  <c r="AX1311" i="4" s="1"/>
  <c r="AX1312" i="4" s="1"/>
  <c r="AX1313" i="4" s="1"/>
  <c r="AX1314" i="4" s="1"/>
  <c r="AX1315" i="4" s="1"/>
  <c r="AX1316" i="4" s="1"/>
  <c r="AX1317" i="4" s="1"/>
  <c r="AX1318" i="4" s="1"/>
  <c r="AX1319" i="4" s="1"/>
  <c r="AX1320" i="4" s="1"/>
  <c r="AX1321" i="4" s="1"/>
  <c r="AX1322" i="4" s="1"/>
  <c r="AX1323" i="4" s="1"/>
  <c r="AX1324" i="4" s="1"/>
  <c r="AX1325" i="4" s="1"/>
  <c r="AX1326" i="4" s="1"/>
  <c r="AX1327" i="4" s="1"/>
  <c r="AX1328" i="4" s="1"/>
  <c r="AX1329" i="4" s="1"/>
  <c r="AX1330" i="4" s="1"/>
  <c r="AX1331" i="4" s="1"/>
  <c r="AX1332" i="4" s="1"/>
  <c r="AX1333" i="4" s="1"/>
  <c r="AX1334" i="4" s="1"/>
  <c r="AX1335" i="4" s="1"/>
  <c r="AX1336" i="4" s="1"/>
  <c r="AX1337" i="4" s="1"/>
  <c r="AX1338" i="4" s="1"/>
  <c r="AX1339" i="4" s="1"/>
  <c r="AX1340" i="4" s="1"/>
  <c r="AX1341" i="4" s="1"/>
  <c r="AX1342" i="4" s="1"/>
  <c r="AX1343" i="4" s="1"/>
  <c r="AX1344" i="4" s="1"/>
  <c r="AX1345" i="4" s="1"/>
  <c r="AX1346" i="4" s="1"/>
  <c r="AX1347" i="4" s="1"/>
  <c r="AX1348" i="4" s="1"/>
  <c r="AX1349" i="4" s="1"/>
  <c r="AX1350" i="4" s="1"/>
  <c r="AX1351" i="4" s="1"/>
  <c r="AX1352" i="4" s="1"/>
  <c r="AX1353" i="4" s="1"/>
  <c r="AX1354" i="4" s="1"/>
  <c r="AX1355" i="4" s="1"/>
  <c r="AX1356" i="4" s="1"/>
  <c r="AX1357" i="4" s="1"/>
  <c r="AX1358" i="4" s="1"/>
  <c r="AX1359" i="4" s="1"/>
  <c r="AX1360" i="4" s="1"/>
  <c r="AX1361" i="4" s="1"/>
  <c r="AX1362" i="4" s="1"/>
  <c r="AX1363" i="4" s="1"/>
  <c r="AX1364" i="4" s="1"/>
  <c r="AX1365" i="4" s="1"/>
  <c r="AX1366" i="4" s="1"/>
  <c r="AX1367" i="4" s="1"/>
  <c r="AX1368" i="4" s="1"/>
  <c r="AX1369" i="4" s="1"/>
  <c r="AX1370" i="4" s="1"/>
  <c r="AX1371" i="4" s="1"/>
  <c r="AX1372" i="4" s="1"/>
  <c r="AX1373" i="4" s="1"/>
  <c r="AX1374" i="4" s="1"/>
  <c r="AX1375" i="4" s="1"/>
  <c r="AX1376" i="4" s="1"/>
  <c r="AX1377" i="4" s="1"/>
  <c r="AX1378" i="4" s="1"/>
  <c r="AX1379" i="4" s="1"/>
  <c r="AX1380" i="4" s="1"/>
  <c r="AX1381" i="4" s="1"/>
  <c r="AX1382" i="4" s="1"/>
  <c r="AX1383" i="4" s="1"/>
  <c r="AX1384" i="4" s="1"/>
  <c r="AX1385" i="4" s="1"/>
  <c r="AX1386" i="4" s="1"/>
  <c r="AX1387" i="4" s="1"/>
  <c r="AX1388" i="4" s="1"/>
  <c r="AX1389" i="4" s="1"/>
  <c r="AX1390" i="4" s="1"/>
  <c r="AX1391" i="4" s="1"/>
  <c r="AX1392" i="4" s="1"/>
  <c r="AX1393" i="4" s="1"/>
  <c r="AX1394" i="4" s="1"/>
  <c r="AX1395" i="4" s="1"/>
  <c r="AX1396" i="4" s="1"/>
  <c r="AX1397" i="4" s="1"/>
  <c r="AX1398" i="4" s="1"/>
  <c r="AX1399" i="4" s="1"/>
  <c r="AX1400" i="4" s="1"/>
  <c r="AX1401" i="4" s="1"/>
  <c r="AX1402" i="4" s="1"/>
  <c r="AX1403" i="4" s="1"/>
  <c r="AX1404" i="4" s="1"/>
  <c r="AX1405" i="4" s="1"/>
  <c r="AX1406" i="4" s="1"/>
  <c r="AX1407" i="4" s="1"/>
  <c r="AX1408" i="4" s="1"/>
  <c r="AX1409" i="4" s="1"/>
  <c r="AX1410" i="4" s="1"/>
  <c r="AX1411" i="4" s="1"/>
  <c r="AX1412" i="4" s="1"/>
  <c r="AX1413" i="4" s="1"/>
  <c r="AX1414" i="4" s="1"/>
  <c r="AX1415" i="4" s="1"/>
  <c r="AX1416" i="4" s="1"/>
  <c r="AX1417" i="4" s="1"/>
  <c r="AX1418" i="4" s="1"/>
  <c r="AX1419" i="4" s="1"/>
  <c r="AX1420" i="4" s="1"/>
  <c r="AX1421" i="4" s="1"/>
  <c r="AX1422" i="4" s="1"/>
  <c r="AX1423" i="4" s="1"/>
  <c r="AX1424" i="4" s="1"/>
  <c r="AX1425" i="4" s="1"/>
  <c r="AX1426" i="4" s="1"/>
  <c r="AX1427" i="4" s="1"/>
  <c r="AX1428" i="4" s="1"/>
  <c r="AX1429" i="4" s="1"/>
  <c r="AX1430" i="4" s="1"/>
  <c r="AX1431" i="4" s="1"/>
  <c r="AX1432" i="4" s="1"/>
  <c r="AX1433" i="4" s="1"/>
  <c r="AX1434" i="4" s="1"/>
  <c r="AX1435" i="4" s="1"/>
  <c r="AX1436" i="4" s="1"/>
  <c r="AX1437" i="4" s="1"/>
  <c r="AX1438" i="4" s="1"/>
  <c r="AX1439" i="4" s="1"/>
  <c r="AX1440" i="4" s="1"/>
  <c r="AX1441" i="4" s="1"/>
  <c r="AX1442" i="4" s="1"/>
  <c r="AX1443" i="4" s="1"/>
  <c r="AX1444" i="4" s="1"/>
  <c r="AX1445" i="4" s="1"/>
  <c r="AX1446" i="4" s="1"/>
  <c r="AX1447" i="4" s="1"/>
  <c r="AX1448" i="4" s="1"/>
  <c r="AX1449" i="4" s="1"/>
  <c r="AX1450" i="4" s="1"/>
  <c r="AX1451" i="4" s="1"/>
  <c r="AX1452" i="4" s="1"/>
  <c r="AX1453" i="4" s="1"/>
  <c r="AX1454" i="4" s="1"/>
  <c r="AX1455" i="4" s="1"/>
  <c r="AX1456" i="4" s="1"/>
  <c r="AX1457" i="4" s="1"/>
  <c r="AX1458" i="4" s="1"/>
  <c r="AX1459" i="4" s="1"/>
  <c r="AX1460" i="4" s="1"/>
  <c r="AX1461" i="4" s="1"/>
  <c r="AX1462" i="4" s="1"/>
  <c r="AX1463" i="4" s="1"/>
  <c r="AX1464" i="4" s="1"/>
  <c r="AX1465" i="4" s="1"/>
  <c r="AX1466" i="4" s="1"/>
  <c r="AX1467" i="4" s="1"/>
  <c r="AX1468" i="4" s="1"/>
  <c r="AX1469" i="4" s="1"/>
  <c r="AX1470" i="4" s="1"/>
  <c r="AX1471" i="4" s="1"/>
  <c r="AX1472" i="4" s="1"/>
  <c r="AX1473" i="4" s="1"/>
  <c r="AX1474" i="4" s="1"/>
  <c r="AX1475" i="4" s="1"/>
  <c r="AX1476" i="4" s="1"/>
  <c r="AX1477" i="4" s="1"/>
  <c r="AX1478" i="4" s="1"/>
  <c r="AX1479" i="4" s="1"/>
  <c r="AX1480" i="4" s="1"/>
  <c r="AX1481" i="4" s="1"/>
  <c r="AX1482" i="4" s="1"/>
  <c r="AX1483" i="4" s="1"/>
  <c r="AX1484" i="4" s="1"/>
  <c r="AX1485" i="4" s="1"/>
  <c r="AX1486" i="4" s="1"/>
  <c r="AX1487" i="4" s="1"/>
  <c r="AX1488" i="4" s="1"/>
  <c r="AX1489" i="4" s="1"/>
  <c r="AX1490" i="4" s="1"/>
  <c r="AX1491" i="4" s="1"/>
  <c r="AX1492" i="4" s="1"/>
  <c r="AX1493" i="4" s="1"/>
  <c r="AX1494" i="4" s="1"/>
  <c r="AX1495" i="4" s="1"/>
  <c r="AX1496" i="4" s="1"/>
  <c r="AX1497" i="4" s="1"/>
  <c r="AX1498" i="4" s="1"/>
  <c r="AX1499" i="4" s="1"/>
  <c r="AX1500" i="4" s="1"/>
  <c r="AX1501" i="4" s="1"/>
  <c r="AX1502" i="4" s="1"/>
  <c r="AX1503" i="4" s="1"/>
  <c r="AX1504" i="4" s="1"/>
  <c r="AX1505" i="4" s="1"/>
  <c r="AX1506" i="4" s="1"/>
  <c r="AX1507" i="4" s="1"/>
  <c r="AX1508" i="4" s="1"/>
  <c r="AX1509" i="4" s="1"/>
  <c r="AX1510" i="4" s="1"/>
  <c r="AX1511" i="4" s="1"/>
  <c r="AX1512" i="4" s="1"/>
  <c r="AX1513" i="4" s="1"/>
  <c r="AX1514" i="4" s="1"/>
  <c r="AX1515" i="4" s="1"/>
  <c r="AX1516" i="4" s="1"/>
  <c r="AX1517" i="4" s="1"/>
  <c r="AX1518" i="4" s="1"/>
  <c r="AX1519" i="4" s="1"/>
  <c r="AX1520" i="4" s="1"/>
  <c r="AX1521" i="4" s="1"/>
  <c r="AX1522" i="4" s="1"/>
  <c r="AX1523" i="4" s="1"/>
  <c r="AX1524" i="4" s="1"/>
  <c r="AX1525" i="4" s="1"/>
  <c r="AX1526" i="4" s="1"/>
  <c r="AX1527" i="4" s="1"/>
  <c r="AX1528" i="4" s="1"/>
  <c r="AX1529" i="4" s="1"/>
  <c r="AX1530" i="4" s="1"/>
  <c r="AX1531" i="4" s="1"/>
  <c r="AX1532" i="4" s="1"/>
  <c r="AX1533" i="4" s="1"/>
  <c r="AX1534" i="4" s="1"/>
  <c r="AX1535" i="4" s="1"/>
  <c r="AX1536" i="4" s="1"/>
  <c r="AX1537" i="4" s="1"/>
  <c r="AX1538" i="4" s="1"/>
  <c r="AX1539" i="4" s="1"/>
  <c r="AX1540" i="4" s="1"/>
  <c r="AX1541" i="4" s="1"/>
  <c r="AX1542" i="4" s="1"/>
  <c r="AX1543" i="4" s="1"/>
  <c r="AX1544" i="4" s="1"/>
  <c r="AX1545" i="4" s="1"/>
  <c r="AX1546" i="4" s="1"/>
  <c r="AX1547" i="4" s="1"/>
  <c r="AX1548" i="4" s="1"/>
  <c r="AX1549" i="4" s="1"/>
  <c r="AX1550" i="4" s="1"/>
  <c r="AX1551" i="4" s="1"/>
  <c r="AX1552" i="4" s="1"/>
  <c r="AX1553" i="4" s="1"/>
  <c r="AX1554" i="4" s="1"/>
  <c r="AX1555" i="4" s="1"/>
  <c r="AX1556" i="4" s="1"/>
  <c r="AX1557" i="4" s="1"/>
  <c r="AX1558" i="4" s="1"/>
  <c r="AX1559" i="4" s="1"/>
  <c r="AX1560" i="4" s="1"/>
  <c r="AX1561" i="4" s="1"/>
  <c r="AX1562" i="4" s="1"/>
  <c r="AX1563" i="4" s="1"/>
  <c r="AX1564" i="4" s="1"/>
  <c r="AX1565" i="4" s="1"/>
  <c r="AX1566" i="4" s="1"/>
  <c r="AX1567" i="4" s="1"/>
  <c r="AX1568" i="4" s="1"/>
  <c r="AX1569" i="4" s="1"/>
  <c r="AX1570" i="4" s="1"/>
  <c r="AX1571" i="4" s="1"/>
  <c r="AX1572" i="4" s="1"/>
  <c r="AX1573" i="4" s="1"/>
  <c r="AX1574" i="4" s="1"/>
  <c r="AX1575" i="4" s="1"/>
  <c r="AX1576" i="4" s="1"/>
  <c r="AX1577" i="4" s="1"/>
  <c r="AX1578" i="4" s="1"/>
  <c r="AX1579" i="4" s="1"/>
  <c r="AX1580" i="4" s="1"/>
  <c r="AX1581" i="4" s="1"/>
  <c r="AX1582" i="4" s="1"/>
  <c r="AX1583" i="4" s="1"/>
  <c r="AX1584" i="4" s="1"/>
  <c r="AX1585" i="4" s="1"/>
  <c r="AX1586" i="4" s="1"/>
  <c r="AX1587" i="4" s="1"/>
  <c r="AX1588" i="4" s="1"/>
  <c r="AX1589" i="4" s="1"/>
  <c r="AX1590" i="4" s="1"/>
  <c r="AX1591" i="4" s="1"/>
  <c r="AX1592" i="4" s="1"/>
  <c r="AX1593" i="4" s="1"/>
  <c r="AX1594" i="4" s="1"/>
  <c r="AX1595" i="4" s="1"/>
  <c r="AX1596" i="4" s="1"/>
  <c r="AX1597" i="4" s="1"/>
  <c r="AX1598" i="4" s="1"/>
  <c r="AX1599" i="4" s="1"/>
  <c r="AX1600" i="4" s="1"/>
  <c r="AX1601" i="4" s="1"/>
  <c r="AX1602" i="4" s="1"/>
  <c r="AX1603" i="4" s="1"/>
  <c r="AX1604" i="4" s="1"/>
  <c r="AX1605" i="4" s="1"/>
  <c r="AX1606" i="4" s="1"/>
  <c r="AX1607" i="4" s="1"/>
  <c r="AX1608" i="4" s="1"/>
  <c r="AX1609" i="4" s="1"/>
  <c r="AX1610" i="4" s="1"/>
  <c r="AX1611" i="4" s="1"/>
  <c r="AX1612" i="4" s="1"/>
  <c r="AX1613" i="4" s="1"/>
  <c r="AX1614" i="4" s="1"/>
  <c r="AX1615" i="4" s="1"/>
  <c r="AX1616" i="4" s="1"/>
  <c r="AX1617" i="4" s="1"/>
  <c r="AX1618" i="4" s="1"/>
  <c r="AX1619" i="4" s="1"/>
  <c r="AX1620" i="4" s="1"/>
  <c r="AX1621" i="4" s="1"/>
  <c r="AX1622" i="4" s="1"/>
  <c r="AX1623" i="4" s="1"/>
  <c r="AX1624" i="4" s="1"/>
  <c r="AX1625" i="4" s="1"/>
  <c r="AX1626" i="4" s="1"/>
  <c r="AX1627" i="4" s="1"/>
  <c r="AX1628" i="4" s="1"/>
  <c r="AX1629" i="4" s="1"/>
  <c r="AX1630" i="4" s="1"/>
  <c r="AX1631" i="4" s="1"/>
  <c r="AX1632" i="4" s="1"/>
  <c r="AX1633" i="4" s="1"/>
  <c r="AX1634" i="4" s="1"/>
  <c r="AX1635" i="4" s="1"/>
  <c r="AX1636" i="4" s="1"/>
  <c r="AX1637" i="4" s="1"/>
  <c r="AX1638" i="4" s="1"/>
  <c r="AX1639" i="4" s="1"/>
  <c r="AX1640" i="4" s="1"/>
  <c r="AX1641" i="4" s="1"/>
  <c r="AX1642" i="4" s="1"/>
  <c r="AX1643" i="4" s="1"/>
  <c r="AX1644" i="4" s="1"/>
  <c r="AX1645" i="4" s="1"/>
  <c r="AX1646" i="4" s="1"/>
  <c r="AX1647" i="4" s="1"/>
  <c r="AX1648" i="4" s="1"/>
  <c r="AX1649" i="4" s="1"/>
  <c r="AX1650" i="4" s="1"/>
  <c r="AX1651" i="4" s="1"/>
  <c r="AX1652" i="4" s="1"/>
  <c r="AX1653" i="4" s="1"/>
  <c r="AX1654" i="4" s="1"/>
  <c r="AX1655" i="4" s="1"/>
  <c r="AX1656" i="4" s="1"/>
  <c r="AX1657" i="4" s="1"/>
  <c r="AX1658" i="4" s="1"/>
  <c r="AX1659" i="4" s="1"/>
  <c r="AX1660" i="4" s="1"/>
  <c r="AX1661" i="4" s="1"/>
  <c r="AX1662" i="4" s="1"/>
  <c r="AX1663" i="4" s="1"/>
  <c r="AX1664" i="4" s="1"/>
  <c r="AX1665" i="4" s="1"/>
  <c r="AX1666" i="4" s="1"/>
  <c r="AX1667" i="4" s="1"/>
  <c r="AX1668" i="4" s="1"/>
  <c r="AX1669" i="4" s="1"/>
  <c r="AX1670" i="4" s="1"/>
  <c r="AX1671" i="4" s="1"/>
  <c r="AX1672" i="4" s="1"/>
  <c r="AX1673" i="4" s="1"/>
  <c r="AX1674" i="4" s="1"/>
  <c r="AX1675" i="4" s="1"/>
  <c r="AX1676" i="4" s="1"/>
  <c r="AX1677" i="4" s="1"/>
  <c r="AX1678" i="4" s="1"/>
  <c r="AX1679" i="4" s="1"/>
  <c r="AX1680" i="4" s="1"/>
  <c r="AX1681" i="4" s="1"/>
  <c r="AX1682" i="4" s="1"/>
  <c r="AX1683" i="4" s="1"/>
  <c r="AX1684" i="4" s="1"/>
  <c r="AX1685" i="4" s="1"/>
  <c r="AX1686" i="4" s="1"/>
  <c r="AX1687" i="4" s="1"/>
  <c r="AX1688" i="4" s="1"/>
  <c r="AX1689" i="4" s="1"/>
  <c r="AX1690" i="4" s="1"/>
  <c r="AX1691" i="4" s="1"/>
  <c r="AX1692" i="4" s="1"/>
  <c r="AX1693" i="4" s="1"/>
  <c r="AX1694" i="4" s="1"/>
  <c r="AX1695" i="4" s="1"/>
  <c r="AX1696" i="4" s="1"/>
  <c r="AX1697" i="4" s="1"/>
  <c r="AX1698" i="4" s="1"/>
  <c r="AX1699" i="4" s="1"/>
  <c r="AX1700" i="4" s="1"/>
  <c r="AX1701" i="4" s="1"/>
  <c r="AX1702" i="4" s="1"/>
  <c r="AX1703" i="4" s="1"/>
  <c r="AX1704" i="4" s="1"/>
  <c r="AX1705" i="4" s="1"/>
  <c r="AX1706" i="4" s="1"/>
  <c r="AX1707" i="4" s="1"/>
  <c r="AX1708" i="4" s="1"/>
  <c r="AX1709" i="4" s="1"/>
  <c r="AX1710" i="4" s="1"/>
  <c r="AX1711" i="4" s="1"/>
  <c r="AX1712" i="4" s="1"/>
  <c r="AX1713" i="4" s="1"/>
  <c r="AX1714" i="4" s="1"/>
  <c r="AX1715" i="4" s="1"/>
  <c r="AX1716" i="4" s="1"/>
  <c r="AX1717" i="4" s="1"/>
  <c r="AX1718" i="4" s="1"/>
  <c r="AX1719" i="4" s="1"/>
  <c r="AX1720" i="4" s="1"/>
  <c r="AX1721" i="4" s="1"/>
  <c r="AX1722" i="4" s="1"/>
  <c r="AX1723" i="4" s="1"/>
  <c r="AX1724" i="4" s="1"/>
  <c r="AX1725" i="4" s="1"/>
  <c r="AX1726" i="4" s="1"/>
  <c r="AX1727" i="4" s="1"/>
  <c r="AX1728" i="4" s="1"/>
  <c r="AX1729" i="4" s="1"/>
  <c r="AX1730" i="4" s="1"/>
  <c r="AX1731" i="4" s="1"/>
  <c r="AX1732" i="4" s="1"/>
  <c r="AX1733" i="4" s="1"/>
  <c r="AX1734" i="4" s="1"/>
  <c r="AX1735" i="4" s="1"/>
  <c r="AX1736" i="4" s="1"/>
  <c r="AX1737" i="4" s="1"/>
  <c r="AX1738" i="4" s="1"/>
  <c r="AX1739" i="4" s="1"/>
  <c r="AX1740" i="4" s="1"/>
  <c r="AX1741" i="4" s="1"/>
  <c r="AX1742" i="4" s="1"/>
  <c r="AX1743" i="4" s="1"/>
  <c r="AX1744" i="4" s="1"/>
  <c r="AX1745" i="4" s="1"/>
  <c r="AX1746" i="4" s="1"/>
  <c r="AX1747" i="4" s="1"/>
  <c r="AX1748" i="4" s="1"/>
  <c r="AX1749" i="4" s="1"/>
  <c r="AX1750" i="4" s="1"/>
  <c r="AX1751" i="4" s="1"/>
  <c r="AX1752" i="4" s="1"/>
  <c r="AX1753" i="4" s="1"/>
  <c r="AX1754" i="4" s="1"/>
  <c r="AX1755" i="4" s="1"/>
  <c r="AX1756" i="4" s="1"/>
  <c r="AX1757" i="4" s="1"/>
  <c r="AX1758" i="4" s="1"/>
  <c r="AX1759" i="4" s="1"/>
  <c r="AX1760" i="4" s="1"/>
  <c r="AX1761" i="4" s="1"/>
  <c r="AX1762" i="4" s="1"/>
  <c r="AX1763" i="4" s="1"/>
  <c r="AX1764" i="4" s="1"/>
  <c r="AX1765" i="4" s="1"/>
  <c r="AX1766" i="4" s="1"/>
  <c r="AX1767" i="4" s="1"/>
  <c r="AX1768" i="4" s="1"/>
  <c r="AX1769" i="4" s="1"/>
  <c r="AX1770" i="4" s="1"/>
  <c r="AX1771" i="4" s="1"/>
  <c r="AX1772" i="4" s="1"/>
  <c r="AX1773" i="4" s="1"/>
  <c r="AX1774" i="4" s="1"/>
  <c r="AX1775" i="4" s="1"/>
  <c r="AX1776" i="4" s="1"/>
  <c r="AX1777" i="4" s="1"/>
  <c r="AX1778" i="4" s="1"/>
  <c r="AX1779" i="4" s="1"/>
  <c r="AX1780" i="4" s="1"/>
  <c r="AX1781" i="4" s="1"/>
  <c r="AX1782" i="4" s="1"/>
  <c r="AX1783" i="4" s="1"/>
  <c r="AX1784" i="4" s="1"/>
  <c r="AX1785" i="4" s="1"/>
  <c r="AX1786" i="4" s="1"/>
  <c r="AX1787" i="4" s="1"/>
  <c r="AX1788" i="4" s="1"/>
  <c r="AX1789" i="4" s="1"/>
  <c r="AX1790" i="4" s="1"/>
  <c r="AX1791" i="4" s="1"/>
  <c r="AX1792" i="4" s="1"/>
  <c r="AX1793" i="4" s="1"/>
  <c r="AX1794" i="4" s="1"/>
  <c r="AX1795" i="4" s="1"/>
  <c r="AX1796" i="4" s="1"/>
  <c r="AX1797" i="4" s="1"/>
  <c r="AX1798" i="4" s="1"/>
  <c r="AX1799" i="4" s="1"/>
  <c r="AX1800" i="4" s="1"/>
  <c r="AX1801" i="4" s="1"/>
  <c r="AX1802" i="4" s="1"/>
  <c r="AX1803" i="4" s="1"/>
  <c r="AX1804" i="4" s="1"/>
  <c r="AX1805" i="4" s="1"/>
  <c r="AX1806" i="4" s="1"/>
  <c r="AX1807" i="4" s="1"/>
  <c r="AX1808" i="4" s="1"/>
  <c r="AX1809" i="4" s="1"/>
  <c r="AX1810" i="4" s="1"/>
  <c r="AX1811" i="4" s="1"/>
  <c r="AX1812" i="4" s="1"/>
  <c r="AX1813" i="4" s="1"/>
  <c r="AX1814" i="4" s="1"/>
  <c r="AX1815" i="4" s="1"/>
  <c r="AX1816" i="4" s="1"/>
  <c r="AX1817" i="4" s="1"/>
  <c r="AX1818" i="4" s="1"/>
  <c r="AX1819" i="4" s="1"/>
  <c r="AX1820" i="4" s="1"/>
  <c r="AX1821" i="4" s="1"/>
  <c r="AX1822" i="4" s="1"/>
  <c r="AX1823" i="4" s="1"/>
  <c r="AX1824" i="4" s="1"/>
  <c r="AX1825" i="4" s="1"/>
  <c r="AX1826" i="4" s="1"/>
  <c r="AX1827" i="4" s="1"/>
  <c r="AX1828" i="4" s="1"/>
  <c r="AX1829" i="4" s="1"/>
  <c r="AX1830" i="4" s="1"/>
  <c r="AX1831" i="4" s="1"/>
  <c r="AX1832" i="4" s="1"/>
  <c r="AX1833" i="4" s="1"/>
  <c r="AX1834" i="4" s="1"/>
  <c r="AX1835" i="4" s="1"/>
  <c r="AX1836" i="4" s="1"/>
  <c r="AX1837" i="4" s="1"/>
  <c r="AX1838" i="4" s="1"/>
  <c r="AX1839" i="4" s="1"/>
  <c r="AX1840" i="4" s="1"/>
  <c r="AX1841" i="4" s="1"/>
  <c r="AX1842" i="4" s="1"/>
  <c r="AX1843" i="4" s="1"/>
  <c r="AX1844" i="4" s="1"/>
  <c r="AX1845" i="4" s="1"/>
  <c r="AX1846" i="4" s="1"/>
  <c r="AX1847" i="4" s="1"/>
  <c r="AX1848" i="4" s="1"/>
  <c r="AX1849" i="4" s="1"/>
  <c r="AX1850" i="4" s="1"/>
  <c r="AX1851" i="4" s="1"/>
  <c r="AX1852" i="4" s="1"/>
  <c r="AX1853" i="4" s="1"/>
  <c r="AX1854" i="4" s="1"/>
  <c r="AX1855" i="4" s="1"/>
  <c r="AX1856" i="4" s="1"/>
  <c r="AX1857" i="4" s="1"/>
  <c r="AX1858" i="4" s="1"/>
  <c r="AX1859" i="4" s="1"/>
  <c r="AX1860" i="4" s="1"/>
  <c r="AX1861" i="4" s="1"/>
  <c r="AX1862" i="4" s="1"/>
  <c r="AX1863" i="4" s="1"/>
  <c r="AX1864" i="4" s="1"/>
  <c r="AX1865" i="4" s="1"/>
  <c r="AX1866" i="4" s="1"/>
  <c r="AX1867" i="4" s="1"/>
  <c r="AX1868" i="4" s="1"/>
  <c r="AX1869" i="4" s="1"/>
  <c r="AX1870" i="4" s="1"/>
  <c r="AX1871" i="4" s="1"/>
  <c r="AX1872" i="4" s="1"/>
  <c r="AX1873" i="4" s="1"/>
  <c r="AX1874" i="4" s="1"/>
  <c r="AX1875" i="4" s="1"/>
  <c r="AX1876" i="4" s="1"/>
  <c r="AX1877" i="4" s="1"/>
  <c r="AX1878" i="4" s="1"/>
  <c r="AX1879" i="4" s="1"/>
  <c r="AX1880" i="4" s="1"/>
  <c r="AX1881" i="4" s="1"/>
  <c r="AX1882" i="4" s="1"/>
  <c r="AX1883" i="4" s="1"/>
  <c r="AX1884" i="4" s="1"/>
  <c r="AX1885" i="4" s="1"/>
  <c r="AX1886" i="4" s="1"/>
  <c r="AX1887" i="4" s="1"/>
  <c r="AX1888" i="4" s="1"/>
  <c r="AX1889" i="4" s="1"/>
  <c r="AX1890" i="4" s="1"/>
  <c r="AX1891" i="4" s="1"/>
  <c r="AX1892" i="4" s="1"/>
  <c r="AX1893" i="4" s="1"/>
  <c r="AX1894" i="4" s="1"/>
  <c r="AX1895" i="4" s="1"/>
  <c r="AX1896" i="4" s="1"/>
  <c r="AX1897" i="4" s="1"/>
  <c r="AX1898" i="4" s="1"/>
  <c r="AX1899" i="4" s="1"/>
  <c r="AX1900" i="4" s="1"/>
  <c r="AX1901" i="4" s="1"/>
  <c r="AX1902" i="4" s="1"/>
  <c r="AX1903" i="4" s="1"/>
  <c r="AX1904" i="4" s="1"/>
  <c r="AX1905" i="4" s="1"/>
  <c r="AX1906" i="4" s="1"/>
  <c r="AX1907" i="4" s="1"/>
  <c r="AX1908" i="4" s="1"/>
  <c r="AX1909" i="4" s="1"/>
  <c r="AX1910" i="4" s="1"/>
  <c r="AX1911" i="4" s="1"/>
  <c r="AX1912" i="4" s="1"/>
  <c r="AX1913" i="4" s="1"/>
  <c r="AX1914" i="4" s="1"/>
  <c r="AX1915" i="4" s="1"/>
  <c r="AX1916" i="4" s="1"/>
  <c r="AX1917" i="4" s="1"/>
  <c r="AX1918" i="4" s="1"/>
  <c r="AX1919" i="4" s="1"/>
  <c r="AX1920" i="4" s="1"/>
  <c r="AX1921" i="4" s="1"/>
  <c r="AX1922" i="4" s="1"/>
  <c r="AX1923" i="4" s="1"/>
  <c r="AX1924" i="4" s="1"/>
  <c r="AX1925" i="4" s="1"/>
  <c r="AX1926" i="4" s="1"/>
  <c r="AX1927" i="4" s="1"/>
  <c r="AX1928" i="4" s="1"/>
  <c r="AX1929" i="4" s="1"/>
  <c r="AX1930" i="4" s="1"/>
  <c r="AX1931" i="4" s="1"/>
  <c r="AX1932" i="4" s="1"/>
  <c r="AX1933" i="4" s="1"/>
  <c r="AX1934" i="4" s="1"/>
  <c r="AX1935" i="4" s="1"/>
  <c r="AX1936" i="4" s="1"/>
  <c r="AX1937" i="4" s="1"/>
  <c r="AX1938" i="4" s="1"/>
  <c r="AX1939" i="4" s="1"/>
  <c r="AX1940" i="4" s="1"/>
  <c r="AX1941" i="4" s="1"/>
  <c r="AX1942" i="4" s="1"/>
  <c r="AX1943" i="4" s="1"/>
  <c r="AX1944" i="4" s="1"/>
  <c r="AX1945" i="4" s="1"/>
  <c r="AX1946" i="4" s="1"/>
  <c r="AX1947" i="4" s="1"/>
  <c r="AX1948" i="4" s="1"/>
  <c r="AX1949" i="4" s="1"/>
  <c r="AX1950" i="4" s="1"/>
  <c r="AX1951" i="4" s="1"/>
  <c r="AX1952" i="4" s="1"/>
  <c r="AX1953" i="4" s="1"/>
  <c r="AX1954" i="4" s="1"/>
  <c r="AX1955" i="4" s="1"/>
  <c r="AX1956" i="4" s="1"/>
  <c r="AX1957" i="4" s="1"/>
  <c r="AX1958" i="4" s="1"/>
  <c r="AX1959" i="4" s="1"/>
  <c r="AX1960" i="4" s="1"/>
  <c r="AX1961" i="4" s="1"/>
  <c r="AX1962" i="4" s="1"/>
  <c r="AX1963" i="4" s="1"/>
  <c r="AX1964" i="4" s="1"/>
  <c r="AX1965" i="4" s="1"/>
  <c r="AX1966" i="4" s="1"/>
  <c r="AX1967" i="4" s="1"/>
  <c r="AX1968" i="4" s="1"/>
  <c r="AX1969" i="4" s="1"/>
  <c r="AX1970" i="4" s="1"/>
  <c r="AX1971" i="4" s="1"/>
  <c r="AX1972" i="4" s="1"/>
  <c r="AX1973" i="4" s="1"/>
  <c r="AX1974" i="4" s="1"/>
  <c r="AX1975" i="4" s="1"/>
  <c r="AX1976" i="4" s="1"/>
  <c r="AX1977" i="4" s="1"/>
  <c r="AX1978" i="4" s="1"/>
  <c r="AX1979" i="4" s="1"/>
  <c r="AX1980" i="4" s="1"/>
  <c r="AX1981" i="4" s="1"/>
  <c r="AX1982" i="4" s="1"/>
  <c r="AX1983" i="4" s="1"/>
  <c r="AX1984" i="4" s="1"/>
  <c r="AX1985" i="4" s="1"/>
  <c r="AX1986" i="4" s="1"/>
  <c r="AX1987" i="4" s="1"/>
  <c r="AX1988" i="4" s="1"/>
  <c r="AX1989" i="4" s="1"/>
  <c r="AX1990" i="4" s="1"/>
  <c r="AX1991" i="4" s="1"/>
  <c r="AX1992" i="4" s="1"/>
  <c r="AX1993" i="4" s="1"/>
  <c r="AX1994" i="4" s="1"/>
  <c r="AX1995" i="4" s="1"/>
  <c r="AX1996" i="4" s="1"/>
  <c r="AX1997" i="4" s="1"/>
  <c r="AX1998" i="4" s="1"/>
  <c r="AX1999" i="4" s="1"/>
  <c r="AX2000" i="4" s="1"/>
  <c r="AX2001" i="4" s="1"/>
  <c r="AX2002" i="4" s="1"/>
  <c r="AX2003" i="4" s="1"/>
  <c r="AX2004" i="4" s="1"/>
  <c r="AX2005" i="4" s="1"/>
  <c r="AX2006" i="4" s="1"/>
  <c r="AX2007" i="4" s="1"/>
  <c r="AX2008" i="4" s="1"/>
  <c r="AX2009" i="4" s="1"/>
  <c r="AX2010" i="4" s="1"/>
  <c r="AX2011" i="4" s="1"/>
  <c r="AX2012" i="4" s="1"/>
  <c r="AX2013" i="4" s="1"/>
  <c r="AX2014" i="4" s="1"/>
  <c r="AX2015" i="4" s="1"/>
  <c r="AX2016" i="4" s="1"/>
  <c r="AX2017" i="4" s="1"/>
  <c r="AX2018" i="4" s="1"/>
  <c r="AX2019" i="4" s="1"/>
  <c r="AX2020" i="4" s="1"/>
  <c r="AX2021" i="4" s="1"/>
  <c r="AX2022" i="4" s="1"/>
  <c r="AX2023" i="4" s="1"/>
  <c r="AX2024" i="4" s="1"/>
  <c r="AX2025" i="4" s="1"/>
  <c r="AX2026" i="4" s="1"/>
  <c r="AX2027" i="4" s="1"/>
  <c r="AX2028" i="4" s="1"/>
  <c r="AX2029" i="4" s="1"/>
  <c r="AX2030" i="4" s="1"/>
  <c r="AX2031" i="4" s="1"/>
  <c r="AX2032" i="4" s="1"/>
  <c r="AX2033" i="4" s="1"/>
  <c r="AX2034" i="4" s="1"/>
  <c r="AX2035" i="4" s="1"/>
  <c r="AX2036" i="4" s="1"/>
  <c r="AX2037" i="4" s="1"/>
  <c r="AX2038" i="4" s="1"/>
  <c r="AX2039" i="4" s="1"/>
  <c r="AX2040" i="4" s="1"/>
  <c r="AX2041" i="4" s="1"/>
  <c r="AX2042" i="4" s="1"/>
  <c r="AX2043" i="4" s="1"/>
  <c r="AX2044" i="4" s="1"/>
  <c r="AX2045" i="4" s="1"/>
  <c r="AX2046" i="4" s="1"/>
  <c r="AX2047" i="4" s="1"/>
  <c r="AX2048" i="4" s="1"/>
  <c r="AX2049" i="4" s="1"/>
  <c r="AX2050" i="4" s="1"/>
  <c r="AX2051" i="4" s="1"/>
  <c r="AX2052" i="4" s="1"/>
  <c r="AX2053" i="4" s="1"/>
  <c r="AX2054" i="4" s="1"/>
  <c r="AX2055" i="4" s="1"/>
  <c r="AX2056" i="4" s="1"/>
  <c r="AX2057" i="4" s="1"/>
  <c r="AX2058" i="4" s="1"/>
  <c r="AX2059" i="4" s="1"/>
  <c r="AX2060" i="4" s="1"/>
  <c r="AX2061" i="4" s="1"/>
  <c r="AX2062" i="4" s="1"/>
  <c r="AX2063" i="4" s="1"/>
  <c r="AX2064" i="4" s="1"/>
  <c r="AX2065" i="4" s="1"/>
  <c r="AX2066" i="4" s="1"/>
  <c r="AX2067" i="4" s="1"/>
  <c r="AX2068" i="4" s="1"/>
  <c r="AX2069" i="4" s="1"/>
  <c r="AX2070" i="4" s="1"/>
  <c r="AX2071" i="4" s="1"/>
  <c r="AX2072" i="4" s="1"/>
  <c r="AX2073" i="4" s="1"/>
  <c r="AX2074" i="4" s="1"/>
  <c r="AX2075" i="4" s="1"/>
  <c r="AX2076" i="4" s="1"/>
  <c r="AX2077" i="4" s="1"/>
  <c r="AX2078" i="4" s="1"/>
  <c r="AX2079" i="4" s="1"/>
  <c r="AX2080" i="4" s="1"/>
  <c r="AX2081" i="4" s="1"/>
  <c r="AX2082" i="4" s="1"/>
  <c r="AX2083" i="4" s="1"/>
  <c r="AX2084" i="4" s="1"/>
  <c r="AX2085" i="4" s="1"/>
  <c r="AX2086" i="4" s="1"/>
  <c r="AX2087" i="4" s="1"/>
  <c r="AX2088" i="4" s="1"/>
  <c r="AX2089" i="4" s="1"/>
  <c r="AX2090" i="4" s="1"/>
  <c r="AX2091" i="4" s="1"/>
  <c r="AX2092" i="4" s="1"/>
  <c r="AX2093" i="4" s="1"/>
  <c r="AX2094" i="4" s="1"/>
  <c r="AX2095" i="4" s="1"/>
  <c r="AX2096" i="4" s="1"/>
  <c r="AX2097" i="4" s="1"/>
  <c r="AX2098" i="4" s="1"/>
  <c r="AX2099" i="4" s="1"/>
  <c r="AX2100" i="4" s="1"/>
  <c r="AX2101" i="4" s="1"/>
  <c r="AX2102" i="4" s="1"/>
  <c r="AX2103" i="4" s="1"/>
  <c r="AX2104" i="4" s="1"/>
  <c r="AX2105" i="4" s="1"/>
  <c r="AX2106" i="4" s="1"/>
  <c r="AX2107" i="4" s="1"/>
  <c r="AX2108" i="4" s="1"/>
  <c r="AX2109" i="4" s="1"/>
  <c r="AX2110" i="4" s="1"/>
  <c r="AX2111" i="4" s="1"/>
  <c r="AX2112" i="4" s="1"/>
  <c r="AX2113" i="4" s="1"/>
  <c r="AX2114" i="4" s="1"/>
  <c r="AX2115" i="4" s="1"/>
  <c r="AX2116" i="4" s="1"/>
  <c r="AX2117" i="4" s="1"/>
  <c r="AX2118" i="4" s="1"/>
  <c r="AX2119" i="4" s="1"/>
  <c r="AX2120" i="4" s="1"/>
  <c r="AX2121" i="4" s="1"/>
  <c r="AX2122" i="4" s="1"/>
  <c r="AX2123" i="4" s="1"/>
  <c r="AX2124" i="4" s="1"/>
  <c r="AX2125" i="4" s="1"/>
  <c r="AX2126" i="4" s="1"/>
  <c r="AX2127" i="4" s="1"/>
  <c r="AX2128" i="4" s="1"/>
  <c r="AX2129" i="4" s="1"/>
  <c r="AX2130" i="4" s="1"/>
  <c r="AX2131" i="4" s="1"/>
  <c r="AX2132" i="4" s="1"/>
  <c r="AX2133" i="4" s="1"/>
  <c r="AX2134" i="4" s="1"/>
  <c r="AX2135" i="4" s="1"/>
  <c r="AX2136" i="4" s="1"/>
  <c r="AX2137" i="4" s="1"/>
  <c r="AX2138" i="4" s="1"/>
  <c r="AX2139" i="4" s="1"/>
  <c r="AX2140" i="4" s="1"/>
  <c r="AX2141" i="4" s="1"/>
  <c r="AX2142" i="4" s="1"/>
  <c r="AX2143" i="4" s="1"/>
  <c r="AX2144" i="4" s="1"/>
  <c r="AX2145" i="4" s="1"/>
  <c r="AX2146" i="4" s="1"/>
  <c r="AX2147" i="4" s="1"/>
  <c r="AX2148" i="4" s="1"/>
  <c r="AX2149" i="4" s="1"/>
  <c r="AX2150" i="4" s="1"/>
  <c r="AX2151" i="4" s="1"/>
  <c r="AX2152" i="4" s="1"/>
  <c r="AX2153" i="4" s="1"/>
  <c r="AX2154" i="4" s="1"/>
  <c r="AX2155" i="4" s="1"/>
  <c r="AX2156" i="4" s="1"/>
  <c r="AX2157" i="4" s="1"/>
  <c r="AX2158" i="4" s="1"/>
  <c r="AX2159" i="4" s="1"/>
  <c r="AX2160" i="4" s="1"/>
  <c r="AX2161" i="4" s="1"/>
  <c r="AX2162" i="4" s="1"/>
  <c r="AX2163" i="4" s="1"/>
  <c r="AX2164" i="4" s="1"/>
  <c r="AX2165" i="4" s="1"/>
  <c r="AX2166" i="4" s="1"/>
  <c r="AX2167" i="4" s="1"/>
  <c r="AX2168" i="4" s="1"/>
  <c r="AX2169" i="4" s="1"/>
  <c r="AX2170" i="4" s="1"/>
  <c r="AX2171" i="4" s="1"/>
  <c r="AX2172" i="4" s="1"/>
  <c r="AX2173" i="4" s="1"/>
  <c r="AX2174" i="4" s="1"/>
  <c r="AX2175" i="4" s="1"/>
  <c r="AX2176" i="4" s="1"/>
  <c r="AX2177" i="4" s="1"/>
  <c r="AX2178" i="4" s="1"/>
  <c r="AX2179" i="4" s="1"/>
  <c r="AX2180" i="4" s="1"/>
  <c r="AX2181" i="4" s="1"/>
  <c r="AX2182" i="4" s="1"/>
  <c r="AX2183" i="4" s="1"/>
  <c r="AX2184" i="4" s="1"/>
  <c r="AX2185" i="4" s="1"/>
  <c r="AX2186" i="4" s="1"/>
  <c r="AX2187" i="4" s="1"/>
  <c r="AX2188" i="4" s="1"/>
  <c r="AX2189" i="4" s="1"/>
  <c r="AX2190" i="4" s="1"/>
  <c r="AX2191" i="4" s="1"/>
  <c r="AX2192" i="4" s="1"/>
  <c r="AX2193" i="4" s="1"/>
  <c r="AX2194" i="4" s="1"/>
  <c r="AX2195" i="4" s="1"/>
  <c r="AX2196" i="4" s="1"/>
  <c r="AX2197" i="4" s="1"/>
  <c r="AX2198" i="4" s="1"/>
  <c r="AX2199" i="4" s="1"/>
  <c r="AX2200" i="4" s="1"/>
  <c r="AX2201" i="4" s="1"/>
  <c r="AX2202" i="4" s="1"/>
  <c r="AX2203" i="4" s="1"/>
  <c r="AX2204" i="4" s="1"/>
  <c r="AX2205" i="4" s="1"/>
  <c r="AX2206" i="4" s="1"/>
  <c r="AX2207" i="4" s="1"/>
  <c r="AX2208" i="4" s="1"/>
  <c r="AX2209" i="4" s="1"/>
  <c r="AX2210" i="4" s="1"/>
  <c r="AX2211" i="4" s="1"/>
  <c r="AX2212" i="4" s="1"/>
  <c r="AX2213" i="4" s="1"/>
  <c r="AX2214" i="4" s="1"/>
  <c r="AX2215" i="4" s="1"/>
  <c r="AX2216" i="4" s="1"/>
  <c r="AX2217" i="4" s="1"/>
  <c r="AX2218" i="4" s="1"/>
  <c r="AX2219" i="4" s="1"/>
  <c r="AX2220" i="4" s="1"/>
  <c r="AX2221" i="4" s="1"/>
  <c r="AX2222" i="4" s="1"/>
  <c r="AX2223" i="4" s="1"/>
  <c r="AX2224" i="4" s="1"/>
  <c r="AX2225" i="4" s="1"/>
  <c r="AX2226" i="4" s="1"/>
  <c r="AX2227" i="4" s="1"/>
  <c r="AX2228" i="4" s="1"/>
  <c r="AX2229" i="4" s="1"/>
  <c r="AX2230" i="4" s="1"/>
  <c r="AX2231" i="4" s="1"/>
  <c r="AX2232" i="4" s="1"/>
  <c r="AX2233" i="4" s="1"/>
  <c r="AX2234" i="4" s="1"/>
  <c r="AX2235" i="4" s="1"/>
  <c r="AX2236" i="4" s="1"/>
  <c r="AX2237" i="4" s="1"/>
  <c r="AX2238" i="4" s="1"/>
  <c r="AX2239" i="4" s="1"/>
  <c r="AX2240" i="4" s="1"/>
  <c r="AX2241" i="4" s="1"/>
  <c r="AX2242" i="4" s="1"/>
  <c r="AX2243" i="4" s="1"/>
  <c r="AX2244" i="4" s="1"/>
  <c r="AX2245" i="4" s="1"/>
  <c r="AX2246" i="4" s="1"/>
  <c r="AX2247" i="4" s="1"/>
  <c r="AX2248" i="4" s="1"/>
  <c r="AX2249" i="4" s="1"/>
  <c r="AX2250" i="4" s="1"/>
  <c r="AX2251" i="4" s="1"/>
  <c r="AX2252" i="4" s="1"/>
  <c r="AX2253" i="4" s="1"/>
  <c r="AX2254" i="4" s="1"/>
  <c r="AX2255" i="4" s="1"/>
  <c r="AX2256" i="4" s="1"/>
  <c r="AX2257" i="4" s="1"/>
  <c r="AX2258" i="4" s="1"/>
  <c r="AX2259" i="4" s="1"/>
  <c r="AX2260" i="4" s="1"/>
  <c r="AX2261" i="4" s="1"/>
  <c r="AX2262" i="4" s="1"/>
  <c r="AX2263" i="4" s="1"/>
  <c r="AX2264" i="4" s="1"/>
  <c r="AX2265" i="4" s="1"/>
  <c r="AX2266" i="4" s="1"/>
  <c r="AX2267" i="4" s="1"/>
  <c r="AX2268" i="4" s="1"/>
  <c r="AX2269" i="4" s="1"/>
  <c r="AX2270" i="4" s="1"/>
  <c r="AX2271" i="4" s="1"/>
  <c r="AX2272" i="4" s="1"/>
  <c r="AX2273" i="4" s="1"/>
  <c r="AX2274" i="4" s="1"/>
  <c r="AX2275" i="4" s="1"/>
  <c r="AX2276" i="4" s="1"/>
  <c r="AX2277" i="4" s="1"/>
  <c r="AX2278" i="4" s="1"/>
  <c r="AX2279" i="4" s="1"/>
  <c r="AX2280" i="4" s="1"/>
  <c r="AX2281" i="4" s="1"/>
  <c r="AX2282" i="4" s="1"/>
  <c r="AX2283" i="4" s="1"/>
  <c r="AX2284" i="4" s="1"/>
  <c r="AX2285" i="4" s="1"/>
  <c r="AX2286" i="4" s="1"/>
  <c r="AX2287" i="4" s="1"/>
  <c r="AX2288" i="4" s="1"/>
  <c r="AX2289" i="4" s="1"/>
  <c r="AX2290" i="4" s="1"/>
  <c r="AX2291" i="4" s="1"/>
  <c r="AX2292" i="4" s="1"/>
  <c r="AX2293" i="4" s="1"/>
  <c r="AX2294" i="4" s="1"/>
  <c r="AX2295" i="4" s="1"/>
  <c r="AX2296" i="4" s="1"/>
  <c r="AX2297" i="4" s="1"/>
  <c r="AX2298" i="4" s="1"/>
  <c r="AX2299" i="4" s="1"/>
  <c r="AX2300" i="4" s="1"/>
  <c r="AX2301" i="4" s="1"/>
  <c r="AX2302" i="4" s="1"/>
  <c r="AX2303" i="4" s="1"/>
  <c r="AX2304" i="4" s="1"/>
  <c r="AX2305" i="4" s="1"/>
  <c r="AX2306" i="4" s="1"/>
  <c r="AX2307" i="4" s="1"/>
  <c r="AX2308" i="4" s="1"/>
  <c r="AX2309" i="4" s="1"/>
  <c r="AX2310" i="4" s="1"/>
  <c r="AX2311" i="4" s="1"/>
  <c r="AX2312" i="4" s="1"/>
  <c r="AX2313" i="4" s="1"/>
  <c r="AX2314" i="4" s="1"/>
  <c r="AX2315" i="4" s="1"/>
  <c r="AX2316" i="4" s="1"/>
  <c r="AX2317" i="4" s="1"/>
  <c r="AX2318" i="4" s="1"/>
  <c r="AX2319" i="4" s="1"/>
  <c r="AX2320" i="4" s="1"/>
  <c r="AX2321" i="4" s="1"/>
  <c r="AX2322" i="4" s="1"/>
  <c r="AX2323" i="4" s="1"/>
  <c r="AX2324" i="4" s="1"/>
  <c r="AX2325" i="4" s="1"/>
  <c r="AX2326" i="4" s="1"/>
  <c r="AX2327" i="4" s="1"/>
  <c r="AX2328" i="4" s="1"/>
  <c r="AX2329" i="4" s="1"/>
  <c r="AX2330" i="4" s="1"/>
  <c r="AX2331" i="4" s="1"/>
  <c r="AX2332" i="4" s="1"/>
  <c r="AX2333" i="4" s="1"/>
  <c r="AX2334" i="4" s="1"/>
  <c r="AX2335" i="4" s="1"/>
  <c r="AX2336" i="4" s="1"/>
  <c r="AX2337" i="4" s="1"/>
  <c r="AX2338" i="4" s="1"/>
  <c r="AX2339" i="4" s="1"/>
  <c r="AX2340" i="4" s="1"/>
  <c r="AX2341" i="4" s="1"/>
  <c r="AX2342" i="4" s="1"/>
  <c r="AX2343" i="4" s="1"/>
  <c r="AX2344" i="4" s="1"/>
  <c r="AX2345" i="4" s="1"/>
  <c r="AX2346" i="4" s="1"/>
  <c r="AX2347" i="4" s="1"/>
  <c r="AX2348" i="4" s="1"/>
  <c r="AX2349" i="4" s="1"/>
  <c r="AX2350" i="4" s="1"/>
  <c r="AX2351" i="4" s="1"/>
  <c r="AX2352" i="4" s="1"/>
  <c r="AX2353" i="4" s="1"/>
  <c r="AX2354" i="4" s="1"/>
  <c r="AX2355" i="4" s="1"/>
  <c r="AX2356" i="4" s="1"/>
  <c r="AX2357" i="4" s="1"/>
  <c r="AX2358" i="4" s="1"/>
  <c r="AX2359" i="4" s="1"/>
  <c r="AX2360" i="4" s="1"/>
  <c r="AX2361" i="4" s="1"/>
  <c r="AX2362" i="4" s="1"/>
  <c r="AX2363" i="4" s="1"/>
  <c r="AX2364" i="4" s="1"/>
  <c r="AX2365" i="4" s="1"/>
  <c r="AX2366" i="4" s="1"/>
  <c r="AX2367" i="4" s="1"/>
  <c r="AX2368" i="4" s="1"/>
  <c r="AX2369" i="4" s="1"/>
  <c r="AX2370" i="4" s="1"/>
  <c r="AX2371" i="4" s="1"/>
  <c r="AX2372" i="4" s="1"/>
  <c r="AX2373" i="4" s="1"/>
  <c r="AX2374" i="4" s="1"/>
  <c r="AX2375" i="4" s="1"/>
  <c r="AX2376" i="4" s="1"/>
  <c r="AX2377" i="4" s="1"/>
  <c r="AX2378" i="4" s="1"/>
  <c r="AX2379" i="4" s="1"/>
  <c r="AX2380" i="4" s="1"/>
  <c r="AX2381" i="4" s="1"/>
  <c r="AX2382" i="4" s="1"/>
  <c r="AX2383" i="4" s="1"/>
  <c r="AX2384" i="4" s="1"/>
  <c r="AX2385" i="4" s="1"/>
  <c r="AX2386" i="4" s="1"/>
  <c r="AX2387" i="4" s="1"/>
  <c r="AX2388" i="4" s="1"/>
  <c r="AX2389" i="4" s="1"/>
  <c r="AX2390" i="4" s="1"/>
  <c r="AX2391" i="4" s="1"/>
  <c r="AX2392" i="4" s="1"/>
  <c r="AX2393" i="4" s="1"/>
  <c r="AX2394" i="4" s="1"/>
  <c r="AX2395" i="4" s="1"/>
  <c r="AX2396" i="4" s="1"/>
  <c r="AX2397" i="4" s="1"/>
  <c r="AX2398" i="4" s="1"/>
  <c r="AX2399" i="4" s="1"/>
  <c r="AX2400" i="4" s="1"/>
  <c r="AX2401" i="4" s="1"/>
  <c r="AX2402" i="4" s="1"/>
  <c r="AX2403" i="4" s="1"/>
  <c r="AX2404" i="4" s="1"/>
  <c r="AX2405" i="4" s="1"/>
  <c r="AX2406" i="4" s="1"/>
  <c r="AX2407" i="4" s="1"/>
  <c r="AX2408" i="4" s="1"/>
  <c r="AX2409" i="4" s="1"/>
  <c r="AX2410" i="4" s="1"/>
  <c r="AX2411" i="4" s="1"/>
  <c r="AX2412" i="4" s="1"/>
  <c r="AX2413" i="4" s="1"/>
  <c r="AX2414" i="4" s="1"/>
  <c r="AX2415" i="4" s="1"/>
  <c r="AX2416" i="4" s="1"/>
  <c r="AX2417" i="4" s="1"/>
  <c r="AX2418" i="4" s="1"/>
  <c r="AX2419" i="4" s="1"/>
  <c r="AX2420" i="4" s="1"/>
  <c r="AX2421" i="4" s="1"/>
  <c r="AX2422" i="4" s="1"/>
  <c r="AX2423" i="4" s="1"/>
  <c r="AX2424" i="4" s="1"/>
  <c r="AX2425" i="4" s="1"/>
  <c r="AX2426" i="4" s="1"/>
  <c r="AX2427" i="4" s="1"/>
  <c r="AX2428" i="4" s="1"/>
  <c r="AX2429" i="4" s="1"/>
  <c r="AX2430" i="4" s="1"/>
  <c r="AX2431" i="4" s="1"/>
  <c r="AX2432" i="4" s="1"/>
  <c r="AX2433" i="4" s="1"/>
  <c r="AX2434" i="4" s="1"/>
  <c r="AX2435" i="4" s="1"/>
  <c r="AX2436" i="4" s="1"/>
  <c r="AX2437" i="4" s="1"/>
  <c r="AX2438" i="4" s="1"/>
  <c r="AX2439" i="4" s="1"/>
  <c r="AX2440" i="4" s="1"/>
  <c r="AX2441" i="4" s="1"/>
  <c r="AX2442" i="4" s="1"/>
  <c r="AX2443" i="4" s="1"/>
  <c r="AX2444" i="4" s="1"/>
  <c r="AX2445" i="4" s="1"/>
  <c r="AX2446" i="4" s="1"/>
  <c r="AX2447" i="4" s="1"/>
  <c r="AX2448" i="4" s="1"/>
  <c r="AX2449" i="4" s="1"/>
  <c r="AX2450" i="4" s="1"/>
  <c r="AX2451" i="4" s="1"/>
  <c r="AX2452" i="4" s="1"/>
  <c r="AX2453" i="4" s="1"/>
  <c r="AX2454" i="4" s="1"/>
  <c r="AX2455" i="4" s="1"/>
  <c r="AX2456" i="4" s="1"/>
  <c r="AX2457" i="4" s="1"/>
  <c r="AX2458" i="4" s="1"/>
  <c r="AX2459" i="4" s="1"/>
  <c r="AX2460" i="4" s="1"/>
  <c r="AX2461" i="4" s="1"/>
  <c r="AX2462" i="4" s="1"/>
  <c r="AX2463" i="4" s="1"/>
  <c r="AX2464" i="4" s="1"/>
  <c r="AX2465" i="4" s="1"/>
  <c r="AX2466" i="4" s="1"/>
  <c r="AX2467" i="4" s="1"/>
  <c r="AX2468" i="4" s="1"/>
  <c r="AX2469" i="4" s="1"/>
  <c r="AX2470" i="4" s="1"/>
  <c r="AX2471" i="4" s="1"/>
  <c r="AX2472" i="4" s="1"/>
  <c r="AX2473" i="4" s="1"/>
  <c r="AX2474" i="4" s="1"/>
  <c r="AX2475" i="4" s="1"/>
  <c r="AX2476" i="4" s="1"/>
  <c r="AX2477" i="4" s="1"/>
  <c r="AX2478" i="4" s="1"/>
  <c r="AX2479" i="4" s="1"/>
  <c r="AX2480" i="4" s="1"/>
  <c r="AX2481" i="4" s="1"/>
  <c r="AX2482" i="4" s="1"/>
  <c r="AX2483" i="4" s="1"/>
  <c r="AX2484" i="4" s="1"/>
  <c r="AX2485" i="4" s="1"/>
  <c r="AX2486" i="4" s="1"/>
  <c r="AX2487" i="4" s="1"/>
  <c r="AX2488" i="4" s="1"/>
  <c r="AX2489" i="4" s="1"/>
  <c r="AX2490" i="4" s="1"/>
  <c r="AX2491" i="4" s="1"/>
  <c r="AX2492" i="4" s="1"/>
  <c r="AX2493" i="4" s="1"/>
  <c r="AX2494" i="4" s="1"/>
  <c r="AX2495" i="4" s="1"/>
  <c r="AX2496" i="4" s="1"/>
  <c r="AX2497" i="4" s="1"/>
  <c r="AX2498" i="4" s="1"/>
  <c r="AX2499" i="4" s="1"/>
  <c r="AX2500" i="4" s="1"/>
  <c r="AX2501" i="4" s="1"/>
  <c r="AX2502" i="4" s="1"/>
  <c r="AX2503" i="4" s="1"/>
  <c r="AX2504" i="4" s="1"/>
  <c r="AX2505" i="4" s="1"/>
  <c r="AX2506" i="4" s="1"/>
  <c r="AX2507" i="4" s="1"/>
  <c r="AX2508" i="4" s="1"/>
  <c r="AX2509" i="4" s="1"/>
  <c r="AX2510" i="4" s="1"/>
  <c r="AX2511" i="4" s="1"/>
  <c r="AX2512" i="4" s="1"/>
  <c r="AX2513" i="4" s="1"/>
  <c r="AX2514" i="4" s="1"/>
  <c r="AX2515" i="4" s="1"/>
  <c r="AX2516" i="4" s="1"/>
  <c r="AX2517" i="4" s="1"/>
  <c r="AX2518" i="4" s="1"/>
  <c r="AX2519" i="4" s="1"/>
  <c r="AX2520" i="4" s="1"/>
  <c r="AX2521" i="4" s="1"/>
  <c r="AX2522" i="4" s="1"/>
  <c r="AX2523" i="4" s="1"/>
  <c r="AX2524" i="4" s="1"/>
  <c r="AX2525" i="4" s="1"/>
  <c r="AX2526" i="4" s="1"/>
  <c r="AX2527" i="4" s="1"/>
  <c r="AX2528" i="4" s="1"/>
  <c r="AX2529" i="4" s="1"/>
  <c r="AX2530" i="4" s="1"/>
  <c r="AX2531" i="4" s="1"/>
  <c r="AX2532" i="4" s="1"/>
  <c r="AX2533" i="4" s="1"/>
  <c r="AX2534" i="4" s="1"/>
  <c r="AX2535" i="4" s="1"/>
  <c r="AX2536" i="4" s="1"/>
  <c r="AX2537" i="4" s="1"/>
  <c r="AX2538" i="4" s="1"/>
  <c r="AX2539" i="4" s="1"/>
  <c r="AX2540" i="4" s="1"/>
  <c r="AX2541" i="4" s="1"/>
  <c r="AX2542" i="4" s="1"/>
  <c r="AX2543" i="4" s="1"/>
  <c r="AX2544" i="4" s="1"/>
  <c r="AX2545" i="4" s="1"/>
  <c r="AX2546" i="4" s="1"/>
  <c r="AX2547" i="4" s="1"/>
  <c r="AX2548" i="4" s="1"/>
  <c r="AX2549" i="4" s="1"/>
  <c r="AX2550" i="4" s="1"/>
  <c r="AX2551" i="4" s="1"/>
  <c r="AX2552" i="4" s="1"/>
  <c r="AX2553" i="4" s="1"/>
  <c r="AX2554" i="4" s="1"/>
  <c r="AX2555" i="4" s="1"/>
  <c r="AX2556" i="4" s="1"/>
  <c r="AX2557" i="4" s="1"/>
  <c r="AX2558" i="4" s="1"/>
  <c r="AX2559" i="4" s="1"/>
  <c r="AX2560" i="4" s="1"/>
  <c r="AX2561" i="4" s="1"/>
  <c r="AX2562" i="4" s="1"/>
  <c r="AX2563" i="4" s="1"/>
  <c r="AX2564" i="4" s="1"/>
  <c r="AX2565" i="4" s="1"/>
  <c r="AX2566" i="4" s="1"/>
  <c r="AX2567" i="4" s="1"/>
  <c r="AX2568" i="4" s="1"/>
  <c r="AX2569" i="4" s="1"/>
  <c r="AX2570" i="4" s="1"/>
  <c r="AX2571" i="4" s="1"/>
  <c r="AX2572" i="4" s="1"/>
  <c r="AX2573" i="4" s="1"/>
  <c r="AX2574" i="4" s="1"/>
  <c r="AX2575" i="4" s="1"/>
  <c r="AX2576" i="4" s="1"/>
  <c r="AX2577" i="4" s="1"/>
  <c r="AX2578" i="4" s="1"/>
  <c r="AX2579" i="4" s="1"/>
  <c r="AX2580" i="4" s="1"/>
  <c r="AX2581" i="4" s="1"/>
  <c r="AX2582" i="4" s="1"/>
  <c r="AX2583" i="4" s="1"/>
  <c r="AX2584" i="4" s="1"/>
  <c r="AX2585" i="4" s="1"/>
  <c r="AX2586" i="4" s="1"/>
  <c r="AX2587" i="4" s="1"/>
  <c r="AX2588" i="4" s="1"/>
  <c r="AX2589" i="4" s="1"/>
  <c r="AX2590" i="4" s="1"/>
  <c r="AX2591" i="4" s="1"/>
  <c r="AX2592" i="4" s="1"/>
  <c r="AX2593" i="4" s="1"/>
  <c r="AX2594" i="4" s="1"/>
  <c r="AX2595" i="4" s="1"/>
  <c r="AX2596" i="4" s="1"/>
  <c r="AX2597" i="4" s="1"/>
  <c r="AX2598" i="4" s="1"/>
  <c r="AX2599" i="4" s="1"/>
  <c r="AX2600" i="4" s="1"/>
  <c r="AX2601" i="4" s="1"/>
  <c r="AX2602" i="4" s="1"/>
  <c r="AX2603" i="4" s="1"/>
  <c r="AX2604" i="4" s="1"/>
  <c r="AX2605" i="4" s="1"/>
  <c r="AX2606" i="4" s="1"/>
  <c r="AX2607" i="4" s="1"/>
  <c r="AX2608" i="4" s="1"/>
  <c r="AX2609" i="4" s="1"/>
  <c r="AX2610" i="4" s="1"/>
  <c r="AX2611" i="4" s="1"/>
  <c r="AX2612" i="4" s="1"/>
  <c r="AX2613" i="4" s="1"/>
  <c r="AX2614" i="4" s="1"/>
  <c r="AX2615" i="4" s="1"/>
  <c r="AX2616" i="4" s="1"/>
  <c r="AX2617" i="4" s="1"/>
  <c r="AX2618" i="4" s="1"/>
  <c r="AX2619" i="4" s="1"/>
  <c r="AX2620" i="4" s="1"/>
  <c r="AX2621" i="4" s="1"/>
  <c r="AX2622" i="4" s="1"/>
  <c r="AX2623" i="4" s="1"/>
  <c r="AX2624" i="4" s="1"/>
  <c r="AX2625" i="4" s="1"/>
  <c r="AX2626" i="4" s="1"/>
  <c r="AX2627" i="4" s="1"/>
  <c r="AX2628" i="4" s="1"/>
  <c r="AX2629" i="4" s="1"/>
  <c r="AX2630" i="4" s="1"/>
  <c r="AX2631" i="4" s="1"/>
  <c r="AX2632" i="4" s="1"/>
  <c r="AX2633" i="4" s="1"/>
  <c r="AX2634" i="4" s="1"/>
  <c r="AX2635" i="4" s="1"/>
  <c r="AX2636" i="4" s="1"/>
  <c r="AX2637" i="4" s="1"/>
  <c r="AX2638" i="4" s="1"/>
  <c r="AX2639" i="4" s="1"/>
  <c r="AX2640" i="4" s="1"/>
  <c r="AX2641" i="4" s="1"/>
  <c r="AX2642" i="4" s="1"/>
  <c r="AX2643" i="4" s="1"/>
  <c r="AX2644" i="4" s="1"/>
  <c r="AX2645" i="4" s="1"/>
  <c r="AX2646" i="4" s="1"/>
  <c r="AX2647" i="4" s="1"/>
  <c r="AX2648" i="4" s="1"/>
  <c r="AX2649" i="4" s="1"/>
  <c r="AX2650" i="4" s="1"/>
  <c r="AX2651" i="4" s="1"/>
  <c r="AX2652" i="4" s="1"/>
  <c r="AX2653" i="4" s="1"/>
  <c r="AX2654" i="4" s="1"/>
  <c r="AX2655" i="4" s="1"/>
  <c r="AX2656" i="4" s="1"/>
  <c r="AX2657" i="4" s="1"/>
  <c r="AX2658" i="4" s="1"/>
  <c r="AX2659" i="4" s="1"/>
  <c r="AX2660" i="4" s="1"/>
  <c r="AX2661" i="4" s="1"/>
  <c r="AX2662" i="4" s="1"/>
  <c r="AX2663" i="4" s="1"/>
  <c r="AX2664" i="4" s="1"/>
  <c r="AX2665" i="4" s="1"/>
  <c r="AX2666" i="4" s="1"/>
  <c r="AX2667" i="4" s="1"/>
  <c r="AX2668" i="4" s="1"/>
  <c r="AX2669" i="4" s="1"/>
  <c r="AX2670" i="4" s="1"/>
  <c r="AX2671" i="4" s="1"/>
  <c r="AX2672" i="4" s="1"/>
  <c r="AX2673" i="4" s="1"/>
  <c r="AX2674" i="4" s="1"/>
  <c r="AX2675" i="4" s="1"/>
  <c r="AX2676" i="4" s="1"/>
  <c r="AX2677" i="4" s="1"/>
  <c r="AX2678" i="4" s="1"/>
  <c r="AX2679" i="4" s="1"/>
  <c r="AX2680" i="4" s="1"/>
  <c r="AX2681" i="4" s="1"/>
  <c r="AX2682" i="4" s="1"/>
  <c r="AX2683" i="4" s="1"/>
  <c r="AX2684" i="4" s="1"/>
  <c r="AX2685" i="4" s="1"/>
  <c r="AX2686" i="4" s="1"/>
  <c r="AX2687" i="4" s="1"/>
  <c r="AX2688" i="4" s="1"/>
  <c r="AX2689" i="4" s="1"/>
  <c r="L164" i="4" l="1"/>
  <c r="AP164" i="4"/>
  <c r="Y165" i="4" s="1"/>
  <c r="Y164" i="5" s="1"/>
  <c r="AT164" i="4"/>
  <c r="L163" i="5" s="1"/>
  <c r="W165" i="4"/>
  <c r="AF1059" i="4"/>
  <c r="AQ1059" i="4"/>
  <c r="AR165" i="4" l="1"/>
  <c r="AA165" i="4"/>
  <c r="O165" i="4" s="1"/>
  <c r="X165" i="4"/>
  <c r="AW164" i="4"/>
  <c r="AY164" i="4"/>
  <c r="AZ164" i="4" s="1"/>
  <c r="AS164" i="4"/>
  <c r="M163" i="5" s="1"/>
  <c r="AU165" i="4"/>
  <c r="P164" i="5" s="1"/>
  <c r="R164" i="5" s="1"/>
  <c r="S165" i="4"/>
  <c r="AE165" i="4" s="1"/>
  <c r="AQ165" i="4"/>
  <c r="AF1060" i="4"/>
  <c r="AQ1060" i="4"/>
  <c r="BA164" i="4" l="1"/>
  <c r="AO164" i="4"/>
  <c r="AN164" i="4" s="1"/>
  <c r="V164" i="4" s="1"/>
  <c r="AI164" i="4" s="1"/>
  <c r="AH164" i="4" s="1"/>
  <c r="AF165" i="4" s="1"/>
  <c r="AD165" i="4"/>
  <c r="Z166" i="4" s="1"/>
  <c r="P165" i="4"/>
  <c r="AQ1061" i="4"/>
  <c r="AF1061" i="4"/>
  <c r="BB165" i="4" l="1"/>
  <c r="Q164" i="5" s="1"/>
  <c r="T164" i="5" s="1"/>
  <c r="O163" i="5"/>
  <c r="S163" i="5" s="1"/>
  <c r="N166" i="4"/>
  <c r="Z165" i="5" s="1"/>
  <c r="AC166" i="4"/>
  <c r="AB166" i="4"/>
  <c r="AG165" i="4"/>
  <c r="AJ165" i="4"/>
  <c r="AK164" i="4"/>
  <c r="N163" i="5" s="1"/>
  <c r="AQ1062" i="4"/>
  <c r="AF1062" i="4"/>
  <c r="Q164" i="4" l="1"/>
  <c r="H164" i="4" s="1"/>
  <c r="G165" i="4" s="1"/>
  <c r="U165" i="4" s="1"/>
  <c r="AV165" i="4" s="1"/>
  <c r="F165" i="4" s="1"/>
  <c r="E165" i="4" s="1"/>
  <c r="AL164" i="4"/>
  <c r="AM164" i="4" s="1"/>
  <c r="K164" i="4" s="1"/>
  <c r="J165" i="4" s="1"/>
  <c r="R164" i="4"/>
  <c r="I164" i="4" s="1"/>
  <c r="T165" i="4" s="1"/>
  <c r="M165" i="4" s="1"/>
  <c r="AX164" i="4"/>
  <c r="AF1063" i="4"/>
  <c r="AQ1063" i="4"/>
  <c r="L165" i="4" l="1"/>
  <c r="AP165" i="4"/>
  <c r="Y166" i="4" s="1"/>
  <c r="Y165" i="5" s="1"/>
  <c r="AT165" i="4"/>
  <c r="L164" i="5" s="1"/>
  <c r="W166" i="4"/>
  <c r="AQ1064" i="4"/>
  <c r="AF1064" i="4"/>
  <c r="AY165" i="4" l="1"/>
  <c r="AZ165" i="4" s="1"/>
  <c r="AW165" i="4"/>
  <c r="AS165" i="4"/>
  <c r="M164" i="5" s="1"/>
  <c r="AU166" i="4"/>
  <c r="P165" i="5" s="1"/>
  <c r="R165" i="5" s="1"/>
  <c r="X166" i="4"/>
  <c r="AR166" i="4"/>
  <c r="AA166" i="4"/>
  <c r="O166" i="4" s="1"/>
  <c r="AQ166" i="4"/>
  <c r="S166" i="4"/>
  <c r="AE166" i="4" s="1"/>
  <c r="AF1065" i="4"/>
  <c r="AQ1065" i="4"/>
  <c r="P166" i="4" l="1"/>
  <c r="AD166" i="4"/>
  <c r="Z167" i="4" s="1"/>
  <c r="AO165" i="4"/>
  <c r="AN165" i="4" s="1"/>
  <c r="V165" i="4" s="1"/>
  <c r="AI165" i="4" s="1"/>
  <c r="AH165" i="4" s="1"/>
  <c r="AF166" i="4" s="1"/>
  <c r="BA165" i="4"/>
  <c r="AF1066" i="4"/>
  <c r="AQ1066" i="4"/>
  <c r="BB166" i="4" l="1"/>
  <c r="Q165" i="5" s="1"/>
  <c r="T165" i="5" s="1"/>
  <c r="O164" i="5"/>
  <c r="S164" i="5" s="1"/>
  <c r="AG166" i="4"/>
  <c r="AJ166" i="4"/>
  <c r="AC167" i="4"/>
  <c r="AB167" i="4"/>
  <c r="N167" i="4"/>
  <c r="Z166" i="5" s="1"/>
  <c r="AK165" i="4"/>
  <c r="N164" i="5" s="1"/>
  <c r="AF1067" i="4"/>
  <c r="AQ1067" i="4"/>
  <c r="R165" i="4" l="1"/>
  <c r="I165" i="4" s="1"/>
  <c r="T166" i="4" s="1"/>
  <c r="M166" i="4" s="1"/>
  <c r="Q165" i="4"/>
  <c r="H165" i="4" s="1"/>
  <c r="G166" i="4" s="1"/>
  <c r="U166" i="4" s="1"/>
  <c r="AV166" i="4" s="1"/>
  <c r="F166" i="4" s="1"/>
  <c r="E166" i="4" s="1"/>
  <c r="AL165" i="4"/>
  <c r="AM165" i="4" s="1"/>
  <c r="K165" i="4" s="1"/>
  <c r="J166" i="4" s="1"/>
  <c r="AX165" i="4"/>
  <c r="AQ1068" i="4"/>
  <c r="AF1068" i="4"/>
  <c r="AT166" i="4" l="1"/>
  <c r="L165" i="5" s="1"/>
  <c r="W167" i="4"/>
  <c r="AP166" i="4"/>
  <c r="Y167" i="4" s="1"/>
  <c r="Y166" i="5" s="1"/>
  <c r="L166" i="4"/>
  <c r="AQ1069" i="4"/>
  <c r="AF1069" i="4"/>
  <c r="AQ167" i="4" l="1"/>
  <c r="S167" i="4"/>
  <c r="AE167" i="4" s="1"/>
  <c r="X167" i="4"/>
  <c r="AA167" i="4"/>
  <c r="O167" i="4" s="1"/>
  <c r="AR167" i="4"/>
  <c r="AW166" i="4"/>
  <c r="AY166" i="4"/>
  <c r="AZ166" i="4" s="1"/>
  <c r="AS166" i="4"/>
  <c r="M165" i="5" s="1"/>
  <c r="AU167" i="4"/>
  <c r="P166" i="5" s="1"/>
  <c r="R166" i="5" s="1"/>
  <c r="AF1070" i="4"/>
  <c r="AQ1070" i="4"/>
  <c r="BA166" i="4" l="1"/>
  <c r="AO166" i="4"/>
  <c r="AN166" i="4" s="1"/>
  <c r="V166" i="4" s="1"/>
  <c r="AI166" i="4" s="1"/>
  <c r="AH166" i="4" s="1"/>
  <c r="AF167" i="4" s="1"/>
  <c r="P167" i="4"/>
  <c r="AD167" i="4"/>
  <c r="Z168" i="4" s="1"/>
  <c r="AF1071" i="4"/>
  <c r="AQ1071" i="4"/>
  <c r="BB167" i="4" l="1"/>
  <c r="Q166" i="5" s="1"/>
  <c r="T166" i="5" s="1"/>
  <c r="O165" i="5"/>
  <c r="S165" i="5" s="1"/>
  <c r="AK166" i="4"/>
  <c r="AC168" i="4"/>
  <c r="AB168" i="4"/>
  <c r="N168" i="4"/>
  <c r="Z167" i="5" s="1"/>
  <c r="AG167" i="4"/>
  <c r="AJ167" i="4"/>
  <c r="AF1072" i="4"/>
  <c r="AQ1072" i="4"/>
  <c r="Q166" i="4" l="1"/>
  <c r="H166" i="4" s="1"/>
  <c r="G167" i="4" s="1"/>
  <c r="U167" i="4" s="1"/>
  <c r="AV167" i="4" s="1"/>
  <c r="F167" i="4" s="1"/>
  <c r="E167" i="4" s="1"/>
  <c r="AT167" i="4" s="1"/>
  <c r="L166" i="5" s="1"/>
  <c r="N165" i="5"/>
  <c r="AX166" i="4"/>
  <c r="AL166" i="4"/>
  <c r="AM166" i="4" s="1"/>
  <c r="K166" i="4" s="1"/>
  <c r="J167" i="4" s="1"/>
  <c r="L167" i="4" s="1"/>
  <c r="R166" i="4"/>
  <c r="I166" i="4" s="1"/>
  <c r="T167" i="4" s="1"/>
  <c r="M167" i="4" s="1"/>
  <c r="AF1073" i="4"/>
  <c r="AQ1073" i="4"/>
  <c r="W168" i="4" l="1"/>
  <c r="AR168" i="4" s="1"/>
  <c r="AP167" i="4"/>
  <c r="Y168" i="4" s="1"/>
  <c r="AY167" i="4"/>
  <c r="AZ167" i="4" s="1"/>
  <c r="AS167" i="4"/>
  <c r="M166" i="5" s="1"/>
  <c r="AW167" i="4"/>
  <c r="AU168" i="4"/>
  <c r="P167" i="5" s="1"/>
  <c r="R167" i="5" s="1"/>
  <c r="AQ1074" i="4"/>
  <c r="AF1074" i="4"/>
  <c r="X168" i="4" l="1"/>
  <c r="AA168" i="4"/>
  <c r="O168" i="4" s="1"/>
  <c r="P168" i="4" s="1"/>
  <c r="S168" i="4"/>
  <c r="AE168" i="4" s="1"/>
  <c r="Y167" i="5"/>
  <c r="AQ168" i="4"/>
  <c r="BA167" i="4"/>
  <c r="AO167" i="4"/>
  <c r="AN167" i="4" s="1"/>
  <c r="V167" i="4" s="1"/>
  <c r="AI167" i="4" s="1"/>
  <c r="AH167" i="4" s="1"/>
  <c r="AF168" i="4" s="1"/>
  <c r="AF1075" i="4"/>
  <c r="AQ1075" i="4"/>
  <c r="AD168" i="4" l="1"/>
  <c r="Z169" i="4" s="1"/>
  <c r="AC169" i="4" s="1"/>
  <c r="BB168" i="4"/>
  <c r="Q167" i="5" s="1"/>
  <c r="T167" i="5" s="1"/>
  <c r="O166" i="5"/>
  <c r="S166" i="5" s="1"/>
  <c r="AK167" i="4"/>
  <c r="AG168" i="4"/>
  <c r="AJ168" i="4"/>
  <c r="AF1076" i="4"/>
  <c r="AQ1076" i="4"/>
  <c r="AB169" i="4" l="1"/>
  <c r="N169" i="4"/>
  <c r="Z168" i="5" s="1"/>
  <c r="AX167" i="4"/>
  <c r="N166" i="5"/>
  <c r="R167" i="4"/>
  <c r="I167" i="4" s="1"/>
  <c r="T168" i="4" s="1"/>
  <c r="M168" i="4" s="1"/>
  <c r="Q167" i="4"/>
  <c r="H167" i="4" s="1"/>
  <c r="G168" i="4" s="1"/>
  <c r="U168" i="4" s="1"/>
  <c r="AV168" i="4" s="1"/>
  <c r="F168" i="4" s="1"/>
  <c r="E168" i="4" s="1"/>
  <c r="AT168" i="4" s="1"/>
  <c r="L167" i="5" s="1"/>
  <c r="AL167" i="4"/>
  <c r="AM167" i="4" s="1"/>
  <c r="K167" i="4" s="1"/>
  <c r="J168" i="4" s="1"/>
  <c r="AP168" i="4" s="1"/>
  <c r="Y169" i="4" s="1"/>
  <c r="Y168" i="5" s="1"/>
  <c r="AF1077" i="4"/>
  <c r="AQ1077" i="4"/>
  <c r="W169" i="4" l="1"/>
  <c r="AR169" i="4" s="1"/>
  <c r="L168" i="4"/>
  <c r="S169" i="4"/>
  <c r="AE169" i="4" s="1"/>
  <c r="AQ169" i="4"/>
  <c r="AY168" i="4"/>
  <c r="AZ168" i="4" s="1"/>
  <c r="AW168" i="4"/>
  <c r="AS168" i="4"/>
  <c r="M167" i="5" s="1"/>
  <c r="AU169" i="4"/>
  <c r="P168" i="5" s="1"/>
  <c r="R168" i="5" s="1"/>
  <c r="AF1078" i="4"/>
  <c r="AQ1078" i="4"/>
  <c r="AA169" i="4" l="1"/>
  <c r="O169" i="4" s="1"/>
  <c r="AD169" i="4" s="1"/>
  <c r="Z170" i="4" s="1"/>
  <c r="X169" i="4"/>
  <c r="AO168" i="4"/>
  <c r="AN168" i="4" s="1"/>
  <c r="V168" i="4" s="1"/>
  <c r="AI168" i="4" s="1"/>
  <c r="AH168" i="4" s="1"/>
  <c r="AF169" i="4" s="1"/>
  <c r="BA168" i="4"/>
  <c r="AF1079" i="4"/>
  <c r="AQ1079" i="4"/>
  <c r="BB169" i="4" l="1"/>
  <c r="Q168" i="5" s="1"/>
  <c r="T168" i="5" s="1"/>
  <c r="O167" i="5"/>
  <c r="S167" i="5" s="1"/>
  <c r="P169" i="4"/>
  <c r="AK168" i="4"/>
  <c r="N170" i="4"/>
  <c r="Z169" i="5" s="1"/>
  <c r="AC170" i="4"/>
  <c r="AB170" i="4"/>
  <c r="AG169" i="4"/>
  <c r="AJ169" i="4"/>
  <c r="AF1080" i="4"/>
  <c r="AQ1080" i="4"/>
  <c r="Q168" i="4" l="1"/>
  <c r="H168" i="4" s="1"/>
  <c r="G169" i="4" s="1"/>
  <c r="U169" i="4" s="1"/>
  <c r="AV169" i="4" s="1"/>
  <c r="F169" i="4" s="1"/>
  <c r="E169" i="4" s="1"/>
  <c r="AT169" i="4" s="1"/>
  <c r="L168" i="5" s="1"/>
  <c r="N167" i="5"/>
  <c r="AX168" i="4"/>
  <c r="R168" i="4"/>
  <c r="I168" i="4" s="1"/>
  <c r="T169" i="4" s="1"/>
  <c r="M169" i="4" s="1"/>
  <c r="AL168" i="4"/>
  <c r="AM168" i="4" s="1"/>
  <c r="K168" i="4" s="1"/>
  <c r="J169" i="4" s="1"/>
  <c r="AP169" i="4" s="1"/>
  <c r="Y170" i="4" s="1"/>
  <c r="Y169" i="5" s="1"/>
  <c r="AF1081" i="4"/>
  <c r="AQ1081" i="4"/>
  <c r="W170" i="4" l="1"/>
  <c r="AR170" i="4" s="1"/>
  <c r="L169" i="4"/>
  <c r="AS169" i="4"/>
  <c r="M168" i="5" s="1"/>
  <c r="AY169" i="4"/>
  <c r="AZ169" i="4" s="1"/>
  <c r="AW169" i="4"/>
  <c r="AU170" i="4"/>
  <c r="P169" i="5" s="1"/>
  <c r="R169" i="5" s="1"/>
  <c r="S170" i="4"/>
  <c r="AE170" i="4" s="1"/>
  <c r="AQ170" i="4"/>
  <c r="AQ1082" i="4"/>
  <c r="AF1082" i="4"/>
  <c r="X170" i="4" l="1"/>
  <c r="AA170" i="4"/>
  <c r="O170" i="4" s="1"/>
  <c r="P170" i="4" s="1"/>
  <c r="AO169" i="4"/>
  <c r="AN169" i="4" s="1"/>
  <c r="V169" i="4" s="1"/>
  <c r="AI169" i="4" s="1"/>
  <c r="AH169" i="4" s="1"/>
  <c r="AF170" i="4" s="1"/>
  <c r="BA169" i="4"/>
  <c r="AQ1083" i="4"/>
  <c r="AF1083" i="4"/>
  <c r="AD170" i="4" l="1"/>
  <c r="Z171" i="4" s="1"/>
  <c r="N171" i="4" s="1"/>
  <c r="Z170" i="5" s="1"/>
  <c r="BB170" i="4"/>
  <c r="Q169" i="5" s="1"/>
  <c r="T169" i="5" s="1"/>
  <c r="O168" i="5"/>
  <c r="S168" i="5" s="1"/>
  <c r="AK169" i="4"/>
  <c r="AJ170" i="4"/>
  <c r="AG170" i="4"/>
  <c r="AQ1084" i="4"/>
  <c r="AF1084" i="4"/>
  <c r="AC171" i="4" l="1"/>
  <c r="AB171" i="4"/>
  <c r="R169" i="4"/>
  <c r="I169" i="4" s="1"/>
  <c r="T170" i="4" s="1"/>
  <c r="M170" i="4" s="1"/>
  <c r="N168" i="5"/>
  <c r="AX169" i="4"/>
  <c r="Q169" i="4"/>
  <c r="H169" i="4" s="1"/>
  <c r="G170" i="4" s="1"/>
  <c r="U170" i="4" s="1"/>
  <c r="AV170" i="4" s="1"/>
  <c r="F170" i="4" s="1"/>
  <c r="E170" i="4" s="1"/>
  <c r="AT170" i="4" s="1"/>
  <c r="L169" i="5" s="1"/>
  <c r="AL169" i="4"/>
  <c r="AM169" i="4" s="1"/>
  <c r="K169" i="4" s="1"/>
  <c r="J170" i="4" s="1"/>
  <c r="AP170" i="4" s="1"/>
  <c r="Y171" i="4" s="1"/>
  <c r="Y170" i="5" s="1"/>
  <c r="AF1085" i="4"/>
  <c r="AQ1085" i="4"/>
  <c r="W171" i="4" l="1"/>
  <c r="X171" i="4" s="1"/>
  <c r="L170" i="4"/>
  <c r="AW170" i="4"/>
  <c r="AY170" i="4"/>
  <c r="AZ170" i="4" s="1"/>
  <c r="AS170" i="4"/>
  <c r="M169" i="5" s="1"/>
  <c r="AU171" i="4"/>
  <c r="P170" i="5" s="1"/>
  <c r="R170" i="5" s="1"/>
  <c r="AQ171" i="4"/>
  <c r="S171" i="4"/>
  <c r="AE171" i="4" s="1"/>
  <c r="AF1086" i="4"/>
  <c r="AQ1086" i="4"/>
  <c r="AR171" i="4" l="1"/>
  <c r="AA171" i="4"/>
  <c r="O171" i="4" s="1"/>
  <c r="AD171" i="4" s="1"/>
  <c r="Z172" i="4" s="1"/>
  <c r="BA170" i="4"/>
  <c r="AO170" i="4"/>
  <c r="AN170" i="4" s="1"/>
  <c r="V170" i="4" s="1"/>
  <c r="AI170" i="4" s="1"/>
  <c r="AH170" i="4" s="1"/>
  <c r="AF171" i="4" s="1"/>
  <c r="AQ1087" i="4"/>
  <c r="AF1087" i="4"/>
  <c r="BB171" i="4" l="1"/>
  <c r="Q170" i="5" s="1"/>
  <c r="T170" i="5" s="1"/>
  <c r="O169" i="5"/>
  <c r="S169" i="5" s="1"/>
  <c r="P171" i="4"/>
  <c r="N172" i="4"/>
  <c r="Z171" i="5" s="1"/>
  <c r="AB172" i="4"/>
  <c r="AC172" i="4"/>
  <c r="AG171" i="4"/>
  <c r="AJ171" i="4"/>
  <c r="AK170" i="4"/>
  <c r="N169" i="5" s="1"/>
  <c r="AQ1088" i="4"/>
  <c r="AF1088" i="4"/>
  <c r="Q170" i="4" l="1"/>
  <c r="H170" i="4" s="1"/>
  <c r="G171" i="4" s="1"/>
  <c r="U171" i="4" s="1"/>
  <c r="AV171" i="4" s="1"/>
  <c r="F171" i="4" s="1"/>
  <c r="E171" i="4" s="1"/>
  <c r="R170" i="4"/>
  <c r="I170" i="4" s="1"/>
  <c r="T171" i="4" s="1"/>
  <c r="M171" i="4" s="1"/>
  <c r="AL170" i="4"/>
  <c r="AM170" i="4" s="1"/>
  <c r="K170" i="4" s="1"/>
  <c r="J171" i="4" s="1"/>
  <c r="AX170" i="4"/>
  <c r="AF1089" i="4"/>
  <c r="AQ1089" i="4"/>
  <c r="AP171" i="4" l="1"/>
  <c r="Y172" i="4" s="1"/>
  <c r="Y171" i="5" s="1"/>
  <c r="L171" i="4"/>
  <c r="AT171" i="4"/>
  <c r="L170" i="5" s="1"/>
  <c r="W172" i="4"/>
  <c r="AF1090" i="4"/>
  <c r="AQ1090" i="4"/>
  <c r="X172" i="4" l="1"/>
  <c r="AR172" i="4"/>
  <c r="AA172" i="4"/>
  <c r="O172" i="4" s="1"/>
  <c r="AY171" i="4"/>
  <c r="AZ171" i="4" s="1"/>
  <c r="AW171" i="4"/>
  <c r="AS171" i="4"/>
  <c r="M170" i="5" s="1"/>
  <c r="AU172" i="4"/>
  <c r="P171" i="5" s="1"/>
  <c r="R171" i="5" s="1"/>
  <c r="S172" i="4"/>
  <c r="AE172" i="4" s="1"/>
  <c r="AQ172" i="4"/>
  <c r="AF1091" i="4"/>
  <c r="AQ1091" i="4"/>
  <c r="AO171" i="4" l="1"/>
  <c r="AN171" i="4" s="1"/>
  <c r="V171" i="4" s="1"/>
  <c r="AI171" i="4" s="1"/>
  <c r="AH171" i="4" s="1"/>
  <c r="AF172" i="4" s="1"/>
  <c r="BA171" i="4"/>
  <c r="P172" i="4"/>
  <c r="AD172" i="4"/>
  <c r="Z173" i="4" s="1"/>
  <c r="AF1092" i="4"/>
  <c r="AQ1092" i="4"/>
  <c r="BB172" i="4" l="1"/>
  <c r="Q171" i="5" s="1"/>
  <c r="T171" i="5" s="1"/>
  <c r="O170" i="5"/>
  <c r="S170" i="5" s="1"/>
  <c r="N173" i="4"/>
  <c r="Z172" i="5" s="1"/>
  <c r="AB173" i="4"/>
  <c r="AC173" i="4"/>
  <c r="AG172" i="4"/>
  <c r="AJ172" i="4"/>
  <c r="AK171" i="4"/>
  <c r="N170" i="5" s="1"/>
  <c r="AF1093" i="4"/>
  <c r="AQ1093" i="4"/>
  <c r="Q171" i="4" l="1"/>
  <c r="H171" i="4" s="1"/>
  <c r="G172" i="4" s="1"/>
  <c r="U172" i="4" s="1"/>
  <c r="AV172" i="4" s="1"/>
  <c r="F172" i="4" s="1"/>
  <c r="E172" i="4" s="1"/>
  <c r="AL171" i="4"/>
  <c r="AM171" i="4" s="1"/>
  <c r="K171" i="4" s="1"/>
  <c r="J172" i="4" s="1"/>
  <c r="R171" i="4"/>
  <c r="I171" i="4" s="1"/>
  <c r="T172" i="4" s="1"/>
  <c r="M172" i="4" s="1"/>
  <c r="AX171" i="4"/>
  <c r="AF1094" i="4"/>
  <c r="AQ1094" i="4"/>
  <c r="AP172" i="4" l="1"/>
  <c r="Y173" i="4" s="1"/>
  <c r="Y172" i="5" s="1"/>
  <c r="L172" i="4"/>
  <c r="AT172" i="4"/>
  <c r="L171" i="5" s="1"/>
  <c r="W173" i="4"/>
  <c r="AQ1095" i="4"/>
  <c r="AF1095" i="4"/>
  <c r="AR173" i="4" l="1"/>
  <c r="AA173" i="4"/>
  <c r="O173" i="4" s="1"/>
  <c r="X173" i="4"/>
  <c r="AY172" i="4"/>
  <c r="AZ172" i="4" s="1"/>
  <c r="AS172" i="4"/>
  <c r="M171" i="5" s="1"/>
  <c r="AW172" i="4"/>
  <c r="AU173" i="4"/>
  <c r="P172" i="5" s="1"/>
  <c r="R172" i="5" s="1"/>
  <c r="AQ173" i="4"/>
  <c r="S173" i="4"/>
  <c r="AE173" i="4" s="1"/>
  <c r="AF1096" i="4"/>
  <c r="AQ1096" i="4"/>
  <c r="P173" i="4" l="1"/>
  <c r="AD173" i="4"/>
  <c r="Z174" i="4" s="1"/>
  <c r="AO172" i="4"/>
  <c r="AN172" i="4" s="1"/>
  <c r="V172" i="4" s="1"/>
  <c r="AI172" i="4" s="1"/>
  <c r="AH172" i="4" s="1"/>
  <c r="AF173" i="4" s="1"/>
  <c r="BA172" i="4"/>
  <c r="AF1097" i="4"/>
  <c r="AQ1097" i="4"/>
  <c r="BB173" i="4" l="1"/>
  <c r="Q172" i="5" s="1"/>
  <c r="T172" i="5" s="1"/>
  <c r="O171" i="5"/>
  <c r="S171" i="5" s="1"/>
  <c r="AK172" i="4"/>
  <c r="N171" i="5" s="1"/>
  <c r="AJ173" i="4"/>
  <c r="AG173" i="4"/>
  <c r="N174" i="4"/>
  <c r="Z173" i="5" s="1"/>
  <c r="AC174" i="4"/>
  <c r="AB174" i="4"/>
  <c r="AF1098" i="4"/>
  <c r="AQ1098" i="4"/>
  <c r="R172" i="4" l="1"/>
  <c r="I172" i="4" s="1"/>
  <c r="T173" i="4" s="1"/>
  <c r="M173" i="4" s="1"/>
  <c r="Q172" i="4"/>
  <c r="H172" i="4" s="1"/>
  <c r="G173" i="4" s="1"/>
  <c r="U173" i="4" s="1"/>
  <c r="AV173" i="4" s="1"/>
  <c r="F173" i="4" s="1"/>
  <c r="E173" i="4" s="1"/>
  <c r="AL172" i="4"/>
  <c r="AM172" i="4" s="1"/>
  <c r="K172" i="4" s="1"/>
  <c r="J173" i="4" s="1"/>
  <c r="AX172" i="4"/>
  <c r="AF1099" i="4"/>
  <c r="AQ1099" i="4"/>
  <c r="AP173" i="4" l="1"/>
  <c r="Y174" i="4" s="1"/>
  <c r="Y173" i="5" s="1"/>
  <c r="L173" i="4"/>
  <c r="AT173" i="4"/>
  <c r="L172" i="5" s="1"/>
  <c r="W174" i="4"/>
  <c r="AF1100" i="4"/>
  <c r="AQ1100" i="4"/>
  <c r="AA174" i="4" l="1"/>
  <c r="O174" i="4" s="1"/>
  <c r="AR174" i="4"/>
  <c r="X174" i="4"/>
  <c r="AY173" i="4"/>
  <c r="AZ173" i="4" s="1"/>
  <c r="AW173" i="4"/>
  <c r="AS173" i="4"/>
  <c r="M172" i="5" s="1"/>
  <c r="AU174" i="4"/>
  <c r="P173" i="5" s="1"/>
  <c r="R173" i="5" s="1"/>
  <c r="AQ174" i="4"/>
  <c r="S174" i="4"/>
  <c r="AE174" i="4" s="1"/>
  <c r="AF1101" i="4"/>
  <c r="AQ1101" i="4"/>
  <c r="BA173" i="4" l="1"/>
  <c r="AO173" i="4"/>
  <c r="AN173" i="4" s="1"/>
  <c r="V173" i="4" s="1"/>
  <c r="AI173" i="4" s="1"/>
  <c r="AH173" i="4" s="1"/>
  <c r="AF174" i="4" s="1"/>
  <c r="AD174" i="4"/>
  <c r="Z175" i="4" s="1"/>
  <c r="P174" i="4"/>
  <c r="AQ1102" i="4"/>
  <c r="AF1102" i="4"/>
  <c r="BB174" i="4" l="1"/>
  <c r="Q173" i="5" s="1"/>
  <c r="T173" i="5" s="1"/>
  <c r="O172" i="5"/>
  <c r="S172" i="5" s="1"/>
  <c r="AJ174" i="4"/>
  <c r="AG174" i="4"/>
  <c r="N175" i="4"/>
  <c r="Z174" i="5" s="1"/>
  <c r="AC175" i="4"/>
  <c r="AB175" i="4"/>
  <c r="AK173" i="4"/>
  <c r="N172" i="5" s="1"/>
  <c r="AQ1103" i="4"/>
  <c r="AF1103" i="4"/>
  <c r="AL173" i="4" l="1"/>
  <c r="AM173" i="4" s="1"/>
  <c r="K173" i="4" s="1"/>
  <c r="J174" i="4" s="1"/>
  <c r="Q173" i="4"/>
  <c r="H173" i="4" s="1"/>
  <c r="G174" i="4" s="1"/>
  <c r="U174" i="4" s="1"/>
  <c r="AV174" i="4" s="1"/>
  <c r="F174" i="4" s="1"/>
  <c r="E174" i="4" s="1"/>
  <c r="R173" i="4"/>
  <c r="I173" i="4" s="1"/>
  <c r="T174" i="4" s="1"/>
  <c r="M174" i="4" s="1"/>
  <c r="AX173" i="4"/>
  <c r="AF1104" i="4"/>
  <c r="AQ1104" i="4"/>
  <c r="AT174" i="4" l="1"/>
  <c r="L173" i="5" s="1"/>
  <c r="W175" i="4"/>
  <c r="L174" i="4"/>
  <c r="AP174" i="4"/>
  <c r="Y175" i="4" s="1"/>
  <c r="Y174" i="5" s="1"/>
  <c r="AF1105" i="4"/>
  <c r="AQ1105" i="4"/>
  <c r="AQ175" i="4" l="1"/>
  <c r="S175" i="4"/>
  <c r="AE175" i="4" s="1"/>
  <c r="X175" i="4"/>
  <c r="AA175" i="4"/>
  <c r="O175" i="4" s="1"/>
  <c r="AR175" i="4"/>
  <c r="AW174" i="4"/>
  <c r="AS174" i="4"/>
  <c r="M173" i="5" s="1"/>
  <c r="AY174" i="4"/>
  <c r="AZ174" i="4" s="1"/>
  <c r="AU175" i="4"/>
  <c r="P174" i="5" s="1"/>
  <c r="R174" i="5" s="1"/>
  <c r="AF1106" i="4"/>
  <c r="AQ1106" i="4"/>
  <c r="AO174" i="4" l="1"/>
  <c r="AN174" i="4" s="1"/>
  <c r="V174" i="4" s="1"/>
  <c r="AI174" i="4" s="1"/>
  <c r="AH174" i="4" s="1"/>
  <c r="AF175" i="4" s="1"/>
  <c r="BA174" i="4"/>
  <c r="AD175" i="4"/>
  <c r="Z176" i="4" s="1"/>
  <c r="P175" i="4"/>
  <c r="AF1107" i="4"/>
  <c r="AQ1107" i="4"/>
  <c r="BB175" i="4" l="1"/>
  <c r="Q174" i="5" s="1"/>
  <c r="T174" i="5" s="1"/>
  <c r="O173" i="5"/>
  <c r="S173" i="5" s="1"/>
  <c r="AG175" i="4"/>
  <c r="AJ175" i="4"/>
  <c r="AB176" i="4"/>
  <c r="N176" i="4"/>
  <c r="Z175" i="5" s="1"/>
  <c r="AC176" i="4"/>
  <c r="AK174" i="4"/>
  <c r="N173" i="5" s="1"/>
  <c r="AF1108" i="4"/>
  <c r="AQ1108" i="4"/>
  <c r="Q174" i="4" l="1"/>
  <c r="H174" i="4" s="1"/>
  <c r="G175" i="4" s="1"/>
  <c r="U175" i="4" s="1"/>
  <c r="AV175" i="4" s="1"/>
  <c r="F175" i="4" s="1"/>
  <c r="E175" i="4" s="1"/>
  <c r="AL174" i="4"/>
  <c r="AM174" i="4" s="1"/>
  <c r="K174" i="4" s="1"/>
  <c r="J175" i="4" s="1"/>
  <c r="R174" i="4"/>
  <c r="I174" i="4" s="1"/>
  <c r="T175" i="4" s="1"/>
  <c r="M175" i="4" s="1"/>
  <c r="AX174" i="4"/>
  <c r="AF1109" i="4"/>
  <c r="AQ1109" i="4"/>
  <c r="AP175" i="4" l="1"/>
  <c r="Y176" i="4" s="1"/>
  <c r="Y175" i="5" s="1"/>
  <c r="L175" i="4"/>
  <c r="AT175" i="4"/>
  <c r="L174" i="5" s="1"/>
  <c r="W176" i="4"/>
  <c r="AF1110" i="4"/>
  <c r="AQ1110" i="4"/>
  <c r="AR176" i="4" l="1"/>
  <c r="AA176" i="4"/>
  <c r="O176" i="4" s="1"/>
  <c r="X176" i="4"/>
  <c r="AY175" i="4"/>
  <c r="AZ175" i="4" s="1"/>
  <c r="AW175" i="4"/>
  <c r="AS175" i="4"/>
  <c r="M174" i="5" s="1"/>
  <c r="AU176" i="4"/>
  <c r="P175" i="5" s="1"/>
  <c r="R175" i="5" s="1"/>
  <c r="AQ176" i="4"/>
  <c r="S176" i="4"/>
  <c r="AE176" i="4" s="1"/>
  <c r="AF1111" i="4"/>
  <c r="AQ1111" i="4"/>
  <c r="AO175" i="4" l="1"/>
  <c r="AN175" i="4" s="1"/>
  <c r="V175" i="4" s="1"/>
  <c r="AI175" i="4" s="1"/>
  <c r="AH175" i="4" s="1"/>
  <c r="AF176" i="4" s="1"/>
  <c r="BA175" i="4"/>
  <c r="P176" i="4"/>
  <c r="AD176" i="4"/>
  <c r="Z177" i="4" s="1"/>
  <c r="AF1112" i="4"/>
  <c r="AQ1112" i="4"/>
  <c r="BB176" i="4" l="1"/>
  <c r="Q175" i="5" s="1"/>
  <c r="T175" i="5" s="1"/>
  <c r="O174" i="5"/>
  <c r="S174" i="5" s="1"/>
  <c r="AK175" i="4"/>
  <c r="AB177" i="4"/>
  <c r="N177" i="4"/>
  <c r="Z176" i="5" s="1"/>
  <c r="AC177" i="4"/>
  <c r="AG176" i="4"/>
  <c r="AJ176" i="4"/>
  <c r="AF1113" i="4"/>
  <c r="AQ1113" i="4"/>
  <c r="Q175" i="4" l="1"/>
  <c r="H175" i="4" s="1"/>
  <c r="G176" i="4" s="1"/>
  <c r="U176" i="4" s="1"/>
  <c r="AV176" i="4" s="1"/>
  <c r="F176" i="4" s="1"/>
  <c r="E176" i="4" s="1"/>
  <c r="AT176" i="4" s="1"/>
  <c r="L175" i="5" s="1"/>
  <c r="N174" i="5"/>
  <c r="R175" i="4"/>
  <c r="I175" i="4" s="1"/>
  <c r="T176" i="4" s="1"/>
  <c r="M176" i="4" s="1"/>
  <c r="AX175" i="4"/>
  <c r="AL175" i="4"/>
  <c r="AM175" i="4" s="1"/>
  <c r="K175" i="4" s="1"/>
  <c r="J176" i="4" s="1"/>
  <c r="AP176" i="4" s="1"/>
  <c r="Y177" i="4" s="1"/>
  <c r="Y176" i="5" s="1"/>
  <c r="AF1114" i="4"/>
  <c r="AQ1114" i="4"/>
  <c r="W177" i="4" l="1"/>
  <c r="X177" i="4" s="1"/>
  <c r="L176" i="4"/>
  <c r="AY176" i="4"/>
  <c r="AZ176" i="4" s="1"/>
  <c r="AW176" i="4"/>
  <c r="AS176" i="4"/>
  <c r="M175" i="5" s="1"/>
  <c r="AU177" i="4"/>
  <c r="P176" i="5" s="1"/>
  <c r="R176" i="5" s="1"/>
  <c r="AQ177" i="4"/>
  <c r="S177" i="4"/>
  <c r="AE177" i="4" s="1"/>
  <c r="AQ1115" i="4"/>
  <c r="AF1115" i="4"/>
  <c r="AR177" i="4" l="1"/>
  <c r="AA177" i="4"/>
  <c r="O177" i="4" s="1"/>
  <c r="P177" i="4" s="1"/>
  <c r="BA176" i="4"/>
  <c r="AO176" i="4"/>
  <c r="AN176" i="4" s="1"/>
  <c r="V176" i="4" s="1"/>
  <c r="AI176" i="4" s="1"/>
  <c r="AH176" i="4" s="1"/>
  <c r="AF177" i="4" s="1"/>
  <c r="AF1116" i="4"/>
  <c r="AQ1116" i="4"/>
  <c r="AD177" i="4" l="1"/>
  <c r="Z178" i="4" s="1"/>
  <c r="AC178" i="4" s="1"/>
  <c r="BB177" i="4"/>
  <c r="Q176" i="5" s="1"/>
  <c r="T176" i="5" s="1"/>
  <c r="O175" i="5"/>
  <c r="S175" i="5" s="1"/>
  <c r="AK176" i="4"/>
  <c r="AG177" i="4"/>
  <c r="AJ177" i="4"/>
  <c r="AQ1117" i="4"/>
  <c r="AF1117" i="4"/>
  <c r="N178" i="4" l="1"/>
  <c r="Z177" i="5" s="1"/>
  <c r="AB178" i="4"/>
  <c r="Q176" i="4"/>
  <c r="H176" i="4" s="1"/>
  <c r="G177" i="4" s="1"/>
  <c r="U177" i="4" s="1"/>
  <c r="AV177" i="4" s="1"/>
  <c r="F177" i="4" s="1"/>
  <c r="E177" i="4" s="1"/>
  <c r="AT177" i="4" s="1"/>
  <c r="L176" i="5" s="1"/>
  <c r="N175" i="5"/>
  <c r="AX176" i="4"/>
  <c r="AL176" i="4"/>
  <c r="AM176" i="4" s="1"/>
  <c r="K176" i="4" s="1"/>
  <c r="J177" i="4" s="1"/>
  <c r="L177" i="4" s="1"/>
  <c r="R176" i="4"/>
  <c r="I176" i="4" s="1"/>
  <c r="T177" i="4" s="1"/>
  <c r="M177" i="4" s="1"/>
  <c r="AQ1118" i="4"/>
  <c r="AF1118" i="4"/>
  <c r="W178" i="4" l="1"/>
  <c r="AR178" i="4" s="1"/>
  <c r="AP177" i="4"/>
  <c r="Y178" i="4" s="1"/>
  <c r="AS177" i="4"/>
  <c r="M176" i="5" s="1"/>
  <c r="AY177" i="4"/>
  <c r="AZ177" i="4" s="1"/>
  <c r="AW177" i="4"/>
  <c r="AU178" i="4"/>
  <c r="P177" i="5" s="1"/>
  <c r="R177" i="5" s="1"/>
  <c r="AF1119" i="4"/>
  <c r="AQ1119" i="4"/>
  <c r="AA178" i="4" l="1"/>
  <c r="O178" i="4" s="1"/>
  <c r="AD178" i="4" s="1"/>
  <c r="Z179" i="4" s="1"/>
  <c r="X178" i="4"/>
  <c r="AQ178" i="4"/>
  <c r="Y177" i="5"/>
  <c r="S178" i="4"/>
  <c r="AE178" i="4" s="1"/>
  <c r="BA177" i="4"/>
  <c r="AO177" i="4"/>
  <c r="AN177" i="4" s="1"/>
  <c r="V177" i="4" s="1"/>
  <c r="AI177" i="4" s="1"/>
  <c r="AH177" i="4" s="1"/>
  <c r="AF178" i="4" s="1"/>
  <c r="AF1120" i="4"/>
  <c r="AQ1120" i="4"/>
  <c r="P178" i="4" l="1"/>
  <c r="BB178" i="4"/>
  <c r="Q177" i="5" s="1"/>
  <c r="T177" i="5" s="1"/>
  <c r="O176" i="5"/>
  <c r="S176" i="5" s="1"/>
  <c r="AK177" i="4"/>
  <c r="AG178" i="4"/>
  <c r="AJ178" i="4"/>
  <c r="AB179" i="4"/>
  <c r="AC179" i="4"/>
  <c r="N179" i="4"/>
  <c r="Z178" i="5" s="1"/>
  <c r="AQ1121" i="4"/>
  <c r="AF1121" i="4"/>
  <c r="Q177" i="4" l="1"/>
  <c r="H177" i="4" s="1"/>
  <c r="G178" i="4" s="1"/>
  <c r="U178" i="4" s="1"/>
  <c r="AV178" i="4" s="1"/>
  <c r="F178" i="4" s="1"/>
  <c r="E178" i="4" s="1"/>
  <c r="AT178" i="4" s="1"/>
  <c r="L177" i="5" s="1"/>
  <c r="N176" i="5"/>
  <c r="AX177" i="4"/>
  <c r="R177" i="4"/>
  <c r="I177" i="4" s="1"/>
  <c r="T178" i="4" s="1"/>
  <c r="M178" i="4" s="1"/>
  <c r="AL177" i="4"/>
  <c r="AM177" i="4" s="1"/>
  <c r="K177" i="4" s="1"/>
  <c r="J178" i="4" s="1"/>
  <c r="L178" i="4" s="1"/>
  <c r="AF1122" i="4"/>
  <c r="AQ1122" i="4"/>
  <c r="W179" i="4" l="1"/>
  <c r="AR179" i="4" s="1"/>
  <c r="AP178" i="4"/>
  <c r="Y179" i="4" s="1"/>
  <c r="AS178" i="4"/>
  <c r="M177" i="5" s="1"/>
  <c r="AY178" i="4"/>
  <c r="AZ178" i="4" s="1"/>
  <c r="AW178" i="4"/>
  <c r="AU179" i="4"/>
  <c r="P178" i="5" s="1"/>
  <c r="R178" i="5" s="1"/>
  <c r="AF1123" i="4"/>
  <c r="AQ1123" i="4"/>
  <c r="AA179" i="4" l="1"/>
  <c r="O179" i="4" s="1"/>
  <c r="P179" i="4" s="1"/>
  <c r="X179" i="4"/>
  <c r="AQ179" i="4"/>
  <c r="K13" i="16"/>
  <c r="Y178" i="5"/>
  <c r="S179" i="4"/>
  <c r="AE179" i="4" s="1"/>
  <c r="BA178" i="4"/>
  <c r="AO178" i="4"/>
  <c r="AN178" i="4" s="1"/>
  <c r="V178" i="4" s="1"/>
  <c r="AI178" i="4" s="1"/>
  <c r="AH178" i="4" s="1"/>
  <c r="AF179" i="4" s="1"/>
  <c r="AF1124" i="4"/>
  <c r="AQ1124" i="4"/>
  <c r="AD179" i="4" l="1"/>
  <c r="Z180" i="4" s="1"/>
  <c r="N180" i="4" s="1"/>
  <c r="Z179" i="5" s="1"/>
  <c r="BB179" i="4"/>
  <c r="Q178" i="5" s="1"/>
  <c r="T178" i="5" s="1"/>
  <c r="O177" i="5"/>
  <c r="S177" i="5" s="1"/>
  <c r="AJ179" i="4"/>
  <c r="AG179" i="4"/>
  <c r="AK178" i="4"/>
  <c r="N177" i="5" s="1"/>
  <c r="AF1125" i="4"/>
  <c r="AQ1125" i="4"/>
  <c r="AC180" i="4" l="1"/>
  <c r="AB180" i="4"/>
  <c r="Q178" i="4"/>
  <c r="H178" i="4" s="1"/>
  <c r="G179" i="4" s="1"/>
  <c r="U179" i="4" s="1"/>
  <c r="AV179" i="4" s="1"/>
  <c r="F179" i="4" s="1"/>
  <c r="E179" i="4" s="1"/>
  <c r="AL178" i="4"/>
  <c r="AM178" i="4" s="1"/>
  <c r="K178" i="4" s="1"/>
  <c r="J179" i="4" s="1"/>
  <c r="R178" i="4"/>
  <c r="I178" i="4" s="1"/>
  <c r="T179" i="4" s="1"/>
  <c r="M179" i="4" s="1"/>
  <c r="AX178" i="4"/>
  <c r="AQ1126" i="4"/>
  <c r="AF1126" i="4"/>
  <c r="AP179" i="4" l="1"/>
  <c r="Y180" i="4" s="1"/>
  <c r="Y179" i="5" s="1"/>
  <c r="L179" i="4"/>
  <c r="AT179" i="4"/>
  <c r="L178" i="5" s="1"/>
  <c r="W180" i="4"/>
  <c r="AF1127" i="4"/>
  <c r="AQ1127" i="4"/>
  <c r="AA180" i="4" l="1"/>
  <c r="O180" i="4" s="1"/>
  <c r="AR180" i="4"/>
  <c r="X180" i="4"/>
  <c r="C13" i="16"/>
  <c r="D13" i="16" s="1"/>
  <c r="AY179" i="4"/>
  <c r="AZ179" i="4" s="1"/>
  <c r="AS179" i="4"/>
  <c r="M178" i="5" s="1"/>
  <c r="AW179" i="4"/>
  <c r="AU180" i="4"/>
  <c r="P179" i="5" s="1"/>
  <c r="R179" i="5" s="1"/>
  <c r="S180" i="4"/>
  <c r="AE180" i="4" s="1"/>
  <c r="AQ180" i="4"/>
  <c r="AF1128" i="4"/>
  <c r="AQ1128" i="4"/>
  <c r="AO179" i="4" l="1"/>
  <c r="AN179" i="4" s="1"/>
  <c r="V179" i="4" s="1"/>
  <c r="AI179" i="4" s="1"/>
  <c r="AH179" i="4" s="1"/>
  <c r="AF180" i="4" s="1"/>
  <c r="BA179" i="4"/>
  <c r="O178" i="5" s="1"/>
  <c r="S178" i="5" s="1"/>
  <c r="AD180" i="4"/>
  <c r="Z181" i="4" s="1"/>
  <c r="P180" i="4"/>
  <c r="AF1129" i="4"/>
  <c r="AQ1129" i="4"/>
  <c r="AK179" i="4" l="1"/>
  <c r="N181" i="4"/>
  <c r="Z180" i="5" s="1"/>
  <c r="AC181" i="4"/>
  <c r="AB181" i="4"/>
  <c r="BB180" i="4"/>
  <c r="Q179" i="5" s="1"/>
  <c r="T179" i="5" s="1"/>
  <c r="L13" i="16"/>
  <c r="AG180" i="4"/>
  <c r="AJ180" i="4"/>
  <c r="AF1130" i="4"/>
  <c r="AQ1130" i="4"/>
  <c r="Q179" i="4" l="1"/>
  <c r="H179" i="4" s="1"/>
  <c r="G180" i="4" s="1"/>
  <c r="U180" i="4" s="1"/>
  <c r="AV180" i="4" s="1"/>
  <c r="F180" i="4" s="1"/>
  <c r="E180" i="4" s="1"/>
  <c r="AT180" i="4" s="1"/>
  <c r="L179" i="5" s="1"/>
  <c r="N178" i="5"/>
  <c r="AL179" i="4"/>
  <c r="AM179" i="4" s="1"/>
  <c r="K179" i="4" s="1"/>
  <c r="J180" i="4" s="1"/>
  <c r="L180" i="4" s="1"/>
  <c r="G13" i="16"/>
  <c r="H13" i="16" s="1"/>
  <c r="AX179" i="4"/>
  <c r="R179" i="4"/>
  <c r="I179" i="4" s="1"/>
  <c r="T180" i="4" s="1"/>
  <c r="M180" i="4" s="1"/>
  <c r="AF1131" i="4"/>
  <c r="AQ1131" i="4"/>
  <c r="W181" i="4" l="1"/>
  <c r="AA181" i="4" s="1"/>
  <c r="O181" i="4" s="1"/>
  <c r="AP180" i="4"/>
  <c r="Y181" i="4" s="1"/>
  <c r="AY180" i="4"/>
  <c r="AZ180" i="4" s="1"/>
  <c r="AW180" i="4"/>
  <c r="AS180" i="4"/>
  <c r="M179" i="5" s="1"/>
  <c r="AU181" i="4"/>
  <c r="P180" i="5" s="1"/>
  <c r="R180" i="5" s="1"/>
  <c r="AQ1132" i="4"/>
  <c r="AF1132" i="4"/>
  <c r="X181" i="4" l="1"/>
  <c r="AR181" i="4"/>
  <c r="S181" i="4"/>
  <c r="AE181" i="4" s="1"/>
  <c r="Y180" i="5"/>
  <c r="AQ181" i="4"/>
  <c r="AD181" i="4"/>
  <c r="Z182" i="4" s="1"/>
  <c r="P181" i="4"/>
  <c r="AO180" i="4"/>
  <c r="AN180" i="4" s="1"/>
  <c r="V180" i="4" s="1"/>
  <c r="AI180" i="4" s="1"/>
  <c r="AH180" i="4" s="1"/>
  <c r="AF181" i="4" s="1"/>
  <c r="BA180" i="4"/>
  <c r="AF1133" i="4"/>
  <c r="AQ1133" i="4"/>
  <c r="BB181" i="4" l="1"/>
  <c r="Q180" i="5" s="1"/>
  <c r="T180" i="5" s="1"/>
  <c r="O179" i="5"/>
  <c r="S179" i="5" s="1"/>
  <c r="AJ181" i="4"/>
  <c r="AG181" i="4"/>
  <c r="AC182" i="4"/>
  <c r="N182" i="4"/>
  <c r="Z181" i="5" s="1"/>
  <c r="AB182" i="4"/>
  <c r="AK180" i="4"/>
  <c r="N179" i="5" s="1"/>
  <c r="AF1134" i="4"/>
  <c r="AQ1134" i="4"/>
  <c r="R180" i="4" l="1"/>
  <c r="I180" i="4" s="1"/>
  <c r="T181" i="4" s="1"/>
  <c r="M181" i="4" s="1"/>
  <c r="Q180" i="4"/>
  <c r="H180" i="4" s="1"/>
  <c r="G181" i="4" s="1"/>
  <c r="U181" i="4" s="1"/>
  <c r="AV181" i="4" s="1"/>
  <c r="F181" i="4" s="1"/>
  <c r="E181" i="4" s="1"/>
  <c r="AL180" i="4"/>
  <c r="AM180" i="4" s="1"/>
  <c r="K180" i="4" s="1"/>
  <c r="J181" i="4" s="1"/>
  <c r="AX180" i="4"/>
  <c r="AQ1135" i="4"/>
  <c r="AF1135" i="4"/>
  <c r="AP181" i="4" l="1"/>
  <c r="Y182" i="4" s="1"/>
  <c r="Y181" i="5" s="1"/>
  <c r="L181" i="4"/>
  <c r="AT181" i="4"/>
  <c r="L180" i="5" s="1"/>
  <c r="W182" i="4"/>
  <c r="AF1136" i="4"/>
  <c r="AQ1136" i="4"/>
  <c r="AA182" i="4" l="1"/>
  <c r="O182" i="4" s="1"/>
  <c r="X182" i="4"/>
  <c r="AR182" i="4"/>
  <c r="AY181" i="4"/>
  <c r="AZ181" i="4" s="1"/>
  <c r="AW181" i="4"/>
  <c r="AS181" i="4"/>
  <c r="M180" i="5" s="1"/>
  <c r="AU182" i="4"/>
  <c r="P181" i="5" s="1"/>
  <c r="R181" i="5" s="1"/>
  <c r="AQ182" i="4"/>
  <c r="S182" i="4"/>
  <c r="AE182" i="4" s="1"/>
  <c r="AF1137" i="4"/>
  <c r="AQ1137" i="4"/>
  <c r="AO181" i="4" l="1"/>
  <c r="AN181" i="4" s="1"/>
  <c r="V181" i="4" s="1"/>
  <c r="AI181" i="4" s="1"/>
  <c r="AH181" i="4" s="1"/>
  <c r="AF182" i="4" s="1"/>
  <c r="BA181" i="4"/>
  <c r="P182" i="4"/>
  <c r="AD182" i="4"/>
  <c r="Z183" i="4" s="1"/>
  <c r="AF1138" i="4"/>
  <c r="AQ1138" i="4"/>
  <c r="BB182" i="4" l="1"/>
  <c r="Q181" i="5" s="1"/>
  <c r="T181" i="5" s="1"/>
  <c r="O180" i="5"/>
  <c r="S180" i="5" s="1"/>
  <c r="AJ182" i="4"/>
  <c r="AG182" i="4"/>
  <c r="N183" i="4"/>
  <c r="Z182" i="5" s="1"/>
  <c r="AB183" i="4"/>
  <c r="AC183" i="4"/>
  <c r="AK181" i="4"/>
  <c r="N180" i="5" s="1"/>
  <c r="AF1139" i="4"/>
  <c r="AQ1139" i="4"/>
  <c r="Q181" i="4" l="1"/>
  <c r="H181" i="4" s="1"/>
  <c r="G182" i="4" s="1"/>
  <c r="U182" i="4" s="1"/>
  <c r="AV182" i="4" s="1"/>
  <c r="F182" i="4" s="1"/>
  <c r="E182" i="4" s="1"/>
  <c r="R181" i="4"/>
  <c r="I181" i="4" s="1"/>
  <c r="T182" i="4" s="1"/>
  <c r="M182" i="4" s="1"/>
  <c r="AL181" i="4"/>
  <c r="AM181" i="4" s="1"/>
  <c r="K181" i="4" s="1"/>
  <c r="J182" i="4" s="1"/>
  <c r="AX181" i="4"/>
  <c r="AF1140" i="4"/>
  <c r="AQ1140" i="4"/>
  <c r="L182" i="4" l="1"/>
  <c r="AP182" i="4"/>
  <c r="Y183" i="4" s="1"/>
  <c r="Y182" i="5" s="1"/>
  <c r="AT182" i="4"/>
  <c r="L181" i="5" s="1"/>
  <c r="W183" i="4"/>
  <c r="AQ1141" i="4"/>
  <c r="AF1141" i="4"/>
  <c r="AY182" i="4" l="1"/>
  <c r="AZ182" i="4" s="1"/>
  <c r="AS182" i="4"/>
  <c r="M181" i="5" s="1"/>
  <c r="AW182" i="4"/>
  <c r="AU183" i="4"/>
  <c r="P182" i="5" s="1"/>
  <c r="R182" i="5" s="1"/>
  <c r="AQ183" i="4"/>
  <c r="S183" i="4"/>
  <c r="AE183" i="4" s="1"/>
  <c r="AA183" i="4"/>
  <c r="O183" i="4" s="1"/>
  <c r="X183" i="4"/>
  <c r="AR183" i="4"/>
  <c r="AF1142" i="4"/>
  <c r="AQ1142" i="4"/>
  <c r="BA182" i="4" l="1"/>
  <c r="AO182" i="4"/>
  <c r="AN182" i="4" s="1"/>
  <c r="V182" i="4" s="1"/>
  <c r="AI182" i="4" s="1"/>
  <c r="AH182" i="4" s="1"/>
  <c r="AF183" i="4" s="1"/>
  <c r="P183" i="4"/>
  <c r="AD183" i="4"/>
  <c r="Z184" i="4" s="1"/>
  <c r="AF1143" i="4"/>
  <c r="AQ1143" i="4"/>
  <c r="BB183" i="4" l="1"/>
  <c r="Q182" i="5" s="1"/>
  <c r="T182" i="5" s="1"/>
  <c r="O181" i="5"/>
  <c r="S181" i="5" s="1"/>
  <c r="AG183" i="4"/>
  <c r="AJ183" i="4"/>
  <c r="AB184" i="4"/>
  <c r="N184" i="4"/>
  <c r="Z183" i="5" s="1"/>
  <c r="AC184" i="4"/>
  <c r="AK182" i="4"/>
  <c r="N181" i="5" s="1"/>
  <c r="AQ1144" i="4"/>
  <c r="AF1144" i="4"/>
  <c r="AL182" i="4" l="1"/>
  <c r="AM182" i="4" s="1"/>
  <c r="K182" i="4" s="1"/>
  <c r="J183" i="4" s="1"/>
  <c r="R182" i="4"/>
  <c r="I182" i="4" s="1"/>
  <c r="T183" i="4" s="1"/>
  <c r="M183" i="4" s="1"/>
  <c r="Q182" i="4"/>
  <c r="H182" i="4" s="1"/>
  <c r="G183" i="4" s="1"/>
  <c r="U183" i="4" s="1"/>
  <c r="AV183" i="4" s="1"/>
  <c r="F183" i="4" s="1"/>
  <c r="E183" i="4" s="1"/>
  <c r="AX182" i="4"/>
  <c r="AQ1145" i="4"/>
  <c r="AF1145" i="4"/>
  <c r="AT183" i="4" l="1"/>
  <c r="L182" i="5" s="1"/>
  <c r="W184" i="4"/>
  <c r="AP183" i="4"/>
  <c r="Y184" i="4" s="1"/>
  <c r="Y183" i="5" s="1"/>
  <c r="L183" i="4"/>
  <c r="AF1146" i="4"/>
  <c r="AQ1146" i="4"/>
  <c r="AQ184" i="4" l="1"/>
  <c r="S184" i="4"/>
  <c r="AE184" i="4" s="1"/>
  <c r="X184" i="4"/>
  <c r="AA184" i="4"/>
  <c r="O184" i="4" s="1"/>
  <c r="AR184" i="4"/>
  <c r="AS183" i="4"/>
  <c r="M182" i="5" s="1"/>
  <c r="AW183" i="4"/>
  <c r="AY183" i="4"/>
  <c r="AZ183" i="4" s="1"/>
  <c r="AU184" i="4"/>
  <c r="P183" i="5" s="1"/>
  <c r="R183" i="5" s="1"/>
  <c r="AF1147" i="4"/>
  <c r="AQ1147" i="4"/>
  <c r="P184" i="4" l="1"/>
  <c r="AD184" i="4"/>
  <c r="Z185" i="4" s="1"/>
  <c r="BA183" i="4"/>
  <c r="AO183" i="4"/>
  <c r="AN183" i="4" s="1"/>
  <c r="V183" i="4" s="1"/>
  <c r="AI183" i="4" s="1"/>
  <c r="AH183" i="4" s="1"/>
  <c r="AF184" i="4" s="1"/>
  <c r="AQ1148" i="4"/>
  <c r="AF1148" i="4"/>
  <c r="BB184" i="4" l="1"/>
  <c r="Q183" i="5" s="1"/>
  <c r="T183" i="5" s="1"/>
  <c r="O182" i="5"/>
  <c r="S182" i="5" s="1"/>
  <c r="AK183" i="4"/>
  <c r="N182" i="5" s="1"/>
  <c r="AC185" i="4"/>
  <c r="AB185" i="4"/>
  <c r="N185" i="4"/>
  <c r="Z184" i="5" s="1"/>
  <c r="AJ184" i="4"/>
  <c r="AG184" i="4"/>
  <c r="AF1149" i="4"/>
  <c r="AQ1149" i="4"/>
  <c r="AL183" i="4" l="1"/>
  <c r="AM183" i="4" s="1"/>
  <c r="K183" i="4" s="1"/>
  <c r="J184" i="4" s="1"/>
  <c r="R183" i="4"/>
  <c r="I183" i="4" s="1"/>
  <c r="T184" i="4" s="1"/>
  <c r="M184" i="4" s="1"/>
  <c r="Q183" i="4"/>
  <c r="H183" i="4" s="1"/>
  <c r="G184" i="4" s="1"/>
  <c r="U184" i="4" s="1"/>
  <c r="AV184" i="4" s="1"/>
  <c r="F184" i="4" s="1"/>
  <c r="E184" i="4" s="1"/>
  <c r="AX183" i="4"/>
  <c r="AQ1150" i="4"/>
  <c r="AF1150" i="4"/>
  <c r="AT184" i="4" l="1"/>
  <c r="L183" i="5" s="1"/>
  <c r="W185" i="4"/>
  <c r="AP184" i="4"/>
  <c r="Y185" i="4" s="1"/>
  <c r="Y184" i="5" s="1"/>
  <c r="L184" i="4"/>
  <c r="AF1151" i="4"/>
  <c r="AQ1151" i="4"/>
  <c r="S185" i="4" l="1"/>
  <c r="AE185" i="4" s="1"/>
  <c r="AQ185" i="4"/>
  <c r="X185" i="4"/>
  <c r="AR185" i="4"/>
  <c r="AA185" i="4"/>
  <c r="O185" i="4" s="1"/>
  <c r="AW184" i="4"/>
  <c r="AS184" i="4"/>
  <c r="M183" i="5" s="1"/>
  <c r="AY184" i="4"/>
  <c r="AZ184" i="4" s="1"/>
  <c r="AU185" i="4"/>
  <c r="P184" i="5" s="1"/>
  <c r="R184" i="5" s="1"/>
  <c r="AF1152" i="4"/>
  <c r="AQ1152" i="4"/>
  <c r="P185" i="4" l="1"/>
  <c r="AD185" i="4"/>
  <c r="Z186" i="4" s="1"/>
  <c r="AO184" i="4"/>
  <c r="AN184" i="4" s="1"/>
  <c r="V184" i="4" s="1"/>
  <c r="AI184" i="4" s="1"/>
  <c r="AH184" i="4" s="1"/>
  <c r="AF185" i="4" s="1"/>
  <c r="BA184" i="4"/>
  <c r="AQ1153" i="4"/>
  <c r="AF1153" i="4"/>
  <c r="BB185" i="4" l="1"/>
  <c r="Q184" i="5" s="1"/>
  <c r="T184" i="5" s="1"/>
  <c r="O183" i="5"/>
  <c r="S183" i="5" s="1"/>
  <c r="AK184" i="4"/>
  <c r="N183" i="5" s="1"/>
  <c r="AG185" i="4"/>
  <c r="AJ185" i="4"/>
  <c r="AB186" i="4"/>
  <c r="N186" i="4"/>
  <c r="Z185" i="5" s="1"/>
  <c r="AC186" i="4"/>
  <c r="AQ1154" i="4"/>
  <c r="AF1154" i="4"/>
  <c r="R184" i="4" l="1"/>
  <c r="I184" i="4" s="1"/>
  <c r="T185" i="4" s="1"/>
  <c r="M185" i="4" s="1"/>
  <c r="Q184" i="4"/>
  <c r="H184" i="4" s="1"/>
  <c r="G185" i="4" s="1"/>
  <c r="U185" i="4" s="1"/>
  <c r="AV185" i="4" s="1"/>
  <c r="F185" i="4" s="1"/>
  <c r="E185" i="4" s="1"/>
  <c r="AL184" i="4"/>
  <c r="AM184" i="4" s="1"/>
  <c r="K184" i="4" s="1"/>
  <c r="J185" i="4" s="1"/>
  <c r="AX184" i="4"/>
  <c r="AF1155" i="4"/>
  <c r="AQ1155" i="4"/>
  <c r="L185" i="4" l="1"/>
  <c r="AP185" i="4"/>
  <c r="Y186" i="4" s="1"/>
  <c r="Y185" i="5" s="1"/>
  <c r="AT185" i="4"/>
  <c r="L184" i="5" s="1"/>
  <c r="W186" i="4"/>
  <c r="AF1156" i="4"/>
  <c r="AQ1156" i="4"/>
  <c r="AS185" i="4" l="1"/>
  <c r="M184" i="5" s="1"/>
  <c r="AW185" i="4"/>
  <c r="AY185" i="4"/>
  <c r="AZ185" i="4" s="1"/>
  <c r="AU186" i="4"/>
  <c r="P185" i="5" s="1"/>
  <c r="R185" i="5" s="1"/>
  <c r="AQ186" i="4"/>
  <c r="S186" i="4"/>
  <c r="AE186" i="4" s="1"/>
  <c r="X186" i="4"/>
  <c r="AA186" i="4"/>
  <c r="O186" i="4" s="1"/>
  <c r="AR186" i="4"/>
  <c r="AQ1157" i="4"/>
  <c r="AF1157" i="4"/>
  <c r="AD186" i="4" l="1"/>
  <c r="Z187" i="4" s="1"/>
  <c r="P186" i="4"/>
  <c r="BA185" i="4"/>
  <c r="AO185" i="4"/>
  <c r="AN185" i="4" s="1"/>
  <c r="V185" i="4" s="1"/>
  <c r="AI185" i="4" s="1"/>
  <c r="AH185" i="4" s="1"/>
  <c r="AF186" i="4" s="1"/>
  <c r="AF1158" i="4"/>
  <c r="AQ1158" i="4"/>
  <c r="BB186" i="4" l="1"/>
  <c r="Q185" i="5" s="1"/>
  <c r="T185" i="5" s="1"/>
  <c r="O184" i="5"/>
  <c r="S184" i="5" s="1"/>
  <c r="AK185" i="4"/>
  <c r="AG186" i="4"/>
  <c r="AJ186" i="4"/>
  <c r="N187" i="4"/>
  <c r="Z186" i="5" s="1"/>
  <c r="AC187" i="4"/>
  <c r="AB187" i="4"/>
  <c r="AF1159" i="4"/>
  <c r="AQ1159" i="4"/>
  <c r="AL185" i="4" l="1"/>
  <c r="AM185" i="4" s="1"/>
  <c r="K185" i="4" s="1"/>
  <c r="J186" i="4" s="1"/>
  <c r="L186" i="4" s="1"/>
  <c r="N184" i="5"/>
  <c r="Q185" i="4"/>
  <c r="H185" i="4" s="1"/>
  <c r="G186" i="4" s="1"/>
  <c r="U186" i="4" s="1"/>
  <c r="AV186" i="4" s="1"/>
  <c r="F186" i="4" s="1"/>
  <c r="E186" i="4" s="1"/>
  <c r="AT186" i="4" s="1"/>
  <c r="L185" i="5" s="1"/>
  <c r="AX185" i="4"/>
  <c r="R185" i="4"/>
  <c r="I185" i="4" s="1"/>
  <c r="T186" i="4" s="1"/>
  <c r="M186" i="4" s="1"/>
  <c r="AF1160" i="4"/>
  <c r="AQ1160" i="4"/>
  <c r="AP186" i="4" l="1"/>
  <c r="Y187" i="4" s="1"/>
  <c r="Y186" i="5" s="1"/>
  <c r="W187" i="4"/>
  <c r="X187" i="4" s="1"/>
  <c r="AS186" i="4"/>
  <c r="M185" i="5" s="1"/>
  <c r="AY186" i="4"/>
  <c r="AZ186" i="4" s="1"/>
  <c r="AW186" i="4"/>
  <c r="AU187" i="4"/>
  <c r="P186" i="5" s="1"/>
  <c r="R186" i="5" s="1"/>
  <c r="AF1161" i="4"/>
  <c r="AQ1161" i="4"/>
  <c r="S187" i="4" l="1"/>
  <c r="AE187" i="4" s="1"/>
  <c r="AQ187" i="4"/>
  <c r="AA187" i="4"/>
  <c r="O187" i="4" s="1"/>
  <c r="AD187" i="4" s="1"/>
  <c r="Z188" i="4" s="1"/>
  <c r="AR187" i="4"/>
  <c r="AO186" i="4"/>
  <c r="AN186" i="4" s="1"/>
  <c r="V186" i="4" s="1"/>
  <c r="AI186" i="4" s="1"/>
  <c r="AH186" i="4" s="1"/>
  <c r="AF187" i="4" s="1"/>
  <c r="BA186" i="4"/>
  <c r="AF1162" i="4"/>
  <c r="AQ1162" i="4"/>
  <c r="BB187" i="4" l="1"/>
  <c r="Q186" i="5" s="1"/>
  <c r="T186" i="5" s="1"/>
  <c r="O185" i="5"/>
  <c r="S185" i="5" s="1"/>
  <c r="P187" i="4"/>
  <c r="AB188" i="4"/>
  <c r="N188" i="4"/>
  <c r="Z187" i="5" s="1"/>
  <c r="AC188" i="4"/>
  <c r="AG187" i="4"/>
  <c r="AJ187" i="4"/>
  <c r="AK186" i="4"/>
  <c r="N185" i="5" s="1"/>
  <c r="AQ1163" i="4"/>
  <c r="AF1163" i="4"/>
  <c r="Q186" i="4" l="1"/>
  <c r="H186" i="4" s="1"/>
  <c r="G187" i="4" s="1"/>
  <c r="U187" i="4" s="1"/>
  <c r="AV187" i="4" s="1"/>
  <c r="F187" i="4" s="1"/>
  <c r="E187" i="4" s="1"/>
  <c r="AL186" i="4"/>
  <c r="AM186" i="4" s="1"/>
  <c r="K186" i="4" s="1"/>
  <c r="J187" i="4" s="1"/>
  <c r="R186" i="4"/>
  <c r="I186" i="4" s="1"/>
  <c r="T187" i="4" s="1"/>
  <c r="M187" i="4" s="1"/>
  <c r="AX186" i="4"/>
  <c r="AF1164" i="4"/>
  <c r="AQ1164" i="4"/>
  <c r="AP187" i="4" l="1"/>
  <c r="Y188" i="4" s="1"/>
  <c r="Y187" i="5" s="1"/>
  <c r="L187" i="4"/>
  <c r="AT187" i="4"/>
  <c r="L186" i="5" s="1"/>
  <c r="W188" i="4"/>
  <c r="AF1165" i="4"/>
  <c r="AQ1165" i="4"/>
  <c r="AR188" i="4" l="1"/>
  <c r="AA188" i="4"/>
  <c r="O188" i="4" s="1"/>
  <c r="X188" i="4"/>
  <c r="AW187" i="4"/>
  <c r="AY187" i="4"/>
  <c r="AZ187" i="4" s="1"/>
  <c r="AS187" i="4"/>
  <c r="M186" i="5" s="1"/>
  <c r="AU188" i="4"/>
  <c r="P187" i="5" s="1"/>
  <c r="R187" i="5" s="1"/>
  <c r="AQ188" i="4"/>
  <c r="S188" i="4"/>
  <c r="AE188" i="4" s="1"/>
  <c r="AF1166" i="4"/>
  <c r="AQ1166" i="4"/>
  <c r="AD188" i="4" l="1"/>
  <c r="Z189" i="4" s="1"/>
  <c r="P188" i="4"/>
  <c r="BA187" i="4"/>
  <c r="AO187" i="4"/>
  <c r="AN187" i="4" s="1"/>
  <c r="V187" i="4" s="1"/>
  <c r="AI187" i="4" s="1"/>
  <c r="AH187" i="4" s="1"/>
  <c r="AF188" i="4" s="1"/>
  <c r="AQ1167" i="4"/>
  <c r="AF1167" i="4"/>
  <c r="BB188" i="4" l="1"/>
  <c r="Q187" i="5" s="1"/>
  <c r="T187" i="5" s="1"/>
  <c r="O186" i="5"/>
  <c r="S186" i="5" s="1"/>
  <c r="AK187" i="4"/>
  <c r="N186" i="5" s="1"/>
  <c r="AC189" i="4"/>
  <c r="N189" i="4"/>
  <c r="Z188" i="5" s="1"/>
  <c r="AB189" i="4"/>
  <c r="AJ188" i="4"/>
  <c r="AG188" i="4"/>
  <c r="AF1168" i="4"/>
  <c r="AQ1168" i="4"/>
  <c r="R187" i="4" l="1"/>
  <c r="I187" i="4" s="1"/>
  <c r="T188" i="4" s="1"/>
  <c r="M188" i="4" s="1"/>
  <c r="Q187" i="4"/>
  <c r="H187" i="4" s="1"/>
  <c r="G188" i="4" s="1"/>
  <c r="U188" i="4" s="1"/>
  <c r="AV188" i="4" s="1"/>
  <c r="F188" i="4" s="1"/>
  <c r="E188" i="4" s="1"/>
  <c r="AL187" i="4"/>
  <c r="AM187" i="4" s="1"/>
  <c r="K187" i="4" s="1"/>
  <c r="J188" i="4" s="1"/>
  <c r="AX187" i="4"/>
  <c r="AF1169" i="4"/>
  <c r="AQ1169" i="4"/>
  <c r="L188" i="4" l="1"/>
  <c r="AP188" i="4"/>
  <c r="Y189" i="4" s="1"/>
  <c r="Y188" i="5" s="1"/>
  <c r="AT188" i="4"/>
  <c r="L187" i="5" s="1"/>
  <c r="W189" i="4"/>
  <c r="AQ1170" i="4"/>
  <c r="AF1170" i="4"/>
  <c r="AA189" i="4" l="1"/>
  <c r="O189" i="4" s="1"/>
  <c r="X189" i="4"/>
  <c r="AR189" i="4"/>
  <c r="AY188" i="4"/>
  <c r="AZ188" i="4" s="1"/>
  <c r="AS188" i="4"/>
  <c r="M187" i="5" s="1"/>
  <c r="AW188" i="4"/>
  <c r="AU189" i="4"/>
  <c r="P188" i="5" s="1"/>
  <c r="R188" i="5" s="1"/>
  <c r="S189" i="4"/>
  <c r="AE189" i="4" s="1"/>
  <c r="AQ189" i="4"/>
  <c r="AF1171" i="4"/>
  <c r="AQ1171" i="4"/>
  <c r="AO188" i="4" l="1"/>
  <c r="AN188" i="4" s="1"/>
  <c r="V188" i="4" s="1"/>
  <c r="AI188" i="4" s="1"/>
  <c r="AH188" i="4" s="1"/>
  <c r="AF189" i="4" s="1"/>
  <c r="BA188" i="4"/>
  <c r="P189" i="4"/>
  <c r="AD189" i="4"/>
  <c r="Z190" i="4" s="1"/>
  <c r="AF1172" i="4"/>
  <c r="AQ1172" i="4"/>
  <c r="BB189" i="4" l="1"/>
  <c r="Q188" i="5" s="1"/>
  <c r="T188" i="5" s="1"/>
  <c r="O187" i="5"/>
  <c r="S187" i="5" s="1"/>
  <c r="N190" i="4"/>
  <c r="Z189" i="5" s="1"/>
  <c r="AC190" i="4"/>
  <c r="AB190" i="4"/>
  <c r="AK188" i="4"/>
  <c r="N187" i="5" s="1"/>
  <c r="AG189" i="4"/>
  <c r="AJ189" i="4"/>
  <c r="AQ1173" i="4"/>
  <c r="AF1173" i="4"/>
  <c r="R188" i="4" l="1"/>
  <c r="I188" i="4" s="1"/>
  <c r="T189" i="4" s="1"/>
  <c r="M189" i="4" s="1"/>
  <c r="AL188" i="4"/>
  <c r="AM188" i="4" s="1"/>
  <c r="K188" i="4" s="1"/>
  <c r="J189" i="4" s="1"/>
  <c r="Q188" i="4"/>
  <c r="H188" i="4" s="1"/>
  <c r="G189" i="4" s="1"/>
  <c r="U189" i="4" s="1"/>
  <c r="AV189" i="4" s="1"/>
  <c r="F189" i="4" s="1"/>
  <c r="E189" i="4" s="1"/>
  <c r="AX188" i="4"/>
  <c r="AF1174" i="4"/>
  <c r="AQ1174" i="4"/>
  <c r="AT189" i="4" l="1"/>
  <c r="L188" i="5" s="1"/>
  <c r="W190" i="4"/>
  <c r="L189" i="4"/>
  <c r="AP189" i="4"/>
  <c r="Y190" i="4" s="1"/>
  <c r="Y189" i="5" s="1"/>
  <c r="AF1175" i="4"/>
  <c r="AQ1175" i="4"/>
  <c r="S190" i="4" l="1"/>
  <c r="AE190" i="4" s="1"/>
  <c r="AQ190" i="4"/>
  <c r="X190" i="4"/>
  <c r="AR190" i="4"/>
  <c r="AA190" i="4"/>
  <c r="O190" i="4" s="1"/>
  <c r="AY189" i="4"/>
  <c r="AZ189" i="4" s="1"/>
  <c r="AS189" i="4"/>
  <c r="M188" i="5" s="1"/>
  <c r="AW189" i="4"/>
  <c r="AU190" i="4"/>
  <c r="P189" i="5" s="1"/>
  <c r="R189" i="5" s="1"/>
  <c r="AQ1176" i="4"/>
  <c r="AF1176" i="4"/>
  <c r="AD190" i="4" l="1"/>
  <c r="Z191" i="4" s="1"/>
  <c r="P190" i="4"/>
  <c r="AO189" i="4"/>
  <c r="AN189" i="4" s="1"/>
  <c r="V189" i="4" s="1"/>
  <c r="AI189" i="4" s="1"/>
  <c r="AH189" i="4" s="1"/>
  <c r="AF190" i="4" s="1"/>
  <c r="BA189" i="4"/>
  <c r="AF1177" i="4"/>
  <c r="AQ1177" i="4"/>
  <c r="BB190" i="4" l="1"/>
  <c r="Q189" i="5" s="1"/>
  <c r="T189" i="5" s="1"/>
  <c r="O188" i="5"/>
  <c r="S188" i="5" s="1"/>
  <c r="AJ190" i="4"/>
  <c r="AG190" i="4"/>
  <c r="AK189" i="4"/>
  <c r="N188" i="5" s="1"/>
  <c r="N191" i="4"/>
  <c r="Z190" i="5" s="1"/>
  <c r="AC191" i="4"/>
  <c r="AB191" i="4"/>
  <c r="AF1178" i="4"/>
  <c r="AQ1178" i="4"/>
  <c r="R189" i="4" l="1"/>
  <c r="I189" i="4" s="1"/>
  <c r="T190" i="4" s="1"/>
  <c r="M190" i="4" s="1"/>
  <c r="AL189" i="4"/>
  <c r="AM189" i="4" s="1"/>
  <c r="K189" i="4" s="1"/>
  <c r="J190" i="4" s="1"/>
  <c r="Q189" i="4"/>
  <c r="H189" i="4" s="1"/>
  <c r="G190" i="4" s="1"/>
  <c r="U190" i="4" s="1"/>
  <c r="AV190" i="4" s="1"/>
  <c r="F190" i="4" s="1"/>
  <c r="E190" i="4" s="1"/>
  <c r="AX189" i="4"/>
  <c r="AQ1179" i="4"/>
  <c r="AF1179" i="4"/>
  <c r="AT190" i="4" l="1"/>
  <c r="L189" i="5" s="1"/>
  <c r="W191" i="4"/>
  <c r="AP190" i="4"/>
  <c r="Y191" i="4" s="1"/>
  <c r="Y190" i="5" s="1"/>
  <c r="L190" i="4"/>
  <c r="AF1180" i="4"/>
  <c r="AQ1180" i="4"/>
  <c r="AQ191" i="4" l="1"/>
  <c r="S191" i="4"/>
  <c r="AE191" i="4" s="1"/>
  <c r="X191" i="4"/>
  <c r="AR191" i="4"/>
  <c r="AA191" i="4"/>
  <c r="O191" i="4" s="1"/>
  <c r="AS190" i="4"/>
  <c r="M189" i="5" s="1"/>
  <c r="AY190" i="4"/>
  <c r="AZ190" i="4" s="1"/>
  <c r="AW190" i="4"/>
  <c r="AU191" i="4"/>
  <c r="P190" i="5" s="1"/>
  <c r="R190" i="5" s="1"/>
  <c r="AQ1181" i="4"/>
  <c r="AF1181" i="4"/>
  <c r="P191" i="4" l="1"/>
  <c r="AD191" i="4"/>
  <c r="Z192" i="4" s="1"/>
  <c r="AO190" i="4"/>
  <c r="AN190" i="4" s="1"/>
  <c r="V190" i="4" s="1"/>
  <c r="AI190" i="4" s="1"/>
  <c r="AH190" i="4" s="1"/>
  <c r="AF191" i="4" s="1"/>
  <c r="BA190" i="4"/>
  <c r="AF1182" i="4"/>
  <c r="AQ1182" i="4"/>
  <c r="BB191" i="4" l="1"/>
  <c r="Q190" i="5" s="1"/>
  <c r="T190" i="5" s="1"/>
  <c r="O189" i="5"/>
  <c r="S189" i="5" s="1"/>
  <c r="N192" i="4"/>
  <c r="Z191" i="5" s="1"/>
  <c r="AB192" i="4"/>
  <c r="AC192" i="4"/>
  <c r="AG191" i="4"/>
  <c r="AJ191" i="4"/>
  <c r="AK190" i="4"/>
  <c r="N189" i="5" s="1"/>
  <c r="AF1183" i="4"/>
  <c r="AQ1183" i="4"/>
  <c r="R190" i="4" l="1"/>
  <c r="I190" i="4" s="1"/>
  <c r="T191" i="4" s="1"/>
  <c r="M191" i="4" s="1"/>
  <c r="Q190" i="4"/>
  <c r="H190" i="4" s="1"/>
  <c r="G191" i="4" s="1"/>
  <c r="U191" i="4" s="1"/>
  <c r="AV191" i="4" s="1"/>
  <c r="F191" i="4" s="1"/>
  <c r="E191" i="4" s="1"/>
  <c r="AL190" i="4"/>
  <c r="AM190" i="4" s="1"/>
  <c r="K190" i="4" s="1"/>
  <c r="J191" i="4" s="1"/>
  <c r="AX190" i="4"/>
  <c r="AF1184" i="4"/>
  <c r="AQ1184" i="4"/>
  <c r="AT191" i="4" l="1"/>
  <c r="L190" i="5" s="1"/>
  <c r="W192" i="4"/>
  <c r="L191" i="4"/>
  <c r="AP191" i="4"/>
  <c r="Y192" i="4" s="1"/>
  <c r="Y191" i="5" s="1"/>
  <c r="AQ1185" i="4"/>
  <c r="AF1185" i="4"/>
  <c r="AQ192" i="4" l="1"/>
  <c r="S192" i="4"/>
  <c r="AE192" i="4" s="1"/>
  <c r="AA192" i="4"/>
  <c r="O192" i="4" s="1"/>
  <c r="X192" i="4"/>
  <c r="AR192" i="4"/>
  <c r="AY191" i="4"/>
  <c r="AZ191" i="4" s="1"/>
  <c r="AW191" i="4"/>
  <c r="AS191" i="4"/>
  <c r="M190" i="5" s="1"/>
  <c r="AU192" i="4"/>
  <c r="P191" i="5" s="1"/>
  <c r="R191" i="5" s="1"/>
  <c r="AF1186" i="4"/>
  <c r="AQ1186" i="4"/>
  <c r="AD192" i="4" l="1"/>
  <c r="Z193" i="4" s="1"/>
  <c r="P192" i="4"/>
  <c r="AO191" i="4"/>
  <c r="AN191" i="4" s="1"/>
  <c r="V191" i="4" s="1"/>
  <c r="AI191" i="4" s="1"/>
  <c r="AH191" i="4" s="1"/>
  <c r="AF192" i="4" s="1"/>
  <c r="BA191" i="4"/>
  <c r="AQ1187" i="4"/>
  <c r="AF1187" i="4"/>
  <c r="BB192" i="4" l="1"/>
  <c r="Q191" i="5" s="1"/>
  <c r="T191" i="5" s="1"/>
  <c r="O190" i="5"/>
  <c r="S190" i="5" s="1"/>
  <c r="AK191" i="4"/>
  <c r="AG192" i="4"/>
  <c r="AJ192" i="4"/>
  <c r="N193" i="4"/>
  <c r="Z192" i="5" s="1"/>
  <c r="AC193" i="4"/>
  <c r="AB193" i="4"/>
  <c r="AQ1188" i="4"/>
  <c r="AF1188" i="4"/>
  <c r="Q191" i="4" l="1"/>
  <c r="H191" i="4" s="1"/>
  <c r="G192" i="4" s="1"/>
  <c r="U192" i="4" s="1"/>
  <c r="AV192" i="4" s="1"/>
  <c r="F192" i="4" s="1"/>
  <c r="E192" i="4" s="1"/>
  <c r="AT192" i="4" s="1"/>
  <c r="L191" i="5" s="1"/>
  <c r="N190" i="5"/>
  <c r="R191" i="4"/>
  <c r="I191" i="4" s="1"/>
  <c r="T192" i="4" s="1"/>
  <c r="M192" i="4" s="1"/>
  <c r="AX191" i="4"/>
  <c r="AL191" i="4"/>
  <c r="AM191" i="4" s="1"/>
  <c r="K191" i="4" s="1"/>
  <c r="J192" i="4" s="1"/>
  <c r="L192" i="4" s="1"/>
  <c r="AF1189" i="4"/>
  <c r="AQ1189" i="4"/>
  <c r="W193" i="4" l="1"/>
  <c r="X193" i="4" s="1"/>
  <c r="AP192" i="4"/>
  <c r="Y193" i="4" s="1"/>
  <c r="AY192" i="4"/>
  <c r="AZ192" i="4" s="1"/>
  <c r="AW192" i="4"/>
  <c r="AS192" i="4"/>
  <c r="M191" i="5" s="1"/>
  <c r="AU193" i="4"/>
  <c r="P192" i="5" s="1"/>
  <c r="R192" i="5" s="1"/>
  <c r="AF1190" i="4"/>
  <c r="AQ1190" i="4"/>
  <c r="AA193" i="4" l="1"/>
  <c r="O193" i="4" s="1"/>
  <c r="P193" i="4" s="1"/>
  <c r="AR193" i="4"/>
  <c r="S193" i="4"/>
  <c r="AE193" i="4" s="1"/>
  <c r="Y192" i="5"/>
  <c r="AQ193" i="4"/>
  <c r="AO192" i="4"/>
  <c r="AN192" i="4" s="1"/>
  <c r="V192" i="4" s="1"/>
  <c r="AI192" i="4" s="1"/>
  <c r="AH192" i="4" s="1"/>
  <c r="AF193" i="4" s="1"/>
  <c r="BA192" i="4"/>
  <c r="AF1191" i="4"/>
  <c r="AQ1191" i="4"/>
  <c r="AD193" i="4" l="1"/>
  <c r="Z194" i="4" s="1"/>
  <c r="AB194" i="4" s="1"/>
  <c r="BB193" i="4"/>
  <c r="Q192" i="5" s="1"/>
  <c r="T192" i="5" s="1"/>
  <c r="O191" i="5"/>
  <c r="S191" i="5" s="1"/>
  <c r="AK192" i="4"/>
  <c r="AJ193" i="4"/>
  <c r="AG193" i="4"/>
  <c r="AF1192" i="4"/>
  <c r="AQ1192" i="4"/>
  <c r="AC194" i="4" l="1"/>
  <c r="N194" i="4"/>
  <c r="Z193" i="5" s="1"/>
  <c r="AL192" i="4"/>
  <c r="AM192" i="4" s="1"/>
  <c r="K192" i="4" s="1"/>
  <c r="J193" i="4" s="1"/>
  <c r="L193" i="4" s="1"/>
  <c r="N191" i="5"/>
  <c r="AX192" i="4"/>
  <c r="Q192" i="4"/>
  <c r="H192" i="4" s="1"/>
  <c r="G193" i="4" s="1"/>
  <c r="U193" i="4" s="1"/>
  <c r="AV193" i="4" s="1"/>
  <c r="F193" i="4" s="1"/>
  <c r="E193" i="4" s="1"/>
  <c r="AT193" i="4" s="1"/>
  <c r="L192" i="5" s="1"/>
  <c r="R192" i="4"/>
  <c r="I192" i="4" s="1"/>
  <c r="T193" i="4" s="1"/>
  <c r="M193" i="4" s="1"/>
  <c r="AQ1193" i="4"/>
  <c r="AF1193" i="4"/>
  <c r="AP193" i="4" l="1"/>
  <c r="Y194" i="4" s="1"/>
  <c r="Y193" i="5" s="1"/>
  <c r="W194" i="4"/>
  <c r="AA194" i="4" s="1"/>
  <c r="O194" i="4" s="1"/>
  <c r="AY193" i="4"/>
  <c r="AZ193" i="4" s="1"/>
  <c r="AS193" i="4"/>
  <c r="M192" i="5" s="1"/>
  <c r="AW193" i="4"/>
  <c r="AU194" i="4"/>
  <c r="P193" i="5" s="1"/>
  <c r="R193" i="5" s="1"/>
  <c r="AF1194" i="4"/>
  <c r="AQ1194" i="4"/>
  <c r="S194" i="4" l="1"/>
  <c r="AE194" i="4" s="1"/>
  <c r="AQ194" i="4"/>
  <c r="X194" i="4"/>
  <c r="AR194" i="4"/>
  <c r="P194" i="4"/>
  <c r="AD194" i="4"/>
  <c r="Z195" i="4" s="1"/>
  <c r="AO193" i="4"/>
  <c r="AN193" i="4" s="1"/>
  <c r="V193" i="4" s="1"/>
  <c r="AI193" i="4" s="1"/>
  <c r="AH193" i="4" s="1"/>
  <c r="AF194" i="4" s="1"/>
  <c r="BA193" i="4"/>
  <c r="AF1195" i="4"/>
  <c r="AQ1195" i="4"/>
  <c r="BB194" i="4" l="1"/>
  <c r="Q193" i="5" s="1"/>
  <c r="T193" i="5" s="1"/>
  <c r="O192" i="5"/>
  <c r="S192" i="5" s="1"/>
  <c r="AK193" i="4"/>
  <c r="N192" i="5" s="1"/>
  <c r="AG194" i="4"/>
  <c r="AJ194" i="4"/>
  <c r="N195" i="4"/>
  <c r="Z194" i="5" s="1"/>
  <c r="AC195" i="4"/>
  <c r="AB195" i="4"/>
  <c r="AF1196" i="4"/>
  <c r="AQ1196" i="4"/>
  <c r="AL193" i="4" l="1"/>
  <c r="AM193" i="4" s="1"/>
  <c r="K193" i="4" s="1"/>
  <c r="J194" i="4" s="1"/>
  <c r="R193" i="4"/>
  <c r="I193" i="4" s="1"/>
  <c r="T194" i="4" s="1"/>
  <c r="M194" i="4" s="1"/>
  <c r="Q193" i="4"/>
  <c r="H193" i="4" s="1"/>
  <c r="G194" i="4" s="1"/>
  <c r="U194" i="4" s="1"/>
  <c r="AV194" i="4" s="1"/>
  <c r="F194" i="4" s="1"/>
  <c r="E194" i="4" s="1"/>
  <c r="AX193" i="4"/>
  <c r="AF1197" i="4"/>
  <c r="AQ1197" i="4"/>
  <c r="AT194" i="4" l="1"/>
  <c r="L193" i="5" s="1"/>
  <c r="W195" i="4"/>
  <c r="L194" i="4"/>
  <c r="AP194" i="4"/>
  <c r="Y195" i="4" s="1"/>
  <c r="AF1198" i="4"/>
  <c r="AQ1198" i="4"/>
  <c r="K14" i="16" l="1"/>
  <c r="Y194" i="5"/>
  <c r="AQ195" i="4"/>
  <c r="S195" i="4"/>
  <c r="AE195" i="4" s="1"/>
  <c r="AR195" i="4"/>
  <c r="X195" i="4"/>
  <c r="AA195" i="4"/>
  <c r="O195" i="4" s="1"/>
  <c r="AS194" i="4"/>
  <c r="M193" i="5" s="1"/>
  <c r="AW194" i="4"/>
  <c r="AY194" i="4"/>
  <c r="AZ194" i="4" s="1"/>
  <c r="AU195" i="4"/>
  <c r="P194" i="5" s="1"/>
  <c r="R194" i="5" s="1"/>
  <c r="AF1199" i="4"/>
  <c r="AQ1199" i="4"/>
  <c r="BA194" i="4" l="1"/>
  <c r="AO194" i="4"/>
  <c r="AN194" i="4" s="1"/>
  <c r="V194" i="4" s="1"/>
  <c r="AI194" i="4" s="1"/>
  <c r="AH194" i="4" s="1"/>
  <c r="AF195" i="4" s="1"/>
  <c r="AD195" i="4"/>
  <c r="Z196" i="4" s="1"/>
  <c r="P195" i="4"/>
  <c r="AF1200" i="4"/>
  <c r="AQ1200" i="4"/>
  <c r="BB195" i="4" l="1"/>
  <c r="Q194" i="5" s="1"/>
  <c r="T194" i="5" s="1"/>
  <c r="O193" i="5"/>
  <c r="S193" i="5" s="1"/>
  <c r="AK194" i="4"/>
  <c r="N193" i="5" s="1"/>
  <c r="AG195" i="4"/>
  <c r="AJ195" i="4"/>
  <c r="AB196" i="4"/>
  <c r="N196" i="4"/>
  <c r="Z195" i="5" s="1"/>
  <c r="AC196" i="4"/>
  <c r="AF1201" i="4"/>
  <c r="AQ1201" i="4"/>
  <c r="Q194" i="4" l="1"/>
  <c r="H194" i="4" s="1"/>
  <c r="G195" i="4" s="1"/>
  <c r="U195" i="4" s="1"/>
  <c r="AV195" i="4" s="1"/>
  <c r="F195" i="4" s="1"/>
  <c r="E195" i="4" s="1"/>
  <c r="R194" i="4"/>
  <c r="I194" i="4" s="1"/>
  <c r="T195" i="4" s="1"/>
  <c r="M195" i="4" s="1"/>
  <c r="AL194" i="4"/>
  <c r="AM194" i="4" s="1"/>
  <c r="K194" i="4" s="1"/>
  <c r="J195" i="4" s="1"/>
  <c r="AX194" i="4"/>
  <c r="AQ1202" i="4"/>
  <c r="AF1202" i="4"/>
  <c r="AP195" i="4" l="1"/>
  <c r="Y196" i="4" s="1"/>
  <c r="Y195" i="5" s="1"/>
  <c r="L195" i="4"/>
  <c r="AT195" i="4"/>
  <c r="L194" i="5" s="1"/>
  <c r="W196" i="4"/>
  <c r="AQ1203" i="4"/>
  <c r="AF1203" i="4"/>
  <c r="AA196" i="4" l="1"/>
  <c r="O196" i="4" s="1"/>
  <c r="AR196" i="4"/>
  <c r="X196" i="4"/>
  <c r="C14" i="16"/>
  <c r="D14" i="16" s="1"/>
  <c r="AW195" i="4"/>
  <c r="AY195" i="4"/>
  <c r="AZ195" i="4" s="1"/>
  <c r="AS195" i="4"/>
  <c r="M194" i="5" s="1"/>
  <c r="AU196" i="4"/>
  <c r="P195" i="5" s="1"/>
  <c r="R195" i="5" s="1"/>
  <c r="AQ196" i="4"/>
  <c r="S196" i="4"/>
  <c r="AE196" i="4" s="1"/>
  <c r="AF1204" i="4"/>
  <c r="AQ1204" i="4"/>
  <c r="BA195" i="4" l="1"/>
  <c r="O194" i="5" s="1"/>
  <c r="S194" i="5" s="1"/>
  <c r="AO195" i="4"/>
  <c r="AN195" i="4" s="1"/>
  <c r="V195" i="4" s="1"/>
  <c r="AI195" i="4" s="1"/>
  <c r="AH195" i="4" s="1"/>
  <c r="AF196" i="4" s="1"/>
  <c r="AD196" i="4"/>
  <c r="Z197" i="4" s="1"/>
  <c r="P196" i="4"/>
  <c r="AF1205" i="4"/>
  <c r="AQ1205" i="4"/>
  <c r="AG196" i="4" l="1"/>
  <c r="AJ196" i="4"/>
  <c r="AB197" i="4"/>
  <c r="AC197" i="4"/>
  <c r="N197" i="4"/>
  <c r="Z196" i="5" s="1"/>
  <c r="AK195" i="4"/>
  <c r="N194" i="5" s="1"/>
  <c r="BB196" i="4"/>
  <c r="Q195" i="5" s="1"/>
  <c r="T195" i="5" s="1"/>
  <c r="L14" i="16"/>
  <c r="AF1206" i="4"/>
  <c r="AQ1206" i="4"/>
  <c r="G14" i="16" l="1"/>
  <c r="H14" i="16" s="1"/>
  <c r="R195" i="4"/>
  <c r="I195" i="4" s="1"/>
  <c r="T196" i="4" s="1"/>
  <c r="M196" i="4" s="1"/>
  <c r="Q195" i="4"/>
  <c r="H195" i="4" s="1"/>
  <c r="G196" i="4" s="1"/>
  <c r="U196" i="4" s="1"/>
  <c r="AV196" i="4" s="1"/>
  <c r="F196" i="4" s="1"/>
  <c r="E196" i="4" s="1"/>
  <c r="AL195" i="4"/>
  <c r="AM195" i="4" s="1"/>
  <c r="K195" i="4" s="1"/>
  <c r="J196" i="4" s="1"/>
  <c r="AX195" i="4"/>
  <c r="AF1207" i="4"/>
  <c r="AQ1207" i="4"/>
  <c r="AP196" i="4" l="1"/>
  <c r="Y197" i="4" s="1"/>
  <c r="Y196" i="5" s="1"/>
  <c r="L196" i="4"/>
  <c r="AT196" i="4"/>
  <c r="L195" i="5" s="1"/>
  <c r="W197" i="4"/>
  <c r="AQ1208" i="4"/>
  <c r="AF1208" i="4"/>
  <c r="AR197" i="4" l="1"/>
  <c r="X197" i="4"/>
  <c r="AA197" i="4"/>
  <c r="O197" i="4" s="1"/>
  <c r="AW196" i="4"/>
  <c r="AS196" i="4"/>
  <c r="M195" i="5" s="1"/>
  <c r="AY196" i="4"/>
  <c r="AZ196" i="4" s="1"/>
  <c r="AU197" i="4"/>
  <c r="P196" i="5" s="1"/>
  <c r="R196" i="5" s="1"/>
  <c r="AQ197" i="4"/>
  <c r="S197" i="4"/>
  <c r="AE197" i="4" s="1"/>
  <c r="AQ1209" i="4"/>
  <c r="AF1209" i="4"/>
  <c r="AD197" i="4" l="1"/>
  <c r="Z198" i="4" s="1"/>
  <c r="P197" i="4"/>
  <c r="BA196" i="4"/>
  <c r="AO196" i="4"/>
  <c r="AN196" i="4" s="1"/>
  <c r="V196" i="4" s="1"/>
  <c r="AI196" i="4" s="1"/>
  <c r="AH196" i="4" s="1"/>
  <c r="AF197" i="4" s="1"/>
  <c r="AQ1210" i="4"/>
  <c r="AF1210" i="4"/>
  <c r="BB197" i="4" l="1"/>
  <c r="Q196" i="5" s="1"/>
  <c r="T196" i="5" s="1"/>
  <c r="O195" i="5"/>
  <c r="S195" i="5" s="1"/>
  <c r="AJ197" i="4"/>
  <c r="AG197" i="4"/>
  <c r="AB198" i="4"/>
  <c r="AC198" i="4"/>
  <c r="N198" i="4"/>
  <c r="Z197" i="5" s="1"/>
  <c r="AK196" i="4"/>
  <c r="N195" i="5" s="1"/>
  <c r="AF1211" i="4"/>
  <c r="AQ1211" i="4"/>
  <c r="R196" i="4" l="1"/>
  <c r="I196" i="4" s="1"/>
  <c r="T197" i="4" s="1"/>
  <c r="M197" i="4" s="1"/>
  <c r="Q196" i="4"/>
  <c r="H196" i="4" s="1"/>
  <c r="G197" i="4" s="1"/>
  <c r="U197" i="4" s="1"/>
  <c r="AV197" i="4" s="1"/>
  <c r="F197" i="4" s="1"/>
  <c r="E197" i="4" s="1"/>
  <c r="AL196" i="4"/>
  <c r="AM196" i="4" s="1"/>
  <c r="K196" i="4" s="1"/>
  <c r="J197" i="4" s="1"/>
  <c r="AX196" i="4"/>
  <c r="AF1212" i="4"/>
  <c r="AQ1212" i="4"/>
  <c r="AT197" i="4" l="1"/>
  <c r="L196" i="5" s="1"/>
  <c r="W198" i="4"/>
  <c r="L197" i="4"/>
  <c r="AP197" i="4"/>
  <c r="Y198" i="4" s="1"/>
  <c r="Y197" i="5" s="1"/>
  <c r="AF1213" i="4"/>
  <c r="AQ1213" i="4"/>
  <c r="AQ198" i="4" l="1"/>
  <c r="S198" i="4"/>
  <c r="AE198" i="4" s="1"/>
  <c r="X198" i="4"/>
  <c r="AR198" i="4"/>
  <c r="AA198" i="4"/>
  <c r="O198" i="4" s="1"/>
  <c r="AW197" i="4"/>
  <c r="AS197" i="4"/>
  <c r="M196" i="5" s="1"/>
  <c r="AY197" i="4"/>
  <c r="AZ197" i="4" s="1"/>
  <c r="AU198" i="4"/>
  <c r="P197" i="5" s="1"/>
  <c r="R197" i="5" s="1"/>
  <c r="AF1214" i="4"/>
  <c r="AQ1214" i="4"/>
  <c r="BA197" i="4" l="1"/>
  <c r="AO197" i="4"/>
  <c r="AN197" i="4" s="1"/>
  <c r="V197" i="4" s="1"/>
  <c r="AI197" i="4" s="1"/>
  <c r="AH197" i="4" s="1"/>
  <c r="AF198" i="4" s="1"/>
  <c r="P198" i="4"/>
  <c r="AD198" i="4"/>
  <c r="Z199" i="4" s="1"/>
  <c r="AF1215" i="4"/>
  <c r="AQ1215" i="4"/>
  <c r="BB198" i="4" l="1"/>
  <c r="Q197" i="5" s="1"/>
  <c r="T197" i="5" s="1"/>
  <c r="O196" i="5"/>
  <c r="S196" i="5" s="1"/>
  <c r="AJ198" i="4"/>
  <c r="AG198" i="4"/>
  <c r="AK197" i="4"/>
  <c r="N196" i="5" s="1"/>
  <c r="N199" i="4"/>
  <c r="Z198" i="5" s="1"/>
  <c r="AC199" i="4"/>
  <c r="AB199" i="4"/>
  <c r="AQ1216" i="4"/>
  <c r="AF1216" i="4"/>
  <c r="Q197" i="4" l="1"/>
  <c r="H197" i="4" s="1"/>
  <c r="G198" i="4" s="1"/>
  <c r="U198" i="4" s="1"/>
  <c r="AV198" i="4" s="1"/>
  <c r="F198" i="4" s="1"/>
  <c r="E198" i="4" s="1"/>
  <c r="R197" i="4"/>
  <c r="I197" i="4" s="1"/>
  <c r="T198" i="4" s="1"/>
  <c r="M198" i="4" s="1"/>
  <c r="AL197" i="4"/>
  <c r="AM197" i="4" s="1"/>
  <c r="K197" i="4" s="1"/>
  <c r="J198" i="4" s="1"/>
  <c r="AX197" i="4"/>
  <c r="AF1217" i="4"/>
  <c r="AQ1217" i="4"/>
  <c r="AP198" i="4" l="1"/>
  <c r="Y199" i="4" s="1"/>
  <c r="Y198" i="5" s="1"/>
  <c r="L198" i="4"/>
  <c r="AT198" i="4"/>
  <c r="L197" i="5" s="1"/>
  <c r="W199" i="4"/>
  <c r="AF1218" i="4"/>
  <c r="AQ1218" i="4"/>
  <c r="AW198" i="4" l="1"/>
  <c r="AS198" i="4"/>
  <c r="M197" i="5" s="1"/>
  <c r="AY198" i="4"/>
  <c r="AZ198" i="4" s="1"/>
  <c r="AU199" i="4"/>
  <c r="P198" i="5" s="1"/>
  <c r="R198" i="5" s="1"/>
  <c r="AR199" i="4"/>
  <c r="X199" i="4"/>
  <c r="AA199" i="4"/>
  <c r="O199" i="4" s="1"/>
  <c r="S199" i="4"/>
  <c r="AE199" i="4" s="1"/>
  <c r="AQ199" i="4"/>
  <c r="AF1219" i="4"/>
  <c r="AQ1219" i="4"/>
  <c r="AD199" i="4" l="1"/>
  <c r="Z200" i="4" s="1"/>
  <c r="P199" i="4"/>
  <c r="BA198" i="4"/>
  <c r="AO198" i="4"/>
  <c r="AN198" i="4" s="1"/>
  <c r="V198" i="4" s="1"/>
  <c r="AI198" i="4" s="1"/>
  <c r="AH198" i="4" s="1"/>
  <c r="AF199" i="4" s="1"/>
  <c r="AQ1220" i="4"/>
  <c r="AF1220" i="4"/>
  <c r="BB199" i="4" l="1"/>
  <c r="Q198" i="5" s="1"/>
  <c r="T198" i="5" s="1"/>
  <c r="O197" i="5"/>
  <c r="S197" i="5" s="1"/>
  <c r="AG199" i="4"/>
  <c r="AJ199" i="4"/>
  <c r="AK198" i="4"/>
  <c r="N197" i="5" s="1"/>
  <c r="N200" i="4"/>
  <c r="Z199" i="5" s="1"/>
  <c r="AC200" i="4"/>
  <c r="AB200" i="4"/>
  <c r="AF1221" i="4"/>
  <c r="AQ1221" i="4"/>
  <c r="R198" i="4" l="1"/>
  <c r="I198" i="4" s="1"/>
  <c r="T199" i="4" s="1"/>
  <c r="M199" i="4" s="1"/>
  <c r="AL198" i="4"/>
  <c r="AM198" i="4" s="1"/>
  <c r="K198" i="4" s="1"/>
  <c r="J199" i="4" s="1"/>
  <c r="Q198" i="4"/>
  <c r="H198" i="4" s="1"/>
  <c r="G199" i="4" s="1"/>
  <c r="U199" i="4" s="1"/>
  <c r="AV199" i="4" s="1"/>
  <c r="F199" i="4" s="1"/>
  <c r="E199" i="4" s="1"/>
  <c r="AX198" i="4"/>
  <c r="AF1222" i="4"/>
  <c r="AQ1222" i="4"/>
  <c r="AP199" i="4" l="1"/>
  <c r="Y200" i="4" s="1"/>
  <c r="Y199" i="5" s="1"/>
  <c r="L199" i="4"/>
  <c r="AT199" i="4"/>
  <c r="L198" i="5" s="1"/>
  <c r="W200" i="4"/>
  <c r="AF1223" i="4"/>
  <c r="AQ1223" i="4"/>
  <c r="X200" i="4" l="1"/>
  <c r="AR200" i="4"/>
  <c r="AA200" i="4"/>
  <c r="O200" i="4" s="1"/>
  <c r="AS199" i="4"/>
  <c r="M198" i="5" s="1"/>
  <c r="AW199" i="4"/>
  <c r="AY199" i="4"/>
  <c r="AZ199" i="4" s="1"/>
  <c r="AU200" i="4"/>
  <c r="P199" i="5" s="1"/>
  <c r="R199" i="5" s="1"/>
  <c r="AQ200" i="4"/>
  <c r="S200" i="4"/>
  <c r="AE200" i="4" s="1"/>
  <c r="AF1224" i="4"/>
  <c r="AQ1224" i="4"/>
  <c r="BA199" i="4" l="1"/>
  <c r="AO199" i="4"/>
  <c r="AN199" i="4" s="1"/>
  <c r="V199" i="4" s="1"/>
  <c r="AI199" i="4" s="1"/>
  <c r="AH199" i="4" s="1"/>
  <c r="AF200" i="4" s="1"/>
  <c r="AD200" i="4"/>
  <c r="Z201" i="4" s="1"/>
  <c r="P200" i="4"/>
  <c r="AQ1225" i="4"/>
  <c r="AF1225" i="4"/>
  <c r="BB200" i="4" l="1"/>
  <c r="Q199" i="5" s="1"/>
  <c r="T199" i="5" s="1"/>
  <c r="O198" i="5"/>
  <c r="S198" i="5" s="1"/>
  <c r="AJ200" i="4"/>
  <c r="AG200" i="4"/>
  <c r="AK199" i="4"/>
  <c r="N198" i="5" s="1"/>
  <c r="N201" i="4"/>
  <c r="Z200" i="5" s="1"/>
  <c r="AC201" i="4"/>
  <c r="AB201" i="4"/>
  <c r="AQ1226" i="4"/>
  <c r="AF1226" i="4"/>
  <c r="R199" i="4" l="1"/>
  <c r="I199" i="4" s="1"/>
  <c r="T200" i="4" s="1"/>
  <c r="M200" i="4" s="1"/>
  <c r="Q199" i="4"/>
  <c r="H199" i="4" s="1"/>
  <c r="G200" i="4" s="1"/>
  <c r="U200" i="4" s="1"/>
  <c r="AV200" i="4" s="1"/>
  <c r="F200" i="4" s="1"/>
  <c r="E200" i="4" s="1"/>
  <c r="AL199" i="4"/>
  <c r="AM199" i="4" s="1"/>
  <c r="K199" i="4" s="1"/>
  <c r="J200" i="4" s="1"/>
  <c r="AX199" i="4"/>
  <c r="AF1227" i="4"/>
  <c r="AQ1227" i="4"/>
  <c r="AT200" i="4" l="1"/>
  <c r="L199" i="5" s="1"/>
  <c r="W201" i="4"/>
  <c r="AP200" i="4"/>
  <c r="Y201" i="4" s="1"/>
  <c r="Y200" i="5" s="1"/>
  <c r="L200" i="4"/>
  <c r="AF1228" i="4"/>
  <c r="AQ1228" i="4"/>
  <c r="AQ201" i="4" l="1"/>
  <c r="S201" i="4"/>
  <c r="AE201" i="4" s="1"/>
  <c r="AR201" i="4"/>
  <c r="AA201" i="4"/>
  <c r="O201" i="4" s="1"/>
  <c r="X201" i="4"/>
  <c r="AW200" i="4"/>
  <c r="AY200" i="4"/>
  <c r="AZ200" i="4" s="1"/>
  <c r="AS200" i="4"/>
  <c r="M199" i="5" s="1"/>
  <c r="AU201" i="4"/>
  <c r="P200" i="5" s="1"/>
  <c r="R200" i="5" s="1"/>
  <c r="AQ1229" i="4"/>
  <c r="AF1229" i="4"/>
  <c r="BA200" i="4" l="1"/>
  <c r="AO200" i="4"/>
  <c r="AN200" i="4" s="1"/>
  <c r="V200" i="4" s="1"/>
  <c r="AI200" i="4" s="1"/>
  <c r="AH200" i="4" s="1"/>
  <c r="AF201" i="4" s="1"/>
  <c r="AD201" i="4"/>
  <c r="Z202" i="4" s="1"/>
  <c r="P201" i="4"/>
  <c r="AF1230" i="4"/>
  <c r="AQ1230" i="4"/>
  <c r="BB201" i="4" l="1"/>
  <c r="Q200" i="5" s="1"/>
  <c r="T200" i="5" s="1"/>
  <c r="O199" i="5"/>
  <c r="S199" i="5" s="1"/>
  <c r="AK200" i="4"/>
  <c r="AJ201" i="4"/>
  <c r="AG201" i="4"/>
  <c r="N202" i="4"/>
  <c r="Z201" i="5" s="1"/>
  <c r="AB202" i="4"/>
  <c r="AC202" i="4"/>
  <c r="AQ1231" i="4"/>
  <c r="AF1231" i="4"/>
  <c r="R200" i="4" l="1"/>
  <c r="I200" i="4" s="1"/>
  <c r="T201" i="4" s="1"/>
  <c r="M201" i="4" s="1"/>
  <c r="N199" i="5"/>
  <c r="AX200" i="4"/>
  <c r="AL200" i="4"/>
  <c r="AM200" i="4" s="1"/>
  <c r="K200" i="4" s="1"/>
  <c r="J201" i="4" s="1"/>
  <c r="L201" i="4" s="1"/>
  <c r="Q200" i="4"/>
  <c r="H200" i="4" s="1"/>
  <c r="G201" i="4" s="1"/>
  <c r="U201" i="4" s="1"/>
  <c r="AV201" i="4" s="1"/>
  <c r="F201" i="4" s="1"/>
  <c r="E201" i="4" s="1"/>
  <c r="AT201" i="4" s="1"/>
  <c r="L200" i="5" s="1"/>
  <c r="AF1232" i="4"/>
  <c r="AQ1232" i="4"/>
  <c r="AP201" i="4" l="1"/>
  <c r="Y202" i="4" s="1"/>
  <c r="W202" i="4"/>
  <c r="AR202" i="4" s="1"/>
  <c r="AY201" i="4"/>
  <c r="AZ201" i="4" s="1"/>
  <c r="AW201" i="4"/>
  <c r="AS201" i="4"/>
  <c r="M200" i="5" s="1"/>
  <c r="AU202" i="4"/>
  <c r="P201" i="5" s="1"/>
  <c r="R201" i="5" s="1"/>
  <c r="AF1233" i="4"/>
  <c r="AQ1233" i="4"/>
  <c r="AQ202" i="4" l="1"/>
  <c r="Y201" i="5"/>
  <c r="AA202" i="4"/>
  <c r="O202" i="4" s="1"/>
  <c r="P202" i="4" s="1"/>
  <c r="X202" i="4"/>
  <c r="S202" i="4"/>
  <c r="AE202" i="4" s="1"/>
  <c r="BA201" i="4"/>
  <c r="AO201" i="4"/>
  <c r="AN201" i="4" s="1"/>
  <c r="V201" i="4" s="1"/>
  <c r="AI201" i="4" s="1"/>
  <c r="AH201" i="4" s="1"/>
  <c r="AF202" i="4" s="1"/>
  <c r="AF1234" i="4"/>
  <c r="AQ1234" i="4"/>
  <c r="BB202" i="4" l="1"/>
  <c r="Q201" i="5" s="1"/>
  <c r="T201" i="5" s="1"/>
  <c r="O200" i="5"/>
  <c r="S200" i="5" s="1"/>
  <c r="AD202" i="4"/>
  <c r="Z203" i="4" s="1"/>
  <c r="AB203" i="4" s="1"/>
  <c r="AK201" i="4"/>
  <c r="N200" i="5" s="1"/>
  <c r="AJ202" i="4"/>
  <c r="AG202" i="4"/>
  <c r="AF1235" i="4"/>
  <c r="AQ1235" i="4"/>
  <c r="N203" i="4" l="1"/>
  <c r="Z202" i="5" s="1"/>
  <c r="AC203" i="4"/>
  <c r="R201" i="4"/>
  <c r="I201" i="4" s="1"/>
  <c r="T202" i="4" s="1"/>
  <c r="M202" i="4" s="1"/>
  <c r="AL201" i="4"/>
  <c r="AM201" i="4" s="1"/>
  <c r="K201" i="4" s="1"/>
  <c r="J202" i="4" s="1"/>
  <c r="Q201" i="4"/>
  <c r="H201" i="4" s="1"/>
  <c r="G202" i="4" s="1"/>
  <c r="U202" i="4" s="1"/>
  <c r="AV202" i="4" s="1"/>
  <c r="F202" i="4" s="1"/>
  <c r="E202" i="4" s="1"/>
  <c r="AX201" i="4"/>
  <c r="AQ1236" i="4"/>
  <c r="AF1236" i="4"/>
  <c r="AP202" i="4" l="1"/>
  <c r="Y203" i="4" s="1"/>
  <c r="Y202" i="5" s="1"/>
  <c r="L202" i="4"/>
  <c r="AT202" i="4"/>
  <c r="L201" i="5" s="1"/>
  <c r="W203" i="4"/>
  <c r="AF1237" i="4"/>
  <c r="AQ1237" i="4"/>
  <c r="AR203" i="4" l="1"/>
  <c r="AA203" i="4"/>
  <c r="O203" i="4" s="1"/>
  <c r="X203" i="4"/>
  <c r="AS202" i="4"/>
  <c r="M201" i="5" s="1"/>
  <c r="AY202" i="4"/>
  <c r="AZ202" i="4" s="1"/>
  <c r="AW202" i="4"/>
  <c r="AU203" i="4"/>
  <c r="P202" i="5" s="1"/>
  <c r="R202" i="5" s="1"/>
  <c r="S203" i="4"/>
  <c r="AE203" i="4" s="1"/>
  <c r="AQ203" i="4"/>
  <c r="AQ1238" i="4"/>
  <c r="AF1238" i="4"/>
  <c r="AD203" i="4" l="1"/>
  <c r="Z204" i="4" s="1"/>
  <c r="P203" i="4"/>
  <c r="AO202" i="4"/>
  <c r="AN202" i="4" s="1"/>
  <c r="V202" i="4" s="1"/>
  <c r="AI202" i="4" s="1"/>
  <c r="AH202" i="4" s="1"/>
  <c r="AF203" i="4" s="1"/>
  <c r="BA202" i="4"/>
  <c r="AF1239" i="4"/>
  <c r="AQ1239" i="4"/>
  <c r="BB203" i="4" l="1"/>
  <c r="Q202" i="5" s="1"/>
  <c r="T202" i="5" s="1"/>
  <c r="O201" i="5"/>
  <c r="S201" i="5" s="1"/>
  <c r="AK202" i="4"/>
  <c r="N201" i="5" s="1"/>
  <c r="AJ203" i="4"/>
  <c r="AG203" i="4"/>
  <c r="N204" i="4"/>
  <c r="Z203" i="5" s="1"/>
  <c r="AB204" i="4"/>
  <c r="AC204" i="4"/>
  <c r="AF1240" i="4"/>
  <c r="AQ1240" i="4"/>
  <c r="Q202" i="4" l="1"/>
  <c r="H202" i="4" s="1"/>
  <c r="G203" i="4" s="1"/>
  <c r="U203" i="4" s="1"/>
  <c r="AV203" i="4" s="1"/>
  <c r="F203" i="4" s="1"/>
  <c r="E203" i="4" s="1"/>
  <c r="R202" i="4"/>
  <c r="I202" i="4" s="1"/>
  <c r="T203" i="4" s="1"/>
  <c r="M203" i="4" s="1"/>
  <c r="AL202" i="4"/>
  <c r="AM202" i="4" s="1"/>
  <c r="K202" i="4" s="1"/>
  <c r="J203" i="4" s="1"/>
  <c r="AX202" i="4"/>
  <c r="AF1241" i="4"/>
  <c r="AQ1241" i="4"/>
  <c r="L203" i="4" l="1"/>
  <c r="AP203" i="4"/>
  <c r="Y204" i="4" s="1"/>
  <c r="Y203" i="5" s="1"/>
  <c r="AT203" i="4"/>
  <c r="L202" i="5" s="1"/>
  <c r="W204" i="4"/>
  <c r="AF1242" i="4"/>
  <c r="AQ1242" i="4"/>
  <c r="AQ204" i="4" l="1"/>
  <c r="S204" i="4"/>
  <c r="AE204" i="4" s="1"/>
  <c r="AR204" i="4"/>
  <c r="AA204" i="4"/>
  <c r="O204" i="4" s="1"/>
  <c r="X204" i="4"/>
  <c r="AW203" i="4"/>
  <c r="AS203" i="4"/>
  <c r="M202" i="5" s="1"/>
  <c r="AY203" i="4"/>
  <c r="AZ203" i="4" s="1"/>
  <c r="AU204" i="4"/>
  <c r="P203" i="5" s="1"/>
  <c r="R203" i="5" s="1"/>
  <c r="AF1243" i="4"/>
  <c r="AQ1243" i="4"/>
  <c r="BA203" i="4" l="1"/>
  <c r="AO203" i="4"/>
  <c r="AN203" i="4" s="1"/>
  <c r="V203" i="4" s="1"/>
  <c r="AI203" i="4" s="1"/>
  <c r="AH203" i="4" s="1"/>
  <c r="AF204" i="4" s="1"/>
  <c r="AD204" i="4"/>
  <c r="Z205" i="4" s="1"/>
  <c r="P204" i="4"/>
  <c r="AQ1244" i="4"/>
  <c r="AF1244" i="4"/>
  <c r="BB204" i="4" l="1"/>
  <c r="Q203" i="5" s="1"/>
  <c r="T203" i="5" s="1"/>
  <c r="O202" i="5"/>
  <c r="S202" i="5" s="1"/>
  <c r="AJ204" i="4"/>
  <c r="AG204" i="4"/>
  <c r="AK203" i="4"/>
  <c r="N202" i="5" s="1"/>
  <c r="AB205" i="4"/>
  <c r="N205" i="4"/>
  <c r="Z204" i="5" s="1"/>
  <c r="AC205" i="4"/>
  <c r="AF1245" i="4"/>
  <c r="AQ1245" i="4"/>
  <c r="R203" i="4" l="1"/>
  <c r="I203" i="4" s="1"/>
  <c r="T204" i="4" s="1"/>
  <c r="M204" i="4" s="1"/>
  <c r="Q203" i="4"/>
  <c r="H203" i="4" s="1"/>
  <c r="G204" i="4" s="1"/>
  <c r="U204" i="4" s="1"/>
  <c r="AV204" i="4" s="1"/>
  <c r="F204" i="4" s="1"/>
  <c r="E204" i="4" s="1"/>
  <c r="AL203" i="4"/>
  <c r="AM203" i="4" s="1"/>
  <c r="K203" i="4" s="1"/>
  <c r="J204" i="4" s="1"/>
  <c r="AX203" i="4"/>
  <c r="AF1246" i="4"/>
  <c r="AQ1246" i="4"/>
  <c r="AT204" i="4" l="1"/>
  <c r="L203" i="5" s="1"/>
  <c r="W205" i="4"/>
  <c r="AP204" i="4"/>
  <c r="Y205" i="4" s="1"/>
  <c r="Y204" i="5" s="1"/>
  <c r="L204" i="4"/>
  <c r="AF1247" i="4"/>
  <c r="AQ1247" i="4"/>
  <c r="AQ205" i="4" l="1"/>
  <c r="S205" i="4"/>
  <c r="AE205" i="4" s="1"/>
  <c r="X205" i="4"/>
  <c r="AA205" i="4"/>
  <c r="O205" i="4" s="1"/>
  <c r="AR205" i="4"/>
  <c r="AS204" i="4"/>
  <c r="M203" i="5" s="1"/>
  <c r="AY204" i="4"/>
  <c r="AZ204" i="4" s="1"/>
  <c r="AW204" i="4"/>
  <c r="AU205" i="4"/>
  <c r="P204" i="5" s="1"/>
  <c r="R204" i="5" s="1"/>
  <c r="AQ1248" i="4"/>
  <c r="AF1248" i="4"/>
  <c r="AD205" i="4" l="1"/>
  <c r="Z206" i="4" s="1"/>
  <c r="P205" i="4"/>
  <c r="BA204" i="4"/>
  <c r="AO204" i="4"/>
  <c r="AN204" i="4" s="1"/>
  <c r="V204" i="4" s="1"/>
  <c r="AI204" i="4" s="1"/>
  <c r="AH204" i="4" s="1"/>
  <c r="AF205" i="4" s="1"/>
  <c r="AF1249" i="4"/>
  <c r="AQ1249" i="4"/>
  <c r="BB205" i="4" l="1"/>
  <c r="Q204" i="5" s="1"/>
  <c r="T204" i="5" s="1"/>
  <c r="O203" i="5"/>
  <c r="S203" i="5" s="1"/>
  <c r="AJ205" i="4"/>
  <c r="AG205" i="4"/>
  <c r="AC206" i="4"/>
  <c r="AB206" i="4"/>
  <c r="N206" i="4"/>
  <c r="Z205" i="5" s="1"/>
  <c r="AK204" i="4"/>
  <c r="N203" i="5" s="1"/>
  <c r="AQ1250" i="4"/>
  <c r="AF1250" i="4"/>
  <c r="AL204" i="4" l="1"/>
  <c r="AM204" i="4" s="1"/>
  <c r="K204" i="4" s="1"/>
  <c r="J205" i="4" s="1"/>
  <c r="Q204" i="4"/>
  <c r="H204" i="4" s="1"/>
  <c r="G205" i="4" s="1"/>
  <c r="U205" i="4" s="1"/>
  <c r="AV205" i="4" s="1"/>
  <c r="F205" i="4" s="1"/>
  <c r="E205" i="4" s="1"/>
  <c r="R204" i="4"/>
  <c r="I204" i="4" s="1"/>
  <c r="T205" i="4" s="1"/>
  <c r="M205" i="4" s="1"/>
  <c r="AX204" i="4"/>
  <c r="AQ1251" i="4"/>
  <c r="AF1251" i="4"/>
  <c r="AT205" i="4" l="1"/>
  <c r="L204" i="5" s="1"/>
  <c r="W206" i="4"/>
  <c r="AP205" i="4"/>
  <c r="Y206" i="4" s="1"/>
  <c r="Y205" i="5" s="1"/>
  <c r="L205" i="4"/>
  <c r="AQ1252" i="4"/>
  <c r="AF1252" i="4"/>
  <c r="AQ206" i="4" l="1"/>
  <c r="S206" i="4"/>
  <c r="AE206" i="4" s="1"/>
  <c r="AA206" i="4"/>
  <c r="O206" i="4" s="1"/>
  <c r="X206" i="4"/>
  <c r="AR206" i="4"/>
  <c r="AW205" i="4"/>
  <c r="AY205" i="4"/>
  <c r="AZ205" i="4" s="1"/>
  <c r="AS205" i="4"/>
  <c r="M204" i="5" s="1"/>
  <c r="AU206" i="4"/>
  <c r="P205" i="5" s="1"/>
  <c r="R205" i="5" s="1"/>
  <c r="AF1253" i="4"/>
  <c r="AQ1253" i="4"/>
  <c r="AO205" i="4" l="1"/>
  <c r="AN205" i="4" s="1"/>
  <c r="V205" i="4" s="1"/>
  <c r="AI205" i="4" s="1"/>
  <c r="AH205" i="4" s="1"/>
  <c r="AF206" i="4" s="1"/>
  <c r="BA205" i="4"/>
  <c r="P206" i="4"/>
  <c r="AD206" i="4"/>
  <c r="Z207" i="4" s="1"/>
  <c r="AF1254" i="4"/>
  <c r="AQ1254" i="4"/>
  <c r="BB206" i="4" l="1"/>
  <c r="Q205" i="5" s="1"/>
  <c r="T205" i="5" s="1"/>
  <c r="O204" i="5"/>
  <c r="S204" i="5" s="1"/>
  <c r="AK205" i="4"/>
  <c r="N207" i="4"/>
  <c r="Z206" i="5" s="1"/>
  <c r="AC207" i="4"/>
  <c r="AB207" i="4"/>
  <c r="AG206" i="4"/>
  <c r="AJ206" i="4"/>
  <c r="AF1255" i="4"/>
  <c r="AQ1255" i="4"/>
  <c r="Q205" i="4" l="1"/>
  <c r="H205" i="4" s="1"/>
  <c r="G206" i="4" s="1"/>
  <c r="U206" i="4" s="1"/>
  <c r="AV206" i="4" s="1"/>
  <c r="F206" i="4" s="1"/>
  <c r="E206" i="4" s="1"/>
  <c r="W207" i="4" s="1"/>
  <c r="N204" i="5"/>
  <c r="AX205" i="4"/>
  <c r="R205" i="4"/>
  <c r="I205" i="4" s="1"/>
  <c r="T206" i="4" s="1"/>
  <c r="M206" i="4" s="1"/>
  <c r="AL205" i="4"/>
  <c r="AM205" i="4" s="1"/>
  <c r="K205" i="4" s="1"/>
  <c r="J206" i="4" s="1"/>
  <c r="AP206" i="4" s="1"/>
  <c r="Y207" i="4" s="1"/>
  <c r="Y206" i="5" s="1"/>
  <c r="AF1256" i="4"/>
  <c r="AQ1256" i="4"/>
  <c r="AT206" i="4" l="1"/>
  <c r="L205" i="5" s="1"/>
  <c r="L206" i="4"/>
  <c r="S207" i="4"/>
  <c r="AE207" i="4" s="1"/>
  <c r="AQ207" i="4"/>
  <c r="AR207" i="4"/>
  <c r="AA207" i="4"/>
  <c r="O207" i="4" s="1"/>
  <c r="X207" i="4"/>
  <c r="AF1257" i="4"/>
  <c r="AQ1257" i="4"/>
  <c r="AY206" i="4" l="1"/>
  <c r="AZ206" i="4" s="1"/>
  <c r="AS206" i="4"/>
  <c r="M205" i="5" s="1"/>
  <c r="AU207" i="4"/>
  <c r="P206" i="5" s="1"/>
  <c r="R206" i="5" s="1"/>
  <c r="AW206" i="4"/>
  <c r="AO206" i="4" s="1"/>
  <c r="AN206" i="4" s="1"/>
  <c r="V206" i="4" s="1"/>
  <c r="AI206" i="4" s="1"/>
  <c r="AH206" i="4" s="1"/>
  <c r="AF207" i="4" s="1"/>
  <c r="P207" i="4"/>
  <c r="AD207" i="4"/>
  <c r="Z208" i="4" s="1"/>
  <c r="AF1258" i="4"/>
  <c r="AQ1258" i="4"/>
  <c r="BA206" i="4" l="1"/>
  <c r="BB207" i="4" s="1"/>
  <c r="Q206" i="5" s="1"/>
  <c r="T206" i="5" s="1"/>
  <c r="N208" i="4"/>
  <c r="Z207" i="5" s="1"/>
  <c r="AB208" i="4"/>
  <c r="AC208" i="4"/>
  <c r="AJ207" i="4"/>
  <c r="AG207" i="4"/>
  <c r="AK206" i="4"/>
  <c r="N205" i="5" s="1"/>
  <c r="AF1259" i="4"/>
  <c r="AQ1259" i="4"/>
  <c r="O205" i="5" l="1"/>
  <c r="S205" i="5" s="1"/>
  <c r="R206" i="4"/>
  <c r="I206" i="4" s="1"/>
  <c r="T207" i="4" s="1"/>
  <c r="M207" i="4" s="1"/>
  <c r="AL206" i="4"/>
  <c r="AM206" i="4" s="1"/>
  <c r="K206" i="4" s="1"/>
  <c r="J207" i="4" s="1"/>
  <c r="Q206" i="4"/>
  <c r="H206" i="4" s="1"/>
  <c r="G207" i="4" s="1"/>
  <c r="U207" i="4" s="1"/>
  <c r="AV207" i="4" s="1"/>
  <c r="F207" i="4" s="1"/>
  <c r="E207" i="4" s="1"/>
  <c r="AX206" i="4"/>
  <c r="AF1260" i="4"/>
  <c r="AQ1260" i="4"/>
  <c r="AT207" i="4" l="1"/>
  <c r="L206" i="5" s="1"/>
  <c r="W208" i="4"/>
  <c r="L207" i="4"/>
  <c r="AP207" i="4"/>
  <c r="Y208" i="4" s="1"/>
  <c r="Y207" i="5" s="1"/>
  <c r="AQ1261" i="4"/>
  <c r="AF1261" i="4"/>
  <c r="AQ208" i="4" l="1"/>
  <c r="S208" i="4"/>
  <c r="AE208" i="4" s="1"/>
  <c r="AA208" i="4"/>
  <c r="O208" i="4" s="1"/>
  <c r="X208" i="4"/>
  <c r="AR208" i="4"/>
  <c r="AY207" i="4"/>
  <c r="AZ207" i="4" s="1"/>
  <c r="AS207" i="4"/>
  <c r="M206" i="5" s="1"/>
  <c r="AW207" i="4"/>
  <c r="AU208" i="4"/>
  <c r="P207" i="5" s="1"/>
  <c r="R207" i="5" s="1"/>
  <c r="AQ1262" i="4"/>
  <c r="AF1262" i="4"/>
  <c r="AD208" i="4" l="1"/>
  <c r="Z209" i="4" s="1"/>
  <c r="P208" i="4"/>
  <c r="BA207" i="4"/>
  <c r="AO207" i="4"/>
  <c r="AN207" i="4" s="1"/>
  <c r="V207" i="4" s="1"/>
  <c r="AI207" i="4" s="1"/>
  <c r="AH207" i="4" s="1"/>
  <c r="AF208" i="4" s="1"/>
  <c r="AF1263" i="4"/>
  <c r="AQ1263" i="4"/>
  <c r="BB208" i="4" l="1"/>
  <c r="Q207" i="5" s="1"/>
  <c r="T207" i="5" s="1"/>
  <c r="O206" i="5"/>
  <c r="S206" i="5" s="1"/>
  <c r="AJ208" i="4"/>
  <c r="AG208" i="4"/>
  <c r="N209" i="4"/>
  <c r="Z208" i="5" s="1"/>
  <c r="AC209" i="4"/>
  <c r="AB209" i="4"/>
  <c r="AK207" i="4"/>
  <c r="N206" i="5" s="1"/>
  <c r="AQ1264" i="4"/>
  <c r="AF1264" i="4"/>
  <c r="R207" i="4" l="1"/>
  <c r="I207" i="4" s="1"/>
  <c r="T208" i="4" s="1"/>
  <c r="M208" i="4" s="1"/>
  <c r="Q207" i="4"/>
  <c r="H207" i="4" s="1"/>
  <c r="G208" i="4" s="1"/>
  <c r="U208" i="4" s="1"/>
  <c r="AV208" i="4" s="1"/>
  <c r="F208" i="4" s="1"/>
  <c r="E208" i="4" s="1"/>
  <c r="AL207" i="4"/>
  <c r="AM207" i="4" s="1"/>
  <c r="K207" i="4" s="1"/>
  <c r="J208" i="4" s="1"/>
  <c r="AX207" i="4"/>
  <c r="AF1265" i="4"/>
  <c r="AQ1265" i="4"/>
  <c r="L208" i="4" l="1"/>
  <c r="AP208" i="4"/>
  <c r="Y209" i="4" s="1"/>
  <c r="Y208" i="5" s="1"/>
  <c r="AT208" i="4"/>
  <c r="L207" i="5" s="1"/>
  <c r="W209" i="4"/>
  <c r="AQ1266" i="4"/>
  <c r="AF1266" i="4"/>
  <c r="X209" i="4" l="1"/>
  <c r="AR209" i="4"/>
  <c r="AA209" i="4"/>
  <c r="O209" i="4" s="1"/>
  <c r="AW208" i="4"/>
  <c r="AS208" i="4"/>
  <c r="M207" i="5" s="1"/>
  <c r="AY208" i="4"/>
  <c r="AZ208" i="4" s="1"/>
  <c r="AU209" i="4"/>
  <c r="P208" i="5" s="1"/>
  <c r="R208" i="5" s="1"/>
  <c r="AQ209" i="4"/>
  <c r="S209" i="4"/>
  <c r="AE209" i="4" s="1"/>
  <c r="AF1267" i="4"/>
  <c r="AQ1267" i="4"/>
  <c r="AO208" i="4" l="1"/>
  <c r="AN208" i="4" s="1"/>
  <c r="V208" i="4" s="1"/>
  <c r="AI208" i="4" s="1"/>
  <c r="AH208" i="4" s="1"/>
  <c r="AF209" i="4" s="1"/>
  <c r="BA208" i="4"/>
  <c r="P209" i="4"/>
  <c r="AD209" i="4"/>
  <c r="Z210" i="4" s="1"/>
  <c r="AQ1268" i="4"/>
  <c r="AF1268" i="4"/>
  <c r="BB209" i="4" l="1"/>
  <c r="Q208" i="5" s="1"/>
  <c r="T208" i="5" s="1"/>
  <c r="O207" i="5"/>
  <c r="S207" i="5" s="1"/>
  <c r="AB210" i="4"/>
  <c r="N210" i="4"/>
  <c r="Z209" i="5" s="1"/>
  <c r="AC210" i="4"/>
  <c r="AG209" i="4"/>
  <c r="AJ209" i="4"/>
  <c r="AK208" i="4"/>
  <c r="N207" i="5" s="1"/>
  <c r="AQ1269" i="4"/>
  <c r="AF1269" i="4"/>
  <c r="Q208" i="4" l="1"/>
  <c r="H208" i="4" s="1"/>
  <c r="G209" i="4" s="1"/>
  <c r="U209" i="4" s="1"/>
  <c r="AV209" i="4" s="1"/>
  <c r="F209" i="4" s="1"/>
  <c r="E209" i="4" s="1"/>
  <c r="AL208" i="4"/>
  <c r="AM208" i="4" s="1"/>
  <c r="K208" i="4" s="1"/>
  <c r="J209" i="4" s="1"/>
  <c r="R208" i="4"/>
  <c r="I208" i="4" s="1"/>
  <c r="T209" i="4" s="1"/>
  <c r="M209" i="4" s="1"/>
  <c r="AX208" i="4"/>
  <c r="AF1270" i="4"/>
  <c r="AQ1270" i="4"/>
  <c r="L209" i="4" l="1"/>
  <c r="AP209" i="4"/>
  <c r="Y210" i="4" s="1"/>
  <c r="Y209" i="5" s="1"/>
  <c r="AT209" i="4"/>
  <c r="L208" i="5" s="1"/>
  <c r="W210" i="4"/>
  <c r="AF1271" i="4"/>
  <c r="AQ1271" i="4"/>
  <c r="AA210" i="4" l="1"/>
  <c r="O210" i="4" s="1"/>
  <c r="AR210" i="4"/>
  <c r="X210" i="4"/>
  <c r="AS209" i="4"/>
  <c r="M208" i="5" s="1"/>
  <c r="AY209" i="4"/>
  <c r="AZ209" i="4" s="1"/>
  <c r="AW209" i="4"/>
  <c r="AU210" i="4"/>
  <c r="P209" i="5" s="1"/>
  <c r="R209" i="5" s="1"/>
  <c r="AQ210" i="4"/>
  <c r="S210" i="4"/>
  <c r="AE210" i="4" s="1"/>
  <c r="AF1272" i="4"/>
  <c r="AQ1272" i="4"/>
  <c r="AO209" i="4" l="1"/>
  <c r="AN209" i="4" s="1"/>
  <c r="V209" i="4" s="1"/>
  <c r="AI209" i="4" s="1"/>
  <c r="AH209" i="4" s="1"/>
  <c r="AF210" i="4" s="1"/>
  <c r="BA209" i="4"/>
  <c r="AD210" i="4"/>
  <c r="Z211" i="4" s="1"/>
  <c r="P210" i="4"/>
  <c r="AQ1273" i="4"/>
  <c r="AF1273" i="4"/>
  <c r="BB210" i="4" l="1"/>
  <c r="Q209" i="5" s="1"/>
  <c r="T209" i="5" s="1"/>
  <c r="O208" i="5"/>
  <c r="S208" i="5" s="1"/>
  <c r="AK209" i="4"/>
  <c r="N208" i="5" s="1"/>
  <c r="AG210" i="4"/>
  <c r="AJ210" i="4"/>
  <c r="AB211" i="4"/>
  <c r="AC211" i="4"/>
  <c r="N211" i="4"/>
  <c r="Z210" i="5" s="1"/>
  <c r="AQ1274" i="4"/>
  <c r="AF1274" i="4"/>
  <c r="Q209" i="4" l="1"/>
  <c r="H209" i="4" s="1"/>
  <c r="G210" i="4" s="1"/>
  <c r="U210" i="4" s="1"/>
  <c r="AV210" i="4" s="1"/>
  <c r="F210" i="4" s="1"/>
  <c r="E210" i="4" s="1"/>
  <c r="R209" i="4"/>
  <c r="I209" i="4" s="1"/>
  <c r="T210" i="4" s="1"/>
  <c r="M210" i="4" s="1"/>
  <c r="AL209" i="4"/>
  <c r="AM209" i="4" s="1"/>
  <c r="K209" i="4" s="1"/>
  <c r="J210" i="4" s="1"/>
  <c r="AX209" i="4"/>
  <c r="AQ1275" i="4"/>
  <c r="AF1275" i="4"/>
  <c r="AP210" i="4" l="1"/>
  <c r="Y211" i="4" s="1"/>
  <c r="L210" i="4"/>
  <c r="AT210" i="4"/>
  <c r="L209" i="5" s="1"/>
  <c r="W211" i="4"/>
  <c r="AQ1276" i="4"/>
  <c r="AF1276" i="4"/>
  <c r="K15" i="16" l="1"/>
  <c r="Y210" i="5"/>
  <c r="S211" i="4"/>
  <c r="AE211" i="4" s="1"/>
  <c r="AQ211" i="4"/>
  <c r="AA211" i="4"/>
  <c r="O211" i="4" s="1"/>
  <c r="AR211" i="4"/>
  <c r="X211" i="4"/>
  <c r="AY210" i="4"/>
  <c r="AZ210" i="4" s="1"/>
  <c r="AW210" i="4"/>
  <c r="AS210" i="4"/>
  <c r="M209" i="5" s="1"/>
  <c r="AU211" i="4"/>
  <c r="P210" i="5" s="1"/>
  <c r="R210" i="5" s="1"/>
  <c r="AF1277" i="4"/>
  <c r="AQ1277" i="4"/>
  <c r="BA210" i="4" l="1"/>
  <c r="AO210" i="4"/>
  <c r="AN210" i="4" s="1"/>
  <c r="V210" i="4" s="1"/>
  <c r="AI210" i="4" s="1"/>
  <c r="AH210" i="4" s="1"/>
  <c r="AF211" i="4" s="1"/>
  <c r="P211" i="4"/>
  <c r="AD211" i="4"/>
  <c r="Z212" i="4" s="1"/>
  <c r="AQ1278" i="4"/>
  <c r="AF1278" i="4"/>
  <c r="BB211" i="4" l="1"/>
  <c r="Q210" i="5" s="1"/>
  <c r="T210" i="5" s="1"/>
  <c r="O209" i="5"/>
  <c r="S209" i="5" s="1"/>
  <c r="AK210" i="4"/>
  <c r="N209" i="5" s="1"/>
  <c r="AB212" i="4"/>
  <c r="N212" i="4"/>
  <c r="Z211" i="5" s="1"/>
  <c r="AC212" i="4"/>
  <c r="AJ211" i="4"/>
  <c r="AG211" i="4"/>
  <c r="AF1279" i="4"/>
  <c r="AQ1279" i="4"/>
  <c r="R210" i="4" l="1"/>
  <c r="I210" i="4" s="1"/>
  <c r="T211" i="4" s="1"/>
  <c r="M211" i="4" s="1"/>
  <c r="Q210" i="4"/>
  <c r="H210" i="4" s="1"/>
  <c r="G211" i="4" s="1"/>
  <c r="U211" i="4" s="1"/>
  <c r="AV211" i="4" s="1"/>
  <c r="F211" i="4" s="1"/>
  <c r="E211" i="4" s="1"/>
  <c r="AL210" i="4"/>
  <c r="AM210" i="4" s="1"/>
  <c r="K210" i="4" s="1"/>
  <c r="J211" i="4" s="1"/>
  <c r="AX210" i="4"/>
  <c r="AQ1280" i="4"/>
  <c r="AF1280" i="4"/>
  <c r="L211" i="4" l="1"/>
  <c r="AP211" i="4"/>
  <c r="Y212" i="4" s="1"/>
  <c r="Y211" i="5" s="1"/>
  <c r="AT211" i="4"/>
  <c r="L210" i="5" s="1"/>
  <c r="W212" i="4"/>
  <c r="AF1281" i="4"/>
  <c r="AQ1281" i="4"/>
  <c r="X212" i="4" l="1"/>
  <c r="AR212" i="4"/>
  <c r="AA212" i="4"/>
  <c r="O212" i="4" s="1"/>
  <c r="C15" i="16"/>
  <c r="D15" i="16" s="1"/>
  <c r="AW211" i="4"/>
  <c r="AS211" i="4"/>
  <c r="M210" i="5" s="1"/>
  <c r="AY211" i="4"/>
  <c r="AZ211" i="4" s="1"/>
  <c r="AU212" i="4"/>
  <c r="P211" i="5" s="1"/>
  <c r="R211" i="5" s="1"/>
  <c r="S212" i="4"/>
  <c r="AE212" i="4" s="1"/>
  <c r="AQ212" i="4"/>
  <c r="AQ1282" i="4"/>
  <c r="AF1282" i="4"/>
  <c r="P212" i="4" l="1"/>
  <c r="AD212" i="4"/>
  <c r="Z213" i="4" s="1"/>
  <c r="AO211" i="4"/>
  <c r="AN211" i="4" s="1"/>
  <c r="V211" i="4" s="1"/>
  <c r="AI211" i="4" s="1"/>
  <c r="AH211" i="4" s="1"/>
  <c r="AF212" i="4" s="1"/>
  <c r="BA211" i="4"/>
  <c r="O210" i="5" s="1"/>
  <c r="S210" i="5" s="1"/>
  <c r="AF1283" i="4"/>
  <c r="AQ1283" i="4"/>
  <c r="AK211" i="4" l="1"/>
  <c r="N210" i="5" s="1"/>
  <c r="BB212" i="4"/>
  <c r="Q211" i="5" s="1"/>
  <c r="T211" i="5" s="1"/>
  <c r="L15" i="16"/>
  <c r="N213" i="4"/>
  <c r="Z212" i="5" s="1"/>
  <c r="AC213" i="4"/>
  <c r="AB213" i="4"/>
  <c r="AJ212" i="4"/>
  <c r="AG212" i="4"/>
  <c r="AQ1284" i="4"/>
  <c r="AF1284" i="4"/>
  <c r="G15" i="16" l="1"/>
  <c r="H15" i="16" s="1"/>
  <c r="Q211" i="4"/>
  <c r="H211" i="4" s="1"/>
  <c r="G212" i="4" s="1"/>
  <c r="U212" i="4" s="1"/>
  <c r="AV212" i="4" s="1"/>
  <c r="F212" i="4" s="1"/>
  <c r="E212" i="4" s="1"/>
  <c r="AL211" i="4"/>
  <c r="AM211" i="4" s="1"/>
  <c r="K211" i="4" s="1"/>
  <c r="J212" i="4" s="1"/>
  <c r="R211" i="4"/>
  <c r="I211" i="4" s="1"/>
  <c r="T212" i="4" s="1"/>
  <c r="M212" i="4" s="1"/>
  <c r="AX211" i="4"/>
  <c r="AF1285" i="4"/>
  <c r="AQ1285" i="4"/>
  <c r="L212" i="4" l="1"/>
  <c r="AP212" i="4"/>
  <c r="Y213" i="4" s="1"/>
  <c r="Y212" i="5" s="1"/>
  <c r="AT212" i="4"/>
  <c r="L211" i="5" s="1"/>
  <c r="W213" i="4"/>
  <c r="AF1286" i="4"/>
  <c r="AQ1286" i="4"/>
  <c r="S213" i="4" l="1"/>
  <c r="AE213" i="4" s="1"/>
  <c r="AQ213" i="4"/>
  <c r="X213" i="4"/>
  <c r="AA213" i="4"/>
  <c r="O213" i="4" s="1"/>
  <c r="AR213" i="4"/>
  <c r="AS212" i="4"/>
  <c r="M211" i="5" s="1"/>
  <c r="AY212" i="4"/>
  <c r="AZ212" i="4" s="1"/>
  <c r="AW212" i="4"/>
  <c r="AU213" i="4"/>
  <c r="P212" i="5" s="1"/>
  <c r="R212" i="5" s="1"/>
  <c r="AQ1287" i="4"/>
  <c r="AF1287" i="4"/>
  <c r="AD213" i="4" l="1"/>
  <c r="Z214" i="4" s="1"/>
  <c r="P213" i="4"/>
  <c r="BA212" i="4"/>
  <c r="AO212" i="4"/>
  <c r="AN212" i="4" s="1"/>
  <c r="V212" i="4" s="1"/>
  <c r="AI212" i="4" s="1"/>
  <c r="AH212" i="4" s="1"/>
  <c r="AF213" i="4" s="1"/>
  <c r="AF1288" i="4"/>
  <c r="AQ1288" i="4"/>
  <c r="BB213" i="4" l="1"/>
  <c r="Q212" i="5" s="1"/>
  <c r="T212" i="5" s="1"/>
  <c r="O211" i="5"/>
  <c r="S211" i="5" s="1"/>
  <c r="AJ213" i="4"/>
  <c r="AG213" i="4"/>
  <c r="AB214" i="4"/>
  <c r="AC214" i="4"/>
  <c r="N214" i="4"/>
  <c r="Z213" i="5" s="1"/>
  <c r="AK212" i="4"/>
  <c r="N211" i="5" s="1"/>
  <c r="AQ1289" i="4"/>
  <c r="AF1289" i="4"/>
  <c r="Q212" i="4" l="1"/>
  <c r="H212" i="4" s="1"/>
  <c r="G213" i="4" s="1"/>
  <c r="U213" i="4" s="1"/>
  <c r="AV213" i="4" s="1"/>
  <c r="F213" i="4" s="1"/>
  <c r="E213" i="4" s="1"/>
  <c r="R212" i="4"/>
  <c r="I212" i="4" s="1"/>
  <c r="T213" i="4" s="1"/>
  <c r="M213" i="4" s="1"/>
  <c r="AL212" i="4"/>
  <c r="AM212" i="4" s="1"/>
  <c r="K212" i="4" s="1"/>
  <c r="J213" i="4" s="1"/>
  <c r="AX212" i="4"/>
  <c r="AQ1290" i="4"/>
  <c r="AF1290" i="4"/>
  <c r="L213" i="4" l="1"/>
  <c r="AP213" i="4"/>
  <c r="Y214" i="4" s="1"/>
  <c r="Y213" i="5" s="1"/>
  <c r="AT213" i="4"/>
  <c r="L212" i="5" s="1"/>
  <c r="W214" i="4"/>
  <c r="AQ1291" i="4"/>
  <c r="AF1291" i="4"/>
  <c r="AS213" i="4" l="1"/>
  <c r="M212" i="5" s="1"/>
  <c r="AW213" i="4"/>
  <c r="AY213" i="4"/>
  <c r="AZ213" i="4" s="1"/>
  <c r="AU214" i="4"/>
  <c r="P213" i="5" s="1"/>
  <c r="R213" i="5" s="1"/>
  <c r="X214" i="4"/>
  <c r="AA214" i="4"/>
  <c r="O214" i="4" s="1"/>
  <c r="AR214" i="4"/>
  <c r="AQ214" i="4"/>
  <c r="S214" i="4"/>
  <c r="AE214" i="4" s="1"/>
  <c r="AQ1292" i="4"/>
  <c r="AF1292" i="4"/>
  <c r="AD214" i="4" l="1"/>
  <c r="Z215" i="4" s="1"/>
  <c r="P214" i="4"/>
  <c r="BA213" i="4"/>
  <c r="AO213" i="4"/>
  <c r="AN213" i="4" s="1"/>
  <c r="V213" i="4" s="1"/>
  <c r="AI213" i="4" s="1"/>
  <c r="AH213" i="4" s="1"/>
  <c r="AF214" i="4" s="1"/>
  <c r="AF1293" i="4"/>
  <c r="AQ1293" i="4"/>
  <c r="BB214" i="4" l="1"/>
  <c r="Q213" i="5" s="1"/>
  <c r="T213" i="5" s="1"/>
  <c r="O212" i="5"/>
  <c r="S212" i="5" s="1"/>
  <c r="AK213" i="4"/>
  <c r="N212" i="5" s="1"/>
  <c r="N215" i="4"/>
  <c r="Z214" i="5" s="1"/>
  <c r="AB215" i="4"/>
  <c r="AC215" i="4"/>
  <c r="AJ214" i="4"/>
  <c r="AG214" i="4"/>
  <c r="AF1294" i="4"/>
  <c r="AQ1294" i="4"/>
  <c r="R213" i="4" l="1"/>
  <c r="I213" i="4" s="1"/>
  <c r="T214" i="4" s="1"/>
  <c r="M214" i="4" s="1"/>
  <c r="Q213" i="4"/>
  <c r="H213" i="4" s="1"/>
  <c r="G214" i="4" s="1"/>
  <c r="U214" i="4" s="1"/>
  <c r="AV214" i="4" s="1"/>
  <c r="F214" i="4" s="1"/>
  <c r="E214" i="4" s="1"/>
  <c r="AL213" i="4"/>
  <c r="AM213" i="4" s="1"/>
  <c r="K213" i="4" s="1"/>
  <c r="J214" i="4" s="1"/>
  <c r="AX213" i="4"/>
  <c r="AQ1295" i="4"/>
  <c r="AF1295" i="4"/>
  <c r="AP214" i="4" l="1"/>
  <c r="Y215" i="4" s="1"/>
  <c r="Y214" i="5" s="1"/>
  <c r="L214" i="4"/>
  <c r="AT214" i="4"/>
  <c r="L213" i="5" s="1"/>
  <c r="W215" i="4"/>
  <c r="AF1296" i="4"/>
  <c r="AQ1296" i="4"/>
  <c r="AA215" i="4" l="1"/>
  <c r="O215" i="4" s="1"/>
  <c r="AR215" i="4"/>
  <c r="X215" i="4"/>
  <c r="AS214" i="4"/>
  <c r="M213" i="5" s="1"/>
  <c r="AY214" i="4"/>
  <c r="AZ214" i="4" s="1"/>
  <c r="AW214" i="4"/>
  <c r="AU215" i="4"/>
  <c r="P214" i="5" s="1"/>
  <c r="R214" i="5" s="1"/>
  <c r="S215" i="4"/>
  <c r="AE215" i="4" s="1"/>
  <c r="AQ215" i="4"/>
  <c r="AQ1297" i="4"/>
  <c r="AF1297" i="4"/>
  <c r="BA214" i="4" l="1"/>
  <c r="AO214" i="4"/>
  <c r="AN214" i="4" s="1"/>
  <c r="V214" i="4" s="1"/>
  <c r="AI214" i="4" s="1"/>
  <c r="AH214" i="4" s="1"/>
  <c r="AF215" i="4" s="1"/>
  <c r="AD215" i="4"/>
  <c r="Z216" i="4" s="1"/>
  <c r="P215" i="4"/>
  <c r="AQ1298" i="4"/>
  <c r="AF1298" i="4"/>
  <c r="BB215" i="4" l="1"/>
  <c r="Q214" i="5" s="1"/>
  <c r="T214" i="5" s="1"/>
  <c r="O213" i="5"/>
  <c r="S213" i="5" s="1"/>
  <c r="AB216" i="4"/>
  <c r="AC216" i="4"/>
  <c r="N216" i="4"/>
  <c r="Z215" i="5" s="1"/>
  <c r="AJ215" i="4"/>
  <c r="AG215" i="4"/>
  <c r="AK214" i="4"/>
  <c r="N213" i="5" s="1"/>
  <c r="AF1299" i="4"/>
  <c r="AQ1299" i="4"/>
  <c r="R214" i="4" l="1"/>
  <c r="I214" i="4" s="1"/>
  <c r="T215" i="4" s="1"/>
  <c r="M215" i="4" s="1"/>
  <c r="AL214" i="4"/>
  <c r="AM214" i="4" s="1"/>
  <c r="K214" i="4" s="1"/>
  <c r="J215" i="4" s="1"/>
  <c r="Q214" i="4"/>
  <c r="H214" i="4" s="1"/>
  <c r="G215" i="4" s="1"/>
  <c r="U215" i="4" s="1"/>
  <c r="AV215" i="4" s="1"/>
  <c r="F215" i="4" s="1"/>
  <c r="E215" i="4" s="1"/>
  <c r="AX214" i="4"/>
  <c r="AF1300" i="4"/>
  <c r="AQ1300" i="4"/>
  <c r="AT215" i="4" l="1"/>
  <c r="L214" i="5" s="1"/>
  <c r="W216" i="4"/>
  <c r="L215" i="4"/>
  <c r="AP215" i="4"/>
  <c r="Y216" i="4" s="1"/>
  <c r="Y215" i="5" s="1"/>
  <c r="AF1301" i="4"/>
  <c r="AQ1301" i="4"/>
  <c r="S216" i="4" l="1"/>
  <c r="AE216" i="4" s="1"/>
  <c r="AQ216" i="4"/>
  <c r="AR216" i="4"/>
  <c r="AA216" i="4"/>
  <c r="O216" i="4" s="1"/>
  <c r="X216" i="4"/>
  <c r="AY215" i="4"/>
  <c r="AZ215" i="4" s="1"/>
  <c r="AW215" i="4"/>
  <c r="AS215" i="4"/>
  <c r="M214" i="5" s="1"/>
  <c r="AU216" i="4"/>
  <c r="P215" i="5" s="1"/>
  <c r="R215" i="5" s="1"/>
  <c r="AF1302" i="4"/>
  <c r="AQ1302" i="4"/>
  <c r="AD216" i="4" l="1"/>
  <c r="Z217" i="4" s="1"/>
  <c r="P216" i="4"/>
  <c r="AO215" i="4"/>
  <c r="AN215" i="4" s="1"/>
  <c r="V215" i="4" s="1"/>
  <c r="AI215" i="4" s="1"/>
  <c r="AH215" i="4" s="1"/>
  <c r="AF216" i="4" s="1"/>
  <c r="BA215" i="4"/>
  <c r="AQ1303" i="4"/>
  <c r="AF1303" i="4"/>
  <c r="BB216" i="4" l="1"/>
  <c r="Q215" i="5" s="1"/>
  <c r="T215" i="5" s="1"/>
  <c r="O214" i="5"/>
  <c r="S214" i="5" s="1"/>
  <c r="AK215" i="4"/>
  <c r="AG216" i="4"/>
  <c r="AJ216" i="4"/>
  <c r="N217" i="4"/>
  <c r="Z216" i="5" s="1"/>
  <c r="AC217" i="4"/>
  <c r="AB217" i="4"/>
  <c r="AF1304" i="4"/>
  <c r="AQ1304" i="4"/>
  <c r="AL215" i="4" l="1"/>
  <c r="AM215" i="4" s="1"/>
  <c r="K215" i="4" s="1"/>
  <c r="J216" i="4" s="1"/>
  <c r="L216" i="4" s="1"/>
  <c r="N214" i="5"/>
  <c r="AX215" i="4"/>
  <c r="Q215" i="4"/>
  <c r="H215" i="4" s="1"/>
  <c r="G216" i="4" s="1"/>
  <c r="U216" i="4" s="1"/>
  <c r="AV216" i="4" s="1"/>
  <c r="F216" i="4" s="1"/>
  <c r="E216" i="4" s="1"/>
  <c r="AT216" i="4" s="1"/>
  <c r="L215" i="5" s="1"/>
  <c r="R215" i="4"/>
  <c r="I215" i="4" s="1"/>
  <c r="T216" i="4" s="1"/>
  <c r="M216" i="4" s="1"/>
  <c r="AF1305" i="4"/>
  <c r="AQ1305" i="4"/>
  <c r="AP216" i="4" l="1"/>
  <c r="Y217" i="4" s="1"/>
  <c r="Y216" i="5" s="1"/>
  <c r="W217" i="4"/>
  <c r="AA217" i="4" s="1"/>
  <c r="O217" i="4" s="1"/>
  <c r="AW216" i="4"/>
  <c r="AS216" i="4"/>
  <c r="M215" i="5" s="1"/>
  <c r="AY216" i="4"/>
  <c r="AZ216" i="4" s="1"/>
  <c r="AU217" i="4"/>
  <c r="P216" i="5" s="1"/>
  <c r="R216" i="5" s="1"/>
  <c r="AQ1306" i="4"/>
  <c r="AF1306" i="4"/>
  <c r="AQ217" i="4" l="1"/>
  <c r="S217" i="4"/>
  <c r="AE217" i="4" s="1"/>
  <c r="AR217" i="4"/>
  <c r="X217" i="4"/>
  <c r="AO216" i="4"/>
  <c r="AN216" i="4" s="1"/>
  <c r="V216" i="4" s="1"/>
  <c r="AI216" i="4" s="1"/>
  <c r="AH216" i="4" s="1"/>
  <c r="AF217" i="4" s="1"/>
  <c r="BA216" i="4"/>
  <c r="P217" i="4"/>
  <c r="AD217" i="4"/>
  <c r="Z218" i="4" s="1"/>
  <c r="AQ1307" i="4"/>
  <c r="AF1307" i="4"/>
  <c r="BB217" i="4" l="1"/>
  <c r="Q216" i="5" s="1"/>
  <c r="T216" i="5" s="1"/>
  <c r="O215" i="5"/>
  <c r="S215" i="5" s="1"/>
  <c r="AK216" i="4"/>
  <c r="N218" i="4"/>
  <c r="Z217" i="5" s="1"/>
  <c r="AC218" i="4"/>
  <c r="AB218" i="4"/>
  <c r="AG217" i="4"/>
  <c r="AJ217" i="4"/>
  <c r="AF1308" i="4"/>
  <c r="AQ1308" i="4"/>
  <c r="Q216" i="4" l="1"/>
  <c r="H216" i="4" s="1"/>
  <c r="G217" i="4" s="1"/>
  <c r="U217" i="4" s="1"/>
  <c r="AV217" i="4" s="1"/>
  <c r="F217" i="4" s="1"/>
  <c r="E217" i="4" s="1"/>
  <c r="AT217" i="4" s="1"/>
  <c r="L216" i="5" s="1"/>
  <c r="N215" i="5"/>
  <c r="AX216" i="4"/>
  <c r="R216" i="4"/>
  <c r="I216" i="4" s="1"/>
  <c r="T217" i="4" s="1"/>
  <c r="M217" i="4" s="1"/>
  <c r="AL216" i="4"/>
  <c r="AM216" i="4" s="1"/>
  <c r="K216" i="4" s="1"/>
  <c r="J217" i="4" s="1"/>
  <c r="L217" i="4" s="1"/>
  <c r="AF1309" i="4"/>
  <c r="AQ1309" i="4"/>
  <c r="W218" i="4" l="1"/>
  <c r="AA218" i="4" s="1"/>
  <c r="O218" i="4" s="1"/>
  <c r="AP217" i="4"/>
  <c r="Y218" i="4" s="1"/>
  <c r="AW217" i="4"/>
  <c r="AY217" i="4"/>
  <c r="AZ217" i="4" s="1"/>
  <c r="AS217" i="4"/>
  <c r="M216" i="5" s="1"/>
  <c r="AU218" i="4"/>
  <c r="P217" i="5" s="1"/>
  <c r="R217" i="5" s="1"/>
  <c r="AQ1310" i="4"/>
  <c r="AF1310" i="4"/>
  <c r="X218" i="4" l="1"/>
  <c r="AR218" i="4"/>
  <c r="AQ218" i="4"/>
  <c r="Y217" i="5"/>
  <c r="S218" i="4"/>
  <c r="AE218" i="4" s="1"/>
  <c r="P218" i="4"/>
  <c r="AD218" i="4"/>
  <c r="Z219" i="4" s="1"/>
  <c r="AO217" i="4"/>
  <c r="AN217" i="4" s="1"/>
  <c r="V217" i="4" s="1"/>
  <c r="AI217" i="4" s="1"/>
  <c r="AH217" i="4" s="1"/>
  <c r="AF218" i="4" s="1"/>
  <c r="BA217" i="4"/>
  <c r="AF1311" i="4"/>
  <c r="AQ1311" i="4"/>
  <c r="BB218" i="4" l="1"/>
  <c r="Q217" i="5" s="1"/>
  <c r="T217" i="5" s="1"/>
  <c r="O216" i="5"/>
  <c r="S216" i="5" s="1"/>
  <c r="N219" i="4"/>
  <c r="Z218" i="5" s="1"/>
  <c r="AB219" i="4"/>
  <c r="AC219" i="4"/>
  <c r="AJ218" i="4"/>
  <c r="AG218" i="4"/>
  <c r="AK217" i="4"/>
  <c r="N216" i="5" s="1"/>
  <c r="AF1312" i="4"/>
  <c r="AQ1312" i="4"/>
  <c r="AL217" i="4" l="1"/>
  <c r="AM217" i="4" s="1"/>
  <c r="K217" i="4" s="1"/>
  <c r="J218" i="4" s="1"/>
  <c r="Q217" i="4"/>
  <c r="H217" i="4" s="1"/>
  <c r="G218" i="4" s="1"/>
  <c r="U218" i="4" s="1"/>
  <c r="AV218" i="4" s="1"/>
  <c r="F218" i="4" s="1"/>
  <c r="E218" i="4" s="1"/>
  <c r="R217" i="4"/>
  <c r="I217" i="4" s="1"/>
  <c r="T218" i="4" s="1"/>
  <c r="M218" i="4" s="1"/>
  <c r="AX217" i="4"/>
  <c r="AF1313" i="4"/>
  <c r="AQ1313" i="4"/>
  <c r="AT218" i="4" l="1"/>
  <c r="L217" i="5" s="1"/>
  <c r="W219" i="4"/>
  <c r="AP218" i="4"/>
  <c r="Y219" i="4" s="1"/>
  <c r="Y218" i="5" s="1"/>
  <c r="L218" i="4"/>
  <c r="AQ1314" i="4"/>
  <c r="AF1314" i="4"/>
  <c r="S219" i="4" l="1"/>
  <c r="AE219" i="4" s="1"/>
  <c r="AQ219" i="4"/>
  <c r="X219" i="4"/>
  <c r="AA219" i="4"/>
  <c r="O219" i="4" s="1"/>
  <c r="AR219" i="4"/>
  <c r="AY218" i="4"/>
  <c r="AZ218" i="4" s="1"/>
  <c r="AW218" i="4"/>
  <c r="AS218" i="4"/>
  <c r="M217" i="5" s="1"/>
  <c r="AU219" i="4"/>
  <c r="P218" i="5" s="1"/>
  <c r="R218" i="5" s="1"/>
  <c r="AF1315" i="4"/>
  <c r="AQ1315" i="4"/>
  <c r="AD219" i="4" l="1"/>
  <c r="Z220" i="4" s="1"/>
  <c r="P219" i="4"/>
  <c r="BA218" i="4"/>
  <c r="AO218" i="4"/>
  <c r="AN218" i="4" s="1"/>
  <c r="V218" i="4" s="1"/>
  <c r="AI218" i="4" s="1"/>
  <c r="AH218" i="4" s="1"/>
  <c r="AF219" i="4" s="1"/>
  <c r="AF1316" i="4"/>
  <c r="AQ1316" i="4"/>
  <c r="BB219" i="4" l="1"/>
  <c r="Q218" i="5" s="1"/>
  <c r="T218" i="5" s="1"/>
  <c r="O217" i="5"/>
  <c r="S217" i="5" s="1"/>
  <c r="AK218" i="4"/>
  <c r="N217" i="5" s="1"/>
  <c r="AG219" i="4"/>
  <c r="AJ219" i="4"/>
  <c r="AC220" i="4"/>
  <c r="AB220" i="4"/>
  <c r="N220" i="4"/>
  <c r="Z219" i="5" s="1"/>
  <c r="AF1317" i="4"/>
  <c r="AQ1317" i="4"/>
  <c r="AL218" i="4" l="1"/>
  <c r="AM218" i="4" s="1"/>
  <c r="K218" i="4" s="1"/>
  <c r="J219" i="4" s="1"/>
  <c r="Q218" i="4"/>
  <c r="H218" i="4" s="1"/>
  <c r="G219" i="4" s="1"/>
  <c r="U219" i="4" s="1"/>
  <c r="AV219" i="4" s="1"/>
  <c r="F219" i="4" s="1"/>
  <c r="E219" i="4" s="1"/>
  <c r="R218" i="4"/>
  <c r="I218" i="4" s="1"/>
  <c r="T219" i="4" s="1"/>
  <c r="M219" i="4" s="1"/>
  <c r="AX218" i="4"/>
  <c r="AQ1318" i="4"/>
  <c r="AF1318" i="4"/>
  <c r="AT219" i="4" l="1"/>
  <c r="L218" i="5" s="1"/>
  <c r="W220" i="4"/>
  <c r="AP219" i="4"/>
  <c r="Y220" i="4" s="1"/>
  <c r="Y219" i="5" s="1"/>
  <c r="L219" i="4"/>
  <c r="AF1319" i="4"/>
  <c r="AQ1319" i="4"/>
  <c r="AQ220" i="4" l="1"/>
  <c r="S220" i="4"/>
  <c r="AE220" i="4" s="1"/>
  <c r="AA220" i="4"/>
  <c r="O220" i="4" s="1"/>
  <c r="X220" i="4"/>
  <c r="AR220" i="4"/>
  <c r="AW219" i="4"/>
  <c r="AS219" i="4"/>
  <c r="M218" i="5" s="1"/>
  <c r="AY219" i="4"/>
  <c r="AZ219" i="4" s="1"/>
  <c r="AU220" i="4"/>
  <c r="P219" i="5" s="1"/>
  <c r="R219" i="5" s="1"/>
  <c r="AQ1320" i="4"/>
  <c r="AF1320" i="4"/>
  <c r="AO219" i="4" l="1"/>
  <c r="AN219" i="4" s="1"/>
  <c r="V219" i="4" s="1"/>
  <c r="AI219" i="4" s="1"/>
  <c r="AH219" i="4" s="1"/>
  <c r="AF220" i="4" s="1"/>
  <c r="BA219" i="4"/>
  <c r="P220" i="4"/>
  <c r="AD220" i="4"/>
  <c r="Z221" i="4" s="1"/>
  <c r="AF1321" i="4"/>
  <c r="AQ1321" i="4"/>
  <c r="BB220" i="4" l="1"/>
  <c r="Q219" i="5" s="1"/>
  <c r="T219" i="5" s="1"/>
  <c r="O218" i="5"/>
  <c r="S218" i="5" s="1"/>
  <c r="AB221" i="4"/>
  <c r="AC221" i="4"/>
  <c r="N221" i="4"/>
  <c r="Z220" i="5" s="1"/>
  <c r="AG220" i="4"/>
  <c r="AJ220" i="4"/>
  <c r="AK219" i="4"/>
  <c r="N218" i="5" s="1"/>
  <c r="AF1322" i="4"/>
  <c r="AQ1322" i="4"/>
  <c r="AL219" i="4" l="1"/>
  <c r="AM219" i="4" s="1"/>
  <c r="K219" i="4" s="1"/>
  <c r="J220" i="4" s="1"/>
  <c r="R219" i="4"/>
  <c r="I219" i="4" s="1"/>
  <c r="T220" i="4" s="1"/>
  <c r="M220" i="4" s="1"/>
  <c r="Q219" i="4"/>
  <c r="H219" i="4" s="1"/>
  <c r="G220" i="4" s="1"/>
  <c r="U220" i="4" s="1"/>
  <c r="AV220" i="4" s="1"/>
  <c r="F220" i="4" s="1"/>
  <c r="E220" i="4" s="1"/>
  <c r="AX219" i="4"/>
  <c r="AF1323" i="4"/>
  <c r="AQ1323" i="4"/>
  <c r="AT220" i="4" l="1"/>
  <c r="L219" i="5" s="1"/>
  <c r="W221" i="4"/>
  <c r="L220" i="4"/>
  <c r="AP220" i="4"/>
  <c r="Y221" i="4" s="1"/>
  <c r="Y220" i="5" s="1"/>
  <c r="AF1324" i="4"/>
  <c r="AQ1324" i="4"/>
  <c r="S221" i="4" l="1"/>
  <c r="AE221" i="4" s="1"/>
  <c r="AQ221" i="4"/>
  <c r="AR221" i="4"/>
  <c r="AA221" i="4"/>
  <c r="O221" i="4" s="1"/>
  <c r="X221" i="4"/>
  <c r="AW220" i="4"/>
  <c r="AY220" i="4"/>
  <c r="AZ220" i="4" s="1"/>
  <c r="AS220" i="4"/>
  <c r="M219" i="5" s="1"/>
  <c r="AU221" i="4"/>
  <c r="P220" i="5" s="1"/>
  <c r="R220" i="5" s="1"/>
  <c r="AF1325" i="4"/>
  <c r="AQ1325" i="4"/>
  <c r="BA220" i="4" l="1"/>
  <c r="AO220" i="4"/>
  <c r="AN220" i="4" s="1"/>
  <c r="V220" i="4" s="1"/>
  <c r="AI220" i="4" s="1"/>
  <c r="AH220" i="4" s="1"/>
  <c r="AF221" i="4" s="1"/>
  <c r="P221" i="4"/>
  <c r="AD221" i="4"/>
  <c r="Z222" i="4" s="1"/>
  <c r="AF1326" i="4"/>
  <c r="AQ1326" i="4"/>
  <c r="BB221" i="4" l="1"/>
  <c r="Q220" i="5" s="1"/>
  <c r="T220" i="5" s="1"/>
  <c r="O219" i="5"/>
  <c r="S219" i="5" s="1"/>
  <c r="AK220" i="4"/>
  <c r="N222" i="4"/>
  <c r="Z221" i="5" s="1"/>
  <c r="AC222" i="4"/>
  <c r="AB222" i="4"/>
  <c r="AJ221" i="4"/>
  <c r="AG221" i="4"/>
  <c r="AF1327" i="4"/>
  <c r="AQ1327" i="4"/>
  <c r="Q220" i="4" l="1"/>
  <c r="H220" i="4" s="1"/>
  <c r="G221" i="4" s="1"/>
  <c r="U221" i="4" s="1"/>
  <c r="AV221" i="4" s="1"/>
  <c r="F221" i="4" s="1"/>
  <c r="E221" i="4" s="1"/>
  <c r="W222" i="4" s="1"/>
  <c r="N219" i="5"/>
  <c r="AX220" i="4"/>
  <c r="AL220" i="4"/>
  <c r="AM220" i="4" s="1"/>
  <c r="K220" i="4" s="1"/>
  <c r="J221" i="4" s="1"/>
  <c r="L221" i="4" s="1"/>
  <c r="R220" i="4"/>
  <c r="I220" i="4" s="1"/>
  <c r="T221" i="4" s="1"/>
  <c r="M221" i="4" s="1"/>
  <c r="AF1328" i="4"/>
  <c r="AQ1328" i="4"/>
  <c r="AT221" i="4" l="1"/>
  <c r="L220" i="5" s="1"/>
  <c r="AP221" i="4"/>
  <c r="Y222" i="4" s="1"/>
  <c r="X222" i="4"/>
  <c r="AR222" i="4"/>
  <c r="AA222" i="4"/>
  <c r="O222" i="4" s="1"/>
  <c r="AF1329" i="4"/>
  <c r="AQ1329" i="4"/>
  <c r="AY221" i="4" l="1"/>
  <c r="AZ221" i="4" s="1"/>
  <c r="AS221" i="4"/>
  <c r="M220" i="5" s="1"/>
  <c r="AU222" i="4"/>
  <c r="P221" i="5" s="1"/>
  <c r="R221" i="5" s="1"/>
  <c r="AW221" i="4"/>
  <c r="AO221" i="4" s="1"/>
  <c r="AN221" i="4" s="1"/>
  <c r="V221" i="4" s="1"/>
  <c r="AI221" i="4" s="1"/>
  <c r="AH221" i="4" s="1"/>
  <c r="AF222" i="4" s="1"/>
  <c r="S222" i="4"/>
  <c r="AE222" i="4" s="1"/>
  <c r="Y221" i="5"/>
  <c r="AQ222" i="4"/>
  <c r="P222" i="4"/>
  <c r="AD222" i="4"/>
  <c r="Z223" i="4" s="1"/>
  <c r="AF1330" i="4"/>
  <c r="AQ1330" i="4"/>
  <c r="BA221" i="4" l="1"/>
  <c r="BB222" i="4" s="1"/>
  <c r="Q221" i="5" s="1"/>
  <c r="T221" i="5" s="1"/>
  <c r="AG222" i="4"/>
  <c r="AJ222" i="4"/>
  <c r="AC223" i="4"/>
  <c r="AB223" i="4"/>
  <c r="N223" i="4"/>
  <c r="Z222" i="5" s="1"/>
  <c r="AK221" i="4"/>
  <c r="N220" i="5" s="1"/>
  <c r="AF1331" i="4"/>
  <c r="AQ1331" i="4"/>
  <c r="O220" i="5" l="1"/>
  <c r="S220" i="5" s="1"/>
  <c r="R221" i="4"/>
  <c r="I221" i="4" s="1"/>
  <c r="T222" i="4" s="1"/>
  <c r="M222" i="4" s="1"/>
  <c r="Q221" i="4"/>
  <c r="H221" i="4" s="1"/>
  <c r="G222" i="4" s="1"/>
  <c r="U222" i="4" s="1"/>
  <c r="AV222" i="4" s="1"/>
  <c r="F222" i="4" s="1"/>
  <c r="E222" i="4" s="1"/>
  <c r="AL221" i="4"/>
  <c r="AM221" i="4" s="1"/>
  <c r="K221" i="4" s="1"/>
  <c r="J222" i="4" s="1"/>
  <c r="AX221" i="4"/>
  <c r="AF1332" i="4"/>
  <c r="AQ1332" i="4"/>
  <c r="L222" i="4" l="1"/>
  <c r="AP222" i="4"/>
  <c r="Y223" i="4" s="1"/>
  <c r="Y222" i="5" s="1"/>
  <c r="AT222" i="4"/>
  <c r="L221" i="5" s="1"/>
  <c r="W223" i="4"/>
  <c r="AF1333" i="4"/>
  <c r="AQ1333" i="4"/>
  <c r="AS222" i="4" l="1"/>
  <c r="M221" i="5" s="1"/>
  <c r="AY222" i="4"/>
  <c r="AZ222" i="4" s="1"/>
  <c r="AW222" i="4"/>
  <c r="AU223" i="4"/>
  <c r="P222" i="5" s="1"/>
  <c r="R222" i="5" s="1"/>
  <c r="X223" i="4"/>
  <c r="AR223" i="4"/>
  <c r="AA223" i="4"/>
  <c r="O223" i="4" s="1"/>
  <c r="S223" i="4"/>
  <c r="AE223" i="4" s="1"/>
  <c r="AQ223" i="4"/>
  <c r="AF1334" i="4"/>
  <c r="AQ1334" i="4"/>
  <c r="AD223" i="4" l="1"/>
  <c r="Z224" i="4" s="1"/>
  <c r="P223" i="4"/>
  <c r="AO222" i="4"/>
  <c r="AN222" i="4" s="1"/>
  <c r="V222" i="4" s="1"/>
  <c r="AI222" i="4" s="1"/>
  <c r="AH222" i="4" s="1"/>
  <c r="AF223" i="4" s="1"/>
  <c r="BA222" i="4"/>
  <c r="AF1335" i="4"/>
  <c r="AQ1335" i="4"/>
  <c r="BB223" i="4" l="1"/>
  <c r="Q222" i="5" s="1"/>
  <c r="T222" i="5" s="1"/>
  <c r="O221" i="5"/>
  <c r="S221" i="5" s="1"/>
  <c r="AK222" i="4"/>
  <c r="N221" i="5" s="1"/>
  <c r="AJ223" i="4"/>
  <c r="AG223" i="4"/>
  <c r="N224" i="4"/>
  <c r="Z223" i="5" s="1"/>
  <c r="AC224" i="4"/>
  <c r="AB224" i="4"/>
  <c r="AF1336" i="4"/>
  <c r="AQ1336" i="4"/>
  <c r="Q222" i="4" l="1"/>
  <c r="H222" i="4" s="1"/>
  <c r="G223" i="4" s="1"/>
  <c r="U223" i="4" s="1"/>
  <c r="AV223" i="4" s="1"/>
  <c r="F223" i="4" s="1"/>
  <c r="E223" i="4" s="1"/>
  <c r="R222" i="4"/>
  <c r="I222" i="4" s="1"/>
  <c r="T223" i="4" s="1"/>
  <c r="M223" i="4" s="1"/>
  <c r="AL222" i="4"/>
  <c r="AM222" i="4" s="1"/>
  <c r="K222" i="4" s="1"/>
  <c r="J223" i="4" s="1"/>
  <c r="AX222" i="4"/>
  <c r="AQ1337" i="4"/>
  <c r="AF1337" i="4"/>
  <c r="AP223" i="4" l="1"/>
  <c r="Y224" i="4" s="1"/>
  <c r="Y223" i="5" s="1"/>
  <c r="L223" i="4"/>
  <c r="AT223" i="4"/>
  <c r="L222" i="5" s="1"/>
  <c r="W224" i="4"/>
  <c r="AF1338" i="4"/>
  <c r="AQ1338" i="4"/>
  <c r="AY223" i="4" l="1"/>
  <c r="AZ223" i="4" s="1"/>
  <c r="AW223" i="4"/>
  <c r="AS223" i="4"/>
  <c r="M222" i="5" s="1"/>
  <c r="AU224" i="4"/>
  <c r="P223" i="5" s="1"/>
  <c r="R223" i="5" s="1"/>
  <c r="AA224" i="4"/>
  <c r="O224" i="4" s="1"/>
  <c r="X224" i="4"/>
  <c r="AR224" i="4"/>
  <c r="AQ224" i="4"/>
  <c r="S224" i="4"/>
  <c r="AE224" i="4" s="1"/>
  <c r="AF1339" i="4"/>
  <c r="AQ1339" i="4"/>
  <c r="AD224" i="4" l="1"/>
  <c r="Z225" i="4" s="1"/>
  <c r="P224" i="4"/>
  <c r="BA223" i="4"/>
  <c r="AO223" i="4"/>
  <c r="AN223" i="4" s="1"/>
  <c r="V223" i="4" s="1"/>
  <c r="AI223" i="4" s="1"/>
  <c r="AH223" i="4" s="1"/>
  <c r="AF224" i="4" s="1"/>
  <c r="AF1340" i="4"/>
  <c r="AQ1340" i="4"/>
  <c r="BB224" i="4" l="1"/>
  <c r="Q223" i="5" s="1"/>
  <c r="T223" i="5" s="1"/>
  <c r="O222" i="5"/>
  <c r="S222" i="5" s="1"/>
  <c r="AJ224" i="4"/>
  <c r="AG224" i="4"/>
  <c r="AK223" i="4"/>
  <c r="N222" i="5" s="1"/>
  <c r="AC225" i="4"/>
  <c r="AB225" i="4"/>
  <c r="N225" i="4"/>
  <c r="Z224" i="5" s="1"/>
  <c r="AF1341" i="4"/>
  <c r="AQ1341" i="4"/>
  <c r="R223" i="4" l="1"/>
  <c r="I223" i="4" s="1"/>
  <c r="T224" i="4" s="1"/>
  <c r="M224" i="4" s="1"/>
  <c r="Q223" i="4"/>
  <c r="H223" i="4" s="1"/>
  <c r="G224" i="4" s="1"/>
  <c r="U224" i="4" s="1"/>
  <c r="AV224" i="4" s="1"/>
  <c r="F224" i="4" s="1"/>
  <c r="E224" i="4" s="1"/>
  <c r="AL223" i="4"/>
  <c r="AM223" i="4" s="1"/>
  <c r="K223" i="4" s="1"/>
  <c r="J224" i="4" s="1"/>
  <c r="AX223" i="4"/>
  <c r="AF1342" i="4"/>
  <c r="AQ1342" i="4"/>
  <c r="AP224" i="4" l="1"/>
  <c r="Y225" i="4" s="1"/>
  <c r="Y224" i="5" s="1"/>
  <c r="L224" i="4"/>
  <c r="AT224" i="4"/>
  <c r="L223" i="5" s="1"/>
  <c r="W225" i="4"/>
  <c r="AF1343" i="4"/>
  <c r="AQ1343" i="4"/>
  <c r="X225" i="4" l="1"/>
  <c r="AA225" i="4"/>
  <c r="O225" i="4" s="1"/>
  <c r="AR225" i="4"/>
  <c r="AY224" i="4"/>
  <c r="AZ224" i="4" s="1"/>
  <c r="AS224" i="4"/>
  <c r="M223" i="5" s="1"/>
  <c r="AW224" i="4"/>
  <c r="AU225" i="4"/>
  <c r="P224" i="5" s="1"/>
  <c r="R224" i="5" s="1"/>
  <c r="AQ225" i="4"/>
  <c r="S225" i="4"/>
  <c r="AE225" i="4" s="1"/>
  <c r="AQ1344" i="4"/>
  <c r="AF1344" i="4"/>
  <c r="AO224" i="4" l="1"/>
  <c r="AN224" i="4" s="1"/>
  <c r="V224" i="4" s="1"/>
  <c r="AI224" i="4" s="1"/>
  <c r="AH224" i="4" s="1"/>
  <c r="AF225" i="4" s="1"/>
  <c r="BA224" i="4"/>
  <c r="P225" i="4"/>
  <c r="AD225" i="4"/>
  <c r="Z226" i="4" s="1"/>
  <c r="AF1345" i="4"/>
  <c r="AQ1345" i="4"/>
  <c r="BB225" i="4" l="1"/>
  <c r="Q224" i="5" s="1"/>
  <c r="T224" i="5" s="1"/>
  <c r="O223" i="5"/>
  <c r="S223" i="5" s="1"/>
  <c r="AG225" i="4"/>
  <c r="AJ225" i="4"/>
  <c r="AC226" i="4"/>
  <c r="AB226" i="4"/>
  <c r="N226" i="4"/>
  <c r="Z225" i="5" s="1"/>
  <c r="AK224" i="4"/>
  <c r="N223" i="5" s="1"/>
  <c r="AQ1346" i="4"/>
  <c r="AF1346" i="4"/>
  <c r="AL224" i="4" l="1"/>
  <c r="AM224" i="4" s="1"/>
  <c r="K224" i="4" s="1"/>
  <c r="J225" i="4" s="1"/>
  <c r="R224" i="4"/>
  <c r="I224" i="4" s="1"/>
  <c r="T225" i="4" s="1"/>
  <c r="M225" i="4" s="1"/>
  <c r="Q224" i="4"/>
  <c r="H224" i="4" s="1"/>
  <c r="G225" i="4" s="1"/>
  <c r="U225" i="4" s="1"/>
  <c r="AV225" i="4" s="1"/>
  <c r="F225" i="4" s="1"/>
  <c r="E225" i="4" s="1"/>
  <c r="AX224" i="4"/>
  <c r="AQ1347" i="4"/>
  <c r="AF1347" i="4"/>
  <c r="AT225" i="4" l="1"/>
  <c r="L224" i="5" s="1"/>
  <c r="W226" i="4"/>
  <c r="L225" i="4"/>
  <c r="AP225" i="4"/>
  <c r="Y226" i="4" s="1"/>
  <c r="Y225" i="5" s="1"/>
  <c r="AF1348" i="4"/>
  <c r="AQ1348" i="4"/>
  <c r="AQ226" i="4" l="1"/>
  <c r="S226" i="4"/>
  <c r="AE226" i="4" s="1"/>
  <c r="AR226" i="4"/>
  <c r="X226" i="4"/>
  <c r="AA226" i="4"/>
  <c r="O226" i="4" s="1"/>
  <c r="AW225" i="4"/>
  <c r="AS225" i="4"/>
  <c r="M224" i="5" s="1"/>
  <c r="AY225" i="4"/>
  <c r="AZ225" i="4" s="1"/>
  <c r="AU226" i="4"/>
  <c r="P225" i="5" s="1"/>
  <c r="R225" i="5" s="1"/>
  <c r="AF1349" i="4"/>
  <c r="AQ1349" i="4"/>
  <c r="P226" i="4" l="1"/>
  <c r="AD226" i="4"/>
  <c r="Z227" i="4" s="1"/>
  <c r="BA225" i="4"/>
  <c r="AO225" i="4"/>
  <c r="AN225" i="4" s="1"/>
  <c r="V225" i="4" s="1"/>
  <c r="AI225" i="4" s="1"/>
  <c r="AH225" i="4" s="1"/>
  <c r="AF226" i="4" s="1"/>
  <c r="AF1350" i="4"/>
  <c r="AQ1350" i="4"/>
  <c r="BB226" i="4" l="1"/>
  <c r="Q225" i="5" s="1"/>
  <c r="T225" i="5" s="1"/>
  <c r="O224" i="5"/>
  <c r="S224" i="5" s="1"/>
  <c r="AK225" i="4"/>
  <c r="N224" i="5" s="1"/>
  <c r="AJ226" i="4"/>
  <c r="AG226" i="4"/>
  <c r="N227" i="4"/>
  <c r="Z226" i="5" s="1"/>
  <c r="AC227" i="4"/>
  <c r="AB227" i="4"/>
  <c r="AF1351" i="4"/>
  <c r="AQ1351" i="4"/>
  <c r="Q225" i="4" l="1"/>
  <c r="H225" i="4" s="1"/>
  <c r="G226" i="4" s="1"/>
  <c r="U226" i="4" s="1"/>
  <c r="AV226" i="4" s="1"/>
  <c r="F226" i="4" s="1"/>
  <c r="E226" i="4" s="1"/>
  <c r="AL225" i="4"/>
  <c r="AM225" i="4" s="1"/>
  <c r="K225" i="4" s="1"/>
  <c r="J226" i="4" s="1"/>
  <c r="R225" i="4"/>
  <c r="I225" i="4" s="1"/>
  <c r="T226" i="4" s="1"/>
  <c r="M226" i="4" s="1"/>
  <c r="AX225" i="4"/>
  <c r="AF1352" i="4"/>
  <c r="AQ1352" i="4"/>
  <c r="L226" i="4" l="1"/>
  <c r="AP226" i="4"/>
  <c r="Y227" i="4" s="1"/>
  <c r="AT226" i="4"/>
  <c r="L225" i="5" s="1"/>
  <c r="W227" i="4"/>
  <c r="AF1353" i="4"/>
  <c r="AQ1353" i="4"/>
  <c r="K16" i="16" l="1"/>
  <c r="Y226" i="5"/>
  <c r="AA227" i="4"/>
  <c r="O227" i="4" s="1"/>
  <c r="AR227" i="4"/>
  <c r="X227" i="4"/>
  <c r="AS226" i="4"/>
  <c r="M225" i="5" s="1"/>
  <c r="AW226" i="4"/>
  <c r="AY226" i="4"/>
  <c r="AZ226" i="4" s="1"/>
  <c r="AU227" i="4"/>
  <c r="P226" i="5" s="1"/>
  <c r="R226" i="5" s="1"/>
  <c r="AQ227" i="4"/>
  <c r="S227" i="4"/>
  <c r="AE227" i="4" s="1"/>
  <c r="AF1354" i="4"/>
  <c r="AQ1354" i="4"/>
  <c r="BA226" i="4" l="1"/>
  <c r="AO226" i="4"/>
  <c r="AN226" i="4" s="1"/>
  <c r="V226" i="4" s="1"/>
  <c r="AI226" i="4" s="1"/>
  <c r="AH226" i="4" s="1"/>
  <c r="AF227" i="4" s="1"/>
  <c r="P227" i="4"/>
  <c r="AD227" i="4"/>
  <c r="Z228" i="4" s="1"/>
  <c r="AF1355" i="4"/>
  <c r="AQ1355" i="4"/>
  <c r="BB227" i="4" l="1"/>
  <c r="Q226" i="5" s="1"/>
  <c r="T226" i="5" s="1"/>
  <c r="O225" i="5"/>
  <c r="S225" i="5" s="1"/>
  <c r="AG227" i="4"/>
  <c r="AJ227" i="4"/>
  <c r="N228" i="4"/>
  <c r="Z227" i="5" s="1"/>
  <c r="AB228" i="4"/>
  <c r="AC228" i="4"/>
  <c r="AK226" i="4"/>
  <c r="N225" i="5" s="1"/>
  <c r="AF1356" i="4"/>
  <c r="AQ1356" i="4"/>
  <c r="R226" i="4" l="1"/>
  <c r="I226" i="4" s="1"/>
  <c r="T227" i="4" s="1"/>
  <c r="M227" i="4" s="1"/>
  <c r="Q226" i="4"/>
  <c r="H226" i="4" s="1"/>
  <c r="G227" i="4" s="1"/>
  <c r="U227" i="4" s="1"/>
  <c r="AV227" i="4" s="1"/>
  <c r="F227" i="4" s="1"/>
  <c r="E227" i="4" s="1"/>
  <c r="AL226" i="4"/>
  <c r="AM226" i="4" s="1"/>
  <c r="K226" i="4" s="1"/>
  <c r="J227" i="4" s="1"/>
  <c r="AX226" i="4"/>
  <c r="AF1357" i="4"/>
  <c r="AQ1357" i="4"/>
  <c r="AT227" i="4" l="1"/>
  <c r="L226" i="5" s="1"/>
  <c r="W228" i="4"/>
  <c r="AP227" i="4"/>
  <c r="Y228" i="4" s="1"/>
  <c r="Y227" i="5" s="1"/>
  <c r="L227" i="4"/>
  <c r="AF1358" i="4"/>
  <c r="AQ1358" i="4"/>
  <c r="S228" i="4" l="1"/>
  <c r="AE228" i="4" s="1"/>
  <c r="AQ228" i="4"/>
  <c r="AR228" i="4"/>
  <c r="AA228" i="4"/>
  <c r="O228" i="4" s="1"/>
  <c r="X228" i="4"/>
  <c r="C16" i="16"/>
  <c r="D16" i="16" s="1"/>
  <c r="AW227" i="4"/>
  <c r="AY227" i="4"/>
  <c r="AZ227" i="4" s="1"/>
  <c r="AS227" i="4"/>
  <c r="M226" i="5" s="1"/>
  <c r="AU228" i="4"/>
  <c r="P227" i="5" s="1"/>
  <c r="R227" i="5" s="1"/>
  <c r="AF1359" i="4"/>
  <c r="AQ1359" i="4"/>
  <c r="AO227" i="4" l="1"/>
  <c r="AN227" i="4" s="1"/>
  <c r="V227" i="4" s="1"/>
  <c r="AI227" i="4" s="1"/>
  <c r="AH227" i="4" s="1"/>
  <c r="AF228" i="4" s="1"/>
  <c r="BA227" i="4"/>
  <c r="O226" i="5" s="1"/>
  <c r="S226" i="5" s="1"/>
  <c r="AD228" i="4"/>
  <c r="Z229" i="4" s="1"/>
  <c r="P228" i="4"/>
  <c r="AF1360" i="4"/>
  <c r="AQ1360" i="4"/>
  <c r="AK227" i="4" l="1"/>
  <c r="AG228" i="4"/>
  <c r="AJ228" i="4"/>
  <c r="N229" i="4"/>
  <c r="Z228" i="5" s="1"/>
  <c r="AC229" i="4"/>
  <c r="AB229" i="4"/>
  <c r="BB228" i="4"/>
  <c r="Q227" i="5" s="1"/>
  <c r="T227" i="5" s="1"/>
  <c r="L16" i="16"/>
  <c r="AF1361" i="4"/>
  <c r="AQ1361" i="4"/>
  <c r="G16" i="16" l="1"/>
  <c r="H16" i="16" s="1"/>
  <c r="N226" i="5"/>
  <c r="Q227" i="4"/>
  <c r="H227" i="4" s="1"/>
  <c r="G228" i="4" s="1"/>
  <c r="U228" i="4" s="1"/>
  <c r="AV228" i="4" s="1"/>
  <c r="F228" i="4" s="1"/>
  <c r="E228" i="4" s="1"/>
  <c r="AT228" i="4" s="1"/>
  <c r="L227" i="5" s="1"/>
  <c r="AX227" i="4"/>
  <c r="R227" i="4"/>
  <c r="I227" i="4" s="1"/>
  <c r="T228" i="4" s="1"/>
  <c r="M228" i="4" s="1"/>
  <c r="AL227" i="4"/>
  <c r="AM227" i="4" s="1"/>
  <c r="K227" i="4" s="1"/>
  <c r="J228" i="4" s="1"/>
  <c r="L228" i="4" s="1"/>
  <c r="AF1362" i="4"/>
  <c r="AQ1362" i="4"/>
  <c r="W229" i="4" l="1"/>
  <c r="AR229" i="4" s="1"/>
  <c r="AP228" i="4"/>
  <c r="Y229" i="4" s="1"/>
  <c r="AW228" i="4"/>
  <c r="AS228" i="4"/>
  <c r="M227" i="5" s="1"/>
  <c r="AY228" i="4"/>
  <c r="AZ228" i="4" s="1"/>
  <c r="AU229" i="4"/>
  <c r="P228" i="5" s="1"/>
  <c r="R228" i="5" s="1"/>
  <c r="AQ1363" i="4"/>
  <c r="AF1363" i="4"/>
  <c r="AQ229" i="4" l="1"/>
  <c r="Y228" i="5"/>
  <c r="AA229" i="4"/>
  <c r="O229" i="4" s="1"/>
  <c r="P229" i="4" s="1"/>
  <c r="X229" i="4"/>
  <c r="S229" i="4"/>
  <c r="AE229" i="4" s="1"/>
  <c r="BA228" i="4"/>
  <c r="AO228" i="4"/>
  <c r="AN228" i="4" s="1"/>
  <c r="V228" i="4" s="1"/>
  <c r="AI228" i="4" s="1"/>
  <c r="AH228" i="4" s="1"/>
  <c r="AF229" i="4" s="1"/>
  <c r="AQ1364" i="4"/>
  <c r="AF1364" i="4"/>
  <c r="BB229" i="4" l="1"/>
  <c r="Q228" i="5" s="1"/>
  <c r="T228" i="5" s="1"/>
  <c r="O227" i="5"/>
  <c r="S227" i="5" s="1"/>
  <c r="AD229" i="4"/>
  <c r="Z230" i="4" s="1"/>
  <c r="N230" i="4" s="1"/>
  <c r="Z229" i="5" s="1"/>
  <c r="AK228" i="4"/>
  <c r="N227" i="5" s="1"/>
  <c r="AJ229" i="4"/>
  <c r="AG229" i="4"/>
  <c r="AF1365" i="4"/>
  <c r="AQ1365" i="4"/>
  <c r="AC230" i="4" l="1"/>
  <c r="AB230" i="4"/>
  <c r="R228" i="4"/>
  <c r="I228" i="4" s="1"/>
  <c r="T229" i="4" s="1"/>
  <c r="M229" i="4" s="1"/>
  <c r="AL228" i="4"/>
  <c r="AM228" i="4" s="1"/>
  <c r="K228" i="4" s="1"/>
  <c r="J229" i="4" s="1"/>
  <c r="Q228" i="4"/>
  <c r="H228" i="4" s="1"/>
  <c r="G229" i="4" s="1"/>
  <c r="U229" i="4" s="1"/>
  <c r="AV229" i="4" s="1"/>
  <c r="F229" i="4" s="1"/>
  <c r="E229" i="4" s="1"/>
  <c r="AX228" i="4"/>
  <c r="AF1366" i="4"/>
  <c r="AQ1366" i="4"/>
  <c r="AP229" i="4" l="1"/>
  <c r="Y230" i="4" s="1"/>
  <c r="Y229" i="5" s="1"/>
  <c r="L229" i="4"/>
  <c r="AT229" i="4"/>
  <c r="L228" i="5" s="1"/>
  <c r="W230" i="4"/>
  <c r="AF1367" i="4"/>
  <c r="AQ1367" i="4"/>
  <c r="AY229" i="4" l="1"/>
  <c r="AZ229" i="4" s="1"/>
  <c r="AW229" i="4"/>
  <c r="AS229" i="4"/>
  <c r="M228" i="5" s="1"/>
  <c r="AU230" i="4"/>
  <c r="P229" i="5" s="1"/>
  <c r="R229" i="5" s="1"/>
  <c r="X230" i="4"/>
  <c r="AR230" i="4"/>
  <c r="AA230" i="4"/>
  <c r="O230" i="4" s="1"/>
  <c r="S230" i="4"/>
  <c r="AE230" i="4" s="1"/>
  <c r="AQ230" i="4"/>
  <c r="AF1368" i="4"/>
  <c r="AQ1368" i="4"/>
  <c r="P230" i="4" l="1"/>
  <c r="AD230" i="4"/>
  <c r="Z231" i="4" s="1"/>
  <c r="AO229" i="4"/>
  <c r="AN229" i="4" s="1"/>
  <c r="V229" i="4" s="1"/>
  <c r="AI229" i="4" s="1"/>
  <c r="AH229" i="4" s="1"/>
  <c r="AF230" i="4" s="1"/>
  <c r="BA229" i="4"/>
  <c r="AF1369" i="4"/>
  <c r="AQ1369" i="4"/>
  <c r="BB230" i="4" l="1"/>
  <c r="Q229" i="5" s="1"/>
  <c r="T229" i="5" s="1"/>
  <c r="O228" i="5"/>
  <c r="S228" i="5" s="1"/>
  <c r="AK229" i="4"/>
  <c r="N231" i="4"/>
  <c r="Z230" i="5" s="1"/>
  <c r="AB231" i="4"/>
  <c r="AC231" i="4"/>
  <c r="AG230" i="4"/>
  <c r="AJ230" i="4"/>
  <c r="AQ1370" i="4"/>
  <c r="AF1370" i="4"/>
  <c r="Q229" i="4" l="1"/>
  <c r="H229" i="4" s="1"/>
  <c r="G230" i="4" s="1"/>
  <c r="U230" i="4" s="1"/>
  <c r="AV230" i="4" s="1"/>
  <c r="F230" i="4" s="1"/>
  <c r="E230" i="4" s="1"/>
  <c r="AT230" i="4" s="1"/>
  <c r="L229" i="5" s="1"/>
  <c r="N228" i="5"/>
  <c r="AL229" i="4"/>
  <c r="AM229" i="4" s="1"/>
  <c r="K229" i="4" s="1"/>
  <c r="J230" i="4" s="1"/>
  <c r="AP230" i="4" s="1"/>
  <c r="Y231" i="4" s="1"/>
  <c r="Y230" i="5" s="1"/>
  <c r="AX229" i="4"/>
  <c r="R229" i="4"/>
  <c r="I229" i="4" s="1"/>
  <c r="T230" i="4" s="1"/>
  <c r="M230" i="4" s="1"/>
  <c r="AF1371" i="4"/>
  <c r="AQ1371" i="4"/>
  <c r="W231" i="4" l="1"/>
  <c r="X231" i="4" s="1"/>
  <c r="L230" i="4"/>
  <c r="AS230" i="4"/>
  <c r="M229" i="5" s="1"/>
  <c r="AW230" i="4"/>
  <c r="AY230" i="4"/>
  <c r="AZ230" i="4" s="1"/>
  <c r="AU231" i="4"/>
  <c r="P230" i="5" s="1"/>
  <c r="R230" i="5" s="1"/>
  <c r="AQ231" i="4"/>
  <c r="S231" i="4"/>
  <c r="AE231" i="4" s="1"/>
  <c r="AQ1372" i="4"/>
  <c r="AF1372" i="4"/>
  <c r="AR231" i="4" l="1"/>
  <c r="AA231" i="4"/>
  <c r="O231" i="4" s="1"/>
  <c r="AD231" i="4" s="1"/>
  <c r="Z232" i="4" s="1"/>
  <c r="AO230" i="4"/>
  <c r="AN230" i="4" s="1"/>
  <c r="V230" i="4" s="1"/>
  <c r="AI230" i="4" s="1"/>
  <c r="AH230" i="4" s="1"/>
  <c r="AF231" i="4" s="1"/>
  <c r="BA230" i="4"/>
  <c r="AF1373" i="4"/>
  <c r="AQ1373" i="4"/>
  <c r="P231" i="4" l="1"/>
  <c r="BB231" i="4"/>
  <c r="Q230" i="5" s="1"/>
  <c r="T230" i="5" s="1"/>
  <c r="O229" i="5"/>
  <c r="S229" i="5" s="1"/>
  <c r="AK230" i="4"/>
  <c r="N229" i="5" s="1"/>
  <c r="N232" i="4"/>
  <c r="Z231" i="5" s="1"/>
  <c r="AC232" i="4"/>
  <c r="AB232" i="4"/>
  <c r="AJ231" i="4"/>
  <c r="AG231" i="4"/>
  <c r="AF1374" i="4"/>
  <c r="AQ1374" i="4"/>
  <c r="Q230" i="4" l="1"/>
  <c r="H230" i="4" s="1"/>
  <c r="G231" i="4" s="1"/>
  <c r="U231" i="4" s="1"/>
  <c r="AV231" i="4" s="1"/>
  <c r="F231" i="4" s="1"/>
  <c r="E231" i="4" s="1"/>
  <c r="AL230" i="4"/>
  <c r="AM230" i="4" s="1"/>
  <c r="K230" i="4" s="1"/>
  <c r="J231" i="4" s="1"/>
  <c r="R230" i="4"/>
  <c r="I230" i="4" s="1"/>
  <c r="T231" i="4" s="1"/>
  <c r="M231" i="4" s="1"/>
  <c r="AX230" i="4"/>
  <c r="AQ1375" i="4"/>
  <c r="AF1375" i="4"/>
  <c r="AP231" i="4" l="1"/>
  <c r="Y232" i="4" s="1"/>
  <c r="Y231" i="5" s="1"/>
  <c r="L231" i="4"/>
  <c r="AT231" i="4"/>
  <c r="L230" i="5" s="1"/>
  <c r="W232" i="4"/>
  <c r="AF1376" i="4"/>
  <c r="AQ1376" i="4"/>
  <c r="AA232" i="4" l="1"/>
  <c r="O232" i="4" s="1"/>
  <c r="X232" i="4"/>
  <c r="AR232" i="4"/>
  <c r="AS231" i="4"/>
  <c r="M230" i="5" s="1"/>
  <c r="AY231" i="4"/>
  <c r="AZ231" i="4" s="1"/>
  <c r="AW231" i="4"/>
  <c r="AU232" i="4"/>
  <c r="P231" i="5" s="1"/>
  <c r="R231" i="5" s="1"/>
  <c r="AQ232" i="4"/>
  <c r="S232" i="4"/>
  <c r="AE232" i="4" s="1"/>
  <c r="AQ1377" i="4"/>
  <c r="AF1377" i="4"/>
  <c r="BA231" i="4" l="1"/>
  <c r="AO231" i="4"/>
  <c r="AN231" i="4" s="1"/>
  <c r="V231" i="4" s="1"/>
  <c r="AI231" i="4" s="1"/>
  <c r="AH231" i="4" s="1"/>
  <c r="AF232" i="4" s="1"/>
  <c r="P232" i="4"/>
  <c r="AD232" i="4"/>
  <c r="Z233" i="4" s="1"/>
  <c r="AF1378" i="4"/>
  <c r="AQ1378" i="4"/>
  <c r="BB232" i="4" l="1"/>
  <c r="Q231" i="5" s="1"/>
  <c r="T231" i="5" s="1"/>
  <c r="O230" i="5"/>
  <c r="S230" i="5" s="1"/>
  <c r="AC233" i="4"/>
  <c r="AB233" i="4"/>
  <c r="N233" i="4"/>
  <c r="Z232" i="5" s="1"/>
  <c r="AK231" i="4"/>
  <c r="N230" i="5" s="1"/>
  <c r="AG232" i="4"/>
  <c r="AJ232" i="4"/>
  <c r="AF1379" i="4"/>
  <c r="AQ1379" i="4"/>
  <c r="R231" i="4" l="1"/>
  <c r="I231" i="4" s="1"/>
  <c r="T232" i="4" s="1"/>
  <c r="M232" i="4" s="1"/>
  <c r="Q231" i="4"/>
  <c r="H231" i="4" s="1"/>
  <c r="G232" i="4" s="1"/>
  <c r="U232" i="4" s="1"/>
  <c r="AV232" i="4" s="1"/>
  <c r="F232" i="4" s="1"/>
  <c r="E232" i="4" s="1"/>
  <c r="AL231" i="4"/>
  <c r="AM231" i="4" s="1"/>
  <c r="K231" i="4" s="1"/>
  <c r="J232" i="4" s="1"/>
  <c r="AX231" i="4"/>
  <c r="AQ1380" i="4"/>
  <c r="AF1380" i="4"/>
  <c r="AP232" i="4" l="1"/>
  <c r="Y233" i="4" s="1"/>
  <c r="Y232" i="5" s="1"/>
  <c r="L232" i="4"/>
  <c r="AT232" i="4"/>
  <c r="L231" i="5" s="1"/>
  <c r="W233" i="4"/>
  <c r="AQ1381" i="4"/>
  <c r="AF1381" i="4"/>
  <c r="X233" i="4" l="1"/>
  <c r="AR233" i="4"/>
  <c r="AA233" i="4"/>
  <c r="O233" i="4" s="1"/>
  <c r="AW232" i="4"/>
  <c r="AS232" i="4"/>
  <c r="M231" i="5" s="1"/>
  <c r="AY232" i="4"/>
  <c r="AZ232" i="4" s="1"/>
  <c r="AU233" i="4"/>
  <c r="P232" i="5" s="1"/>
  <c r="R232" i="5" s="1"/>
  <c r="AQ233" i="4"/>
  <c r="S233" i="4"/>
  <c r="AE233" i="4" s="1"/>
  <c r="AQ1382" i="4"/>
  <c r="AF1382" i="4"/>
  <c r="AO232" i="4" l="1"/>
  <c r="AN232" i="4" s="1"/>
  <c r="V232" i="4" s="1"/>
  <c r="AI232" i="4" s="1"/>
  <c r="AH232" i="4" s="1"/>
  <c r="AF233" i="4" s="1"/>
  <c r="BA232" i="4"/>
  <c r="P233" i="4"/>
  <c r="AD233" i="4"/>
  <c r="Z234" i="4" s="1"/>
  <c r="AQ1383" i="4"/>
  <c r="AF1383" i="4"/>
  <c r="BB233" i="4" l="1"/>
  <c r="Q232" i="5" s="1"/>
  <c r="T232" i="5" s="1"/>
  <c r="O231" i="5"/>
  <c r="S231" i="5" s="1"/>
  <c r="AC234" i="4"/>
  <c r="AB234" i="4"/>
  <c r="N234" i="4"/>
  <c r="Z233" i="5" s="1"/>
  <c r="AG233" i="4"/>
  <c r="AJ233" i="4"/>
  <c r="AK232" i="4"/>
  <c r="N231" i="5" s="1"/>
  <c r="AQ1384" i="4"/>
  <c r="AF1384" i="4"/>
  <c r="R232" i="4" l="1"/>
  <c r="I232" i="4" s="1"/>
  <c r="T233" i="4" s="1"/>
  <c r="M233" i="4" s="1"/>
  <c r="Q232" i="4"/>
  <c r="H232" i="4" s="1"/>
  <c r="G233" i="4" s="1"/>
  <c r="U233" i="4" s="1"/>
  <c r="AV233" i="4" s="1"/>
  <c r="F233" i="4" s="1"/>
  <c r="E233" i="4" s="1"/>
  <c r="AL232" i="4"/>
  <c r="AM232" i="4" s="1"/>
  <c r="K232" i="4" s="1"/>
  <c r="J233" i="4" s="1"/>
  <c r="AX232" i="4"/>
  <c r="AF1385" i="4"/>
  <c r="AQ1385" i="4"/>
  <c r="AT233" i="4" l="1"/>
  <c r="L232" i="5" s="1"/>
  <c r="W234" i="4"/>
  <c r="L233" i="4"/>
  <c r="AP233" i="4"/>
  <c r="Y234" i="4" s="1"/>
  <c r="Y233" i="5" s="1"/>
  <c r="AQ1386" i="4"/>
  <c r="AF1386" i="4"/>
  <c r="AQ234" i="4" l="1"/>
  <c r="S234" i="4"/>
  <c r="AE234" i="4" s="1"/>
  <c r="AR234" i="4"/>
  <c r="AA234" i="4"/>
  <c r="O234" i="4" s="1"/>
  <c r="X234" i="4"/>
  <c r="AS233" i="4"/>
  <c r="M232" i="5" s="1"/>
  <c r="AY233" i="4"/>
  <c r="AZ233" i="4" s="1"/>
  <c r="AW233" i="4"/>
  <c r="AU234" i="4"/>
  <c r="P233" i="5" s="1"/>
  <c r="R233" i="5" s="1"/>
  <c r="AQ1387" i="4"/>
  <c r="AF1387" i="4"/>
  <c r="P234" i="4" l="1"/>
  <c r="AD234" i="4"/>
  <c r="Z235" i="4" s="1"/>
  <c r="BA233" i="4"/>
  <c r="AO233" i="4"/>
  <c r="AN233" i="4" s="1"/>
  <c r="V233" i="4" s="1"/>
  <c r="AI233" i="4" s="1"/>
  <c r="AH233" i="4" s="1"/>
  <c r="AF234" i="4" s="1"/>
  <c r="AF1388" i="4"/>
  <c r="AQ1388" i="4"/>
  <c r="BB234" i="4" l="1"/>
  <c r="Q233" i="5" s="1"/>
  <c r="T233" i="5" s="1"/>
  <c r="O232" i="5"/>
  <c r="S232" i="5" s="1"/>
  <c r="AJ234" i="4"/>
  <c r="AG234" i="4"/>
  <c r="AC235" i="4"/>
  <c r="AB235" i="4"/>
  <c r="N235" i="4"/>
  <c r="Z234" i="5" s="1"/>
  <c r="AK233" i="4"/>
  <c r="N232" i="5" s="1"/>
  <c r="AF1389" i="4"/>
  <c r="AQ1389" i="4"/>
  <c r="R233" i="4" l="1"/>
  <c r="I233" i="4" s="1"/>
  <c r="T234" i="4" s="1"/>
  <c r="M234" i="4" s="1"/>
  <c r="Q233" i="4"/>
  <c r="H233" i="4" s="1"/>
  <c r="G234" i="4" s="1"/>
  <c r="U234" i="4" s="1"/>
  <c r="AV234" i="4" s="1"/>
  <c r="F234" i="4" s="1"/>
  <c r="E234" i="4" s="1"/>
  <c r="AL233" i="4"/>
  <c r="AM233" i="4" s="1"/>
  <c r="K233" i="4" s="1"/>
  <c r="J234" i="4" s="1"/>
  <c r="AX233" i="4"/>
  <c r="AF1390" i="4"/>
  <c r="AQ1390" i="4"/>
  <c r="L234" i="4" l="1"/>
  <c r="AP234" i="4"/>
  <c r="Y235" i="4" s="1"/>
  <c r="Y234" i="5" s="1"/>
  <c r="AT234" i="4"/>
  <c r="L233" i="5" s="1"/>
  <c r="W235" i="4"/>
  <c r="AQ1391" i="4"/>
  <c r="AF1391" i="4"/>
  <c r="AA235" i="4" l="1"/>
  <c r="O235" i="4" s="1"/>
  <c r="X235" i="4"/>
  <c r="AR235" i="4"/>
  <c r="AS234" i="4"/>
  <c r="M233" i="5" s="1"/>
  <c r="AY234" i="4"/>
  <c r="AZ234" i="4" s="1"/>
  <c r="AW234" i="4"/>
  <c r="AU235" i="4"/>
  <c r="P234" i="5" s="1"/>
  <c r="R234" i="5" s="1"/>
  <c r="AQ235" i="4"/>
  <c r="S235" i="4"/>
  <c r="AE235" i="4" s="1"/>
  <c r="AF1392" i="4"/>
  <c r="AQ1392" i="4"/>
  <c r="BA234" i="4" l="1"/>
  <c r="AO234" i="4"/>
  <c r="AN234" i="4" s="1"/>
  <c r="V234" i="4" s="1"/>
  <c r="AI234" i="4" s="1"/>
  <c r="AH234" i="4" s="1"/>
  <c r="AF235" i="4" s="1"/>
  <c r="AD235" i="4"/>
  <c r="Z236" i="4" s="1"/>
  <c r="P235" i="4"/>
  <c r="AF1393" i="4"/>
  <c r="AQ1393" i="4"/>
  <c r="BB235" i="4" l="1"/>
  <c r="Q234" i="5" s="1"/>
  <c r="T234" i="5" s="1"/>
  <c r="O233" i="5"/>
  <c r="S233" i="5" s="1"/>
  <c r="N236" i="4"/>
  <c r="Z235" i="5" s="1"/>
  <c r="AC236" i="4"/>
  <c r="AB236" i="4"/>
  <c r="AK234" i="4"/>
  <c r="N233" i="5" s="1"/>
  <c r="AJ235" i="4"/>
  <c r="AG235" i="4"/>
  <c r="AF1394" i="4"/>
  <c r="AQ1394" i="4"/>
  <c r="R234" i="4" l="1"/>
  <c r="I234" i="4" s="1"/>
  <c r="T235" i="4" s="1"/>
  <c r="M235" i="4" s="1"/>
  <c r="AL234" i="4"/>
  <c r="AM234" i="4" s="1"/>
  <c r="K234" i="4" s="1"/>
  <c r="J235" i="4" s="1"/>
  <c r="Q234" i="4"/>
  <c r="H234" i="4" s="1"/>
  <c r="G235" i="4" s="1"/>
  <c r="U235" i="4" s="1"/>
  <c r="AV235" i="4" s="1"/>
  <c r="F235" i="4" s="1"/>
  <c r="E235" i="4" s="1"/>
  <c r="AX234" i="4"/>
  <c r="AF1395" i="4"/>
  <c r="AQ1395" i="4"/>
  <c r="AT235" i="4" l="1"/>
  <c r="L234" i="5" s="1"/>
  <c r="W236" i="4"/>
  <c r="AP235" i="4"/>
  <c r="Y236" i="4" s="1"/>
  <c r="Y235" i="5" s="1"/>
  <c r="L235" i="4"/>
  <c r="AF1396" i="4"/>
  <c r="AQ1396" i="4"/>
  <c r="AQ236" i="4" l="1"/>
  <c r="S236" i="4"/>
  <c r="AE236" i="4" s="1"/>
  <c r="X236" i="4"/>
  <c r="AR236" i="4"/>
  <c r="AA236" i="4"/>
  <c r="O236" i="4" s="1"/>
  <c r="AY235" i="4"/>
  <c r="AZ235" i="4" s="1"/>
  <c r="AW235" i="4"/>
  <c r="AS235" i="4"/>
  <c r="M234" i="5" s="1"/>
  <c r="AU236" i="4"/>
  <c r="P235" i="5" s="1"/>
  <c r="R235" i="5" s="1"/>
  <c r="AF1397" i="4"/>
  <c r="AQ1397" i="4"/>
  <c r="P236" i="4" l="1"/>
  <c r="AD236" i="4"/>
  <c r="Z237" i="4" s="1"/>
  <c r="AO235" i="4"/>
  <c r="AN235" i="4" s="1"/>
  <c r="V235" i="4" s="1"/>
  <c r="AI235" i="4" s="1"/>
  <c r="AH235" i="4" s="1"/>
  <c r="AF236" i="4" s="1"/>
  <c r="BA235" i="4"/>
  <c r="AF1398" i="4"/>
  <c r="AQ1398" i="4"/>
  <c r="BB236" i="4" l="1"/>
  <c r="Q235" i="5" s="1"/>
  <c r="T235" i="5" s="1"/>
  <c r="O234" i="5"/>
  <c r="S234" i="5" s="1"/>
  <c r="AG236" i="4"/>
  <c r="AJ236" i="4"/>
  <c r="AK235" i="4"/>
  <c r="N234" i="5" s="1"/>
  <c r="AC237" i="4"/>
  <c r="N237" i="4"/>
  <c r="Z236" i="5" s="1"/>
  <c r="AB237" i="4"/>
  <c r="AF1399" i="4"/>
  <c r="AQ1399" i="4"/>
  <c r="R235" i="4" l="1"/>
  <c r="I235" i="4" s="1"/>
  <c r="T236" i="4" s="1"/>
  <c r="M236" i="4" s="1"/>
  <c r="Q235" i="4"/>
  <c r="H235" i="4" s="1"/>
  <c r="G236" i="4" s="1"/>
  <c r="U236" i="4" s="1"/>
  <c r="AV236" i="4" s="1"/>
  <c r="F236" i="4" s="1"/>
  <c r="E236" i="4" s="1"/>
  <c r="AL235" i="4"/>
  <c r="AM235" i="4" s="1"/>
  <c r="K235" i="4" s="1"/>
  <c r="J236" i="4" s="1"/>
  <c r="AX235" i="4"/>
  <c r="AF1400" i="4"/>
  <c r="AQ1400" i="4"/>
  <c r="AP236" i="4" l="1"/>
  <c r="Y237" i="4" s="1"/>
  <c r="Y236" i="5" s="1"/>
  <c r="L236" i="4"/>
  <c r="AT236" i="4"/>
  <c r="L235" i="5" s="1"/>
  <c r="W237" i="4"/>
  <c r="AF1401" i="4"/>
  <c r="AQ1401" i="4"/>
  <c r="AA237" i="4" l="1"/>
  <c r="O237" i="4" s="1"/>
  <c r="AR237" i="4"/>
  <c r="X237" i="4"/>
  <c r="AW236" i="4"/>
  <c r="AY236" i="4"/>
  <c r="AZ236" i="4" s="1"/>
  <c r="AS236" i="4"/>
  <c r="M235" i="5" s="1"/>
  <c r="AU237" i="4"/>
  <c r="P236" i="5" s="1"/>
  <c r="R236" i="5" s="1"/>
  <c r="AQ237" i="4"/>
  <c r="S237" i="4"/>
  <c r="AE237" i="4" s="1"/>
  <c r="AF1402" i="4"/>
  <c r="AQ1402" i="4"/>
  <c r="BA236" i="4" l="1"/>
  <c r="AO236" i="4"/>
  <c r="AN236" i="4" s="1"/>
  <c r="V236" i="4" s="1"/>
  <c r="AI236" i="4" s="1"/>
  <c r="AH236" i="4" s="1"/>
  <c r="AF237" i="4" s="1"/>
  <c r="AD237" i="4"/>
  <c r="Z238" i="4" s="1"/>
  <c r="P237" i="4"/>
  <c r="AF1403" i="4"/>
  <c r="AQ1403" i="4"/>
  <c r="BB237" i="4" l="1"/>
  <c r="Q236" i="5" s="1"/>
  <c r="T236" i="5" s="1"/>
  <c r="O235" i="5"/>
  <c r="S235" i="5" s="1"/>
  <c r="AB238" i="4"/>
  <c r="AC238" i="4"/>
  <c r="N238" i="4"/>
  <c r="Z237" i="5" s="1"/>
  <c r="AK236" i="4"/>
  <c r="N235" i="5" s="1"/>
  <c r="AG237" i="4"/>
  <c r="AJ237" i="4"/>
  <c r="AF1404" i="4"/>
  <c r="AQ1404" i="4"/>
  <c r="R236" i="4" l="1"/>
  <c r="I236" i="4" s="1"/>
  <c r="T237" i="4" s="1"/>
  <c r="M237" i="4" s="1"/>
  <c r="Q236" i="4"/>
  <c r="H236" i="4" s="1"/>
  <c r="G237" i="4" s="1"/>
  <c r="U237" i="4" s="1"/>
  <c r="AV237" i="4" s="1"/>
  <c r="F237" i="4" s="1"/>
  <c r="E237" i="4" s="1"/>
  <c r="AL236" i="4"/>
  <c r="AM236" i="4" s="1"/>
  <c r="K236" i="4" s="1"/>
  <c r="J237" i="4" s="1"/>
  <c r="AX236" i="4"/>
  <c r="AF1405" i="4"/>
  <c r="AQ1405" i="4"/>
  <c r="L237" i="4" l="1"/>
  <c r="AP237" i="4"/>
  <c r="Y238" i="4" s="1"/>
  <c r="Y237" i="5" s="1"/>
  <c r="AT237" i="4"/>
  <c r="L236" i="5" s="1"/>
  <c r="W238" i="4"/>
  <c r="AF1406" i="4"/>
  <c r="AQ1406" i="4"/>
  <c r="AR238" i="4" l="1"/>
  <c r="X238" i="4"/>
  <c r="AA238" i="4"/>
  <c r="O238" i="4" s="1"/>
  <c r="AS237" i="4"/>
  <c r="M236" i="5" s="1"/>
  <c r="AY237" i="4"/>
  <c r="AZ237" i="4" s="1"/>
  <c r="AW237" i="4"/>
  <c r="AU238" i="4"/>
  <c r="P237" i="5" s="1"/>
  <c r="R237" i="5" s="1"/>
  <c r="AQ238" i="4"/>
  <c r="S238" i="4"/>
  <c r="AE238" i="4" s="1"/>
  <c r="AF1407" i="4"/>
  <c r="AQ1407" i="4"/>
  <c r="P238" i="4" l="1"/>
  <c r="AD238" i="4"/>
  <c r="Z239" i="4" s="1"/>
  <c r="BA237" i="4"/>
  <c r="AO237" i="4"/>
  <c r="AN237" i="4" s="1"/>
  <c r="V237" i="4" s="1"/>
  <c r="AI237" i="4" s="1"/>
  <c r="AH237" i="4" s="1"/>
  <c r="AF238" i="4" s="1"/>
  <c r="AF1408" i="4"/>
  <c r="AQ1408" i="4"/>
  <c r="BB238" i="4" l="1"/>
  <c r="Q237" i="5" s="1"/>
  <c r="T237" i="5" s="1"/>
  <c r="O236" i="5"/>
  <c r="S236" i="5" s="1"/>
  <c r="AG238" i="4"/>
  <c r="AJ238" i="4"/>
  <c r="AB239" i="4"/>
  <c r="AC239" i="4"/>
  <c r="N239" i="4"/>
  <c r="Z238" i="5" s="1"/>
  <c r="AK237" i="4"/>
  <c r="N236" i="5" s="1"/>
  <c r="AF1409" i="4"/>
  <c r="AQ1409" i="4"/>
  <c r="R237" i="4" l="1"/>
  <c r="I237" i="4" s="1"/>
  <c r="T238" i="4" s="1"/>
  <c r="M238" i="4" s="1"/>
  <c r="Q237" i="4"/>
  <c r="H237" i="4" s="1"/>
  <c r="G238" i="4" s="1"/>
  <c r="U238" i="4" s="1"/>
  <c r="AV238" i="4" s="1"/>
  <c r="F238" i="4" s="1"/>
  <c r="E238" i="4" s="1"/>
  <c r="AL237" i="4"/>
  <c r="AM237" i="4" s="1"/>
  <c r="K237" i="4" s="1"/>
  <c r="J238" i="4" s="1"/>
  <c r="AX237" i="4"/>
  <c r="AF1410" i="4"/>
  <c r="AQ1410" i="4"/>
  <c r="AT238" i="4" l="1"/>
  <c r="L237" i="5" s="1"/>
  <c r="W239" i="4"/>
  <c r="L238" i="4"/>
  <c r="AP238" i="4"/>
  <c r="Y239" i="4" s="1"/>
  <c r="Y238" i="5" s="1"/>
  <c r="AF1411" i="4"/>
  <c r="AQ1411" i="4"/>
  <c r="AA239" i="4" l="1"/>
  <c r="O239" i="4" s="1"/>
  <c r="X239" i="4"/>
  <c r="AR239" i="4"/>
  <c r="AQ239" i="4"/>
  <c r="S239" i="4"/>
  <c r="AE239" i="4" s="1"/>
  <c r="AS238" i="4"/>
  <c r="M237" i="5" s="1"/>
  <c r="AW238" i="4"/>
  <c r="AY238" i="4"/>
  <c r="AZ238" i="4" s="1"/>
  <c r="AU239" i="4"/>
  <c r="P238" i="5" s="1"/>
  <c r="R238" i="5" s="1"/>
  <c r="AF1412" i="4"/>
  <c r="AQ1412" i="4"/>
  <c r="BA238" i="4" l="1"/>
  <c r="AO238" i="4"/>
  <c r="AN238" i="4" s="1"/>
  <c r="V238" i="4" s="1"/>
  <c r="AI238" i="4" s="1"/>
  <c r="AH238" i="4" s="1"/>
  <c r="AF239" i="4" s="1"/>
  <c r="P239" i="4"/>
  <c r="AD239" i="4"/>
  <c r="Z240" i="4" s="1"/>
  <c r="AF1413" i="4"/>
  <c r="AQ1413" i="4"/>
  <c r="BB239" i="4" l="1"/>
  <c r="Q238" i="5" s="1"/>
  <c r="T238" i="5" s="1"/>
  <c r="O237" i="5"/>
  <c r="S237" i="5" s="1"/>
  <c r="AG239" i="4"/>
  <c r="AJ239" i="4"/>
  <c r="N240" i="4"/>
  <c r="Z239" i="5" s="1"/>
  <c r="AB240" i="4"/>
  <c r="AC240" i="4"/>
  <c r="AK238" i="4"/>
  <c r="N237" i="5" s="1"/>
  <c r="AF1414" i="4"/>
  <c r="AQ1414" i="4"/>
  <c r="R238" i="4" l="1"/>
  <c r="I238" i="4" s="1"/>
  <c r="T239" i="4" s="1"/>
  <c r="M239" i="4" s="1"/>
  <c r="Q238" i="4"/>
  <c r="H238" i="4" s="1"/>
  <c r="G239" i="4" s="1"/>
  <c r="U239" i="4" s="1"/>
  <c r="AV239" i="4" s="1"/>
  <c r="F239" i="4" s="1"/>
  <c r="E239" i="4" s="1"/>
  <c r="AL238" i="4"/>
  <c r="AM238" i="4" s="1"/>
  <c r="K238" i="4" s="1"/>
  <c r="J239" i="4" s="1"/>
  <c r="AX238" i="4"/>
  <c r="AF1415" i="4"/>
  <c r="AQ1415" i="4"/>
  <c r="AT239" i="4" l="1"/>
  <c r="L238" i="5" s="1"/>
  <c r="W240" i="4"/>
  <c r="AP239" i="4"/>
  <c r="Y240" i="4" s="1"/>
  <c r="Y239" i="5" s="1"/>
  <c r="L239" i="4"/>
  <c r="AF1416" i="4"/>
  <c r="AQ1416" i="4"/>
  <c r="AQ240" i="4" l="1"/>
  <c r="S240" i="4"/>
  <c r="AE240" i="4" s="1"/>
  <c r="AR240" i="4"/>
  <c r="AA240" i="4"/>
  <c r="O240" i="4" s="1"/>
  <c r="X240" i="4"/>
  <c r="AW239" i="4"/>
  <c r="AY239" i="4"/>
  <c r="AZ239" i="4" s="1"/>
  <c r="AS239" i="4"/>
  <c r="M238" i="5" s="1"/>
  <c r="AU240" i="4"/>
  <c r="P239" i="5" s="1"/>
  <c r="R239" i="5" s="1"/>
  <c r="AF1417" i="4"/>
  <c r="AQ1417" i="4"/>
  <c r="AD240" i="4" l="1"/>
  <c r="Z241" i="4" s="1"/>
  <c r="P240" i="4"/>
  <c r="AO239" i="4"/>
  <c r="AN239" i="4" s="1"/>
  <c r="V239" i="4" s="1"/>
  <c r="AI239" i="4" s="1"/>
  <c r="AH239" i="4" s="1"/>
  <c r="AF240" i="4" s="1"/>
  <c r="BA239" i="4"/>
  <c r="AF1418" i="4"/>
  <c r="AQ1418" i="4"/>
  <c r="BB240" i="4" l="1"/>
  <c r="Q239" i="5" s="1"/>
  <c r="T239" i="5" s="1"/>
  <c r="O238" i="5"/>
  <c r="S238" i="5" s="1"/>
  <c r="AK239" i="4"/>
  <c r="AG240" i="4"/>
  <c r="AJ240" i="4"/>
  <c r="N241" i="4"/>
  <c r="Z240" i="5" s="1"/>
  <c r="AC241" i="4"/>
  <c r="AB241" i="4"/>
  <c r="AF1419" i="4"/>
  <c r="AQ1419" i="4"/>
  <c r="Q239" i="4" l="1"/>
  <c r="H239" i="4" s="1"/>
  <c r="G240" i="4" s="1"/>
  <c r="U240" i="4" s="1"/>
  <c r="AV240" i="4" s="1"/>
  <c r="F240" i="4" s="1"/>
  <c r="E240" i="4" s="1"/>
  <c r="AT240" i="4" s="1"/>
  <c r="L239" i="5" s="1"/>
  <c r="N238" i="5"/>
  <c r="R239" i="4"/>
  <c r="I239" i="4" s="1"/>
  <c r="T240" i="4" s="1"/>
  <c r="M240" i="4" s="1"/>
  <c r="AX239" i="4"/>
  <c r="AL239" i="4"/>
  <c r="AM239" i="4" s="1"/>
  <c r="K239" i="4" s="1"/>
  <c r="J240" i="4" s="1"/>
  <c r="L240" i="4" s="1"/>
  <c r="AF1420" i="4"/>
  <c r="AQ1420" i="4"/>
  <c r="W241" i="4" l="1"/>
  <c r="AA241" i="4" s="1"/>
  <c r="O241" i="4" s="1"/>
  <c r="AP240" i="4"/>
  <c r="Y241" i="4" s="1"/>
  <c r="AW240" i="4"/>
  <c r="AY240" i="4"/>
  <c r="AZ240" i="4" s="1"/>
  <c r="AS240" i="4"/>
  <c r="M239" i="5" s="1"/>
  <c r="AU241" i="4"/>
  <c r="P240" i="5" s="1"/>
  <c r="R240" i="5" s="1"/>
  <c r="AQ1421" i="4"/>
  <c r="AF1421" i="4"/>
  <c r="X241" i="4" l="1"/>
  <c r="AR241" i="4"/>
  <c r="S241" i="4"/>
  <c r="AE241" i="4" s="1"/>
  <c r="Y240" i="5"/>
  <c r="AQ241" i="4"/>
  <c r="AO240" i="4"/>
  <c r="AN240" i="4" s="1"/>
  <c r="V240" i="4" s="1"/>
  <c r="AI240" i="4" s="1"/>
  <c r="AH240" i="4" s="1"/>
  <c r="AF241" i="4" s="1"/>
  <c r="BA240" i="4"/>
  <c r="P241" i="4"/>
  <c r="AD241" i="4"/>
  <c r="Z242" i="4" s="1"/>
  <c r="AF1422" i="4"/>
  <c r="AQ1422" i="4"/>
  <c r="BB241" i="4" l="1"/>
  <c r="Q240" i="5" s="1"/>
  <c r="T240" i="5" s="1"/>
  <c r="O239" i="5"/>
  <c r="S239" i="5" s="1"/>
  <c r="N242" i="4"/>
  <c r="Z241" i="5" s="1"/>
  <c r="AB242" i="4"/>
  <c r="AC242" i="4"/>
  <c r="AK240" i="4"/>
  <c r="N239" i="5" s="1"/>
  <c r="AG241" i="4"/>
  <c r="AJ241" i="4"/>
  <c r="AF1423" i="4"/>
  <c r="AQ1423" i="4"/>
  <c r="R240" i="4" l="1"/>
  <c r="I240" i="4" s="1"/>
  <c r="T241" i="4" s="1"/>
  <c r="M241" i="4" s="1"/>
  <c r="Q240" i="4"/>
  <c r="H240" i="4" s="1"/>
  <c r="G241" i="4" s="1"/>
  <c r="U241" i="4" s="1"/>
  <c r="AV241" i="4" s="1"/>
  <c r="F241" i="4" s="1"/>
  <c r="E241" i="4" s="1"/>
  <c r="AL240" i="4"/>
  <c r="AM240" i="4" s="1"/>
  <c r="K240" i="4" s="1"/>
  <c r="J241" i="4" s="1"/>
  <c r="AX240" i="4"/>
  <c r="AQ1424" i="4"/>
  <c r="AF1424" i="4"/>
  <c r="AP241" i="4" l="1"/>
  <c r="Y242" i="4" s="1"/>
  <c r="Y241" i="5" s="1"/>
  <c r="L241" i="4"/>
  <c r="AT241" i="4"/>
  <c r="L240" i="5" s="1"/>
  <c r="W242" i="4"/>
  <c r="AQ1425" i="4"/>
  <c r="AF1425" i="4"/>
  <c r="X242" i="4" l="1"/>
  <c r="AR242" i="4"/>
  <c r="AA242" i="4"/>
  <c r="O242" i="4" s="1"/>
  <c r="AW241" i="4"/>
  <c r="AS241" i="4"/>
  <c r="M240" i="5" s="1"/>
  <c r="AY241" i="4"/>
  <c r="AZ241" i="4" s="1"/>
  <c r="AU242" i="4"/>
  <c r="P241" i="5" s="1"/>
  <c r="R241" i="5" s="1"/>
  <c r="AQ242" i="4"/>
  <c r="S242" i="4"/>
  <c r="AE242" i="4" s="1"/>
  <c r="AF1426" i="4"/>
  <c r="AQ1426" i="4"/>
  <c r="AD242" i="4" l="1"/>
  <c r="Z243" i="4" s="1"/>
  <c r="P242" i="4"/>
  <c r="AO241" i="4"/>
  <c r="AN241" i="4" s="1"/>
  <c r="V241" i="4" s="1"/>
  <c r="AI241" i="4" s="1"/>
  <c r="AH241" i="4" s="1"/>
  <c r="AF242" i="4" s="1"/>
  <c r="BA241" i="4"/>
  <c r="AF1427" i="4"/>
  <c r="AQ1427" i="4"/>
  <c r="BB242" i="4" l="1"/>
  <c r="Q241" i="5" s="1"/>
  <c r="T241" i="5" s="1"/>
  <c r="O240" i="5"/>
  <c r="S240" i="5" s="1"/>
  <c r="AG242" i="4"/>
  <c r="AJ242" i="4"/>
  <c r="N243" i="4"/>
  <c r="Z242" i="5" s="1"/>
  <c r="AC243" i="4"/>
  <c r="AB243" i="4"/>
  <c r="AK241" i="4"/>
  <c r="N240" i="5" s="1"/>
  <c r="AF1428" i="4"/>
  <c r="AQ1428" i="4"/>
  <c r="Q241" i="4" l="1"/>
  <c r="H241" i="4" s="1"/>
  <c r="G242" i="4" s="1"/>
  <c r="U242" i="4" s="1"/>
  <c r="AV242" i="4" s="1"/>
  <c r="F242" i="4" s="1"/>
  <c r="E242" i="4" s="1"/>
  <c r="R241" i="4"/>
  <c r="I241" i="4" s="1"/>
  <c r="T242" i="4" s="1"/>
  <c r="M242" i="4" s="1"/>
  <c r="AL241" i="4"/>
  <c r="AM241" i="4" s="1"/>
  <c r="K241" i="4" s="1"/>
  <c r="J242" i="4" s="1"/>
  <c r="AX241" i="4"/>
  <c r="AF1429" i="4"/>
  <c r="AQ1429" i="4"/>
  <c r="L242" i="4" l="1"/>
  <c r="AP242" i="4"/>
  <c r="Y243" i="4" s="1"/>
  <c r="AT242" i="4"/>
  <c r="L241" i="5" s="1"/>
  <c r="W243" i="4"/>
  <c r="AF1430" i="4"/>
  <c r="AQ1430" i="4"/>
  <c r="K17" i="16" l="1"/>
  <c r="Y242" i="5"/>
  <c r="AY242" i="4"/>
  <c r="AZ242" i="4" s="1"/>
  <c r="AW242" i="4"/>
  <c r="AS242" i="4"/>
  <c r="M241" i="5" s="1"/>
  <c r="AU243" i="4"/>
  <c r="P242" i="5" s="1"/>
  <c r="R242" i="5" s="1"/>
  <c r="AA243" i="4"/>
  <c r="O243" i="4" s="1"/>
  <c r="X243" i="4"/>
  <c r="AR243" i="4"/>
  <c r="AQ243" i="4"/>
  <c r="S243" i="4"/>
  <c r="AE243" i="4" s="1"/>
  <c r="AF1431" i="4"/>
  <c r="AQ1431" i="4"/>
  <c r="AD243" i="4" l="1"/>
  <c r="Z244" i="4" s="1"/>
  <c r="P243" i="4"/>
  <c r="BA242" i="4"/>
  <c r="AO242" i="4"/>
  <c r="AN242" i="4" s="1"/>
  <c r="V242" i="4" s="1"/>
  <c r="AI242" i="4" s="1"/>
  <c r="AH242" i="4" s="1"/>
  <c r="AF243" i="4" s="1"/>
  <c r="AF1432" i="4"/>
  <c r="AQ1432" i="4"/>
  <c r="BB243" i="4" l="1"/>
  <c r="Q242" i="5" s="1"/>
  <c r="T242" i="5" s="1"/>
  <c r="O241" i="5"/>
  <c r="S241" i="5" s="1"/>
  <c r="N244" i="4"/>
  <c r="Z243" i="5" s="1"/>
  <c r="AC244" i="4"/>
  <c r="AB244" i="4"/>
  <c r="AG243" i="4"/>
  <c r="AJ243" i="4"/>
  <c r="AK242" i="4"/>
  <c r="N241" i="5" s="1"/>
  <c r="AF1433" i="4"/>
  <c r="AQ1433" i="4"/>
  <c r="R242" i="4" l="1"/>
  <c r="I242" i="4" s="1"/>
  <c r="T243" i="4" s="1"/>
  <c r="M243" i="4" s="1"/>
  <c r="AL242" i="4"/>
  <c r="AM242" i="4" s="1"/>
  <c r="K242" i="4" s="1"/>
  <c r="J243" i="4" s="1"/>
  <c r="Q242" i="4"/>
  <c r="H242" i="4" s="1"/>
  <c r="G243" i="4" s="1"/>
  <c r="U243" i="4" s="1"/>
  <c r="AV243" i="4" s="1"/>
  <c r="F243" i="4" s="1"/>
  <c r="E243" i="4" s="1"/>
  <c r="AX242" i="4"/>
  <c r="AF1434" i="4"/>
  <c r="AQ1434" i="4"/>
  <c r="AP243" i="4" l="1"/>
  <c r="Y244" i="4" s="1"/>
  <c r="Y243" i="5" s="1"/>
  <c r="L243" i="4"/>
  <c r="AT243" i="4"/>
  <c r="L242" i="5" s="1"/>
  <c r="W244" i="4"/>
  <c r="AQ1435" i="4"/>
  <c r="AF1435" i="4"/>
  <c r="C17" i="16" l="1"/>
  <c r="D17" i="16" s="1"/>
  <c r="AS243" i="4"/>
  <c r="M242" i="5" s="1"/>
  <c r="AW243" i="4"/>
  <c r="AY243" i="4"/>
  <c r="AZ243" i="4" s="1"/>
  <c r="AU244" i="4"/>
  <c r="P243" i="5" s="1"/>
  <c r="R243" i="5" s="1"/>
  <c r="X244" i="4"/>
  <c r="AR244" i="4"/>
  <c r="AA244" i="4"/>
  <c r="O244" i="4" s="1"/>
  <c r="S244" i="4"/>
  <c r="AE244" i="4" s="1"/>
  <c r="AQ244" i="4"/>
  <c r="AF1436" i="4"/>
  <c r="AQ1436" i="4"/>
  <c r="P244" i="4" l="1"/>
  <c r="AD244" i="4"/>
  <c r="Z245" i="4" s="1"/>
  <c r="BA243" i="4"/>
  <c r="O242" i="5" s="1"/>
  <c r="S242" i="5" s="1"/>
  <c r="AO243" i="4"/>
  <c r="AN243" i="4" s="1"/>
  <c r="V243" i="4" s="1"/>
  <c r="AI243" i="4" s="1"/>
  <c r="AH243" i="4" s="1"/>
  <c r="AF244" i="4" s="1"/>
  <c r="AF1437" i="4"/>
  <c r="AQ1437" i="4"/>
  <c r="AK243" i="4" l="1"/>
  <c r="N242" i="5" s="1"/>
  <c r="AG244" i="4"/>
  <c r="AJ244" i="4"/>
  <c r="BB244" i="4"/>
  <c r="Q243" i="5" s="1"/>
  <c r="T243" i="5" s="1"/>
  <c r="L17" i="16"/>
  <c r="AC245" i="4"/>
  <c r="AB245" i="4"/>
  <c r="N245" i="4"/>
  <c r="Z244" i="5" s="1"/>
  <c r="AF1438" i="4"/>
  <c r="AQ1438" i="4"/>
  <c r="G17" i="16" l="1"/>
  <c r="H17" i="16" s="1"/>
  <c r="Q243" i="4"/>
  <c r="H243" i="4" s="1"/>
  <c r="G244" i="4" s="1"/>
  <c r="U244" i="4" s="1"/>
  <c r="AV244" i="4" s="1"/>
  <c r="F244" i="4" s="1"/>
  <c r="E244" i="4" s="1"/>
  <c r="R243" i="4"/>
  <c r="I243" i="4" s="1"/>
  <c r="T244" i="4" s="1"/>
  <c r="M244" i="4" s="1"/>
  <c r="AL243" i="4"/>
  <c r="AM243" i="4" s="1"/>
  <c r="K243" i="4" s="1"/>
  <c r="J244" i="4" s="1"/>
  <c r="AX243" i="4"/>
  <c r="AQ1439" i="4"/>
  <c r="AF1439" i="4"/>
  <c r="AT244" i="4" l="1"/>
  <c r="L243" i="5" s="1"/>
  <c r="W245" i="4"/>
  <c r="L244" i="4"/>
  <c r="AP244" i="4"/>
  <c r="Y245" i="4" s="1"/>
  <c r="Y244" i="5" s="1"/>
  <c r="AF1440" i="4"/>
  <c r="AQ1440" i="4"/>
  <c r="S245" i="4" l="1"/>
  <c r="AE245" i="4" s="1"/>
  <c r="AQ245" i="4"/>
  <c r="AA245" i="4"/>
  <c r="O245" i="4" s="1"/>
  <c r="AR245" i="4"/>
  <c r="X245" i="4"/>
  <c r="AY244" i="4"/>
  <c r="AZ244" i="4" s="1"/>
  <c r="AW244" i="4"/>
  <c r="AS244" i="4"/>
  <c r="M243" i="5" s="1"/>
  <c r="AU245" i="4"/>
  <c r="P244" i="5" s="1"/>
  <c r="R244" i="5" s="1"/>
  <c r="AF1441" i="4"/>
  <c r="AQ1441" i="4"/>
  <c r="AD245" i="4" l="1"/>
  <c r="Z246" i="4" s="1"/>
  <c r="P245" i="4"/>
  <c r="BA244" i="4"/>
  <c r="AO244" i="4"/>
  <c r="AN244" i="4" s="1"/>
  <c r="V244" i="4" s="1"/>
  <c r="AI244" i="4" s="1"/>
  <c r="AH244" i="4" s="1"/>
  <c r="AF245" i="4" s="1"/>
  <c r="AF1442" i="4"/>
  <c r="AQ1442" i="4"/>
  <c r="BB245" i="4" l="1"/>
  <c r="Q244" i="5" s="1"/>
  <c r="T244" i="5" s="1"/>
  <c r="O243" i="5"/>
  <c r="S243" i="5" s="1"/>
  <c r="AJ245" i="4"/>
  <c r="AG245" i="4"/>
  <c r="AK244" i="4"/>
  <c r="N243" i="5" s="1"/>
  <c r="AB246" i="4"/>
  <c r="AC246" i="4"/>
  <c r="N246" i="4"/>
  <c r="Z245" i="5" s="1"/>
  <c r="AF1443" i="4"/>
  <c r="AQ1443" i="4"/>
  <c r="R244" i="4" l="1"/>
  <c r="I244" i="4" s="1"/>
  <c r="T245" i="4" s="1"/>
  <c r="M245" i="4" s="1"/>
  <c r="Q244" i="4"/>
  <c r="H244" i="4" s="1"/>
  <c r="G245" i="4" s="1"/>
  <c r="U245" i="4" s="1"/>
  <c r="AV245" i="4" s="1"/>
  <c r="F245" i="4" s="1"/>
  <c r="E245" i="4" s="1"/>
  <c r="AL244" i="4"/>
  <c r="AM244" i="4" s="1"/>
  <c r="K244" i="4" s="1"/>
  <c r="J245" i="4" s="1"/>
  <c r="AX244" i="4"/>
  <c r="AF1444" i="4"/>
  <c r="AQ1444" i="4"/>
  <c r="AP245" i="4" l="1"/>
  <c r="Y246" i="4" s="1"/>
  <c r="Y245" i="5" s="1"/>
  <c r="L245" i="4"/>
  <c r="AT245" i="4"/>
  <c r="L244" i="5" s="1"/>
  <c r="W246" i="4"/>
  <c r="AF1445" i="4"/>
  <c r="AQ1445" i="4"/>
  <c r="AR246" i="4" l="1"/>
  <c r="X246" i="4"/>
  <c r="AA246" i="4"/>
  <c r="O246" i="4" s="1"/>
  <c r="AY245" i="4"/>
  <c r="AZ245" i="4" s="1"/>
  <c r="AS245" i="4"/>
  <c r="M244" i="5" s="1"/>
  <c r="AW245" i="4"/>
  <c r="AU246" i="4"/>
  <c r="P245" i="5" s="1"/>
  <c r="R245" i="5" s="1"/>
  <c r="S246" i="4"/>
  <c r="AE246" i="4" s="1"/>
  <c r="AQ246" i="4"/>
  <c r="AF1446" i="4"/>
  <c r="AQ1446" i="4"/>
  <c r="BA245" i="4" l="1"/>
  <c r="AO245" i="4"/>
  <c r="AN245" i="4" s="1"/>
  <c r="V245" i="4" s="1"/>
  <c r="AI245" i="4" s="1"/>
  <c r="AH245" i="4" s="1"/>
  <c r="AF246" i="4" s="1"/>
  <c r="P246" i="4"/>
  <c r="AD246" i="4"/>
  <c r="Z247" i="4" s="1"/>
  <c r="AF1447" i="4"/>
  <c r="AQ1447" i="4"/>
  <c r="BB246" i="4" l="1"/>
  <c r="Q245" i="5" s="1"/>
  <c r="T245" i="5" s="1"/>
  <c r="O244" i="5"/>
  <c r="S244" i="5" s="1"/>
  <c r="AJ246" i="4"/>
  <c r="AG246" i="4"/>
  <c r="AB247" i="4"/>
  <c r="N247" i="4"/>
  <c r="Z246" i="5" s="1"/>
  <c r="AC247" i="4"/>
  <c r="AK245" i="4"/>
  <c r="N244" i="5" s="1"/>
  <c r="AF1448" i="4"/>
  <c r="AQ1448" i="4"/>
  <c r="R245" i="4" l="1"/>
  <c r="I245" i="4" s="1"/>
  <c r="T246" i="4" s="1"/>
  <c r="M246" i="4" s="1"/>
  <c r="AL245" i="4"/>
  <c r="AM245" i="4" s="1"/>
  <c r="K245" i="4" s="1"/>
  <c r="J246" i="4" s="1"/>
  <c r="Q245" i="4"/>
  <c r="H245" i="4" s="1"/>
  <c r="G246" i="4" s="1"/>
  <c r="U246" i="4" s="1"/>
  <c r="AV246" i="4" s="1"/>
  <c r="F246" i="4" s="1"/>
  <c r="E246" i="4" s="1"/>
  <c r="AX245" i="4"/>
  <c r="AF1449" i="4"/>
  <c r="AQ1449" i="4"/>
  <c r="L246" i="4" l="1"/>
  <c r="AP246" i="4"/>
  <c r="Y247" i="4" s="1"/>
  <c r="Y246" i="5" s="1"/>
  <c r="AT246" i="4"/>
  <c r="L245" i="5" s="1"/>
  <c r="W247" i="4"/>
  <c r="AF1450" i="4"/>
  <c r="AQ1450" i="4"/>
  <c r="AR247" i="4" l="1"/>
  <c r="AA247" i="4"/>
  <c r="O247" i="4" s="1"/>
  <c r="X247" i="4"/>
  <c r="AW246" i="4"/>
  <c r="AY246" i="4"/>
  <c r="AZ246" i="4" s="1"/>
  <c r="AS246" i="4"/>
  <c r="M245" i="5" s="1"/>
  <c r="AU247" i="4"/>
  <c r="P246" i="5" s="1"/>
  <c r="R246" i="5" s="1"/>
  <c r="S247" i="4"/>
  <c r="AE247" i="4" s="1"/>
  <c r="AQ247" i="4"/>
  <c r="AF1451" i="4"/>
  <c r="AQ1451" i="4"/>
  <c r="AO246" i="4" l="1"/>
  <c r="AN246" i="4" s="1"/>
  <c r="V246" i="4" s="1"/>
  <c r="AI246" i="4" s="1"/>
  <c r="AH246" i="4" s="1"/>
  <c r="AF247" i="4" s="1"/>
  <c r="BA246" i="4"/>
  <c r="AD247" i="4"/>
  <c r="Z248" i="4" s="1"/>
  <c r="P247" i="4"/>
  <c r="AF1452" i="4"/>
  <c r="AQ1452" i="4"/>
  <c r="BB247" i="4" l="1"/>
  <c r="Q246" i="5" s="1"/>
  <c r="T246" i="5" s="1"/>
  <c r="O245" i="5"/>
  <c r="S245" i="5" s="1"/>
  <c r="N248" i="4"/>
  <c r="Z247" i="5" s="1"/>
  <c r="AB248" i="4"/>
  <c r="AC248" i="4"/>
  <c r="AJ247" i="4"/>
  <c r="AG247" i="4"/>
  <c r="AK246" i="4"/>
  <c r="N245" i="5" s="1"/>
  <c r="AF1453" i="4"/>
  <c r="AQ1453" i="4"/>
  <c r="R246" i="4" l="1"/>
  <c r="I246" i="4" s="1"/>
  <c r="T247" i="4" s="1"/>
  <c r="M247" i="4" s="1"/>
  <c r="Q246" i="4"/>
  <c r="H246" i="4" s="1"/>
  <c r="G247" i="4" s="1"/>
  <c r="U247" i="4" s="1"/>
  <c r="AV247" i="4" s="1"/>
  <c r="F247" i="4" s="1"/>
  <c r="E247" i="4" s="1"/>
  <c r="AL246" i="4"/>
  <c r="AM246" i="4" s="1"/>
  <c r="K246" i="4" s="1"/>
  <c r="J247" i="4" s="1"/>
  <c r="AX246" i="4"/>
  <c r="AF1454" i="4"/>
  <c r="AQ1454" i="4"/>
  <c r="AP247" i="4" l="1"/>
  <c r="Y248" i="4" s="1"/>
  <c r="Y247" i="5" s="1"/>
  <c r="L247" i="4"/>
  <c r="AT247" i="4"/>
  <c r="L246" i="5" s="1"/>
  <c r="W248" i="4"/>
  <c r="AF1455" i="4"/>
  <c r="AQ1455" i="4"/>
  <c r="AR248" i="4" l="1"/>
  <c r="X248" i="4"/>
  <c r="AA248" i="4"/>
  <c r="O248" i="4" s="1"/>
  <c r="AW247" i="4"/>
  <c r="AY247" i="4"/>
  <c r="AZ247" i="4" s="1"/>
  <c r="AS247" i="4"/>
  <c r="M246" i="5" s="1"/>
  <c r="AU248" i="4"/>
  <c r="P247" i="5" s="1"/>
  <c r="R247" i="5" s="1"/>
  <c r="S248" i="4"/>
  <c r="AE248" i="4" s="1"/>
  <c r="AQ248" i="4"/>
  <c r="AF1456" i="4"/>
  <c r="AQ1456" i="4"/>
  <c r="AO247" i="4" l="1"/>
  <c r="AN247" i="4" s="1"/>
  <c r="V247" i="4" s="1"/>
  <c r="AI247" i="4" s="1"/>
  <c r="AH247" i="4" s="1"/>
  <c r="AF248" i="4" s="1"/>
  <c r="BA247" i="4"/>
  <c r="AD248" i="4"/>
  <c r="Z249" i="4" s="1"/>
  <c r="P248" i="4"/>
  <c r="AQ1457" i="4"/>
  <c r="AF1457" i="4"/>
  <c r="BB248" i="4" l="1"/>
  <c r="Q247" i="5" s="1"/>
  <c r="T247" i="5" s="1"/>
  <c r="O246" i="5"/>
  <c r="S246" i="5" s="1"/>
  <c r="AK247" i="4"/>
  <c r="AB249" i="4"/>
  <c r="N249" i="4"/>
  <c r="Z248" i="5" s="1"/>
  <c r="AC249" i="4"/>
  <c r="AG248" i="4"/>
  <c r="AJ248" i="4"/>
  <c r="AF1458" i="4"/>
  <c r="AQ1458" i="4"/>
  <c r="R247" i="4" l="1"/>
  <c r="I247" i="4" s="1"/>
  <c r="T248" i="4" s="1"/>
  <c r="M248" i="4" s="1"/>
  <c r="N246" i="5"/>
  <c r="AX247" i="4"/>
  <c r="Q247" i="4"/>
  <c r="H247" i="4" s="1"/>
  <c r="G248" i="4" s="1"/>
  <c r="U248" i="4" s="1"/>
  <c r="AV248" i="4" s="1"/>
  <c r="F248" i="4" s="1"/>
  <c r="E248" i="4" s="1"/>
  <c r="AT248" i="4" s="1"/>
  <c r="L247" i="5" s="1"/>
  <c r="AL247" i="4"/>
  <c r="AM247" i="4" s="1"/>
  <c r="K247" i="4" s="1"/>
  <c r="J248" i="4" s="1"/>
  <c r="L248" i="4" s="1"/>
  <c r="AF1459" i="4"/>
  <c r="AQ1459" i="4"/>
  <c r="AP248" i="4" l="1"/>
  <c r="Y249" i="4" s="1"/>
  <c r="W249" i="4"/>
  <c r="AR249" i="4" s="1"/>
  <c r="AW248" i="4"/>
  <c r="AS248" i="4"/>
  <c r="M247" i="5" s="1"/>
  <c r="AY248" i="4"/>
  <c r="AZ248" i="4" s="1"/>
  <c r="AU249" i="4"/>
  <c r="P248" i="5" s="1"/>
  <c r="R248" i="5" s="1"/>
  <c r="AF1460" i="4"/>
  <c r="AQ1460" i="4"/>
  <c r="S249" i="4" l="1"/>
  <c r="AE249" i="4" s="1"/>
  <c r="Y248" i="5"/>
  <c r="AQ249" i="4"/>
  <c r="X249" i="4"/>
  <c r="AA249" i="4"/>
  <c r="O249" i="4" s="1"/>
  <c r="P249" i="4" s="1"/>
  <c r="AO248" i="4"/>
  <c r="AN248" i="4" s="1"/>
  <c r="V248" i="4" s="1"/>
  <c r="AI248" i="4" s="1"/>
  <c r="AH248" i="4" s="1"/>
  <c r="AF249" i="4" s="1"/>
  <c r="BA248" i="4"/>
  <c r="AQ1461" i="4"/>
  <c r="AF1461" i="4"/>
  <c r="BB249" i="4" l="1"/>
  <c r="Q248" i="5" s="1"/>
  <c r="T248" i="5" s="1"/>
  <c r="O247" i="5"/>
  <c r="S247" i="5" s="1"/>
  <c r="AD249" i="4"/>
  <c r="Z250" i="4" s="1"/>
  <c r="N250" i="4" s="1"/>
  <c r="Z249" i="5" s="1"/>
  <c r="AJ249" i="4"/>
  <c r="AG249" i="4"/>
  <c r="AK248" i="4"/>
  <c r="N247" i="5" s="1"/>
  <c r="AF1462" i="4"/>
  <c r="AQ1462" i="4"/>
  <c r="AB250" i="4" l="1"/>
  <c r="AC250" i="4"/>
  <c r="R248" i="4"/>
  <c r="I248" i="4" s="1"/>
  <c r="T249" i="4" s="1"/>
  <c r="M249" i="4" s="1"/>
  <c r="AL248" i="4"/>
  <c r="AM248" i="4" s="1"/>
  <c r="K248" i="4" s="1"/>
  <c r="J249" i="4" s="1"/>
  <c r="Q248" i="4"/>
  <c r="H248" i="4" s="1"/>
  <c r="G249" i="4" s="1"/>
  <c r="U249" i="4" s="1"/>
  <c r="AV249" i="4" s="1"/>
  <c r="F249" i="4" s="1"/>
  <c r="E249" i="4" s="1"/>
  <c r="AX248" i="4"/>
  <c r="AF1463" i="4"/>
  <c r="AQ1463" i="4"/>
  <c r="L249" i="4" l="1"/>
  <c r="AP249" i="4"/>
  <c r="Y250" i="4" s="1"/>
  <c r="Y249" i="5" s="1"/>
  <c r="AT249" i="4"/>
  <c r="L248" i="5" s="1"/>
  <c r="W250" i="4"/>
  <c r="AQ1464" i="4"/>
  <c r="AF1464" i="4"/>
  <c r="X250" i="4" l="1"/>
  <c r="AR250" i="4"/>
  <c r="AA250" i="4"/>
  <c r="O250" i="4" s="1"/>
  <c r="AS249" i="4"/>
  <c r="M248" i="5" s="1"/>
  <c r="AY249" i="4"/>
  <c r="AZ249" i="4" s="1"/>
  <c r="AW249" i="4"/>
  <c r="AU250" i="4"/>
  <c r="P249" i="5" s="1"/>
  <c r="R249" i="5" s="1"/>
  <c r="S250" i="4"/>
  <c r="AE250" i="4" s="1"/>
  <c r="AQ250" i="4"/>
  <c r="AF1465" i="4"/>
  <c r="AQ1465" i="4"/>
  <c r="P250" i="4" l="1"/>
  <c r="AD250" i="4"/>
  <c r="Z251" i="4" s="1"/>
  <c r="AO249" i="4"/>
  <c r="AN249" i="4" s="1"/>
  <c r="V249" i="4" s="1"/>
  <c r="AI249" i="4" s="1"/>
  <c r="AH249" i="4" s="1"/>
  <c r="AF250" i="4" s="1"/>
  <c r="BA249" i="4"/>
  <c r="AQ1466" i="4"/>
  <c r="AF1466" i="4"/>
  <c r="BB250" i="4" l="1"/>
  <c r="Q249" i="5" s="1"/>
  <c r="T249" i="5" s="1"/>
  <c r="O248" i="5"/>
  <c r="S248" i="5" s="1"/>
  <c r="N251" i="4"/>
  <c r="Z250" i="5" s="1"/>
  <c r="AC251" i="4"/>
  <c r="AB251" i="4"/>
  <c r="AK249" i="4"/>
  <c r="N248" i="5" s="1"/>
  <c r="AJ250" i="4"/>
  <c r="AG250" i="4"/>
  <c r="AF1467" i="4"/>
  <c r="AQ1467" i="4"/>
  <c r="R249" i="4" l="1"/>
  <c r="I249" i="4" s="1"/>
  <c r="T250" i="4" s="1"/>
  <c r="M250" i="4" s="1"/>
  <c r="AL249" i="4"/>
  <c r="AM249" i="4" s="1"/>
  <c r="K249" i="4" s="1"/>
  <c r="J250" i="4" s="1"/>
  <c r="Q249" i="4"/>
  <c r="H249" i="4" s="1"/>
  <c r="G250" i="4" s="1"/>
  <c r="U250" i="4" s="1"/>
  <c r="AV250" i="4" s="1"/>
  <c r="F250" i="4" s="1"/>
  <c r="E250" i="4" s="1"/>
  <c r="AX249" i="4"/>
  <c r="AQ1468" i="4"/>
  <c r="AF1468" i="4"/>
  <c r="AP250" i="4" l="1"/>
  <c r="Y251" i="4" s="1"/>
  <c r="Y250" i="5" s="1"/>
  <c r="L250" i="4"/>
  <c r="AT250" i="4"/>
  <c r="L249" i="5" s="1"/>
  <c r="W251" i="4"/>
  <c r="AF1469" i="4"/>
  <c r="AQ1469" i="4"/>
  <c r="AR251" i="4" l="1"/>
  <c r="AA251" i="4"/>
  <c r="O251" i="4" s="1"/>
  <c r="X251" i="4"/>
  <c r="AW250" i="4"/>
  <c r="AS250" i="4"/>
  <c r="M249" i="5" s="1"/>
  <c r="AY250" i="4"/>
  <c r="AZ250" i="4" s="1"/>
  <c r="AU251" i="4"/>
  <c r="P250" i="5" s="1"/>
  <c r="R250" i="5" s="1"/>
  <c r="AQ251" i="4"/>
  <c r="S251" i="4"/>
  <c r="AE251" i="4" s="1"/>
  <c r="AQ1470" i="4"/>
  <c r="AF1470" i="4"/>
  <c r="AO250" i="4" l="1"/>
  <c r="AN250" i="4" s="1"/>
  <c r="V250" i="4" s="1"/>
  <c r="AI250" i="4" s="1"/>
  <c r="AH250" i="4" s="1"/>
  <c r="AF251" i="4" s="1"/>
  <c r="BA250" i="4"/>
  <c r="AD251" i="4"/>
  <c r="Z252" i="4" s="1"/>
  <c r="P251" i="4"/>
  <c r="AF1471" i="4"/>
  <c r="AQ1471" i="4"/>
  <c r="BB251" i="4" l="1"/>
  <c r="Q250" i="5" s="1"/>
  <c r="T250" i="5" s="1"/>
  <c r="O249" i="5"/>
  <c r="S249" i="5" s="1"/>
  <c r="AK250" i="4"/>
  <c r="N249" i="5" s="1"/>
  <c r="AB252" i="4"/>
  <c r="N252" i="4"/>
  <c r="Z251" i="5" s="1"/>
  <c r="AC252" i="4"/>
  <c r="AJ251" i="4"/>
  <c r="AG251" i="4"/>
  <c r="AF1472" i="4"/>
  <c r="AQ1472" i="4"/>
  <c r="R250" i="4" l="1"/>
  <c r="I250" i="4" s="1"/>
  <c r="T251" i="4" s="1"/>
  <c r="M251" i="4" s="1"/>
  <c r="Q250" i="4"/>
  <c r="H250" i="4" s="1"/>
  <c r="G251" i="4" s="1"/>
  <c r="U251" i="4" s="1"/>
  <c r="AV251" i="4" s="1"/>
  <c r="F251" i="4" s="1"/>
  <c r="E251" i="4" s="1"/>
  <c r="AL250" i="4"/>
  <c r="AM250" i="4" s="1"/>
  <c r="K250" i="4" s="1"/>
  <c r="J251" i="4" s="1"/>
  <c r="AX250" i="4"/>
  <c r="AQ1473" i="4"/>
  <c r="AF1473" i="4"/>
  <c r="AT251" i="4" l="1"/>
  <c r="L250" i="5" s="1"/>
  <c r="W252" i="4"/>
  <c r="L251" i="4"/>
  <c r="AP251" i="4"/>
  <c r="Y252" i="4" s="1"/>
  <c r="Y251" i="5" s="1"/>
  <c r="AF1474" i="4"/>
  <c r="AQ1474" i="4"/>
  <c r="AQ252" i="4" l="1"/>
  <c r="S252" i="4"/>
  <c r="AE252" i="4" s="1"/>
  <c r="AR252" i="4"/>
  <c r="X252" i="4"/>
  <c r="AA252" i="4"/>
  <c r="O252" i="4" s="1"/>
  <c r="AY251" i="4"/>
  <c r="AZ251" i="4" s="1"/>
  <c r="AW251" i="4"/>
  <c r="AS251" i="4"/>
  <c r="M250" i="5" s="1"/>
  <c r="AU252" i="4"/>
  <c r="P251" i="5" s="1"/>
  <c r="R251" i="5" s="1"/>
  <c r="AF1475" i="4"/>
  <c r="AQ1475" i="4"/>
  <c r="P252" i="4" l="1"/>
  <c r="AD252" i="4"/>
  <c r="Z253" i="4" s="1"/>
  <c r="BA251" i="4"/>
  <c r="AO251" i="4"/>
  <c r="AN251" i="4" s="1"/>
  <c r="V251" i="4" s="1"/>
  <c r="AI251" i="4" s="1"/>
  <c r="AH251" i="4" s="1"/>
  <c r="AF252" i="4" s="1"/>
  <c r="AF1476" i="4"/>
  <c r="AQ1476" i="4"/>
  <c r="BB252" i="4" l="1"/>
  <c r="Q251" i="5" s="1"/>
  <c r="T251" i="5" s="1"/>
  <c r="O250" i="5"/>
  <c r="S250" i="5" s="1"/>
  <c r="AK251" i="4"/>
  <c r="N250" i="5" s="1"/>
  <c r="N253" i="4"/>
  <c r="Z252" i="5" s="1"/>
  <c r="AB253" i="4"/>
  <c r="AC253" i="4"/>
  <c r="AG252" i="4"/>
  <c r="AJ252" i="4"/>
  <c r="AF1477" i="4"/>
  <c r="AQ1477" i="4"/>
  <c r="R251" i="4" l="1"/>
  <c r="I251" i="4" s="1"/>
  <c r="T252" i="4" s="1"/>
  <c r="M252" i="4" s="1"/>
  <c r="Q251" i="4"/>
  <c r="H251" i="4" s="1"/>
  <c r="G252" i="4" s="1"/>
  <c r="U252" i="4" s="1"/>
  <c r="AV252" i="4" s="1"/>
  <c r="F252" i="4" s="1"/>
  <c r="E252" i="4" s="1"/>
  <c r="AL251" i="4"/>
  <c r="AM251" i="4" s="1"/>
  <c r="K251" i="4" s="1"/>
  <c r="J252" i="4" s="1"/>
  <c r="AX251" i="4"/>
  <c r="AF1478" i="4"/>
  <c r="AQ1478" i="4"/>
  <c r="AT252" i="4" l="1"/>
  <c r="L251" i="5" s="1"/>
  <c r="W253" i="4"/>
  <c r="L252" i="4"/>
  <c r="AP252" i="4"/>
  <c r="Y253" i="4" s="1"/>
  <c r="Y252" i="5" s="1"/>
  <c r="AF1479" i="4"/>
  <c r="AQ1479" i="4"/>
  <c r="AR253" i="4" l="1"/>
  <c r="X253" i="4"/>
  <c r="AA253" i="4"/>
  <c r="O253" i="4" s="1"/>
  <c r="AQ253" i="4"/>
  <c r="S253" i="4"/>
  <c r="AE253" i="4" s="1"/>
  <c r="AY252" i="4"/>
  <c r="AZ252" i="4" s="1"/>
  <c r="AW252" i="4"/>
  <c r="AS252" i="4"/>
  <c r="M251" i="5" s="1"/>
  <c r="AU253" i="4"/>
  <c r="P252" i="5" s="1"/>
  <c r="R252" i="5" s="1"/>
  <c r="AF1480" i="4"/>
  <c r="AQ1480" i="4"/>
  <c r="AO252" i="4" l="1"/>
  <c r="AN252" i="4" s="1"/>
  <c r="V252" i="4" s="1"/>
  <c r="AI252" i="4" s="1"/>
  <c r="AH252" i="4" s="1"/>
  <c r="AF253" i="4" s="1"/>
  <c r="BA252" i="4"/>
  <c r="P253" i="4"/>
  <c r="AD253" i="4"/>
  <c r="Z254" i="4" s="1"/>
  <c r="AF1481" i="4"/>
  <c r="AQ1481" i="4"/>
  <c r="BB253" i="4" l="1"/>
  <c r="Q252" i="5" s="1"/>
  <c r="T252" i="5" s="1"/>
  <c r="O251" i="5"/>
  <c r="S251" i="5" s="1"/>
  <c r="AK252" i="4"/>
  <c r="AB254" i="4"/>
  <c r="N254" i="4"/>
  <c r="Z253" i="5" s="1"/>
  <c r="AC254" i="4"/>
  <c r="AG253" i="4"/>
  <c r="AJ253" i="4"/>
  <c r="AQ1482" i="4"/>
  <c r="AF1482" i="4"/>
  <c r="AL252" i="4" l="1"/>
  <c r="AM252" i="4" s="1"/>
  <c r="K252" i="4" s="1"/>
  <c r="J253" i="4" s="1"/>
  <c r="AP253" i="4" s="1"/>
  <c r="Y254" i="4" s="1"/>
  <c r="Y253" i="5" s="1"/>
  <c r="N251" i="5"/>
  <c r="AX252" i="4"/>
  <c r="Q252" i="4"/>
  <c r="H252" i="4" s="1"/>
  <c r="G253" i="4" s="1"/>
  <c r="U253" i="4" s="1"/>
  <c r="AV253" i="4" s="1"/>
  <c r="F253" i="4" s="1"/>
  <c r="E253" i="4" s="1"/>
  <c r="AT253" i="4" s="1"/>
  <c r="L252" i="5" s="1"/>
  <c r="R252" i="4"/>
  <c r="I252" i="4" s="1"/>
  <c r="T253" i="4" s="1"/>
  <c r="M253" i="4" s="1"/>
  <c r="AF1483" i="4"/>
  <c r="AQ1483" i="4"/>
  <c r="L253" i="4" l="1"/>
  <c r="W254" i="4"/>
  <c r="AA254" i="4" s="1"/>
  <c r="O254" i="4" s="1"/>
  <c r="S254" i="4"/>
  <c r="AE254" i="4" s="1"/>
  <c r="AQ254" i="4"/>
  <c r="AS253" i="4"/>
  <c r="M252" i="5" s="1"/>
  <c r="AW253" i="4"/>
  <c r="AY253" i="4"/>
  <c r="AZ253" i="4" s="1"/>
  <c r="AU254" i="4"/>
  <c r="P253" i="5" s="1"/>
  <c r="R253" i="5" s="1"/>
  <c r="AF1484" i="4"/>
  <c r="AQ1484" i="4"/>
  <c r="AR254" i="4" l="1"/>
  <c r="X254" i="4"/>
  <c r="AO253" i="4"/>
  <c r="AN253" i="4" s="1"/>
  <c r="V253" i="4" s="1"/>
  <c r="AI253" i="4" s="1"/>
  <c r="AH253" i="4" s="1"/>
  <c r="AF254" i="4" s="1"/>
  <c r="BA253" i="4"/>
  <c r="AD254" i="4"/>
  <c r="Z255" i="4" s="1"/>
  <c r="P254" i="4"/>
  <c r="AF1485" i="4"/>
  <c r="AQ1485" i="4"/>
  <c r="BB254" i="4" l="1"/>
  <c r="Q253" i="5" s="1"/>
  <c r="T253" i="5" s="1"/>
  <c r="O252" i="5"/>
  <c r="S252" i="5" s="1"/>
  <c r="AK253" i="4"/>
  <c r="AB255" i="4"/>
  <c r="N255" i="4"/>
  <c r="Z254" i="5" s="1"/>
  <c r="AC255" i="4"/>
  <c r="AG254" i="4"/>
  <c r="AJ254" i="4"/>
  <c r="AF1486" i="4"/>
  <c r="AQ1486" i="4"/>
  <c r="Q253" i="4" l="1"/>
  <c r="H253" i="4" s="1"/>
  <c r="G254" i="4" s="1"/>
  <c r="U254" i="4" s="1"/>
  <c r="AV254" i="4" s="1"/>
  <c r="F254" i="4" s="1"/>
  <c r="E254" i="4" s="1"/>
  <c r="AT254" i="4" s="1"/>
  <c r="L253" i="5" s="1"/>
  <c r="N252" i="5"/>
  <c r="AX253" i="4"/>
  <c r="R253" i="4"/>
  <c r="I253" i="4" s="1"/>
  <c r="T254" i="4" s="1"/>
  <c r="M254" i="4" s="1"/>
  <c r="AL253" i="4"/>
  <c r="AM253" i="4" s="1"/>
  <c r="K253" i="4" s="1"/>
  <c r="J254" i="4" s="1"/>
  <c r="L254" i="4" s="1"/>
  <c r="AF1487" i="4"/>
  <c r="AQ1487" i="4"/>
  <c r="W255" i="4" l="1"/>
  <c r="AR255" i="4" s="1"/>
  <c r="AP254" i="4"/>
  <c r="Y255" i="4" s="1"/>
  <c r="AW254" i="4"/>
  <c r="AS254" i="4"/>
  <c r="M253" i="5" s="1"/>
  <c r="AY254" i="4"/>
  <c r="AZ254" i="4" s="1"/>
  <c r="AU255" i="4"/>
  <c r="P254" i="5" s="1"/>
  <c r="R254" i="5" s="1"/>
  <c r="AF1488" i="4"/>
  <c r="AQ1488" i="4"/>
  <c r="X255" i="4" l="1"/>
  <c r="AA255" i="4"/>
  <c r="O255" i="4" s="1"/>
  <c r="P255" i="4" s="1"/>
  <c r="S255" i="4"/>
  <c r="AE255" i="4" s="1"/>
  <c r="Y254" i="5"/>
  <c r="AQ255" i="4"/>
  <c r="BA254" i="4"/>
  <c r="AO254" i="4"/>
  <c r="AN254" i="4" s="1"/>
  <c r="V254" i="4" s="1"/>
  <c r="AI254" i="4" s="1"/>
  <c r="AH254" i="4" s="1"/>
  <c r="AF255" i="4" s="1"/>
  <c r="AF1489" i="4"/>
  <c r="AQ1489" i="4"/>
  <c r="AD255" i="4" l="1"/>
  <c r="Z256" i="4" s="1"/>
  <c r="AB256" i="4" s="1"/>
  <c r="BB255" i="4"/>
  <c r="Q254" i="5" s="1"/>
  <c r="T254" i="5" s="1"/>
  <c r="O253" i="5"/>
  <c r="S253" i="5" s="1"/>
  <c r="AG255" i="4"/>
  <c r="AJ255" i="4"/>
  <c r="AK254" i="4"/>
  <c r="N253" i="5" s="1"/>
  <c r="AF1490" i="4"/>
  <c r="AQ1490" i="4"/>
  <c r="N256" i="4" l="1"/>
  <c r="Z255" i="5" s="1"/>
  <c r="AC256" i="4"/>
  <c r="R254" i="4"/>
  <c r="I254" i="4" s="1"/>
  <c r="T255" i="4" s="1"/>
  <c r="M255" i="4" s="1"/>
  <c r="Q254" i="4"/>
  <c r="H254" i="4" s="1"/>
  <c r="G255" i="4" s="1"/>
  <c r="U255" i="4" s="1"/>
  <c r="AV255" i="4" s="1"/>
  <c r="F255" i="4" s="1"/>
  <c r="E255" i="4" s="1"/>
  <c r="AL254" i="4"/>
  <c r="AM254" i="4" s="1"/>
  <c r="K254" i="4" s="1"/>
  <c r="J255" i="4" s="1"/>
  <c r="AX254" i="4"/>
  <c r="AQ1491" i="4"/>
  <c r="AF1491" i="4"/>
  <c r="AT255" i="4" l="1"/>
  <c r="L254" i="5" s="1"/>
  <c r="W256" i="4"/>
  <c r="AP255" i="4"/>
  <c r="Y256" i="4" s="1"/>
  <c r="Y255" i="5" s="1"/>
  <c r="L255" i="4"/>
  <c r="AF1492" i="4"/>
  <c r="AQ1492" i="4"/>
  <c r="S256" i="4" l="1"/>
  <c r="AE256" i="4" s="1"/>
  <c r="AQ256" i="4"/>
  <c r="X256" i="4"/>
  <c r="AA256" i="4"/>
  <c r="O256" i="4" s="1"/>
  <c r="AR256" i="4"/>
  <c r="AW255" i="4"/>
  <c r="AY255" i="4"/>
  <c r="AZ255" i="4" s="1"/>
  <c r="AS255" i="4"/>
  <c r="M254" i="5" s="1"/>
  <c r="AU256" i="4"/>
  <c r="P255" i="5" s="1"/>
  <c r="R255" i="5" s="1"/>
  <c r="AQ1493" i="4"/>
  <c r="AF1493" i="4"/>
  <c r="BA255" i="4" l="1"/>
  <c r="AO255" i="4"/>
  <c r="AN255" i="4" s="1"/>
  <c r="V255" i="4" s="1"/>
  <c r="AI255" i="4" s="1"/>
  <c r="AH255" i="4" s="1"/>
  <c r="AF256" i="4" s="1"/>
  <c r="P256" i="4"/>
  <c r="AD256" i="4"/>
  <c r="Z257" i="4" s="1"/>
  <c r="AF1494" i="4"/>
  <c r="AQ1494" i="4"/>
  <c r="BB256" i="4" l="1"/>
  <c r="Q255" i="5" s="1"/>
  <c r="T255" i="5" s="1"/>
  <c r="O254" i="5"/>
  <c r="S254" i="5" s="1"/>
  <c r="AK255" i="4"/>
  <c r="AJ256" i="4"/>
  <c r="AG256" i="4"/>
  <c r="AC257" i="4"/>
  <c r="N257" i="4"/>
  <c r="Z256" i="5" s="1"/>
  <c r="AB257" i="4"/>
  <c r="AF1495" i="4"/>
  <c r="AQ1495" i="4"/>
  <c r="R255" i="4" l="1"/>
  <c r="I255" i="4" s="1"/>
  <c r="T256" i="4" s="1"/>
  <c r="M256" i="4" s="1"/>
  <c r="N254" i="5"/>
  <c r="AX255" i="4"/>
  <c r="AL255" i="4"/>
  <c r="AM255" i="4" s="1"/>
  <c r="K255" i="4" s="1"/>
  <c r="J256" i="4" s="1"/>
  <c r="L256" i="4" s="1"/>
  <c r="Q255" i="4"/>
  <c r="H255" i="4" s="1"/>
  <c r="G256" i="4" s="1"/>
  <c r="U256" i="4" s="1"/>
  <c r="AV256" i="4" s="1"/>
  <c r="F256" i="4" s="1"/>
  <c r="E256" i="4" s="1"/>
  <c r="AT256" i="4" s="1"/>
  <c r="L255" i="5" s="1"/>
  <c r="AF1496" i="4"/>
  <c r="AQ1496" i="4"/>
  <c r="AP256" i="4" l="1"/>
  <c r="Y257" i="4" s="1"/>
  <c r="W257" i="4"/>
  <c r="X257" i="4" s="1"/>
  <c r="AS256" i="4"/>
  <c r="M255" i="5" s="1"/>
  <c r="AY256" i="4"/>
  <c r="AZ256" i="4" s="1"/>
  <c r="AW256" i="4"/>
  <c r="AU257" i="4"/>
  <c r="P256" i="5" s="1"/>
  <c r="R256" i="5" s="1"/>
  <c r="AF1497" i="4"/>
  <c r="AQ1497" i="4"/>
  <c r="S257" i="4" l="1"/>
  <c r="AE257" i="4" s="1"/>
  <c r="Y256" i="5"/>
  <c r="AR257" i="4"/>
  <c r="AA257" i="4"/>
  <c r="O257" i="4" s="1"/>
  <c r="AD257" i="4" s="1"/>
  <c r="Z258" i="4" s="1"/>
  <c r="AQ257" i="4"/>
  <c r="BA256" i="4"/>
  <c r="AO256" i="4"/>
  <c r="AN256" i="4" s="1"/>
  <c r="V256" i="4" s="1"/>
  <c r="AI256" i="4" s="1"/>
  <c r="AH256" i="4" s="1"/>
  <c r="AF257" i="4" s="1"/>
  <c r="AQ1498" i="4"/>
  <c r="AF1498" i="4"/>
  <c r="BB257" i="4" l="1"/>
  <c r="Q256" i="5" s="1"/>
  <c r="T256" i="5" s="1"/>
  <c r="O255" i="5"/>
  <c r="S255" i="5" s="1"/>
  <c r="P257" i="4"/>
  <c r="AB258" i="4"/>
  <c r="N258" i="4"/>
  <c r="Z257" i="5" s="1"/>
  <c r="AC258" i="4"/>
  <c r="AG257" i="4"/>
  <c r="AJ257" i="4"/>
  <c r="AK256" i="4"/>
  <c r="N255" i="5" s="1"/>
  <c r="AF1499" i="4"/>
  <c r="AQ1499" i="4"/>
  <c r="R256" i="4" l="1"/>
  <c r="I256" i="4" s="1"/>
  <c r="T257" i="4" s="1"/>
  <c r="M257" i="4" s="1"/>
  <c r="Q256" i="4"/>
  <c r="H256" i="4" s="1"/>
  <c r="G257" i="4" s="1"/>
  <c r="U257" i="4" s="1"/>
  <c r="AV257" i="4" s="1"/>
  <c r="F257" i="4" s="1"/>
  <c r="E257" i="4" s="1"/>
  <c r="AL256" i="4"/>
  <c r="AM256" i="4" s="1"/>
  <c r="K256" i="4" s="1"/>
  <c r="J257" i="4" s="1"/>
  <c r="AX256" i="4"/>
  <c r="AF1500" i="4"/>
  <c r="AQ1500" i="4"/>
  <c r="AT257" i="4" l="1"/>
  <c r="L256" i="5" s="1"/>
  <c r="W258" i="4"/>
  <c r="AP257" i="4"/>
  <c r="Y258" i="4" s="1"/>
  <c r="Y257" i="5" s="1"/>
  <c r="L257" i="4"/>
  <c r="AF1501" i="4"/>
  <c r="AQ1501" i="4"/>
  <c r="AS257" i="4" l="1"/>
  <c r="M256" i="5" s="1"/>
  <c r="AY257" i="4"/>
  <c r="AZ257" i="4" s="1"/>
  <c r="AW257" i="4"/>
  <c r="AU258" i="4"/>
  <c r="P257" i="5" s="1"/>
  <c r="R257" i="5" s="1"/>
  <c r="S258" i="4"/>
  <c r="AE258" i="4" s="1"/>
  <c r="AQ258" i="4"/>
  <c r="AA258" i="4"/>
  <c r="O258" i="4" s="1"/>
  <c r="AR258" i="4"/>
  <c r="X258" i="4"/>
  <c r="AF1502" i="4"/>
  <c r="AQ1502" i="4"/>
  <c r="P258" i="4" l="1"/>
  <c r="AD258" i="4"/>
  <c r="Z259" i="4" s="1"/>
  <c r="BA257" i="4"/>
  <c r="AO257" i="4"/>
  <c r="AN257" i="4" s="1"/>
  <c r="V257" i="4" s="1"/>
  <c r="AI257" i="4" s="1"/>
  <c r="AH257" i="4" s="1"/>
  <c r="AF258" i="4" s="1"/>
  <c r="AF1503" i="4"/>
  <c r="AQ1503" i="4"/>
  <c r="BB258" i="4" l="1"/>
  <c r="Q257" i="5" s="1"/>
  <c r="T257" i="5" s="1"/>
  <c r="O256" i="5"/>
  <c r="S256" i="5" s="1"/>
  <c r="AK257" i="4"/>
  <c r="N256" i="5" s="1"/>
  <c r="AJ258" i="4"/>
  <c r="AG258" i="4"/>
  <c r="AC259" i="4"/>
  <c r="N259" i="4"/>
  <c r="Z258" i="5" s="1"/>
  <c r="AB259" i="4"/>
  <c r="AF1504" i="4"/>
  <c r="AQ1504" i="4"/>
  <c r="R257" i="4" l="1"/>
  <c r="I257" i="4" s="1"/>
  <c r="T258" i="4" s="1"/>
  <c r="M258" i="4" s="1"/>
  <c r="AL257" i="4"/>
  <c r="AM257" i="4" s="1"/>
  <c r="K257" i="4" s="1"/>
  <c r="J258" i="4" s="1"/>
  <c r="Q257" i="4"/>
  <c r="H257" i="4" s="1"/>
  <c r="G258" i="4" s="1"/>
  <c r="U258" i="4" s="1"/>
  <c r="AV258" i="4" s="1"/>
  <c r="F258" i="4" s="1"/>
  <c r="E258" i="4" s="1"/>
  <c r="AX257" i="4"/>
  <c r="AF1505" i="4"/>
  <c r="AQ1505" i="4"/>
  <c r="L258" i="4" l="1"/>
  <c r="AP258" i="4"/>
  <c r="Y259" i="4" s="1"/>
  <c r="AT258" i="4"/>
  <c r="L257" i="5" s="1"/>
  <c r="W259" i="4"/>
  <c r="AF1506" i="4"/>
  <c r="AQ1506" i="4"/>
  <c r="K18" i="16" l="1"/>
  <c r="Y258" i="5"/>
  <c r="AR259" i="4"/>
  <c r="AA259" i="4"/>
  <c r="O259" i="4" s="1"/>
  <c r="X259" i="4"/>
  <c r="AS258" i="4"/>
  <c r="M257" i="5" s="1"/>
  <c r="AY258" i="4"/>
  <c r="AZ258" i="4" s="1"/>
  <c r="AW258" i="4"/>
  <c r="AU259" i="4"/>
  <c r="P258" i="5" s="1"/>
  <c r="R258" i="5" s="1"/>
  <c r="S259" i="4"/>
  <c r="AE259" i="4" s="1"/>
  <c r="AQ259" i="4"/>
  <c r="AF1507" i="4"/>
  <c r="AQ1507" i="4"/>
  <c r="AD259" i="4" l="1"/>
  <c r="Z260" i="4" s="1"/>
  <c r="P259" i="4"/>
  <c r="BA258" i="4"/>
  <c r="AO258" i="4"/>
  <c r="AN258" i="4" s="1"/>
  <c r="V258" i="4" s="1"/>
  <c r="AI258" i="4" s="1"/>
  <c r="AH258" i="4" s="1"/>
  <c r="AF259" i="4" s="1"/>
  <c r="AF1508" i="4"/>
  <c r="AQ1508" i="4"/>
  <c r="BB259" i="4" l="1"/>
  <c r="Q258" i="5" s="1"/>
  <c r="T258" i="5" s="1"/>
  <c r="O257" i="5"/>
  <c r="S257" i="5" s="1"/>
  <c r="AG259" i="4"/>
  <c r="AJ259" i="4"/>
  <c r="AK258" i="4"/>
  <c r="N257" i="5" s="1"/>
  <c r="AB260" i="4"/>
  <c r="N260" i="4"/>
  <c r="Z259" i="5" s="1"/>
  <c r="AC260" i="4"/>
  <c r="AF1509" i="4"/>
  <c r="AQ1509" i="4"/>
  <c r="R258" i="4" l="1"/>
  <c r="I258" i="4" s="1"/>
  <c r="T259" i="4" s="1"/>
  <c r="M259" i="4" s="1"/>
  <c r="AL258" i="4"/>
  <c r="AM258" i="4" s="1"/>
  <c r="K258" i="4" s="1"/>
  <c r="J259" i="4" s="1"/>
  <c r="Q258" i="4"/>
  <c r="H258" i="4" s="1"/>
  <c r="G259" i="4" s="1"/>
  <c r="U259" i="4" s="1"/>
  <c r="AV259" i="4" s="1"/>
  <c r="F259" i="4" s="1"/>
  <c r="E259" i="4" s="1"/>
  <c r="AX258" i="4"/>
  <c r="AF1510" i="4"/>
  <c r="AQ1510" i="4"/>
  <c r="AT259" i="4" l="1"/>
  <c r="L258" i="5" s="1"/>
  <c r="W260" i="4"/>
  <c r="L259" i="4"/>
  <c r="AP259" i="4"/>
  <c r="Y260" i="4" s="1"/>
  <c r="Y259" i="5" s="1"/>
  <c r="AF1511" i="4"/>
  <c r="AQ1511" i="4"/>
  <c r="S260" i="4" l="1"/>
  <c r="AE260" i="4" s="1"/>
  <c r="AQ260" i="4"/>
  <c r="AR260" i="4"/>
  <c r="X260" i="4"/>
  <c r="AA260" i="4"/>
  <c r="O260" i="4" s="1"/>
  <c r="C18" i="16"/>
  <c r="D18" i="16" s="1"/>
  <c r="AS259" i="4"/>
  <c r="M258" i="5" s="1"/>
  <c r="AW259" i="4"/>
  <c r="AY259" i="4"/>
  <c r="AZ259" i="4" s="1"/>
  <c r="AU260" i="4"/>
  <c r="P259" i="5" s="1"/>
  <c r="R259" i="5" s="1"/>
  <c r="AF1512" i="4"/>
  <c r="AQ1512" i="4"/>
  <c r="AD260" i="4" l="1"/>
  <c r="Z261" i="4" s="1"/>
  <c r="P260" i="4"/>
  <c r="BA259" i="4"/>
  <c r="O258" i="5" s="1"/>
  <c r="S258" i="5" s="1"/>
  <c r="AO259" i="4"/>
  <c r="AN259" i="4" s="1"/>
  <c r="V259" i="4" s="1"/>
  <c r="AI259" i="4" s="1"/>
  <c r="AH259" i="4" s="1"/>
  <c r="AF260" i="4" s="1"/>
  <c r="AF1513" i="4"/>
  <c r="AQ1513" i="4"/>
  <c r="BB260" i="4" l="1"/>
  <c r="Q259" i="5" s="1"/>
  <c r="T259" i="5" s="1"/>
  <c r="L18" i="16"/>
  <c r="AC261" i="4"/>
  <c r="AB261" i="4"/>
  <c r="N261" i="4"/>
  <c r="Z260" i="5" s="1"/>
  <c r="AJ260" i="4"/>
  <c r="AG260" i="4"/>
  <c r="AK259" i="4"/>
  <c r="N258" i="5" s="1"/>
  <c r="AF1514" i="4"/>
  <c r="AQ1514" i="4"/>
  <c r="G18" i="16" l="1"/>
  <c r="H18" i="16" s="1"/>
  <c r="Q259" i="4"/>
  <c r="H259" i="4" s="1"/>
  <c r="G260" i="4" s="1"/>
  <c r="U260" i="4" s="1"/>
  <c r="AV260" i="4" s="1"/>
  <c r="F260" i="4" s="1"/>
  <c r="E260" i="4" s="1"/>
  <c r="R259" i="4"/>
  <c r="I259" i="4" s="1"/>
  <c r="T260" i="4" s="1"/>
  <c r="M260" i="4" s="1"/>
  <c r="AL259" i="4"/>
  <c r="AM259" i="4" s="1"/>
  <c r="K259" i="4" s="1"/>
  <c r="J260" i="4" s="1"/>
  <c r="AX259" i="4"/>
  <c r="AF1515" i="4"/>
  <c r="AQ1515" i="4"/>
  <c r="AT260" i="4" l="1"/>
  <c r="L259" i="5" s="1"/>
  <c r="W261" i="4"/>
  <c r="L260" i="4"/>
  <c r="AP260" i="4"/>
  <c r="Y261" i="4" s="1"/>
  <c r="Y260" i="5" s="1"/>
  <c r="AF1516" i="4"/>
  <c r="AQ1516" i="4"/>
  <c r="S261" i="4" l="1"/>
  <c r="AE261" i="4" s="1"/>
  <c r="AQ261" i="4"/>
  <c r="AA261" i="4"/>
  <c r="O261" i="4" s="1"/>
  <c r="X261" i="4"/>
  <c r="AR261" i="4"/>
  <c r="AY260" i="4"/>
  <c r="AZ260" i="4" s="1"/>
  <c r="AW260" i="4"/>
  <c r="AS260" i="4"/>
  <c r="M259" i="5" s="1"/>
  <c r="AU261" i="4"/>
  <c r="P260" i="5" s="1"/>
  <c r="R260" i="5" s="1"/>
  <c r="AF1517" i="4"/>
  <c r="AQ1517" i="4"/>
  <c r="AO260" i="4" l="1"/>
  <c r="AN260" i="4" s="1"/>
  <c r="V260" i="4" s="1"/>
  <c r="AI260" i="4" s="1"/>
  <c r="AH260" i="4" s="1"/>
  <c r="AF261" i="4" s="1"/>
  <c r="BA260" i="4"/>
  <c r="P261" i="4"/>
  <c r="AD261" i="4"/>
  <c r="Z262" i="4" s="1"/>
  <c r="AF1518" i="4"/>
  <c r="AQ1518" i="4"/>
  <c r="BB261" i="4" l="1"/>
  <c r="Q260" i="5" s="1"/>
  <c r="T260" i="5" s="1"/>
  <c r="O259" i="5"/>
  <c r="S259" i="5" s="1"/>
  <c r="AK260" i="4"/>
  <c r="AC262" i="4"/>
  <c r="N262" i="4"/>
  <c r="Z261" i="5" s="1"/>
  <c r="AB262" i="4"/>
  <c r="AG261" i="4"/>
  <c r="AJ261" i="4"/>
  <c r="AQ1519" i="4"/>
  <c r="AF1519" i="4"/>
  <c r="R260" i="4" l="1"/>
  <c r="I260" i="4" s="1"/>
  <c r="T261" i="4" s="1"/>
  <c r="M261" i="4" s="1"/>
  <c r="N259" i="5"/>
  <c r="AL260" i="4"/>
  <c r="AM260" i="4" s="1"/>
  <c r="K260" i="4" s="1"/>
  <c r="J261" i="4" s="1"/>
  <c r="L261" i="4" s="1"/>
  <c r="AX260" i="4"/>
  <c r="Q260" i="4"/>
  <c r="H260" i="4" s="1"/>
  <c r="G261" i="4" s="1"/>
  <c r="U261" i="4" s="1"/>
  <c r="AV261" i="4" s="1"/>
  <c r="F261" i="4" s="1"/>
  <c r="E261" i="4" s="1"/>
  <c r="AT261" i="4" s="1"/>
  <c r="L260" i="5" s="1"/>
  <c r="AF1520" i="4"/>
  <c r="AQ1520" i="4"/>
  <c r="AP261" i="4" l="1"/>
  <c r="Y262" i="4" s="1"/>
  <c r="W262" i="4"/>
  <c r="AA262" i="4" s="1"/>
  <c r="O262" i="4" s="1"/>
  <c r="AY261" i="4"/>
  <c r="AZ261" i="4" s="1"/>
  <c r="AS261" i="4"/>
  <c r="M260" i="5" s="1"/>
  <c r="AW261" i="4"/>
  <c r="AU262" i="4"/>
  <c r="P261" i="5" s="1"/>
  <c r="R261" i="5" s="1"/>
  <c r="AF1521" i="4"/>
  <c r="AQ1521" i="4"/>
  <c r="S262" i="4" l="1"/>
  <c r="AE262" i="4" s="1"/>
  <c r="Y261" i="5"/>
  <c r="AQ262" i="4"/>
  <c r="AR262" i="4"/>
  <c r="X262" i="4"/>
  <c r="AO261" i="4"/>
  <c r="AN261" i="4" s="1"/>
  <c r="V261" i="4" s="1"/>
  <c r="AI261" i="4" s="1"/>
  <c r="AH261" i="4" s="1"/>
  <c r="AF262" i="4" s="1"/>
  <c r="BA261" i="4"/>
  <c r="P262" i="4"/>
  <c r="AD262" i="4"/>
  <c r="Z263" i="4" s="1"/>
  <c r="AQ1522" i="4"/>
  <c r="AF1522" i="4"/>
  <c r="BB262" i="4" l="1"/>
  <c r="Q261" i="5" s="1"/>
  <c r="T261" i="5" s="1"/>
  <c r="O260" i="5"/>
  <c r="S260" i="5" s="1"/>
  <c r="AG262" i="4"/>
  <c r="AJ262" i="4"/>
  <c r="N263" i="4"/>
  <c r="Z262" i="5" s="1"/>
  <c r="AB263" i="4"/>
  <c r="AC263" i="4"/>
  <c r="AK261" i="4"/>
  <c r="N260" i="5" s="1"/>
  <c r="AF1523" i="4"/>
  <c r="AQ1523" i="4"/>
  <c r="Q261" i="4" l="1"/>
  <c r="H261" i="4" s="1"/>
  <c r="G262" i="4" s="1"/>
  <c r="U262" i="4" s="1"/>
  <c r="AV262" i="4" s="1"/>
  <c r="F262" i="4" s="1"/>
  <c r="E262" i="4" s="1"/>
  <c r="R261" i="4"/>
  <c r="I261" i="4" s="1"/>
  <c r="T262" i="4" s="1"/>
  <c r="M262" i="4" s="1"/>
  <c r="AL261" i="4"/>
  <c r="AM261" i="4" s="1"/>
  <c r="K261" i="4" s="1"/>
  <c r="J262" i="4" s="1"/>
  <c r="AX261" i="4"/>
  <c r="AQ1524" i="4"/>
  <c r="AF1524" i="4"/>
  <c r="AP262" i="4" l="1"/>
  <c r="Y263" i="4" s="1"/>
  <c r="Y262" i="5" s="1"/>
  <c r="L262" i="4"/>
  <c r="AT262" i="4"/>
  <c r="L261" i="5" s="1"/>
  <c r="W263" i="4"/>
  <c r="AF1525" i="4"/>
  <c r="AQ1525" i="4"/>
  <c r="AR263" i="4" l="1"/>
  <c r="X263" i="4"/>
  <c r="AA263" i="4"/>
  <c r="O263" i="4" s="1"/>
  <c r="AW262" i="4"/>
  <c r="AY262" i="4"/>
  <c r="AZ262" i="4" s="1"/>
  <c r="AS262" i="4"/>
  <c r="M261" i="5" s="1"/>
  <c r="AU263" i="4"/>
  <c r="P262" i="5" s="1"/>
  <c r="R262" i="5" s="1"/>
  <c r="S263" i="4"/>
  <c r="AE263" i="4" s="1"/>
  <c r="AQ263" i="4"/>
  <c r="AF1526" i="4"/>
  <c r="AQ1526" i="4"/>
  <c r="P263" i="4" l="1"/>
  <c r="AD263" i="4"/>
  <c r="Z264" i="4" s="1"/>
  <c r="BA262" i="4"/>
  <c r="AO262" i="4"/>
  <c r="AN262" i="4" s="1"/>
  <c r="V262" i="4" s="1"/>
  <c r="AI262" i="4" s="1"/>
  <c r="AH262" i="4" s="1"/>
  <c r="AF263" i="4" s="1"/>
  <c r="AF1527" i="4"/>
  <c r="AQ1527" i="4"/>
  <c r="BB263" i="4" l="1"/>
  <c r="Q262" i="5" s="1"/>
  <c r="T262" i="5" s="1"/>
  <c r="O261" i="5"/>
  <c r="S261" i="5" s="1"/>
  <c r="AC264" i="4"/>
  <c r="AB264" i="4"/>
  <c r="N264" i="4"/>
  <c r="Z263" i="5" s="1"/>
  <c r="AJ263" i="4"/>
  <c r="AG263" i="4"/>
  <c r="AK262" i="4"/>
  <c r="N261" i="5" s="1"/>
  <c r="AF1528" i="4"/>
  <c r="AQ1528" i="4"/>
  <c r="R262" i="4" l="1"/>
  <c r="I262" i="4" s="1"/>
  <c r="T263" i="4" s="1"/>
  <c r="M263" i="4" s="1"/>
  <c r="Q262" i="4"/>
  <c r="H262" i="4" s="1"/>
  <c r="G263" i="4" s="1"/>
  <c r="U263" i="4" s="1"/>
  <c r="AV263" i="4" s="1"/>
  <c r="F263" i="4" s="1"/>
  <c r="E263" i="4" s="1"/>
  <c r="AL262" i="4"/>
  <c r="AM262" i="4" s="1"/>
  <c r="K262" i="4" s="1"/>
  <c r="J263" i="4" s="1"/>
  <c r="AX262" i="4"/>
  <c r="AF1529" i="4"/>
  <c r="AQ1529" i="4"/>
  <c r="L263" i="4" l="1"/>
  <c r="AP263" i="4"/>
  <c r="Y264" i="4" s="1"/>
  <c r="Y263" i="5" s="1"/>
  <c r="AT263" i="4"/>
  <c r="L262" i="5" s="1"/>
  <c r="W264" i="4"/>
  <c r="AQ1530" i="4"/>
  <c r="AF1530" i="4"/>
  <c r="AR264" i="4" l="1"/>
  <c r="X264" i="4"/>
  <c r="AA264" i="4"/>
  <c r="O264" i="4" s="1"/>
  <c r="AW263" i="4"/>
  <c r="AS263" i="4"/>
  <c r="M262" i="5" s="1"/>
  <c r="AY263" i="4"/>
  <c r="AZ263" i="4" s="1"/>
  <c r="AU264" i="4"/>
  <c r="P263" i="5" s="1"/>
  <c r="R263" i="5" s="1"/>
  <c r="S264" i="4"/>
  <c r="AE264" i="4" s="1"/>
  <c r="AQ264" i="4"/>
  <c r="AF1531" i="4"/>
  <c r="AQ1531" i="4"/>
  <c r="P264" i="4" l="1"/>
  <c r="AD264" i="4"/>
  <c r="Z265" i="4" s="1"/>
  <c r="BA263" i="4"/>
  <c r="AO263" i="4"/>
  <c r="AN263" i="4" s="1"/>
  <c r="V263" i="4" s="1"/>
  <c r="AI263" i="4" s="1"/>
  <c r="AH263" i="4" s="1"/>
  <c r="AF264" i="4" s="1"/>
  <c r="AF1532" i="4"/>
  <c r="AQ1532" i="4"/>
  <c r="BB264" i="4" l="1"/>
  <c r="Q263" i="5" s="1"/>
  <c r="T263" i="5" s="1"/>
  <c r="O262" i="5"/>
  <c r="S262" i="5" s="1"/>
  <c r="AK263" i="4"/>
  <c r="N262" i="5" s="1"/>
  <c r="AC265" i="4"/>
  <c r="AB265" i="4"/>
  <c r="N265" i="4"/>
  <c r="Z264" i="5" s="1"/>
  <c r="AG264" i="4"/>
  <c r="AJ264" i="4"/>
  <c r="AF1533" i="4"/>
  <c r="AQ1533" i="4"/>
  <c r="R263" i="4" l="1"/>
  <c r="I263" i="4" s="1"/>
  <c r="T264" i="4" s="1"/>
  <c r="M264" i="4" s="1"/>
  <c r="Q263" i="4"/>
  <c r="H263" i="4" s="1"/>
  <c r="G264" i="4" s="1"/>
  <c r="U264" i="4" s="1"/>
  <c r="AV264" i="4" s="1"/>
  <c r="F264" i="4" s="1"/>
  <c r="E264" i="4" s="1"/>
  <c r="AL263" i="4"/>
  <c r="AM263" i="4" s="1"/>
  <c r="K263" i="4" s="1"/>
  <c r="J264" i="4" s="1"/>
  <c r="AX263" i="4"/>
  <c r="AQ1534" i="4"/>
  <c r="AF1534" i="4"/>
  <c r="L264" i="4" l="1"/>
  <c r="AP264" i="4"/>
  <c r="Y265" i="4" s="1"/>
  <c r="Y264" i="5" s="1"/>
  <c r="AT264" i="4"/>
  <c r="L263" i="5" s="1"/>
  <c r="W265" i="4"/>
  <c r="AF1535" i="4"/>
  <c r="AQ1535" i="4"/>
  <c r="AR265" i="4" l="1"/>
  <c r="AA265" i="4"/>
  <c r="O265" i="4" s="1"/>
  <c r="X265" i="4"/>
  <c r="AS264" i="4"/>
  <c r="M263" i="5" s="1"/>
  <c r="AY264" i="4"/>
  <c r="AZ264" i="4" s="1"/>
  <c r="AW264" i="4"/>
  <c r="AU265" i="4"/>
  <c r="P264" i="5" s="1"/>
  <c r="R264" i="5" s="1"/>
  <c r="S265" i="4"/>
  <c r="AE265" i="4" s="1"/>
  <c r="AQ265" i="4"/>
  <c r="AQ1536" i="4"/>
  <c r="AF1536" i="4"/>
  <c r="AO264" i="4" l="1"/>
  <c r="AN264" i="4" s="1"/>
  <c r="V264" i="4" s="1"/>
  <c r="AI264" i="4" s="1"/>
  <c r="AH264" i="4" s="1"/>
  <c r="AF265" i="4" s="1"/>
  <c r="BA264" i="4"/>
  <c r="AD265" i="4"/>
  <c r="Z266" i="4" s="1"/>
  <c r="P265" i="4"/>
  <c r="AF1537" i="4"/>
  <c r="AQ1537" i="4"/>
  <c r="BB265" i="4" l="1"/>
  <c r="Q264" i="5" s="1"/>
  <c r="T264" i="5" s="1"/>
  <c r="O263" i="5"/>
  <c r="S263" i="5" s="1"/>
  <c r="AK264" i="4"/>
  <c r="AB266" i="4"/>
  <c r="N266" i="4"/>
  <c r="Z265" i="5" s="1"/>
  <c r="AC266" i="4"/>
  <c r="AG265" i="4"/>
  <c r="AJ265" i="4"/>
  <c r="AQ1538" i="4"/>
  <c r="AF1538" i="4"/>
  <c r="AL264" i="4" l="1"/>
  <c r="AM264" i="4" s="1"/>
  <c r="K264" i="4" s="1"/>
  <c r="J265" i="4" s="1"/>
  <c r="AP265" i="4" s="1"/>
  <c r="Y266" i="4" s="1"/>
  <c r="Y265" i="5" s="1"/>
  <c r="N263" i="5"/>
  <c r="Q264" i="4"/>
  <c r="H264" i="4" s="1"/>
  <c r="G265" i="4" s="1"/>
  <c r="U265" i="4" s="1"/>
  <c r="AV265" i="4" s="1"/>
  <c r="F265" i="4" s="1"/>
  <c r="E265" i="4" s="1"/>
  <c r="AT265" i="4" s="1"/>
  <c r="L264" i="5" s="1"/>
  <c r="AX264" i="4"/>
  <c r="R264" i="4"/>
  <c r="I264" i="4" s="1"/>
  <c r="T265" i="4" s="1"/>
  <c r="M265" i="4" s="1"/>
  <c r="AF1539" i="4"/>
  <c r="AQ1539" i="4"/>
  <c r="L265" i="4" l="1"/>
  <c r="W266" i="4"/>
  <c r="AA266" i="4" s="1"/>
  <c r="O266" i="4" s="1"/>
  <c r="AQ266" i="4"/>
  <c r="S266" i="4"/>
  <c r="AE266" i="4" s="1"/>
  <c r="AW265" i="4"/>
  <c r="AY265" i="4"/>
  <c r="AZ265" i="4" s="1"/>
  <c r="AS265" i="4"/>
  <c r="M264" i="5" s="1"/>
  <c r="AU266" i="4"/>
  <c r="P265" i="5" s="1"/>
  <c r="R265" i="5" s="1"/>
  <c r="AF1540" i="4"/>
  <c r="AQ1540" i="4"/>
  <c r="X266" i="4" l="1"/>
  <c r="AR266" i="4"/>
  <c r="AO265" i="4"/>
  <c r="AN265" i="4" s="1"/>
  <c r="V265" i="4" s="1"/>
  <c r="AI265" i="4" s="1"/>
  <c r="AH265" i="4" s="1"/>
  <c r="AF266" i="4" s="1"/>
  <c r="BA265" i="4"/>
  <c r="AD266" i="4"/>
  <c r="Z267" i="4" s="1"/>
  <c r="P266" i="4"/>
  <c r="AF1541" i="4"/>
  <c r="AQ1541" i="4"/>
  <c r="BB266" i="4" l="1"/>
  <c r="Q265" i="5" s="1"/>
  <c r="T265" i="5" s="1"/>
  <c r="O264" i="5"/>
  <c r="S264" i="5" s="1"/>
  <c r="AK265" i="4"/>
  <c r="AB267" i="4"/>
  <c r="AC267" i="4"/>
  <c r="N267" i="4"/>
  <c r="Z266" i="5" s="1"/>
  <c r="AJ266" i="4"/>
  <c r="AG266" i="4"/>
  <c r="AF1542" i="4"/>
  <c r="AQ1542" i="4"/>
  <c r="Q265" i="4" l="1"/>
  <c r="H265" i="4" s="1"/>
  <c r="G266" i="4" s="1"/>
  <c r="U266" i="4" s="1"/>
  <c r="AV266" i="4" s="1"/>
  <c r="F266" i="4" s="1"/>
  <c r="E266" i="4" s="1"/>
  <c r="W267" i="4" s="1"/>
  <c r="N264" i="5"/>
  <c r="AX265" i="4"/>
  <c r="AL265" i="4"/>
  <c r="AM265" i="4" s="1"/>
  <c r="K265" i="4" s="1"/>
  <c r="J266" i="4" s="1"/>
  <c r="L266" i="4" s="1"/>
  <c r="R265" i="4"/>
  <c r="I265" i="4" s="1"/>
  <c r="T266" i="4" s="1"/>
  <c r="M266" i="4" s="1"/>
  <c r="AF1543" i="4"/>
  <c r="AQ1543" i="4"/>
  <c r="AT266" i="4" l="1"/>
  <c r="L265" i="5" s="1"/>
  <c r="AP266" i="4"/>
  <c r="Y267" i="4" s="1"/>
  <c r="X267" i="4"/>
  <c r="AA267" i="4"/>
  <c r="O267" i="4" s="1"/>
  <c r="AR267" i="4"/>
  <c r="AF1544" i="4"/>
  <c r="AQ1544" i="4"/>
  <c r="AU267" i="4" l="1"/>
  <c r="P266" i="5" s="1"/>
  <c r="R266" i="5" s="1"/>
  <c r="AW266" i="4"/>
  <c r="AO266" i="4" s="1"/>
  <c r="AN266" i="4" s="1"/>
  <c r="V266" i="4" s="1"/>
  <c r="AI266" i="4" s="1"/>
  <c r="AH266" i="4" s="1"/>
  <c r="AF267" i="4" s="1"/>
  <c r="AS266" i="4"/>
  <c r="M265" i="5" s="1"/>
  <c r="AY266" i="4"/>
  <c r="AZ266" i="4" s="1"/>
  <c r="S267" i="4"/>
  <c r="AE267" i="4" s="1"/>
  <c r="Y266" i="5"/>
  <c r="AQ267" i="4"/>
  <c r="P267" i="4"/>
  <c r="AD267" i="4"/>
  <c r="Z268" i="4" s="1"/>
  <c r="AF1545" i="4"/>
  <c r="AQ1545" i="4"/>
  <c r="BA266" i="4" l="1"/>
  <c r="BB267" i="4" s="1"/>
  <c r="Q266" i="5" s="1"/>
  <c r="T266" i="5" s="1"/>
  <c r="AG267" i="4"/>
  <c r="AJ267" i="4"/>
  <c r="N268" i="4"/>
  <c r="Z267" i="5" s="1"/>
  <c r="AC268" i="4"/>
  <c r="AB268" i="4"/>
  <c r="AK266" i="4"/>
  <c r="N265" i="5" s="1"/>
  <c r="AQ1546" i="4"/>
  <c r="AF1546" i="4"/>
  <c r="O265" i="5" l="1"/>
  <c r="S265" i="5" s="1"/>
  <c r="Q266" i="4"/>
  <c r="H266" i="4" s="1"/>
  <c r="G267" i="4" s="1"/>
  <c r="U267" i="4" s="1"/>
  <c r="AV267" i="4" s="1"/>
  <c r="F267" i="4" s="1"/>
  <c r="E267" i="4" s="1"/>
  <c r="R266" i="4"/>
  <c r="I266" i="4" s="1"/>
  <c r="T267" i="4" s="1"/>
  <c r="M267" i="4" s="1"/>
  <c r="AL266" i="4"/>
  <c r="AM266" i="4" s="1"/>
  <c r="K266" i="4" s="1"/>
  <c r="J267" i="4" s="1"/>
  <c r="AX266" i="4"/>
  <c r="AQ1547" i="4"/>
  <c r="AF1547" i="4"/>
  <c r="L267" i="4" l="1"/>
  <c r="AP267" i="4"/>
  <c r="Y268" i="4" s="1"/>
  <c r="Y267" i="5" s="1"/>
  <c r="AT267" i="4"/>
  <c r="L266" i="5" s="1"/>
  <c r="W268" i="4"/>
  <c r="AF1548" i="4"/>
  <c r="AQ1548" i="4"/>
  <c r="AR268" i="4" l="1"/>
  <c r="X268" i="4"/>
  <c r="AA268" i="4"/>
  <c r="O268" i="4" s="1"/>
  <c r="AY267" i="4"/>
  <c r="AZ267" i="4" s="1"/>
  <c r="AW267" i="4"/>
  <c r="AS267" i="4"/>
  <c r="M266" i="5" s="1"/>
  <c r="AU268" i="4"/>
  <c r="P267" i="5" s="1"/>
  <c r="R267" i="5" s="1"/>
  <c r="AQ268" i="4"/>
  <c r="S268" i="4"/>
  <c r="AE268" i="4" s="1"/>
  <c r="AF1549" i="4"/>
  <c r="AQ1549" i="4"/>
  <c r="BA267" i="4" l="1"/>
  <c r="AO267" i="4"/>
  <c r="AN267" i="4" s="1"/>
  <c r="V267" i="4" s="1"/>
  <c r="AI267" i="4" s="1"/>
  <c r="AH267" i="4" s="1"/>
  <c r="AF268" i="4" s="1"/>
  <c r="AD268" i="4"/>
  <c r="Z269" i="4" s="1"/>
  <c r="P268" i="4"/>
  <c r="AQ1550" i="4"/>
  <c r="AF1550" i="4"/>
  <c r="BB268" i="4" l="1"/>
  <c r="Q267" i="5" s="1"/>
  <c r="T267" i="5" s="1"/>
  <c r="O266" i="5"/>
  <c r="S266" i="5" s="1"/>
  <c r="AK267" i="4"/>
  <c r="N269" i="4"/>
  <c r="Z268" i="5" s="1"/>
  <c r="AC269" i="4"/>
  <c r="AB269" i="4"/>
  <c r="AG268" i="4"/>
  <c r="AJ268" i="4"/>
  <c r="AF1551" i="4"/>
  <c r="AQ1551" i="4"/>
  <c r="AX267" i="4" l="1"/>
  <c r="N266" i="5"/>
  <c r="AL267" i="4"/>
  <c r="AM267" i="4" s="1"/>
  <c r="K267" i="4" s="1"/>
  <c r="J268" i="4" s="1"/>
  <c r="AP268" i="4" s="1"/>
  <c r="Y269" i="4" s="1"/>
  <c r="Y268" i="5" s="1"/>
  <c r="Q267" i="4"/>
  <c r="H267" i="4" s="1"/>
  <c r="G268" i="4" s="1"/>
  <c r="U268" i="4" s="1"/>
  <c r="AV268" i="4" s="1"/>
  <c r="F268" i="4" s="1"/>
  <c r="E268" i="4" s="1"/>
  <c r="AT268" i="4" s="1"/>
  <c r="L267" i="5" s="1"/>
  <c r="R267" i="4"/>
  <c r="I267" i="4" s="1"/>
  <c r="T268" i="4" s="1"/>
  <c r="M268" i="4" s="1"/>
  <c r="AF1552" i="4"/>
  <c r="AQ1552" i="4"/>
  <c r="L268" i="4" l="1"/>
  <c r="W269" i="4"/>
  <c r="X269" i="4" s="1"/>
  <c r="AY268" i="4"/>
  <c r="AZ268" i="4" s="1"/>
  <c r="AW268" i="4"/>
  <c r="AS268" i="4"/>
  <c r="M267" i="5" s="1"/>
  <c r="AU269" i="4"/>
  <c r="P268" i="5" s="1"/>
  <c r="R268" i="5" s="1"/>
  <c r="S269" i="4"/>
  <c r="AE269" i="4" s="1"/>
  <c r="AQ269" i="4"/>
  <c r="AF1553" i="4"/>
  <c r="AQ1553" i="4"/>
  <c r="AA269" i="4" l="1"/>
  <c r="O269" i="4" s="1"/>
  <c r="AD269" i="4" s="1"/>
  <c r="Z270" i="4" s="1"/>
  <c r="AR269" i="4"/>
  <c r="BA268" i="4"/>
  <c r="AO268" i="4"/>
  <c r="AN268" i="4" s="1"/>
  <c r="V268" i="4" s="1"/>
  <c r="AI268" i="4" s="1"/>
  <c r="AH268" i="4" s="1"/>
  <c r="AF269" i="4" s="1"/>
  <c r="AF1554" i="4"/>
  <c r="AQ1554" i="4"/>
  <c r="BB269" i="4" l="1"/>
  <c r="Q268" i="5" s="1"/>
  <c r="T268" i="5" s="1"/>
  <c r="O267" i="5"/>
  <c r="S267" i="5" s="1"/>
  <c r="P269" i="4"/>
  <c r="AG269" i="4"/>
  <c r="AJ269" i="4"/>
  <c r="AK268" i="4"/>
  <c r="N267" i="5" s="1"/>
  <c r="N270" i="4"/>
  <c r="Z269" i="5" s="1"/>
  <c r="AC270" i="4"/>
  <c r="AB270" i="4"/>
  <c r="AQ1555" i="4"/>
  <c r="AF1555" i="4"/>
  <c r="Q268" i="4" l="1"/>
  <c r="H268" i="4" s="1"/>
  <c r="G269" i="4" s="1"/>
  <c r="U269" i="4" s="1"/>
  <c r="AV269" i="4" s="1"/>
  <c r="F269" i="4" s="1"/>
  <c r="E269" i="4" s="1"/>
  <c r="R268" i="4"/>
  <c r="I268" i="4" s="1"/>
  <c r="T269" i="4" s="1"/>
  <c r="M269" i="4" s="1"/>
  <c r="AL268" i="4"/>
  <c r="AM268" i="4" s="1"/>
  <c r="K268" i="4" s="1"/>
  <c r="J269" i="4" s="1"/>
  <c r="AX268" i="4"/>
  <c r="AF1556" i="4"/>
  <c r="AQ1556" i="4"/>
  <c r="AP269" i="4" l="1"/>
  <c r="Y270" i="4" s="1"/>
  <c r="Y269" i="5" s="1"/>
  <c r="L269" i="4"/>
  <c r="AT269" i="4"/>
  <c r="L268" i="5" s="1"/>
  <c r="W270" i="4"/>
  <c r="AF1557" i="4"/>
  <c r="AQ1557" i="4"/>
  <c r="AA270" i="4" l="1"/>
  <c r="O270" i="4" s="1"/>
  <c r="X270" i="4"/>
  <c r="AR270" i="4"/>
  <c r="AY269" i="4"/>
  <c r="AZ269" i="4" s="1"/>
  <c r="AW269" i="4"/>
  <c r="AS269" i="4"/>
  <c r="M268" i="5" s="1"/>
  <c r="AU270" i="4"/>
  <c r="P269" i="5" s="1"/>
  <c r="R269" i="5" s="1"/>
  <c r="AQ270" i="4"/>
  <c r="S270" i="4"/>
  <c r="AE270" i="4" s="1"/>
  <c r="AF1558" i="4"/>
  <c r="AQ1558" i="4"/>
  <c r="BA269" i="4" l="1"/>
  <c r="AO269" i="4"/>
  <c r="AN269" i="4" s="1"/>
  <c r="V269" i="4" s="1"/>
  <c r="AI269" i="4" s="1"/>
  <c r="AH269" i="4" s="1"/>
  <c r="AF270" i="4" s="1"/>
  <c r="AD270" i="4"/>
  <c r="Z271" i="4" s="1"/>
  <c r="P270" i="4"/>
  <c r="AF1559" i="4"/>
  <c r="AQ1559" i="4"/>
  <c r="BB270" i="4" l="1"/>
  <c r="Q269" i="5" s="1"/>
  <c r="T269" i="5" s="1"/>
  <c r="O268" i="5"/>
  <c r="S268" i="5" s="1"/>
  <c r="AB271" i="4"/>
  <c r="N271" i="4"/>
  <c r="Z270" i="5" s="1"/>
  <c r="AC271" i="4"/>
  <c r="AG270" i="4"/>
  <c r="AJ270" i="4"/>
  <c r="AK269" i="4"/>
  <c r="N268" i="5" s="1"/>
  <c r="AF1560" i="4"/>
  <c r="AQ1560" i="4"/>
  <c r="R269" i="4" l="1"/>
  <c r="I269" i="4" s="1"/>
  <c r="T270" i="4" s="1"/>
  <c r="M270" i="4" s="1"/>
  <c r="Q269" i="4"/>
  <c r="H269" i="4" s="1"/>
  <c r="G270" i="4" s="1"/>
  <c r="U270" i="4" s="1"/>
  <c r="AV270" i="4" s="1"/>
  <c r="F270" i="4" s="1"/>
  <c r="E270" i="4" s="1"/>
  <c r="AL269" i="4"/>
  <c r="AM269" i="4" s="1"/>
  <c r="K269" i="4" s="1"/>
  <c r="J270" i="4" s="1"/>
  <c r="AX269" i="4"/>
  <c r="AF1561" i="4"/>
  <c r="AQ1561" i="4"/>
  <c r="AT270" i="4" l="1"/>
  <c r="L269" i="5" s="1"/>
  <c r="W271" i="4"/>
  <c r="L270" i="4"/>
  <c r="AP270" i="4"/>
  <c r="Y271" i="4" s="1"/>
  <c r="Y270" i="5" s="1"/>
  <c r="AQ1562" i="4"/>
  <c r="AF1562" i="4"/>
  <c r="S271" i="4" l="1"/>
  <c r="AE271" i="4" s="1"/>
  <c r="AQ271" i="4"/>
  <c r="AR271" i="4"/>
  <c r="X271" i="4"/>
  <c r="AA271" i="4"/>
  <c r="O271" i="4" s="1"/>
  <c r="AS270" i="4"/>
  <c r="M269" i="5" s="1"/>
  <c r="AY270" i="4"/>
  <c r="AZ270" i="4" s="1"/>
  <c r="AW270" i="4"/>
  <c r="AU271" i="4"/>
  <c r="P270" i="5" s="1"/>
  <c r="R270" i="5" s="1"/>
  <c r="AF1563" i="4"/>
  <c r="AQ1563" i="4"/>
  <c r="P271" i="4" l="1"/>
  <c r="AD271" i="4"/>
  <c r="Z272" i="4" s="1"/>
  <c r="BA270" i="4"/>
  <c r="AO270" i="4"/>
  <c r="AN270" i="4" s="1"/>
  <c r="V270" i="4" s="1"/>
  <c r="AI270" i="4" s="1"/>
  <c r="AH270" i="4" s="1"/>
  <c r="AF271" i="4" s="1"/>
  <c r="AF1564" i="4"/>
  <c r="AQ1564" i="4"/>
  <c r="BB271" i="4" l="1"/>
  <c r="Q270" i="5" s="1"/>
  <c r="T270" i="5" s="1"/>
  <c r="O269" i="5"/>
  <c r="S269" i="5" s="1"/>
  <c r="AJ271" i="4"/>
  <c r="AG271" i="4"/>
  <c r="N272" i="4"/>
  <c r="Z271" i="5" s="1"/>
  <c r="AB272" i="4"/>
  <c r="AC272" i="4"/>
  <c r="AK270" i="4"/>
  <c r="N269" i="5" s="1"/>
  <c r="AF1565" i="4"/>
  <c r="AQ1565" i="4"/>
  <c r="Q270" i="4" l="1"/>
  <c r="H270" i="4" s="1"/>
  <c r="G271" i="4" s="1"/>
  <c r="U271" i="4" s="1"/>
  <c r="AV271" i="4" s="1"/>
  <c r="F271" i="4" s="1"/>
  <c r="E271" i="4" s="1"/>
  <c r="AL270" i="4"/>
  <c r="AM270" i="4" s="1"/>
  <c r="K270" i="4" s="1"/>
  <c r="J271" i="4" s="1"/>
  <c r="R270" i="4"/>
  <c r="I270" i="4" s="1"/>
  <c r="T271" i="4" s="1"/>
  <c r="M271" i="4" s="1"/>
  <c r="AX270" i="4"/>
  <c r="AQ1566" i="4"/>
  <c r="AF1566" i="4"/>
  <c r="L271" i="4" l="1"/>
  <c r="AP271" i="4"/>
  <c r="Y272" i="4" s="1"/>
  <c r="Y271" i="5" s="1"/>
  <c r="AT271" i="4"/>
  <c r="L270" i="5" s="1"/>
  <c r="W272" i="4"/>
  <c r="AQ1567" i="4"/>
  <c r="AF1567" i="4"/>
  <c r="AY271" i="4" l="1"/>
  <c r="AZ271" i="4" s="1"/>
  <c r="AW271" i="4"/>
  <c r="AS271" i="4"/>
  <c r="M270" i="5" s="1"/>
  <c r="AU272" i="4"/>
  <c r="P271" i="5" s="1"/>
  <c r="R271" i="5" s="1"/>
  <c r="X272" i="4"/>
  <c r="AA272" i="4"/>
  <c r="O272" i="4" s="1"/>
  <c r="AR272" i="4"/>
  <c r="S272" i="4"/>
  <c r="AE272" i="4" s="1"/>
  <c r="AQ272" i="4"/>
  <c r="AQ1568" i="4"/>
  <c r="AF1568" i="4"/>
  <c r="AD272" i="4" l="1"/>
  <c r="Z273" i="4" s="1"/>
  <c r="P272" i="4"/>
  <c r="BA271" i="4"/>
  <c r="AO271" i="4"/>
  <c r="AN271" i="4" s="1"/>
  <c r="V271" i="4" s="1"/>
  <c r="AI271" i="4" s="1"/>
  <c r="AH271" i="4" s="1"/>
  <c r="AF272" i="4" s="1"/>
  <c r="AF1569" i="4"/>
  <c r="AQ1569" i="4"/>
  <c r="BB272" i="4" l="1"/>
  <c r="Q271" i="5" s="1"/>
  <c r="T271" i="5" s="1"/>
  <c r="O270" i="5"/>
  <c r="S270" i="5" s="1"/>
  <c r="AK271" i="4"/>
  <c r="N270" i="5" s="1"/>
  <c r="AG272" i="4"/>
  <c r="AJ272" i="4"/>
  <c r="AB273" i="4"/>
  <c r="AC273" i="4"/>
  <c r="N273" i="4"/>
  <c r="Z272" i="5" s="1"/>
  <c r="AF1570" i="4"/>
  <c r="AQ1570" i="4"/>
  <c r="R271" i="4" l="1"/>
  <c r="I271" i="4" s="1"/>
  <c r="T272" i="4" s="1"/>
  <c r="M272" i="4" s="1"/>
  <c r="Q271" i="4"/>
  <c r="H271" i="4" s="1"/>
  <c r="G272" i="4" s="1"/>
  <c r="U272" i="4" s="1"/>
  <c r="AV272" i="4" s="1"/>
  <c r="F272" i="4" s="1"/>
  <c r="E272" i="4" s="1"/>
  <c r="AL271" i="4"/>
  <c r="AM271" i="4" s="1"/>
  <c r="K271" i="4" s="1"/>
  <c r="J272" i="4" s="1"/>
  <c r="AX271" i="4"/>
  <c r="AQ1571" i="4"/>
  <c r="AF1571" i="4"/>
  <c r="L272" i="4" l="1"/>
  <c r="AP272" i="4"/>
  <c r="Y273" i="4" s="1"/>
  <c r="Y272" i="5" s="1"/>
  <c r="AT272" i="4"/>
  <c r="L271" i="5" s="1"/>
  <c r="W273" i="4"/>
  <c r="AF1572" i="4"/>
  <c r="AQ1572" i="4"/>
  <c r="AR273" i="4" l="1"/>
  <c r="AA273" i="4"/>
  <c r="O273" i="4" s="1"/>
  <c r="X273" i="4"/>
  <c r="AW272" i="4"/>
  <c r="AS272" i="4"/>
  <c r="M271" i="5" s="1"/>
  <c r="AY272" i="4"/>
  <c r="AZ272" i="4" s="1"/>
  <c r="AU273" i="4"/>
  <c r="P272" i="5" s="1"/>
  <c r="R272" i="5" s="1"/>
  <c r="AQ273" i="4"/>
  <c r="S273" i="4"/>
  <c r="AE273" i="4" s="1"/>
  <c r="AF1573" i="4"/>
  <c r="AQ1573" i="4"/>
  <c r="AO272" i="4" l="1"/>
  <c r="AN272" i="4" s="1"/>
  <c r="V272" i="4" s="1"/>
  <c r="AI272" i="4" s="1"/>
  <c r="AH272" i="4" s="1"/>
  <c r="AF273" i="4" s="1"/>
  <c r="BA272" i="4"/>
  <c r="AD273" i="4"/>
  <c r="Z274" i="4" s="1"/>
  <c r="P273" i="4"/>
  <c r="AF1574" i="4"/>
  <c r="AQ1574" i="4"/>
  <c r="BB273" i="4" l="1"/>
  <c r="Q272" i="5" s="1"/>
  <c r="T272" i="5" s="1"/>
  <c r="O271" i="5"/>
  <c r="S271" i="5" s="1"/>
  <c r="AK272" i="4"/>
  <c r="N274" i="4"/>
  <c r="Z273" i="5" s="1"/>
  <c r="AB274" i="4"/>
  <c r="AC274" i="4"/>
  <c r="AG273" i="4"/>
  <c r="AJ273" i="4"/>
  <c r="AF1575" i="4"/>
  <c r="AQ1575" i="4"/>
  <c r="Q272" i="4" l="1"/>
  <c r="H272" i="4" s="1"/>
  <c r="G273" i="4" s="1"/>
  <c r="U273" i="4" s="1"/>
  <c r="AV273" i="4" s="1"/>
  <c r="F273" i="4" s="1"/>
  <c r="E273" i="4" s="1"/>
  <c r="AT273" i="4" s="1"/>
  <c r="L272" i="5" s="1"/>
  <c r="N271" i="5"/>
  <c r="AL272" i="4"/>
  <c r="AM272" i="4" s="1"/>
  <c r="K272" i="4" s="1"/>
  <c r="J273" i="4" s="1"/>
  <c r="L273" i="4" s="1"/>
  <c r="AX272" i="4"/>
  <c r="R272" i="4"/>
  <c r="I272" i="4" s="1"/>
  <c r="T273" i="4" s="1"/>
  <c r="M273" i="4" s="1"/>
  <c r="AF1576" i="4"/>
  <c r="AQ1576" i="4"/>
  <c r="W274" i="4" l="1"/>
  <c r="AA274" i="4" s="1"/>
  <c r="O274" i="4" s="1"/>
  <c r="AP273" i="4"/>
  <c r="Y274" i="4" s="1"/>
  <c r="AY273" i="4"/>
  <c r="AZ273" i="4" s="1"/>
  <c r="AW273" i="4"/>
  <c r="AS273" i="4"/>
  <c r="M272" i="5" s="1"/>
  <c r="AU274" i="4"/>
  <c r="P273" i="5" s="1"/>
  <c r="R273" i="5" s="1"/>
  <c r="AQ1577" i="4"/>
  <c r="AF1577" i="4"/>
  <c r="X274" i="4" l="1"/>
  <c r="AR274" i="4"/>
  <c r="AQ274" i="4"/>
  <c r="Y273" i="5"/>
  <c r="S274" i="4"/>
  <c r="AE274" i="4" s="1"/>
  <c r="P274" i="4"/>
  <c r="AD274" i="4"/>
  <c r="Z275" i="4" s="1"/>
  <c r="BA273" i="4"/>
  <c r="AO273" i="4"/>
  <c r="AN273" i="4" s="1"/>
  <c r="V273" i="4" s="1"/>
  <c r="AI273" i="4" s="1"/>
  <c r="AH273" i="4" s="1"/>
  <c r="AF274" i="4" s="1"/>
  <c r="AQ1578" i="4"/>
  <c r="AF1578" i="4"/>
  <c r="BB274" i="4" l="1"/>
  <c r="Q273" i="5" s="1"/>
  <c r="T273" i="5" s="1"/>
  <c r="O272" i="5"/>
  <c r="S272" i="5" s="1"/>
  <c r="AK273" i="4"/>
  <c r="N272" i="5" s="1"/>
  <c r="AB275" i="4"/>
  <c r="AC275" i="4"/>
  <c r="N275" i="4"/>
  <c r="Z274" i="5" s="1"/>
  <c r="AG274" i="4"/>
  <c r="AJ274" i="4"/>
  <c r="AQ1579" i="4"/>
  <c r="AF1579" i="4"/>
  <c r="R273" i="4" l="1"/>
  <c r="I273" i="4" s="1"/>
  <c r="T274" i="4" s="1"/>
  <c r="M274" i="4" s="1"/>
  <c r="Q273" i="4"/>
  <c r="H273" i="4" s="1"/>
  <c r="G274" i="4" s="1"/>
  <c r="U274" i="4" s="1"/>
  <c r="AV274" i="4" s="1"/>
  <c r="F274" i="4" s="1"/>
  <c r="E274" i="4" s="1"/>
  <c r="AL273" i="4"/>
  <c r="AM273" i="4" s="1"/>
  <c r="K273" i="4" s="1"/>
  <c r="J274" i="4" s="1"/>
  <c r="AX273" i="4"/>
  <c r="AF1580" i="4"/>
  <c r="AQ1580" i="4"/>
  <c r="L274" i="4" l="1"/>
  <c r="AP274" i="4"/>
  <c r="Y275" i="4" s="1"/>
  <c r="AT274" i="4"/>
  <c r="L273" i="5" s="1"/>
  <c r="W275" i="4"/>
  <c r="AF1581" i="4"/>
  <c r="AQ1581" i="4"/>
  <c r="K19" i="16" l="1"/>
  <c r="Y274" i="5"/>
  <c r="AR275" i="4"/>
  <c r="X275" i="4"/>
  <c r="AA275" i="4"/>
  <c r="O275" i="4" s="1"/>
  <c r="AY274" i="4"/>
  <c r="AZ274" i="4" s="1"/>
  <c r="AW274" i="4"/>
  <c r="AS274" i="4"/>
  <c r="M273" i="5" s="1"/>
  <c r="AU275" i="4"/>
  <c r="P274" i="5" s="1"/>
  <c r="R274" i="5" s="1"/>
  <c r="S275" i="4"/>
  <c r="AE275" i="4" s="1"/>
  <c r="AQ275" i="4"/>
  <c r="AF1582" i="4"/>
  <c r="AQ1582" i="4"/>
  <c r="AO274" i="4" l="1"/>
  <c r="AN274" i="4" s="1"/>
  <c r="V274" i="4" s="1"/>
  <c r="AI274" i="4" s="1"/>
  <c r="AH274" i="4" s="1"/>
  <c r="AF275" i="4" s="1"/>
  <c r="BA274" i="4"/>
  <c r="P275" i="4"/>
  <c r="AD275" i="4"/>
  <c r="Z276" i="4" s="1"/>
  <c r="AF1583" i="4"/>
  <c r="AQ1583" i="4"/>
  <c r="BB275" i="4" l="1"/>
  <c r="Q274" i="5" s="1"/>
  <c r="T274" i="5" s="1"/>
  <c r="O273" i="5"/>
  <c r="S273" i="5" s="1"/>
  <c r="AB276" i="4"/>
  <c r="N276" i="4"/>
  <c r="Z275" i="5" s="1"/>
  <c r="AC276" i="4"/>
  <c r="AK274" i="4"/>
  <c r="N273" i="5" s="1"/>
  <c r="AJ275" i="4"/>
  <c r="AG275" i="4"/>
  <c r="AF1584" i="4"/>
  <c r="AQ1584" i="4"/>
  <c r="Q274" i="4" l="1"/>
  <c r="H274" i="4" s="1"/>
  <c r="G275" i="4" s="1"/>
  <c r="U275" i="4" s="1"/>
  <c r="AV275" i="4" s="1"/>
  <c r="F275" i="4" s="1"/>
  <c r="E275" i="4" s="1"/>
  <c r="R274" i="4"/>
  <c r="I274" i="4" s="1"/>
  <c r="T275" i="4" s="1"/>
  <c r="M275" i="4" s="1"/>
  <c r="AL274" i="4"/>
  <c r="AM274" i="4" s="1"/>
  <c r="K274" i="4" s="1"/>
  <c r="J275" i="4" s="1"/>
  <c r="AX274" i="4"/>
  <c r="AF1585" i="4"/>
  <c r="AQ1585" i="4"/>
  <c r="L275" i="4" l="1"/>
  <c r="AP275" i="4"/>
  <c r="Y276" i="4" s="1"/>
  <c r="Y275" i="5" s="1"/>
  <c r="AT275" i="4"/>
  <c r="L274" i="5" s="1"/>
  <c r="W276" i="4"/>
  <c r="AF1586" i="4"/>
  <c r="AQ1586" i="4"/>
  <c r="C19" i="16" l="1"/>
  <c r="D19" i="16" s="1"/>
  <c r="AY275" i="4"/>
  <c r="AZ275" i="4" s="1"/>
  <c r="AW275" i="4"/>
  <c r="AS275" i="4"/>
  <c r="M274" i="5" s="1"/>
  <c r="AU276" i="4"/>
  <c r="P275" i="5" s="1"/>
  <c r="R275" i="5" s="1"/>
  <c r="AA276" i="4"/>
  <c r="O276" i="4" s="1"/>
  <c r="X276" i="4"/>
  <c r="AR276" i="4"/>
  <c r="S276" i="4"/>
  <c r="AE276" i="4" s="1"/>
  <c r="AQ276" i="4"/>
  <c r="AF1587" i="4"/>
  <c r="AQ1587" i="4"/>
  <c r="AD276" i="4" l="1"/>
  <c r="Z277" i="4" s="1"/>
  <c r="P276" i="4"/>
  <c r="BA275" i="4"/>
  <c r="O274" i="5" s="1"/>
  <c r="S274" i="5" s="1"/>
  <c r="AO275" i="4"/>
  <c r="AN275" i="4" s="1"/>
  <c r="V275" i="4" s="1"/>
  <c r="AI275" i="4" s="1"/>
  <c r="AH275" i="4" s="1"/>
  <c r="AF276" i="4" s="1"/>
  <c r="AF1588" i="4"/>
  <c r="AQ1588" i="4"/>
  <c r="AC277" i="4" l="1"/>
  <c r="AB277" i="4"/>
  <c r="N277" i="4"/>
  <c r="Z276" i="5" s="1"/>
  <c r="AJ276" i="4"/>
  <c r="AG276" i="4"/>
  <c r="BB276" i="4"/>
  <c r="Q275" i="5" s="1"/>
  <c r="T275" i="5" s="1"/>
  <c r="L19" i="16"/>
  <c r="AK275" i="4"/>
  <c r="N274" i="5" s="1"/>
  <c r="AF1589" i="4"/>
  <c r="AQ1589" i="4"/>
  <c r="G19" i="16" l="1"/>
  <c r="H19" i="16" s="1"/>
  <c r="R275" i="4"/>
  <c r="I275" i="4" s="1"/>
  <c r="T276" i="4" s="1"/>
  <c r="M276" i="4" s="1"/>
  <c r="AL275" i="4"/>
  <c r="AM275" i="4" s="1"/>
  <c r="K275" i="4" s="1"/>
  <c r="J276" i="4" s="1"/>
  <c r="Q275" i="4"/>
  <c r="H275" i="4" s="1"/>
  <c r="G276" i="4" s="1"/>
  <c r="U276" i="4" s="1"/>
  <c r="AV276" i="4" s="1"/>
  <c r="F276" i="4" s="1"/>
  <c r="E276" i="4" s="1"/>
  <c r="AX275" i="4"/>
  <c r="AF1590" i="4"/>
  <c r="AQ1590" i="4"/>
  <c r="AT276" i="4" l="1"/>
  <c r="L275" i="5" s="1"/>
  <c r="W277" i="4"/>
  <c r="AP276" i="4"/>
  <c r="Y277" i="4" s="1"/>
  <c r="Y276" i="5" s="1"/>
  <c r="L276" i="4"/>
  <c r="AF1591" i="4"/>
  <c r="AQ1591" i="4"/>
  <c r="AQ277" i="4" l="1"/>
  <c r="S277" i="4"/>
  <c r="AE277" i="4" s="1"/>
  <c r="X277" i="4"/>
  <c r="AA277" i="4"/>
  <c r="O277" i="4" s="1"/>
  <c r="AR277" i="4"/>
  <c r="AY276" i="4"/>
  <c r="AZ276" i="4" s="1"/>
  <c r="AW276" i="4"/>
  <c r="AS276" i="4"/>
  <c r="M275" i="5" s="1"/>
  <c r="AU277" i="4"/>
  <c r="P276" i="5" s="1"/>
  <c r="R276" i="5" s="1"/>
  <c r="AF1592" i="4"/>
  <c r="AQ1592" i="4"/>
  <c r="AO276" i="4" l="1"/>
  <c r="AN276" i="4" s="1"/>
  <c r="V276" i="4" s="1"/>
  <c r="AI276" i="4" s="1"/>
  <c r="AH276" i="4" s="1"/>
  <c r="AF277" i="4" s="1"/>
  <c r="BA276" i="4"/>
  <c r="P277" i="4"/>
  <c r="AD277" i="4"/>
  <c r="Z278" i="4" s="1"/>
  <c r="AQ1593" i="4"/>
  <c r="AF1593" i="4"/>
  <c r="BB277" i="4" l="1"/>
  <c r="Q276" i="5" s="1"/>
  <c r="T276" i="5" s="1"/>
  <c r="O275" i="5"/>
  <c r="S275" i="5" s="1"/>
  <c r="AK276" i="4"/>
  <c r="N278" i="4"/>
  <c r="Z277" i="5" s="1"/>
  <c r="AC278" i="4"/>
  <c r="AB278" i="4"/>
  <c r="AJ277" i="4"/>
  <c r="AG277" i="4"/>
  <c r="AF1594" i="4"/>
  <c r="AQ1594" i="4"/>
  <c r="Q276" i="4" l="1"/>
  <c r="H276" i="4" s="1"/>
  <c r="G277" i="4" s="1"/>
  <c r="U277" i="4" s="1"/>
  <c r="AV277" i="4" s="1"/>
  <c r="F277" i="4" s="1"/>
  <c r="E277" i="4" s="1"/>
  <c r="AT277" i="4" s="1"/>
  <c r="L276" i="5" s="1"/>
  <c r="N275" i="5"/>
  <c r="AX276" i="4"/>
  <c r="R276" i="4"/>
  <c r="I276" i="4" s="1"/>
  <c r="T277" i="4" s="1"/>
  <c r="M277" i="4" s="1"/>
  <c r="AL276" i="4"/>
  <c r="AM276" i="4" s="1"/>
  <c r="K276" i="4" s="1"/>
  <c r="J277" i="4" s="1"/>
  <c r="AP277" i="4" s="1"/>
  <c r="Y278" i="4" s="1"/>
  <c r="Y277" i="5" s="1"/>
  <c r="AQ1595" i="4"/>
  <c r="AF1595" i="4"/>
  <c r="W278" i="4" l="1"/>
  <c r="X278" i="4" s="1"/>
  <c r="L277" i="4"/>
  <c r="AY277" i="4"/>
  <c r="AZ277" i="4" s="1"/>
  <c r="AS277" i="4"/>
  <c r="M276" i="5" s="1"/>
  <c r="AW277" i="4"/>
  <c r="AU278" i="4"/>
  <c r="P277" i="5" s="1"/>
  <c r="R277" i="5" s="1"/>
  <c r="AQ278" i="4"/>
  <c r="S278" i="4"/>
  <c r="AE278" i="4" s="1"/>
  <c r="AF1596" i="4"/>
  <c r="AQ1596" i="4"/>
  <c r="AA278" i="4" l="1"/>
  <c r="O278" i="4" s="1"/>
  <c r="P278" i="4" s="1"/>
  <c r="AR278" i="4"/>
  <c r="BA277" i="4"/>
  <c r="AO277" i="4"/>
  <c r="AN277" i="4" s="1"/>
  <c r="V277" i="4" s="1"/>
  <c r="AI277" i="4" s="1"/>
  <c r="AH277" i="4" s="1"/>
  <c r="AF278" i="4" s="1"/>
  <c r="AF1597" i="4"/>
  <c r="AQ1597" i="4"/>
  <c r="AD278" i="4" l="1"/>
  <c r="Z279" i="4" s="1"/>
  <c r="AC279" i="4" s="1"/>
  <c r="BB278" i="4"/>
  <c r="Q277" i="5" s="1"/>
  <c r="T277" i="5" s="1"/>
  <c r="O276" i="5"/>
  <c r="S276" i="5" s="1"/>
  <c r="AK277" i="4"/>
  <c r="N276" i="5" s="1"/>
  <c r="AJ278" i="4"/>
  <c r="AG278" i="4"/>
  <c r="AF1598" i="4"/>
  <c r="AQ1598" i="4"/>
  <c r="AB279" i="4" l="1"/>
  <c r="N279" i="4"/>
  <c r="Z278" i="5" s="1"/>
  <c r="R277" i="4"/>
  <c r="I277" i="4" s="1"/>
  <c r="T278" i="4" s="1"/>
  <c r="M278" i="4" s="1"/>
  <c r="Q277" i="4"/>
  <c r="H277" i="4" s="1"/>
  <c r="G278" i="4" s="1"/>
  <c r="U278" i="4" s="1"/>
  <c r="AV278" i="4" s="1"/>
  <c r="F278" i="4" s="1"/>
  <c r="E278" i="4" s="1"/>
  <c r="AL277" i="4"/>
  <c r="AM277" i="4" s="1"/>
  <c r="K277" i="4" s="1"/>
  <c r="J278" i="4" s="1"/>
  <c r="AX277" i="4"/>
  <c r="AF1599" i="4"/>
  <c r="AQ1599" i="4"/>
  <c r="L278" i="4" l="1"/>
  <c r="AP278" i="4"/>
  <c r="Y279" i="4" s="1"/>
  <c r="Y278" i="5" s="1"/>
  <c r="AT278" i="4"/>
  <c r="L277" i="5" s="1"/>
  <c r="W279" i="4"/>
  <c r="AF1600" i="4"/>
  <c r="AQ1600" i="4"/>
  <c r="AR279" i="4" l="1"/>
  <c r="AA279" i="4"/>
  <c r="O279" i="4" s="1"/>
  <c r="X279" i="4"/>
  <c r="AW278" i="4"/>
  <c r="AS278" i="4"/>
  <c r="M277" i="5" s="1"/>
  <c r="AY278" i="4"/>
  <c r="AZ278" i="4" s="1"/>
  <c r="AU279" i="4"/>
  <c r="P278" i="5" s="1"/>
  <c r="R278" i="5" s="1"/>
  <c r="AQ279" i="4"/>
  <c r="S279" i="4"/>
  <c r="AE279" i="4" s="1"/>
  <c r="AF1601" i="4"/>
  <c r="AQ1601" i="4"/>
  <c r="BA278" i="4" l="1"/>
  <c r="AO278" i="4"/>
  <c r="AN278" i="4" s="1"/>
  <c r="V278" i="4" s="1"/>
  <c r="AI278" i="4" s="1"/>
  <c r="AH278" i="4" s="1"/>
  <c r="AF279" i="4" s="1"/>
  <c r="AD279" i="4"/>
  <c r="Z280" i="4" s="1"/>
  <c r="P279" i="4"/>
  <c r="AF1602" i="4"/>
  <c r="AQ1602" i="4"/>
  <c r="BB279" i="4" l="1"/>
  <c r="Q278" i="5" s="1"/>
  <c r="T278" i="5" s="1"/>
  <c r="O277" i="5"/>
  <c r="S277" i="5" s="1"/>
  <c r="N280" i="4"/>
  <c r="Z279" i="5" s="1"/>
  <c r="AB280" i="4"/>
  <c r="AC280" i="4"/>
  <c r="AG279" i="4"/>
  <c r="AJ279" i="4"/>
  <c r="AK278" i="4"/>
  <c r="N277" i="5" s="1"/>
  <c r="AF1603" i="4"/>
  <c r="AQ1603" i="4"/>
  <c r="R278" i="4" l="1"/>
  <c r="I278" i="4" s="1"/>
  <c r="T279" i="4" s="1"/>
  <c r="M279" i="4" s="1"/>
  <c r="Q278" i="4"/>
  <c r="H278" i="4" s="1"/>
  <c r="G279" i="4" s="1"/>
  <c r="U279" i="4" s="1"/>
  <c r="AV279" i="4" s="1"/>
  <c r="F279" i="4" s="1"/>
  <c r="E279" i="4" s="1"/>
  <c r="AL278" i="4"/>
  <c r="AM278" i="4" s="1"/>
  <c r="K278" i="4" s="1"/>
  <c r="J279" i="4" s="1"/>
  <c r="AX278" i="4"/>
  <c r="AQ1604" i="4"/>
  <c r="AF1604" i="4"/>
  <c r="AT279" i="4" l="1"/>
  <c r="L278" i="5" s="1"/>
  <c r="W280" i="4"/>
  <c r="L279" i="4"/>
  <c r="AP279" i="4"/>
  <c r="Y280" i="4" s="1"/>
  <c r="Y279" i="5" s="1"/>
  <c r="AF1605" i="4"/>
  <c r="AQ1605" i="4"/>
  <c r="S280" i="4" l="1"/>
  <c r="AE280" i="4" s="1"/>
  <c r="AQ280" i="4"/>
  <c r="X280" i="4"/>
  <c r="AR280" i="4"/>
  <c r="AA280" i="4"/>
  <c r="O280" i="4" s="1"/>
  <c r="AS279" i="4"/>
  <c r="M278" i="5" s="1"/>
  <c r="AY279" i="4"/>
  <c r="AZ279" i="4" s="1"/>
  <c r="AW279" i="4"/>
  <c r="AU280" i="4"/>
  <c r="P279" i="5" s="1"/>
  <c r="R279" i="5" s="1"/>
  <c r="AQ1606" i="4"/>
  <c r="AF1606" i="4"/>
  <c r="AD280" i="4" l="1"/>
  <c r="Z281" i="4" s="1"/>
  <c r="P280" i="4"/>
  <c r="BA279" i="4"/>
  <c r="AO279" i="4"/>
  <c r="AN279" i="4" s="1"/>
  <c r="V279" i="4" s="1"/>
  <c r="AI279" i="4" s="1"/>
  <c r="AH279" i="4" s="1"/>
  <c r="AF280" i="4" s="1"/>
  <c r="AF1607" i="4"/>
  <c r="AQ1607" i="4"/>
  <c r="BB280" i="4" l="1"/>
  <c r="Q279" i="5" s="1"/>
  <c r="T279" i="5" s="1"/>
  <c r="O278" i="5"/>
  <c r="S278" i="5" s="1"/>
  <c r="AK279" i="4"/>
  <c r="N278" i="5" s="1"/>
  <c r="AJ280" i="4"/>
  <c r="AG280" i="4"/>
  <c r="AB281" i="4"/>
  <c r="N281" i="4"/>
  <c r="Z280" i="5" s="1"/>
  <c r="AC281" i="4"/>
  <c r="AF1608" i="4"/>
  <c r="AQ1608" i="4"/>
  <c r="Q279" i="4" l="1"/>
  <c r="H279" i="4" s="1"/>
  <c r="G280" i="4" s="1"/>
  <c r="U280" i="4" s="1"/>
  <c r="AV280" i="4" s="1"/>
  <c r="F280" i="4" s="1"/>
  <c r="E280" i="4" s="1"/>
  <c r="R279" i="4"/>
  <c r="I279" i="4" s="1"/>
  <c r="T280" i="4" s="1"/>
  <c r="M280" i="4" s="1"/>
  <c r="AL279" i="4"/>
  <c r="AM279" i="4" s="1"/>
  <c r="K279" i="4" s="1"/>
  <c r="J280" i="4" s="1"/>
  <c r="AX279" i="4"/>
  <c r="AF1609" i="4"/>
  <c r="AQ1609" i="4"/>
  <c r="AP280" i="4" l="1"/>
  <c r="Y281" i="4" s="1"/>
  <c r="Y280" i="5" s="1"/>
  <c r="L280" i="4"/>
  <c r="AT280" i="4"/>
  <c r="L279" i="5" s="1"/>
  <c r="W281" i="4"/>
  <c r="AF1610" i="4"/>
  <c r="AQ1610" i="4"/>
  <c r="AA281" i="4" l="1"/>
  <c r="O281" i="4" s="1"/>
  <c r="AR281" i="4"/>
  <c r="X281" i="4"/>
  <c r="AS280" i="4"/>
  <c r="M279" i="5" s="1"/>
  <c r="AW280" i="4"/>
  <c r="AY280" i="4"/>
  <c r="AZ280" i="4" s="1"/>
  <c r="AU281" i="4"/>
  <c r="P280" i="5" s="1"/>
  <c r="R280" i="5" s="1"/>
  <c r="S281" i="4"/>
  <c r="AE281" i="4" s="1"/>
  <c r="AQ281" i="4"/>
  <c r="AF1611" i="4"/>
  <c r="AQ1611" i="4"/>
  <c r="AO280" i="4" l="1"/>
  <c r="AN280" i="4" s="1"/>
  <c r="V280" i="4" s="1"/>
  <c r="AI280" i="4" s="1"/>
  <c r="AH280" i="4" s="1"/>
  <c r="AF281" i="4" s="1"/>
  <c r="BA280" i="4"/>
  <c r="AD281" i="4"/>
  <c r="Z282" i="4" s="1"/>
  <c r="P281" i="4"/>
  <c r="AF1612" i="4"/>
  <c r="AQ1612" i="4"/>
  <c r="BB281" i="4" l="1"/>
  <c r="Q280" i="5" s="1"/>
  <c r="T280" i="5" s="1"/>
  <c r="O279" i="5"/>
  <c r="S279" i="5" s="1"/>
  <c r="AC282" i="4"/>
  <c r="N282" i="4"/>
  <c r="Z281" i="5" s="1"/>
  <c r="AB282" i="4"/>
  <c r="AG281" i="4"/>
  <c r="AJ281" i="4"/>
  <c r="AK280" i="4"/>
  <c r="N279" i="5" s="1"/>
  <c r="AF1613" i="4"/>
  <c r="AQ1613" i="4"/>
  <c r="R280" i="4" l="1"/>
  <c r="I280" i="4" s="1"/>
  <c r="T281" i="4" s="1"/>
  <c r="M281" i="4" s="1"/>
  <c r="Q280" i="4"/>
  <c r="H280" i="4" s="1"/>
  <c r="G281" i="4" s="1"/>
  <c r="U281" i="4" s="1"/>
  <c r="AV281" i="4" s="1"/>
  <c r="F281" i="4" s="1"/>
  <c r="E281" i="4" s="1"/>
  <c r="AL280" i="4"/>
  <c r="AM280" i="4" s="1"/>
  <c r="K280" i="4" s="1"/>
  <c r="J281" i="4" s="1"/>
  <c r="AX280" i="4"/>
  <c r="AF1614" i="4"/>
  <c r="AQ1614" i="4"/>
  <c r="AT281" i="4" l="1"/>
  <c r="L280" i="5" s="1"/>
  <c r="W282" i="4"/>
  <c r="L281" i="4"/>
  <c r="AP281" i="4"/>
  <c r="Y282" i="4" s="1"/>
  <c r="Y281" i="5" s="1"/>
  <c r="AF1615" i="4"/>
  <c r="AQ1615" i="4"/>
  <c r="S282" i="4" l="1"/>
  <c r="AE282" i="4" s="1"/>
  <c r="AQ282" i="4"/>
  <c r="AR282" i="4"/>
  <c r="X282" i="4"/>
  <c r="AA282" i="4"/>
  <c r="O282" i="4" s="1"/>
  <c r="AY281" i="4"/>
  <c r="AZ281" i="4" s="1"/>
  <c r="AW281" i="4"/>
  <c r="AS281" i="4"/>
  <c r="M280" i="5" s="1"/>
  <c r="AU282" i="4"/>
  <c r="P281" i="5" s="1"/>
  <c r="R281" i="5" s="1"/>
  <c r="AQ1616" i="4"/>
  <c r="AF1616" i="4"/>
  <c r="AO281" i="4" l="1"/>
  <c r="AN281" i="4" s="1"/>
  <c r="V281" i="4" s="1"/>
  <c r="AI281" i="4" s="1"/>
  <c r="AH281" i="4" s="1"/>
  <c r="AF282" i="4" s="1"/>
  <c r="BA281" i="4"/>
  <c r="P282" i="4"/>
  <c r="AD282" i="4"/>
  <c r="Z283" i="4" s="1"/>
  <c r="AF1617" i="4"/>
  <c r="AQ1617" i="4"/>
  <c r="BB282" i="4" l="1"/>
  <c r="Q281" i="5" s="1"/>
  <c r="T281" i="5" s="1"/>
  <c r="O280" i="5"/>
  <c r="S280" i="5" s="1"/>
  <c r="AK281" i="4"/>
  <c r="AB283" i="4"/>
  <c r="N283" i="4"/>
  <c r="Z282" i="5" s="1"/>
  <c r="AC283" i="4"/>
  <c r="AJ282" i="4"/>
  <c r="AG282" i="4"/>
  <c r="AF1618" i="4"/>
  <c r="AQ1618" i="4"/>
  <c r="Q281" i="4" l="1"/>
  <c r="H281" i="4" s="1"/>
  <c r="G282" i="4" s="1"/>
  <c r="U282" i="4" s="1"/>
  <c r="AV282" i="4" s="1"/>
  <c r="F282" i="4" s="1"/>
  <c r="E282" i="4" s="1"/>
  <c r="AT282" i="4" s="1"/>
  <c r="L281" i="5" s="1"/>
  <c r="N280" i="5"/>
  <c r="AX281" i="4"/>
  <c r="R281" i="4"/>
  <c r="I281" i="4" s="1"/>
  <c r="T282" i="4" s="1"/>
  <c r="M282" i="4" s="1"/>
  <c r="AL281" i="4"/>
  <c r="AM281" i="4" s="1"/>
  <c r="K281" i="4" s="1"/>
  <c r="J282" i="4" s="1"/>
  <c r="L282" i="4" s="1"/>
  <c r="AF1619" i="4"/>
  <c r="AQ1619" i="4"/>
  <c r="W283" i="4" l="1"/>
  <c r="AR283" i="4" s="1"/>
  <c r="AP282" i="4"/>
  <c r="Y283" i="4" s="1"/>
  <c r="AY282" i="4"/>
  <c r="AZ282" i="4" s="1"/>
  <c r="AS282" i="4"/>
  <c r="M281" i="5" s="1"/>
  <c r="AW282" i="4"/>
  <c r="AU283" i="4"/>
  <c r="P282" i="5" s="1"/>
  <c r="R282" i="5" s="1"/>
  <c r="AF1620" i="4"/>
  <c r="AQ1620" i="4"/>
  <c r="X283" i="4" l="1"/>
  <c r="AA283" i="4"/>
  <c r="O283" i="4" s="1"/>
  <c r="P283" i="4" s="1"/>
  <c r="AQ283" i="4"/>
  <c r="Y282" i="5"/>
  <c r="S283" i="4"/>
  <c r="AE283" i="4" s="1"/>
  <c r="BA282" i="4"/>
  <c r="AO282" i="4"/>
  <c r="AN282" i="4" s="1"/>
  <c r="V282" i="4" s="1"/>
  <c r="AI282" i="4" s="1"/>
  <c r="AH282" i="4" s="1"/>
  <c r="AF283" i="4" s="1"/>
  <c r="AF1621" i="4"/>
  <c r="AQ1621" i="4"/>
  <c r="AD283" i="4" l="1"/>
  <c r="Z284" i="4" s="1"/>
  <c r="AC284" i="4" s="1"/>
  <c r="BB283" i="4"/>
  <c r="Q282" i="5" s="1"/>
  <c r="T282" i="5" s="1"/>
  <c r="O281" i="5"/>
  <c r="S281" i="5" s="1"/>
  <c r="AJ283" i="4"/>
  <c r="AG283" i="4"/>
  <c r="AK282" i="4"/>
  <c r="N281" i="5" s="1"/>
  <c r="AF1622" i="4"/>
  <c r="AQ1622" i="4"/>
  <c r="AB284" i="4" l="1"/>
  <c r="N284" i="4"/>
  <c r="Z283" i="5" s="1"/>
  <c r="R282" i="4"/>
  <c r="I282" i="4" s="1"/>
  <c r="T283" i="4" s="1"/>
  <c r="M283" i="4" s="1"/>
  <c r="Q282" i="4"/>
  <c r="H282" i="4" s="1"/>
  <c r="G283" i="4" s="1"/>
  <c r="U283" i="4" s="1"/>
  <c r="AV283" i="4" s="1"/>
  <c r="F283" i="4" s="1"/>
  <c r="E283" i="4" s="1"/>
  <c r="AL282" i="4"/>
  <c r="AM282" i="4" s="1"/>
  <c r="K282" i="4" s="1"/>
  <c r="J283" i="4" s="1"/>
  <c r="AX282" i="4"/>
  <c r="AF1623" i="4"/>
  <c r="AQ1623" i="4"/>
  <c r="AT283" i="4" l="1"/>
  <c r="L282" i="5" s="1"/>
  <c r="W284" i="4"/>
  <c r="L283" i="4"/>
  <c r="AP283" i="4"/>
  <c r="Y284" i="4" s="1"/>
  <c r="Y283" i="5" s="1"/>
  <c r="AF1624" i="4"/>
  <c r="AQ1624" i="4"/>
  <c r="S284" i="4" l="1"/>
  <c r="AE284" i="4" s="1"/>
  <c r="AQ284" i="4"/>
  <c r="AR284" i="4"/>
  <c r="AA284" i="4"/>
  <c r="O284" i="4" s="1"/>
  <c r="X284" i="4"/>
  <c r="AW283" i="4"/>
  <c r="AS283" i="4"/>
  <c r="M282" i="5" s="1"/>
  <c r="AY283" i="4"/>
  <c r="AZ283" i="4" s="1"/>
  <c r="AU284" i="4"/>
  <c r="P283" i="5" s="1"/>
  <c r="R283" i="5" s="1"/>
  <c r="AF1625" i="4"/>
  <c r="AQ1625" i="4"/>
  <c r="AD284" i="4" l="1"/>
  <c r="Z285" i="4" s="1"/>
  <c r="P284" i="4"/>
  <c r="AO283" i="4"/>
  <c r="AN283" i="4" s="1"/>
  <c r="V283" i="4" s="1"/>
  <c r="AI283" i="4" s="1"/>
  <c r="AH283" i="4" s="1"/>
  <c r="AF284" i="4" s="1"/>
  <c r="BA283" i="4"/>
  <c r="AF1626" i="4"/>
  <c r="AQ1626" i="4"/>
  <c r="BB284" i="4" l="1"/>
  <c r="Q283" i="5" s="1"/>
  <c r="T283" i="5" s="1"/>
  <c r="O282" i="5"/>
  <c r="S282" i="5" s="1"/>
  <c r="AJ284" i="4"/>
  <c r="AG284" i="4"/>
  <c r="AK283" i="4"/>
  <c r="N282" i="5" s="1"/>
  <c r="AC285" i="4"/>
  <c r="AB285" i="4"/>
  <c r="N285" i="4"/>
  <c r="Z284" i="5" s="1"/>
  <c r="AQ1627" i="4"/>
  <c r="AF1627" i="4"/>
  <c r="Q283" i="4" l="1"/>
  <c r="H283" i="4" s="1"/>
  <c r="G284" i="4" s="1"/>
  <c r="U284" i="4" s="1"/>
  <c r="AV284" i="4" s="1"/>
  <c r="F284" i="4" s="1"/>
  <c r="E284" i="4" s="1"/>
  <c r="R283" i="4"/>
  <c r="I283" i="4" s="1"/>
  <c r="T284" i="4" s="1"/>
  <c r="M284" i="4" s="1"/>
  <c r="AL283" i="4"/>
  <c r="AM283" i="4" s="1"/>
  <c r="K283" i="4" s="1"/>
  <c r="J284" i="4" s="1"/>
  <c r="AX283" i="4"/>
  <c r="AF1628" i="4"/>
  <c r="AQ1628" i="4"/>
  <c r="L284" i="4" l="1"/>
  <c r="AP284" i="4"/>
  <c r="Y285" i="4" s="1"/>
  <c r="Y284" i="5" s="1"/>
  <c r="AT284" i="4"/>
  <c r="L283" i="5" s="1"/>
  <c r="W285" i="4"/>
  <c r="AF1629" i="4"/>
  <c r="AQ1629" i="4"/>
  <c r="X285" i="4" l="1"/>
  <c r="AR285" i="4"/>
  <c r="AA285" i="4"/>
  <c r="O285" i="4" s="1"/>
  <c r="AQ285" i="4"/>
  <c r="S285" i="4"/>
  <c r="AE285" i="4" s="1"/>
  <c r="AY284" i="4"/>
  <c r="AZ284" i="4" s="1"/>
  <c r="AS284" i="4"/>
  <c r="M283" i="5" s="1"/>
  <c r="AW284" i="4"/>
  <c r="AU285" i="4"/>
  <c r="P284" i="5" s="1"/>
  <c r="R284" i="5" s="1"/>
  <c r="AF1630" i="4"/>
  <c r="AQ1630" i="4"/>
  <c r="P285" i="4" l="1"/>
  <c r="AD285" i="4"/>
  <c r="Z286" i="4" s="1"/>
  <c r="AO284" i="4"/>
  <c r="AN284" i="4" s="1"/>
  <c r="V284" i="4" s="1"/>
  <c r="AI284" i="4" s="1"/>
  <c r="AH284" i="4" s="1"/>
  <c r="AF285" i="4" s="1"/>
  <c r="BA284" i="4"/>
  <c r="AF1631" i="4"/>
  <c r="AQ1631" i="4"/>
  <c r="BB285" i="4" l="1"/>
  <c r="Q284" i="5" s="1"/>
  <c r="T284" i="5" s="1"/>
  <c r="O283" i="5"/>
  <c r="S283" i="5" s="1"/>
  <c r="AG285" i="4"/>
  <c r="AJ285" i="4"/>
  <c r="N286" i="4"/>
  <c r="Z285" i="5" s="1"/>
  <c r="AB286" i="4"/>
  <c r="AC286" i="4"/>
  <c r="AK284" i="4"/>
  <c r="N283" i="5" s="1"/>
  <c r="AF1632" i="4"/>
  <c r="AQ1632" i="4"/>
  <c r="R284" i="4" l="1"/>
  <c r="I284" i="4" s="1"/>
  <c r="T285" i="4" s="1"/>
  <c r="M285" i="4" s="1"/>
  <c r="Q284" i="4"/>
  <c r="H284" i="4" s="1"/>
  <c r="G285" i="4" s="1"/>
  <c r="U285" i="4" s="1"/>
  <c r="AV285" i="4" s="1"/>
  <c r="F285" i="4" s="1"/>
  <c r="E285" i="4" s="1"/>
  <c r="AL284" i="4"/>
  <c r="AM284" i="4" s="1"/>
  <c r="K284" i="4" s="1"/>
  <c r="J285" i="4" s="1"/>
  <c r="AX284" i="4"/>
  <c r="AF1633" i="4"/>
  <c r="AQ1633" i="4"/>
  <c r="AP285" i="4" l="1"/>
  <c r="Y286" i="4" s="1"/>
  <c r="Y285" i="5" s="1"/>
  <c r="L285" i="4"/>
  <c r="AT285" i="4"/>
  <c r="L284" i="5" s="1"/>
  <c r="W286" i="4"/>
  <c r="AF1634" i="4"/>
  <c r="AQ1634" i="4"/>
  <c r="AR286" i="4" l="1"/>
  <c r="X286" i="4"/>
  <c r="AA286" i="4"/>
  <c r="O286" i="4" s="1"/>
  <c r="AY285" i="4"/>
  <c r="AZ285" i="4" s="1"/>
  <c r="AS285" i="4"/>
  <c r="M284" i="5" s="1"/>
  <c r="AW285" i="4"/>
  <c r="AU286" i="4"/>
  <c r="P285" i="5" s="1"/>
  <c r="R285" i="5" s="1"/>
  <c r="AQ286" i="4"/>
  <c r="S286" i="4"/>
  <c r="AE286" i="4" s="1"/>
  <c r="AF1635" i="4"/>
  <c r="AQ1635" i="4"/>
  <c r="AO285" i="4" l="1"/>
  <c r="AN285" i="4" s="1"/>
  <c r="V285" i="4" s="1"/>
  <c r="AI285" i="4" s="1"/>
  <c r="AH285" i="4" s="1"/>
  <c r="AF286" i="4" s="1"/>
  <c r="BA285" i="4"/>
  <c r="P286" i="4"/>
  <c r="AD286" i="4"/>
  <c r="Z287" i="4" s="1"/>
  <c r="AF1636" i="4"/>
  <c r="AQ1636" i="4"/>
  <c r="BB286" i="4" l="1"/>
  <c r="Q285" i="5" s="1"/>
  <c r="T285" i="5" s="1"/>
  <c r="O284" i="5"/>
  <c r="S284" i="5" s="1"/>
  <c r="AJ286" i="4"/>
  <c r="AG286" i="4"/>
  <c r="AB287" i="4"/>
  <c r="N287" i="4"/>
  <c r="Z286" i="5" s="1"/>
  <c r="AC287" i="4"/>
  <c r="AK285" i="4"/>
  <c r="N284" i="5" s="1"/>
  <c r="AF1637" i="4"/>
  <c r="AQ1637" i="4"/>
  <c r="Q285" i="4" l="1"/>
  <c r="H285" i="4" s="1"/>
  <c r="G286" i="4" s="1"/>
  <c r="U286" i="4" s="1"/>
  <c r="AV286" i="4" s="1"/>
  <c r="F286" i="4" s="1"/>
  <c r="E286" i="4" s="1"/>
  <c r="R285" i="4"/>
  <c r="I285" i="4" s="1"/>
  <c r="T286" i="4" s="1"/>
  <c r="M286" i="4" s="1"/>
  <c r="AL285" i="4"/>
  <c r="AM285" i="4" s="1"/>
  <c r="K285" i="4" s="1"/>
  <c r="J286" i="4" s="1"/>
  <c r="AX285" i="4"/>
  <c r="AF1638" i="4"/>
  <c r="AQ1638" i="4"/>
  <c r="AP286" i="4" l="1"/>
  <c r="Y287" i="4" s="1"/>
  <c r="Y286" i="5" s="1"/>
  <c r="L286" i="4"/>
  <c r="AT286" i="4"/>
  <c r="L285" i="5" s="1"/>
  <c r="W287" i="4"/>
  <c r="AF1639" i="4"/>
  <c r="AQ1639" i="4"/>
  <c r="AR287" i="4" l="1"/>
  <c r="AA287" i="4"/>
  <c r="O287" i="4" s="1"/>
  <c r="X287" i="4"/>
  <c r="AS286" i="4"/>
  <c r="M285" i="5" s="1"/>
  <c r="AW286" i="4"/>
  <c r="AY286" i="4"/>
  <c r="AZ286" i="4" s="1"/>
  <c r="AU287" i="4"/>
  <c r="P286" i="5" s="1"/>
  <c r="R286" i="5" s="1"/>
  <c r="AQ287" i="4"/>
  <c r="S287" i="4"/>
  <c r="AE287" i="4" s="1"/>
  <c r="AF1640" i="4"/>
  <c r="AQ1640" i="4"/>
  <c r="BA286" i="4" l="1"/>
  <c r="AO286" i="4"/>
  <c r="AN286" i="4" s="1"/>
  <c r="V286" i="4" s="1"/>
  <c r="AI286" i="4" s="1"/>
  <c r="AH286" i="4" s="1"/>
  <c r="AF287" i="4" s="1"/>
  <c r="P287" i="4"/>
  <c r="AD287" i="4"/>
  <c r="Z288" i="4" s="1"/>
  <c r="AQ1641" i="4"/>
  <c r="AF1641" i="4"/>
  <c r="BB287" i="4" l="1"/>
  <c r="Q286" i="5" s="1"/>
  <c r="T286" i="5" s="1"/>
  <c r="O285" i="5"/>
  <c r="S285" i="5" s="1"/>
  <c r="AG287" i="4"/>
  <c r="AJ287" i="4"/>
  <c r="N288" i="4"/>
  <c r="Z287" i="5" s="1"/>
  <c r="AB288" i="4"/>
  <c r="AC288" i="4"/>
  <c r="AK286" i="4"/>
  <c r="N285" i="5" s="1"/>
  <c r="AF1642" i="4"/>
  <c r="AQ1642" i="4"/>
  <c r="Q286" i="4" l="1"/>
  <c r="H286" i="4" s="1"/>
  <c r="G287" i="4" s="1"/>
  <c r="U287" i="4" s="1"/>
  <c r="AV287" i="4" s="1"/>
  <c r="F287" i="4" s="1"/>
  <c r="E287" i="4" s="1"/>
  <c r="AL286" i="4"/>
  <c r="AM286" i="4" s="1"/>
  <c r="K286" i="4" s="1"/>
  <c r="J287" i="4" s="1"/>
  <c r="R286" i="4"/>
  <c r="I286" i="4" s="1"/>
  <c r="T287" i="4" s="1"/>
  <c r="M287" i="4" s="1"/>
  <c r="AX286" i="4"/>
  <c r="AF1643" i="4"/>
  <c r="AQ1643" i="4"/>
  <c r="L287" i="4" l="1"/>
  <c r="AP287" i="4"/>
  <c r="Y288" i="4" s="1"/>
  <c r="Y287" i="5" s="1"/>
  <c r="AT287" i="4"/>
  <c r="L286" i="5" s="1"/>
  <c r="W288" i="4"/>
  <c r="AF1644" i="4"/>
  <c r="AQ1644" i="4"/>
  <c r="AW287" i="4" l="1"/>
  <c r="AY287" i="4"/>
  <c r="AZ287" i="4" s="1"/>
  <c r="AS287" i="4"/>
  <c r="M286" i="5" s="1"/>
  <c r="AU288" i="4"/>
  <c r="P287" i="5" s="1"/>
  <c r="R287" i="5" s="1"/>
  <c r="AR288" i="4"/>
  <c r="AA288" i="4"/>
  <c r="O288" i="4" s="1"/>
  <c r="X288" i="4"/>
  <c r="S288" i="4"/>
  <c r="AE288" i="4" s="1"/>
  <c r="AQ288" i="4"/>
  <c r="AF1645" i="4"/>
  <c r="AQ1645" i="4"/>
  <c r="AD288" i="4" l="1"/>
  <c r="Z289" i="4" s="1"/>
  <c r="P288" i="4"/>
  <c r="AO287" i="4"/>
  <c r="AN287" i="4" s="1"/>
  <c r="V287" i="4" s="1"/>
  <c r="AI287" i="4" s="1"/>
  <c r="AH287" i="4" s="1"/>
  <c r="AF288" i="4" s="1"/>
  <c r="BA287" i="4"/>
  <c r="AF1646" i="4"/>
  <c r="AQ1646" i="4"/>
  <c r="BB288" i="4" l="1"/>
  <c r="Q287" i="5" s="1"/>
  <c r="T287" i="5" s="1"/>
  <c r="O286" i="5"/>
  <c r="S286" i="5" s="1"/>
  <c r="AC289" i="4"/>
  <c r="AB289" i="4"/>
  <c r="N289" i="4"/>
  <c r="Z288" i="5" s="1"/>
  <c r="AG288" i="4"/>
  <c r="AJ288" i="4"/>
  <c r="AK287" i="4"/>
  <c r="N286" i="5" s="1"/>
  <c r="AF1647" i="4"/>
  <c r="AQ1647" i="4"/>
  <c r="Q287" i="4" l="1"/>
  <c r="H287" i="4" s="1"/>
  <c r="G288" i="4" s="1"/>
  <c r="U288" i="4" s="1"/>
  <c r="AV288" i="4" s="1"/>
  <c r="F288" i="4" s="1"/>
  <c r="E288" i="4" s="1"/>
  <c r="R287" i="4"/>
  <c r="I287" i="4" s="1"/>
  <c r="T288" i="4" s="1"/>
  <c r="M288" i="4" s="1"/>
  <c r="AL287" i="4"/>
  <c r="AM287" i="4" s="1"/>
  <c r="K287" i="4" s="1"/>
  <c r="J288" i="4" s="1"/>
  <c r="AX287" i="4"/>
  <c r="AQ1648" i="4"/>
  <c r="AF1648" i="4"/>
  <c r="AP288" i="4" l="1"/>
  <c r="Y289" i="4" s="1"/>
  <c r="Y288" i="5" s="1"/>
  <c r="L288" i="4"/>
  <c r="AT288" i="4"/>
  <c r="L287" i="5" s="1"/>
  <c r="W289" i="4"/>
  <c r="AF1649" i="4"/>
  <c r="AQ1649" i="4"/>
  <c r="AS288" i="4" l="1"/>
  <c r="M287" i="5" s="1"/>
  <c r="AW288" i="4"/>
  <c r="AY288" i="4"/>
  <c r="AZ288" i="4" s="1"/>
  <c r="AU289" i="4"/>
  <c r="P288" i="5" s="1"/>
  <c r="R288" i="5" s="1"/>
  <c r="X289" i="4"/>
  <c r="AA289" i="4"/>
  <c r="O289" i="4" s="1"/>
  <c r="AR289" i="4"/>
  <c r="AQ289" i="4"/>
  <c r="S289" i="4"/>
  <c r="AE289" i="4" s="1"/>
  <c r="AF1650" i="4"/>
  <c r="AQ1650" i="4"/>
  <c r="P289" i="4" l="1"/>
  <c r="AD289" i="4"/>
  <c r="Z290" i="4" s="1"/>
  <c r="BA288" i="4"/>
  <c r="AO288" i="4"/>
  <c r="AN288" i="4" s="1"/>
  <c r="V288" i="4" s="1"/>
  <c r="AI288" i="4" s="1"/>
  <c r="AH288" i="4" s="1"/>
  <c r="AF289" i="4" s="1"/>
  <c r="AF1651" i="4"/>
  <c r="AQ1651" i="4"/>
  <c r="BB289" i="4" l="1"/>
  <c r="Q288" i="5" s="1"/>
  <c r="T288" i="5" s="1"/>
  <c r="O287" i="5"/>
  <c r="S287" i="5" s="1"/>
  <c r="AK288" i="4"/>
  <c r="N287" i="5" s="1"/>
  <c r="AJ289" i="4"/>
  <c r="AG289" i="4"/>
  <c r="N290" i="4"/>
  <c r="Z289" i="5" s="1"/>
  <c r="AC290" i="4"/>
  <c r="AB290" i="4"/>
  <c r="AF1652" i="4"/>
  <c r="AQ1652" i="4"/>
  <c r="R288" i="4" l="1"/>
  <c r="I288" i="4" s="1"/>
  <c r="T289" i="4" s="1"/>
  <c r="M289" i="4" s="1"/>
  <c r="Q288" i="4"/>
  <c r="H288" i="4" s="1"/>
  <c r="G289" i="4" s="1"/>
  <c r="U289" i="4" s="1"/>
  <c r="AV289" i="4" s="1"/>
  <c r="F289" i="4" s="1"/>
  <c r="E289" i="4" s="1"/>
  <c r="AL288" i="4"/>
  <c r="AM288" i="4" s="1"/>
  <c r="K288" i="4" s="1"/>
  <c r="J289" i="4" s="1"/>
  <c r="AX288" i="4"/>
  <c r="AF1653" i="4"/>
  <c r="AQ1653" i="4"/>
  <c r="AT289" i="4" l="1"/>
  <c r="L288" i="5" s="1"/>
  <c r="W290" i="4"/>
  <c r="L289" i="4"/>
  <c r="AP289" i="4"/>
  <c r="Y290" i="4" s="1"/>
  <c r="Y289" i="5" s="1"/>
  <c r="AF1654" i="4"/>
  <c r="AQ1654" i="4"/>
  <c r="S290" i="4" l="1"/>
  <c r="AE290" i="4" s="1"/>
  <c r="AQ290" i="4"/>
  <c r="AA290" i="4"/>
  <c r="O290" i="4" s="1"/>
  <c r="AR290" i="4"/>
  <c r="X290" i="4"/>
  <c r="AY289" i="4"/>
  <c r="AZ289" i="4" s="1"/>
  <c r="AW289" i="4"/>
  <c r="AS289" i="4"/>
  <c r="M288" i="5" s="1"/>
  <c r="AU290" i="4"/>
  <c r="P289" i="5" s="1"/>
  <c r="R289" i="5" s="1"/>
  <c r="AQ1655" i="4"/>
  <c r="AF1655" i="4"/>
  <c r="BA289" i="4" l="1"/>
  <c r="AO289" i="4"/>
  <c r="AN289" i="4" s="1"/>
  <c r="V289" i="4" s="1"/>
  <c r="AI289" i="4" s="1"/>
  <c r="AH289" i="4" s="1"/>
  <c r="AF290" i="4" s="1"/>
  <c r="P290" i="4"/>
  <c r="AD290" i="4"/>
  <c r="Z291" i="4" s="1"/>
  <c r="AF1656" i="4"/>
  <c r="AQ1656" i="4"/>
  <c r="BB290" i="4" l="1"/>
  <c r="Q289" i="5" s="1"/>
  <c r="T289" i="5" s="1"/>
  <c r="O288" i="5"/>
  <c r="S288" i="5" s="1"/>
  <c r="AG290" i="4"/>
  <c r="AJ290" i="4"/>
  <c r="AK289" i="4"/>
  <c r="N288" i="5" s="1"/>
  <c r="AC291" i="4"/>
  <c r="N291" i="4"/>
  <c r="Z290" i="5" s="1"/>
  <c r="AB291" i="4"/>
  <c r="AF1657" i="4"/>
  <c r="AQ1657" i="4"/>
  <c r="R289" i="4" l="1"/>
  <c r="I289" i="4" s="1"/>
  <c r="T290" i="4" s="1"/>
  <c r="M290" i="4" s="1"/>
  <c r="Q289" i="4"/>
  <c r="H289" i="4" s="1"/>
  <c r="G290" i="4" s="1"/>
  <c r="U290" i="4" s="1"/>
  <c r="AV290" i="4" s="1"/>
  <c r="F290" i="4" s="1"/>
  <c r="E290" i="4" s="1"/>
  <c r="AL289" i="4"/>
  <c r="AM289" i="4" s="1"/>
  <c r="K289" i="4" s="1"/>
  <c r="J290" i="4" s="1"/>
  <c r="AX289" i="4"/>
  <c r="AF1658" i="4"/>
  <c r="AQ1658" i="4"/>
  <c r="AT290" i="4" l="1"/>
  <c r="L289" i="5" s="1"/>
  <c r="W291" i="4"/>
  <c r="AP290" i="4"/>
  <c r="Y291" i="4" s="1"/>
  <c r="L290" i="4"/>
  <c r="AF1659" i="4"/>
  <c r="AQ1659" i="4"/>
  <c r="K20" i="16" l="1"/>
  <c r="Y290" i="5"/>
  <c r="AQ291" i="4"/>
  <c r="S291" i="4"/>
  <c r="AE291" i="4" s="1"/>
  <c r="AA291" i="4"/>
  <c r="O291" i="4" s="1"/>
  <c r="AR291" i="4"/>
  <c r="X291" i="4"/>
  <c r="AW290" i="4"/>
  <c r="AY290" i="4"/>
  <c r="AZ290" i="4" s="1"/>
  <c r="AS290" i="4"/>
  <c r="M289" i="5" s="1"/>
  <c r="AU291" i="4"/>
  <c r="P290" i="5" s="1"/>
  <c r="R290" i="5" s="1"/>
  <c r="AF1660" i="4"/>
  <c r="AQ1660" i="4"/>
  <c r="AO290" i="4" l="1"/>
  <c r="AN290" i="4" s="1"/>
  <c r="V290" i="4" s="1"/>
  <c r="AI290" i="4" s="1"/>
  <c r="AH290" i="4" s="1"/>
  <c r="AF291" i="4" s="1"/>
  <c r="BA290" i="4"/>
  <c r="P291" i="4"/>
  <c r="AD291" i="4"/>
  <c r="Z292" i="4" s="1"/>
  <c r="AF1661" i="4"/>
  <c r="AQ1661" i="4"/>
  <c r="BB291" i="4" l="1"/>
  <c r="Q290" i="5" s="1"/>
  <c r="T290" i="5" s="1"/>
  <c r="O289" i="5"/>
  <c r="S289" i="5" s="1"/>
  <c r="AK290" i="4"/>
  <c r="N289" i="5" s="1"/>
  <c r="AG291" i="4"/>
  <c r="AJ291" i="4"/>
  <c r="N292" i="4"/>
  <c r="Z291" i="5" s="1"/>
  <c r="AB292" i="4"/>
  <c r="AC292" i="4"/>
  <c r="AF1662" i="4"/>
  <c r="AQ1662" i="4"/>
  <c r="AL290" i="4" l="1"/>
  <c r="AM290" i="4" s="1"/>
  <c r="K290" i="4" s="1"/>
  <c r="J291" i="4" s="1"/>
  <c r="Q290" i="4"/>
  <c r="H290" i="4" s="1"/>
  <c r="G291" i="4" s="1"/>
  <c r="U291" i="4" s="1"/>
  <c r="AV291" i="4" s="1"/>
  <c r="F291" i="4" s="1"/>
  <c r="E291" i="4" s="1"/>
  <c r="R290" i="4"/>
  <c r="I290" i="4" s="1"/>
  <c r="T291" i="4" s="1"/>
  <c r="M291" i="4" s="1"/>
  <c r="AX290" i="4"/>
  <c r="AQ1663" i="4"/>
  <c r="AF1663" i="4"/>
  <c r="AT291" i="4" l="1"/>
  <c r="L290" i="5" s="1"/>
  <c r="W292" i="4"/>
  <c r="AP291" i="4"/>
  <c r="Y292" i="4" s="1"/>
  <c r="Y291" i="5" s="1"/>
  <c r="L291" i="4"/>
  <c r="AF1664" i="4"/>
  <c r="AQ1664" i="4"/>
  <c r="AQ292" i="4" l="1"/>
  <c r="S292" i="4"/>
  <c r="AE292" i="4" s="1"/>
  <c r="AR292" i="4"/>
  <c r="AA292" i="4"/>
  <c r="O292" i="4" s="1"/>
  <c r="X292" i="4"/>
  <c r="C20" i="16"/>
  <c r="D20" i="16" s="1"/>
  <c r="AW291" i="4"/>
  <c r="AS291" i="4"/>
  <c r="M290" i="5" s="1"/>
  <c r="AY291" i="4"/>
  <c r="AZ291" i="4" s="1"/>
  <c r="AU292" i="4"/>
  <c r="P291" i="5" s="1"/>
  <c r="R291" i="5" s="1"/>
  <c r="AF1665" i="4"/>
  <c r="AQ1665" i="4"/>
  <c r="AO291" i="4" l="1"/>
  <c r="AN291" i="4" s="1"/>
  <c r="V291" i="4" s="1"/>
  <c r="AI291" i="4" s="1"/>
  <c r="AH291" i="4" s="1"/>
  <c r="AF292" i="4" s="1"/>
  <c r="BA291" i="4"/>
  <c r="O290" i="5" s="1"/>
  <c r="S290" i="5" s="1"/>
  <c r="AD292" i="4"/>
  <c r="Z293" i="4" s="1"/>
  <c r="P292" i="4"/>
  <c r="AF1666" i="4"/>
  <c r="AQ1666" i="4"/>
  <c r="AK291" i="4" l="1"/>
  <c r="AB293" i="4"/>
  <c r="AC293" i="4"/>
  <c r="N293" i="4"/>
  <c r="Z292" i="5" s="1"/>
  <c r="BB292" i="4"/>
  <c r="Q291" i="5" s="1"/>
  <c r="T291" i="5" s="1"/>
  <c r="L20" i="16"/>
  <c r="AG292" i="4"/>
  <c r="AJ292" i="4"/>
  <c r="AF1667" i="4"/>
  <c r="AQ1667" i="4"/>
  <c r="Q291" i="4" l="1"/>
  <c r="H291" i="4" s="1"/>
  <c r="G292" i="4" s="1"/>
  <c r="U292" i="4" s="1"/>
  <c r="AV292" i="4" s="1"/>
  <c r="F292" i="4" s="1"/>
  <c r="E292" i="4" s="1"/>
  <c r="AT292" i="4" s="1"/>
  <c r="L291" i="5" s="1"/>
  <c r="N290" i="5"/>
  <c r="AX291" i="4"/>
  <c r="R291" i="4"/>
  <c r="I291" i="4" s="1"/>
  <c r="T292" i="4" s="1"/>
  <c r="M292" i="4" s="1"/>
  <c r="G20" i="16"/>
  <c r="H20" i="16" s="1"/>
  <c r="AL291" i="4"/>
  <c r="AM291" i="4" s="1"/>
  <c r="K291" i="4" s="1"/>
  <c r="J292" i="4" s="1"/>
  <c r="AP292" i="4" s="1"/>
  <c r="Y293" i="4" s="1"/>
  <c r="Y292" i="5" s="1"/>
  <c r="AF1668" i="4"/>
  <c r="AQ1668" i="4"/>
  <c r="W293" i="4" l="1"/>
  <c r="AR293" i="4" s="1"/>
  <c r="L292" i="4"/>
  <c r="AS292" i="4"/>
  <c r="M291" i="5" s="1"/>
  <c r="AW292" i="4"/>
  <c r="AY292" i="4"/>
  <c r="AZ292" i="4" s="1"/>
  <c r="AU293" i="4"/>
  <c r="P292" i="5" s="1"/>
  <c r="R292" i="5" s="1"/>
  <c r="S293" i="4"/>
  <c r="AE293" i="4" s="1"/>
  <c r="AQ293" i="4"/>
  <c r="AF1669" i="4"/>
  <c r="AQ1669" i="4"/>
  <c r="AA293" i="4" l="1"/>
  <c r="O293" i="4" s="1"/>
  <c r="AD293" i="4" s="1"/>
  <c r="Z294" i="4" s="1"/>
  <c r="X293" i="4"/>
  <c r="AO292" i="4"/>
  <c r="AN292" i="4" s="1"/>
  <c r="V292" i="4" s="1"/>
  <c r="AI292" i="4" s="1"/>
  <c r="AH292" i="4" s="1"/>
  <c r="AF293" i="4" s="1"/>
  <c r="BA292" i="4"/>
  <c r="AQ1670" i="4"/>
  <c r="AF1670" i="4"/>
  <c r="P293" i="4" l="1"/>
  <c r="BB293" i="4"/>
  <c r="Q292" i="5" s="1"/>
  <c r="T292" i="5" s="1"/>
  <c r="O291" i="5"/>
  <c r="S291" i="5" s="1"/>
  <c r="AJ293" i="4"/>
  <c r="AG293" i="4"/>
  <c r="AB294" i="4"/>
  <c r="N294" i="4"/>
  <c r="Z293" i="5" s="1"/>
  <c r="AC294" i="4"/>
  <c r="AK292" i="4"/>
  <c r="N291" i="5" s="1"/>
  <c r="AQ1671" i="4"/>
  <c r="AF1671" i="4"/>
  <c r="R292" i="4" l="1"/>
  <c r="I292" i="4" s="1"/>
  <c r="T293" i="4" s="1"/>
  <c r="M293" i="4" s="1"/>
  <c r="Q292" i="4"/>
  <c r="H292" i="4" s="1"/>
  <c r="G293" i="4" s="1"/>
  <c r="U293" i="4" s="1"/>
  <c r="AV293" i="4" s="1"/>
  <c r="F293" i="4" s="1"/>
  <c r="E293" i="4" s="1"/>
  <c r="AL292" i="4"/>
  <c r="AM292" i="4" s="1"/>
  <c r="K292" i="4" s="1"/>
  <c r="J293" i="4" s="1"/>
  <c r="AX292" i="4"/>
  <c r="AF1672" i="4"/>
  <c r="AQ1672" i="4"/>
  <c r="AT293" i="4" l="1"/>
  <c r="L292" i="5" s="1"/>
  <c r="W294" i="4"/>
  <c r="L293" i="4"/>
  <c r="AP293" i="4"/>
  <c r="Y294" i="4" s="1"/>
  <c r="Y293" i="5" s="1"/>
  <c r="AQ1673" i="4"/>
  <c r="AF1673" i="4"/>
  <c r="S294" i="4" l="1"/>
  <c r="AE294" i="4" s="1"/>
  <c r="AQ294" i="4"/>
  <c r="X294" i="4"/>
  <c r="AR294" i="4"/>
  <c r="AA294" i="4"/>
  <c r="O294" i="4" s="1"/>
  <c r="AY293" i="4"/>
  <c r="AZ293" i="4" s="1"/>
  <c r="AW293" i="4"/>
  <c r="AS293" i="4"/>
  <c r="M292" i="5" s="1"/>
  <c r="AU294" i="4"/>
  <c r="P293" i="5" s="1"/>
  <c r="R293" i="5" s="1"/>
  <c r="AF1674" i="4"/>
  <c r="AQ1674" i="4"/>
  <c r="AO293" i="4" l="1"/>
  <c r="AN293" i="4" s="1"/>
  <c r="V293" i="4" s="1"/>
  <c r="AI293" i="4" s="1"/>
  <c r="AH293" i="4" s="1"/>
  <c r="AF294" i="4" s="1"/>
  <c r="BA293" i="4"/>
  <c r="AD294" i="4"/>
  <c r="Z295" i="4" s="1"/>
  <c r="P294" i="4"/>
  <c r="AF1675" i="4"/>
  <c r="AQ1675" i="4"/>
  <c r="BB294" i="4" l="1"/>
  <c r="Q293" i="5" s="1"/>
  <c r="T293" i="5" s="1"/>
  <c r="O292" i="5"/>
  <c r="S292" i="5" s="1"/>
  <c r="AK293" i="4"/>
  <c r="AB295" i="4"/>
  <c r="AC295" i="4"/>
  <c r="N295" i="4"/>
  <c r="Z294" i="5" s="1"/>
  <c r="AG294" i="4"/>
  <c r="AJ294" i="4"/>
  <c r="AF1676" i="4"/>
  <c r="AQ1676" i="4"/>
  <c r="Q293" i="4" l="1"/>
  <c r="H293" i="4" s="1"/>
  <c r="G294" i="4" s="1"/>
  <c r="U294" i="4" s="1"/>
  <c r="AV294" i="4" s="1"/>
  <c r="F294" i="4" s="1"/>
  <c r="E294" i="4" s="1"/>
  <c r="AT294" i="4" s="1"/>
  <c r="L293" i="5" s="1"/>
  <c r="N292" i="5"/>
  <c r="AX293" i="4"/>
  <c r="R293" i="4"/>
  <c r="I293" i="4" s="1"/>
  <c r="T294" i="4" s="1"/>
  <c r="M294" i="4" s="1"/>
  <c r="AL293" i="4"/>
  <c r="AM293" i="4" s="1"/>
  <c r="K293" i="4" s="1"/>
  <c r="J294" i="4" s="1"/>
  <c r="AP294" i="4" s="1"/>
  <c r="Y295" i="4" s="1"/>
  <c r="Y294" i="5" s="1"/>
  <c r="AF1677" i="4"/>
  <c r="AQ1677" i="4"/>
  <c r="W295" i="4" l="1"/>
  <c r="X295" i="4" s="1"/>
  <c r="L294" i="4"/>
  <c r="AY294" i="4"/>
  <c r="AZ294" i="4" s="1"/>
  <c r="AS294" i="4"/>
  <c r="M293" i="5" s="1"/>
  <c r="AW294" i="4"/>
  <c r="AU295" i="4"/>
  <c r="P294" i="5" s="1"/>
  <c r="R294" i="5" s="1"/>
  <c r="AQ295" i="4"/>
  <c r="S295" i="4"/>
  <c r="AE295" i="4" s="1"/>
  <c r="AF1678" i="4"/>
  <c r="AQ1678" i="4"/>
  <c r="AR295" i="4" l="1"/>
  <c r="AA295" i="4"/>
  <c r="O295" i="4" s="1"/>
  <c r="AD295" i="4" s="1"/>
  <c r="Z296" i="4" s="1"/>
  <c r="BA294" i="4"/>
  <c r="AO294" i="4"/>
  <c r="AN294" i="4" s="1"/>
  <c r="V294" i="4" s="1"/>
  <c r="AI294" i="4" s="1"/>
  <c r="AH294" i="4" s="1"/>
  <c r="AF295" i="4" s="1"/>
  <c r="AF1679" i="4"/>
  <c r="AQ1679" i="4"/>
  <c r="P295" i="4" l="1"/>
  <c r="BB295" i="4"/>
  <c r="Q294" i="5" s="1"/>
  <c r="T294" i="5" s="1"/>
  <c r="O293" i="5"/>
  <c r="S293" i="5" s="1"/>
  <c r="N296" i="4"/>
  <c r="Z295" i="5" s="1"/>
  <c r="AB296" i="4"/>
  <c r="AC296" i="4"/>
  <c r="AG295" i="4"/>
  <c r="AJ295" i="4"/>
  <c r="AK294" i="4"/>
  <c r="N293" i="5" s="1"/>
  <c r="AF1680" i="4"/>
  <c r="AQ1680" i="4"/>
  <c r="Q294" i="4" l="1"/>
  <c r="H294" i="4" s="1"/>
  <c r="G295" i="4" s="1"/>
  <c r="U295" i="4" s="1"/>
  <c r="AV295" i="4" s="1"/>
  <c r="F295" i="4" s="1"/>
  <c r="E295" i="4" s="1"/>
  <c r="R294" i="4"/>
  <c r="I294" i="4" s="1"/>
  <c r="T295" i="4" s="1"/>
  <c r="M295" i="4" s="1"/>
  <c r="AL294" i="4"/>
  <c r="AM294" i="4" s="1"/>
  <c r="K294" i="4" s="1"/>
  <c r="J295" i="4" s="1"/>
  <c r="AX294" i="4"/>
  <c r="AF1681" i="4"/>
  <c r="AQ1681" i="4"/>
  <c r="L295" i="4" l="1"/>
  <c r="AP295" i="4"/>
  <c r="Y296" i="4" s="1"/>
  <c r="Y295" i="5" s="1"/>
  <c r="AT295" i="4"/>
  <c r="L294" i="5" s="1"/>
  <c r="W296" i="4"/>
  <c r="AF1682" i="4"/>
  <c r="AQ1682" i="4"/>
  <c r="AR296" i="4" l="1"/>
  <c r="AA296" i="4"/>
  <c r="O296" i="4" s="1"/>
  <c r="X296" i="4"/>
  <c r="AY295" i="4"/>
  <c r="AZ295" i="4" s="1"/>
  <c r="AW295" i="4"/>
  <c r="AS295" i="4"/>
  <c r="M294" i="5" s="1"/>
  <c r="AU296" i="4"/>
  <c r="P295" i="5" s="1"/>
  <c r="R295" i="5" s="1"/>
  <c r="S296" i="4"/>
  <c r="AE296" i="4" s="1"/>
  <c r="AQ296" i="4"/>
  <c r="AQ1683" i="4"/>
  <c r="AF1683" i="4"/>
  <c r="AO295" i="4" l="1"/>
  <c r="AN295" i="4" s="1"/>
  <c r="V295" i="4" s="1"/>
  <c r="AI295" i="4" s="1"/>
  <c r="AH295" i="4" s="1"/>
  <c r="AF296" i="4" s="1"/>
  <c r="BA295" i="4"/>
  <c r="AD296" i="4"/>
  <c r="Z297" i="4" s="1"/>
  <c r="P296" i="4"/>
  <c r="AF1684" i="4"/>
  <c r="AQ1684" i="4"/>
  <c r="BB296" i="4" l="1"/>
  <c r="Q295" i="5" s="1"/>
  <c r="T295" i="5" s="1"/>
  <c r="O294" i="5"/>
  <c r="S294" i="5" s="1"/>
  <c r="AG296" i="4"/>
  <c r="AJ296" i="4"/>
  <c r="AB297" i="4"/>
  <c r="N297" i="4"/>
  <c r="Z296" i="5" s="1"/>
  <c r="AC297" i="4"/>
  <c r="AK295" i="4"/>
  <c r="N294" i="5" s="1"/>
  <c r="AF1685" i="4"/>
  <c r="AQ1685" i="4"/>
  <c r="Q295" i="4" l="1"/>
  <c r="H295" i="4" s="1"/>
  <c r="G296" i="4" s="1"/>
  <c r="U296" i="4" s="1"/>
  <c r="AV296" i="4" s="1"/>
  <c r="F296" i="4" s="1"/>
  <c r="E296" i="4" s="1"/>
  <c r="R295" i="4"/>
  <c r="I295" i="4" s="1"/>
  <c r="T296" i="4" s="1"/>
  <c r="M296" i="4" s="1"/>
  <c r="AL295" i="4"/>
  <c r="AM295" i="4" s="1"/>
  <c r="K295" i="4" s="1"/>
  <c r="J296" i="4" s="1"/>
  <c r="AX295" i="4"/>
  <c r="AF1686" i="4"/>
  <c r="AQ1686" i="4"/>
  <c r="AP296" i="4" l="1"/>
  <c r="Y297" i="4" s="1"/>
  <c r="Y296" i="5" s="1"/>
  <c r="L296" i="4"/>
  <c r="AT296" i="4"/>
  <c r="L295" i="5" s="1"/>
  <c r="W297" i="4"/>
  <c r="AF1687" i="4"/>
  <c r="AQ1687" i="4"/>
  <c r="X297" i="4" l="1"/>
  <c r="AR297" i="4"/>
  <c r="AA297" i="4"/>
  <c r="O297" i="4" s="1"/>
  <c r="AW296" i="4"/>
  <c r="AS296" i="4"/>
  <c r="M295" i="5" s="1"/>
  <c r="AY296" i="4"/>
  <c r="AZ296" i="4" s="1"/>
  <c r="AU297" i="4"/>
  <c r="P296" i="5" s="1"/>
  <c r="R296" i="5" s="1"/>
  <c r="AQ297" i="4"/>
  <c r="S297" i="4"/>
  <c r="AE297" i="4" s="1"/>
  <c r="AF1688" i="4"/>
  <c r="AQ1688" i="4"/>
  <c r="AO296" i="4" l="1"/>
  <c r="AN296" i="4" s="1"/>
  <c r="V296" i="4" s="1"/>
  <c r="AI296" i="4" s="1"/>
  <c r="AH296" i="4" s="1"/>
  <c r="AF297" i="4" s="1"/>
  <c r="BA296" i="4"/>
  <c r="P297" i="4"/>
  <c r="AD297" i="4"/>
  <c r="Z298" i="4" s="1"/>
  <c r="AF1689" i="4"/>
  <c r="AQ1689" i="4"/>
  <c r="BB297" i="4" l="1"/>
  <c r="Q296" i="5" s="1"/>
  <c r="T296" i="5" s="1"/>
  <c r="O295" i="5"/>
  <c r="S295" i="5" s="1"/>
  <c r="AJ297" i="4"/>
  <c r="AG297" i="4"/>
  <c r="AK296" i="4"/>
  <c r="N295" i="5" s="1"/>
  <c r="AC298" i="4"/>
  <c r="AB298" i="4"/>
  <c r="N298" i="4"/>
  <c r="Z297" i="5" s="1"/>
  <c r="AF1690" i="4"/>
  <c r="AQ1690" i="4"/>
  <c r="Q296" i="4" l="1"/>
  <c r="H296" i="4" s="1"/>
  <c r="G297" i="4" s="1"/>
  <c r="U297" i="4" s="1"/>
  <c r="AV297" i="4" s="1"/>
  <c r="F297" i="4" s="1"/>
  <c r="E297" i="4" s="1"/>
  <c r="R296" i="4"/>
  <c r="I296" i="4" s="1"/>
  <c r="T297" i="4" s="1"/>
  <c r="M297" i="4" s="1"/>
  <c r="AL296" i="4"/>
  <c r="AM296" i="4" s="1"/>
  <c r="K296" i="4" s="1"/>
  <c r="J297" i="4" s="1"/>
  <c r="AX296" i="4"/>
  <c r="AQ1691" i="4"/>
  <c r="AF1691" i="4"/>
  <c r="AP297" i="4" l="1"/>
  <c r="Y298" i="4" s="1"/>
  <c r="Y297" i="5" s="1"/>
  <c r="L297" i="4"/>
  <c r="AT297" i="4"/>
  <c r="L296" i="5" s="1"/>
  <c r="W298" i="4"/>
  <c r="AQ1692" i="4"/>
  <c r="AF1692" i="4"/>
  <c r="AA298" i="4" l="1"/>
  <c r="O298" i="4" s="1"/>
  <c r="AR298" i="4"/>
  <c r="X298" i="4"/>
  <c r="AY297" i="4"/>
  <c r="AZ297" i="4" s="1"/>
  <c r="AS297" i="4"/>
  <c r="M296" i="5" s="1"/>
  <c r="AW297" i="4"/>
  <c r="AU298" i="4"/>
  <c r="P297" i="5" s="1"/>
  <c r="R297" i="5" s="1"/>
  <c r="S298" i="4"/>
  <c r="AE298" i="4" s="1"/>
  <c r="AQ298" i="4"/>
  <c r="AF1693" i="4"/>
  <c r="AQ1693" i="4"/>
  <c r="BA297" i="4" l="1"/>
  <c r="AO297" i="4"/>
  <c r="AN297" i="4" s="1"/>
  <c r="V297" i="4" s="1"/>
  <c r="AI297" i="4" s="1"/>
  <c r="AH297" i="4" s="1"/>
  <c r="AF298" i="4" s="1"/>
  <c r="P298" i="4"/>
  <c r="AD298" i="4"/>
  <c r="Z299" i="4" s="1"/>
  <c r="AQ1694" i="4"/>
  <c r="AF1694" i="4"/>
  <c r="BB298" i="4" l="1"/>
  <c r="Q297" i="5" s="1"/>
  <c r="T297" i="5" s="1"/>
  <c r="O296" i="5"/>
  <c r="S296" i="5" s="1"/>
  <c r="AB299" i="4"/>
  <c r="N299" i="4"/>
  <c r="Z298" i="5" s="1"/>
  <c r="AC299" i="4"/>
  <c r="AK297" i="4"/>
  <c r="N296" i="5" s="1"/>
  <c r="AG298" i="4"/>
  <c r="AJ298" i="4"/>
  <c r="AF1695" i="4"/>
  <c r="AQ1695" i="4"/>
  <c r="Q297" i="4" l="1"/>
  <c r="H297" i="4" s="1"/>
  <c r="G298" i="4" s="1"/>
  <c r="U298" i="4" s="1"/>
  <c r="AV298" i="4" s="1"/>
  <c r="F298" i="4" s="1"/>
  <c r="E298" i="4" s="1"/>
  <c r="R297" i="4"/>
  <c r="I297" i="4" s="1"/>
  <c r="T298" i="4" s="1"/>
  <c r="M298" i="4" s="1"/>
  <c r="AL297" i="4"/>
  <c r="AM297" i="4" s="1"/>
  <c r="K297" i="4" s="1"/>
  <c r="J298" i="4" s="1"/>
  <c r="AX297" i="4"/>
  <c r="AQ1696" i="4"/>
  <c r="AF1696" i="4"/>
  <c r="AP298" i="4" l="1"/>
  <c r="Y299" i="4" s="1"/>
  <c r="Y298" i="5" s="1"/>
  <c r="L298" i="4"/>
  <c r="AT298" i="4"/>
  <c r="L297" i="5" s="1"/>
  <c r="W299" i="4"/>
  <c r="AF1697" i="4"/>
  <c r="AQ1697" i="4"/>
  <c r="X299" i="4" l="1"/>
  <c r="AR299" i="4"/>
  <c r="AA299" i="4"/>
  <c r="O299" i="4" s="1"/>
  <c r="AS298" i="4"/>
  <c r="M297" i="5" s="1"/>
  <c r="AY298" i="4"/>
  <c r="AZ298" i="4" s="1"/>
  <c r="AW298" i="4"/>
  <c r="AU299" i="4"/>
  <c r="P298" i="5" s="1"/>
  <c r="R298" i="5" s="1"/>
  <c r="AQ299" i="4"/>
  <c r="S299" i="4"/>
  <c r="AE299" i="4" s="1"/>
  <c r="AF1698" i="4"/>
  <c r="AQ1698" i="4"/>
  <c r="P299" i="4" l="1"/>
  <c r="AD299" i="4"/>
  <c r="Z300" i="4" s="1"/>
  <c r="BA298" i="4"/>
  <c r="AO298" i="4"/>
  <c r="AN298" i="4" s="1"/>
  <c r="V298" i="4" s="1"/>
  <c r="AI298" i="4" s="1"/>
  <c r="AH298" i="4" s="1"/>
  <c r="AF299" i="4" s="1"/>
  <c r="AF1699" i="4"/>
  <c r="AQ1699" i="4"/>
  <c r="BB299" i="4" l="1"/>
  <c r="Q298" i="5" s="1"/>
  <c r="T298" i="5" s="1"/>
  <c r="O297" i="5"/>
  <c r="S297" i="5" s="1"/>
  <c r="AK298" i="4"/>
  <c r="N297" i="5" s="1"/>
  <c r="AG299" i="4"/>
  <c r="AJ299" i="4"/>
  <c r="AB300" i="4"/>
  <c r="N300" i="4"/>
  <c r="Z299" i="5" s="1"/>
  <c r="AC300" i="4"/>
  <c r="AF1700" i="4"/>
  <c r="AQ1700" i="4"/>
  <c r="Q298" i="4" l="1"/>
  <c r="H298" i="4" s="1"/>
  <c r="G299" i="4" s="1"/>
  <c r="U299" i="4" s="1"/>
  <c r="AV299" i="4" s="1"/>
  <c r="F299" i="4" s="1"/>
  <c r="E299" i="4" s="1"/>
  <c r="AL298" i="4"/>
  <c r="AM298" i="4" s="1"/>
  <c r="K298" i="4" s="1"/>
  <c r="J299" i="4" s="1"/>
  <c r="R298" i="4"/>
  <c r="I298" i="4" s="1"/>
  <c r="T299" i="4" s="1"/>
  <c r="M299" i="4" s="1"/>
  <c r="AX298" i="4"/>
  <c r="AF1701" i="4"/>
  <c r="AQ1701" i="4"/>
  <c r="AP299" i="4" l="1"/>
  <c r="Y300" i="4" s="1"/>
  <c r="Y299" i="5" s="1"/>
  <c r="L299" i="4"/>
  <c r="AT299" i="4"/>
  <c r="L298" i="5" s="1"/>
  <c r="W300" i="4"/>
  <c r="AF1702" i="4"/>
  <c r="AQ1702" i="4"/>
  <c r="X300" i="4" l="1"/>
  <c r="AR300" i="4"/>
  <c r="AA300" i="4"/>
  <c r="O300" i="4" s="1"/>
  <c r="AS299" i="4"/>
  <c r="M298" i="5" s="1"/>
  <c r="AW299" i="4"/>
  <c r="AY299" i="4"/>
  <c r="AZ299" i="4" s="1"/>
  <c r="AU300" i="4"/>
  <c r="P299" i="5" s="1"/>
  <c r="R299" i="5" s="1"/>
  <c r="AQ300" i="4"/>
  <c r="S300" i="4"/>
  <c r="AE300" i="4" s="1"/>
  <c r="AQ1703" i="4"/>
  <c r="AF1703" i="4"/>
  <c r="AO299" i="4" l="1"/>
  <c r="AN299" i="4" s="1"/>
  <c r="V299" i="4" s="1"/>
  <c r="AI299" i="4" s="1"/>
  <c r="AH299" i="4" s="1"/>
  <c r="AF300" i="4" s="1"/>
  <c r="BA299" i="4"/>
  <c r="P300" i="4"/>
  <c r="AD300" i="4"/>
  <c r="Z301" i="4" s="1"/>
  <c r="AQ1704" i="4"/>
  <c r="AF1704" i="4"/>
  <c r="BB300" i="4" l="1"/>
  <c r="Q299" i="5" s="1"/>
  <c r="T299" i="5" s="1"/>
  <c r="O298" i="5"/>
  <c r="S298" i="5" s="1"/>
  <c r="AK299" i="4"/>
  <c r="AC301" i="4"/>
  <c r="AB301" i="4"/>
  <c r="N301" i="4"/>
  <c r="Z300" i="5" s="1"/>
  <c r="AJ300" i="4"/>
  <c r="AG300" i="4"/>
  <c r="AF1705" i="4"/>
  <c r="AQ1705" i="4"/>
  <c r="Q299" i="4" l="1"/>
  <c r="H299" i="4" s="1"/>
  <c r="G300" i="4" s="1"/>
  <c r="U300" i="4" s="1"/>
  <c r="AV300" i="4" s="1"/>
  <c r="F300" i="4" s="1"/>
  <c r="E300" i="4" s="1"/>
  <c r="AT300" i="4" s="1"/>
  <c r="L299" i="5" s="1"/>
  <c r="N298" i="5"/>
  <c r="AX299" i="4"/>
  <c r="AL299" i="4"/>
  <c r="AM299" i="4" s="1"/>
  <c r="K299" i="4" s="1"/>
  <c r="J300" i="4" s="1"/>
  <c r="AP300" i="4" s="1"/>
  <c r="Y301" i="4" s="1"/>
  <c r="Y300" i="5" s="1"/>
  <c r="R299" i="4"/>
  <c r="I299" i="4" s="1"/>
  <c r="T300" i="4" s="1"/>
  <c r="M300" i="4" s="1"/>
  <c r="AQ1706" i="4"/>
  <c r="AF1706" i="4"/>
  <c r="W301" i="4" l="1"/>
  <c r="AA301" i="4" s="1"/>
  <c r="O301" i="4" s="1"/>
  <c r="L300" i="4"/>
  <c r="AW300" i="4"/>
  <c r="AS300" i="4"/>
  <c r="M299" i="5" s="1"/>
  <c r="AY300" i="4"/>
  <c r="AZ300" i="4" s="1"/>
  <c r="AU301" i="4"/>
  <c r="P300" i="5" s="1"/>
  <c r="R300" i="5" s="1"/>
  <c r="S301" i="4"/>
  <c r="AE301" i="4" s="1"/>
  <c r="AQ301" i="4"/>
  <c r="AQ1707" i="4"/>
  <c r="AF1707" i="4"/>
  <c r="X301" i="4" l="1"/>
  <c r="AR301" i="4"/>
  <c r="AO300" i="4"/>
  <c r="AN300" i="4" s="1"/>
  <c r="V300" i="4" s="1"/>
  <c r="AI300" i="4" s="1"/>
  <c r="AH300" i="4" s="1"/>
  <c r="AF301" i="4" s="1"/>
  <c r="BA300" i="4"/>
  <c r="P301" i="4"/>
  <c r="AD301" i="4"/>
  <c r="Z302" i="4" s="1"/>
  <c r="AQ1708" i="4"/>
  <c r="AF1708" i="4"/>
  <c r="BB301" i="4" l="1"/>
  <c r="Q300" i="5" s="1"/>
  <c r="T300" i="5" s="1"/>
  <c r="O299" i="5"/>
  <c r="S299" i="5" s="1"/>
  <c r="AJ301" i="4"/>
  <c r="AG301" i="4"/>
  <c r="AK300" i="4"/>
  <c r="N299" i="5" s="1"/>
  <c r="N302" i="4"/>
  <c r="Z301" i="5" s="1"/>
  <c r="AB302" i="4"/>
  <c r="AC302" i="4"/>
  <c r="AF1709" i="4"/>
  <c r="AQ1709" i="4"/>
  <c r="AL300" i="4" l="1"/>
  <c r="AM300" i="4" s="1"/>
  <c r="K300" i="4" s="1"/>
  <c r="J301" i="4" s="1"/>
  <c r="Q300" i="4"/>
  <c r="H300" i="4" s="1"/>
  <c r="G301" i="4" s="1"/>
  <c r="U301" i="4" s="1"/>
  <c r="AV301" i="4" s="1"/>
  <c r="F301" i="4" s="1"/>
  <c r="E301" i="4" s="1"/>
  <c r="R300" i="4"/>
  <c r="I300" i="4" s="1"/>
  <c r="T301" i="4" s="1"/>
  <c r="M301" i="4" s="1"/>
  <c r="AX300" i="4"/>
  <c r="AF1710" i="4"/>
  <c r="AQ1710" i="4"/>
  <c r="AT301" i="4" l="1"/>
  <c r="L300" i="5" s="1"/>
  <c r="W302" i="4"/>
  <c r="L301" i="4"/>
  <c r="AP301" i="4"/>
  <c r="Y302" i="4" s="1"/>
  <c r="Y301" i="5" s="1"/>
  <c r="AF1711" i="4"/>
  <c r="AQ1711" i="4"/>
  <c r="AQ302" i="4" l="1"/>
  <c r="S302" i="4"/>
  <c r="AE302" i="4" s="1"/>
  <c r="AW301" i="4"/>
  <c r="AY301" i="4"/>
  <c r="AZ301" i="4" s="1"/>
  <c r="AS301" i="4"/>
  <c r="M300" i="5" s="1"/>
  <c r="AU302" i="4"/>
  <c r="P301" i="5" s="1"/>
  <c r="R301" i="5" s="1"/>
  <c r="X302" i="4"/>
  <c r="AA302" i="4"/>
  <c r="O302" i="4" s="1"/>
  <c r="AR302" i="4"/>
  <c r="AF1712" i="4"/>
  <c r="AQ1712" i="4"/>
  <c r="AD302" i="4" l="1"/>
  <c r="Z303" i="4" s="1"/>
  <c r="P302" i="4"/>
  <c r="BA301" i="4"/>
  <c r="AO301" i="4"/>
  <c r="AN301" i="4" s="1"/>
  <c r="V301" i="4" s="1"/>
  <c r="AI301" i="4" s="1"/>
  <c r="AH301" i="4" s="1"/>
  <c r="AF302" i="4" s="1"/>
  <c r="AF1713" i="4"/>
  <c r="AQ1713" i="4"/>
  <c r="BB302" i="4" l="1"/>
  <c r="Q301" i="5" s="1"/>
  <c r="T301" i="5" s="1"/>
  <c r="O300" i="5"/>
  <c r="S300" i="5" s="1"/>
  <c r="AJ302" i="4"/>
  <c r="AG302" i="4"/>
  <c r="AK301" i="4"/>
  <c r="N300" i="5" s="1"/>
  <c r="N303" i="4"/>
  <c r="Z302" i="5" s="1"/>
  <c r="AB303" i="4"/>
  <c r="AC303" i="4"/>
  <c r="AQ1714" i="4"/>
  <c r="AF1714" i="4"/>
  <c r="R301" i="4" l="1"/>
  <c r="I301" i="4" s="1"/>
  <c r="T302" i="4" s="1"/>
  <c r="M302" i="4" s="1"/>
  <c r="AL301" i="4"/>
  <c r="AM301" i="4" s="1"/>
  <c r="K301" i="4" s="1"/>
  <c r="J302" i="4" s="1"/>
  <c r="Q301" i="4"/>
  <c r="H301" i="4" s="1"/>
  <c r="G302" i="4" s="1"/>
  <c r="U302" i="4" s="1"/>
  <c r="AV302" i="4" s="1"/>
  <c r="F302" i="4" s="1"/>
  <c r="E302" i="4" s="1"/>
  <c r="AX301" i="4"/>
  <c r="AF1715" i="4"/>
  <c r="AQ1715" i="4"/>
  <c r="L302" i="4" l="1"/>
  <c r="AP302" i="4"/>
  <c r="Y303" i="4" s="1"/>
  <c r="Y302" i="5" s="1"/>
  <c r="AT302" i="4"/>
  <c r="L301" i="5" s="1"/>
  <c r="W303" i="4"/>
  <c r="AF1716" i="4"/>
  <c r="AQ1716" i="4"/>
  <c r="S303" i="4" l="1"/>
  <c r="AE303" i="4" s="1"/>
  <c r="AQ303" i="4"/>
  <c r="AA303" i="4"/>
  <c r="O303" i="4" s="1"/>
  <c r="AR303" i="4"/>
  <c r="X303" i="4"/>
  <c r="AS302" i="4"/>
  <c r="M301" i="5" s="1"/>
  <c r="AY302" i="4"/>
  <c r="AZ302" i="4" s="1"/>
  <c r="AW302" i="4"/>
  <c r="AU303" i="4"/>
  <c r="P302" i="5" s="1"/>
  <c r="R302" i="5" s="1"/>
  <c r="AF1717" i="4"/>
  <c r="AQ1717" i="4"/>
  <c r="AD303" i="4" l="1"/>
  <c r="Z304" i="4" s="1"/>
  <c r="P303" i="4"/>
  <c r="AO302" i="4"/>
  <c r="AN302" i="4" s="1"/>
  <c r="V302" i="4" s="1"/>
  <c r="AI302" i="4" s="1"/>
  <c r="AH302" i="4" s="1"/>
  <c r="AF303" i="4" s="1"/>
  <c r="BA302" i="4"/>
  <c r="AQ1718" i="4"/>
  <c r="AF1718" i="4"/>
  <c r="BB303" i="4" l="1"/>
  <c r="Q302" i="5" s="1"/>
  <c r="T302" i="5" s="1"/>
  <c r="O301" i="5"/>
  <c r="S301" i="5" s="1"/>
  <c r="AJ303" i="4"/>
  <c r="AG303" i="4"/>
  <c r="AB304" i="4"/>
  <c r="N304" i="4"/>
  <c r="Z303" i="5" s="1"/>
  <c r="AC304" i="4"/>
  <c r="AK302" i="4"/>
  <c r="N301" i="5" s="1"/>
  <c r="AQ1719" i="4"/>
  <c r="AF1719" i="4"/>
  <c r="Q302" i="4" l="1"/>
  <c r="H302" i="4" s="1"/>
  <c r="G303" i="4" s="1"/>
  <c r="U303" i="4" s="1"/>
  <c r="AV303" i="4" s="1"/>
  <c r="F303" i="4" s="1"/>
  <c r="E303" i="4" s="1"/>
  <c r="AL302" i="4"/>
  <c r="AM302" i="4" s="1"/>
  <c r="K302" i="4" s="1"/>
  <c r="J303" i="4" s="1"/>
  <c r="R302" i="4"/>
  <c r="I302" i="4" s="1"/>
  <c r="T303" i="4" s="1"/>
  <c r="M303" i="4" s="1"/>
  <c r="AX302" i="4"/>
  <c r="AQ1720" i="4"/>
  <c r="AF1720" i="4"/>
  <c r="AP303" i="4" l="1"/>
  <c r="Y304" i="4" s="1"/>
  <c r="Y303" i="5" s="1"/>
  <c r="L303" i="4"/>
  <c r="AT303" i="4"/>
  <c r="L302" i="5" s="1"/>
  <c r="W304" i="4"/>
  <c r="AQ1721" i="4"/>
  <c r="AF1721" i="4"/>
  <c r="AA304" i="4" l="1"/>
  <c r="O304" i="4" s="1"/>
  <c r="AR304" i="4"/>
  <c r="X304" i="4"/>
  <c r="AW303" i="4"/>
  <c r="AS303" i="4"/>
  <c r="M302" i="5" s="1"/>
  <c r="AY303" i="4"/>
  <c r="AZ303" i="4" s="1"/>
  <c r="AU304" i="4"/>
  <c r="P303" i="5" s="1"/>
  <c r="R303" i="5" s="1"/>
  <c r="AQ304" i="4"/>
  <c r="S304" i="4"/>
  <c r="AE304" i="4" s="1"/>
  <c r="AF1722" i="4"/>
  <c r="AQ1722" i="4"/>
  <c r="BA303" i="4" l="1"/>
  <c r="AO303" i="4"/>
  <c r="AN303" i="4" s="1"/>
  <c r="V303" i="4" s="1"/>
  <c r="AI303" i="4" s="1"/>
  <c r="AH303" i="4" s="1"/>
  <c r="AF304" i="4" s="1"/>
  <c r="P304" i="4"/>
  <c r="AD304" i="4"/>
  <c r="Z305" i="4" s="1"/>
  <c r="AQ1723" i="4"/>
  <c r="AF1723" i="4"/>
  <c r="BB304" i="4" l="1"/>
  <c r="Q303" i="5" s="1"/>
  <c r="T303" i="5" s="1"/>
  <c r="O302" i="5"/>
  <c r="S302" i="5" s="1"/>
  <c r="AJ304" i="4"/>
  <c r="AG304" i="4"/>
  <c r="AK303" i="4"/>
  <c r="N302" i="5" s="1"/>
  <c r="AB305" i="4"/>
  <c r="N305" i="4"/>
  <c r="Z304" i="5" s="1"/>
  <c r="AC305" i="4"/>
  <c r="AF1724" i="4"/>
  <c r="AQ1724" i="4"/>
  <c r="Q303" i="4" l="1"/>
  <c r="H303" i="4" s="1"/>
  <c r="G304" i="4" s="1"/>
  <c r="U304" i="4" s="1"/>
  <c r="AV304" i="4" s="1"/>
  <c r="F304" i="4" s="1"/>
  <c r="E304" i="4" s="1"/>
  <c r="R303" i="4"/>
  <c r="I303" i="4" s="1"/>
  <c r="T304" i="4" s="1"/>
  <c r="M304" i="4" s="1"/>
  <c r="AL303" i="4"/>
  <c r="AM303" i="4" s="1"/>
  <c r="K303" i="4" s="1"/>
  <c r="J304" i="4" s="1"/>
  <c r="AX303" i="4"/>
  <c r="AF1725" i="4"/>
  <c r="AQ1725" i="4"/>
  <c r="AP304" i="4" l="1"/>
  <c r="Y305" i="4" s="1"/>
  <c r="Y304" i="5" s="1"/>
  <c r="L304" i="4"/>
  <c r="AT304" i="4"/>
  <c r="L303" i="5" s="1"/>
  <c r="W305" i="4"/>
  <c r="AF1726" i="4"/>
  <c r="AQ1726" i="4"/>
  <c r="AY304" i="4" l="1"/>
  <c r="AZ304" i="4" s="1"/>
  <c r="AS304" i="4"/>
  <c r="M303" i="5" s="1"/>
  <c r="AW304" i="4"/>
  <c r="AU305" i="4"/>
  <c r="P304" i="5" s="1"/>
  <c r="R304" i="5" s="1"/>
  <c r="X305" i="4"/>
  <c r="AR305" i="4"/>
  <c r="AA305" i="4"/>
  <c r="O305" i="4" s="1"/>
  <c r="AQ305" i="4"/>
  <c r="S305" i="4"/>
  <c r="AE305" i="4" s="1"/>
  <c r="AF1727" i="4"/>
  <c r="AQ1727" i="4"/>
  <c r="AD305" i="4" l="1"/>
  <c r="Z306" i="4" s="1"/>
  <c r="P305" i="4"/>
  <c r="AO304" i="4"/>
  <c r="AN304" i="4" s="1"/>
  <c r="V304" i="4" s="1"/>
  <c r="AI304" i="4" s="1"/>
  <c r="AH304" i="4" s="1"/>
  <c r="AF305" i="4" s="1"/>
  <c r="BA304" i="4"/>
  <c r="AF1728" i="4"/>
  <c r="AQ1728" i="4"/>
  <c r="BB305" i="4" l="1"/>
  <c r="Q304" i="5" s="1"/>
  <c r="T304" i="5" s="1"/>
  <c r="O303" i="5"/>
  <c r="S303" i="5" s="1"/>
  <c r="AJ305" i="4"/>
  <c r="AG305" i="4"/>
  <c r="AC306" i="4"/>
  <c r="AB306" i="4"/>
  <c r="N306" i="4"/>
  <c r="Z305" i="5" s="1"/>
  <c r="AK304" i="4"/>
  <c r="N303" i="5" s="1"/>
  <c r="AF1729" i="4"/>
  <c r="AQ1729" i="4"/>
  <c r="Q304" i="4" l="1"/>
  <c r="H304" i="4" s="1"/>
  <c r="G305" i="4" s="1"/>
  <c r="U305" i="4" s="1"/>
  <c r="AV305" i="4" s="1"/>
  <c r="F305" i="4" s="1"/>
  <c r="E305" i="4" s="1"/>
  <c r="R304" i="4"/>
  <c r="I304" i="4" s="1"/>
  <c r="T305" i="4" s="1"/>
  <c r="M305" i="4" s="1"/>
  <c r="AL304" i="4"/>
  <c r="AM304" i="4" s="1"/>
  <c r="K304" i="4" s="1"/>
  <c r="J305" i="4" s="1"/>
  <c r="AX304" i="4"/>
  <c r="AQ1730" i="4"/>
  <c r="AF1730" i="4"/>
  <c r="L305" i="4" l="1"/>
  <c r="AP305" i="4"/>
  <c r="Y306" i="4" s="1"/>
  <c r="Y305" i="5" s="1"/>
  <c r="AT305" i="4"/>
  <c r="L304" i="5" s="1"/>
  <c r="W306" i="4"/>
  <c r="AF1731" i="4"/>
  <c r="AQ1731" i="4"/>
  <c r="AR306" i="4" l="1"/>
  <c r="AA306" i="4"/>
  <c r="O306" i="4" s="1"/>
  <c r="X306" i="4"/>
  <c r="AW305" i="4"/>
  <c r="AY305" i="4"/>
  <c r="AZ305" i="4" s="1"/>
  <c r="AS305" i="4"/>
  <c r="M304" i="5" s="1"/>
  <c r="AU306" i="4"/>
  <c r="P305" i="5" s="1"/>
  <c r="R305" i="5" s="1"/>
  <c r="AQ306" i="4"/>
  <c r="S306" i="4"/>
  <c r="AE306" i="4" s="1"/>
  <c r="AF1732" i="4"/>
  <c r="AQ1732" i="4"/>
  <c r="AO305" i="4" l="1"/>
  <c r="AN305" i="4" s="1"/>
  <c r="V305" i="4" s="1"/>
  <c r="AI305" i="4" s="1"/>
  <c r="AH305" i="4" s="1"/>
  <c r="AF306" i="4" s="1"/>
  <c r="BA305" i="4"/>
  <c r="P306" i="4"/>
  <c r="AD306" i="4"/>
  <c r="Z307" i="4" s="1"/>
  <c r="AF1733" i="4"/>
  <c r="AQ1733" i="4"/>
  <c r="BB306" i="4" l="1"/>
  <c r="Q305" i="5" s="1"/>
  <c r="T305" i="5" s="1"/>
  <c r="O304" i="5"/>
  <c r="S304" i="5" s="1"/>
  <c r="AB307" i="4"/>
  <c r="N307" i="4"/>
  <c r="Z306" i="5" s="1"/>
  <c r="AC307" i="4"/>
  <c r="AG306" i="4"/>
  <c r="AJ306" i="4"/>
  <c r="AK305" i="4"/>
  <c r="N304" i="5" s="1"/>
  <c r="AF1734" i="4"/>
  <c r="AQ1734" i="4"/>
  <c r="AL305" i="4" l="1"/>
  <c r="AM305" i="4" s="1"/>
  <c r="K305" i="4" s="1"/>
  <c r="J306" i="4" s="1"/>
  <c r="Q305" i="4"/>
  <c r="H305" i="4" s="1"/>
  <c r="G306" i="4" s="1"/>
  <c r="U306" i="4" s="1"/>
  <c r="AV306" i="4" s="1"/>
  <c r="F306" i="4" s="1"/>
  <c r="E306" i="4" s="1"/>
  <c r="R305" i="4"/>
  <c r="I305" i="4" s="1"/>
  <c r="T306" i="4" s="1"/>
  <c r="M306" i="4" s="1"/>
  <c r="AX305" i="4"/>
  <c r="AF1735" i="4"/>
  <c r="AQ1735" i="4"/>
  <c r="AT306" i="4" l="1"/>
  <c r="L305" i="5" s="1"/>
  <c r="W307" i="4"/>
  <c r="AP306" i="4"/>
  <c r="Y307" i="4" s="1"/>
  <c r="L306" i="4"/>
  <c r="AF1736" i="4"/>
  <c r="AQ1736" i="4"/>
  <c r="K21" i="16" l="1"/>
  <c r="Y306" i="5"/>
  <c r="AQ307" i="4"/>
  <c r="S307" i="4"/>
  <c r="AE307" i="4" s="1"/>
  <c r="AA307" i="4"/>
  <c r="O307" i="4" s="1"/>
  <c r="AR307" i="4"/>
  <c r="X307" i="4"/>
  <c r="AS306" i="4"/>
  <c r="M305" i="5" s="1"/>
  <c r="AY306" i="4"/>
  <c r="AZ306" i="4" s="1"/>
  <c r="AW306" i="4"/>
  <c r="AU307" i="4"/>
  <c r="P306" i="5" s="1"/>
  <c r="R306" i="5" s="1"/>
  <c r="AF1737" i="4"/>
  <c r="AQ1737" i="4"/>
  <c r="P307" i="4" l="1"/>
  <c r="AD307" i="4"/>
  <c r="Z308" i="4" s="1"/>
  <c r="BA306" i="4"/>
  <c r="AO306" i="4"/>
  <c r="AN306" i="4" s="1"/>
  <c r="V306" i="4" s="1"/>
  <c r="AI306" i="4" s="1"/>
  <c r="AH306" i="4" s="1"/>
  <c r="AF307" i="4" s="1"/>
  <c r="AF1738" i="4"/>
  <c r="AQ1738" i="4"/>
  <c r="BB307" i="4" l="1"/>
  <c r="Q306" i="5" s="1"/>
  <c r="T306" i="5" s="1"/>
  <c r="O305" i="5"/>
  <c r="S305" i="5" s="1"/>
  <c r="AJ307" i="4"/>
  <c r="AG307" i="4"/>
  <c r="AK306" i="4"/>
  <c r="N305" i="5" s="1"/>
  <c r="AB308" i="4"/>
  <c r="AC308" i="4"/>
  <c r="N308" i="4"/>
  <c r="Z307" i="5" s="1"/>
  <c r="AF1739" i="4"/>
  <c r="AQ1739" i="4"/>
  <c r="Q306" i="4" l="1"/>
  <c r="H306" i="4" s="1"/>
  <c r="G307" i="4" s="1"/>
  <c r="U307" i="4" s="1"/>
  <c r="AV307" i="4" s="1"/>
  <c r="F307" i="4" s="1"/>
  <c r="E307" i="4" s="1"/>
  <c r="AL306" i="4"/>
  <c r="AM306" i="4" s="1"/>
  <c r="K306" i="4" s="1"/>
  <c r="J307" i="4" s="1"/>
  <c r="R306" i="4"/>
  <c r="I306" i="4" s="1"/>
  <c r="T307" i="4" s="1"/>
  <c r="M307" i="4" s="1"/>
  <c r="AX306" i="4"/>
  <c r="AF1740" i="4"/>
  <c r="AQ1740" i="4"/>
  <c r="L307" i="4" l="1"/>
  <c r="AP307" i="4"/>
  <c r="Y308" i="4" s="1"/>
  <c r="Y307" i="5" s="1"/>
  <c r="AT307" i="4"/>
  <c r="L306" i="5" s="1"/>
  <c r="W308" i="4"/>
  <c r="AF1741" i="4"/>
  <c r="AQ1741" i="4"/>
  <c r="C21" i="16" l="1"/>
  <c r="D21" i="16" s="1"/>
  <c r="AY307" i="4"/>
  <c r="AZ307" i="4" s="1"/>
  <c r="AS307" i="4"/>
  <c r="M306" i="5" s="1"/>
  <c r="AW307" i="4"/>
  <c r="AU308" i="4"/>
  <c r="P307" i="5" s="1"/>
  <c r="R307" i="5" s="1"/>
  <c r="AQ308" i="4"/>
  <c r="S308" i="4"/>
  <c r="AE308" i="4" s="1"/>
  <c r="X308" i="4"/>
  <c r="AR308" i="4"/>
  <c r="AA308" i="4"/>
  <c r="O308" i="4" s="1"/>
  <c r="AF1742" i="4"/>
  <c r="AQ1742" i="4"/>
  <c r="AO307" i="4" l="1"/>
  <c r="AN307" i="4" s="1"/>
  <c r="V307" i="4" s="1"/>
  <c r="AI307" i="4" s="1"/>
  <c r="AH307" i="4" s="1"/>
  <c r="AF308" i="4" s="1"/>
  <c r="BA307" i="4"/>
  <c r="O306" i="5" s="1"/>
  <c r="S306" i="5" s="1"/>
  <c r="AD308" i="4"/>
  <c r="Z309" i="4" s="1"/>
  <c r="P308" i="4"/>
  <c r="AF1743" i="4"/>
  <c r="AQ1743" i="4"/>
  <c r="AJ308" i="4" l="1"/>
  <c r="AG308" i="4"/>
  <c r="N309" i="4"/>
  <c r="Z308" i="5" s="1"/>
  <c r="AC309" i="4"/>
  <c r="AB309" i="4"/>
  <c r="BB308" i="4"/>
  <c r="Q307" i="5" s="1"/>
  <c r="T307" i="5" s="1"/>
  <c r="L21" i="16"/>
  <c r="AK307" i="4"/>
  <c r="N306" i="5" s="1"/>
  <c r="AF1744" i="4"/>
  <c r="AQ1744" i="4"/>
  <c r="G21" i="16" l="1"/>
  <c r="H21" i="16" s="1"/>
  <c r="AL307" i="4"/>
  <c r="AM307" i="4" s="1"/>
  <c r="K307" i="4" s="1"/>
  <c r="J308" i="4" s="1"/>
  <c r="R307" i="4"/>
  <c r="I307" i="4" s="1"/>
  <c r="T308" i="4" s="1"/>
  <c r="M308" i="4" s="1"/>
  <c r="Q307" i="4"/>
  <c r="H307" i="4" s="1"/>
  <c r="G308" i="4" s="1"/>
  <c r="U308" i="4" s="1"/>
  <c r="AV308" i="4" s="1"/>
  <c r="F308" i="4" s="1"/>
  <c r="E308" i="4" s="1"/>
  <c r="AX307" i="4"/>
  <c r="AF1745" i="4"/>
  <c r="AQ1745" i="4"/>
  <c r="L308" i="4" l="1"/>
  <c r="AP308" i="4"/>
  <c r="Y309" i="4" s="1"/>
  <c r="Y308" i="5" s="1"/>
  <c r="AT308" i="4"/>
  <c r="L307" i="5" s="1"/>
  <c r="W309" i="4"/>
  <c r="AF1746" i="4"/>
  <c r="AQ1746" i="4"/>
  <c r="AA309" i="4" l="1"/>
  <c r="O309" i="4" s="1"/>
  <c r="AR309" i="4"/>
  <c r="X309" i="4"/>
  <c r="S309" i="4"/>
  <c r="AE309" i="4" s="1"/>
  <c r="AQ309" i="4"/>
  <c r="AS308" i="4"/>
  <c r="M307" i="5" s="1"/>
  <c r="AW308" i="4"/>
  <c r="AY308" i="4"/>
  <c r="AZ308" i="4" s="1"/>
  <c r="AU309" i="4"/>
  <c r="P308" i="5" s="1"/>
  <c r="R308" i="5" s="1"/>
  <c r="AF1747" i="4"/>
  <c r="AQ1747" i="4"/>
  <c r="BA308" i="4" l="1"/>
  <c r="AO308" i="4"/>
  <c r="AN308" i="4" s="1"/>
  <c r="V308" i="4" s="1"/>
  <c r="AI308" i="4" s="1"/>
  <c r="AH308" i="4" s="1"/>
  <c r="AF309" i="4" s="1"/>
  <c r="AD309" i="4"/>
  <c r="Z310" i="4" s="1"/>
  <c r="P309" i="4"/>
  <c r="AQ1748" i="4"/>
  <c r="AF1748" i="4"/>
  <c r="BB309" i="4" l="1"/>
  <c r="Q308" i="5" s="1"/>
  <c r="T308" i="5" s="1"/>
  <c r="O307" i="5"/>
  <c r="S307" i="5" s="1"/>
  <c r="AJ309" i="4"/>
  <c r="AG309" i="4"/>
  <c r="AB310" i="4"/>
  <c r="N310" i="4"/>
  <c r="Z309" i="5" s="1"/>
  <c r="AC310" i="4"/>
  <c r="AK308" i="4"/>
  <c r="N307" i="5" s="1"/>
  <c r="AF1749" i="4"/>
  <c r="AQ1749" i="4"/>
  <c r="AL308" i="4" l="1"/>
  <c r="AM308" i="4" s="1"/>
  <c r="K308" i="4" s="1"/>
  <c r="J309" i="4" s="1"/>
  <c r="R308" i="4"/>
  <c r="I308" i="4" s="1"/>
  <c r="T309" i="4" s="1"/>
  <c r="M309" i="4" s="1"/>
  <c r="Q308" i="4"/>
  <c r="H308" i="4" s="1"/>
  <c r="G309" i="4" s="1"/>
  <c r="U309" i="4" s="1"/>
  <c r="AV309" i="4" s="1"/>
  <c r="F309" i="4" s="1"/>
  <c r="E309" i="4" s="1"/>
  <c r="AX308" i="4"/>
  <c r="AF1750" i="4"/>
  <c r="AQ1750" i="4"/>
  <c r="AT309" i="4" l="1"/>
  <c r="L308" i="5" s="1"/>
  <c r="W310" i="4"/>
  <c r="AP309" i="4"/>
  <c r="Y310" i="4" s="1"/>
  <c r="Y309" i="5" s="1"/>
  <c r="L309" i="4"/>
  <c r="AQ1751" i="4"/>
  <c r="AF1751" i="4"/>
  <c r="AQ310" i="4" l="1"/>
  <c r="S310" i="4"/>
  <c r="AE310" i="4" s="1"/>
  <c r="AA310" i="4"/>
  <c r="O310" i="4" s="1"/>
  <c r="X310" i="4"/>
  <c r="AR310" i="4"/>
  <c r="AS309" i="4"/>
  <c r="M308" i="5" s="1"/>
  <c r="AY309" i="4"/>
  <c r="AZ309" i="4" s="1"/>
  <c r="AW309" i="4"/>
  <c r="AU310" i="4"/>
  <c r="P309" i="5" s="1"/>
  <c r="R309" i="5" s="1"/>
  <c r="AF1752" i="4"/>
  <c r="AQ1752" i="4"/>
  <c r="AD310" i="4" l="1"/>
  <c r="Z311" i="4" s="1"/>
  <c r="P310" i="4"/>
  <c r="AO309" i="4"/>
  <c r="AN309" i="4" s="1"/>
  <c r="V309" i="4" s="1"/>
  <c r="AI309" i="4" s="1"/>
  <c r="AH309" i="4" s="1"/>
  <c r="AF310" i="4" s="1"/>
  <c r="BA309" i="4"/>
  <c r="AF1753" i="4"/>
  <c r="AQ1753" i="4"/>
  <c r="BB310" i="4" l="1"/>
  <c r="Q309" i="5" s="1"/>
  <c r="T309" i="5" s="1"/>
  <c r="O308" i="5"/>
  <c r="S308" i="5" s="1"/>
  <c r="AK309" i="4"/>
  <c r="N308" i="5" s="1"/>
  <c r="AG310" i="4"/>
  <c r="AJ310" i="4"/>
  <c r="N311" i="4"/>
  <c r="Z310" i="5" s="1"/>
  <c r="AC311" i="4"/>
  <c r="AB311" i="4"/>
  <c r="AF1754" i="4"/>
  <c r="AQ1754" i="4"/>
  <c r="AL309" i="4" l="1"/>
  <c r="AM309" i="4" s="1"/>
  <c r="K309" i="4" s="1"/>
  <c r="J310" i="4" s="1"/>
  <c r="Q309" i="4"/>
  <c r="H309" i="4" s="1"/>
  <c r="G310" i="4" s="1"/>
  <c r="U310" i="4" s="1"/>
  <c r="AV310" i="4" s="1"/>
  <c r="F310" i="4" s="1"/>
  <c r="E310" i="4" s="1"/>
  <c r="R309" i="4"/>
  <c r="I309" i="4" s="1"/>
  <c r="T310" i="4" s="1"/>
  <c r="M310" i="4" s="1"/>
  <c r="AX309" i="4"/>
  <c r="AF1755" i="4"/>
  <c r="AQ1755" i="4"/>
  <c r="AT310" i="4" l="1"/>
  <c r="L309" i="5" s="1"/>
  <c r="W311" i="4"/>
  <c r="AP310" i="4"/>
  <c r="Y311" i="4" s="1"/>
  <c r="Y310" i="5" s="1"/>
  <c r="L310" i="4"/>
  <c r="AF1756" i="4"/>
  <c r="AQ1756" i="4"/>
  <c r="S311" i="4" l="1"/>
  <c r="AE311" i="4" s="1"/>
  <c r="AQ311" i="4"/>
  <c r="X311" i="4"/>
  <c r="AR311" i="4"/>
  <c r="AA311" i="4"/>
  <c r="O311" i="4" s="1"/>
  <c r="AY310" i="4"/>
  <c r="AZ310" i="4" s="1"/>
  <c r="AW310" i="4"/>
  <c r="AS310" i="4"/>
  <c r="M309" i="5" s="1"/>
  <c r="AU311" i="4"/>
  <c r="P310" i="5" s="1"/>
  <c r="R310" i="5" s="1"/>
  <c r="AF1757" i="4"/>
  <c r="AQ1757" i="4"/>
  <c r="AO310" i="4" l="1"/>
  <c r="AN310" i="4" s="1"/>
  <c r="V310" i="4" s="1"/>
  <c r="AI310" i="4" s="1"/>
  <c r="AH310" i="4" s="1"/>
  <c r="AF311" i="4" s="1"/>
  <c r="BA310" i="4"/>
  <c r="AD311" i="4"/>
  <c r="Z312" i="4" s="1"/>
  <c r="P311" i="4"/>
  <c r="AF1758" i="4"/>
  <c r="AQ1758" i="4"/>
  <c r="BB311" i="4" l="1"/>
  <c r="Q310" i="5" s="1"/>
  <c r="T310" i="5" s="1"/>
  <c r="O309" i="5"/>
  <c r="S309" i="5" s="1"/>
  <c r="AK310" i="4"/>
  <c r="N309" i="5" s="1"/>
  <c r="N312" i="4"/>
  <c r="Z311" i="5" s="1"/>
  <c r="AC312" i="4"/>
  <c r="AB312" i="4"/>
  <c r="AJ311" i="4"/>
  <c r="AG311" i="4"/>
  <c r="AF1759" i="4"/>
  <c r="AQ1759" i="4"/>
  <c r="AL310" i="4" l="1"/>
  <c r="AM310" i="4" s="1"/>
  <c r="K310" i="4" s="1"/>
  <c r="J311" i="4" s="1"/>
  <c r="R310" i="4"/>
  <c r="I310" i="4" s="1"/>
  <c r="T311" i="4" s="1"/>
  <c r="M311" i="4" s="1"/>
  <c r="Q310" i="4"/>
  <c r="H310" i="4" s="1"/>
  <c r="G311" i="4" s="1"/>
  <c r="U311" i="4" s="1"/>
  <c r="AV311" i="4" s="1"/>
  <c r="F311" i="4" s="1"/>
  <c r="E311" i="4" s="1"/>
  <c r="AX310" i="4"/>
  <c r="AQ1760" i="4"/>
  <c r="AF1760" i="4"/>
  <c r="AT311" i="4" l="1"/>
  <c r="L310" i="5" s="1"/>
  <c r="W312" i="4"/>
  <c r="L311" i="4"/>
  <c r="AP311" i="4"/>
  <c r="Y312" i="4" s="1"/>
  <c r="Y311" i="5" s="1"/>
  <c r="AQ1761" i="4"/>
  <c r="AF1761" i="4"/>
  <c r="S312" i="4" l="1"/>
  <c r="AE312" i="4" s="1"/>
  <c r="AQ312" i="4"/>
  <c r="AR312" i="4"/>
  <c r="AA312" i="4"/>
  <c r="O312" i="4" s="1"/>
  <c r="X312" i="4"/>
  <c r="AY311" i="4"/>
  <c r="AZ311" i="4" s="1"/>
  <c r="AS311" i="4"/>
  <c r="M310" i="5" s="1"/>
  <c r="AW311" i="4"/>
  <c r="AU312" i="4"/>
  <c r="P311" i="5" s="1"/>
  <c r="R311" i="5" s="1"/>
  <c r="AQ1762" i="4"/>
  <c r="AF1762" i="4"/>
  <c r="P312" i="4" l="1"/>
  <c r="AD312" i="4"/>
  <c r="Z313" i="4" s="1"/>
  <c r="BA311" i="4"/>
  <c r="AO311" i="4"/>
  <c r="AN311" i="4" s="1"/>
  <c r="V311" i="4" s="1"/>
  <c r="AI311" i="4" s="1"/>
  <c r="AH311" i="4" s="1"/>
  <c r="AF312" i="4" s="1"/>
  <c r="AQ1763" i="4"/>
  <c r="AF1763" i="4"/>
  <c r="BB312" i="4" l="1"/>
  <c r="Q311" i="5" s="1"/>
  <c r="T311" i="5" s="1"/>
  <c r="O310" i="5"/>
  <c r="S310" i="5" s="1"/>
  <c r="AJ312" i="4"/>
  <c r="AG312" i="4"/>
  <c r="N313" i="4"/>
  <c r="Z312" i="5" s="1"/>
  <c r="AB313" i="4"/>
  <c r="AC313" i="4"/>
  <c r="AK311" i="4"/>
  <c r="N310" i="5" s="1"/>
  <c r="AQ1764" i="4"/>
  <c r="AF1764" i="4"/>
  <c r="Q311" i="4" l="1"/>
  <c r="H311" i="4" s="1"/>
  <c r="G312" i="4" s="1"/>
  <c r="U312" i="4" s="1"/>
  <c r="AV312" i="4" s="1"/>
  <c r="F312" i="4" s="1"/>
  <c r="E312" i="4" s="1"/>
  <c r="AL311" i="4"/>
  <c r="AM311" i="4" s="1"/>
  <c r="K311" i="4" s="1"/>
  <c r="J312" i="4" s="1"/>
  <c r="R311" i="4"/>
  <c r="I311" i="4" s="1"/>
  <c r="T312" i="4" s="1"/>
  <c r="M312" i="4" s="1"/>
  <c r="AX311" i="4"/>
  <c r="AQ1765" i="4"/>
  <c r="AF1765" i="4"/>
  <c r="AP312" i="4" l="1"/>
  <c r="Y313" i="4" s="1"/>
  <c r="Y312" i="5" s="1"/>
  <c r="L312" i="4"/>
  <c r="AT312" i="4"/>
  <c r="L311" i="5" s="1"/>
  <c r="W313" i="4"/>
  <c r="AQ1766" i="4"/>
  <c r="AF1766" i="4"/>
  <c r="X313" i="4" l="1"/>
  <c r="AA313" i="4"/>
  <c r="O313" i="4" s="1"/>
  <c r="AR313" i="4"/>
  <c r="AQ313" i="4"/>
  <c r="S313" i="4"/>
  <c r="AE313" i="4" s="1"/>
  <c r="AS312" i="4"/>
  <c r="M311" i="5" s="1"/>
  <c r="AY312" i="4"/>
  <c r="AZ312" i="4" s="1"/>
  <c r="AW312" i="4"/>
  <c r="AU313" i="4"/>
  <c r="P312" i="5" s="1"/>
  <c r="R312" i="5" s="1"/>
  <c r="AQ1767" i="4"/>
  <c r="AF1767" i="4"/>
  <c r="P313" i="4" l="1"/>
  <c r="AD313" i="4"/>
  <c r="Z314" i="4" s="1"/>
  <c r="BA312" i="4"/>
  <c r="AO312" i="4"/>
  <c r="AN312" i="4" s="1"/>
  <c r="V312" i="4" s="1"/>
  <c r="AI312" i="4" s="1"/>
  <c r="AH312" i="4" s="1"/>
  <c r="AF313" i="4" s="1"/>
  <c r="AQ1768" i="4"/>
  <c r="AF1768" i="4"/>
  <c r="BB313" i="4" l="1"/>
  <c r="Q312" i="5" s="1"/>
  <c r="T312" i="5" s="1"/>
  <c r="O311" i="5"/>
  <c r="S311" i="5" s="1"/>
  <c r="AJ313" i="4"/>
  <c r="AG313" i="4"/>
  <c r="AB314" i="4"/>
  <c r="N314" i="4"/>
  <c r="Z313" i="5" s="1"/>
  <c r="AC314" i="4"/>
  <c r="AK312" i="4"/>
  <c r="N311" i="5" s="1"/>
  <c r="AQ1769" i="4"/>
  <c r="AF1769" i="4"/>
  <c r="R312" i="4" l="1"/>
  <c r="I312" i="4" s="1"/>
  <c r="T313" i="4" s="1"/>
  <c r="M313" i="4" s="1"/>
  <c r="Q312" i="4"/>
  <c r="H312" i="4" s="1"/>
  <c r="G313" i="4" s="1"/>
  <c r="U313" i="4" s="1"/>
  <c r="AV313" i="4" s="1"/>
  <c r="F313" i="4" s="1"/>
  <c r="E313" i="4" s="1"/>
  <c r="AL312" i="4"/>
  <c r="AM312" i="4" s="1"/>
  <c r="K312" i="4" s="1"/>
  <c r="J313" i="4" s="1"/>
  <c r="AX312" i="4"/>
  <c r="AQ1770" i="4"/>
  <c r="AF1770" i="4"/>
  <c r="AT313" i="4" l="1"/>
  <c r="L312" i="5" s="1"/>
  <c r="W314" i="4"/>
  <c r="L313" i="4"/>
  <c r="AP313" i="4"/>
  <c r="Y314" i="4" s="1"/>
  <c r="Y313" i="5" s="1"/>
  <c r="AQ1771" i="4"/>
  <c r="AF1771" i="4"/>
  <c r="S314" i="4" l="1"/>
  <c r="AE314" i="4" s="1"/>
  <c r="AQ314" i="4"/>
  <c r="AW313" i="4"/>
  <c r="AS313" i="4"/>
  <c r="M312" i="5" s="1"/>
  <c r="AY313" i="4"/>
  <c r="AZ313" i="4" s="1"/>
  <c r="AU314" i="4"/>
  <c r="P313" i="5" s="1"/>
  <c r="R313" i="5" s="1"/>
  <c r="X314" i="4"/>
  <c r="AR314" i="4"/>
  <c r="AA314" i="4"/>
  <c r="O314" i="4" s="1"/>
  <c r="AQ1772" i="4"/>
  <c r="AF1772" i="4"/>
  <c r="BA313" i="4" l="1"/>
  <c r="AO313" i="4"/>
  <c r="AN313" i="4" s="1"/>
  <c r="V313" i="4" s="1"/>
  <c r="AI313" i="4" s="1"/>
  <c r="AH313" i="4" s="1"/>
  <c r="AF314" i="4" s="1"/>
  <c r="P314" i="4"/>
  <c r="AD314" i="4"/>
  <c r="Z315" i="4" s="1"/>
  <c r="AQ1773" i="4"/>
  <c r="AF1773" i="4"/>
  <c r="BB314" i="4" l="1"/>
  <c r="Q313" i="5" s="1"/>
  <c r="T313" i="5" s="1"/>
  <c r="O312" i="5"/>
  <c r="S312" i="5" s="1"/>
  <c r="AJ314" i="4"/>
  <c r="AG314" i="4"/>
  <c r="AK313" i="4"/>
  <c r="N312" i="5" s="1"/>
  <c r="AB315" i="4"/>
  <c r="N315" i="4"/>
  <c r="Z314" i="5" s="1"/>
  <c r="AC315" i="4"/>
  <c r="AF1774" i="4"/>
  <c r="AQ1774" i="4"/>
  <c r="R313" i="4" l="1"/>
  <c r="I313" i="4" s="1"/>
  <c r="T314" i="4" s="1"/>
  <c r="M314" i="4" s="1"/>
  <c r="Q313" i="4"/>
  <c r="H313" i="4" s="1"/>
  <c r="G314" i="4" s="1"/>
  <c r="U314" i="4" s="1"/>
  <c r="AV314" i="4" s="1"/>
  <c r="F314" i="4" s="1"/>
  <c r="E314" i="4" s="1"/>
  <c r="AL313" i="4"/>
  <c r="AM313" i="4" s="1"/>
  <c r="K313" i="4" s="1"/>
  <c r="J314" i="4" s="1"/>
  <c r="AX313" i="4"/>
  <c r="AQ1775" i="4"/>
  <c r="AF1775" i="4"/>
  <c r="AT314" i="4" l="1"/>
  <c r="L313" i="5" s="1"/>
  <c r="W315" i="4"/>
  <c r="L314" i="4"/>
  <c r="AP314" i="4"/>
  <c r="Y315" i="4" s="1"/>
  <c r="Y314" i="5" s="1"/>
  <c r="AF1776" i="4"/>
  <c r="AQ1776" i="4"/>
  <c r="AQ315" i="4" l="1"/>
  <c r="S315" i="4"/>
  <c r="AE315" i="4" s="1"/>
  <c r="AA315" i="4"/>
  <c r="O315" i="4" s="1"/>
  <c r="AR315" i="4"/>
  <c r="X315" i="4"/>
  <c r="AY314" i="4"/>
  <c r="AZ314" i="4" s="1"/>
  <c r="AS314" i="4"/>
  <c r="M313" i="5" s="1"/>
  <c r="AW314" i="4"/>
  <c r="AU315" i="4"/>
  <c r="P314" i="5" s="1"/>
  <c r="R314" i="5" s="1"/>
  <c r="AF1777" i="4"/>
  <c r="AQ1777" i="4"/>
  <c r="P315" i="4" l="1"/>
  <c r="AD315" i="4"/>
  <c r="Z316" i="4" s="1"/>
  <c r="AO314" i="4"/>
  <c r="AN314" i="4" s="1"/>
  <c r="V314" i="4" s="1"/>
  <c r="AI314" i="4" s="1"/>
  <c r="AH314" i="4" s="1"/>
  <c r="AF315" i="4" s="1"/>
  <c r="BA314" i="4"/>
  <c r="AQ1778" i="4"/>
  <c r="AF1778" i="4"/>
  <c r="BB315" i="4" l="1"/>
  <c r="Q314" i="5" s="1"/>
  <c r="T314" i="5" s="1"/>
  <c r="O313" i="5"/>
  <c r="S313" i="5" s="1"/>
  <c r="AB316" i="4"/>
  <c r="N316" i="4"/>
  <c r="Z315" i="5" s="1"/>
  <c r="AC316" i="4"/>
  <c r="AJ315" i="4"/>
  <c r="AG315" i="4"/>
  <c r="AK314" i="4"/>
  <c r="N313" i="5" s="1"/>
  <c r="AF1779" i="4"/>
  <c r="AQ1779" i="4"/>
  <c r="AL314" i="4" l="1"/>
  <c r="AM314" i="4" s="1"/>
  <c r="K314" i="4" s="1"/>
  <c r="J315" i="4" s="1"/>
  <c r="Q314" i="4"/>
  <c r="H314" i="4" s="1"/>
  <c r="G315" i="4" s="1"/>
  <c r="U315" i="4" s="1"/>
  <c r="AV315" i="4" s="1"/>
  <c r="F315" i="4" s="1"/>
  <c r="E315" i="4" s="1"/>
  <c r="R314" i="4"/>
  <c r="I314" i="4" s="1"/>
  <c r="T315" i="4" s="1"/>
  <c r="M315" i="4" s="1"/>
  <c r="AX314" i="4"/>
  <c r="AF1780" i="4"/>
  <c r="AQ1780" i="4"/>
  <c r="AT315" i="4" l="1"/>
  <c r="L314" i="5" s="1"/>
  <c r="W316" i="4"/>
  <c r="AP315" i="4"/>
  <c r="Y316" i="4" s="1"/>
  <c r="Y315" i="5" s="1"/>
  <c r="L315" i="4"/>
  <c r="AF1781" i="4"/>
  <c r="AQ1781" i="4"/>
  <c r="S316" i="4" l="1"/>
  <c r="AE316" i="4" s="1"/>
  <c r="AQ316" i="4"/>
  <c r="AR316" i="4"/>
  <c r="AA316" i="4"/>
  <c r="O316" i="4" s="1"/>
  <c r="X316" i="4"/>
  <c r="AW315" i="4"/>
  <c r="AS315" i="4"/>
  <c r="M314" i="5" s="1"/>
  <c r="AY315" i="4"/>
  <c r="AZ315" i="4" s="1"/>
  <c r="AU316" i="4"/>
  <c r="P315" i="5" s="1"/>
  <c r="R315" i="5" s="1"/>
  <c r="AF1782" i="4"/>
  <c r="AQ1782" i="4"/>
  <c r="BA315" i="4" l="1"/>
  <c r="AO315" i="4"/>
  <c r="AN315" i="4" s="1"/>
  <c r="V315" i="4" s="1"/>
  <c r="AI315" i="4" s="1"/>
  <c r="AH315" i="4" s="1"/>
  <c r="AF316" i="4" s="1"/>
  <c r="P316" i="4"/>
  <c r="AD316" i="4"/>
  <c r="Z317" i="4" s="1"/>
  <c r="AQ1783" i="4"/>
  <c r="AF1783" i="4"/>
  <c r="BB316" i="4" l="1"/>
  <c r="Q315" i="5" s="1"/>
  <c r="T315" i="5" s="1"/>
  <c r="O314" i="5"/>
  <c r="S314" i="5" s="1"/>
  <c r="N317" i="4"/>
  <c r="Z316" i="5" s="1"/>
  <c r="AC317" i="4"/>
  <c r="AB317" i="4"/>
  <c r="AG316" i="4"/>
  <c r="AJ316" i="4"/>
  <c r="AK315" i="4"/>
  <c r="N314" i="5" s="1"/>
  <c r="AF1784" i="4"/>
  <c r="AQ1784" i="4"/>
  <c r="Q315" i="4" l="1"/>
  <c r="H315" i="4" s="1"/>
  <c r="G316" i="4" s="1"/>
  <c r="U316" i="4" s="1"/>
  <c r="AV316" i="4" s="1"/>
  <c r="F316" i="4" s="1"/>
  <c r="E316" i="4" s="1"/>
  <c r="R315" i="4"/>
  <c r="I315" i="4" s="1"/>
  <c r="T316" i="4" s="1"/>
  <c r="M316" i="4" s="1"/>
  <c r="AL315" i="4"/>
  <c r="AM315" i="4" s="1"/>
  <c r="K315" i="4" s="1"/>
  <c r="J316" i="4" s="1"/>
  <c r="AX315" i="4"/>
  <c r="AF1785" i="4"/>
  <c r="AQ1785" i="4"/>
  <c r="L316" i="4" l="1"/>
  <c r="AP316" i="4"/>
  <c r="Y317" i="4" s="1"/>
  <c r="Y316" i="5" s="1"/>
  <c r="AT316" i="4"/>
  <c r="L315" i="5" s="1"/>
  <c r="W317" i="4"/>
  <c r="AF1786" i="4"/>
  <c r="AQ1786" i="4"/>
  <c r="X317" i="4" l="1"/>
  <c r="AR317" i="4"/>
  <c r="AA317" i="4"/>
  <c r="O317" i="4" s="1"/>
  <c r="AW316" i="4"/>
  <c r="AS316" i="4"/>
  <c r="M315" i="5" s="1"/>
  <c r="AY316" i="4"/>
  <c r="AZ316" i="4" s="1"/>
  <c r="AU317" i="4"/>
  <c r="P316" i="5" s="1"/>
  <c r="R316" i="5" s="1"/>
  <c r="S317" i="4"/>
  <c r="AE317" i="4" s="1"/>
  <c r="AQ317" i="4"/>
  <c r="AF1787" i="4"/>
  <c r="AQ1787" i="4"/>
  <c r="AO316" i="4" l="1"/>
  <c r="AN316" i="4" s="1"/>
  <c r="V316" i="4" s="1"/>
  <c r="AI316" i="4" s="1"/>
  <c r="AH316" i="4" s="1"/>
  <c r="AF317" i="4" s="1"/>
  <c r="BA316" i="4"/>
  <c r="P317" i="4"/>
  <c r="AD317" i="4"/>
  <c r="Z318" i="4" s="1"/>
  <c r="AF1788" i="4"/>
  <c r="AQ1788" i="4"/>
  <c r="BB317" i="4" l="1"/>
  <c r="Q316" i="5" s="1"/>
  <c r="T316" i="5" s="1"/>
  <c r="O315" i="5"/>
  <c r="S315" i="5" s="1"/>
  <c r="AC318" i="4"/>
  <c r="AB318" i="4"/>
  <c r="N318" i="4"/>
  <c r="Z317" i="5" s="1"/>
  <c r="AJ317" i="4"/>
  <c r="AG317" i="4"/>
  <c r="AK316" i="4"/>
  <c r="N315" i="5" s="1"/>
  <c r="AF1789" i="4"/>
  <c r="AQ1789" i="4"/>
  <c r="Q316" i="4" l="1"/>
  <c r="H316" i="4" s="1"/>
  <c r="G317" i="4" s="1"/>
  <c r="U317" i="4" s="1"/>
  <c r="AV317" i="4" s="1"/>
  <c r="F317" i="4" s="1"/>
  <c r="E317" i="4" s="1"/>
  <c r="AL316" i="4"/>
  <c r="AM316" i="4" s="1"/>
  <c r="K316" i="4" s="1"/>
  <c r="J317" i="4" s="1"/>
  <c r="R316" i="4"/>
  <c r="I316" i="4" s="1"/>
  <c r="T317" i="4" s="1"/>
  <c r="M317" i="4" s="1"/>
  <c r="AX316" i="4"/>
  <c r="AQ1790" i="4"/>
  <c r="AF1790" i="4"/>
  <c r="L317" i="4" l="1"/>
  <c r="AP317" i="4"/>
  <c r="Y318" i="4" s="1"/>
  <c r="Y317" i="5" s="1"/>
  <c r="AT317" i="4"/>
  <c r="L316" i="5" s="1"/>
  <c r="W318" i="4"/>
  <c r="AQ1791" i="4"/>
  <c r="AF1791" i="4"/>
  <c r="AA318" i="4" l="1"/>
  <c r="O318" i="4" s="1"/>
  <c r="X318" i="4"/>
  <c r="AR318" i="4"/>
  <c r="AW317" i="4"/>
  <c r="AS317" i="4"/>
  <c r="M316" i="5" s="1"/>
  <c r="AY317" i="4"/>
  <c r="AZ317" i="4" s="1"/>
  <c r="AU318" i="4"/>
  <c r="P317" i="5" s="1"/>
  <c r="R317" i="5" s="1"/>
  <c r="S318" i="4"/>
  <c r="AE318" i="4" s="1"/>
  <c r="AQ318" i="4"/>
  <c r="AQ1792" i="4"/>
  <c r="AF1792" i="4"/>
  <c r="AO317" i="4" l="1"/>
  <c r="AN317" i="4" s="1"/>
  <c r="V317" i="4" s="1"/>
  <c r="AI317" i="4" s="1"/>
  <c r="AH317" i="4" s="1"/>
  <c r="AF318" i="4" s="1"/>
  <c r="BA317" i="4"/>
  <c r="AD318" i="4"/>
  <c r="Z319" i="4" s="1"/>
  <c r="P318" i="4"/>
  <c r="AQ1793" i="4"/>
  <c r="AF1793" i="4"/>
  <c r="BB318" i="4" l="1"/>
  <c r="Q317" i="5" s="1"/>
  <c r="T317" i="5" s="1"/>
  <c r="O316" i="5"/>
  <c r="S316" i="5" s="1"/>
  <c r="AC319" i="4"/>
  <c r="AB319" i="4"/>
  <c r="N319" i="4"/>
  <c r="Z318" i="5" s="1"/>
  <c r="AK317" i="4"/>
  <c r="N316" i="5" s="1"/>
  <c r="AG318" i="4"/>
  <c r="AJ318" i="4"/>
  <c r="AQ1794" i="4"/>
  <c r="AF1794" i="4"/>
  <c r="AL317" i="4" l="1"/>
  <c r="AM317" i="4" s="1"/>
  <c r="K317" i="4" s="1"/>
  <c r="J318" i="4" s="1"/>
  <c r="Q317" i="4"/>
  <c r="H317" i="4" s="1"/>
  <c r="G318" i="4" s="1"/>
  <c r="U318" i="4" s="1"/>
  <c r="AV318" i="4" s="1"/>
  <c r="F318" i="4" s="1"/>
  <c r="E318" i="4" s="1"/>
  <c r="R317" i="4"/>
  <c r="I317" i="4" s="1"/>
  <c r="T318" i="4" s="1"/>
  <c r="M318" i="4" s="1"/>
  <c r="AX317" i="4"/>
  <c r="AQ1795" i="4"/>
  <c r="AF1795" i="4"/>
  <c r="AT318" i="4" l="1"/>
  <c r="L317" i="5" s="1"/>
  <c r="W319" i="4"/>
  <c r="L318" i="4"/>
  <c r="AP318" i="4"/>
  <c r="Y319" i="4" s="1"/>
  <c r="Y318" i="5" s="1"/>
  <c r="AF1796" i="4"/>
  <c r="AQ1796" i="4"/>
  <c r="AQ319" i="4" l="1"/>
  <c r="S319" i="4"/>
  <c r="AE319" i="4" s="1"/>
  <c r="X319" i="4"/>
  <c r="AA319" i="4"/>
  <c r="O319" i="4" s="1"/>
  <c r="AR319" i="4"/>
  <c r="AY318" i="4"/>
  <c r="AZ318" i="4" s="1"/>
  <c r="AS318" i="4"/>
  <c r="M317" i="5" s="1"/>
  <c r="AW318" i="4"/>
  <c r="AU319" i="4"/>
  <c r="P318" i="5" s="1"/>
  <c r="R318" i="5" s="1"/>
  <c r="AQ1797" i="4"/>
  <c r="AF1797" i="4"/>
  <c r="P319" i="4" l="1"/>
  <c r="AD319" i="4"/>
  <c r="Z320" i="4" s="1"/>
  <c r="BA318" i="4"/>
  <c r="AO318" i="4"/>
  <c r="AN318" i="4" s="1"/>
  <c r="V318" i="4" s="1"/>
  <c r="AI318" i="4" s="1"/>
  <c r="AH318" i="4" s="1"/>
  <c r="AF319" i="4" s="1"/>
  <c r="AF1798" i="4"/>
  <c r="AQ1798" i="4"/>
  <c r="BB319" i="4" l="1"/>
  <c r="Q318" i="5" s="1"/>
  <c r="T318" i="5" s="1"/>
  <c r="O317" i="5"/>
  <c r="S317" i="5" s="1"/>
  <c r="AJ319" i="4"/>
  <c r="AG319" i="4"/>
  <c r="N320" i="4"/>
  <c r="Z319" i="5" s="1"/>
  <c r="AB320" i="4"/>
  <c r="AC320" i="4"/>
  <c r="AK318" i="4"/>
  <c r="N317" i="5" s="1"/>
  <c r="AF1799" i="4"/>
  <c r="AQ1799" i="4"/>
  <c r="AL318" i="4" l="1"/>
  <c r="AM318" i="4" s="1"/>
  <c r="K318" i="4" s="1"/>
  <c r="J319" i="4" s="1"/>
  <c r="Q318" i="4"/>
  <c r="H318" i="4" s="1"/>
  <c r="G319" i="4" s="1"/>
  <c r="U319" i="4" s="1"/>
  <c r="AV319" i="4" s="1"/>
  <c r="F319" i="4" s="1"/>
  <c r="E319" i="4" s="1"/>
  <c r="R318" i="4"/>
  <c r="I318" i="4" s="1"/>
  <c r="T319" i="4" s="1"/>
  <c r="M319" i="4" s="1"/>
  <c r="AX318" i="4"/>
  <c r="AQ1800" i="4"/>
  <c r="AF1800" i="4"/>
  <c r="AT319" i="4" l="1"/>
  <c r="L318" i="5" s="1"/>
  <c r="W320" i="4"/>
  <c r="L319" i="4"/>
  <c r="AP319" i="4"/>
  <c r="Y320" i="4" s="1"/>
  <c r="Y319" i="5" s="1"/>
  <c r="AQ1801" i="4"/>
  <c r="AF1801" i="4"/>
  <c r="S320" i="4" l="1"/>
  <c r="AE320" i="4" s="1"/>
  <c r="AQ320" i="4"/>
  <c r="X320" i="4"/>
  <c r="AR320" i="4"/>
  <c r="AA320" i="4"/>
  <c r="O320" i="4" s="1"/>
  <c r="AS319" i="4"/>
  <c r="M318" i="5" s="1"/>
  <c r="AW319" i="4"/>
  <c r="AY319" i="4"/>
  <c r="AZ319" i="4" s="1"/>
  <c r="AU320" i="4"/>
  <c r="P319" i="5" s="1"/>
  <c r="R319" i="5" s="1"/>
  <c r="AF1802" i="4"/>
  <c r="AQ1802" i="4"/>
  <c r="BA319" i="4" l="1"/>
  <c r="AO319" i="4"/>
  <c r="AN319" i="4" s="1"/>
  <c r="V319" i="4" s="1"/>
  <c r="AI319" i="4" s="1"/>
  <c r="AH319" i="4" s="1"/>
  <c r="AF320" i="4" s="1"/>
  <c r="P320" i="4"/>
  <c r="AD320" i="4"/>
  <c r="Z321" i="4" s="1"/>
  <c r="AQ1803" i="4"/>
  <c r="AF1803" i="4"/>
  <c r="BB320" i="4" l="1"/>
  <c r="Q319" i="5" s="1"/>
  <c r="T319" i="5" s="1"/>
  <c r="O318" i="5"/>
  <c r="S318" i="5" s="1"/>
  <c r="AJ320" i="4"/>
  <c r="AG320" i="4"/>
  <c r="AB321" i="4"/>
  <c r="N321" i="4"/>
  <c r="Z320" i="5" s="1"/>
  <c r="AC321" i="4"/>
  <c r="AK319" i="4"/>
  <c r="N318" i="5" s="1"/>
  <c r="AF1804" i="4"/>
  <c r="AQ1804" i="4"/>
  <c r="R319" i="4" l="1"/>
  <c r="I319" i="4" s="1"/>
  <c r="T320" i="4" s="1"/>
  <c r="M320" i="4" s="1"/>
  <c r="Q319" i="4"/>
  <c r="H319" i="4" s="1"/>
  <c r="G320" i="4" s="1"/>
  <c r="U320" i="4" s="1"/>
  <c r="AV320" i="4" s="1"/>
  <c r="F320" i="4" s="1"/>
  <c r="E320" i="4" s="1"/>
  <c r="AL319" i="4"/>
  <c r="AM319" i="4" s="1"/>
  <c r="K319" i="4" s="1"/>
  <c r="J320" i="4" s="1"/>
  <c r="AX319" i="4"/>
  <c r="AQ1805" i="4"/>
  <c r="AF1805" i="4"/>
  <c r="AT320" i="4" l="1"/>
  <c r="L319" i="5" s="1"/>
  <c r="W321" i="4"/>
  <c r="L320" i="4"/>
  <c r="AP320" i="4"/>
  <c r="Y321" i="4" s="1"/>
  <c r="Y320" i="5" s="1"/>
  <c r="AF1806" i="4"/>
  <c r="AQ1806" i="4"/>
  <c r="AQ321" i="4" l="1"/>
  <c r="S321" i="4"/>
  <c r="AE321" i="4" s="1"/>
  <c r="AA321" i="4"/>
  <c r="O321" i="4" s="1"/>
  <c r="AR321" i="4"/>
  <c r="X321" i="4"/>
  <c r="AS320" i="4"/>
  <c r="M319" i="5" s="1"/>
  <c r="AY320" i="4"/>
  <c r="AZ320" i="4" s="1"/>
  <c r="AW320" i="4"/>
  <c r="AU321" i="4"/>
  <c r="P320" i="5" s="1"/>
  <c r="R320" i="5" s="1"/>
  <c r="AQ1807" i="4"/>
  <c r="AF1807" i="4"/>
  <c r="P321" i="4" l="1"/>
  <c r="AD321" i="4"/>
  <c r="Z322" i="4" s="1"/>
  <c r="BA320" i="4"/>
  <c r="AO320" i="4"/>
  <c r="AN320" i="4" s="1"/>
  <c r="V320" i="4" s="1"/>
  <c r="AI320" i="4" s="1"/>
  <c r="AH320" i="4" s="1"/>
  <c r="AF321" i="4" s="1"/>
  <c r="AF1808" i="4"/>
  <c r="AQ1808" i="4"/>
  <c r="BB321" i="4" l="1"/>
  <c r="Q320" i="5" s="1"/>
  <c r="T320" i="5" s="1"/>
  <c r="O319" i="5"/>
  <c r="S319" i="5" s="1"/>
  <c r="AJ321" i="4"/>
  <c r="AG321" i="4"/>
  <c r="AB322" i="4"/>
  <c r="AC322" i="4"/>
  <c r="N322" i="4"/>
  <c r="Z321" i="5" s="1"/>
  <c r="AK320" i="4"/>
  <c r="N319" i="5" s="1"/>
  <c r="AF1809" i="4"/>
  <c r="AQ1809" i="4"/>
  <c r="R320" i="4" l="1"/>
  <c r="I320" i="4" s="1"/>
  <c r="T321" i="4" s="1"/>
  <c r="M321" i="4" s="1"/>
  <c r="Q320" i="4"/>
  <c r="H320" i="4" s="1"/>
  <c r="G321" i="4" s="1"/>
  <c r="U321" i="4" s="1"/>
  <c r="AV321" i="4" s="1"/>
  <c r="F321" i="4" s="1"/>
  <c r="E321" i="4" s="1"/>
  <c r="AL320" i="4"/>
  <c r="AM320" i="4" s="1"/>
  <c r="K320" i="4" s="1"/>
  <c r="J321" i="4" s="1"/>
  <c r="AX320" i="4"/>
  <c r="AQ1810" i="4"/>
  <c r="AF1810" i="4"/>
  <c r="AT321" i="4" l="1"/>
  <c r="L320" i="5" s="1"/>
  <c r="W322" i="4"/>
  <c r="L321" i="4"/>
  <c r="AP321" i="4"/>
  <c r="Y322" i="4" s="1"/>
  <c r="Y321" i="5" s="1"/>
  <c r="AF1811" i="4"/>
  <c r="AQ1811" i="4"/>
  <c r="AQ322" i="4" l="1"/>
  <c r="S322" i="4"/>
  <c r="AE322" i="4" s="1"/>
  <c r="X322" i="4"/>
  <c r="AA322" i="4"/>
  <c r="O322" i="4" s="1"/>
  <c r="AR322" i="4"/>
  <c r="AS321" i="4"/>
  <c r="M320" i="5" s="1"/>
  <c r="AW321" i="4"/>
  <c r="AY321" i="4"/>
  <c r="AZ321" i="4" s="1"/>
  <c r="AU322" i="4"/>
  <c r="P321" i="5" s="1"/>
  <c r="R321" i="5" s="1"/>
  <c r="AF1812" i="4"/>
  <c r="AQ1812" i="4"/>
  <c r="BA321" i="4" l="1"/>
  <c r="AO321" i="4"/>
  <c r="AN321" i="4" s="1"/>
  <c r="V321" i="4" s="1"/>
  <c r="AI321" i="4" s="1"/>
  <c r="AH321" i="4" s="1"/>
  <c r="AF322" i="4" s="1"/>
  <c r="AD322" i="4"/>
  <c r="Z323" i="4" s="1"/>
  <c r="P322" i="4"/>
  <c r="AF1813" i="4"/>
  <c r="AQ1813" i="4"/>
  <c r="BB322" i="4" l="1"/>
  <c r="Q321" i="5" s="1"/>
  <c r="T321" i="5" s="1"/>
  <c r="O320" i="5"/>
  <c r="S320" i="5" s="1"/>
  <c r="AJ322" i="4"/>
  <c r="AG322" i="4"/>
  <c r="N323" i="4"/>
  <c r="Z322" i="5" s="1"/>
  <c r="AC323" i="4"/>
  <c r="AB323" i="4"/>
  <c r="AK321" i="4"/>
  <c r="N320" i="5" s="1"/>
  <c r="AF1814" i="4"/>
  <c r="AQ1814" i="4"/>
  <c r="Q321" i="4" l="1"/>
  <c r="H321" i="4" s="1"/>
  <c r="G322" i="4" s="1"/>
  <c r="U322" i="4" s="1"/>
  <c r="AV322" i="4" s="1"/>
  <c r="F322" i="4" s="1"/>
  <c r="E322" i="4" s="1"/>
  <c r="R321" i="4"/>
  <c r="I321" i="4" s="1"/>
  <c r="T322" i="4" s="1"/>
  <c r="M322" i="4" s="1"/>
  <c r="AL321" i="4"/>
  <c r="AM321" i="4" s="1"/>
  <c r="K321" i="4" s="1"/>
  <c r="J322" i="4" s="1"/>
  <c r="AX321" i="4"/>
  <c r="AQ1815" i="4"/>
  <c r="AF1815" i="4"/>
  <c r="L322" i="4" l="1"/>
  <c r="AP322" i="4"/>
  <c r="Y323" i="4" s="1"/>
  <c r="AT322" i="4"/>
  <c r="L321" i="5" s="1"/>
  <c r="W323" i="4"/>
  <c r="AF1816" i="4"/>
  <c r="AQ1816" i="4"/>
  <c r="K22" i="16" l="1"/>
  <c r="Y322" i="5"/>
  <c r="X323" i="4"/>
  <c r="AR323" i="4"/>
  <c r="AA323" i="4"/>
  <c r="O323" i="4" s="1"/>
  <c r="AS322" i="4"/>
  <c r="M321" i="5" s="1"/>
  <c r="AY322" i="4"/>
  <c r="AZ322" i="4" s="1"/>
  <c r="AW322" i="4"/>
  <c r="AU323" i="4"/>
  <c r="P322" i="5" s="1"/>
  <c r="R322" i="5" s="1"/>
  <c r="S323" i="4"/>
  <c r="AE323" i="4" s="1"/>
  <c r="AQ323" i="4"/>
  <c r="AF1817" i="4"/>
  <c r="AQ1817" i="4"/>
  <c r="AO322" i="4" l="1"/>
  <c r="AN322" i="4" s="1"/>
  <c r="V322" i="4" s="1"/>
  <c r="AI322" i="4" s="1"/>
  <c r="AH322" i="4" s="1"/>
  <c r="AF323" i="4" s="1"/>
  <c r="BA322" i="4"/>
  <c r="P323" i="4"/>
  <c r="AD323" i="4"/>
  <c r="Z324" i="4" s="1"/>
  <c r="AQ1818" i="4"/>
  <c r="AF1818" i="4"/>
  <c r="BB323" i="4" l="1"/>
  <c r="Q322" i="5" s="1"/>
  <c r="T322" i="5" s="1"/>
  <c r="O321" i="5"/>
  <c r="S321" i="5" s="1"/>
  <c r="AJ323" i="4"/>
  <c r="AG323" i="4"/>
  <c r="AB324" i="4"/>
  <c r="AC324" i="4"/>
  <c r="N324" i="4"/>
  <c r="Z323" i="5" s="1"/>
  <c r="AK322" i="4"/>
  <c r="N321" i="5" s="1"/>
  <c r="AF1819" i="4"/>
  <c r="AQ1819" i="4"/>
  <c r="AL322" i="4" l="1"/>
  <c r="AM322" i="4" s="1"/>
  <c r="K322" i="4" s="1"/>
  <c r="J323" i="4" s="1"/>
  <c r="Q322" i="4"/>
  <c r="H322" i="4" s="1"/>
  <c r="G323" i="4" s="1"/>
  <c r="U323" i="4" s="1"/>
  <c r="AV323" i="4" s="1"/>
  <c r="F323" i="4" s="1"/>
  <c r="E323" i="4" s="1"/>
  <c r="R322" i="4"/>
  <c r="I322" i="4" s="1"/>
  <c r="T323" i="4" s="1"/>
  <c r="M323" i="4" s="1"/>
  <c r="AX322" i="4"/>
  <c r="AF1820" i="4"/>
  <c r="AQ1820" i="4"/>
  <c r="AT323" i="4" l="1"/>
  <c r="L322" i="5" s="1"/>
  <c r="W324" i="4"/>
  <c r="L323" i="4"/>
  <c r="AP323" i="4"/>
  <c r="Y324" i="4" s="1"/>
  <c r="Y323" i="5" s="1"/>
  <c r="AF1821" i="4"/>
  <c r="AQ1821" i="4"/>
  <c r="S324" i="4" l="1"/>
  <c r="AE324" i="4" s="1"/>
  <c r="AQ324" i="4"/>
  <c r="X324" i="4"/>
  <c r="AR324" i="4"/>
  <c r="AA324" i="4"/>
  <c r="O324" i="4" s="1"/>
  <c r="C22" i="16"/>
  <c r="D22" i="16" s="1"/>
  <c r="AY323" i="4"/>
  <c r="AZ323" i="4" s="1"/>
  <c r="AS323" i="4"/>
  <c r="M322" i="5" s="1"/>
  <c r="AW323" i="4"/>
  <c r="AU324" i="4"/>
  <c r="P323" i="5" s="1"/>
  <c r="R323" i="5" s="1"/>
  <c r="AF1822" i="4"/>
  <c r="AQ1822" i="4"/>
  <c r="P324" i="4" l="1"/>
  <c r="AD324" i="4"/>
  <c r="Z325" i="4" s="1"/>
  <c r="AO323" i="4"/>
  <c r="AN323" i="4" s="1"/>
  <c r="V323" i="4" s="1"/>
  <c r="AI323" i="4" s="1"/>
  <c r="AH323" i="4" s="1"/>
  <c r="AF324" i="4" s="1"/>
  <c r="BA323" i="4"/>
  <c r="O322" i="5" s="1"/>
  <c r="S322" i="5" s="1"/>
  <c r="AF1823" i="4"/>
  <c r="AQ1823" i="4"/>
  <c r="AK323" i="4" l="1"/>
  <c r="N322" i="5" s="1"/>
  <c r="BB324" i="4"/>
  <c r="Q323" i="5" s="1"/>
  <c r="T323" i="5" s="1"/>
  <c r="L22" i="16"/>
  <c r="AB325" i="4"/>
  <c r="N325" i="4"/>
  <c r="Z324" i="5" s="1"/>
  <c r="AC325" i="4"/>
  <c r="AG324" i="4"/>
  <c r="AJ324" i="4"/>
  <c r="AF1824" i="4"/>
  <c r="AQ1824" i="4"/>
  <c r="G22" i="16" l="1"/>
  <c r="H22" i="16" s="1"/>
  <c r="R323" i="4"/>
  <c r="I323" i="4" s="1"/>
  <c r="T324" i="4" s="1"/>
  <c r="M324" i="4" s="1"/>
  <c r="AL323" i="4"/>
  <c r="AM323" i="4" s="1"/>
  <c r="K323" i="4" s="1"/>
  <c r="J324" i="4" s="1"/>
  <c r="Q323" i="4"/>
  <c r="H323" i="4" s="1"/>
  <c r="G324" i="4" s="1"/>
  <c r="U324" i="4" s="1"/>
  <c r="AV324" i="4" s="1"/>
  <c r="F324" i="4" s="1"/>
  <c r="E324" i="4" s="1"/>
  <c r="AX323" i="4"/>
  <c r="AF1825" i="4"/>
  <c r="AQ1825" i="4"/>
  <c r="AT324" i="4" l="1"/>
  <c r="L323" i="5" s="1"/>
  <c r="W325" i="4"/>
  <c r="AP324" i="4"/>
  <c r="Y325" i="4" s="1"/>
  <c r="Y324" i="5" s="1"/>
  <c r="L324" i="4"/>
  <c r="AF1826" i="4"/>
  <c r="AQ1826" i="4"/>
  <c r="AQ325" i="4" l="1"/>
  <c r="S325" i="4"/>
  <c r="AE325" i="4" s="1"/>
  <c r="X325" i="4"/>
  <c r="AR325" i="4"/>
  <c r="AA325" i="4"/>
  <c r="O325" i="4" s="1"/>
  <c r="AW324" i="4"/>
  <c r="AS324" i="4"/>
  <c r="M323" i="5" s="1"/>
  <c r="AY324" i="4"/>
  <c r="AZ324" i="4" s="1"/>
  <c r="AU325" i="4"/>
  <c r="P324" i="5" s="1"/>
  <c r="R324" i="5" s="1"/>
  <c r="AF1827" i="4"/>
  <c r="AQ1827" i="4"/>
  <c r="AD325" i="4" l="1"/>
  <c r="Z326" i="4" s="1"/>
  <c r="P325" i="4"/>
  <c r="AO324" i="4"/>
  <c r="AN324" i="4" s="1"/>
  <c r="V324" i="4" s="1"/>
  <c r="AI324" i="4" s="1"/>
  <c r="AH324" i="4" s="1"/>
  <c r="AF325" i="4" s="1"/>
  <c r="BA324" i="4"/>
  <c r="AF1828" i="4"/>
  <c r="AQ1828" i="4"/>
  <c r="BB325" i="4" l="1"/>
  <c r="Q324" i="5" s="1"/>
  <c r="T324" i="5" s="1"/>
  <c r="O323" i="5"/>
  <c r="S323" i="5" s="1"/>
  <c r="AK324" i="4"/>
  <c r="N323" i="5" s="1"/>
  <c r="AJ325" i="4"/>
  <c r="AG325" i="4"/>
  <c r="AC326" i="4"/>
  <c r="AB326" i="4"/>
  <c r="N326" i="4"/>
  <c r="Z325" i="5" s="1"/>
  <c r="AQ1829" i="4"/>
  <c r="AF1829" i="4"/>
  <c r="AL324" i="4" l="1"/>
  <c r="AM324" i="4" s="1"/>
  <c r="K324" i="4" s="1"/>
  <c r="J325" i="4" s="1"/>
  <c r="R324" i="4"/>
  <c r="I324" i="4" s="1"/>
  <c r="T325" i="4" s="1"/>
  <c r="Q324" i="4"/>
  <c r="H324" i="4" s="1"/>
  <c r="G325" i="4" s="1"/>
  <c r="AX324" i="4"/>
  <c r="AF1830" i="4"/>
  <c r="AQ1830" i="4"/>
  <c r="U325" i="4" l="1"/>
  <c r="AV325" i="4" s="1"/>
  <c r="F325" i="4" s="1"/>
  <c r="E325" i="4" s="1"/>
  <c r="M325" i="4"/>
  <c r="L325" i="4"/>
  <c r="AP325" i="4"/>
  <c r="Y326" i="4" s="1"/>
  <c r="Y325" i="5" s="1"/>
  <c r="AQ1831" i="4"/>
  <c r="AF1831" i="4"/>
  <c r="AQ326" i="4" l="1"/>
  <c r="S326" i="4"/>
  <c r="AE326" i="4" s="1"/>
  <c r="AT325" i="4"/>
  <c r="L324" i="5" s="1"/>
  <c r="W326" i="4"/>
  <c r="AF1832" i="4"/>
  <c r="AQ1832" i="4"/>
  <c r="AR326" i="4" l="1"/>
  <c r="AA326" i="4"/>
  <c r="O326" i="4" s="1"/>
  <c r="X326" i="4"/>
  <c r="AS325" i="4"/>
  <c r="M324" i="5" s="1"/>
  <c r="AW325" i="4"/>
  <c r="AY325" i="4"/>
  <c r="AZ325" i="4" s="1"/>
  <c r="AU326" i="4"/>
  <c r="P325" i="5" s="1"/>
  <c r="R325" i="5" s="1"/>
  <c r="AQ1833" i="4"/>
  <c r="AF1833" i="4"/>
  <c r="AO325" i="4" l="1"/>
  <c r="AN325" i="4" s="1"/>
  <c r="V325" i="4" s="1"/>
  <c r="AI325" i="4" s="1"/>
  <c r="AH325" i="4" s="1"/>
  <c r="AF326" i="4" s="1"/>
  <c r="BA325" i="4"/>
  <c r="AD326" i="4"/>
  <c r="Z327" i="4" s="1"/>
  <c r="P326" i="4"/>
  <c r="AF1834" i="4"/>
  <c r="AQ1834" i="4"/>
  <c r="BB326" i="4" l="1"/>
  <c r="Q325" i="5" s="1"/>
  <c r="T325" i="5" s="1"/>
  <c r="O324" i="5"/>
  <c r="S324" i="5" s="1"/>
  <c r="N327" i="4"/>
  <c r="Z326" i="5" s="1"/>
  <c r="AC327" i="4"/>
  <c r="AB327" i="4"/>
  <c r="AJ326" i="4"/>
  <c r="AG326" i="4"/>
  <c r="AK325" i="4"/>
  <c r="N324" i="5" s="1"/>
  <c r="AF1835" i="4"/>
  <c r="AQ1835" i="4"/>
  <c r="R325" i="4" l="1"/>
  <c r="I325" i="4" s="1"/>
  <c r="T326" i="4" s="1"/>
  <c r="M326" i="4" s="1"/>
  <c r="AL325" i="4"/>
  <c r="AM325" i="4" s="1"/>
  <c r="K325" i="4" s="1"/>
  <c r="J326" i="4" s="1"/>
  <c r="Q325" i="4"/>
  <c r="H325" i="4" s="1"/>
  <c r="G326" i="4" s="1"/>
  <c r="U326" i="4" s="1"/>
  <c r="AV326" i="4" s="1"/>
  <c r="F326" i="4" s="1"/>
  <c r="E326" i="4" s="1"/>
  <c r="AX325" i="4"/>
  <c r="AQ1836" i="4"/>
  <c r="AF1836" i="4"/>
  <c r="AT326" i="4" l="1"/>
  <c r="L325" i="5" s="1"/>
  <c r="W327" i="4"/>
  <c r="L326" i="4"/>
  <c r="AP326" i="4"/>
  <c r="Y327" i="4" s="1"/>
  <c r="Y326" i="5" s="1"/>
  <c r="AF1837" i="4"/>
  <c r="AQ1837" i="4"/>
  <c r="AQ327" i="4" l="1"/>
  <c r="S327" i="4"/>
  <c r="AE327" i="4" s="1"/>
  <c r="AR327" i="4"/>
  <c r="AA327" i="4"/>
  <c r="O327" i="4" s="1"/>
  <c r="X327" i="4"/>
  <c r="AS326" i="4"/>
  <c r="M325" i="5" s="1"/>
  <c r="AY326" i="4"/>
  <c r="AZ326" i="4" s="1"/>
  <c r="AW326" i="4"/>
  <c r="AU327" i="4"/>
  <c r="P326" i="5" s="1"/>
  <c r="R326" i="5" s="1"/>
  <c r="AF1838" i="4"/>
  <c r="AQ1838" i="4"/>
  <c r="P327" i="4" l="1"/>
  <c r="AD327" i="4"/>
  <c r="Z328" i="4" s="1"/>
  <c r="AO326" i="4"/>
  <c r="AN326" i="4" s="1"/>
  <c r="V326" i="4" s="1"/>
  <c r="AI326" i="4" s="1"/>
  <c r="AH326" i="4" s="1"/>
  <c r="AF327" i="4" s="1"/>
  <c r="BA326" i="4"/>
  <c r="AF1839" i="4"/>
  <c r="AQ1839" i="4"/>
  <c r="BB327" i="4" l="1"/>
  <c r="Q326" i="5" s="1"/>
  <c r="T326" i="5" s="1"/>
  <c r="O325" i="5"/>
  <c r="S325" i="5" s="1"/>
  <c r="AJ327" i="4"/>
  <c r="AG327" i="4"/>
  <c r="AB328" i="4"/>
  <c r="AC328" i="4"/>
  <c r="N328" i="4"/>
  <c r="Z327" i="5" s="1"/>
  <c r="AK326" i="4"/>
  <c r="N325" i="5" s="1"/>
  <c r="AQ1840" i="4"/>
  <c r="AF1840" i="4"/>
  <c r="Q326" i="4" l="1"/>
  <c r="H326" i="4" s="1"/>
  <c r="G327" i="4" s="1"/>
  <c r="U327" i="4" s="1"/>
  <c r="AV327" i="4" s="1"/>
  <c r="F327" i="4" s="1"/>
  <c r="E327" i="4" s="1"/>
  <c r="R326" i="4"/>
  <c r="I326" i="4" s="1"/>
  <c r="T327" i="4" s="1"/>
  <c r="M327" i="4" s="1"/>
  <c r="AL326" i="4"/>
  <c r="AM326" i="4" s="1"/>
  <c r="K326" i="4" s="1"/>
  <c r="J327" i="4" s="1"/>
  <c r="AX326" i="4"/>
  <c r="AQ1841" i="4"/>
  <c r="AF1841" i="4"/>
  <c r="AP327" i="4" l="1"/>
  <c r="Y328" i="4" s="1"/>
  <c r="Y327" i="5" s="1"/>
  <c r="L327" i="4"/>
  <c r="AT327" i="4"/>
  <c r="L326" i="5" s="1"/>
  <c r="W328" i="4"/>
  <c r="AF1842" i="4"/>
  <c r="AQ1842" i="4"/>
  <c r="AA328" i="4" l="1"/>
  <c r="O328" i="4" s="1"/>
  <c r="X328" i="4"/>
  <c r="AR328" i="4"/>
  <c r="AW327" i="4"/>
  <c r="AS327" i="4"/>
  <c r="M326" i="5" s="1"/>
  <c r="AY327" i="4"/>
  <c r="AZ327" i="4" s="1"/>
  <c r="AU328" i="4"/>
  <c r="P327" i="5" s="1"/>
  <c r="R327" i="5" s="1"/>
  <c r="AQ328" i="4"/>
  <c r="S328" i="4"/>
  <c r="AE328" i="4" s="1"/>
  <c r="AQ1843" i="4"/>
  <c r="AF1843" i="4"/>
  <c r="BA327" i="4" l="1"/>
  <c r="AO327" i="4"/>
  <c r="AN327" i="4" s="1"/>
  <c r="V327" i="4" s="1"/>
  <c r="AI327" i="4" s="1"/>
  <c r="AH327" i="4" s="1"/>
  <c r="AF328" i="4" s="1"/>
  <c r="AD328" i="4"/>
  <c r="Z329" i="4" s="1"/>
  <c r="P328" i="4"/>
  <c r="AF1844" i="4"/>
  <c r="AQ1844" i="4"/>
  <c r="BB328" i="4" l="1"/>
  <c r="Q327" i="5" s="1"/>
  <c r="T327" i="5" s="1"/>
  <c r="O326" i="5"/>
  <c r="S326" i="5" s="1"/>
  <c r="AJ328" i="4"/>
  <c r="AG328" i="4"/>
  <c r="N329" i="4"/>
  <c r="Z328" i="5" s="1"/>
  <c r="AC329" i="4"/>
  <c r="AB329" i="4"/>
  <c r="AK327" i="4"/>
  <c r="N326" i="5" s="1"/>
  <c r="AF1845" i="4"/>
  <c r="AQ1845" i="4"/>
  <c r="AL327" i="4" l="1"/>
  <c r="AM327" i="4" s="1"/>
  <c r="K327" i="4" s="1"/>
  <c r="J328" i="4" s="1"/>
  <c r="R327" i="4"/>
  <c r="I327" i="4" s="1"/>
  <c r="T328" i="4" s="1"/>
  <c r="M328" i="4" s="1"/>
  <c r="Q327" i="4"/>
  <c r="H327" i="4" s="1"/>
  <c r="G328" i="4" s="1"/>
  <c r="U328" i="4" s="1"/>
  <c r="AV328" i="4" s="1"/>
  <c r="F328" i="4" s="1"/>
  <c r="E328" i="4" s="1"/>
  <c r="AX327" i="4"/>
  <c r="AQ1846" i="4"/>
  <c r="AF1846" i="4"/>
  <c r="AT328" i="4" l="1"/>
  <c r="L327" i="5" s="1"/>
  <c r="W329" i="4"/>
  <c r="L328" i="4"/>
  <c r="AP328" i="4"/>
  <c r="Y329" i="4" s="1"/>
  <c r="Y328" i="5" s="1"/>
  <c r="AQ1847" i="4"/>
  <c r="AF1847" i="4"/>
  <c r="AQ329" i="4" l="1"/>
  <c r="S329" i="4"/>
  <c r="AE329" i="4" s="1"/>
  <c r="AR329" i="4"/>
  <c r="AA329" i="4"/>
  <c r="O329" i="4" s="1"/>
  <c r="X329" i="4"/>
  <c r="AY328" i="4"/>
  <c r="AZ328" i="4" s="1"/>
  <c r="AS328" i="4"/>
  <c r="M327" i="5" s="1"/>
  <c r="AW328" i="4"/>
  <c r="AU329" i="4"/>
  <c r="P328" i="5" s="1"/>
  <c r="R328" i="5" s="1"/>
  <c r="AQ1848" i="4"/>
  <c r="AF1848" i="4"/>
  <c r="P329" i="4" l="1"/>
  <c r="AD329" i="4"/>
  <c r="Z330" i="4" s="1"/>
  <c r="AO328" i="4"/>
  <c r="AN328" i="4" s="1"/>
  <c r="V328" i="4" s="1"/>
  <c r="AI328" i="4" s="1"/>
  <c r="AH328" i="4" s="1"/>
  <c r="AF329" i="4" s="1"/>
  <c r="BA328" i="4"/>
  <c r="AF1849" i="4"/>
  <c r="AQ1849" i="4"/>
  <c r="BB329" i="4" l="1"/>
  <c r="Q328" i="5" s="1"/>
  <c r="T328" i="5" s="1"/>
  <c r="O327" i="5"/>
  <c r="S327" i="5" s="1"/>
  <c r="AK328" i="4"/>
  <c r="N327" i="5" s="1"/>
  <c r="AB330" i="4"/>
  <c r="N330" i="4"/>
  <c r="Z329" i="5" s="1"/>
  <c r="AC330" i="4"/>
  <c r="AG329" i="4"/>
  <c r="AJ329" i="4"/>
  <c r="AF1850" i="4"/>
  <c r="AQ1850" i="4"/>
  <c r="AL328" i="4" l="1"/>
  <c r="AM328" i="4" s="1"/>
  <c r="K328" i="4" s="1"/>
  <c r="J329" i="4" s="1"/>
  <c r="Q328" i="4"/>
  <c r="H328" i="4" s="1"/>
  <c r="G329" i="4" s="1"/>
  <c r="U329" i="4" s="1"/>
  <c r="AV329" i="4" s="1"/>
  <c r="F329" i="4" s="1"/>
  <c r="E329" i="4" s="1"/>
  <c r="R328" i="4"/>
  <c r="I328" i="4" s="1"/>
  <c r="T329" i="4" s="1"/>
  <c r="M329" i="4" s="1"/>
  <c r="AX328" i="4"/>
  <c r="AQ1851" i="4"/>
  <c r="AF1851" i="4"/>
  <c r="AT329" i="4" l="1"/>
  <c r="L328" i="5" s="1"/>
  <c r="W330" i="4"/>
  <c r="AP329" i="4"/>
  <c r="Y330" i="4" s="1"/>
  <c r="Y329" i="5" s="1"/>
  <c r="L329" i="4"/>
  <c r="AF1852" i="4"/>
  <c r="AQ1852" i="4"/>
  <c r="AQ330" i="4" l="1"/>
  <c r="S330" i="4"/>
  <c r="AE330" i="4" s="1"/>
  <c r="X330" i="4"/>
  <c r="AR330" i="4"/>
  <c r="AA330" i="4"/>
  <c r="O330" i="4" s="1"/>
  <c r="AW329" i="4"/>
  <c r="AS329" i="4"/>
  <c r="M328" i="5" s="1"/>
  <c r="AY329" i="4"/>
  <c r="AZ329" i="4" s="1"/>
  <c r="AU330" i="4"/>
  <c r="P329" i="5" s="1"/>
  <c r="R329" i="5" s="1"/>
  <c r="AQ1853" i="4"/>
  <c r="AF1853" i="4"/>
  <c r="AO329" i="4" l="1"/>
  <c r="AN329" i="4" s="1"/>
  <c r="V329" i="4" s="1"/>
  <c r="AI329" i="4" s="1"/>
  <c r="AH329" i="4" s="1"/>
  <c r="AF330" i="4" s="1"/>
  <c r="BA329" i="4"/>
  <c r="AD330" i="4"/>
  <c r="Z331" i="4" s="1"/>
  <c r="P330" i="4"/>
  <c r="AQ1854" i="4"/>
  <c r="AF1854" i="4"/>
  <c r="BB330" i="4" l="1"/>
  <c r="Q329" i="5" s="1"/>
  <c r="T329" i="5" s="1"/>
  <c r="O328" i="5"/>
  <c r="S328" i="5" s="1"/>
  <c r="AK329" i="4"/>
  <c r="N328" i="5" s="1"/>
  <c r="AB331" i="4"/>
  <c r="N331" i="4"/>
  <c r="Z330" i="5" s="1"/>
  <c r="AC331" i="4"/>
  <c r="AJ330" i="4"/>
  <c r="AG330" i="4"/>
  <c r="AF1855" i="4"/>
  <c r="AQ1855" i="4"/>
  <c r="R329" i="4" l="1"/>
  <c r="I329" i="4" s="1"/>
  <c r="T330" i="4" s="1"/>
  <c r="M330" i="4" s="1"/>
  <c r="Q329" i="4"/>
  <c r="H329" i="4" s="1"/>
  <c r="G330" i="4" s="1"/>
  <c r="U330" i="4" s="1"/>
  <c r="AV330" i="4" s="1"/>
  <c r="F330" i="4" s="1"/>
  <c r="E330" i="4" s="1"/>
  <c r="AL329" i="4"/>
  <c r="AM329" i="4" s="1"/>
  <c r="K329" i="4" s="1"/>
  <c r="J330" i="4" s="1"/>
  <c r="AX329" i="4"/>
  <c r="AF1856" i="4"/>
  <c r="AQ1856" i="4"/>
  <c r="AT330" i="4" l="1"/>
  <c r="L329" i="5" s="1"/>
  <c r="W331" i="4"/>
  <c r="AP330" i="4"/>
  <c r="Y331" i="4" s="1"/>
  <c r="Y330" i="5" s="1"/>
  <c r="L330" i="4"/>
  <c r="AF1857" i="4"/>
  <c r="AQ1857" i="4"/>
  <c r="S331" i="4" l="1"/>
  <c r="AE331" i="4" s="1"/>
  <c r="AQ331" i="4"/>
  <c r="AS330" i="4"/>
  <c r="M329" i="5" s="1"/>
  <c r="AY330" i="4"/>
  <c r="AZ330" i="4" s="1"/>
  <c r="AW330" i="4"/>
  <c r="AU331" i="4"/>
  <c r="P330" i="5" s="1"/>
  <c r="R330" i="5" s="1"/>
  <c r="AR331" i="4"/>
  <c r="AA331" i="4"/>
  <c r="O331" i="4" s="1"/>
  <c r="X331" i="4"/>
  <c r="AF1858" i="4"/>
  <c r="AQ1858" i="4"/>
  <c r="P331" i="4" l="1"/>
  <c r="AD331" i="4"/>
  <c r="Z332" i="4" s="1"/>
  <c r="BA330" i="4"/>
  <c r="AO330" i="4"/>
  <c r="AN330" i="4" s="1"/>
  <c r="V330" i="4" s="1"/>
  <c r="AI330" i="4" s="1"/>
  <c r="AH330" i="4" s="1"/>
  <c r="AF331" i="4" s="1"/>
  <c r="AF1859" i="4"/>
  <c r="AQ1859" i="4"/>
  <c r="BB331" i="4" l="1"/>
  <c r="Q330" i="5" s="1"/>
  <c r="T330" i="5" s="1"/>
  <c r="O329" i="5"/>
  <c r="S329" i="5" s="1"/>
  <c r="AK330" i="4"/>
  <c r="N329" i="5" s="1"/>
  <c r="N332" i="4"/>
  <c r="Z331" i="5" s="1"/>
  <c r="AC332" i="4"/>
  <c r="AB332" i="4"/>
  <c r="AJ331" i="4"/>
  <c r="AG331" i="4"/>
  <c r="AQ1860" i="4"/>
  <c r="AF1860" i="4"/>
  <c r="R330" i="4" l="1"/>
  <c r="I330" i="4" s="1"/>
  <c r="T331" i="4" s="1"/>
  <c r="M331" i="4" s="1"/>
  <c r="Q330" i="4"/>
  <c r="H330" i="4" s="1"/>
  <c r="G331" i="4" s="1"/>
  <c r="U331" i="4" s="1"/>
  <c r="AV331" i="4" s="1"/>
  <c r="F331" i="4" s="1"/>
  <c r="E331" i="4" s="1"/>
  <c r="AL330" i="4"/>
  <c r="AM330" i="4" s="1"/>
  <c r="K330" i="4" s="1"/>
  <c r="J331" i="4" s="1"/>
  <c r="AX330" i="4"/>
  <c r="AF1861" i="4"/>
  <c r="AQ1861" i="4"/>
  <c r="AT331" i="4" l="1"/>
  <c r="L330" i="5" s="1"/>
  <c r="W332" i="4"/>
  <c r="L331" i="4"/>
  <c r="AP331" i="4"/>
  <c r="Y332" i="4" s="1"/>
  <c r="Y331" i="5" s="1"/>
  <c r="AF1862" i="4"/>
  <c r="AQ1862" i="4"/>
  <c r="AW331" i="4" l="1"/>
  <c r="AY331" i="4"/>
  <c r="AZ331" i="4" s="1"/>
  <c r="AS331" i="4"/>
  <c r="M330" i="5" s="1"/>
  <c r="AU332" i="4"/>
  <c r="P331" i="5" s="1"/>
  <c r="R331" i="5" s="1"/>
  <c r="AQ332" i="4"/>
  <c r="S332" i="4"/>
  <c r="AE332" i="4" s="1"/>
  <c r="AR332" i="4"/>
  <c r="AA332" i="4"/>
  <c r="O332" i="4" s="1"/>
  <c r="X332" i="4"/>
  <c r="AF1863" i="4"/>
  <c r="AQ1863" i="4"/>
  <c r="P332" i="4" l="1"/>
  <c r="AD332" i="4"/>
  <c r="Z333" i="4" s="1"/>
  <c r="BA331" i="4"/>
  <c r="AO331" i="4"/>
  <c r="AN331" i="4" s="1"/>
  <c r="V331" i="4" s="1"/>
  <c r="AI331" i="4" s="1"/>
  <c r="AH331" i="4" s="1"/>
  <c r="AF332" i="4" s="1"/>
  <c r="AF1864" i="4"/>
  <c r="AQ1864" i="4"/>
  <c r="BB332" i="4" l="1"/>
  <c r="Q331" i="5" s="1"/>
  <c r="T331" i="5" s="1"/>
  <c r="O330" i="5"/>
  <c r="S330" i="5" s="1"/>
  <c r="AK331" i="4"/>
  <c r="N330" i="5" s="1"/>
  <c r="AB333" i="4"/>
  <c r="N333" i="4"/>
  <c r="Z332" i="5" s="1"/>
  <c r="AC333" i="4"/>
  <c r="AJ332" i="4"/>
  <c r="AG332" i="4"/>
  <c r="AF1865" i="4"/>
  <c r="AQ1865" i="4"/>
  <c r="R331" i="4" l="1"/>
  <c r="I331" i="4" s="1"/>
  <c r="T332" i="4" s="1"/>
  <c r="M332" i="4" s="1"/>
  <c r="Q331" i="4"/>
  <c r="H331" i="4" s="1"/>
  <c r="G332" i="4" s="1"/>
  <c r="U332" i="4" s="1"/>
  <c r="AV332" i="4" s="1"/>
  <c r="F332" i="4" s="1"/>
  <c r="E332" i="4" s="1"/>
  <c r="AL331" i="4"/>
  <c r="AM331" i="4" s="1"/>
  <c r="K331" i="4" s="1"/>
  <c r="J332" i="4" s="1"/>
  <c r="AX331" i="4"/>
  <c r="AF1866" i="4"/>
  <c r="AQ1866" i="4"/>
  <c r="AT332" i="4" l="1"/>
  <c r="L331" i="5" s="1"/>
  <c r="W333" i="4"/>
  <c r="L332" i="4"/>
  <c r="AP332" i="4"/>
  <c r="Y333" i="4" s="1"/>
  <c r="Y332" i="5" s="1"/>
  <c r="AF1867" i="4"/>
  <c r="AQ1867" i="4"/>
  <c r="X333" i="4" l="1"/>
  <c r="AA333" i="4"/>
  <c r="O333" i="4" s="1"/>
  <c r="AR333" i="4"/>
  <c r="AQ333" i="4"/>
  <c r="S333" i="4"/>
  <c r="AE333" i="4" s="1"/>
  <c r="AW332" i="4"/>
  <c r="AS332" i="4"/>
  <c r="M331" i="5" s="1"/>
  <c r="AY332" i="4"/>
  <c r="AZ332" i="4" s="1"/>
  <c r="AU333" i="4"/>
  <c r="P332" i="5" s="1"/>
  <c r="R332" i="5" s="1"/>
  <c r="AF1868" i="4"/>
  <c r="AQ1868" i="4"/>
  <c r="AO332" i="4" l="1"/>
  <c r="AN332" i="4" s="1"/>
  <c r="V332" i="4" s="1"/>
  <c r="AI332" i="4" s="1"/>
  <c r="AH332" i="4" s="1"/>
  <c r="AF333" i="4" s="1"/>
  <c r="BA332" i="4"/>
  <c r="AD333" i="4"/>
  <c r="Z334" i="4" s="1"/>
  <c r="P333" i="4"/>
  <c r="AF1869" i="4"/>
  <c r="AQ1869" i="4"/>
  <c r="BB333" i="4" l="1"/>
  <c r="Q332" i="5" s="1"/>
  <c r="T332" i="5" s="1"/>
  <c r="O331" i="5"/>
  <c r="S331" i="5" s="1"/>
  <c r="AK332" i="4"/>
  <c r="N331" i="5" s="1"/>
  <c r="AC334" i="4"/>
  <c r="AB334" i="4"/>
  <c r="N334" i="4"/>
  <c r="Z333" i="5" s="1"/>
  <c r="AG333" i="4"/>
  <c r="AJ333" i="4"/>
  <c r="AF1870" i="4"/>
  <c r="AQ1870" i="4"/>
  <c r="R332" i="4" l="1"/>
  <c r="I332" i="4" s="1"/>
  <c r="T333" i="4" s="1"/>
  <c r="M333" i="4" s="1"/>
  <c r="Q332" i="4"/>
  <c r="H332" i="4" s="1"/>
  <c r="G333" i="4" s="1"/>
  <c r="U333" i="4" s="1"/>
  <c r="AV333" i="4" s="1"/>
  <c r="F333" i="4" s="1"/>
  <c r="E333" i="4" s="1"/>
  <c r="AL332" i="4"/>
  <c r="AM332" i="4" s="1"/>
  <c r="K332" i="4" s="1"/>
  <c r="J333" i="4" s="1"/>
  <c r="AX332" i="4"/>
  <c r="AF1871" i="4"/>
  <c r="AQ1871" i="4"/>
  <c r="AT333" i="4" l="1"/>
  <c r="L332" i="5" s="1"/>
  <c r="W334" i="4"/>
  <c r="L333" i="4"/>
  <c r="AP333" i="4"/>
  <c r="Y334" i="4" s="1"/>
  <c r="Y333" i="5" s="1"/>
  <c r="AF1872" i="4"/>
  <c r="AQ1872" i="4"/>
  <c r="AY333" i="4" l="1"/>
  <c r="AZ333" i="4" s="1"/>
  <c r="AS333" i="4"/>
  <c r="M332" i="5" s="1"/>
  <c r="AW333" i="4"/>
  <c r="AU334" i="4"/>
  <c r="P333" i="5" s="1"/>
  <c r="R333" i="5" s="1"/>
  <c r="AQ334" i="4"/>
  <c r="S334" i="4"/>
  <c r="AE334" i="4" s="1"/>
  <c r="AA334" i="4"/>
  <c r="O334" i="4" s="1"/>
  <c r="X334" i="4"/>
  <c r="AR334" i="4"/>
  <c r="AF1873" i="4"/>
  <c r="AQ1873" i="4"/>
  <c r="P334" i="4" l="1"/>
  <c r="AD334" i="4"/>
  <c r="Z335" i="4" s="1"/>
  <c r="BA333" i="4"/>
  <c r="AO333" i="4"/>
  <c r="AN333" i="4" s="1"/>
  <c r="V333" i="4" s="1"/>
  <c r="AI333" i="4" s="1"/>
  <c r="AH333" i="4" s="1"/>
  <c r="AF334" i="4" s="1"/>
  <c r="AF1874" i="4"/>
  <c r="AQ1874" i="4"/>
  <c r="BB334" i="4" l="1"/>
  <c r="Q333" i="5" s="1"/>
  <c r="T333" i="5" s="1"/>
  <c r="O332" i="5"/>
  <c r="S332" i="5" s="1"/>
  <c r="AG334" i="4"/>
  <c r="AJ334" i="4"/>
  <c r="AK333" i="4"/>
  <c r="N332" i="5" s="1"/>
  <c r="N335" i="4"/>
  <c r="Z334" i="5" s="1"/>
  <c r="AB335" i="4"/>
  <c r="AC335" i="4"/>
  <c r="AF1875" i="4"/>
  <c r="AQ1875" i="4"/>
  <c r="Q333" i="4" l="1"/>
  <c r="H333" i="4" s="1"/>
  <c r="G334" i="4" s="1"/>
  <c r="U334" i="4" s="1"/>
  <c r="AV334" i="4" s="1"/>
  <c r="F334" i="4" s="1"/>
  <c r="E334" i="4" s="1"/>
  <c r="R333" i="4"/>
  <c r="I333" i="4" s="1"/>
  <c r="T334" i="4" s="1"/>
  <c r="M334" i="4" s="1"/>
  <c r="AL333" i="4"/>
  <c r="AM333" i="4" s="1"/>
  <c r="K333" i="4" s="1"/>
  <c r="J334" i="4" s="1"/>
  <c r="AX333" i="4"/>
  <c r="AF1876" i="4"/>
  <c r="AQ1876" i="4"/>
  <c r="L334" i="4" l="1"/>
  <c r="AP334" i="4"/>
  <c r="Y335" i="4" s="1"/>
  <c r="Y334" i="5" s="1"/>
  <c r="AT334" i="4"/>
  <c r="L333" i="5" s="1"/>
  <c r="W335" i="4"/>
  <c r="AF1877" i="4"/>
  <c r="AQ1877" i="4"/>
  <c r="S335" i="4" l="1"/>
  <c r="AE335" i="4" s="1"/>
  <c r="AQ335" i="4"/>
  <c r="AA335" i="4"/>
  <c r="O335" i="4" s="1"/>
  <c r="X335" i="4"/>
  <c r="AR335" i="4"/>
  <c r="AS334" i="4"/>
  <c r="M333" i="5" s="1"/>
  <c r="AW334" i="4"/>
  <c r="AY334" i="4"/>
  <c r="AZ334" i="4" s="1"/>
  <c r="AU335" i="4"/>
  <c r="P334" i="5" s="1"/>
  <c r="R334" i="5" s="1"/>
  <c r="AF1878" i="4"/>
  <c r="AQ1878" i="4"/>
  <c r="BA334" i="4" l="1"/>
  <c r="AO334" i="4"/>
  <c r="AN334" i="4" s="1"/>
  <c r="V334" i="4" s="1"/>
  <c r="AI334" i="4" s="1"/>
  <c r="AH334" i="4" s="1"/>
  <c r="AF335" i="4" s="1"/>
  <c r="AD335" i="4"/>
  <c r="Z336" i="4" s="1"/>
  <c r="P335" i="4"/>
  <c r="AF1879" i="4"/>
  <c r="AQ1879" i="4"/>
  <c r="BB335" i="4" l="1"/>
  <c r="Q334" i="5" s="1"/>
  <c r="T334" i="5" s="1"/>
  <c r="O333" i="5"/>
  <c r="S333" i="5" s="1"/>
  <c r="AJ335" i="4"/>
  <c r="AG335" i="4"/>
  <c r="AC336" i="4"/>
  <c r="AB336" i="4"/>
  <c r="N336" i="4"/>
  <c r="Z335" i="5" s="1"/>
  <c r="AK334" i="4"/>
  <c r="N333" i="5" s="1"/>
  <c r="AF1880" i="4"/>
  <c r="AQ1880" i="4"/>
  <c r="Q334" i="4" l="1"/>
  <c r="H334" i="4" s="1"/>
  <c r="G335" i="4" s="1"/>
  <c r="U335" i="4" s="1"/>
  <c r="AV335" i="4" s="1"/>
  <c r="F335" i="4" s="1"/>
  <c r="E335" i="4" s="1"/>
  <c r="R334" i="4"/>
  <c r="I334" i="4" s="1"/>
  <c r="T335" i="4" s="1"/>
  <c r="M335" i="4" s="1"/>
  <c r="AL334" i="4"/>
  <c r="AM334" i="4" s="1"/>
  <c r="K334" i="4" s="1"/>
  <c r="J335" i="4" s="1"/>
  <c r="AX334" i="4"/>
  <c r="AF1881" i="4"/>
  <c r="AQ1881" i="4"/>
  <c r="AP335" i="4" l="1"/>
  <c r="Y336" i="4" s="1"/>
  <c r="Y335" i="5" s="1"/>
  <c r="L335" i="4"/>
  <c r="AT335" i="4"/>
  <c r="L334" i="5" s="1"/>
  <c r="W336" i="4"/>
  <c r="AF1882" i="4"/>
  <c r="AQ1882" i="4"/>
  <c r="AA336" i="4" l="1"/>
  <c r="O336" i="4" s="1"/>
  <c r="X336" i="4"/>
  <c r="AR336" i="4"/>
  <c r="AY335" i="4"/>
  <c r="AZ335" i="4" s="1"/>
  <c r="AW335" i="4"/>
  <c r="AS335" i="4"/>
  <c r="M334" i="5" s="1"/>
  <c r="AU336" i="4"/>
  <c r="P335" i="5" s="1"/>
  <c r="R335" i="5" s="1"/>
  <c r="AQ336" i="4"/>
  <c r="S336" i="4"/>
  <c r="AE336" i="4" s="1"/>
  <c r="AF1883" i="4"/>
  <c r="AQ1883" i="4"/>
  <c r="BA335" i="4" l="1"/>
  <c r="AO335" i="4"/>
  <c r="AN335" i="4" s="1"/>
  <c r="V335" i="4" s="1"/>
  <c r="AI335" i="4" s="1"/>
  <c r="AH335" i="4" s="1"/>
  <c r="AF336" i="4" s="1"/>
  <c r="AD336" i="4"/>
  <c r="Z337" i="4" s="1"/>
  <c r="P336" i="4"/>
  <c r="AF1884" i="4"/>
  <c r="AQ1884" i="4"/>
  <c r="BB336" i="4" l="1"/>
  <c r="Q335" i="5" s="1"/>
  <c r="T335" i="5" s="1"/>
  <c r="O334" i="5"/>
  <c r="S334" i="5" s="1"/>
  <c r="AB337" i="4"/>
  <c r="N337" i="4"/>
  <c r="Z336" i="5" s="1"/>
  <c r="AC337" i="4"/>
  <c r="AK335" i="4"/>
  <c r="N334" i="5" s="1"/>
  <c r="AG336" i="4"/>
  <c r="AJ336" i="4"/>
  <c r="AF1885" i="4"/>
  <c r="AQ1885" i="4"/>
  <c r="R335" i="4" l="1"/>
  <c r="I335" i="4" s="1"/>
  <c r="T336" i="4" s="1"/>
  <c r="M336" i="4" s="1"/>
  <c r="Q335" i="4"/>
  <c r="H335" i="4" s="1"/>
  <c r="G336" i="4" s="1"/>
  <c r="U336" i="4" s="1"/>
  <c r="AV336" i="4" s="1"/>
  <c r="F336" i="4" s="1"/>
  <c r="E336" i="4" s="1"/>
  <c r="AL335" i="4"/>
  <c r="AM335" i="4" s="1"/>
  <c r="K335" i="4" s="1"/>
  <c r="J336" i="4" s="1"/>
  <c r="AX335" i="4"/>
  <c r="AF1886" i="4"/>
  <c r="AQ1886" i="4"/>
  <c r="AT336" i="4" l="1"/>
  <c r="L335" i="5" s="1"/>
  <c r="W337" i="4"/>
  <c r="AP336" i="4"/>
  <c r="Y337" i="4" s="1"/>
  <c r="Y336" i="5" s="1"/>
  <c r="L336" i="4"/>
  <c r="AF1887" i="4"/>
  <c r="AQ1887" i="4"/>
  <c r="AR337" i="4" l="1"/>
  <c r="X337" i="4"/>
  <c r="AA337" i="4"/>
  <c r="O337" i="4" s="1"/>
  <c r="AW336" i="4"/>
  <c r="AY336" i="4"/>
  <c r="AZ336" i="4" s="1"/>
  <c r="AS336" i="4"/>
  <c r="M335" i="5" s="1"/>
  <c r="AU337" i="4"/>
  <c r="P336" i="5" s="1"/>
  <c r="R336" i="5" s="1"/>
  <c r="AQ337" i="4"/>
  <c r="S337" i="4"/>
  <c r="AE337" i="4" s="1"/>
  <c r="AF1888" i="4"/>
  <c r="AQ1888" i="4"/>
  <c r="BA336" i="4" l="1"/>
  <c r="AO336" i="4"/>
  <c r="AN336" i="4" s="1"/>
  <c r="V336" i="4" s="1"/>
  <c r="AI336" i="4" s="1"/>
  <c r="AH336" i="4" s="1"/>
  <c r="AF337" i="4" s="1"/>
  <c r="AD337" i="4"/>
  <c r="Z338" i="4" s="1"/>
  <c r="P337" i="4"/>
  <c r="AF1889" i="4"/>
  <c r="AQ1889" i="4"/>
  <c r="BB337" i="4" l="1"/>
  <c r="Q336" i="5" s="1"/>
  <c r="T336" i="5" s="1"/>
  <c r="O335" i="5"/>
  <c r="S335" i="5" s="1"/>
  <c r="N338" i="4"/>
  <c r="Z337" i="5" s="1"/>
  <c r="AB338" i="4"/>
  <c r="AC338" i="4"/>
  <c r="AK336" i="4"/>
  <c r="N335" i="5" s="1"/>
  <c r="AJ337" i="4"/>
  <c r="AG337" i="4"/>
  <c r="AF1890" i="4"/>
  <c r="AQ1890" i="4"/>
  <c r="R336" i="4" l="1"/>
  <c r="I336" i="4" s="1"/>
  <c r="T337" i="4" s="1"/>
  <c r="M337" i="4" s="1"/>
  <c r="AL336" i="4"/>
  <c r="AM336" i="4" s="1"/>
  <c r="K336" i="4" s="1"/>
  <c r="J337" i="4" s="1"/>
  <c r="Q336" i="4"/>
  <c r="H336" i="4" s="1"/>
  <c r="G337" i="4" s="1"/>
  <c r="U337" i="4" s="1"/>
  <c r="AV337" i="4" s="1"/>
  <c r="F337" i="4" s="1"/>
  <c r="E337" i="4" s="1"/>
  <c r="AX336" i="4"/>
  <c r="AF1891" i="4"/>
  <c r="AQ1891" i="4"/>
  <c r="L337" i="4" l="1"/>
  <c r="AP337" i="4"/>
  <c r="Y338" i="4" s="1"/>
  <c r="Y337" i="5" s="1"/>
  <c r="AT337" i="4"/>
  <c r="L336" i="5" s="1"/>
  <c r="W338" i="4"/>
  <c r="AF1892" i="4"/>
  <c r="AQ1892" i="4"/>
  <c r="S338" i="4" l="1"/>
  <c r="AE338" i="4" s="1"/>
  <c r="AQ338" i="4"/>
  <c r="AR338" i="4"/>
  <c r="AA338" i="4"/>
  <c r="O338" i="4" s="1"/>
  <c r="X338" i="4"/>
  <c r="AS337" i="4"/>
  <c r="M336" i="5" s="1"/>
  <c r="AW337" i="4"/>
  <c r="AY337" i="4"/>
  <c r="AZ337" i="4" s="1"/>
  <c r="AU338" i="4"/>
  <c r="P337" i="5" s="1"/>
  <c r="R337" i="5" s="1"/>
  <c r="AF1893" i="4"/>
  <c r="AQ1893" i="4"/>
  <c r="AO337" i="4" l="1"/>
  <c r="AN337" i="4" s="1"/>
  <c r="V337" i="4" s="1"/>
  <c r="AI337" i="4" s="1"/>
  <c r="AH337" i="4" s="1"/>
  <c r="AF338" i="4" s="1"/>
  <c r="BA337" i="4"/>
  <c r="P338" i="4"/>
  <c r="AD338" i="4"/>
  <c r="Z339" i="4" s="1"/>
  <c r="AF1894" i="4"/>
  <c r="AQ1894" i="4"/>
  <c r="BB338" i="4" l="1"/>
  <c r="Q337" i="5" s="1"/>
  <c r="T337" i="5" s="1"/>
  <c r="O336" i="5"/>
  <c r="S336" i="5" s="1"/>
  <c r="N339" i="4"/>
  <c r="Z338" i="5" s="1"/>
  <c r="AB339" i="4"/>
  <c r="AC339" i="4"/>
  <c r="AG338" i="4"/>
  <c r="AJ338" i="4"/>
  <c r="AK337" i="4"/>
  <c r="N336" i="5" s="1"/>
  <c r="AF1895" i="4"/>
  <c r="AQ1895" i="4"/>
  <c r="R337" i="4" l="1"/>
  <c r="I337" i="4" s="1"/>
  <c r="T338" i="4" s="1"/>
  <c r="M338" i="4" s="1"/>
  <c r="Q337" i="4"/>
  <c r="H337" i="4" s="1"/>
  <c r="G338" i="4" s="1"/>
  <c r="U338" i="4" s="1"/>
  <c r="AV338" i="4" s="1"/>
  <c r="F338" i="4" s="1"/>
  <c r="E338" i="4" s="1"/>
  <c r="AL337" i="4"/>
  <c r="AM337" i="4" s="1"/>
  <c r="K337" i="4" s="1"/>
  <c r="J338" i="4" s="1"/>
  <c r="AX337" i="4"/>
  <c r="AF1896" i="4"/>
  <c r="AQ1896" i="4"/>
  <c r="AT338" i="4" l="1"/>
  <c r="L337" i="5" s="1"/>
  <c r="W339" i="4"/>
  <c r="AP338" i="4"/>
  <c r="Y339" i="4" s="1"/>
  <c r="L338" i="4"/>
  <c r="AF1897" i="4"/>
  <c r="AQ1897" i="4"/>
  <c r="K23" i="16" l="1"/>
  <c r="Y338" i="5"/>
  <c r="AA339" i="4"/>
  <c r="O339" i="4" s="1"/>
  <c r="AR339" i="4"/>
  <c r="X339" i="4"/>
  <c r="AQ339" i="4"/>
  <c r="S339" i="4"/>
  <c r="AE339" i="4" s="1"/>
  <c r="AW338" i="4"/>
  <c r="AS338" i="4"/>
  <c r="M337" i="5" s="1"/>
  <c r="AY338" i="4"/>
  <c r="AZ338" i="4" s="1"/>
  <c r="AU339" i="4"/>
  <c r="P338" i="5" s="1"/>
  <c r="R338" i="5" s="1"/>
  <c r="AF1898" i="4"/>
  <c r="AQ1898" i="4"/>
  <c r="AO338" i="4" l="1"/>
  <c r="AN338" i="4" s="1"/>
  <c r="V338" i="4" s="1"/>
  <c r="AI338" i="4" s="1"/>
  <c r="AH338" i="4" s="1"/>
  <c r="AF339" i="4" s="1"/>
  <c r="BA338" i="4"/>
  <c r="AD339" i="4"/>
  <c r="Z340" i="4" s="1"/>
  <c r="P339" i="4"/>
  <c r="AF1899" i="4"/>
  <c r="AQ1899" i="4"/>
  <c r="BB339" i="4" l="1"/>
  <c r="Q338" i="5" s="1"/>
  <c r="T338" i="5" s="1"/>
  <c r="O337" i="5"/>
  <c r="S337" i="5" s="1"/>
  <c r="AG339" i="4"/>
  <c r="AJ339" i="4"/>
  <c r="AK338" i="4"/>
  <c r="N337" i="5" s="1"/>
  <c r="AB340" i="4"/>
  <c r="N340" i="4"/>
  <c r="Z339" i="5" s="1"/>
  <c r="AC340" i="4"/>
  <c r="AF1900" i="4"/>
  <c r="AQ1900" i="4"/>
  <c r="Q338" i="4" l="1"/>
  <c r="H338" i="4" s="1"/>
  <c r="G339" i="4" s="1"/>
  <c r="U339" i="4" s="1"/>
  <c r="AV339" i="4" s="1"/>
  <c r="F339" i="4" s="1"/>
  <c r="E339" i="4" s="1"/>
  <c r="R338" i="4"/>
  <c r="I338" i="4" s="1"/>
  <c r="T339" i="4" s="1"/>
  <c r="M339" i="4" s="1"/>
  <c r="AL338" i="4"/>
  <c r="AM338" i="4" s="1"/>
  <c r="K338" i="4" s="1"/>
  <c r="J339" i="4" s="1"/>
  <c r="AX338" i="4"/>
  <c r="AF1901" i="4"/>
  <c r="AQ1901" i="4"/>
  <c r="AP339" i="4" l="1"/>
  <c r="Y340" i="4" s="1"/>
  <c r="Y339" i="5" s="1"/>
  <c r="L339" i="4"/>
  <c r="AT339" i="4"/>
  <c r="L338" i="5" s="1"/>
  <c r="W340" i="4"/>
  <c r="AF1902" i="4"/>
  <c r="AQ1902" i="4"/>
  <c r="C23" i="16" l="1"/>
  <c r="D23" i="16" s="1"/>
  <c r="AY339" i="4"/>
  <c r="AZ339" i="4" s="1"/>
  <c r="AS339" i="4"/>
  <c r="M338" i="5" s="1"/>
  <c r="AW339" i="4"/>
  <c r="AU340" i="4"/>
  <c r="P339" i="5" s="1"/>
  <c r="R339" i="5" s="1"/>
  <c r="AA340" i="4"/>
  <c r="O340" i="4" s="1"/>
  <c r="X340" i="4"/>
  <c r="AR340" i="4"/>
  <c r="AQ340" i="4"/>
  <c r="S340" i="4"/>
  <c r="AE340" i="4" s="1"/>
  <c r="AF1903" i="4"/>
  <c r="AQ1903" i="4"/>
  <c r="P340" i="4" l="1"/>
  <c r="AD340" i="4"/>
  <c r="Z341" i="4" s="1"/>
  <c r="AO339" i="4"/>
  <c r="AN339" i="4" s="1"/>
  <c r="V339" i="4" s="1"/>
  <c r="AI339" i="4" s="1"/>
  <c r="AH339" i="4" s="1"/>
  <c r="AF340" i="4" s="1"/>
  <c r="BA339" i="4"/>
  <c r="O338" i="5" s="1"/>
  <c r="S338" i="5" s="1"/>
  <c r="AQ1904" i="4"/>
  <c r="AF1904" i="4"/>
  <c r="AK339" i="4" l="1"/>
  <c r="N338" i="5" s="1"/>
  <c r="BB340" i="4"/>
  <c r="Q339" i="5" s="1"/>
  <c r="T339" i="5" s="1"/>
  <c r="L23" i="16"/>
  <c r="AC341" i="4"/>
  <c r="AB341" i="4"/>
  <c r="N341" i="4"/>
  <c r="Z340" i="5" s="1"/>
  <c r="AJ340" i="4"/>
  <c r="AG340" i="4"/>
  <c r="AF1905" i="4"/>
  <c r="AQ1905" i="4"/>
  <c r="G23" i="16" l="1"/>
  <c r="H23" i="16" s="1"/>
  <c r="R339" i="4"/>
  <c r="I339" i="4" s="1"/>
  <c r="T340" i="4" s="1"/>
  <c r="M340" i="4" s="1"/>
  <c r="Q339" i="4"/>
  <c r="H339" i="4" s="1"/>
  <c r="G340" i="4" s="1"/>
  <c r="U340" i="4" s="1"/>
  <c r="AV340" i="4" s="1"/>
  <c r="F340" i="4" s="1"/>
  <c r="E340" i="4" s="1"/>
  <c r="AL339" i="4"/>
  <c r="AM339" i="4" s="1"/>
  <c r="K339" i="4" s="1"/>
  <c r="J340" i="4" s="1"/>
  <c r="AX339" i="4"/>
  <c r="AF1906" i="4"/>
  <c r="AQ1906" i="4"/>
  <c r="AT340" i="4" l="1"/>
  <c r="L339" i="5" s="1"/>
  <c r="W341" i="4"/>
  <c r="AP340" i="4"/>
  <c r="Y341" i="4" s="1"/>
  <c r="Y340" i="5" s="1"/>
  <c r="L340" i="4"/>
  <c r="AF1907" i="4"/>
  <c r="AQ1907" i="4"/>
  <c r="S341" i="4" l="1"/>
  <c r="AE341" i="4" s="1"/>
  <c r="AQ341" i="4"/>
  <c r="X341" i="4"/>
  <c r="AR341" i="4"/>
  <c r="AA341" i="4"/>
  <c r="O341" i="4" s="1"/>
  <c r="AS340" i="4"/>
  <c r="M339" i="5" s="1"/>
  <c r="AW340" i="4"/>
  <c r="AY340" i="4"/>
  <c r="AZ340" i="4" s="1"/>
  <c r="AU341" i="4"/>
  <c r="P340" i="5" s="1"/>
  <c r="R340" i="5" s="1"/>
  <c r="AF1908" i="4"/>
  <c r="AQ1908" i="4"/>
  <c r="BA340" i="4" l="1"/>
  <c r="AO340" i="4"/>
  <c r="AN340" i="4" s="1"/>
  <c r="V340" i="4" s="1"/>
  <c r="AI340" i="4" s="1"/>
  <c r="AH340" i="4" s="1"/>
  <c r="AF341" i="4" s="1"/>
  <c r="AD341" i="4"/>
  <c r="Z342" i="4" s="1"/>
  <c r="P341" i="4"/>
  <c r="AF1909" i="4"/>
  <c r="AQ1909" i="4"/>
  <c r="BB341" i="4" l="1"/>
  <c r="Q340" i="5" s="1"/>
  <c r="T340" i="5" s="1"/>
  <c r="O339" i="5"/>
  <c r="S339" i="5" s="1"/>
  <c r="AJ341" i="4"/>
  <c r="AG341" i="4"/>
  <c r="AC342" i="4"/>
  <c r="N342" i="4"/>
  <c r="Z341" i="5" s="1"/>
  <c r="AB342" i="4"/>
  <c r="AK340" i="4"/>
  <c r="N339" i="5" s="1"/>
  <c r="AF1910" i="4"/>
  <c r="AQ1910" i="4"/>
  <c r="R340" i="4" l="1"/>
  <c r="I340" i="4" s="1"/>
  <c r="T341" i="4" s="1"/>
  <c r="M341" i="4" s="1"/>
  <c r="Q340" i="4"/>
  <c r="H340" i="4" s="1"/>
  <c r="G341" i="4" s="1"/>
  <c r="U341" i="4" s="1"/>
  <c r="AV341" i="4" s="1"/>
  <c r="F341" i="4" s="1"/>
  <c r="E341" i="4" s="1"/>
  <c r="AL340" i="4"/>
  <c r="AM340" i="4" s="1"/>
  <c r="K340" i="4" s="1"/>
  <c r="J341" i="4" s="1"/>
  <c r="AX340" i="4"/>
  <c r="AQ1911" i="4"/>
  <c r="AF1911" i="4"/>
  <c r="L341" i="4" l="1"/>
  <c r="AP341" i="4"/>
  <c r="Y342" i="4" s="1"/>
  <c r="Y341" i="5" s="1"/>
  <c r="AT341" i="4"/>
  <c r="L340" i="5" s="1"/>
  <c r="W342" i="4"/>
  <c r="AF1912" i="4"/>
  <c r="AQ1912" i="4"/>
  <c r="AR342" i="4" l="1"/>
  <c r="X342" i="4"/>
  <c r="AA342" i="4"/>
  <c r="O342" i="4" s="1"/>
  <c r="AY341" i="4"/>
  <c r="AZ341" i="4" s="1"/>
  <c r="AS341" i="4"/>
  <c r="M340" i="5" s="1"/>
  <c r="AW341" i="4"/>
  <c r="AU342" i="4"/>
  <c r="P341" i="5" s="1"/>
  <c r="R341" i="5" s="1"/>
  <c r="S342" i="4"/>
  <c r="AE342" i="4" s="1"/>
  <c r="AQ342" i="4"/>
  <c r="AF1913" i="4"/>
  <c r="AQ1913" i="4"/>
  <c r="BA341" i="4" l="1"/>
  <c r="AO341" i="4"/>
  <c r="AN341" i="4" s="1"/>
  <c r="V341" i="4" s="1"/>
  <c r="AI341" i="4" s="1"/>
  <c r="AH341" i="4" s="1"/>
  <c r="AF342" i="4" s="1"/>
  <c r="AD342" i="4"/>
  <c r="Z343" i="4" s="1"/>
  <c r="P342" i="4"/>
  <c r="AF1914" i="4"/>
  <c r="AQ1914" i="4"/>
  <c r="BB342" i="4" l="1"/>
  <c r="Q341" i="5" s="1"/>
  <c r="T341" i="5" s="1"/>
  <c r="O340" i="5"/>
  <c r="S340" i="5" s="1"/>
  <c r="AK341" i="4"/>
  <c r="N343" i="4"/>
  <c r="Z342" i="5" s="1"/>
  <c r="AC343" i="4"/>
  <c r="AB343" i="4"/>
  <c r="AJ342" i="4"/>
  <c r="AG342" i="4"/>
  <c r="AF1915" i="4"/>
  <c r="AQ1915" i="4"/>
  <c r="R341" i="4" l="1"/>
  <c r="I341" i="4" s="1"/>
  <c r="T342" i="4" s="1"/>
  <c r="M342" i="4" s="1"/>
  <c r="N340" i="5"/>
  <c r="Q341" i="4"/>
  <c r="H341" i="4" s="1"/>
  <c r="G342" i="4" s="1"/>
  <c r="U342" i="4" s="1"/>
  <c r="AV342" i="4" s="1"/>
  <c r="F342" i="4" s="1"/>
  <c r="E342" i="4" s="1"/>
  <c r="AT342" i="4" s="1"/>
  <c r="L341" i="5" s="1"/>
  <c r="AX341" i="4"/>
  <c r="AL341" i="4"/>
  <c r="AM341" i="4" s="1"/>
  <c r="K341" i="4" s="1"/>
  <c r="J342" i="4" s="1"/>
  <c r="AP342" i="4" s="1"/>
  <c r="Y343" i="4" s="1"/>
  <c r="Y342" i="5" s="1"/>
  <c r="AF1916" i="4"/>
  <c r="AQ1916" i="4"/>
  <c r="W343" i="4" l="1"/>
  <c r="X343" i="4" s="1"/>
  <c r="L342" i="4"/>
  <c r="AS342" i="4"/>
  <c r="M341" i="5" s="1"/>
  <c r="AW342" i="4"/>
  <c r="AY342" i="4"/>
  <c r="AZ342" i="4" s="1"/>
  <c r="AU343" i="4"/>
  <c r="P342" i="5" s="1"/>
  <c r="R342" i="5" s="1"/>
  <c r="S343" i="4"/>
  <c r="AE343" i="4" s="1"/>
  <c r="AQ343" i="4"/>
  <c r="AF1917" i="4"/>
  <c r="AQ1917" i="4"/>
  <c r="AR343" i="4" l="1"/>
  <c r="AA343" i="4"/>
  <c r="O343" i="4" s="1"/>
  <c r="AD343" i="4" s="1"/>
  <c r="Z344" i="4" s="1"/>
  <c r="BA342" i="4"/>
  <c r="AO342" i="4"/>
  <c r="AN342" i="4" s="1"/>
  <c r="V342" i="4" s="1"/>
  <c r="AI342" i="4" s="1"/>
  <c r="AH342" i="4" s="1"/>
  <c r="AF343" i="4" s="1"/>
  <c r="AF1918" i="4"/>
  <c r="AQ1918" i="4"/>
  <c r="BB343" i="4" l="1"/>
  <c r="Q342" i="5" s="1"/>
  <c r="T342" i="5" s="1"/>
  <c r="O341" i="5"/>
  <c r="S341" i="5" s="1"/>
  <c r="P343" i="4"/>
  <c r="AK342" i="4"/>
  <c r="N341" i="5" s="1"/>
  <c r="AJ343" i="4"/>
  <c r="AG343" i="4"/>
  <c r="N344" i="4"/>
  <c r="Z343" i="5" s="1"/>
  <c r="AB344" i="4"/>
  <c r="AC344" i="4"/>
  <c r="AF1919" i="4"/>
  <c r="AQ1919" i="4"/>
  <c r="R342" i="4" l="1"/>
  <c r="I342" i="4" s="1"/>
  <c r="T343" i="4" s="1"/>
  <c r="M343" i="4" s="1"/>
  <c r="Q342" i="4"/>
  <c r="H342" i="4" s="1"/>
  <c r="G343" i="4" s="1"/>
  <c r="U343" i="4" s="1"/>
  <c r="AV343" i="4" s="1"/>
  <c r="F343" i="4" s="1"/>
  <c r="E343" i="4" s="1"/>
  <c r="AL342" i="4"/>
  <c r="AM342" i="4" s="1"/>
  <c r="K342" i="4" s="1"/>
  <c r="J343" i="4" s="1"/>
  <c r="AX342" i="4"/>
  <c r="AF1920" i="4"/>
  <c r="AQ1920" i="4"/>
  <c r="AP343" i="4" l="1"/>
  <c r="Y344" i="4" s="1"/>
  <c r="Y343" i="5" s="1"/>
  <c r="L343" i="4"/>
  <c r="AT343" i="4"/>
  <c r="L342" i="5" s="1"/>
  <c r="W344" i="4"/>
  <c r="AF1921" i="4"/>
  <c r="AQ1921" i="4"/>
  <c r="AR344" i="4" l="1"/>
  <c r="X344" i="4"/>
  <c r="AA344" i="4"/>
  <c r="O344" i="4" s="1"/>
  <c r="AS343" i="4"/>
  <c r="M342" i="5" s="1"/>
  <c r="AW343" i="4"/>
  <c r="AY343" i="4"/>
  <c r="AZ343" i="4" s="1"/>
  <c r="AU344" i="4"/>
  <c r="P343" i="5" s="1"/>
  <c r="R343" i="5" s="1"/>
  <c r="AQ344" i="4"/>
  <c r="S344" i="4"/>
  <c r="AE344" i="4" s="1"/>
  <c r="AF1922" i="4"/>
  <c r="AQ1922" i="4"/>
  <c r="BA343" i="4" l="1"/>
  <c r="AO343" i="4"/>
  <c r="AN343" i="4" s="1"/>
  <c r="V343" i="4" s="1"/>
  <c r="AI343" i="4" s="1"/>
  <c r="AH343" i="4" s="1"/>
  <c r="AF344" i="4" s="1"/>
  <c r="AD344" i="4"/>
  <c r="Z345" i="4" s="1"/>
  <c r="P344" i="4"/>
  <c r="AF1923" i="4"/>
  <c r="AQ1923" i="4"/>
  <c r="BB344" i="4" l="1"/>
  <c r="Q343" i="5" s="1"/>
  <c r="T343" i="5" s="1"/>
  <c r="O342" i="5"/>
  <c r="S342" i="5" s="1"/>
  <c r="AK343" i="4"/>
  <c r="N342" i="5" s="1"/>
  <c r="AC345" i="4"/>
  <c r="AB345" i="4"/>
  <c r="N345" i="4"/>
  <c r="Z344" i="5" s="1"/>
  <c r="AJ344" i="4"/>
  <c r="AG344" i="4"/>
  <c r="AF1924" i="4"/>
  <c r="AQ1924" i="4"/>
  <c r="R343" i="4" l="1"/>
  <c r="I343" i="4" s="1"/>
  <c r="T344" i="4" s="1"/>
  <c r="M344" i="4" s="1"/>
  <c r="Q343" i="4"/>
  <c r="H343" i="4" s="1"/>
  <c r="G344" i="4" s="1"/>
  <c r="U344" i="4" s="1"/>
  <c r="AV344" i="4" s="1"/>
  <c r="F344" i="4" s="1"/>
  <c r="E344" i="4" s="1"/>
  <c r="AL343" i="4"/>
  <c r="AM343" i="4" s="1"/>
  <c r="K343" i="4" s="1"/>
  <c r="J344" i="4" s="1"/>
  <c r="AX343" i="4"/>
  <c r="AF1925" i="4"/>
  <c r="AQ1925" i="4"/>
  <c r="AT344" i="4" l="1"/>
  <c r="L343" i="5" s="1"/>
  <c r="W345" i="4"/>
  <c r="L344" i="4"/>
  <c r="AP344" i="4"/>
  <c r="Y345" i="4" s="1"/>
  <c r="Y344" i="5" s="1"/>
  <c r="AF1926" i="4"/>
  <c r="AQ1926" i="4"/>
  <c r="AQ345" i="4" l="1"/>
  <c r="S345" i="4"/>
  <c r="AE345" i="4" s="1"/>
  <c r="AY344" i="4"/>
  <c r="AZ344" i="4" s="1"/>
  <c r="AW344" i="4"/>
  <c r="AS344" i="4"/>
  <c r="M343" i="5" s="1"/>
  <c r="AU345" i="4"/>
  <c r="P344" i="5" s="1"/>
  <c r="R344" i="5" s="1"/>
  <c r="AR345" i="4"/>
  <c r="AA345" i="4"/>
  <c r="O345" i="4" s="1"/>
  <c r="X345" i="4"/>
  <c r="AF1927" i="4"/>
  <c r="AQ1927" i="4"/>
  <c r="P345" i="4" l="1"/>
  <c r="AD345" i="4"/>
  <c r="Z346" i="4" s="1"/>
  <c r="AO344" i="4"/>
  <c r="AN344" i="4" s="1"/>
  <c r="V344" i="4" s="1"/>
  <c r="AI344" i="4" s="1"/>
  <c r="AH344" i="4" s="1"/>
  <c r="AF345" i="4" s="1"/>
  <c r="BA344" i="4"/>
  <c r="AF1928" i="4"/>
  <c r="AQ1928" i="4"/>
  <c r="BB345" i="4" l="1"/>
  <c r="Q344" i="5" s="1"/>
  <c r="T344" i="5" s="1"/>
  <c r="O343" i="5"/>
  <c r="S343" i="5" s="1"/>
  <c r="AG345" i="4"/>
  <c r="AJ345" i="4"/>
  <c r="N346" i="4"/>
  <c r="Z345" i="5" s="1"/>
  <c r="AC346" i="4"/>
  <c r="AB346" i="4"/>
  <c r="AK344" i="4"/>
  <c r="N343" i="5" s="1"/>
  <c r="AF1929" i="4"/>
  <c r="AQ1929" i="4"/>
  <c r="R344" i="4" l="1"/>
  <c r="I344" i="4" s="1"/>
  <c r="T345" i="4" s="1"/>
  <c r="M345" i="4" s="1"/>
  <c r="AL344" i="4"/>
  <c r="AM344" i="4" s="1"/>
  <c r="K344" i="4" s="1"/>
  <c r="J345" i="4" s="1"/>
  <c r="Q344" i="4"/>
  <c r="H344" i="4" s="1"/>
  <c r="G345" i="4" s="1"/>
  <c r="U345" i="4" s="1"/>
  <c r="AV345" i="4" s="1"/>
  <c r="F345" i="4" s="1"/>
  <c r="E345" i="4" s="1"/>
  <c r="AX344" i="4"/>
  <c r="AF1930" i="4"/>
  <c r="AQ1930" i="4"/>
  <c r="AP345" i="4" l="1"/>
  <c r="Y346" i="4" s="1"/>
  <c r="Y345" i="5" s="1"/>
  <c r="L345" i="4"/>
  <c r="AT345" i="4"/>
  <c r="L344" i="5" s="1"/>
  <c r="W346" i="4"/>
  <c r="AF1931" i="4"/>
  <c r="AQ1931" i="4"/>
  <c r="AQ346" i="4" l="1"/>
  <c r="S346" i="4"/>
  <c r="AE346" i="4" s="1"/>
  <c r="X346" i="4"/>
  <c r="AR346" i="4"/>
  <c r="AA346" i="4"/>
  <c r="O346" i="4" s="1"/>
  <c r="AS345" i="4"/>
  <c r="M344" i="5" s="1"/>
  <c r="AY345" i="4"/>
  <c r="AZ345" i="4" s="1"/>
  <c r="AW345" i="4"/>
  <c r="AU346" i="4"/>
  <c r="P345" i="5" s="1"/>
  <c r="R345" i="5" s="1"/>
  <c r="AF1932" i="4"/>
  <c r="AQ1932" i="4"/>
  <c r="P346" i="4" l="1"/>
  <c r="AD346" i="4"/>
  <c r="Z347" i="4" s="1"/>
  <c r="BA345" i="4"/>
  <c r="AO345" i="4"/>
  <c r="AN345" i="4" s="1"/>
  <c r="V345" i="4" s="1"/>
  <c r="AI345" i="4" s="1"/>
  <c r="AH345" i="4" s="1"/>
  <c r="AF346" i="4" s="1"/>
  <c r="AF1933" i="4"/>
  <c r="AQ1933" i="4"/>
  <c r="BB346" i="4" l="1"/>
  <c r="Q345" i="5" s="1"/>
  <c r="T345" i="5" s="1"/>
  <c r="O344" i="5"/>
  <c r="S344" i="5" s="1"/>
  <c r="AJ346" i="4"/>
  <c r="AG346" i="4"/>
  <c r="N347" i="4"/>
  <c r="Z346" i="5" s="1"/>
  <c r="AB347" i="4"/>
  <c r="AC347" i="4"/>
  <c r="AK345" i="4"/>
  <c r="N344" i="5" s="1"/>
  <c r="AQ1934" i="4"/>
  <c r="AF1934" i="4"/>
  <c r="Q345" i="4" l="1"/>
  <c r="H345" i="4" s="1"/>
  <c r="G346" i="4" s="1"/>
  <c r="U346" i="4" s="1"/>
  <c r="AV346" i="4" s="1"/>
  <c r="F346" i="4" s="1"/>
  <c r="E346" i="4" s="1"/>
  <c r="AL345" i="4"/>
  <c r="AM345" i="4" s="1"/>
  <c r="K345" i="4" s="1"/>
  <c r="J346" i="4" s="1"/>
  <c r="R345" i="4"/>
  <c r="I345" i="4" s="1"/>
  <c r="T346" i="4" s="1"/>
  <c r="M346" i="4" s="1"/>
  <c r="AX345" i="4"/>
  <c r="AF1935" i="4"/>
  <c r="AQ1935" i="4"/>
  <c r="AP346" i="4" l="1"/>
  <c r="Y347" i="4" s="1"/>
  <c r="Y346" i="5" s="1"/>
  <c r="L346" i="4"/>
  <c r="AT346" i="4"/>
  <c r="L345" i="5" s="1"/>
  <c r="W347" i="4"/>
  <c r="AQ1936" i="4"/>
  <c r="AF1936" i="4"/>
  <c r="AS346" i="4" l="1"/>
  <c r="M345" i="5" s="1"/>
  <c r="AY346" i="4"/>
  <c r="AZ346" i="4" s="1"/>
  <c r="AW346" i="4"/>
  <c r="AU347" i="4"/>
  <c r="P346" i="5" s="1"/>
  <c r="R346" i="5" s="1"/>
  <c r="AA347" i="4"/>
  <c r="O347" i="4" s="1"/>
  <c r="AR347" i="4"/>
  <c r="X347" i="4"/>
  <c r="S347" i="4"/>
  <c r="AE347" i="4" s="1"/>
  <c r="AQ347" i="4"/>
  <c r="AF1937" i="4"/>
  <c r="AQ1937" i="4"/>
  <c r="AO346" i="4" l="1"/>
  <c r="AN346" i="4" s="1"/>
  <c r="V346" i="4" s="1"/>
  <c r="AI346" i="4" s="1"/>
  <c r="AH346" i="4" s="1"/>
  <c r="AF347" i="4" s="1"/>
  <c r="BA346" i="4"/>
  <c r="AD347" i="4"/>
  <c r="Z348" i="4" s="1"/>
  <c r="P347" i="4"/>
  <c r="AQ1938" i="4"/>
  <c r="AF1938" i="4"/>
  <c r="BB347" i="4" l="1"/>
  <c r="Q346" i="5" s="1"/>
  <c r="T346" i="5" s="1"/>
  <c r="O345" i="5"/>
  <c r="S345" i="5" s="1"/>
  <c r="AK346" i="4"/>
  <c r="AB348" i="4"/>
  <c r="AC348" i="4"/>
  <c r="N348" i="4"/>
  <c r="Z347" i="5" s="1"/>
  <c r="AJ347" i="4"/>
  <c r="AG347" i="4"/>
  <c r="AF1939" i="4"/>
  <c r="AQ1939" i="4"/>
  <c r="AL346" i="4" l="1"/>
  <c r="AM346" i="4" s="1"/>
  <c r="K346" i="4" s="1"/>
  <c r="J347" i="4" s="1"/>
  <c r="L347" i="4" s="1"/>
  <c r="N345" i="5"/>
  <c r="AX346" i="4"/>
  <c r="Q346" i="4"/>
  <c r="H346" i="4" s="1"/>
  <c r="G347" i="4" s="1"/>
  <c r="U347" i="4" s="1"/>
  <c r="AV347" i="4" s="1"/>
  <c r="F347" i="4" s="1"/>
  <c r="E347" i="4" s="1"/>
  <c r="AT347" i="4" s="1"/>
  <c r="L346" i="5" s="1"/>
  <c r="R346" i="4"/>
  <c r="I346" i="4" s="1"/>
  <c r="T347" i="4" s="1"/>
  <c r="M347" i="4" s="1"/>
  <c r="AQ1940" i="4"/>
  <c r="AF1940" i="4"/>
  <c r="AP347" i="4" l="1"/>
  <c r="Y348" i="4" s="1"/>
  <c r="Y347" i="5" s="1"/>
  <c r="W348" i="4"/>
  <c r="AR348" i="4" s="1"/>
  <c r="AS347" i="4"/>
  <c r="M346" i="5" s="1"/>
  <c r="AY347" i="4"/>
  <c r="AZ347" i="4" s="1"/>
  <c r="AW347" i="4"/>
  <c r="AU348" i="4"/>
  <c r="P347" i="5" s="1"/>
  <c r="R347" i="5" s="1"/>
  <c r="AF1941" i="4"/>
  <c r="AQ1941" i="4"/>
  <c r="S348" i="4" l="1"/>
  <c r="AE348" i="4" s="1"/>
  <c r="AQ348" i="4"/>
  <c r="X348" i="4"/>
  <c r="AA348" i="4"/>
  <c r="O348" i="4" s="1"/>
  <c r="AD348" i="4" s="1"/>
  <c r="Z349" i="4" s="1"/>
  <c r="BA347" i="4"/>
  <c r="AO347" i="4"/>
  <c r="AN347" i="4" s="1"/>
  <c r="V347" i="4" s="1"/>
  <c r="AI347" i="4" s="1"/>
  <c r="AH347" i="4" s="1"/>
  <c r="AF348" i="4" s="1"/>
  <c r="AQ1942" i="4"/>
  <c r="AF1942" i="4"/>
  <c r="BB348" i="4" l="1"/>
  <c r="Q347" i="5" s="1"/>
  <c r="T347" i="5" s="1"/>
  <c r="O346" i="5"/>
  <c r="S346" i="5" s="1"/>
  <c r="P348" i="4"/>
  <c r="AJ348" i="4"/>
  <c r="AG348" i="4"/>
  <c r="AC349" i="4"/>
  <c r="AB349" i="4"/>
  <c r="N349" i="4"/>
  <c r="Z348" i="5" s="1"/>
  <c r="AK347" i="4"/>
  <c r="N346" i="5" s="1"/>
  <c r="AF1943" i="4"/>
  <c r="AQ1943" i="4"/>
  <c r="R347" i="4" l="1"/>
  <c r="I347" i="4" s="1"/>
  <c r="T348" i="4" s="1"/>
  <c r="M348" i="4" s="1"/>
  <c r="Q347" i="4"/>
  <c r="H347" i="4" s="1"/>
  <c r="G348" i="4" s="1"/>
  <c r="U348" i="4" s="1"/>
  <c r="AV348" i="4" s="1"/>
  <c r="F348" i="4" s="1"/>
  <c r="E348" i="4" s="1"/>
  <c r="AL347" i="4"/>
  <c r="AM347" i="4" s="1"/>
  <c r="K347" i="4" s="1"/>
  <c r="J348" i="4" s="1"/>
  <c r="AX347" i="4"/>
  <c r="AF1944" i="4"/>
  <c r="AQ1944" i="4"/>
  <c r="L348" i="4" l="1"/>
  <c r="AP348" i="4"/>
  <c r="Y349" i="4" s="1"/>
  <c r="Y348" i="5" s="1"/>
  <c r="AT348" i="4"/>
  <c r="L347" i="5" s="1"/>
  <c r="W349" i="4"/>
  <c r="AF1945" i="4"/>
  <c r="AQ1945" i="4"/>
  <c r="X349" i="4" l="1"/>
  <c r="AR349" i="4"/>
  <c r="AA349" i="4"/>
  <c r="O349" i="4" s="1"/>
  <c r="AW348" i="4"/>
  <c r="AY348" i="4"/>
  <c r="AZ348" i="4" s="1"/>
  <c r="AS348" i="4"/>
  <c r="M347" i="5" s="1"/>
  <c r="AU349" i="4"/>
  <c r="P348" i="5" s="1"/>
  <c r="R348" i="5" s="1"/>
  <c r="AQ349" i="4"/>
  <c r="S349" i="4"/>
  <c r="AE349" i="4" s="1"/>
  <c r="AQ1946" i="4"/>
  <c r="AF1946" i="4"/>
  <c r="BA348" i="4" l="1"/>
  <c r="AO348" i="4"/>
  <c r="AN348" i="4" s="1"/>
  <c r="V348" i="4" s="1"/>
  <c r="AI348" i="4" s="1"/>
  <c r="AH348" i="4" s="1"/>
  <c r="AF349" i="4" s="1"/>
  <c r="P349" i="4"/>
  <c r="AD349" i="4"/>
  <c r="Z350" i="4" s="1"/>
  <c r="AF1947" i="4"/>
  <c r="AQ1947" i="4"/>
  <c r="BB349" i="4" l="1"/>
  <c r="Q348" i="5" s="1"/>
  <c r="T348" i="5" s="1"/>
  <c r="O347" i="5"/>
  <c r="S347" i="5" s="1"/>
  <c r="AK348" i="4"/>
  <c r="N347" i="5" s="1"/>
  <c r="AG349" i="4"/>
  <c r="AJ349" i="4"/>
  <c r="N350" i="4"/>
  <c r="Z349" i="5" s="1"/>
  <c r="AC350" i="4"/>
  <c r="AB350" i="4"/>
  <c r="AF1948" i="4"/>
  <c r="AQ1948" i="4"/>
  <c r="R348" i="4" l="1"/>
  <c r="I348" i="4" s="1"/>
  <c r="T349" i="4" s="1"/>
  <c r="M349" i="4" s="1"/>
  <c r="AL348" i="4"/>
  <c r="AM348" i="4" s="1"/>
  <c r="K348" i="4" s="1"/>
  <c r="J349" i="4" s="1"/>
  <c r="Q348" i="4"/>
  <c r="H348" i="4" s="1"/>
  <c r="G349" i="4" s="1"/>
  <c r="U349" i="4" s="1"/>
  <c r="AV349" i="4" s="1"/>
  <c r="F349" i="4" s="1"/>
  <c r="E349" i="4" s="1"/>
  <c r="AX348" i="4"/>
  <c r="AF1949" i="4"/>
  <c r="AQ1949" i="4"/>
  <c r="AP349" i="4" l="1"/>
  <c r="Y350" i="4" s="1"/>
  <c r="Y349" i="5" s="1"/>
  <c r="L349" i="4"/>
  <c r="AT349" i="4"/>
  <c r="L348" i="5" s="1"/>
  <c r="W350" i="4"/>
  <c r="AF1950" i="4"/>
  <c r="AQ1950" i="4"/>
  <c r="AR350" i="4" l="1"/>
  <c r="AA350" i="4"/>
  <c r="O350" i="4" s="1"/>
  <c r="X350" i="4"/>
  <c r="AW349" i="4"/>
  <c r="AS349" i="4"/>
  <c r="M348" i="5" s="1"/>
  <c r="AY349" i="4"/>
  <c r="AZ349" i="4" s="1"/>
  <c r="AU350" i="4"/>
  <c r="P349" i="5" s="1"/>
  <c r="R349" i="5" s="1"/>
  <c r="AQ350" i="4"/>
  <c r="S350" i="4"/>
  <c r="AE350" i="4" s="1"/>
  <c r="AF1951" i="4"/>
  <c r="AQ1951" i="4"/>
  <c r="BA349" i="4" l="1"/>
  <c r="AO349" i="4"/>
  <c r="AN349" i="4" s="1"/>
  <c r="V349" i="4" s="1"/>
  <c r="AI349" i="4" s="1"/>
  <c r="AH349" i="4" s="1"/>
  <c r="AF350" i="4" s="1"/>
  <c r="AD350" i="4"/>
  <c r="Z351" i="4" s="1"/>
  <c r="P350" i="4"/>
  <c r="AQ1952" i="4"/>
  <c r="AF1952" i="4"/>
  <c r="BB350" i="4" l="1"/>
  <c r="Q349" i="5" s="1"/>
  <c r="T349" i="5" s="1"/>
  <c r="O348" i="5"/>
  <c r="S348" i="5" s="1"/>
  <c r="AC351" i="4"/>
  <c r="N351" i="4"/>
  <c r="Z350" i="5" s="1"/>
  <c r="AB351" i="4"/>
  <c r="AG350" i="4"/>
  <c r="AJ350" i="4"/>
  <c r="AK349" i="4"/>
  <c r="N348" i="5" s="1"/>
  <c r="AF1953" i="4"/>
  <c r="AQ1953" i="4"/>
  <c r="Q349" i="4" l="1"/>
  <c r="H349" i="4" s="1"/>
  <c r="G350" i="4" s="1"/>
  <c r="U350" i="4" s="1"/>
  <c r="AV350" i="4" s="1"/>
  <c r="F350" i="4" s="1"/>
  <c r="E350" i="4" s="1"/>
  <c r="R349" i="4"/>
  <c r="I349" i="4" s="1"/>
  <c r="T350" i="4" s="1"/>
  <c r="M350" i="4" s="1"/>
  <c r="AL349" i="4"/>
  <c r="AM349" i="4" s="1"/>
  <c r="K349" i="4" s="1"/>
  <c r="J350" i="4" s="1"/>
  <c r="AX349" i="4"/>
  <c r="AQ1954" i="4"/>
  <c r="AF1954" i="4"/>
  <c r="L350" i="4" l="1"/>
  <c r="AP350" i="4"/>
  <c r="Y351" i="4" s="1"/>
  <c r="Y350" i="5" s="1"/>
  <c r="AT350" i="4"/>
  <c r="L349" i="5" s="1"/>
  <c r="W351" i="4"/>
  <c r="AF1955" i="4"/>
  <c r="AQ1955" i="4"/>
  <c r="AA351" i="4" l="1"/>
  <c r="O351" i="4" s="1"/>
  <c r="X351" i="4"/>
  <c r="AR351" i="4"/>
  <c r="AS350" i="4"/>
  <c r="M349" i="5" s="1"/>
  <c r="AY350" i="4"/>
  <c r="AZ350" i="4" s="1"/>
  <c r="AW350" i="4"/>
  <c r="AU351" i="4"/>
  <c r="P350" i="5" s="1"/>
  <c r="R350" i="5" s="1"/>
  <c r="S351" i="4"/>
  <c r="AE351" i="4" s="1"/>
  <c r="AQ351" i="4"/>
  <c r="AQ1956" i="4"/>
  <c r="AF1956" i="4"/>
  <c r="AO350" i="4" l="1"/>
  <c r="AN350" i="4" s="1"/>
  <c r="V350" i="4" s="1"/>
  <c r="AI350" i="4" s="1"/>
  <c r="AH350" i="4" s="1"/>
  <c r="AF351" i="4" s="1"/>
  <c r="BA350" i="4"/>
  <c r="P351" i="4"/>
  <c r="AD351" i="4"/>
  <c r="Z352" i="4" s="1"/>
  <c r="AF1957" i="4"/>
  <c r="AQ1957" i="4"/>
  <c r="R3" i="2"/>
  <c r="BB351" i="4" l="1"/>
  <c r="Q350" i="5" s="1"/>
  <c r="T350" i="5" s="1"/>
  <c r="O349" i="5"/>
  <c r="S349" i="5" s="1"/>
  <c r="AB352" i="4"/>
  <c r="N352" i="4"/>
  <c r="Z351" i="5" s="1"/>
  <c r="AC352" i="4"/>
  <c r="AK350" i="4"/>
  <c r="N349" i="5" s="1"/>
  <c r="AJ351" i="4"/>
  <c r="AG351" i="4"/>
  <c r="AF1958" i="4"/>
  <c r="AQ1958" i="4"/>
  <c r="S3" i="2"/>
  <c r="AM3" i="2"/>
  <c r="I3" i="2"/>
  <c r="R350" i="4" l="1"/>
  <c r="I350" i="4" s="1"/>
  <c r="T351" i="4" s="1"/>
  <c r="M351" i="4" s="1"/>
  <c r="Q350" i="4"/>
  <c r="H350" i="4" s="1"/>
  <c r="G351" i="4" s="1"/>
  <c r="U351" i="4" s="1"/>
  <c r="AV351" i="4" s="1"/>
  <c r="F351" i="4" s="1"/>
  <c r="E351" i="4" s="1"/>
  <c r="AL350" i="4"/>
  <c r="AM350" i="4" s="1"/>
  <c r="K350" i="4" s="1"/>
  <c r="J351" i="4" s="1"/>
  <c r="AX350" i="4"/>
  <c r="AF1959" i="4"/>
  <c r="AQ1959" i="4"/>
  <c r="AN3" i="2"/>
  <c r="J3" i="2"/>
  <c r="H4" i="2"/>
  <c r="L351" i="4" l="1"/>
  <c r="AP351" i="4"/>
  <c r="Y352" i="4" s="1"/>
  <c r="Y351" i="5" s="1"/>
  <c r="AT351" i="4"/>
  <c r="L350" i="5" s="1"/>
  <c r="W352" i="4"/>
  <c r="AQ1960" i="4"/>
  <c r="AF1960" i="4"/>
  <c r="U4" i="2"/>
  <c r="L3" i="2"/>
  <c r="V4" i="2"/>
  <c r="X352" i="4" l="1"/>
  <c r="AA352" i="4"/>
  <c r="O352" i="4" s="1"/>
  <c r="AR352" i="4"/>
  <c r="AS351" i="4"/>
  <c r="M350" i="5" s="1"/>
  <c r="AY351" i="4"/>
  <c r="AZ351" i="4" s="1"/>
  <c r="AW351" i="4"/>
  <c r="AU352" i="4"/>
  <c r="P351" i="5" s="1"/>
  <c r="R351" i="5" s="1"/>
  <c r="AQ352" i="4"/>
  <c r="S352" i="4"/>
  <c r="AE352" i="4" s="1"/>
  <c r="AF1961" i="4"/>
  <c r="AQ1961" i="4"/>
  <c r="N4" i="2"/>
  <c r="AW4" i="2"/>
  <c r="G4" i="2" s="1"/>
  <c r="K4" i="2"/>
  <c r="BA351" i="4" l="1"/>
  <c r="AO351" i="4"/>
  <c r="AN351" i="4" s="1"/>
  <c r="V351" i="4" s="1"/>
  <c r="AI351" i="4" s="1"/>
  <c r="AH351" i="4" s="1"/>
  <c r="AF352" i="4" s="1"/>
  <c r="P352" i="4"/>
  <c r="AD352" i="4"/>
  <c r="Z353" i="4" s="1"/>
  <c r="AF1962" i="4"/>
  <c r="AQ1962" i="4"/>
  <c r="F4" i="2"/>
  <c r="X5" i="2" s="1"/>
  <c r="M4" i="2"/>
  <c r="AQ4" i="2"/>
  <c r="Z5" i="2" s="1"/>
  <c r="W4" i="5" s="1"/>
  <c r="BB352" i="4" l="1"/>
  <c r="Q351" i="5" s="1"/>
  <c r="T351" i="5" s="1"/>
  <c r="O350" i="5"/>
  <c r="S350" i="5" s="1"/>
  <c r="AG352" i="4"/>
  <c r="AJ352" i="4"/>
  <c r="AB353" i="4"/>
  <c r="N353" i="4"/>
  <c r="Z352" i="5" s="1"/>
  <c r="AC353" i="4"/>
  <c r="AK351" i="4"/>
  <c r="N350" i="5" s="1"/>
  <c r="AF1963" i="4"/>
  <c r="AQ1963" i="4"/>
  <c r="AS5" i="2"/>
  <c r="AB5" i="2"/>
  <c r="P5" i="2" s="1"/>
  <c r="Y5" i="2"/>
  <c r="AR5" i="2"/>
  <c r="T5" i="2"/>
  <c r="AF5" i="2" s="1"/>
  <c r="AU4" i="2"/>
  <c r="R351" i="4" l="1"/>
  <c r="I351" i="4" s="1"/>
  <c r="T352" i="4" s="1"/>
  <c r="M352" i="4" s="1"/>
  <c r="Q351" i="4"/>
  <c r="H351" i="4" s="1"/>
  <c r="G352" i="4" s="1"/>
  <c r="U352" i="4" s="1"/>
  <c r="AV352" i="4" s="1"/>
  <c r="F352" i="4" s="1"/>
  <c r="E352" i="4" s="1"/>
  <c r="AL351" i="4"/>
  <c r="AM351" i="4" s="1"/>
  <c r="K351" i="4" s="1"/>
  <c r="J352" i="4" s="1"/>
  <c r="AX351" i="4"/>
  <c r="AV5" i="2"/>
  <c r="F4" i="5" s="1"/>
  <c r="H4" i="5" s="1"/>
  <c r="B3" i="5"/>
  <c r="AF1964" i="4"/>
  <c r="AQ1964" i="4"/>
  <c r="Q5" i="2"/>
  <c r="AE5" i="2"/>
  <c r="AA6" i="2" s="1"/>
  <c r="AZ4" i="2"/>
  <c r="BA4" i="2" s="1"/>
  <c r="AT4" i="2"/>
  <c r="C3" i="5" s="1"/>
  <c r="AX4" i="2"/>
  <c r="L352" i="4" l="1"/>
  <c r="AP352" i="4"/>
  <c r="Y353" i="4" s="1"/>
  <c r="Y352" i="5" s="1"/>
  <c r="AT352" i="4"/>
  <c r="L351" i="5" s="1"/>
  <c r="W353" i="4"/>
  <c r="AF1965" i="4"/>
  <c r="AQ1965" i="4"/>
  <c r="BB4" i="2"/>
  <c r="E3" i="5" s="1"/>
  <c r="I3" i="5" s="1"/>
  <c r="AC6" i="2"/>
  <c r="O6" i="2"/>
  <c r="X5" i="5" s="1"/>
  <c r="AD6" i="2"/>
  <c r="AP4" i="2"/>
  <c r="AO4" i="2" s="1"/>
  <c r="W4" i="2" s="1"/>
  <c r="AL4" i="2" l="1"/>
  <c r="AQ353" i="4"/>
  <c r="S353" i="4"/>
  <c r="AE353" i="4" s="1"/>
  <c r="AR353" i="4"/>
  <c r="AA353" i="4"/>
  <c r="O353" i="4" s="1"/>
  <c r="X353" i="4"/>
  <c r="AS352" i="4"/>
  <c r="M351" i="5" s="1"/>
  <c r="AY352" i="4"/>
  <c r="AZ352" i="4" s="1"/>
  <c r="AW352" i="4"/>
  <c r="AU353" i="4"/>
  <c r="P352" i="5" s="1"/>
  <c r="R352" i="5" s="1"/>
  <c r="AF1966" i="4"/>
  <c r="AQ1966" i="4"/>
  <c r="BC5" i="2"/>
  <c r="G4" i="5" s="1"/>
  <c r="J4" i="5" s="1"/>
  <c r="AJ4" i="2"/>
  <c r="AI4" i="2" s="1"/>
  <c r="AG5" i="2" s="1"/>
  <c r="D3" i="5" l="1"/>
  <c r="AY4" i="2"/>
  <c r="S4" i="2"/>
  <c r="J4" i="2" s="1"/>
  <c r="U5" i="2" s="1"/>
  <c r="N5" i="2" s="1"/>
  <c r="R4" i="2"/>
  <c r="I4" i="2" s="1"/>
  <c r="H5" i="2" s="1"/>
  <c r="V5" i="2" s="1"/>
  <c r="AW5" i="2" s="1"/>
  <c r="G5" i="2" s="1"/>
  <c r="F5" i="2" s="1"/>
  <c r="AU5" i="2" s="1"/>
  <c r="AM4" i="2"/>
  <c r="AN4" i="2" s="1"/>
  <c r="L4" i="2" s="1"/>
  <c r="K5" i="2" s="1"/>
  <c r="M5" i="2" s="1"/>
  <c r="P353" i="4"/>
  <c r="AD353" i="4"/>
  <c r="Z354" i="4" s="1"/>
  <c r="AO352" i="4"/>
  <c r="AN352" i="4" s="1"/>
  <c r="V352" i="4" s="1"/>
  <c r="AI352" i="4" s="1"/>
  <c r="AH352" i="4" s="1"/>
  <c r="AF353" i="4" s="1"/>
  <c r="BA352" i="4"/>
  <c r="AF1967" i="4"/>
  <c r="AQ1967" i="4"/>
  <c r="AK5" i="2"/>
  <c r="AH5" i="2"/>
  <c r="AQ5" i="2" l="1"/>
  <c r="Z6" i="2" s="1"/>
  <c r="W5" i="5" s="1"/>
  <c r="BB353" i="4"/>
  <c r="Q352" i="5" s="1"/>
  <c r="T352" i="5" s="1"/>
  <c r="O351" i="5"/>
  <c r="S351" i="5" s="1"/>
  <c r="AJ353" i="4"/>
  <c r="AG353" i="4"/>
  <c r="AC354" i="4"/>
  <c r="AB354" i="4"/>
  <c r="N354" i="4"/>
  <c r="Z353" i="5" s="1"/>
  <c r="AK352" i="4"/>
  <c r="N351" i="5" s="1"/>
  <c r="AV6" i="2"/>
  <c r="F5" i="5" s="1"/>
  <c r="H5" i="5" s="1"/>
  <c r="B4" i="5"/>
  <c r="AF1968" i="4"/>
  <c r="AQ1968" i="4"/>
  <c r="X6" i="2"/>
  <c r="AB6" i="2" s="1"/>
  <c r="P6" i="2" s="1"/>
  <c r="AT5" i="2"/>
  <c r="C4" i="5" s="1"/>
  <c r="AZ5" i="2"/>
  <c r="BA5" i="2" s="1"/>
  <c r="AX5" i="2"/>
  <c r="T6" i="2" l="1"/>
  <c r="AF6" i="2" s="1"/>
  <c r="AR6" i="2"/>
  <c r="R352" i="4"/>
  <c r="I352" i="4" s="1"/>
  <c r="T353" i="4" s="1"/>
  <c r="M353" i="4" s="1"/>
  <c r="Q352" i="4"/>
  <c r="H352" i="4" s="1"/>
  <c r="G353" i="4" s="1"/>
  <c r="U353" i="4" s="1"/>
  <c r="AV353" i="4" s="1"/>
  <c r="F353" i="4" s="1"/>
  <c r="E353" i="4" s="1"/>
  <c r="AL352" i="4"/>
  <c r="AM352" i="4" s="1"/>
  <c r="K352" i="4" s="1"/>
  <c r="J353" i="4" s="1"/>
  <c r="AX352" i="4"/>
  <c r="AS6" i="2"/>
  <c r="Y6" i="2"/>
  <c r="AF1969" i="4"/>
  <c r="AQ1969" i="4"/>
  <c r="Q6" i="2"/>
  <c r="AE6" i="2"/>
  <c r="AA7" i="2" s="1"/>
  <c r="BB5" i="2"/>
  <c r="E4" i="5" s="1"/>
  <c r="I4" i="5" s="1"/>
  <c r="AP5" i="2"/>
  <c r="AO5" i="2" s="1"/>
  <c r="W5" i="2" s="1"/>
  <c r="AL5" i="2" l="1"/>
  <c r="D4" i="5" s="1"/>
  <c r="L353" i="4"/>
  <c r="AP353" i="4"/>
  <c r="Y354" i="4" s="1"/>
  <c r="Y353" i="5" s="1"/>
  <c r="AT353" i="4"/>
  <c r="L352" i="5" s="1"/>
  <c r="W354" i="4"/>
  <c r="AF1970" i="4"/>
  <c r="AQ1970" i="4"/>
  <c r="BC6" i="2"/>
  <c r="G5" i="5" s="1"/>
  <c r="J5" i="5" s="1"/>
  <c r="AC7" i="2"/>
  <c r="O7" i="2"/>
  <c r="X6" i="5" s="1"/>
  <c r="AD7" i="2"/>
  <c r="AJ5" i="2" l="1"/>
  <c r="AI5" i="2" s="1"/>
  <c r="AG6" i="2" s="1"/>
  <c r="AR354" i="4"/>
  <c r="AA354" i="4"/>
  <c r="O354" i="4" s="1"/>
  <c r="X354" i="4"/>
  <c r="S354" i="4"/>
  <c r="AE354" i="4" s="1"/>
  <c r="AQ354" i="4"/>
  <c r="AS353" i="4"/>
  <c r="M352" i="5" s="1"/>
  <c r="AY353" i="4"/>
  <c r="AZ353" i="4" s="1"/>
  <c r="AW353" i="4"/>
  <c r="AU354" i="4"/>
  <c r="P353" i="5" s="1"/>
  <c r="R353" i="5" s="1"/>
  <c r="AF1971" i="4"/>
  <c r="AQ1971" i="4"/>
  <c r="S5" i="2"/>
  <c r="J5" i="2" s="1"/>
  <c r="U6" i="2" s="1"/>
  <c r="N6" i="2" s="1"/>
  <c r="R5" i="2"/>
  <c r="I5" i="2" s="1"/>
  <c r="H6" i="2" s="1"/>
  <c r="V6" i="2" s="1"/>
  <c r="AM5" i="2"/>
  <c r="AN5" i="2" s="1"/>
  <c r="L5" i="2" s="1"/>
  <c r="K6" i="2" s="1"/>
  <c r="AY5" i="2"/>
  <c r="AW6" i="2" l="1"/>
  <c r="G6" i="2" s="1"/>
  <c r="F6" i="2" s="1"/>
  <c r="AU6" i="2" s="1"/>
  <c r="AK6" i="2"/>
  <c r="AH6" i="2"/>
  <c r="AD354" i="4"/>
  <c r="Z355" i="4" s="1"/>
  <c r="P354" i="4"/>
  <c r="BA353" i="4"/>
  <c r="AO353" i="4"/>
  <c r="AN353" i="4" s="1"/>
  <c r="V353" i="4" s="1"/>
  <c r="AI353" i="4" s="1"/>
  <c r="AH353" i="4" s="1"/>
  <c r="AF354" i="4" s="1"/>
  <c r="AF1972" i="4"/>
  <c r="AQ1972" i="4"/>
  <c r="M6" i="2"/>
  <c r="AQ6" i="2"/>
  <c r="Z7" i="2" s="1"/>
  <c r="W6" i="5" s="1"/>
  <c r="X7" i="2" l="1"/>
  <c r="AS7" i="2" s="1"/>
  <c r="BB354" i="4"/>
  <c r="Q353" i="5" s="1"/>
  <c r="T353" i="5" s="1"/>
  <c r="O352" i="5"/>
  <c r="S352" i="5" s="1"/>
  <c r="AG354" i="4"/>
  <c r="AJ354" i="4"/>
  <c r="AC355" i="4"/>
  <c r="AB355" i="4"/>
  <c r="N355" i="4"/>
  <c r="Z354" i="5" s="1"/>
  <c r="AK353" i="4"/>
  <c r="N352" i="5" s="1"/>
  <c r="AV7" i="2"/>
  <c r="F6" i="5" s="1"/>
  <c r="H6" i="5" s="1"/>
  <c r="B5" i="5"/>
  <c r="AF1973" i="4"/>
  <c r="AQ1973" i="4"/>
  <c r="AZ6" i="2"/>
  <c r="BA6" i="2" s="1"/>
  <c r="AT6" i="2"/>
  <c r="C5" i="5" s="1"/>
  <c r="AX6" i="2"/>
  <c r="AR7" i="2"/>
  <c r="T7" i="2"/>
  <c r="AF7" i="2" s="1"/>
  <c r="AB7" i="2" l="1"/>
  <c r="P7" i="2" s="1"/>
  <c r="Q7" i="2" s="1"/>
  <c r="Y7" i="2"/>
  <c r="R353" i="4"/>
  <c r="I353" i="4" s="1"/>
  <c r="T354" i="4" s="1"/>
  <c r="M354" i="4" s="1"/>
  <c r="Q353" i="4"/>
  <c r="H353" i="4" s="1"/>
  <c r="G354" i="4" s="1"/>
  <c r="U354" i="4" s="1"/>
  <c r="AV354" i="4" s="1"/>
  <c r="F354" i="4" s="1"/>
  <c r="E354" i="4" s="1"/>
  <c r="AL353" i="4"/>
  <c r="AM353" i="4" s="1"/>
  <c r="K353" i="4" s="1"/>
  <c r="J354" i="4" s="1"/>
  <c r="AX353" i="4"/>
  <c r="AF1974" i="4"/>
  <c r="AQ1974" i="4"/>
  <c r="BB6" i="2"/>
  <c r="E5" i="5" s="1"/>
  <c r="I5" i="5" s="1"/>
  <c r="AP6" i="2"/>
  <c r="AO6" i="2" s="1"/>
  <c r="W6" i="2" s="1"/>
  <c r="AE7" i="2" l="1"/>
  <c r="AA8" i="2" s="1"/>
  <c r="O8" i="2" s="1"/>
  <c r="X7" i="5" s="1"/>
  <c r="AT354" i="4"/>
  <c r="L353" i="5" s="1"/>
  <c r="W355" i="4"/>
  <c r="AP354" i="4"/>
  <c r="Y355" i="4" s="1"/>
  <c r="L354" i="4"/>
  <c r="AF1975" i="4"/>
  <c r="AQ1975" i="4"/>
  <c r="BC7" i="2"/>
  <c r="G6" i="5" s="1"/>
  <c r="J6" i="5" s="1"/>
  <c r="AC8" i="2" l="1"/>
  <c r="AD8" i="2"/>
  <c r="K24" i="16"/>
  <c r="Y354" i="5"/>
  <c r="AR355" i="4"/>
  <c r="AA355" i="4"/>
  <c r="O355" i="4" s="1"/>
  <c r="X355" i="4"/>
  <c r="AW354" i="4"/>
  <c r="AY354" i="4"/>
  <c r="AZ354" i="4" s="1"/>
  <c r="AS354" i="4"/>
  <c r="M353" i="5" s="1"/>
  <c r="AU355" i="4"/>
  <c r="P354" i="5" s="1"/>
  <c r="R354" i="5" s="1"/>
  <c r="AQ355" i="4"/>
  <c r="S355" i="4"/>
  <c r="AE355" i="4" s="1"/>
  <c r="AF1976" i="4"/>
  <c r="AQ1976" i="4"/>
  <c r="AJ6" i="2"/>
  <c r="AI6" i="2" s="1"/>
  <c r="AG7" i="2" s="1"/>
  <c r="AL6" i="2"/>
  <c r="D5" i="5" s="1"/>
  <c r="AO354" i="4" l="1"/>
  <c r="AN354" i="4" s="1"/>
  <c r="V354" i="4" s="1"/>
  <c r="AI354" i="4" s="1"/>
  <c r="AH354" i="4" s="1"/>
  <c r="AF355" i="4" s="1"/>
  <c r="BA354" i="4"/>
  <c r="AD355" i="4"/>
  <c r="Z356" i="4" s="1"/>
  <c r="P355" i="4"/>
  <c r="AF1977" i="4"/>
  <c r="AQ1977" i="4"/>
  <c r="S6" i="2"/>
  <c r="J6" i="2" s="1"/>
  <c r="U7" i="2" s="1"/>
  <c r="N7" i="2" s="1"/>
  <c r="R6" i="2"/>
  <c r="I6" i="2" s="1"/>
  <c r="H7" i="2" s="1"/>
  <c r="V7" i="2" s="1"/>
  <c r="AW7" i="2" s="1"/>
  <c r="G7" i="2" s="1"/>
  <c r="F7" i="2" s="1"/>
  <c r="AM6" i="2"/>
  <c r="AN6" i="2" s="1"/>
  <c r="L6" i="2" s="1"/>
  <c r="K7" i="2" s="1"/>
  <c r="AY6" i="2"/>
  <c r="AK7" i="2"/>
  <c r="AH7" i="2"/>
  <c r="BB355" i="4" l="1"/>
  <c r="Q354" i="5" s="1"/>
  <c r="T354" i="5" s="1"/>
  <c r="O353" i="5"/>
  <c r="S353" i="5" s="1"/>
  <c r="AC356" i="4"/>
  <c r="AB356" i="4"/>
  <c r="N356" i="4"/>
  <c r="Z355" i="5" s="1"/>
  <c r="AJ355" i="4"/>
  <c r="AG355" i="4"/>
  <c r="AK354" i="4"/>
  <c r="N353" i="5" s="1"/>
  <c r="AF1978" i="4"/>
  <c r="AQ1978" i="4"/>
  <c r="M7" i="2"/>
  <c r="AQ7" i="2"/>
  <c r="Z8" i="2" s="1"/>
  <c r="W7" i="5" s="1"/>
  <c r="AU7" i="2"/>
  <c r="X8" i="2"/>
  <c r="Q354" i="4" l="1"/>
  <c r="H354" i="4" s="1"/>
  <c r="G355" i="4" s="1"/>
  <c r="U355" i="4" s="1"/>
  <c r="AV355" i="4" s="1"/>
  <c r="F355" i="4" s="1"/>
  <c r="E355" i="4" s="1"/>
  <c r="AL354" i="4"/>
  <c r="AM354" i="4" s="1"/>
  <c r="K354" i="4" s="1"/>
  <c r="J355" i="4" s="1"/>
  <c r="R354" i="4"/>
  <c r="I354" i="4" s="1"/>
  <c r="T355" i="4" s="1"/>
  <c r="M355" i="4" s="1"/>
  <c r="AX354" i="4"/>
  <c r="AV8" i="2"/>
  <c r="F7" i="5" s="1"/>
  <c r="H7" i="5" s="1"/>
  <c r="B6" i="5"/>
  <c r="AF1979" i="4"/>
  <c r="AQ1979" i="4"/>
  <c r="AB8" i="2"/>
  <c r="P8" i="2" s="1"/>
  <c r="Y8" i="2"/>
  <c r="AS8" i="2"/>
  <c r="AZ7" i="2"/>
  <c r="BA7" i="2" s="1"/>
  <c r="AX7" i="2"/>
  <c r="AT7" i="2"/>
  <c r="C6" i="5" s="1"/>
  <c r="AR8" i="2"/>
  <c r="T8" i="2"/>
  <c r="AF8" i="2" s="1"/>
  <c r="L355" i="4" l="1"/>
  <c r="AP355" i="4"/>
  <c r="Y356" i="4" s="1"/>
  <c r="Y355" i="5" s="1"/>
  <c r="AT355" i="4"/>
  <c r="L354" i="5" s="1"/>
  <c r="W356" i="4"/>
  <c r="AQ1980" i="4"/>
  <c r="AF1980" i="4"/>
  <c r="BB7" i="2"/>
  <c r="E6" i="5" s="1"/>
  <c r="I6" i="5" s="1"/>
  <c r="AP7" i="2"/>
  <c r="AO7" i="2" s="1"/>
  <c r="W7" i="2" s="1"/>
  <c r="AE8" i="2"/>
  <c r="AA9" i="2" s="1"/>
  <c r="Q8" i="2"/>
  <c r="AA356" i="4" l="1"/>
  <c r="O356" i="4" s="1"/>
  <c r="AR356" i="4"/>
  <c r="X356" i="4"/>
  <c r="C24" i="16"/>
  <c r="D24" i="16" s="1"/>
  <c r="AY355" i="4"/>
  <c r="AZ355" i="4" s="1"/>
  <c r="AW355" i="4"/>
  <c r="AS355" i="4"/>
  <c r="M354" i="5" s="1"/>
  <c r="AU356" i="4"/>
  <c r="P355" i="5" s="1"/>
  <c r="R355" i="5" s="1"/>
  <c r="S356" i="4"/>
  <c r="AE356" i="4" s="1"/>
  <c r="AQ356" i="4"/>
  <c r="AF1981" i="4"/>
  <c r="AQ1981" i="4"/>
  <c r="BC8" i="2"/>
  <c r="G7" i="5" s="1"/>
  <c r="J7" i="5" s="1"/>
  <c r="O9" i="2"/>
  <c r="X8" i="5" s="1"/>
  <c r="AD9" i="2"/>
  <c r="AC9" i="2"/>
  <c r="BA355" i="4" l="1"/>
  <c r="O354" i="5" s="1"/>
  <c r="S354" i="5" s="1"/>
  <c r="AO355" i="4"/>
  <c r="AN355" i="4" s="1"/>
  <c r="V355" i="4" s="1"/>
  <c r="AI355" i="4" s="1"/>
  <c r="AH355" i="4" s="1"/>
  <c r="AF356" i="4" s="1"/>
  <c r="P356" i="4"/>
  <c r="AD356" i="4"/>
  <c r="Z357" i="4" s="1"/>
  <c r="AF1982" i="4"/>
  <c r="AQ1982" i="4"/>
  <c r="AJ7" i="2"/>
  <c r="AI7" i="2" s="1"/>
  <c r="AG8" i="2" s="1"/>
  <c r="AL7" i="2"/>
  <c r="D6" i="5" s="1"/>
  <c r="AG356" i="4" l="1"/>
  <c r="AJ356" i="4"/>
  <c r="BB356" i="4"/>
  <c r="Q355" i="5" s="1"/>
  <c r="T355" i="5" s="1"/>
  <c r="L24" i="16"/>
  <c r="N357" i="4"/>
  <c r="Z356" i="5" s="1"/>
  <c r="AC357" i="4"/>
  <c r="AB357" i="4"/>
  <c r="AK355" i="4"/>
  <c r="N354" i="5" s="1"/>
  <c r="AF1983" i="4"/>
  <c r="AQ1983" i="4"/>
  <c r="R7" i="2"/>
  <c r="I7" i="2" s="1"/>
  <c r="H8" i="2" s="1"/>
  <c r="V8" i="2" s="1"/>
  <c r="AW8" i="2" s="1"/>
  <c r="G8" i="2" s="1"/>
  <c r="F8" i="2" s="1"/>
  <c r="S7" i="2"/>
  <c r="J7" i="2" s="1"/>
  <c r="U8" i="2" s="1"/>
  <c r="N8" i="2" s="1"/>
  <c r="AM7" i="2"/>
  <c r="AN7" i="2" s="1"/>
  <c r="L7" i="2" s="1"/>
  <c r="K8" i="2" s="1"/>
  <c r="AY7" i="2"/>
  <c r="AH8" i="2"/>
  <c r="AK8" i="2"/>
  <c r="G24" i="16" l="1"/>
  <c r="H24" i="16" s="1"/>
  <c r="R355" i="4"/>
  <c r="I355" i="4" s="1"/>
  <c r="T356" i="4" s="1"/>
  <c r="M356" i="4" s="1"/>
  <c r="AL355" i="4"/>
  <c r="AM355" i="4" s="1"/>
  <c r="K355" i="4" s="1"/>
  <c r="J356" i="4" s="1"/>
  <c r="Q355" i="4"/>
  <c r="H355" i="4" s="1"/>
  <c r="G356" i="4" s="1"/>
  <c r="U356" i="4" s="1"/>
  <c r="AV356" i="4" s="1"/>
  <c r="F356" i="4" s="1"/>
  <c r="E356" i="4" s="1"/>
  <c r="AX355" i="4"/>
  <c r="AF1984" i="4"/>
  <c r="AQ1984" i="4"/>
  <c r="AQ8" i="2"/>
  <c r="Z9" i="2" s="1"/>
  <c r="W8" i="5" s="1"/>
  <c r="M8" i="2"/>
  <c r="AU8" i="2"/>
  <c r="X9" i="2"/>
  <c r="AT356" i="4" l="1"/>
  <c r="L355" i="5" s="1"/>
  <c r="W357" i="4"/>
  <c r="L356" i="4"/>
  <c r="AP356" i="4"/>
  <c r="Y357" i="4" s="1"/>
  <c r="Y356" i="5" s="1"/>
  <c r="AV9" i="2"/>
  <c r="F8" i="5" s="1"/>
  <c r="H8" i="5" s="1"/>
  <c r="B7" i="5"/>
  <c r="AF1985" i="4"/>
  <c r="AQ1985" i="4"/>
  <c r="Y9" i="2"/>
  <c r="AS9" i="2"/>
  <c r="AB9" i="2"/>
  <c r="P9" i="2" s="1"/>
  <c r="AZ8" i="2"/>
  <c r="BA8" i="2" s="1"/>
  <c r="AX8" i="2"/>
  <c r="AT8" i="2"/>
  <c r="C7" i="5" s="1"/>
  <c r="AR9" i="2"/>
  <c r="T9" i="2"/>
  <c r="AF9" i="2" s="1"/>
  <c r="X357" i="4" l="1"/>
  <c r="AR357" i="4"/>
  <c r="AA357" i="4"/>
  <c r="O357" i="4" s="1"/>
  <c r="AQ357" i="4"/>
  <c r="S357" i="4"/>
  <c r="AE357" i="4" s="1"/>
  <c r="AY356" i="4"/>
  <c r="AZ356" i="4" s="1"/>
  <c r="AW356" i="4"/>
  <c r="AS356" i="4"/>
  <c r="M355" i="5" s="1"/>
  <c r="AU357" i="4"/>
  <c r="P356" i="5" s="1"/>
  <c r="R356" i="5" s="1"/>
  <c r="AF1986" i="4"/>
  <c r="AQ1986" i="4"/>
  <c r="Q9" i="2"/>
  <c r="AE9" i="2"/>
  <c r="AA10" i="2" s="1"/>
  <c r="AP8" i="2"/>
  <c r="AO8" i="2" s="1"/>
  <c r="W8" i="2" s="1"/>
  <c r="BB8" i="2"/>
  <c r="E7" i="5" s="1"/>
  <c r="I7" i="5" s="1"/>
  <c r="AO356" i="4" l="1"/>
  <c r="AN356" i="4" s="1"/>
  <c r="V356" i="4" s="1"/>
  <c r="AI356" i="4" s="1"/>
  <c r="AH356" i="4" s="1"/>
  <c r="AF357" i="4" s="1"/>
  <c r="BA356" i="4"/>
  <c r="P357" i="4"/>
  <c r="AD357" i="4"/>
  <c r="Z358" i="4" s="1"/>
  <c r="AF1987" i="4"/>
  <c r="AQ1987" i="4"/>
  <c r="BC9" i="2"/>
  <c r="G8" i="5" s="1"/>
  <c r="J8" i="5" s="1"/>
  <c r="O10" i="2"/>
  <c r="X9" i="5" s="1"/>
  <c r="AD10" i="2"/>
  <c r="AC10" i="2"/>
  <c r="BB357" i="4" l="1"/>
  <c r="Q356" i="5" s="1"/>
  <c r="T356" i="5" s="1"/>
  <c r="O355" i="5"/>
  <c r="S355" i="5" s="1"/>
  <c r="AK356" i="4"/>
  <c r="AC358" i="4"/>
  <c r="N358" i="4"/>
  <c r="Z357" i="5" s="1"/>
  <c r="AB358" i="4"/>
  <c r="AG357" i="4"/>
  <c r="AJ357" i="4"/>
  <c r="AF1988" i="4"/>
  <c r="AQ1988" i="4"/>
  <c r="AJ8" i="2"/>
  <c r="AI8" i="2" s="1"/>
  <c r="AG9" i="2" s="1"/>
  <c r="AL8" i="2"/>
  <c r="D7" i="5" s="1"/>
  <c r="Q356" i="4" l="1"/>
  <c r="H356" i="4" s="1"/>
  <c r="G357" i="4" s="1"/>
  <c r="U357" i="4" s="1"/>
  <c r="AV357" i="4" s="1"/>
  <c r="F357" i="4" s="1"/>
  <c r="E357" i="4" s="1"/>
  <c r="AT357" i="4" s="1"/>
  <c r="L356" i="5" s="1"/>
  <c r="N355" i="5"/>
  <c r="AX356" i="4"/>
  <c r="R356" i="4"/>
  <c r="I356" i="4" s="1"/>
  <c r="T357" i="4" s="1"/>
  <c r="M357" i="4" s="1"/>
  <c r="AL356" i="4"/>
  <c r="AM356" i="4" s="1"/>
  <c r="K356" i="4" s="1"/>
  <c r="J357" i="4" s="1"/>
  <c r="L357" i="4" s="1"/>
  <c r="AQ1989" i="4"/>
  <c r="AF1989" i="4"/>
  <c r="S8" i="2"/>
  <c r="J8" i="2" s="1"/>
  <c r="U9" i="2" s="1"/>
  <c r="N9" i="2" s="1"/>
  <c r="R8" i="2"/>
  <c r="I8" i="2" s="1"/>
  <c r="H9" i="2" s="1"/>
  <c r="V9" i="2" s="1"/>
  <c r="AW9" i="2" s="1"/>
  <c r="G9" i="2" s="1"/>
  <c r="F9" i="2" s="1"/>
  <c r="AM8" i="2"/>
  <c r="AN8" i="2" s="1"/>
  <c r="L8" i="2" s="1"/>
  <c r="K9" i="2" s="1"/>
  <c r="AY8" i="2"/>
  <c r="AK9" i="2"/>
  <c r="AH9" i="2"/>
  <c r="W358" i="4" l="1"/>
  <c r="AR358" i="4" s="1"/>
  <c r="AP357" i="4"/>
  <c r="Y358" i="4" s="1"/>
  <c r="AW357" i="4"/>
  <c r="AS357" i="4"/>
  <c r="M356" i="5" s="1"/>
  <c r="AY357" i="4"/>
  <c r="AZ357" i="4" s="1"/>
  <c r="AU358" i="4"/>
  <c r="P357" i="5" s="1"/>
  <c r="R357" i="5" s="1"/>
  <c r="AF1990" i="4"/>
  <c r="AQ1990" i="4"/>
  <c r="AQ9" i="2"/>
  <c r="Z10" i="2" s="1"/>
  <c r="W9" i="5" s="1"/>
  <c r="M9" i="2"/>
  <c r="AU9" i="2"/>
  <c r="X10" i="2"/>
  <c r="AA358" i="4" l="1"/>
  <c r="O358" i="4" s="1"/>
  <c r="P358" i="4" s="1"/>
  <c r="X358" i="4"/>
  <c r="S358" i="4"/>
  <c r="AE358" i="4" s="1"/>
  <c r="Y357" i="5"/>
  <c r="AQ358" i="4"/>
  <c r="AO357" i="4"/>
  <c r="AN357" i="4" s="1"/>
  <c r="V357" i="4" s="1"/>
  <c r="AI357" i="4" s="1"/>
  <c r="AH357" i="4" s="1"/>
  <c r="AF358" i="4" s="1"/>
  <c r="BA357" i="4"/>
  <c r="AV10" i="2"/>
  <c r="F9" i="5" s="1"/>
  <c r="H9" i="5" s="1"/>
  <c r="B8" i="5"/>
  <c r="AQ1991" i="4"/>
  <c r="AF1991" i="4"/>
  <c r="Y10" i="2"/>
  <c r="AS10" i="2"/>
  <c r="AB10" i="2"/>
  <c r="P10" i="2" s="1"/>
  <c r="AZ9" i="2"/>
  <c r="BA9" i="2" s="1"/>
  <c r="AX9" i="2"/>
  <c r="AT9" i="2"/>
  <c r="C8" i="5" s="1"/>
  <c r="AR10" i="2"/>
  <c r="T10" i="2"/>
  <c r="AF10" i="2" s="1"/>
  <c r="AD358" i="4" l="1"/>
  <c r="Z359" i="4" s="1"/>
  <c r="AC359" i="4" s="1"/>
  <c r="BB358" i="4"/>
  <c r="Q357" i="5" s="1"/>
  <c r="T357" i="5" s="1"/>
  <c r="O356" i="5"/>
  <c r="S356" i="5" s="1"/>
  <c r="AK357" i="4"/>
  <c r="N356" i="5" s="1"/>
  <c r="AG358" i="4"/>
  <c r="AJ358" i="4"/>
  <c r="AF1992" i="4"/>
  <c r="AQ1992" i="4"/>
  <c r="AE10" i="2"/>
  <c r="AA11" i="2" s="1"/>
  <c r="Q10" i="2"/>
  <c r="AP9" i="2"/>
  <c r="AO9" i="2" s="1"/>
  <c r="W9" i="2" s="1"/>
  <c r="BB9" i="2"/>
  <c r="E8" i="5" s="1"/>
  <c r="I8" i="5" s="1"/>
  <c r="AB359" i="4" l="1"/>
  <c r="N359" i="4"/>
  <c r="Z358" i="5" s="1"/>
  <c r="Q357" i="4"/>
  <c r="H357" i="4" s="1"/>
  <c r="G358" i="4" s="1"/>
  <c r="U358" i="4" s="1"/>
  <c r="AV358" i="4" s="1"/>
  <c r="F358" i="4" s="1"/>
  <c r="E358" i="4" s="1"/>
  <c r="AL357" i="4"/>
  <c r="AM357" i="4" s="1"/>
  <c r="K357" i="4" s="1"/>
  <c r="J358" i="4" s="1"/>
  <c r="R357" i="4"/>
  <c r="I357" i="4" s="1"/>
  <c r="T358" i="4" s="1"/>
  <c r="M358" i="4" s="1"/>
  <c r="AX357" i="4"/>
  <c r="AF1993" i="4"/>
  <c r="AQ1993" i="4"/>
  <c r="BC10" i="2"/>
  <c r="G9" i="5" s="1"/>
  <c r="J9" i="5" s="1"/>
  <c r="O11" i="2"/>
  <c r="X10" i="5" s="1"/>
  <c r="AD11" i="2"/>
  <c r="AC11" i="2"/>
  <c r="L358" i="4" l="1"/>
  <c r="AP358" i="4"/>
  <c r="Y359" i="4" s="1"/>
  <c r="Y358" i="5" s="1"/>
  <c r="AT358" i="4"/>
  <c r="L357" i="5" s="1"/>
  <c r="W359" i="4"/>
  <c r="AF1994" i="4"/>
  <c r="AQ1994" i="4"/>
  <c r="AJ9" i="2"/>
  <c r="AI9" i="2" s="1"/>
  <c r="AG10" i="2" s="1"/>
  <c r="AL9" i="2"/>
  <c r="D8" i="5" s="1"/>
  <c r="X359" i="4" l="1"/>
  <c r="AA359" i="4"/>
  <c r="O359" i="4" s="1"/>
  <c r="AR359" i="4"/>
  <c r="AW358" i="4"/>
  <c r="AS358" i="4"/>
  <c r="M357" i="5" s="1"/>
  <c r="AY358" i="4"/>
  <c r="AZ358" i="4" s="1"/>
  <c r="AU359" i="4"/>
  <c r="P358" i="5" s="1"/>
  <c r="R358" i="5" s="1"/>
  <c r="S359" i="4"/>
  <c r="AE359" i="4" s="1"/>
  <c r="AQ359" i="4"/>
  <c r="AF1995" i="4"/>
  <c r="AQ1995" i="4"/>
  <c r="S9" i="2"/>
  <c r="J9" i="2" s="1"/>
  <c r="U10" i="2" s="1"/>
  <c r="N10" i="2" s="1"/>
  <c r="R9" i="2"/>
  <c r="I9" i="2" s="1"/>
  <c r="H10" i="2" s="1"/>
  <c r="V10" i="2" s="1"/>
  <c r="AW10" i="2" s="1"/>
  <c r="G10" i="2" s="1"/>
  <c r="F10" i="2" s="1"/>
  <c r="AM9" i="2"/>
  <c r="AN9" i="2" s="1"/>
  <c r="L9" i="2" s="1"/>
  <c r="K10" i="2" s="1"/>
  <c r="AY9" i="2"/>
  <c r="AH10" i="2"/>
  <c r="AK10" i="2"/>
  <c r="BA358" i="4" l="1"/>
  <c r="AO358" i="4"/>
  <c r="AN358" i="4" s="1"/>
  <c r="V358" i="4" s="1"/>
  <c r="AI358" i="4" s="1"/>
  <c r="AH358" i="4" s="1"/>
  <c r="AF359" i="4" s="1"/>
  <c r="P359" i="4"/>
  <c r="AD359" i="4"/>
  <c r="Z360" i="4" s="1"/>
  <c r="AF1996" i="4"/>
  <c r="AQ1996" i="4"/>
  <c r="M10" i="2"/>
  <c r="AQ10" i="2"/>
  <c r="Z11" i="2" s="1"/>
  <c r="W10" i="5" s="1"/>
  <c r="AU10" i="2"/>
  <c r="X11" i="2"/>
  <c r="BB359" i="4" l="1"/>
  <c r="Q358" i="5" s="1"/>
  <c r="T358" i="5" s="1"/>
  <c r="O357" i="5"/>
  <c r="S357" i="5" s="1"/>
  <c r="AJ359" i="4"/>
  <c r="AG359" i="4"/>
  <c r="AC360" i="4"/>
  <c r="N360" i="4"/>
  <c r="Z359" i="5" s="1"/>
  <c r="AB360" i="4"/>
  <c r="AK358" i="4"/>
  <c r="N357" i="5" s="1"/>
  <c r="AV11" i="2"/>
  <c r="F10" i="5" s="1"/>
  <c r="H10" i="5" s="1"/>
  <c r="B9" i="5"/>
  <c r="AF1997" i="4"/>
  <c r="AQ1997" i="4"/>
  <c r="AR11" i="2"/>
  <c r="T11" i="2"/>
  <c r="AF11" i="2" s="1"/>
  <c r="Y11" i="2"/>
  <c r="AS11" i="2"/>
  <c r="AB11" i="2"/>
  <c r="P11" i="2" s="1"/>
  <c r="AX10" i="2"/>
  <c r="AT10" i="2"/>
  <c r="C9" i="5" s="1"/>
  <c r="AZ10" i="2"/>
  <c r="BA10" i="2" s="1"/>
  <c r="Q358" i="4" l="1"/>
  <c r="H358" i="4" s="1"/>
  <c r="G359" i="4" s="1"/>
  <c r="U359" i="4" s="1"/>
  <c r="AV359" i="4" s="1"/>
  <c r="F359" i="4" s="1"/>
  <c r="E359" i="4" s="1"/>
  <c r="AL358" i="4"/>
  <c r="AM358" i="4" s="1"/>
  <c r="K358" i="4" s="1"/>
  <c r="J359" i="4" s="1"/>
  <c r="R358" i="4"/>
  <c r="I358" i="4" s="1"/>
  <c r="T359" i="4" s="1"/>
  <c r="M359" i="4" s="1"/>
  <c r="AX358" i="4"/>
  <c r="AF1998" i="4"/>
  <c r="AQ1998" i="4"/>
  <c r="AE11" i="2"/>
  <c r="AA12" i="2" s="1"/>
  <c r="Q11" i="2"/>
  <c r="AP10" i="2"/>
  <c r="AO10" i="2" s="1"/>
  <c r="W10" i="2" s="1"/>
  <c r="BB10" i="2"/>
  <c r="E9" i="5" s="1"/>
  <c r="I9" i="5" s="1"/>
  <c r="AP359" i="4" l="1"/>
  <c r="Y360" i="4" s="1"/>
  <c r="Y359" i="5" s="1"/>
  <c r="L359" i="4"/>
  <c r="AT359" i="4"/>
  <c r="L358" i="5" s="1"/>
  <c r="W360" i="4"/>
  <c r="AF1999" i="4"/>
  <c r="AQ1999" i="4"/>
  <c r="BC11" i="2"/>
  <c r="G10" i="5" s="1"/>
  <c r="J10" i="5" s="1"/>
  <c r="O12" i="2"/>
  <c r="X11" i="5" s="1"/>
  <c r="AD12" i="2"/>
  <c r="AC12" i="2"/>
  <c r="AA360" i="4" l="1"/>
  <c r="O360" i="4" s="1"/>
  <c r="AR360" i="4"/>
  <c r="X360" i="4"/>
  <c r="AQ360" i="4"/>
  <c r="S360" i="4"/>
  <c r="AE360" i="4" s="1"/>
  <c r="AW359" i="4"/>
  <c r="AS359" i="4"/>
  <c r="M358" i="5" s="1"/>
  <c r="AY359" i="4"/>
  <c r="AZ359" i="4" s="1"/>
  <c r="AU360" i="4"/>
  <c r="P359" i="5" s="1"/>
  <c r="R359" i="5" s="1"/>
  <c r="AF2000" i="4"/>
  <c r="AQ2000" i="4"/>
  <c r="AJ10" i="2"/>
  <c r="AI10" i="2" s="1"/>
  <c r="AG11" i="2" s="1"/>
  <c r="AL10" i="2"/>
  <c r="D9" i="5" s="1"/>
  <c r="BA359" i="4" l="1"/>
  <c r="AO359" i="4"/>
  <c r="AN359" i="4" s="1"/>
  <c r="V359" i="4" s="1"/>
  <c r="AI359" i="4" s="1"/>
  <c r="AH359" i="4" s="1"/>
  <c r="AF360" i="4" s="1"/>
  <c r="P360" i="4"/>
  <c r="AD360" i="4"/>
  <c r="Z361" i="4" s="1"/>
  <c r="AF2001" i="4"/>
  <c r="AQ2001" i="4"/>
  <c r="R10" i="2"/>
  <c r="I10" i="2" s="1"/>
  <c r="H11" i="2" s="1"/>
  <c r="V11" i="2" s="1"/>
  <c r="AW11" i="2" s="1"/>
  <c r="G11" i="2" s="1"/>
  <c r="F11" i="2" s="1"/>
  <c r="S10" i="2"/>
  <c r="J10" i="2" s="1"/>
  <c r="U11" i="2" s="1"/>
  <c r="N11" i="2" s="1"/>
  <c r="AM10" i="2"/>
  <c r="AN10" i="2" s="1"/>
  <c r="L10" i="2" s="1"/>
  <c r="K11" i="2" s="1"/>
  <c r="AY10" i="2"/>
  <c r="AH11" i="2"/>
  <c r="AK11" i="2"/>
  <c r="BB360" i="4" l="1"/>
  <c r="Q359" i="5" s="1"/>
  <c r="T359" i="5" s="1"/>
  <c r="O358" i="5"/>
  <c r="S358" i="5" s="1"/>
  <c r="AJ360" i="4"/>
  <c r="AG360" i="4"/>
  <c r="AB361" i="4"/>
  <c r="AC361" i="4"/>
  <c r="N361" i="4"/>
  <c r="Z360" i="5" s="1"/>
  <c r="AK359" i="4"/>
  <c r="N358" i="5" s="1"/>
  <c r="AF2002" i="4"/>
  <c r="AQ2002" i="4"/>
  <c r="M11" i="2"/>
  <c r="AQ11" i="2"/>
  <c r="Z12" i="2" s="1"/>
  <c r="W11" i="5" s="1"/>
  <c r="AU11" i="2"/>
  <c r="X12" i="2"/>
  <c r="R359" i="4" l="1"/>
  <c r="I359" i="4" s="1"/>
  <c r="T360" i="4" s="1"/>
  <c r="M360" i="4" s="1"/>
  <c r="Q359" i="4"/>
  <c r="H359" i="4" s="1"/>
  <c r="G360" i="4" s="1"/>
  <c r="U360" i="4" s="1"/>
  <c r="AV360" i="4" s="1"/>
  <c r="F360" i="4" s="1"/>
  <c r="E360" i="4" s="1"/>
  <c r="AL359" i="4"/>
  <c r="AM359" i="4" s="1"/>
  <c r="K359" i="4" s="1"/>
  <c r="J360" i="4" s="1"/>
  <c r="AX359" i="4"/>
  <c r="AV12" i="2"/>
  <c r="F11" i="5" s="1"/>
  <c r="H11" i="5" s="1"/>
  <c r="B10" i="5"/>
  <c r="AF2003" i="4"/>
  <c r="AQ2003" i="4"/>
  <c r="AS12" i="2"/>
  <c r="AB12" i="2"/>
  <c r="P12" i="2" s="1"/>
  <c r="Y12" i="2"/>
  <c r="AX11" i="2"/>
  <c r="AT11" i="2"/>
  <c r="C10" i="5" s="1"/>
  <c r="AZ11" i="2"/>
  <c r="BA11" i="2" s="1"/>
  <c r="AR12" i="2"/>
  <c r="T12" i="2"/>
  <c r="AF12" i="2" s="1"/>
  <c r="AT360" i="4" l="1"/>
  <c r="L359" i="5" s="1"/>
  <c r="W361" i="4"/>
  <c r="AP360" i="4"/>
  <c r="Y361" i="4" s="1"/>
  <c r="Y360" i="5" s="1"/>
  <c r="L360" i="4"/>
  <c r="AF2004" i="4"/>
  <c r="AQ2004" i="4"/>
  <c r="BB11" i="2"/>
  <c r="E10" i="5" s="1"/>
  <c r="I10" i="5" s="1"/>
  <c r="AP11" i="2"/>
  <c r="AO11" i="2" s="1"/>
  <c r="W11" i="2" s="1"/>
  <c r="AE12" i="2"/>
  <c r="AA13" i="2" s="1"/>
  <c r="Q12" i="2"/>
  <c r="AJ11" i="2" l="1"/>
  <c r="AI11" i="2" s="1"/>
  <c r="AG12" i="2" s="1"/>
  <c r="AQ361" i="4"/>
  <c r="S361" i="4"/>
  <c r="AE361" i="4" s="1"/>
  <c r="AR361" i="4"/>
  <c r="AA361" i="4"/>
  <c r="O361" i="4" s="1"/>
  <c r="X361" i="4"/>
  <c r="AS360" i="4"/>
  <c r="M359" i="5" s="1"/>
  <c r="AY360" i="4"/>
  <c r="AZ360" i="4" s="1"/>
  <c r="AW360" i="4"/>
  <c r="AU361" i="4"/>
  <c r="P360" i="5" s="1"/>
  <c r="R360" i="5" s="1"/>
  <c r="AF2005" i="4"/>
  <c r="AQ2005" i="4"/>
  <c r="BC12" i="2"/>
  <c r="G11" i="5" s="1"/>
  <c r="J11" i="5" s="1"/>
  <c r="AC13" i="2"/>
  <c r="O13" i="2"/>
  <c r="X12" i="5" s="1"/>
  <c r="AD13" i="2"/>
  <c r="AL11" i="2"/>
  <c r="D10" i="5" s="1"/>
  <c r="AK12" i="2" l="1"/>
  <c r="AH12" i="2"/>
  <c r="P361" i="4"/>
  <c r="AD361" i="4"/>
  <c r="Z362" i="4" s="1"/>
  <c r="BA360" i="4"/>
  <c r="AO360" i="4"/>
  <c r="AN360" i="4" s="1"/>
  <c r="V360" i="4" s="1"/>
  <c r="AI360" i="4" s="1"/>
  <c r="AH360" i="4" s="1"/>
  <c r="AF361" i="4" s="1"/>
  <c r="AQ2006" i="4"/>
  <c r="AF2006" i="4"/>
  <c r="S11" i="2"/>
  <c r="J11" i="2" s="1"/>
  <c r="U12" i="2" s="1"/>
  <c r="N12" i="2" s="1"/>
  <c r="R11" i="2"/>
  <c r="I11" i="2" s="1"/>
  <c r="H12" i="2" s="1"/>
  <c r="V12" i="2" s="1"/>
  <c r="AW12" i="2" s="1"/>
  <c r="G12" i="2" s="1"/>
  <c r="F12" i="2" s="1"/>
  <c r="AM11" i="2"/>
  <c r="AN11" i="2" s="1"/>
  <c r="L11" i="2" s="1"/>
  <c r="K12" i="2" s="1"/>
  <c r="AY11" i="2"/>
  <c r="BB361" i="4" l="1"/>
  <c r="Q360" i="5" s="1"/>
  <c r="T360" i="5" s="1"/>
  <c r="O359" i="5"/>
  <c r="S359" i="5" s="1"/>
  <c r="N362" i="4"/>
  <c r="Z361" i="5" s="1"/>
  <c r="AB362" i="4"/>
  <c r="AC362" i="4"/>
  <c r="AJ361" i="4"/>
  <c r="AG361" i="4"/>
  <c r="AK360" i="4"/>
  <c r="N359" i="5" s="1"/>
  <c r="AF2007" i="4"/>
  <c r="AQ2007" i="4"/>
  <c r="M12" i="2"/>
  <c r="AQ12" i="2"/>
  <c r="Z13" i="2" s="1"/>
  <c r="W12" i="5" s="1"/>
  <c r="AU12" i="2"/>
  <c r="X13" i="2"/>
  <c r="R360" i="4" l="1"/>
  <c r="I360" i="4" s="1"/>
  <c r="T361" i="4" s="1"/>
  <c r="M361" i="4" s="1"/>
  <c r="AL360" i="4"/>
  <c r="AM360" i="4" s="1"/>
  <c r="K360" i="4" s="1"/>
  <c r="J361" i="4" s="1"/>
  <c r="Q360" i="4"/>
  <c r="H360" i="4" s="1"/>
  <c r="G361" i="4" s="1"/>
  <c r="U361" i="4" s="1"/>
  <c r="AV361" i="4" s="1"/>
  <c r="F361" i="4" s="1"/>
  <c r="E361" i="4" s="1"/>
  <c r="AX360" i="4"/>
  <c r="AV13" i="2"/>
  <c r="F12" i="5" s="1"/>
  <c r="H12" i="5" s="1"/>
  <c r="B11" i="5"/>
  <c r="AQ2008" i="4"/>
  <c r="AF2008" i="4"/>
  <c r="AT12" i="2"/>
  <c r="C11" i="5" s="1"/>
  <c r="AZ12" i="2"/>
  <c r="BA12" i="2" s="1"/>
  <c r="AX12" i="2"/>
  <c r="AS13" i="2"/>
  <c r="AB13" i="2"/>
  <c r="P13" i="2" s="1"/>
  <c r="Y13" i="2"/>
  <c r="AR13" i="2"/>
  <c r="T13" i="2"/>
  <c r="AF13" i="2" s="1"/>
  <c r="AT361" i="4" l="1"/>
  <c r="L360" i="5" s="1"/>
  <c r="W362" i="4"/>
  <c r="L361" i="4"/>
  <c r="AP361" i="4"/>
  <c r="Y362" i="4" s="1"/>
  <c r="Y361" i="5" s="1"/>
  <c r="AF2009" i="4"/>
  <c r="AQ2009" i="4"/>
  <c r="BB12" i="2"/>
  <c r="E11" i="5" s="1"/>
  <c r="I11" i="5" s="1"/>
  <c r="AP12" i="2"/>
  <c r="AO12" i="2" s="1"/>
  <c r="W12" i="2" s="1"/>
  <c r="AE13" i="2"/>
  <c r="AA14" i="2" s="1"/>
  <c r="Q13" i="2"/>
  <c r="AJ12" i="2" l="1"/>
  <c r="AI12" i="2" s="1"/>
  <c r="AG13" i="2" s="1"/>
  <c r="AA362" i="4"/>
  <c r="O362" i="4" s="1"/>
  <c r="AR362" i="4"/>
  <c r="X362" i="4"/>
  <c r="AQ362" i="4"/>
  <c r="S362" i="4"/>
  <c r="AE362" i="4" s="1"/>
  <c r="AY361" i="4"/>
  <c r="AZ361" i="4" s="1"/>
  <c r="AS361" i="4"/>
  <c r="M360" i="5" s="1"/>
  <c r="AW361" i="4"/>
  <c r="AU362" i="4"/>
  <c r="P361" i="5" s="1"/>
  <c r="R361" i="5" s="1"/>
  <c r="AF2010" i="4"/>
  <c r="AQ2010" i="4"/>
  <c r="BC13" i="2"/>
  <c r="G12" i="5" s="1"/>
  <c r="J12" i="5" s="1"/>
  <c r="AL12" i="2"/>
  <c r="D11" i="5" s="1"/>
  <c r="AD14" i="2"/>
  <c r="AC14" i="2"/>
  <c r="O14" i="2"/>
  <c r="X13" i="5" s="1"/>
  <c r="AK13" i="2" l="1"/>
  <c r="AH13" i="2"/>
  <c r="BA361" i="4"/>
  <c r="AO361" i="4"/>
  <c r="AN361" i="4" s="1"/>
  <c r="V361" i="4" s="1"/>
  <c r="AI361" i="4" s="1"/>
  <c r="AH361" i="4" s="1"/>
  <c r="AF362" i="4" s="1"/>
  <c r="AD362" i="4"/>
  <c r="Z363" i="4" s="1"/>
  <c r="P362" i="4"/>
  <c r="AM12" i="2"/>
  <c r="AN12" i="2" s="1"/>
  <c r="L12" i="2" s="1"/>
  <c r="K13" i="2" s="1"/>
  <c r="AQ13" i="2" s="1"/>
  <c r="Z14" i="2" s="1"/>
  <c r="W13" i="5" s="1"/>
  <c r="AY12" i="2"/>
  <c r="AF2011" i="4"/>
  <c r="AQ2011" i="4"/>
  <c r="S12" i="2"/>
  <c r="J12" i="2" s="1"/>
  <c r="U13" i="2" s="1"/>
  <c r="N13" i="2" s="1"/>
  <c r="R12" i="2"/>
  <c r="I12" i="2" s="1"/>
  <c r="H13" i="2" s="1"/>
  <c r="V13" i="2" s="1"/>
  <c r="AW13" i="2" s="1"/>
  <c r="G13" i="2" s="1"/>
  <c r="F13" i="2" s="1"/>
  <c r="X14" i="2" s="1"/>
  <c r="BB362" i="4" l="1"/>
  <c r="Q361" i="5" s="1"/>
  <c r="T361" i="5" s="1"/>
  <c r="O360" i="5"/>
  <c r="S360" i="5" s="1"/>
  <c r="M13" i="2"/>
  <c r="AJ362" i="4"/>
  <c r="AG362" i="4"/>
  <c r="AC363" i="4"/>
  <c r="AB363" i="4"/>
  <c r="N363" i="4"/>
  <c r="Z362" i="5" s="1"/>
  <c r="AK361" i="4"/>
  <c r="N360" i="5" s="1"/>
  <c r="AF2012" i="4"/>
  <c r="AQ2012" i="4"/>
  <c r="AU13" i="2"/>
  <c r="B12" i="5" s="1"/>
  <c r="AS14" i="2"/>
  <c r="AB14" i="2"/>
  <c r="P14" i="2" s="1"/>
  <c r="Y14" i="2"/>
  <c r="AR14" i="2"/>
  <c r="T14" i="2"/>
  <c r="AF14" i="2" s="1"/>
  <c r="R361" i="4" l="1"/>
  <c r="I361" i="4" s="1"/>
  <c r="T362" i="4" s="1"/>
  <c r="M362" i="4" s="1"/>
  <c r="Q361" i="4"/>
  <c r="H361" i="4" s="1"/>
  <c r="G362" i="4" s="1"/>
  <c r="U362" i="4" s="1"/>
  <c r="AV362" i="4" s="1"/>
  <c r="F362" i="4" s="1"/>
  <c r="E362" i="4" s="1"/>
  <c r="AL361" i="4"/>
  <c r="AM361" i="4" s="1"/>
  <c r="K361" i="4" s="1"/>
  <c r="J362" i="4" s="1"/>
  <c r="AX361" i="4"/>
  <c r="AX13" i="2"/>
  <c r="AP13" i="2" s="1"/>
  <c r="AO13" i="2" s="1"/>
  <c r="W13" i="2" s="1"/>
  <c r="AV14" i="2"/>
  <c r="F13" i="5" s="1"/>
  <c r="H13" i="5" s="1"/>
  <c r="AT13" i="2"/>
  <c r="AZ13" i="2"/>
  <c r="BA13" i="2" s="1"/>
  <c r="AF2013" i="4"/>
  <c r="AQ2013" i="4"/>
  <c r="AE14" i="2"/>
  <c r="AA15" i="2" s="1"/>
  <c r="Q14" i="2"/>
  <c r="AJ13" i="2" l="1"/>
  <c r="AI13" i="2" s="1"/>
  <c r="AG14" i="2" s="1"/>
  <c r="BB13" i="2"/>
  <c r="E12" i="5" s="1"/>
  <c r="I12" i="5" s="1"/>
  <c r="AP362" i="4"/>
  <c r="Y363" i="4" s="1"/>
  <c r="Y362" i="5" s="1"/>
  <c r="L362" i="4"/>
  <c r="AT362" i="4"/>
  <c r="L361" i="5" s="1"/>
  <c r="W363" i="4"/>
  <c r="C12" i="5"/>
  <c r="AF2014" i="4"/>
  <c r="AQ2014" i="4"/>
  <c r="AL13" i="2"/>
  <c r="D12" i="5" s="1"/>
  <c r="AC15" i="2"/>
  <c r="AD15" i="2"/>
  <c r="O15" i="2"/>
  <c r="X14" i="5" s="1"/>
  <c r="AH14" i="2" l="1"/>
  <c r="AK14" i="2"/>
  <c r="BC14" i="2"/>
  <c r="G13" i="5" s="1"/>
  <c r="J13" i="5" s="1"/>
  <c r="AY362" i="4"/>
  <c r="AZ362" i="4" s="1"/>
  <c r="AW362" i="4"/>
  <c r="AS362" i="4"/>
  <c r="M361" i="5" s="1"/>
  <c r="AU363" i="4"/>
  <c r="P362" i="5" s="1"/>
  <c r="R362" i="5" s="1"/>
  <c r="AA363" i="4"/>
  <c r="O363" i="4" s="1"/>
  <c r="X363" i="4"/>
  <c r="AR363" i="4"/>
  <c r="S363" i="4"/>
  <c r="AE363" i="4" s="1"/>
  <c r="AQ363" i="4"/>
  <c r="AF2015" i="4"/>
  <c r="AQ2015" i="4"/>
  <c r="S13" i="2"/>
  <c r="J13" i="2" s="1"/>
  <c r="U14" i="2" s="1"/>
  <c r="N14" i="2" s="1"/>
  <c r="R13" i="2"/>
  <c r="I13" i="2" s="1"/>
  <c r="H14" i="2" s="1"/>
  <c r="V14" i="2" s="1"/>
  <c r="AW14" i="2" s="1"/>
  <c r="G14" i="2" s="1"/>
  <c r="F14" i="2" s="1"/>
  <c r="AM13" i="2"/>
  <c r="AN13" i="2" s="1"/>
  <c r="L13" i="2" s="1"/>
  <c r="K14" i="2" s="1"/>
  <c r="AY13" i="2"/>
  <c r="AD363" i="4" l="1"/>
  <c r="Z364" i="4" s="1"/>
  <c r="P363" i="4"/>
  <c r="BA362" i="4"/>
  <c r="AO362" i="4"/>
  <c r="AN362" i="4" s="1"/>
  <c r="V362" i="4" s="1"/>
  <c r="AI362" i="4" s="1"/>
  <c r="AH362" i="4" s="1"/>
  <c r="AF363" i="4" s="1"/>
  <c r="AF2016" i="4"/>
  <c r="AQ2016" i="4"/>
  <c r="AU14" i="2"/>
  <c r="X15" i="2"/>
  <c r="M14" i="2"/>
  <c r="AQ14" i="2"/>
  <c r="Z15" i="2" s="1"/>
  <c r="W14" i="5" s="1"/>
  <c r="BB363" i="4" l="1"/>
  <c r="Q362" i="5" s="1"/>
  <c r="T362" i="5" s="1"/>
  <c r="O361" i="5"/>
  <c r="S361" i="5" s="1"/>
  <c r="AJ363" i="4"/>
  <c r="AG363" i="4"/>
  <c r="AK362" i="4"/>
  <c r="N361" i="5" s="1"/>
  <c r="AB364" i="4"/>
  <c r="AC364" i="4"/>
  <c r="N364" i="4"/>
  <c r="Z363" i="5" s="1"/>
  <c r="AV15" i="2"/>
  <c r="F14" i="5" s="1"/>
  <c r="H14" i="5" s="1"/>
  <c r="B13" i="5"/>
  <c r="AF2017" i="4"/>
  <c r="AQ2017" i="4"/>
  <c r="AS15" i="2"/>
  <c r="Y15" i="2"/>
  <c r="AB15" i="2"/>
  <c r="P15" i="2" s="1"/>
  <c r="AT14" i="2"/>
  <c r="C13" i="5" s="1"/>
  <c r="AZ14" i="2"/>
  <c r="BA14" i="2" s="1"/>
  <c r="AX14" i="2"/>
  <c r="AR15" i="2"/>
  <c r="T15" i="2"/>
  <c r="AF15" i="2" s="1"/>
  <c r="R362" i="4" l="1"/>
  <c r="I362" i="4" s="1"/>
  <c r="T363" i="4" s="1"/>
  <c r="M363" i="4" s="1"/>
  <c r="Q362" i="4"/>
  <c r="H362" i="4" s="1"/>
  <c r="G363" i="4" s="1"/>
  <c r="U363" i="4" s="1"/>
  <c r="AV363" i="4" s="1"/>
  <c r="F363" i="4" s="1"/>
  <c r="E363" i="4" s="1"/>
  <c r="AL362" i="4"/>
  <c r="AM362" i="4" s="1"/>
  <c r="K362" i="4" s="1"/>
  <c r="J363" i="4" s="1"/>
  <c r="AX362" i="4"/>
  <c r="AF2018" i="4"/>
  <c r="AQ2018" i="4"/>
  <c r="Q15" i="2"/>
  <c r="AE15" i="2"/>
  <c r="AA16" i="2" s="1"/>
  <c r="BB14" i="2"/>
  <c r="E13" i="5" s="1"/>
  <c r="I13" i="5" s="1"/>
  <c r="AP14" i="2"/>
  <c r="AO14" i="2" s="1"/>
  <c r="W14" i="2" s="1"/>
  <c r="AJ14" i="2" l="1"/>
  <c r="AI14" i="2" s="1"/>
  <c r="AG15" i="2" s="1"/>
  <c r="AT363" i="4"/>
  <c r="L362" i="5" s="1"/>
  <c r="W364" i="4"/>
  <c r="AP363" i="4"/>
  <c r="Y364" i="4" s="1"/>
  <c r="Y363" i="5" s="1"/>
  <c r="L363" i="4"/>
  <c r="AF2019" i="4"/>
  <c r="AQ2019" i="4"/>
  <c r="BC15" i="2"/>
  <c r="G14" i="5" s="1"/>
  <c r="J14" i="5" s="1"/>
  <c r="AL14" i="2"/>
  <c r="D13" i="5" s="1"/>
  <c r="O16" i="2"/>
  <c r="X15" i="5" s="1"/>
  <c r="AD16" i="2"/>
  <c r="AC16" i="2"/>
  <c r="AK15" i="2" l="1"/>
  <c r="AH15" i="2"/>
  <c r="S364" i="4"/>
  <c r="AE364" i="4" s="1"/>
  <c r="AQ364" i="4"/>
  <c r="X364" i="4"/>
  <c r="AR364" i="4"/>
  <c r="AA364" i="4"/>
  <c r="O364" i="4" s="1"/>
  <c r="AY363" i="4"/>
  <c r="AZ363" i="4" s="1"/>
  <c r="AS363" i="4"/>
  <c r="M362" i="5" s="1"/>
  <c r="AW363" i="4"/>
  <c r="AU364" i="4"/>
  <c r="P363" i="5" s="1"/>
  <c r="R363" i="5" s="1"/>
  <c r="AF2020" i="4"/>
  <c r="AQ2020" i="4"/>
  <c r="S14" i="2"/>
  <c r="J14" i="2" s="1"/>
  <c r="U15" i="2" s="1"/>
  <c r="N15" i="2" s="1"/>
  <c r="R14" i="2"/>
  <c r="I14" i="2" s="1"/>
  <c r="H15" i="2" s="1"/>
  <c r="V15" i="2" s="1"/>
  <c r="AW15" i="2" s="1"/>
  <c r="G15" i="2" s="1"/>
  <c r="F15" i="2" s="1"/>
  <c r="AM14" i="2"/>
  <c r="AN14" i="2" s="1"/>
  <c r="L14" i="2" s="1"/>
  <c r="K15" i="2" s="1"/>
  <c r="AY14" i="2"/>
  <c r="P364" i="4" l="1"/>
  <c r="AD364" i="4"/>
  <c r="Z365" i="4" s="1"/>
  <c r="BA363" i="4"/>
  <c r="AO363" i="4"/>
  <c r="AN363" i="4" s="1"/>
  <c r="V363" i="4" s="1"/>
  <c r="AI363" i="4" s="1"/>
  <c r="AH363" i="4" s="1"/>
  <c r="AF364" i="4" s="1"/>
  <c r="AF2021" i="4"/>
  <c r="AQ2021" i="4"/>
  <c r="M15" i="2"/>
  <c r="AQ15" i="2"/>
  <c r="Z16" i="2" s="1"/>
  <c r="W15" i="5" s="1"/>
  <c r="AU15" i="2"/>
  <c r="X16" i="2"/>
  <c r="BB364" i="4" l="1"/>
  <c r="Q363" i="5" s="1"/>
  <c r="T363" i="5" s="1"/>
  <c r="O362" i="5"/>
  <c r="S362" i="5" s="1"/>
  <c r="AB365" i="4"/>
  <c r="AC365" i="4"/>
  <c r="N365" i="4"/>
  <c r="Z364" i="5" s="1"/>
  <c r="AJ364" i="4"/>
  <c r="AG364" i="4"/>
  <c r="AK363" i="4"/>
  <c r="N362" i="5" s="1"/>
  <c r="AV16" i="2"/>
  <c r="F15" i="5" s="1"/>
  <c r="H15" i="5" s="1"/>
  <c r="B14" i="5"/>
  <c r="AF2022" i="4"/>
  <c r="AQ2022" i="4"/>
  <c r="AR16" i="2"/>
  <c r="T16" i="2"/>
  <c r="AF16" i="2" s="1"/>
  <c r="AB16" i="2"/>
  <c r="P16" i="2" s="1"/>
  <c r="Y16" i="2"/>
  <c r="AS16" i="2"/>
  <c r="AZ15" i="2"/>
  <c r="BA15" i="2" s="1"/>
  <c r="AX15" i="2"/>
  <c r="AT15" i="2"/>
  <c r="C14" i="5" s="1"/>
  <c r="R363" i="4" l="1"/>
  <c r="I363" i="4" s="1"/>
  <c r="T364" i="4" s="1"/>
  <c r="M364" i="4" s="1"/>
  <c r="Q363" i="4"/>
  <c r="H363" i="4" s="1"/>
  <c r="G364" i="4" s="1"/>
  <c r="U364" i="4" s="1"/>
  <c r="AV364" i="4" s="1"/>
  <c r="F364" i="4" s="1"/>
  <c r="E364" i="4" s="1"/>
  <c r="AL363" i="4"/>
  <c r="AM363" i="4" s="1"/>
  <c r="K363" i="4" s="1"/>
  <c r="J364" i="4" s="1"/>
  <c r="AX363" i="4"/>
  <c r="AF2023" i="4"/>
  <c r="AQ2023" i="4"/>
  <c r="BB15" i="2"/>
  <c r="E14" i="5" s="1"/>
  <c r="I14" i="5" s="1"/>
  <c r="AP15" i="2"/>
  <c r="AO15" i="2" s="1"/>
  <c r="W15" i="2" s="1"/>
  <c r="Q16" i="2"/>
  <c r="AE16" i="2"/>
  <c r="AA17" i="2" s="1"/>
  <c r="AJ15" i="2" l="1"/>
  <c r="AI15" i="2" s="1"/>
  <c r="AG16" i="2" s="1"/>
  <c r="AT364" i="4"/>
  <c r="L363" i="5" s="1"/>
  <c r="W365" i="4"/>
  <c r="L364" i="4"/>
  <c r="AP364" i="4"/>
  <c r="Y365" i="4" s="1"/>
  <c r="Y364" i="5" s="1"/>
  <c r="AF2024" i="4"/>
  <c r="AQ2024" i="4"/>
  <c r="BC16" i="2"/>
  <c r="G15" i="5" s="1"/>
  <c r="J15" i="5" s="1"/>
  <c r="AL15" i="2"/>
  <c r="AC17" i="2"/>
  <c r="AD17" i="2"/>
  <c r="O17" i="2"/>
  <c r="X16" i="5" s="1"/>
  <c r="AH16" i="2" l="1"/>
  <c r="AK16" i="2"/>
  <c r="AQ365" i="4"/>
  <c r="S365" i="4"/>
  <c r="AE365" i="4" s="1"/>
  <c r="AR365" i="4"/>
  <c r="AA365" i="4"/>
  <c r="O365" i="4" s="1"/>
  <c r="X365" i="4"/>
  <c r="AS364" i="4"/>
  <c r="M363" i="5" s="1"/>
  <c r="AY364" i="4"/>
  <c r="AZ364" i="4" s="1"/>
  <c r="AW364" i="4"/>
  <c r="AU365" i="4"/>
  <c r="P364" i="5" s="1"/>
  <c r="R364" i="5" s="1"/>
  <c r="AM15" i="2"/>
  <c r="AN15" i="2" s="1"/>
  <c r="L15" i="2" s="1"/>
  <c r="K16" i="2" s="1"/>
  <c r="AQ16" i="2" s="1"/>
  <c r="Z17" i="2" s="1"/>
  <c r="W16" i="5" s="1"/>
  <c r="D14" i="5"/>
  <c r="AF2025" i="4"/>
  <c r="AQ2025" i="4"/>
  <c r="S15" i="2"/>
  <c r="J15" i="2" s="1"/>
  <c r="U16" i="2" s="1"/>
  <c r="N16" i="2" s="1"/>
  <c r="AY15" i="2"/>
  <c r="R15" i="2"/>
  <c r="I15" i="2" s="1"/>
  <c r="H16" i="2" s="1"/>
  <c r="V16" i="2" s="1"/>
  <c r="AW16" i="2" s="1"/>
  <c r="G16" i="2" s="1"/>
  <c r="F16" i="2" s="1"/>
  <c r="AU16" i="2" s="1"/>
  <c r="AD365" i="4" l="1"/>
  <c r="Z366" i="4" s="1"/>
  <c r="P365" i="4"/>
  <c r="BA364" i="4"/>
  <c r="AO364" i="4"/>
  <c r="AN364" i="4" s="1"/>
  <c r="V364" i="4" s="1"/>
  <c r="AI364" i="4" s="1"/>
  <c r="AH364" i="4" s="1"/>
  <c r="AF365" i="4" s="1"/>
  <c r="M16" i="2"/>
  <c r="AV17" i="2"/>
  <c r="F16" i="5" s="1"/>
  <c r="H16" i="5" s="1"/>
  <c r="B15" i="5"/>
  <c r="AF2026" i="4"/>
  <c r="AQ2026" i="4"/>
  <c r="X17" i="2"/>
  <c r="Y17" i="2" s="1"/>
  <c r="AZ16" i="2"/>
  <c r="BA16" i="2" s="1"/>
  <c r="AT16" i="2"/>
  <c r="C15" i="5" s="1"/>
  <c r="AX16" i="2"/>
  <c r="T17" i="2"/>
  <c r="AF17" i="2" s="1"/>
  <c r="AR17" i="2"/>
  <c r="BB365" i="4" l="1"/>
  <c r="Q364" i="5" s="1"/>
  <c r="T364" i="5" s="1"/>
  <c r="O363" i="5"/>
  <c r="S363" i="5" s="1"/>
  <c r="AG365" i="4"/>
  <c r="AJ365" i="4"/>
  <c r="AC366" i="4"/>
  <c r="N366" i="4"/>
  <c r="Z365" i="5" s="1"/>
  <c r="AB366" i="4"/>
  <c r="AK364" i="4"/>
  <c r="N363" i="5" s="1"/>
  <c r="AF2027" i="4"/>
  <c r="AQ2027" i="4"/>
  <c r="AS17" i="2"/>
  <c r="AB17" i="2"/>
  <c r="P17" i="2" s="1"/>
  <c r="Q17" i="2" s="1"/>
  <c r="AP16" i="2"/>
  <c r="AO16" i="2" s="1"/>
  <c r="W16" i="2" s="1"/>
  <c r="BB16" i="2"/>
  <c r="E15" i="5" s="1"/>
  <c r="I15" i="5" s="1"/>
  <c r="AJ16" i="2" l="1"/>
  <c r="AI16" i="2" s="1"/>
  <c r="AG17" i="2" s="1"/>
  <c r="Q364" i="4"/>
  <c r="H364" i="4" s="1"/>
  <c r="G365" i="4" s="1"/>
  <c r="U365" i="4" s="1"/>
  <c r="AV365" i="4" s="1"/>
  <c r="F365" i="4" s="1"/>
  <c r="E365" i="4" s="1"/>
  <c r="R364" i="4"/>
  <c r="I364" i="4" s="1"/>
  <c r="T365" i="4" s="1"/>
  <c r="M365" i="4" s="1"/>
  <c r="AL364" i="4"/>
  <c r="AM364" i="4" s="1"/>
  <c r="K364" i="4" s="1"/>
  <c r="J365" i="4" s="1"/>
  <c r="AX364" i="4"/>
  <c r="AF2028" i="4"/>
  <c r="AQ2028" i="4"/>
  <c r="BC17" i="2"/>
  <c r="G16" i="5" s="1"/>
  <c r="J16" i="5" s="1"/>
  <c r="AE17" i="2"/>
  <c r="AA18" i="2" s="1"/>
  <c r="O18" i="2" s="1"/>
  <c r="X17" i="5" s="1"/>
  <c r="AL16" i="2"/>
  <c r="AH17" i="2" l="1"/>
  <c r="AK17" i="2"/>
  <c r="L365" i="4"/>
  <c r="AP365" i="4"/>
  <c r="Y366" i="4" s="1"/>
  <c r="Y365" i="5" s="1"/>
  <c r="AT365" i="4"/>
  <c r="L364" i="5" s="1"/>
  <c r="W366" i="4"/>
  <c r="S16" i="2"/>
  <c r="J16" i="2" s="1"/>
  <c r="U17" i="2" s="1"/>
  <c r="N17" i="2" s="1"/>
  <c r="D15" i="5"/>
  <c r="AC18" i="2"/>
  <c r="AD18" i="2"/>
  <c r="AF2029" i="4"/>
  <c r="AQ2029" i="4"/>
  <c r="R16" i="2"/>
  <c r="I16" i="2" s="1"/>
  <c r="H17" i="2" s="1"/>
  <c r="V17" i="2" s="1"/>
  <c r="AW17" i="2" s="1"/>
  <c r="G17" i="2" s="1"/>
  <c r="F17" i="2" s="1"/>
  <c r="AU17" i="2" s="1"/>
  <c r="AY16" i="2"/>
  <c r="AM16" i="2"/>
  <c r="AN16" i="2" s="1"/>
  <c r="L16" i="2" s="1"/>
  <c r="K17" i="2" s="1"/>
  <c r="AQ17" i="2" s="1"/>
  <c r="Z18" i="2" s="1"/>
  <c r="W17" i="5" s="1"/>
  <c r="S366" i="4" l="1"/>
  <c r="AE366" i="4" s="1"/>
  <c r="AQ366" i="4"/>
  <c r="AA366" i="4"/>
  <c r="O366" i="4" s="1"/>
  <c r="X366" i="4"/>
  <c r="AR366" i="4"/>
  <c r="AS365" i="4"/>
  <c r="M364" i="5" s="1"/>
  <c r="AY365" i="4"/>
  <c r="AZ365" i="4" s="1"/>
  <c r="AW365" i="4"/>
  <c r="AU366" i="4"/>
  <c r="P365" i="5" s="1"/>
  <c r="R365" i="5" s="1"/>
  <c r="AV18" i="2"/>
  <c r="F17" i="5" s="1"/>
  <c r="H17" i="5" s="1"/>
  <c r="B16" i="5"/>
  <c r="X18" i="2"/>
  <c r="Y18" i="2" s="1"/>
  <c r="AF2030" i="4"/>
  <c r="AQ2030" i="4"/>
  <c r="M17" i="2"/>
  <c r="AZ17" i="2"/>
  <c r="BA17" i="2" s="1"/>
  <c r="AX17" i="2"/>
  <c r="AT17" i="2"/>
  <c r="C16" i="5" s="1"/>
  <c r="AR18" i="2"/>
  <c r="T18" i="2"/>
  <c r="AF18" i="2" s="1"/>
  <c r="AD366" i="4" l="1"/>
  <c r="Z367" i="4" s="1"/>
  <c r="P366" i="4"/>
  <c r="BA365" i="4"/>
  <c r="AO365" i="4"/>
  <c r="AN365" i="4" s="1"/>
  <c r="V365" i="4" s="1"/>
  <c r="AI365" i="4" s="1"/>
  <c r="AH365" i="4" s="1"/>
  <c r="AF366" i="4" s="1"/>
  <c r="AB18" i="2"/>
  <c r="P18" i="2" s="1"/>
  <c r="Q18" i="2" s="1"/>
  <c r="AS18" i="2"/>
  <c r="AF2031" i="4"/>
  <c r="AQ2031" i="4"/>
  <c r="BB17" i="2"/>
  <c r="E16" i="5" s="1"/>
  <c r="I16" i="5" s="1"/>
  <c r="AP17" i="2"/>
  <c r="AO17" i="2" s="1"/>
  <c r="W17" i="2" s="1"/>
  <c r="AJ17" i="2" l="1"/>
  <c r="AI17" i="2" s="1"/>
  <c r="AG18" i="2" s="1"/>
  <c r="BB366" i="4"/>
  <c r="Q365" i="5" s="1"/>
  <c r="T365" i="5" s="1"/>
  <c r="O364" i="5"/>
  <c r="S364" i="5" s="1"/>
  <c r="AJ366" i="4"/>
  <c r="AG366" i="4"/>
  <c r="AK365" i="4"/>
  <c r="N364" i="5" s="1"/>
  <c r="AC367" i="4"/>
  <c r="AB367" i="4"/>
  <c r="N367" i="4"/>
  <c r="Z366" i="5" s="1"/>
  <c r="AE18" i="2"/>
  <c r="AA19" i="2" s="1"/>
  <c r="O19" i="2" s="1"/>
  <c r="X18" i="5" s="1"/>
  <c r="AF2032" i="4"/>
  <c r="AQ2032" i="4"/>
  <c r="BC18" i="2"/>
  <c r="G17" i="5" s="1"/>
  <c r="J17" i="5" s="1"/>
  <c r="AL17" i="2"/>
  <c r="D16" i="5" s="1"/>
  <c r="AH18" i="2" l="1"/>
  <c r="AK18" i="2"/>
  <c r="Q365" i="4"/>
  <c r="H365" i="4" s="1"/>
  <c r="G366" i="4" s="1"/>
  <c r="U366" i="4" s="1"/>
  <c r="AV366" i="4" s="1"/>
  <c r="F366" i="4" s="1"/>
  <c r="E366" i="4" s="1"/>
  <c r="R365" i="4"/>
  <c r="I365" i="4" s="1"/>
  <c r="T366" i="4" s="1"/>
  <c r="M366" i="4" s="1"/>
  <c r="AL365" i="4"/>
  <c r="AM365" i="4" s="1"/>
  <c r="K365" i="4" s="1"/>
  <c r="J366" i="4" s="1"/>
  <c r="AX365" i="4"/>
  <c r="AC19" i="2"/>
  <c r="AD19" i="2"/>
  <c r="AF2033" i="4"/>
  <c r="AQ2033" i="4"/>
  <c r="S17" i="2"/>
  <c r="J17" i="2" s="1"/>
  <c r="U18" i="2" s="1"/>
  <c r="N18" i="2" s="1"/>
  <c r="R17" i="2"/>
  <c r="I17" i="2" s="1"/>
  <c r="H18" i="2" s="1"/>
  <c r="V18" i="2" s="1"/>
  <c r="AW18" i="2" s="1"/>
  <c r="G18" i="2" s="1"/>
  <c r="F18" i="2" s="1"/>
  <c r="AM17" i="2"/>
  <c r="AN17" i="2" s="1"/>
  <c r="L17" i="2" s="1"/>
  <c r="K18" i="2" s="1"/>
  <c r="AY17" i="2"/>
  <c r="AP366" i="4" l="1"/>
  <c r="Y367" i="4" s="1"/>
  <c r="Y366" i="5" s="1"/>
  <c r="L366" i="4"/>
  <c r="AT366" i="4"/>
  <c r="L365" i="5" s="1"/>
  <c r="W367" i="4"/>
  <c r="AF2034" i="4"/>
  <c r="AQ2034" i="4"/>
  <c r="M18" i="2"/>
  <c r="AQ18" i="2"/>
  <c r="Z19" i="2" s="1"/>
  <c r="W18" i="5" s="1"/>
  <c r="AU18" i="2"/>
  <c r="X19" i="2"/>
  <c r="AA367" i="4" l="1"/>
  <c r="O367" i="4" s="1"/>
  <c r="AR367" i="4"/>
  <c r="X367" i="4"/>
  <c r="AY366" i="4"/>
  <c r="AZ366" i="4" s="1"/>
  <c r="AW366" i="4"/>
  <c r="AS366" i="4"/>
  <c r="M365" i="5" s="1"/>
  <c r="AU367" i="4"/>
  <c r="P366" i="5" s="1"/>
  <c r="R366" i="5" s="1"/>
  <c r="AQ367" i="4"/>
  <c r="S367" i="4"/>
  <c r="AE367" i="4" s="1"/>
  <c r="AV19" i="2"/>
  <c r="F18" i="5" s="1"/>
  <c r="H18" i="5" s="1"/>
  <c r="B17" i="5"/>
  <c r="AF2035" i="4"/>
  <c r="AQ2035" i="4"/>
  <c r="AX18" i="2"/>
  <c r="AT18" i="2"/>
  <c r="C17" i="5" s="1"/>
  <c r="AZ18" i="2"/>
  <c r="BA18" i="2" s="1"/>
  <c r="AR19" i="2"/>
  <c r="T19" i="2"/>
  <c r="AF19" i="2" s="1"/>
  <c r="Y19" i="2"/>
  <c r="AB19" i="2"/>
  <c r="P19" i="2" s="1"/>
  <c r="AS19" i="2"/>
  <c r="AO366" i="4" l="1"/>
  <c r="AN366" i="4" s="1"/>
  <c r="V366" i="4" s="1"/>
  <c r="AI366" i="4" s="1"/>
  <c r="AH366" i="4" s="1"/>
  <c r="AF367" i="4" s="1"/>
  <c r="BA366" i="4"/>
  <c r="AD367" i="4"/>
  <c r="Z368" i="4" s="1"/>
  <c r="P367" i="4"/>
  <c r="AF2036" i="4"/>
  <c r="AQ2036" i="4"/>
  <c r="Q19" i="2"/>
  <c r="AE19" i="2"/>
  <c r="AA20" i="2" s="1"/>
  <c r="AP18" i="2"/>
  <c r="AO18" i="2" s="1"/>
  <c r="W18" i="2" s="1"/>
  <c r="BB18" i="2"/>
  <c r="E17" i="5" s="1"/>
  <c r="I17" i="5" s="1"/>
  <c r="BB367" i="4" l="1"/>
  <c r="Q366" i="5" s="1"/>
  <c r="T366" i="5" s="1"/>
  <c r="O365" i="5"/>
  <c r="S365" i="5" s="1"/>
  <c r="AB368" i="4"/>
  <c r="N368" i="4"/>
  <c r="Z367" i="5" s="1"/>
  <c r="AC368" i="4"/>
  <c r="AJ367" i="4"/>
  <c r="AG367" i="4"/>
  <c r="AK366" i="4"/>
  <c r="N365" i="5" s="1"/>
  <c r="AF2037" i="4"/>
  <c r="AQ2037" i="4"/>
  <c r="BC19" i="2"/>
  <c r="G18" i="5" s="1"/>
  <c r="J18" i="5" s="1"/>
  <c r="O20" i="2"/>
  <c r="X19" i="5" s="1"/>
  <c r="AD20" i="2"/>
  <c r="AC20" i="2"/>
  <c r="R366" i="4" l="1"/>
  <c r="I366" i="4" s="1"/>
  <c r="T367" i="4" s="1"/>
  <c r="M367" i="4" s="1"/>
  <c r="Q366" i="4"/>
  <c r="H366" i="4" s="1"/>
  <c r="G367" i="4" s="1"/>
  <c r="U367" i="4" s="1"/>
  <c r="AV367" i="4" s="1"/>
  <c r="F367" i="4" s="1"/>
  <c r="E367" i="4" s="1"/>
  <c r="AL366" i="4"/>
  <c r="AM366" i="4" s="1"/>
  <c r="K366" i="4" s="1"/>
  <c r="J367" i="4" s="1"/>
  <c r="AX366" i="4"/>
  <c r="AF2038" i="4"/>
  <c r="AQ2038" i="4"/>
  <c r="AJ18" i="2"/>
  <c r="AI18" i="2" s="1"/>
  <c r="AG19" i="2" s="1"/>
  <c r="AL18" i="2"/>
  <c r="D17" i="5" s="1"/>
  <c r="L367" i="4" l="1"/>
  <c r="AP367" i="4"/>
  <c r="Y368" i="4" s="1"/>
  <c r="Y367" i="5" s="1"/>
  <c r="AT367" i="4"/>
  <c r="L366" i="5" s="1"/>
  <c r="W368" i="4"/>
  <c r="AF2039" i="4"/>
  <c r="AQ2039" i="4"/>
  <c r="R18" i="2"/>
  <c r="I18" i="2" s="1"/>
  <c r="H19" i="2" s="1"/>
  <c r="V19" i="2" s="1"/>
  <c r="AW19" i="2" s="1"/>
  <c r="G19" i="2" s="1"/>
  <c r="F19" i="2" s="1"/>
  <c r="S18" i="2"/>
  <c r="J18" i="2" s="1"/>
  <c r="U19" i="2" s="1"/>
  <c r="N19" i="2" s="1"/>
  <c r="AM18" i="2"/>
  <c r="AN18" i="2" s="1"/>
  <c r="L18" i="2" s="1"/>
  <c r="K19" i="2" s="1"/>
  <c r="AY18" i="2"/>
  <c r="AH19" i="2"/>
  <c r="AK19" i="2"/>
  <c r="AR368" i="4" l="1"/>
  <c r="X368" i="4"/>
  <c r="AA368" i="4"/>
  <c r="O368" i="4" s="1"/>
  <c r="AY367" i="4"/>
  <c r="AZ367" i="4" s="1"/>
  <c r="AW367" i="4"/>
  <c r="AS367" i="4"/>
  <c r="M366" i="5" s="1"/>
  <c r="AU368" i="4"/>
  <c r="P367" i="5" s="1"/>
  <c r="R367" i="5" s="1"/>
  <c r="AQ368" i="4"/>
  <c r="S368" i="4"/>
  <c r="AE368" i="4" s="1"/>
  <c r="AF2040" i="4"/>
  <c r="AQ2040" i="4"/>
  <c r="M19" i="2"/>
  <c r="AQ19" i="2"/>
  <c r="Z20" i="2" s="1"/>
  <c r="W19" i="5" s="1"/>
  <c r="AU19" i="2"/>
  <c r="B18" i="5" s="1"/>
  <c r="X20" i="2"/>
  <c r="BA367" i="4" l="1"/>
  <c r="AO367" i="4"/>
  <c r="AN367" i="4" s="1"/>
  <c r="V367" i="4" s="1"/>
  <c r="AI367" i="4" s="1"/>
  <c r="AH367" i="4" s="1"/>
  <c r="AF368" i="4" s="1"/>
  <c r="P368" i="4"/>
  <c r="AD368" i="4"/>
  <c r="Z369" i="4" s="1"/>
  <c r="AV20" i="2"/>
  <c r="F19" i="5" s="1"/>
  <c r="H19" i="5" s="1"/>
  <c r="AF2041" i="4"/>
  <c r="AQ2041" i="4"/>
  <c r="AX19" i="2"/>
  <c r="AT19" i="2"/>
  <c r="C18" i="5" s="1"/>
  <c r="AZ19" i="2"/>
  <c r="BA19" i="2" s="1"/>
  <c r="AS20" i="2"/>
  <c r="AB20" i="2"/>
  <c r="P20" i="2" s="1"/>
  <c r="Y20" i="2"/>
  <c r="AR20" i="2"/>
  <c r="T20" i="2"/>
  <c r="AF20" i="2" s="1"/>
  <c r="BB368" i="4" l="1"/>
  <c r="Q367" i="5" s="1"/>
  <c r="T367" i="5" s="1"/>
  <c r="O366" i="5"/>
  <c r="S366" i="5" s="1"/>
  <c r="AC369" i="4"/>
  <c r="N369" i="4"/>
  <c r="Z368" i="5" s="1"/>
  <c r="AB369" i="4"/>
  <c r="AJ368" i="4"/>
  <c r="AG368" i="4"/>
  <c r="AK367" i="4"/>
  <c r="N366" i="5" s="1"/>
  <c r="AF2042" i="4"/>
  <c r="AQ2042" i="4"/>
  <c r="Q20" i="2"/>
  <c r="AE20" i="2"/>
  <c r="AA21" i="2" s="1"/>
  <c r="BB19" i="2"/>
  <c r="E18" i="5" s="1"/>
  <c r="I18" i="5" s="1"/>
  <c r="AP19" i="2"/>
  <c r="AO19" i="2" s="1"/>
  <c r="W19" i="2" s="1"/>
  <c r="R367" i="4" l="1"/>
  <c r="I367" i="4" s="1"/>
  <c r="T368" i="4" s="1"/>
  <c r="M368" i="4" s="1"/>
  <c r="AL367" i="4"/>
  <c r="AM367" i="4" s="1"/>
  <c r="K367" i="4" s="1"/>
  <c r="J368" i="4" s="1"/>
  <c r="Q367" i="4"/>
  <c r="H367" i="4" s="1"/>
  <c r="G368" i="4" s="1"/>
  <c r="U368" i="4" s="1"/>
  <c r="AV368" i="4" s="1"/>
  <c r="F368" i="4" s="1"/>
  <c r="E368" i="4" s="1"/>
  <c r="AX367" i="4"/>
  <c r="AF2043" i="4"/>
  <c r="AQ2043" i="4"/>
  <c r="BC20" i="2"/>
  <c r="G19" i="5" s="1"/>
  <c r="J19" i="5" s="1"/>
  <c r="O21" i="2"/>
  <c r="X20" i="5" s="1"/>
  <c r="AD21" i="2"/>
  <c r="AC21" i="2"/>
  <c r="L368" i="4" l="1"/>
  <c r="AP368" i="4"/>
  <c r="Y369" i="4" s="1"/>
  <c r="Y368" i="5" s="1"/>
  <c r="AT368" i="4"/>
  <c r="L367" i="5" s="1"/>
  <c r="W369" i="4"/>
  <c r="AF2044" i="4"/>
  <c r="AQ2044" i="4"/>
  <c r="AJ19" i="2"/>
  <c r="AI19" i="2" s="1"/>
  <c r="AG20" i="2" s="1"/>
  <c r="AL19" i="2"/>
  <c r="D18" i="5" s="1"/>
  <c r="AS368" i="4" l="1"/>
  <c r="M367" i="5" s="1"/>
  <c r="AW368" i="4"/>
  <c r="AY368" i="4"/>
  <c r="AZ368" i="4" s="1"/>
  <c r="AU369" i="4"/>
  <c r="P368" i="5" s="1"/>
  <c r="R368" i="5" s="1"/>
  <c r="AA369" i="4"/>
  <c r="O369" i="4" s="1"/>
  <c r="AR369" i="4"/>
  <c r="X369" i="4"/>
  <c r="S369" i="4"/>
  <c r="AE369" i="4" s="1"/>
  <c r="AQ369" i="4"/>
  <c r="AF2045" i="4"/>
  <c r="AQ2045" i="4"/>
  <c r="S19" i="2"/>
  <c r="J19" i="2" s="1"/>
  <c r="U20" i="2" s="1"/>
  <c r="N20" i="2" s="1"/>
  <c r="R19" i="2"/>
  <c r="I19" i="2" s="1"/>
  <c r="H20" i="2" s="1"/>
  <c r="V20" i="2" s="1"/>
  <c r="AW20" i="2" s="1"/>
  <c r="G20" i="2" s="1"/>
  <c r="F20" i="2" s="1"/>
  <c r="AM19" i="2"/>
  <c r="AN19" i="2" s="1"/>
  <c r="L19" i="2" s="1"/>
  <c r="K20" i="2" s="1"/>
  <c r="AY19" i="2"/>
  <c r="AK20" i="2"/>
  <c r="AH20" i="2"/>
  <c r="BA368" i="4" l="1"/>
  <c r="AO368" i="4"/>
  <c r="AN368" i="4" s="1"/>
  <c r="V368" i="4" s="1"/>
  <c r="AI368" i="4" s="1"/>
  <c r="AH368" i="4" s="1"/>
  <c r="AF369" i="4" s="1"/>
  <c r="AD369" i="4"/>
  <c r="Z370" i="4" s="1"/>
  <c r="P369" i="4"/>
  <c r="AQ2046" i="4"/>
  <c r="AF2046" i="4"/>
  <c r="AU20" i="2"/>
  <c r="X21" i="2"/>
  <c r="M20" i="2"/>
  <c r="AQ20" i="2"/>
  <c r="Z21" i="2" s="1"/>
  <c r="W20" i="5" s="1"/>
  <c r="BB369" i="4" l="1"/>
  <c r="Q368" i="5" s="1"/>
  <c r="T368" i="5" s="1"/>
  <c r="O367" i="5"/>
  <c r="S367" i="5" s="1"/>
  <c r="AK368" i="4"/>
  <c r="AC370" i="4"/>
  <c r="N370" i="4"/>
  <c r="Z369" i="5" s="1"/>
  <c r="AB370" i="4"/>
  <c r="AG369" i="4"/>
  <c r="AJ369" i="4"/>
  <c r="AV21" i="2"/>
  <c r="F20" i="5" s="1"/>
  <c r="H20" i="5" s="1"/>
  <c r="B19" i="5"/>
  <c r="AF2047" i="4"/>
  <c r="AQ2047" i="4"/>
  <c r="AR21" i="2"/>
  <c r="T21" i="2"/>
  <c r="AF21" i="2" s="1"/>
  <c r="AS21" i="2"/>
  <c r="AB21" i="2"/>
  <c r="P21" i="2" s="1"/>
  <c r="Y21" i="2"/>
  <c r="AT20" i="2"/>
  <c r="C19" i="5" s="1"/>
  <c r="AX20" i="2"/>
  <c r="AZ20" i="2"/>
  <c r="BA20" i="2" s="1"/>
  <c r="R368" i="4" l="1"/>
  <c r="I368" i="4" s="1"/>
  <c r="T369" i="4" s="1"/>
  <c r="M369" i="4" s="1"/>
  <c r="N367" i="5"/>
  <c r="AX368" i="4"/>
  <c r="AL368" i="4"/>
  <c r="AM368" i="4" s="1"/>
  <c r="K368" i="4" s="1"/>
  <c r="J369" i="4" s="1"/>
  <c r="L369" i="4" s="1"/>
  <c r="Q368" i="4"/>
  <c r="H368" i="4" s="1"/>
  <c r="G369" i="4" s="1"/>
  <c r="U369" i="4" s="1"/>
  <c r="AV369" i="4" s="1"/>
  <c r="F369" i="4" s="1"/>
  <c r="E369" i="4" s="1"/>
  <c r="AT369" i="4" s="1"/>
  <c r="L368" i="5" s="1"/>
  <c r="AF2048" i="4"/>
  <c r="AQ2048" i="4"/>
  <c r="BB20" i="2"/>
  <c r="E19" i="5" s="1"/>
  <c r="I19" i="5" s="1"/>
  <c r="AP20" i="2"/>
  <c r="AO20" i="2" s="1"/>
  <c r="W20" i="2" s="1"/>
  <c r="AE21" i="2"/>
  <c r="AA22" i="2" s="1"/>
  <c r="Q21" i="2"/>
  <c r="AP369" i="4" l="1"/>
  <c r="Y370" i="4" s="1"/>
  <c r="W370" i="4"/>
  <c r="X370" i="4" s="1"/>
  <c r="AW369" i="4"/>
  <c r="AS369" i="4"/>
  <c r="M368" i="5" s="1"/>
  <c r="AY369" i="4"/>
  <c r="AZ369" i="4" s="1"/>
  <c r="AU370" i="4"/>
  <c r="P369" i="5" s="1"/>
  <c r="R369" i="5" s="1"/>
  <c r="AF2049" i="4"/>
  <c r="AQ2049" i="4"/>
  <c r="BC21" i="2"/>
  <c r="G20" i="5" s="1"/>
  <c r="J20" i="5" s="1"/>
  <c r="AD22" i="2"/>
  <c r="O22" i="2"/>
  <c r="X21" i="5" s="1"/>
  <c r="AC22" i="2"/>
  <c r="AQ370" i="4" l="1"/>
  <c r="Y369" i="5"/>
  <c r="S370" i="4"/>
  <c r="AE370" i="4" s="1"/>
  <c r="AA370" i="4"/>
  <c r="O370" i="4" s="1"/>
  <c r="P370" i="4" s="1"/>
  <c r="AR370" i="4"/>
  <c r="AO369" i="4"/>
  <c r="AN369" i="4" s="1"/>
  <c r="V369" i="4" s="1"/>
  <c r="AI369" i="4" s="1"/>
  <c r="AH369" i="4" s="1"/>
  <c r="AF370" i="4" s="1"/>
  <c r="BA369" i="4"/>
  <c r="AF2050" i="4"/>
  <c r="AQ2050" i="4"/>
  <c r="AJ20" i="2"/>
  <c r="AI20" i="2" s="1"/>
  <c r="AG21" i="2" s="1"/>
  <c r="AL20" i="2"/>
  <c r="D19" i="5" s="1"/>
  <c r="BB370" i="4" l="1"/>
  <c r="Q369" i="5" s="1"/>
  <c r="T369" i="5" s="1"/>
  <c r="O368" i="5"/>
  <c r="S368" i="5" s="1"/>
  <c r="AD370" i="4"/>
  <c r="Z371" i="4" s="1"/>
  <c r="AB371" i="4" s="1"/>
  <c r="AG370" i="4"/>
  <c r="AJ370" i="4"/>
  <c r="AK369" i="4"/>
  <c r="N368" i="5" s="1"/>
  <c r="AF2051" i="4"/>
  <c r="AQ2051" i="4"/>
  <c r="S20" i="2"/>
  <c r="J20" i="2" s="1"/>
  <c r="U21" i="2" s="1"/>
  <c r="N21" i="2" s="1"/>
  <c r="R20" i="2"/>
  <c r="I20" i="2" s="1"/>
  <c r="H21" i="2" s="1"/>
  <c r="V21" i="2" s="1"/>
  <c r="AW21" i="2" s="1"/>
  <c r="G21" i="2" s="1"/>
  <c r="F21" i="2" s="1"/>
  <c r="AM20" i="2"/>
  <c r="AN20" i="2" s="1"/>
  <c r="L20" i="2" s="1"/>
  <c r="K21" i="2" s="1"/>
  <c r="AY20" i="2"/>
  <c r="AK21" i="2"/>
  <c r="AH21" i="2"/>
  <c r="AC371" i="4" l="1"/>
  <c r="N371" i="4"/>
  <c r="Z370" i="5" s="1"/>
  <c r="Q369" i="4"/>
  <c r="H369" i="4" s="1"/>
  <c r="G370" i="4" s="1"/>
  <c r="U370" i="4" s="1"/>
  <c r="AV370" i="4" s="1"/>
  <c r="F370" i="4" s="1"/>
  <c r="E370" i="4" s="1"/>
  <c r="R369" i="4"/>
  <c r="I369" i="4" s="1"/>
  <c r="T370" i="4" s="1"/>
  <c r="M370" i="4" s="1"/>
  <c r="AL369" i="4"/>
  <c r="AM369" i="4" s="1"/>
  <c r="K369" i="4" s="1"/>
  <c r="J370" i="4" s="1"/>
  <c r="AX369" i="4"/>
  <c r="AF2052" i="4"/>
  <c r="AQ2052" i="4"/>
  <c r="M21" i="2"/>
  <c r="AQ21" i="2"/>
  <c r="Z22" i="2" s="1"/>
  <c r="W21" i="5" s="1"/>
  <c r="AU21" i="2"/>
  <c r="X22" i="2"/>
  <c r="AP370" i="4" l="1"/>
  <c r="Y371" i="4" s="1"/>
  <c r="L370" i="4"/>
  <c r="AT370" i="4"/>
  <c r="L369" i="5" s="1"/>
  <c r="W371" i="4"/>
  <c r="AV22" i="2"/>
  <c r="F21" i="5" s="1"/>
  <c r="H21" i="5" s="1"/>
  <c r="B20" i="5"/>
  <c r="AF2053" i="4"/>
  <c r="AQ2053" i="4"/>
  <c r="AS22" i="2"/>
  <c r="AB22" i="2"/>
  <c r="P22" i="2" s="1"/>
  <c r="Y22" i="2"/>
  <c r="AZ21" i="2"/>
  <c r="BA21" i="2" s="1"/>
  <c r="AX21" i="2"/>
  <c r="AT21" i="2"/>
  <c r="C20" i="5" s="1"/>
  <c r="AR22" i="2"/>
  <c r="T22" i="2"/>
  <c r="AF22" i="2" s="1"/>
  <c r="K25" i="16" l="1"/>
  <c r="Y370" i="5"/>
  <c r="AY370" i="4"/>
  <c r="AZ370" i="4" s="1"/>
  <c r="AW370" i="4"/>
  <c r="AS370" i="4"/>
  <c r="M369" i="5" s="1"/>
  <c r="AU371" i="4"/>
  <c r="P370" i="5" s="1"/>
  <c r="R370" i="5" s="1"/>
  <c r="AA371" i="4"/>
  <c r="O371" i="4" s="1"/>
  <c r="AR371" i="4"/>
  <c r="X371" i="4"/>
  <c r="AQ371" i="4"/>
  <c r="S371" i="4"/>
  <c r="AE371" i="4" s="1"/>
  <c r="AF2054" i="4"/>
  <c r="AQ2054" i="4"/>
  <c r="Q22" i="2"/>
  <c r="AE22" i="2"/>
  <c r="AA23" i="2" s="1"/>
  <c r="BB21" i="2"/>
  <c r="E20" i="5" s="1"/>
  <c r="I20" i="5" s="1"/>
  <c r="AP21" i="2"/>
  <c r="AO21" i="2" s="1"/>
  <c r="W21" i="2" s="1"/>
  <c r="AD371" i="4" l="1"/>
  <c r="Z372" i="4" s="1"/>
  <c r="P371" i="4"/>
  <c r="BA370" i="4"/>
  <c r="AO370" i="4"/>
  <c r="AN370" i="4" s="1"/>
  <c r="V370" i="4" s="1"/>
  <c r="AI370" i="4" s="1"/>
  <c r="AH370" i="4" s="1"/>
  <c r="AF371" i="4" s="1"/>
  <c r="AF2055" i="4"/>
  <c r="AQ2055" i="4"/>
  <c r="BC22" i="2"/>
  <c r="G21" i="5" s="1"/>
  <c r="J21" i="5" s="1"/>
  <c r="AC23" i="2"/>
  <c r="O23" i="2"/>
  <c r="X22" i="5" s="1"/>
  <c r="AD23" i="2"/>
  <c r="BB371" i="4" l="1"/>
  <c r="Q370" i="5" s="1"/>
  <c r="T370" i="5" s="1"/>
  <c r="O369" i="5"/>
  <c r="S369" i="5" s="1"/>
  <c r="AJ371" i="4"/>
  <c r="AG371" i="4"/>
  <c r="AK370" i="4"/>
  <c r="N369" i="5" s="1"/>
  <c r="AB372" i="4"/>
  <c r="AC372" i="4"/>
  <c r="N372" i="4"/>
  <c r="Z371" i="5" s="1"/>
  <c r="AF2056" i="4"/>
  <c r="AQ2056" i="4"/>
  <c r="AJ21" i="2"/>
  <c r="AI21" i="2" s="1"/>
  <c r="AG22" i="2" s="1"/>
  <c r="AL21" i="2"/>
  <c r="D20" i="5" s="1"/>
  <c r="R370" i="4" l="1"/>
  <c r="I370" i="4" s="1"/>
  <c r="T371" i="4" s="1"/>
  <c r="M371" i="4" s="1"/>
  <c r="Q370" i="4"/>
  <c r="H370" i="4" s="1"/>
  <c r="G371" i="4" s="1"/>
  <c r="U371" i="4" s="1"/>
  <c r="AV371" i="4" s="1"/>
  <c r="F371" i="4" s="1"/>
  <c r="E371" i="4" s="1"/>
  <c r="AL370" i="4"/>
  <c r="AM370" i="4" s="1"/>
  <c r="K370" i="4" s="1"/>
  <c r="J371" i="4" s="1"/>
  <c r="AX370" i="4"/>
  <c r="AF2057" i="4"/>
  <c r="AQ2057" i="4"/>
  <c r="S21" i="2"/>
  <c r="J21" i="2" s="1"/>
  <c r="U22" i="2" s="1"/>
  <c r="N22" i="2" s="1"/>
  <c r="R21" i="2"/>
  <c r="I21" i="2" s="1"/>
  <c r="H22" i="2" s="1"/>
  <c r="V22" i="2" s="1"/>
  <c r="AW22" i="2" s="1"/>
  <c r="G22" i="2" s="1"/>
  <c r="F22" i="2" s="1"/>
  <c r="AM21" i="2"/>
  <c r="AN21" i="2" s="1"/>
  <c r="L21" i="2" s="1"/>
  <c r="K22" i="2" s="1"/>
  <c r="AY21" i="2"/>
  <c r="AK22" i="2"/>
  <c r="AH22" i="2"/>
  <c r="AT371" i="4" l="1"/>
  <c r="L370" i="5" s="1"/>
  <c r="W372" i="4"/>
  <c r="AP371" i="4"/>
  <c r="Y372" i="4" s="1"/>
  <c r="Y371" i="5" s="1"/>
  <c r="L371" i="4"/>
  <c r="AF2058" i="4"/>
  <c r="AQ2058" i="4"/>
  <c r="AU22" i="2"/>
  <c r="X23" i="2"/>
  <c r="M22" i="2"/>
  <c r="AQ22" i="2"/>
  <c r="Z23" i="2" s="1"/>
  <c r="W22" i="5" s="1"/>
  <c r="S372" i="4" l="1"/>
  <c r="AE372" i="4" s="1"/>
  <c r="AQ372" i="4"/>
  <c r="X372" i="4"/>
  <c r="AR372" i="4"/>
  <c r="AA372" i="4"/>
  <c r="O372" i="4" s="1"/>
  <c r="C25" i="16"/>
  <c r="D25" i="16" s="1"/>
  <c r="AW371" i="4"/>
  <c r="AY371" i="4"/>
  <c r="AZ371" i="4" s="1"/>
  <c r="AS371" i="4"/>
  <c r="M370" i="5" s="1"/>
  <c r="AU372" i="4"/>
  <c r="P371" i="5" s="1"/>
  <c r="R371" i="5" s="1"/>
  <c r="AV23" i="2"/>
  <c r="F22" i="5" s="1"/>
  <c r="H22" i="5" s="1"/>
  <c r="B21" i="5"/>
  <c r="AQ2059" i="4"/>
  <c r="AF2059" i="4"/>
  <c r="AR23" i="2"/>
  <c r="T23" i="2"/>
  <c r="AF23" i="2" s="1"/>
  <c r="AT22" i="2"/>
  <c r="C21" i="5" s="1"/>
  <c r="AZ22" i="2"/>
  <c r="BA22" i="2" s="1"/>
  <c r="AX22" i="2"/>
  <c r="AS23" i="2"/>
  <c r="Y23" i="2"/>
  <c r="AB23" i="2"/>
  <c r="P23" i="2" s="1"/>
  <c r="AD372" i="4" l="1"/>
  <c r="Z373" i="4" s="1"/>
  <c r="P372" i="4"/>
  <c r="BA371" i="4"/>
  <c r="O370" i="5" s="1"/>
  <c r="S370" i="5" s="1"/>
  <c r="AO371" i="4"/>
  <c r="AN371" i="4" s="1"/>
  <c r="V371" i="4" s="1"/>
  <c r="AI371" i="4" s="1"/>
  <c r="AH371" i="4" s="1"/>
  <c r="AF372" i="4" s="1"/>
  <c r="AQ2060" i="4"/>
  <c r="AF2060" i="4"/>
  <c r="BB22" i="2"/>
  <c r="E21" i="5" s="1"/>
  <c r="I21" i="5" s="1"/>
  <c r="AP22" i="2"/>
  <c r="AO22" i="2" s="1"/>
  <c r="W22" i="2" s="1"/>
  <c r="AE23" i="2"/>
  <c r="AA24" i="2" s="1"/>
  <c r="Q23" i="2"/>
  <c r="AK371" i="4" l="1"/>
  <c r="N370" i="5" s="1"/>
  <c r="BB372" i="4"/>
  <c r="Q371" i="5" s="1"/>
  <c r="T371" i="5" s="1"/>
  <c r="L25" i="16"/>
  <c r="AJ372" i="4"/>
  <c r="AG372" i="4"/>
  <c r="AC373" i="4"/>
  <c r="N373" i="4"/>
  <c r="Z372" i="5" s="1"/>
  <c r="AB373" i="4"/>
  <c r="AF2061" i="4"/>
  <c r="AQ2061" i="4"/>
  <c r="BC23" i="2"/>
  <c r="G22" i="5" s="1"/>
  <c r="J22" i="5" s="1"/>
  <c r="O24" i="2"/>
  <c r="X23" i="5" s="1"/>
  <c r="AC24" i="2"/>
  <c r="AD24" i="2"/>
  <c r="G25" i="16" l="1"/>
  <c r="H25" i="16" s="1"/>
  <c r="R371" i="4"/>
  <c r="I371" i="4" s="1"/>
  <c r="T372" i="4" s="1"/>
  <c r="M372" i="4" s="1"/>
  <c r="Q371" i="4"/>
  <c r="H371" i="4" s="1"/>
  <c r="G372" i="4" s="1"/>
  <c r="U372" i="4" s="1"/>
  <c r="AV372" i="4" s="1"/>
  <c r="F372" i="4" s="1"/>
  <c r="E372" i="4" s="1"/>
  <c r="AL371" i="4"/>
  <c r="AM371" i="4" s="1"/>
  <c r="K371" i="4" s="1"/>
  <c r="J372" i="4" s="1"/>
  <c r="AX371" i="4"/>
  <c r="AF2062" i="4"/>
  <c r="AQ2062" i="4"/>
  <c r="AJ22" i="2"/>
  <c r="AI22" i="2" s="1"/>
  <c r="AG23" i="2" s="1"/>
  <c r="AL22" i="2"/>
  <c r="D21" i="5" s="1"/>
  <c r="L372" i="4" l="1"/>
  <c r="AP372" i="4"/>
  <c r="Y373" i="4" s="1"/>
  <c r="Y372" i="5" s="1"/>
  <c r="AT372" i="4"/>
  <c r="L371" i="5" s="1"/>
  <c r="W373" i="4"/>
  <c r="AF2063" i="4"/>
  <c r="AQ2063" i="4"/>
  <c r="S22" i="2"/>
  <c r="J22" i="2" s="1"/>
  <c r="U23" i="2" s="1"/>
  <c r="N23" i="2" s="1"/>
  <c r="R22" i="2"/>
  <c r="I22" i="2" s="1"/>
  <c r="H23" i="2" s="1"/>
  <c r="V23" i="2" s="1"/>
  <c r="AW23" i="2" s="1"/>
  <c r="G23" i="2" s="1"/>
  <c r="F23" i="2" s="1"/>
  <c r="AM22" i="2"/>
  <c r="AN22" i="2" s="1"/>
  <c r="L22" i="2" s="1"/>
  <c r="K23" i="2" s="1"/>
  <c r="AY22" i="2"/>
  <c r="AK23" i="2"/>
  <c r="AH23" i="2"/>
  <c r="AY372" i="4" l="1"/>
  <c r="AZ372" i="4" s="1"/>
  <c r="AW372" i="4"/>
  <c r="AS372" i="4"/>
  <c r="M371" i="5" s="1"/>
  <c r="AU373" i="4"/>
  <c r="P372" i="5" s="1"/>
  <c r="R372" i="5" s="1"/>
  <c r="AQ373" i="4"/>
  <c r="S373" i="4"/>
  <c r="AE373" i="4" s="1"/>
  <c r="X373" i="4"/>
  <c r="AR373" i="4"/>
  <c r="AA373" i="4"/>
  <c r="O373" i="4" s="1"/>
  <c r="AF2064" i="4"/>
  <c r="AQ2064" i="4"/>
  <c r="AU23" i="2"/>
  <c r="X24" i="2"/>
  <c r="M23" i="2"/>
  <c r="AQ23" i="2"/>
  <c r="Z24" i="2" s="1"/>
  <c r="W23" i="5" s="1"/>
  <c r="BA372" i="4" l="1"/>
  <c r="AO372" i="4"/>
  <c r="AN372" i="4" s="1"/>
  <c r="V372" i="4" s="1"/>
  <c r="AI372" i="4" s="1"/>
  <c r="AH372" i="4" s="1"/>
  <c r="AF373" i="4" s="1"/>
  <c r="AD373" i="4"/>
  <c r="Z374" i="4" s="1"/>
  <c r="P373" i="4"/>
  <c r="AV24" i="2"/>
  <c r="F23" i="5" s="1"/>
  <c r="H23" i="5" s="1"/>
  <c r="B22" i="5"/>
  <c r="AF2065" i="4"/>
  <c r="AQ2065" i="4"/>
  <c r="AR24" i="2"/>
  <c r="T24" i="2"/>
  <c r="AF24" i="2" s="1"/>
  <c r="AZ23" i="2"/>
  <c r="BA23" i="2" s="1"/>
  <c r="AX23" i="2"/>
  <c r="AT23" i="2"/>
  <c r="C22" i="5" s="1"/>
  <c r="AB24" i="2"/>
  <c r="P24" i="2" s="1"/>
  <c r="Y24" i="2"/>
  <c r="AS24" i="2"/>
  <c r="BB373" i="4" l="1"/>
  <c r="Q372" i="5" s="1"/>
  <c r="T372" i="5" s="1"/>
  <c r="O371" i="5"/>
  <c r="S371" i="5" s="1"/>
  <c r="AK372" i="4"/>
  <c r="AB374" i="4"/>
  <c r="AC374" i="4"/>
  <c r="N374" i="4"/>
  <c r="Z373" i="5" s="1"/>
  <c r="AG373" i="4"/>
  <c r="AJ373" i="4"/>
  <c r="AF2066" i="4"/>
  <c r="AQ2066" i="4"/>
  <c r="Q24" i="2"/>
  <c r="AE24" i="2"/>
  <c r="AA25" i="2" s="1"/>
  <c r="BB23" i="2"/>
  <c r="E22" i="5" s="1"/>
  <c r="I22" i="5" s="1"/>
  <c r="AP23" i="2"/>
  <c r="AO23" i="2" s="1"/>
  <c r="W23" i="2" s="1"/>
  <c r="AX372" i="4" l="1"/>
  <c r="N371" i="5"/>
  <c r="AL372" i="4"/>
  <c r="AM372" i="4" s="1"/>
  <c r="K372" i="4" s="1"/>
  <c r="J373" i="4" s="1"/>
  <c r="L373" i="4" s="1"/>
  <c r="Q372" i="4"/>
  <c r="H372" i="4" s="1"/>
  <c r="G373" i="4" s="1"/>
  <c r="U373" i="4" s="1"/>
  <c r="AV373" i="4" s="1"/>
  <c r="F373" i="4" s="1"/>
  <c r="E373" i="4" s="1"/>
  <c r="AT373" i="4" s="1"/>
  <c r="L372" i="5" s="1"/>
  <c r="R372" i="4"/>
  <c r="I372" i="4" s="1"/>
  <c r="T373" i="4" s="1"/>
  <c r="M373" i="4" s="1"/>
  <c r="AF2067" i="4"/>
  <c r="AQ2067" i="4"/>
  <c r="BC24" i="2"/>
  <c r="G23" i="5" s="1"/>
  <c r="J23" i="5" s="1"/>
  <c r="O25" i="2"/>
  <c r="X24" i="5" s="1"/>
  <c r="AC25" i="2"/>
  <c r="AD25" i="2"/>
  <c r="AP373" i="4" l="1"/>
  <c r="Y374" i="4" s="1"/>
  <c r="W374" i="4"/>
  <c r="AA374" i="4" s="1"/>
  <c r="O374" i="4" s="1"/>
  <c r="AS373" i="4"/>
  <c r="M372" i="5" s="1"/>
  <c r="AW373" i="4"/>
  <c r="AY373" i="4"/>
  <c r="AZ373" i="4" s="1"/>
  <c r="AU374" i="4"/>
  <c r="P373" i="5" s="1"/>
  <c r="R373" i="5" s="1"/>
  <c r="AF2068" i="4"/>
  <c r="AQ2068" i="4"/>
  <c r="AJ23" i="2"/>
  <c r="AI23" i="2" s="1"/>
  <c r="AG24" i="2" s="1"/>
  <c r="AL23" i="2"/>
  <c r="D22" i="5" s="1"/>
  <c r="S374" i="4" l="1"/>
  <c r="AE374" i="4" s="1"/>
  <c r="Y373" i="5"/>
  <c r="AQ374" i="4"/>
  <c r="AR374" i="4"/>
  <c r="X374" i="4"/>
  <c r="BA373" i="4"/>
  <c r="AO373" i="4"/>
  <c r="AN373" i="4" s="1"/>
  <c r="V373" i="4" s="1"/>
  <c r="AI373" i="4" s="1"/>
  <c r="AH373" i="4" s="1"/>
  <c r="AF374" i="4" s="1"/>
  <c r="P374" i="4"/>
  <c r="AD374" i="4"/>
  <c r="Z375" i="4" s="1"/>
  <c r="AF2069" i="4"/>
  <c r="AQ2069" i="4"/>
  <c r="S23" i="2"/>
  <c r="J23" i="2" s="1"/>
  <c r="U24" i="2" s="1"/>
  <c r="N24" i="2" s="1"/>
  <c r="R23" i="2"/>
  <c r="I23" i="2" s="1"/>
  <c r="H24" i="2" s="1"/>
  <c r="V24" i="2" s="1"/>
  <c r="AW24" i="2" s="1"/>
  <c r="G24" i="2" s="1"/>
  <c r="F24" i="2" s="1"/>
  <c r="AM23" i="2"/>
  <c r="AN23" i="2" s="1"/>
  <c r="L23" i="2" s="1"/>
  <c r="K24" i="2" s="1"/>
  <c r="AY23" i="2"/>
  <c r="AH24" i="2"/>
  <c r="AK24" i="2"/>
  <c r="BB374" i="4" l="1"/>
  <c r="Q373" i="5" s="1"/>
  <c r="T373" i="5" s="1"/>
  <c r="O372" i="5"/>
  <c r="S372" i="5" s="1"/>
  <c r="AC375" i="4"/>
  <c r="AB375" i="4"/>
  <c r="N375" i="4"/>
  <c r="Z374" i="5" s="1"/>
  <c r="AJ374" i="4"/>
  <c r="AG374" i="4"/>
  <c r="AK373" i="4"/>
  <c r="N372" i="5" s="1"/>
  <c r="AQ2070" i="4"/>
  <c r="AF2070" i="4"/>
  <c r="AU24" i="2"/>
  <c r="X25" i="2"/>
  <c r="AQ24" i="2"/>
  <c r="Z25" i="2" s="1"/>
  <c r="W24" i="5" s="1"/>
  <c r="M24" i="2"/>
  <c r="Q373" i="4" l="1"/>
  <c r="H373" i="4" s="1"/>
  <c r="G374" i="4" s="1"/>
  <c r="U374" i="4" s="1"/>
  <c r="AV374" i="4" s="1"/>
  <c r="F374" i="4" s="1"/>
  <c r="E374" i="4" s="1"/>
  <c r="R373" i="4"/>
  <c r="I373" i="4" s="1"/>
  <c r="T374" i="4" s="1"/>
  <c r="M374" i="4" s="1"/>
  <c r="AL373" i="4"/>
  <c r="AM373" i="4" s="1"/>
  <c r="K373" i="4" s="1"/>
  <c r="J374" i="4" s="1"/>
  <c r="AX373" i="4"/>
  <c r="AV25" i="2"/>
  <c r="F24" i="5" s="1"/>
  <c r="H24" i="5" s="1"/>
  <c r="B23" i="5"/>
  <c r="AF2071" i="4"/>
  <c r="AQ2071" i="4"/>
  <c r="T25" i="2"/>
  <c r="AF25" i="2" s="1"/>
  <c r="AR25" i="2"/>
  <c r="Y25" i="2"/>
  <c r="AS25" i="2"/>
  <c r="AB25" i="2"/>
  <c r="P25" i="2" s="1"/>
  <c r="AZ24" i="2"/>
  <c r="BA24" i="2" s="1"/>
  <c r="AX24" i="2"/>
  <c r="AT24" i="2"/>
  <c r="C23" i="5" s="1"/>
  <c r="AP374" i="4" l="1"/>
  <c r="Y375" i="4" s="1"/>
  <c r="Y374" i="5" s="1"/>
  <c r="L374" i="4"/>
  <c r="AT374" i="4"/>
  <c r="L373" i="5" s="1"/>
  <c r="W375" i="4"/>
  <c r="AF2072" i="4"/>
  <c r="AQ2072" i="4"/>
  <c r="AP24" i="2"/>
  <c r="AO24" i="2" s="1"/>
  <c r="W24" i="2" s="1"/>
  <c r="BB24" i="2"/>
  <c r="E23" i="5" s="1"/>
  <c r="I23" i="5" s="1"/>
  <c r="Q25" i="2"/>
  <c r="AE25" i="2"/>
  <c r="AA26" i="2" s="1"/>
  <c r="AJ24" i="2" l="1"/>
  <c r="AI24" i="2" s="1"/>
  <c r="AG25" i="2" s="1"/>
  <c r="AA375" i="4"/>
  <c r="O375" i="4" s="1"/>
  <c r="AR375" i="4"/>
  <c r="X375" i="4"/>
  <c r="AW374" i="4"/>
  <c r="AS374" i="4"/>
  <c r="M373" i="5" s="1"/>
  <c r="AY374" i="4"/>
  <c r="AZ374" i="4" s="1"/>
  <c r="AU375" i="4"/>
  <c r="P374" i="5" s="1"/>
  <c r="R374" i="5" s="1"/>
  <c r="S375" i="4"/>
  <c r="AE375" i="4" s="1"/>
  <c r="AQ375" i="4"/>
  <c r="AF2073" i="4"/>
  <c r="AQ2073" i="4"/>
  <c r="BC25" i="2"/>
  <c r="G24" i="5" s="1"/>
  <c r="J24" i="5" s="1"/>
  <c r="AL24" i="2"/>
  <c r="AD26" i="2"/>
  <c r="O26" i="2"/>
  <c r="X25" i="5" s="1"/>
  <c r="AC26" i="2"/>
  <c r="AK25" i="2" l="1"/>
  <c r="AH25" i="2"/>
  <c r="BA374" i="4"/>
  <c r="AO374" i="4"/>
  <c r="AN374" i="4" s="1"/>
  <c r="V374" i="4" s="1"/>
  <c r="AI374" i="4" s="1"/>
  <c r="AH374" i="4" s="1"/>
  <c r="AF375" i="4" s="1"/>
  <c r="AD375" i="4"/>
  <c r="Z376" i="4" s="1"/>
  <c r="P375" i="4"/>
  <c r="AM24" i="2"/>
  <c r="AN24" i="2" s="1"/>
  <c r="L24" i="2" s="1"/>
  <c r="K25" i="2" s="1"/>
  <c r="AQ25" i="2" s="1"/>
  <c r="Z26" i="2" s="1"/>
  <c r="W25" i="5" s="1"/>
  <c r="D23" i="5"/>
  <c r="R24" i="2"/>
  <c r="I24" i="2" s="1"/>
  <c r="H25" i="2" s="1"/>
  <c r="V25" i="2" s="1"/>
  <c r="AW25" i="2" s="1"/>
  <c r="G25" i="2" s="1"/>
  <c r="F25" i="2" s="1"/>
  <c r="X26" i="2" s="1"/>
  <c r="S24" i="2"/>
  <c r="J24" i="2" s="1"/>
  <c r="U25" i="2" s="1"/>
  <c r="N25" i="2" s="1"/>
  <c r="AY24" i="2"/>
  <c r="AF2074" i="4"/>
  <c r="AQ2074" i="4"/>
  <c r="BB375" i="4" l="1"/>
  <c r="Q374" i="5" s="1"/>
  <c r="T374" i="5" s="1"/>
  <c r="O373" i="5"/>
  <c r="S373" i="5" s="1"/>
  <c r="N376" i="4"/>
  <c r="Z375" i="5" s="1"/>
  <c r="AB376" i="4"/>
  <c r="AC376" i="4"/>
  <c r="AJ375" i="4"/>
  <c r="AG375" i="4"/>
  <c r="AK374" i="4"/>
  <c r="N373" i="5" s="1"/>
  <c r="M25" i="2"/>
  <c r="AU25" i="2"/>
  <c r="AQ2075" i="4"/>
  <c r="AF2075" i="4"/>
  <c r="AR26" i="2"/>
  <c r="T26" i="2"/>
  <c r="AF26" i="2" s="1"/>
  <c r="AS26" i="2"/>
  <c r="AB26" i="2"/>
  <c r="P26" i="2" s="1"/>
  <c r="Y26" i="2"/>
  <c r="R374" i="4" l="1"/>
  <c r="I374" i="4" s="1"/>
  <c r="T375" i="4" s="1"/>
  <c r="M375" i="4" s="1"/>
  <c r="AL374" i="4"/>
  <c r="AM374" i="4" s="1"/>
  <c r="K374" i="4" s="1"/>
  <c r="J375" i="4" s="1"/>
  <c r="Q374" i="4"/>
  <c r="H374" i="4" s="1"/>
  <c r="G375" i="4" s="1"/>
  <c r="U375" i="4" s="1"/>
  <c r="AV375" i="4" s="1"/>
  <c r="F375" i="4" s="1"/>
  <c r="E375" i="4" s="1"/>
  <c r="AX374" i="4"/>
  <c r="AV26" i="2"/>
  <c r="F25" i="5" s="1"/>
  <c r="H25" i="5" s="1"/>
  <c r="B24" i="5"/>
  <c r="AT25" i="2"/>
  <c r="C24" i="5" s="1"/>
  <c r="AX25" i="2"/>
  <c r="AP25" i="2" s="1"/>
  <c r="AO25" i="2" s="1"/>
  <c r="W25" i="2" s="1"/>
  <c r="AZ25" i="2"/>
  <c r="BA25" i="2" s="1"/>
  <c r="AF2076" i="4"/>
  <c r="AQ2076" i="4"/>
  <c r="Q26" i="2"/>
  <c r="AE26" i="2"/>
  <c r="AA27" i="2" s="1"/>
  <c r="AJ25" i="2" l="1"/>
  <c r="AI25" i="2" s="1"/>
  <c r="AG26" i="2" s="1"/>
  <c r="AT375" i="4"/>
  <c r="L374" i="5" s="1"/>
  <c r="W376" i="4"/>
  <c r="AP375" i="4"/>
  <c r="Y376" i="4" s="1"/>
  <c r="Y375" i="5" s="1"/>
  <c r="L375" i="4"/>
  <c r="BB25" i="2"/>
  <c r="E24" i="5" s="1"/>
  <c r="I24" i="5" s="1"/>
  <c r="AF2077" i="4"/>
  <c r="AQ2077" i="4"/>
  <c r="AC27" i="2"/>
  <c r="O27" i="2"/>
  <c r="X26" i="5" s="1"/>
  <c r="AD27" i="2"/>
  <c r="AK26" i="2" l="1"/>
  <c r="AH26" i="2"/>
  <c r="AL25" i="2"/>
  <c r="AM25" i="2" s="1"/>
  <c r="AN25" i="2" s="1"/>
  <c r="L25" i="2" s="1"/>
  <c r="K26" i="2" s="1"/>
  <c r="AQ26" i="2" s="1"/>
  <c r="Z27" i="2" s="1"/>
  <c r="W26" i="5" s="1"/>
  <c r="BC26" i="2"/>
  <c r="G25" i="5" s="1"/>
  <c r="J25" i="5" s="1"/>
  <c r="AQ376" i="4"/>
  <c r="S376" i="4"/>
  <c r="AE376" i="4" s="1"/>
  <c r="AR376" i="4"/>
  <c r="X376" i="4"/>
  <c r="AA376" i="4"/>
  <c r="O376" i="4" s="1"/>
  <c r="AY375" i="4"/>
  <c r="AZ375" i="4" s="1"/>
  <c r="AW375" i="4"/>
  <c r="AS375" i="4"/>
  <c r="M374" i="5" s="1"/>
  <c r="AU376" i="4"/>
  <c r="P375" i="5" s="1"/>
  <c r="R375" i="5" s="1"/>
  <c r="AF2078" i="4"/>
  <c r="AQ2078" i="4"/>
  <c r="D24" i="5" l="1"/>
  <c r="S25" i="2"/>
  <c r="J25" i="2" s="1"/>
  <c r="U26" i="2" s="1"/>
  <c r="N26" i="2" s="1"/>
  <c r="AY25" i="2"/>
  <c r="R25" i="2"/>
  <c r="I25" i="2" s="1"/>
  <c r="H26" i="2" s="1"/>
  <c r="V26" i="2" s="1"/>
  <c r="AW26" i="2" s="1"/>
  <c r="G26" i="2" s="1"/>
  <c r="F26" i="2" s="1"/>
  <c r="AU26" i="2" s="1"/>
  <c r="AX26" i="2" s="1"/>
  <c r="P376" i="4"/>
  <c r="AD376" i="4"/>
  <c r="Z377" i="4" s="1"/>
  <c r="AO375" i="4"/>
  <c r="AN375" i="4" s="1"/>
  <c r="V375" i="4" s="1"/>
  <c r="AI375" i="4" s="1"/>
  <c r="AH375" i="4" s="1"/>
  <c r="AF376" i="4" s="1"/>
  <c r="BA375" i="4"/>
  <c r="M26" i="2"/>
  <c r="AF2079" i="4"/>
  <c r="AQ2079" i="4"/>
  <c r="AR27" i="2"/>
  <c r="T27" i="2"/>
  <c r="AF27" i="2" s="1"/>
  <c r="B25" i="5" l="1"/>
  <c r="AT26" i="2"/>
  <c r="C25" i="5" s="1"/>
  <c r="AV27" i="2"/>
  <c r="F26" i="5" s="1"/>
  <c r="H26" i="5" s="1"/>
  <c r="X27" i="2"/>
  <c r="Y27" i="2" s="1"/>
  <c r="AZ26" i="2"/>
  <c r="BA26" i="2" s="1"/>
  <c r="BB26" i="2" s="1"/>
  <c r="E25" i="5" s="1"/>
  <c r="BB376" i="4"/>
  <c r="Q375" i="5" s="1"/>
  <c r="T375" i="5" s="1"/>
  <c r="O374" i="5"/>
  <c r="S374" i="5" s="1"/>
  <c r="AK375" i="4"/>
  <c r="AJ376" i="4"/>
  <c r="AG376" i="4"/>
  <c r="AC377" i="4"/>
  <c r="N377" i="4"/>
  <c r="Z376" i="5" s="1"/>
  <c r="AB377" i="4"/>
  <c r="AF2080" i="4"/>
  <c r="AQ2080" i="4"/>
  <c r="AP26" i="2"/>
  <c r="AO26" i="2" s="1"/>
  <c r="W26" i="2" s="1"/>
  <c r="I25" i="5" l="1"/>
  <c r="AB27" i="2"/>
  <c r="P27" i="2" s="1"/>
  <c r="Q27" i="2" s="1"/>
  <c r="AS27" i="2"/>
  <c r="AJ26" i="2"/>
  <c r="AI26" i="2" s="1"/>
  <c r="AG27" i="2" s="1"/>
  <c r="R375" i="4"/>
  <c r="I375" i="4" s="1"/>
  <c r="T376" i="4" s="1"/>
  <c r="M376" i="4" s="1"/>
  <c r="N374" i="5"/>
  <c r="AX375" i="4"/>
  <c r="AL375" i="4"/>
  <c r="AM375" i="4" s="1"/>
  <c r="K375" i="4" s="1"/>
  <c r="J376" i="4" s="1"/>
  <c r="L376" i="4" s="1"/>
  <c r="Q375" i="4"/>
  <c r="H375" i="4" s="1"/>
  <c r="G376" i="4" s="1"/>
  <c r="U376" i="4" s="1"/>
  <c r="AV376" i="4" s="1"/>
  <c r="F376" i="4" s="1"/>
  <c r="E376" i="4" s="1"/>
  <c r="AT376" i="4" s="1"/>
  <c r="L375" i="5" s="1"/>
  <c r="AF2081" i="4"/>
  <c r="AQ2081" i="4"/>
  <c r="BC27" i="2"/>
  <c r="G26" i="5" s="1"/>
  <c r="J26" i="5" s="1"/>
  <c r="AL26" i="2"/>
  <c r="D25" i="5" s="1"/>
  <c r="AE27" i="2" l="1"/>
  <c r="AA28" i="2" s="1"/>
  <c r="O28" i="2" s="1"/>
  <c r="X27" i="5" s="1"/>
  <c r="AK27" i="2"/>
  <c r="AH27" i="2"/>
  <c r="AP376" i="4"/>
  <c r="Y377" i="4" s="1"/>
  <c r="W377" i="4"/>
  <c r="AA377" i="4" s="1"/>
  <c r="O377" i="4" s="1"/>
  <c r="AY376" i="4"/>
  <c r="AZ376" i="4" s="1"/>
  <c r="AW376" i="4"/>
  <c r="AS376" i="4"/>
  <c r="M375" i="5" s="1"/>
  <c r="AU377" i="4"/>
  <c r="P376" i="5" s="1"/>
  <c r="R376" i="5" s="1"/>
  <c r="AF2082" i="4"/>
  <c r="AQ2082" i="4"/>
  <c r="R26" i="2"/>
  <c r="I26" i="2" s="1"/>
  <c r="H27" i="2" s="1"/>
  <c r="V27" i="2" s="1"/>
  <c r="AW27" i="2" s="1"/>
  <c r="G27" i="2" s="1"/>
  <c r="F27" i="2" s="1"/>
  <c r="S26" i="2"/>
  <c r="J26" i="2" s="1"/>
  <c r="U27" i="2" s="1"/>
  <c r="N27" i="2" s="1"/>
  <c r="AM26" i="2"/>
  <c r="AN26" i="2" s="1"/>
  <c r="L26" i="2" s="1"/>
  <c r="K27" i="2" s="1"/>
  <c r="AY26" i="2"/>
  <c r="AD28" i="2" l="1"/>
  <c r="AC28" i="2"/>
  <c r="AQ377" i="4"/>
  <c r="Y376" i="5"/>
  <c r="S377" i="4"/>
  <c r="AE377" i="4" s="1"/>
  <c r="AR377" i="4"/>
  <c r="X377" i="4"/>
  <c r="BA376" i="4"/>
  <c r="AO376" i="4"/>
  <c r="AN376" i="4" s="1"/>
  <c r="V376" i="4" s="1"/>
  <c r="AI376" i="4" s="1"/>
  <c r="AH376" i="4" s="1"/>
  <c r="AF377" i="4" s="1"/>
  <c r="P377" i="4"/>
  <c r="AD377" i="4"/>
  <c r="Z378" i="4" s="1"/>
  <c r="AF2083" i="4"/>
  <c r="AQ2083" i="4"/>
  <c r="AQ27" i="2"/>
  <c r="Z28" i="2" s="1"/>
  <c r="W27" i="5" s="1"/>
  <c r="M27" i="2"/>
  <c r="AU27" i="2"/>
  <c r="X28" i="2"/>
  <c r="BB377" i="4" l="1"/>
  <c r="Q376" i="5" s="1"/>
  <c r="T376" i="5" s="1"/>
  <c r="O375" i="5"/>
  <c r="S375" i="5" s="1"/>
  <c r="AG377" i="4"/>
  <c r="AJ377" i="4"/>
  <c r="N378" i="4"/>
  <c r="Z377" i="5" s="1"/>
  <c r="AB378" i="4"/>
  <c r="AC378" i="4"/>
  <c r="AK376" i="4"/>
  <c r="N375" i="5" s="1"/>
  <c r="AV28" i="2"/>
  <c r="F27" i="5" s="1"/>
  <c r="H27" i="5" s="1"/>
  <c r="B26" i="5"/>
  <c r="AF2084" i="4"/>
  <c r="AQ2084" i="4"/>
  <c r="AB28" i="2"/>
  <c r="P28" i="2" s="1"/>
  <c r="Y28" i="2"/>
  <c r="AS28" i="2"/>
  <c r="AZ27" i="2"/>
  <c r="BA27" i="2" s="1"/>
  <c r="AX27" i="2"/>
  <c r="AT27" i="2"/>
  <c r="C26" i="5" s="1"/>
  <c r="AR28" i="2"/>
  <c r="T28" i="2"/>
  <c r="AF28" i="2" s="1"/>
  <c r="R376" i="4" l="1"/>
  <c r="I376" i="4" s="1"/>
  <c r="T377" i="4" s="1"/>
  <c r="M377" i="4" s="1"/>
  <c r="Q376" i="4"/>
  <c r="H376" i="4" s="1"/>
  <c r="G377" i="4" s="1"/>
  <c r="U377" i="4" s="1"/>
  <c r="AV377" i="4" s="1"/>
  <c r="F377" i="4" s="1"/>
  <c r="E377" i="4" s="1"/>
  <c r="AL376" i="4"/>
  <c r="AM376" i="4" s="1"/>
  <c r="K376" i="4" s="1"/>
  <c r="J377" i="4" s="1"/>
  <c r="AX376" i="4"/>
  <c r="AQ2085" i="4"/>
  <c r="AF2085" i="4"/>
  <c r="BB27" i="2"/>
  <c r="E26" i="5" s="1"/>
  <c r="I26" i="5" s="1"/>
  <c r="AP27" i="2"/>
  <c r="AO27" i="2" s="1"/>
  <c r="W27" i="2" s="1"/>
  <c r="AE28" i="2"/>
  <c r="AA29" i="2" s="1"/>
  <c r="Q28" i="2"/>
  <c r="AJ27" i="2" l="1"/>
  <c r="AI27" i="2" s="1"/>
  <c r="AG28" i="2" s="1"/>
  <c r="AP377" i="4"/>
  <c r="Y378" i="4" s="1"/>
  <c r="Y377" i="5" s="1"/>
  <c r="L377" i="4"/>
  <c r="AT377" i="4"/>
  <c r="L376" i="5" s="1"/>
  <c r="W378" i="4"/>
  <c r="AF2086" i="4"/>
  <c r="AQ2086" i="4"/>
  <c r="BC28" i="2"/>
  <c r="G27" i="5" s="1"/>
  <c r="J27" i="5" s="1"/>
  <c r="O29" i="2"/>
  <c r="X28" i="5" s="1"/>
  <c r="AC29" i="2"/>
  <c r="AD29" i="2"/>
  <c r="AL27" i="2"/>
  <c r="D26" i="5" s="1"/>
  <c r="AK28" i="2" l="1"/>
  <c r="AH28" i="2"/>
  <c r="AW377" i="4"/>
  <c r="AS377" i="4"/>
  <c r="M376" i="5" s="1"/>
  <c r="AY377" i="4"/>
  <c r="AZ377" i="4" s="1"/>
  <c r="AU378" i="4"/>
  <c r="P377" i="5" s="1"/>
  <c r="R377" i="5" s="1"/>
  <c r="AA378" i="4"/>
  <c r="O378" i="4" s="1"/>
  <c r="AR378" i="4"/>
  <c r="X378" i="4"/>
  <c r="AQ378" i="4"/>
  <c r="S378" i="4"/>
  <c r="AE378" i="4" s="1"/>
  <c r="AQ2087" i="4"/>
  <c r="AF2087" i="4"/>
  <c r="S27" i="2"/>
  <c r="J27" i="2" s="1"/>
  <c r="U28" i="2" s="1"/>
  <c r="N28" i="2" s="1"/>
  <c r="R27" i="2"/>
  <c r="I27" i="2" s="1"/>
  <c r="H28" i="2" s="1"/>
  <c r="V28" i="2" s="1"/>
  <c r="AW28" i="2" s="1"/>
  <c r="G28" i="2" s="1"/>
  <c r="F28" i="2" s="1"/>
  <c r="AM27" i="2"/>
  <c r="AN27" i="2" s="1"/>
  <c r="L27" i="2" s="1"/>
  <c r="K28" i="2" s="1"/>
  <c r="AY27" i="2"/>
  <c r="P378" i="4" l="1"/>
  <c r="AD378" i="4"/>
  <c r="Z379" i="4" s="1"/>
  <c r="AO377" i="4"/>
  <c r="AN377" i="4" s="1"/>
  <c r="V377" i="4" s="1"/>
  <c r="AI377" i="4" s="1"/>
  <c r="AH377" i="4" s="1"/>
  <c r="AF378" i="4" s="1"/>
  <c r="BA377" i="4"/>
  <c r="AF2088" i="4"/>
  <c r="AQ2088" i="4"/>
  <c r="AU28" i="2"/>
  <c r="X29" i="2"/>
  <c r="AQ28" i="2"/>
  <c r="Z29" i="2" s="1"/>
  <c r="W28" i="5" s="1"/>
  <c r="M28" i="2"/>
  <c r="BB378" i="4" l="1"/>
  <c r="Q377" i="5" s="1"/>
  <c r="T377" i="5" s="1"/>
  <c r="O376" i="5"/>
  <c r="S376" i="5" s="1"/>
  <c r="AC379" i="4"/>
  <c r="AB379" i="4"/>
  <c r="N379" i="4"/>
  <c r="Z378" i="5" s="1"/>
  <c r="AG378" i="4"/>
  <c r="AJ378" i="4"/>
  <c r="AK377" i="4"/>
  <c r="N376" i="5" s="1"/>
  <c r="AV29" i="2"/>
  <c r="F28" i="5" s="1"/>
  <c r="H28" i="5" s="1"/>
  <c r="B27" i="5"/>
  <c r="AF2089" i="4"/>
  <c r="AQ2089" i="4"/>
  <c r="T29" i="2"/>
  <c r="AF29" i="2" s="1"/>
  <c r="AR29" i="2"/>
  <c r="Y29" i="2"/>
  <c r="AB29" i="2"/>
  <c r="P29" i="2" s="1"/>
  <c r="AS29" i="2"/>
  <c r="AZ28" i="2"/>
  <c r="BA28" i="2" s="1"/>
  <c r="AX28" i="2"/>
  <c r="AT28" i="2"/>
  <c r="C27" i="5" s="1"/>
  <c r="Q377" i="4" l="1"/>
  <c r="H377" i="4" s="1"/>
  <c r="G378" i="4" s="1"/>
  <c r="U378" i="4" s="1"/>
  <c r="AV378" i="4" s="1"/>
  <c r="F378" i="4" s="1"/>
  <c r="E378" i="4" s="1"/>
  <c r="R377" i="4"/>
  <c r="I377" i="4" s="1"/>
  <c r="T378" i="4" s="1"/>
  <c r="M378" i="4" s="1"/>
  <c r="AL377" i="4"/>
  <c r="AM377" i="4" s="1"/>
  <c r="K377" i="4" s="1"/>
  <c r="J378" i="4" s="1"/>
  <c r="AX377" i="4"/>
  <c r="AF2090" i="4"/>
  <c r="AQ2090" i="4"/>
  <c r="AP28" i="2"/>
  <c r="AO28" i="2" s="1"/>
  <c r="W28" i="2" s="1"/>
  <c r="BB28" i="2"/>
  <c r="E27" i="5" s="1"/>
  <c r="I27" i="5" s="1"/>
  <c r="Q29" i="2"/>
  <c r="AE29" i="2"/>
  <c r="AA30" i="2" s="1"/>
  <c r="AJ28" i="2" l="1"/>
  <c r="AI28" i="2" s="1"/>
  <c r="AG29" i="2" s="1"/>
  <c r="AP378" i="4"/>
  <c r="Y379" i="4" s="1"/>
  <c r="Y378" i="5" s="1"/>
  <c r="L378" i="4"/>
  <c r="AT378" i="4"/>
  <c r="L377" i="5" s="1"/>
  <c r="W379" i="4"/>
  <c r="AF2091" i="4"/>
  <c r="AQ2091" i="4"/>
  <c r="BC29" i="2"/>
  <c r="G28" i="5" s="1"/>
  <c r="J28" i="5" s="1"/>
  <c r="AL28" i="2"/>
  <c r="O30" i="2"/>
  <c r="X29" i="5" s="1"/>
  <c r="AD30" i="2"/>
  <c r="AC30" i="2"/>
  <c r="AH29" i="2" l="1"/>
  <c r="AK29" i="2"/>
  <c r="AY378" i="4"/>
  <c r="AZ378" i="4" s="1"/>
  <c r="AS378" i="4"/>
  <c r="M377" i="5" s="1"/>
  <c r="AW378" i="4"/>
  <c r="AU379" i="4"/>
  <c r="P378" i="5" s="1"/>
  <c r="R378" i="5" s="1"/>
  <c r="AQ379" i="4"/>
  <c r="S379" i="4"/>
  <c r="AE379" i="4" s="1"/>
  <c r="AA379" i="4"/>
  <c r="O379" i="4" s="1"/>
  <c r="AR379" i="4"/>
  <c r="X379" i="4"/>
  <c r="AM28" i="2"/>
  <c r="AN28" i="2" s="1"/>
  <c r="L28" i="2" s="1"/>
  <c r="K29" i="2" s="1"/>
  <c r="M29" i="2" s="1"/>
  <c r="D27" i="5"/>
  <c r="R28" i="2"/>
  <c r="I28" i="2" s="1"/>
  <c r="H29" i="2" s="1"/>
  <c r="V29" i="2" s="1"/>
  <c r="AW29" i="2" s="1"/>
  <c r="G29" i="2" s="1"/>
  <c r="F29" i="2" s="1"/>
  <c r="X30" i="2" s="1"/>
  <c r="S28" i="2"/>
  <c r="J28" i="2" s="1"/>
  <c r="U29" i="2" s="1"/>
  <c r="N29" i="2" s="1"/>
  <c r="AY28" i="2"/>
  <c r="AF2092" i="4"/>
  <c r="AQ2092" i="4"/>
  <c r="AD379" i="4" l="1"/>
  <c r="Z380" i="4" s="1"/>
  <c r="P379" i="4"/>
  <c r="AO378" i="4"/>
  <c r="AN378" i="4" s="1"/>
  <c r="V378" i="4" s="1"/>
  <c r="AI378" i="4" s="1"/>
  <c r="AH378" i="4" s="1"/>
  <c r="AF379" i="4" s="1"/>
  <c r="BA378" i="4"/>
  <c r="AQ29" i="2"/>
  <c r="Z30" i="2" s="1"/>
  <c r="W29" i="5" s="1"/>
  <c r="AU29" i="2"/>
  <c r="AX29" i="2" s="1"/>
  <c r="AF2093" i="4"/>
  <c r="AQ2093" i="4"/>
  <c r="Y30" i="2"/>
  <c r="AS30" i="2"/>
  <c r="AB30" i="2"/>
  <c r="P30" i="2" s="1"/>
  <c r="BB379" i="4" l="1"/>
  <c r="Q378" i="5" s="1"/>
  <c r="T378" i="5" s="1"/>
  <c r="O377" i="5"/>
  <c r="S377" i="5" s="1"/>
  <c r="AK378" i="4"/>
  <c r="N377" i="5" s="1"/>
  <c r="AG379" i="4"/>
  <c r="AJ379" i="4"/>
  <c r="AB380" i="4"/>
  <c r="N380" i="4"/>
  <c r="Z379" i="5" s="1"/>
  <c r="AC380" i="4"/>
  <c r="T30" i="2"/>
  <c r="AF30" i="2" s="1"/>
  <c r="AR30" i="2"/>
  <c r="AT29" i="2"/>
  <c r="C28" i="5" s="1"/>
  <c r="AZ29" i="2"/>
  <c r="BA29" i="2" s="1"/>
  <c r="BB29" i="2" s="1"/>
  <c r="E28" i="5" s="1"/>
  <c r="AV30" i="2"/>
  <c r="F29" i="5" s="1"/>
  <c r="H29" i="5" s="1"/>
  <c r="B28" i="5"/>
  <c r="AF2094" i="4"/>
  <c r="AQ2094" i="4"/>
  <c r="AP29" i="2"/>
  <c r="AO29" i="2" s="1"/>
  <c r="W29" i="2" s="1"/>
  <c r="Q30" i="2"/>
  <c r="AE30" i="2"/>
  <c r="AA31" i="2" s="1"/>
  <c r="AJ29" i="2" l="1"/>
  <c r="AI29" i="2" s="1"/>
  <c r="AG30" i="2" s="1"/>
  <c r="R378" i="4"/>
  <c r="I378" i="4" s="1"/>
  <c r="T379" i="4" s="1"/>
  <c r="M379" i="4" s="1"/>
  <c r="Q378" i="4"/>
  <c r="H378" i="4" s="1"/>
  <c r="G379" i="4" s="1"/>
  <c r="U379" i="4" s="1"/>
  <c r="AV379" i="4" s="1"/>
  <c r="F379" i="4" s="1"/>
  <c r="E379" i="4" s="1"/>
  <c r="AL378" i="4"/>
  <c r="AM378" i="4" s="1"/>
  <c r="K378" i="4" s="1"/>
  <c r="J379" i="4" s="1"/>
  <c r="AX378" i="4"/>
  <c r="I28" i="5"/>
  <c r="AF2095" i="4"/>
  <c r="AQ2095" i="4"/>
  <c r="BC30" i="2"/>
  <c r="G29" i="5" s="1"/>
  <c r="J29" i="5" s="1"/>
  <c r="AL29" i="2"/>
  <c r="O31" i="2"/>
  <c r="X30" i="5" s="1"/>
  <c r="AD31" i="2"/>
  <c r="AC31" i="2"/>
  <c r="AK30" i="2" l="1"/>
  <c r="AH30" i="2"/>
  <c r="L379" i="4"/>
  <c r="AP379" i="4"/>
  <c r="Y380" i="4" s="1"/>
  <c r="Y379" i="5" s="1"/>
  <c r="AT379" i="4"/>
  <c r="L378" i="5" s="1"/>
  <c r="W380" i="4"/>
  <c r="AM29" i="2"/>
  <c r="AN29" i="2" s="1"/>
  <c r="L29" i="2" s="1"/>
  <c r="K30" i="2" s="1"/>
  <c r="M30" i="2" s="1"/>
  <c r="D28" i="5"/>
  <c r="R29" i="2"/>
  <c r="I29" i="2" s="1"/>
  <c r="H30" i="2" s="1"/>
  <c r="V30" i="2" s="1"/>
  <c r="AW30" i="2" s="1"/>
  <c r="G30" i="2" s="1"/>
  <c r="F30" i="2" s="1"/>
  <c r="X31" i="2" s="1"/>
  <c r="S29" i="2"/>
  <c r="J29" i="2" s="1"/>
  <c r="U30" i="2" s="1"/>
  <c r="N30" i="2" s="1"/>
  <c r="AY29" i="2"/>
  <c r="AF2096" i="4"/>
  <c r="AQ2096" i="4"/>
  <c r="X380" i="4" l="1"/>
  <c r="AR380" i="4"/>
  <c r="AA380" i="4"/>
  <c r="O380" i="4" s="1"/>
  <c r="AY379" i="4"/>
  <c r="AZ379" i="4" s="1"/>
  <c r="AS379" i="4"/>
  <c r="M378" i="5" s="1"/>
  <c r="AW379" i="4"/>
  <c r="AU380" i="4"/>
  <c r="P379" i="5" s="1"/>
  <c r="R379" i="5" s="1"/>
  <c r="AQ380" i="4"/>
  <c r="S380" i="4"/>
  <c r="AE380" i="4" s="1"/>
  <c r="AQ30" i="2"/>
  <c r="Z31" i="2" s="1"/>
  <c r="W30" i="5" s="1"/>
  <c r="AU30" i="2"/>
  <c r="AX30" i="2" s="1"/>
  <c r="AF2097" i="4"/>
  <c r="AQ2097" i="4"/>
  <c r="Y31" i="2"/>
  <c r="AS31" i="2"/>
  <c r="AB31" i="2"/>
  <c r="P31" i="2" s="1"/>
  <c r="AO379" i="4" l="1"/>
  <c r="AN379" i="4" s="1"/>
  <c r="V379" i="4" s="1"/>
  <c r="AI379" i="4" s="1"/>
  <c r="AH379" i="4" s="1"/>
  <c r="AF380" i="4" s="1"/>
  <c r="BA379" i="4"/>
  <c r="P380" i="4"/>
  <c r="AD380" i="4"/>
  <c r="Z381" i="4" s="1"/>
  <c r="AZ30" i="2"/>
  <c r="BA30" i="2" s="1"/>
  <c r="BB30" i="2" s="1"/>
  <c r="E29" i="5" s="1"/>
  <c r="AT30" i="2"/>
  <c r="C29" i="5" s="1"/>
  <c r="T31" i="2"/>
  <c r="AF31" i="2" s="1"/>
  <c r="AR31" i="2"/>
  <c r="AV31" i="2"/>
  <c r="F30" i="5" s="1"/>
  <c r="H30" i="5" s="1"/>
  <c r="B29" i="5"/>
  <c r="AQ2098" i="4"/>
  <c r="AF2098" i="4"/>
  <c r="Q31" i="2"/>
  <c r="AE31" i="2"/>
  <c r="AA32" i="2" s="1"/>
  <c r="AP30" i="2"/>
  <c r="AO30" i="2" s="1"/>
  <c r="W30" i="2" s="1"/>
  <c r="AJ30" i="2" l="1"/>
  <c r="AI30" i="2" s="1"/>
  <c r="AG31" i="2" s="1"/>
  <c r="BB380" i="4"/>
  <c r="Q379" i="5" s="1"/>
  <c r="T379" i="5" s="1"/>
  <c r="O378" i="5"/>
  <c r="S378" i="5" s="1"/>
  <c r="AK379" i="4"/>
  <c r="AC381" i="4"/>
  <c r="AB381" i="4"/>
  <c r="N381" i="4"/>
  <c r="Z380" i="5" s="1"/>
  <c r="AJ380" i="4"/>
  <c r="AG380" i="4"/>
  <c r="I29" i="5"/>
  <c r="AF2099" i="4"/>
  <c r="AQ2099" i="4"/>
  <c r="BC31" i="2"/>
  <c r="G30" i="5" s="1"/>
  <c r="J30" i="5" s="1"/>
  <c r="AL30" i="2"/>
  <c r="D29" i="5" s="1"/>
  <c r="O32" i="2"/>
  <c r="X31" i="5" s="1"/>
  <c r="AD32" i="2"/>
  <c r="AC32" i="2"/>
  <c r="AH31" i="2" l="1"/>
  <c r="AK31" i="2"/>
  <c r="Q379" i="4"/>
  <c r="H379" i="4" s="1"/>
  <c r="G380" i="4" s="1"/>
  <c r="U380" i="4" s="1"/>
  <c r="AV380" i="4" s="1"/>
  <c r="F380" i="4" s="1"/>
  <c r="E380" i="4" s="1"/>
  <c r="W381" i="4" s="1"/>
  <c r="N378" i="5"/>
  <c r="AX379" i="4"/>
  <c r="AL379" i="4"/>
  <c r="AM379" i="4" s="1"/>
  <c r="K379" i="4" s="1"/>
  <c r="J380" i="4" s="1"/>
  <c r="L380" i="4" s="1"/>
  <c r="R379" i="4"/>
  <c r="I379" i="4" s="1"/>
  <c r="T380" i="4" s="1"/>
  <c r="M380" i="4" s="1"/>
  <c r="AQ2100" i="4"/>
  <c r="AF2100" i="4"/>
  <c r="R30" i="2"/>
  <c r="I30" i="2" s="1"/>
  <c r="H31" i="2" s="1"/>
  <c r="V31" i="2" s="1"/>
  <c r="AW31" i="2" s="1"/>
  <c r="G31" i="2" s="1"/>
  <c r="F31" i="2" s="1"/>
  <c r="S30" i="2"/>
  <c r="J30" i="2" s="1"/>
  <c r="U31" i="2" s="1"/>
  <c r="N31" i="2" s="1"/>
  <c r="AM30" i="2"/>
  <c r="AN30" i="2" s="1"/>
  <c r="L30" i="2" s="1"/>
  <c r="K31" i="2" s="1"/>
  <c r="AY30" i="2"/>
  <c r="AT380" i="4" l="1"/>
  <c r="L379" i="5" s="1"/>
  <c r="AP380" i="4"/>
  <c r="Y381" i="4" s="1"/>
  <c r="X381" i="4"/>
  <c r="AA381" i="4"/>
  <c r="O381" i="4" s="1"/>
  <c r="AR381" i="4"/>
  <c r="AQ2101" i="4"/>
  <c r="AF2101" i="4"/>
  <c r="M31" i="2"/>
  <c r="AQ31" i="2"/>
  <c r="Z32" i="2" s="1"/>
  <c r="W31" i="5" s="1"/>
  <c r="AU31" i="2"/>
  <c r="X32" i="2"/>
  <c r="AU381" i="4" l="1"/>
  <c r="P380" i="5" s="1"/>
  <c r="R380" i="5" s="1"/>
  <c r="AW380" i="4"/>
  <c r="AS380" i="4"/>
  <c r="M379" i="5" s="1"/>
  <c r="AY380" i="4"/>
  <c r="AZ380" i="4" s="1"/>
  <c r="S381" i="4"/>
  <c r="AE381" i="4" s="1"/>
  <c r="Y380" i="5"/>
  <c r="AQ381" i="4"/>
  <c r="P381" i="4"/>
  <c r="AD381" i="4"/>
  <c r="Z382" i="4" s="1"/>
  <c r="AV32" i="2"/>
  <c r="F31" i="5" s="1"/>
  <c r="H31" i="5" s="1"/>
  <c r="B30" i="5"/>
  <c r="AF2102" i="4"/>
  <c r="AQ2102" i="4"/>
  <c r="AS32" i="2"/>
  <c r="AB32" i="2"/>
  <c r="P32" i="2" s="1"/>
  <c r="Y32" i="2"/>
  <c r="AR32" i="2"/>
  <c r="T32" i="2"/>
  <c r="AF32" i="2" s="1"/>
  <c r="AX31" i="2"/>
  <c r="AT31" i="2"/>
  <c r="C30" i="5" s="1"/>
  <c r="AZ31" i="2"/>
  <c r="BA31" i="2" s="1"/>
  <c r="BA380" i="4" l="1"/>
  <c r="O379" i="5" s="1"/>
  <c r="S379" i="5" s="1"/>
  <c r="AO380" i="4"/>
  <c r="AN380" i="4" s="1"/>
  <c r="V380" i="4" s="1"/>
  <c r="AI380" i="4" s="1"/>
  <c r="AH380" i="4" s="1"/>
  <c r="AF381" i="4" s="1"/>
  <c r="AJ381" i="4" s="1"/>
  <c r="N382" i="4"/>
  <c r="Z381" i="5" s="1"/>
  <c r="AC382" i="4"/>
  <c r="AB382" i="4"/>
  <c r="AF2103" i="4"/>
  <c r="AQ2103" i="4"/>
  <c r="BB31" i="2"/>
  <c r="E30" i="5" s="1"/>
  <c r="I30" i="5" s="1"/>
  <c r="AP31" i="2"/>
  <c r="AO31" i="2" s="1"/>
  <c r="W31" i="2" s="1"/>
  <c r="AE32" i="2"/>
  <c r="AA33" i="2" s="1"/>
  <c r="Q32" i="2"/>
  <c r="AJ31" i="2" l="1"/>
  <c r="AI31" i="2" s="1"/>
  <c r="AG32" i="2" s="1"/>
  <c r="AK32" i="2" s="1"/>
  <c r="AG381" i="4"/>
  <c r="BB381" i="4"/>
  <c r="Q380" i="5" s="1"/>
  <c r="T380" i="5" s="1"/>
  <c r="AK380" i="4"/>
  <c r="Q380" i="4" s="1"/>
  <c r="H380" i="4" s="1"/>
  <c r="G381" i="4" s="1"/>
  <c r="U381" i="4" s="1"/>
  <c r="AV381" i="4" s="1"/>
  <c r="F381" i="4" s="1"/>
  <c r="E381" i="4" s="1"/>
  <c r="AT381" i="4" s="1"/>
  <c r="L380" i="5" s="1"/>
  <c r="AQ2104" i="4"/>
  <c r="AF2104" i="4"/>
  <c r="BC32" i="2"/>
  <c r="G31" i="5" s="1"/>
  <c r="J31" i="5" s="1"/>
  <c r="O33" i="2"/>
  <c r="X32" i="5" s="1"/>
  <c r="AC33" i="2"/>
  <c r="AD33" i="2"/>
  <c r="AL31" i="2"/>
  <c r="D30" i="5" s="1"/>
  <c r="AH32" i="2" l="1"/>
  <c r="R380" i="4"/>
  <c r="I380" i="4" s="1"/>
  <c r="T381" i="4" s="1"/>
  <c r="M381" i="4" s="1"/>
  <c r="AL380" i="4"/>
  <c r="AM380" i="4" s="1"/>
  <c r="K380" i="4" s="1"/>
  <c r="J381" i="4" s="1"/>
  <c r="L381" i="4" s="1"/>
  <c r="AX380" i="4"/>
  <c r="N379" i="5"/>
  <c r="W382" i="4"/>
  <c r="AA382" i="4" s="1"/>
  <c r="O382" i="4" s="1"/>
  <c r="AS381" i="4"/>
  <c r="M380" i="5" s="1"/>
  <c r="AY381" i="4"/>
  <c r="AZ381" i="4" s="1"/>
  <c r="AW381" i="4"/>
  <c r="AU382" i="4"/>
  <c r="P381" i="5" s="1"/>
  <c r="R381" i="5" s="1"/>
  <c r="AF2105" i="4"/>
  <c r="AQ2105" i="4"/>
  <c r="S31" i="2"/>
  <c r="J31" i="2" s="1"/>
  <c r="U32" i="2" s="1"/>
  <c r="N32" i="2" s="1"/>
  <c r="R31" i="2"/>
  <c r="I31" i="2" s="1"/>
  <c r="H32" i="2" s="1"/>
  <c r="V32" i="2" s="1"/>
  <c r="AW32" i="2" s="1"/>
  <c r="G32" i="2" s="1"/>
  <c r="F32" i="2" s="1"/>
  <c r="AM31" i="2"/>
  <c r="AN31" i="2" s="1"/>
  <c r="L31" i="2" s="1"/>
  <c r="K32" i="2" s="1"/>
  <c r="AY31" i="2"/>
  <c r="AP381" i="4" l="1"/>
  <c r="Y382" i="4" s="1"/>
  <c r="AQ382" i="4" s="1"/>
  <c r="X382" i="4"/>
  <c r="AR382" i="4"/>
  <c r="P382" i="4"/>
  <c r="AD382" i="4"/>
  <c r="Z383" i="4" s="1"/>
  <c r="BA381" i="4"/>
  <c r="AO381" i="4"/>
  <c r="AN381" i="4" s="1"/>
  <c r="V381" i="4" s="1"/>
  <c r="AI381" i="4" s="1"/>
  <c r="AH381" i="4" s="1"/>
  <c r="AF382" i="4" s="1"/>
  <c r="AF2106" i="4"/>
  <c r="AQ2106" i="4"/>
  <c r="AU32" i="2"/>
  <c r="X33" i="2"/>
  <c r="M32" i="2"/>
  <c r="AQ32" i="2"/>
  <c r="Z33" i="2" s="1"/>
  <c r="W32" i="5" s="1"/>
  <c r="S382" i="4" l="1"/>
  <c r="AE382" i="4" s="1"/>
  <c r="Y381" i="5"/>
  <c r="BB382" i="4"/>
  <c r="Q381" i="5" s="1"/>
  <c r="T381" i="5" s="1"/>
  <c r="O380" i="5"/>
  <c r="S380" i="5" s="1"/>
  <c r="AJ382" i="4"/>
  <c r="AG382" i="4"/>
  <c r="AK381" i="4"/>
  <c r="N380" i="5" s="1"/>
  <c r="AB383" i="4"/>
  <c r="N383" i="4"/>
  <c r="Z382" i="5" s="1"/>
  <c r="AC383" i="4"/>
  <c r="AV33" i="2"/>
  <c r="F32" i="5" s="1"/>
  <c r="H32" i="5" s="1"/>
  <c r="B31" i="5"/>
  <c r="AF2107" i="4"/>
  <c r="AQ2107" i="4"/>
  <c r="AR33" i="2"/>
  <c r="T33" i="2"/>
  <c r="AF33" i="2" s="1"/>
  <c r="AT32" i="2"/>
  <c r="C31" i="5" s="1"/>
  <c r="AZ32" i="2"/>
  <c r="BA32" i="2" s="1"/>
  <c r="AX32" i="2"/>
  <c r="AS33" i="2"/>
  <c r="AB33" i="2"/>
  <c r="P33" i="2" s="1"/>
  <c r="Y33" i="2"/>
  <c r="Q381" i="4" l="1"/>
  <c r="H381" i="4" s="1"/>
  <c r="G382" i="4" s="1"/>
  <c r="U382" i="4" s="1"/>
  <c r="AV382" i="4" s="1"/>
  <c r="F382" i="4" s="1"/>
  <c r="E382" i="4" s="1"/>
  <c r="R381" i="4"/>
  <c r="I381" i="4" s="1"/>
  <c r="T382" i="4" s="1"/>
  <c r="M382" i="4" s="1"/>
  <c r="AL381" i="4"/>
  <c r="AM381" i="4" s="1"/>
  <c r="K381" i="4" s="1"/>
  <c r="J382" i="4" s="1"/>
  <c r="AX381" i="4"/>
  <c r="AF2108" i="4"/>
  <c r="AQ2108" i="4"/>
  <c r="AE33" i="2"/>
  <c r="AA34" i="2" s="1"/>
  <c r="Q33" i="2"/>
  <c r="BB32" i="2"/>
  <c r="E31" i="5" s="1"/>
  <c r="I31" i="5" s="1"/>
  <c r="AP32" i="2"/>
  <c r="AO32" i="2" s="1"/>
  <c r="W32" i="2" s="1"/>
  <c r="AJ32" i="2" l="1"/>
  <c r="AI32" i="2" s="1"/>
  <c r="AG33" i="2" s="1"/>
  <c r="AP382" i="4"/>
  <c r="Y383" i="4" s="1"/>
  <c r="Y382" i="5" s="1"/>
  <c r="L382" i="4"/>
  <c r="AT382" i="4"/>
  <c r="L381" i="5" s="1"/>
  <c r="W383" i="4"/>
  <c r="AF2109" i="4"/>
  <c r="AQ2109" i="4"/>
  <c r="BC33" i="2"/>
  <c r="G32" i="5" s="1"/>
  <c r="J32" i="5" s="1"/>
  <c r="AL32" i="2"/>
  <c r="D31" i="5" s="1"/>
  <c r="AD34" i="2"/>
  <c r="AC34" i="2"/>
  <c r="O34" i="2"/>
  <c r="X33" i="5" s="1"/>
  <c r="AH33" i="2" l="1"/>
  <c r="AK33" i="2"/>
  <c r="AS382" i="4"/>
  <c r="M381" i="5" s="1"/>
  <c r="AW382" i="4"/>
  <c r="AY382" i="4"/>
  <c r="AZ382" i="4" s="1"/>
  <c r="AU383" i="4"/>
  <c r="P382" i="5" s="1"/>
  <c r="R382" i="5" s="1"/>
  <c r="AA383" i="4"/>
  <c r="O383" i="4" s="1"/>
  <c r="AR383" i="4"/>
  <c r="X383" i="4"/>
  <c r="S383" i="4"/>
  <c r="AE383" i="4" s="1"/>
  <c r="AQ383" i="4"/>
  <c r="AF2110" i="4"/>
  <c r="AQ2110" i="4"/>
  <c r="S32" i="2"/>
  <c r="J32" i="2" s="1"/>
  <c r="U33" i="2" s="1"/>
  <c r="N33" i="2" s="1"/>
  <c r="R32" i="2"/>
  <c r="I32" i="2" s="1"/>
  <c r="H33" i="2" s="1"/>
  <c r="V33" i="2" s="1"/>
  <c r="AW33" i="2" s="1"/>
  <c r="G33" i="2" s="1"/>
  <c r="F33" i="2" s="1"/>
  <c r="AM32" i="2"/>
  <c r="AN32" i="2" s="1"/>
  <c r="L32" i="2" s="1"/>
  <c r="K33" i="2" s="1"/>
  <c r="AY32" i="2"/>
  <c r="AO382" i="4" l="1"/>
  <c r="AN382" i="4" s="1"/>
  <c r="V382" i="4" s="1"/>
  <c r="AI382" i="4" s="1"/>
  <c r="AH382" i="4" s="1"/>
  <c r="AF383" i="4" s="1"/>
  <c r="BA382" i="4"/>
  <c r="P383" i="4"/>
  <c r="AD383" i="4"/>
  <c r="Z384" i="4" s="1"/>
  <c r="AF2111" i="4"/>
  <c r="AQ2111" i="4"/>
  <c r="AU33" i="2"/>
  <c r="X34" i="2"/>
  <c r="M33" i="2"/>
  <c r="AQ33" i="2"/>
  <c r="Z34" i="2" s="1"/>
  <c r="W33" i="5" s="1"/>
  <c r="BB383" i="4" l="1"/>
  <c r="Q382" i="5" s="1"/>
  <c r="T382" i="5" s="1"/>
  <c r="O381" i="5"/>
  <c r="S381" i="5" s="1"/>
  <c r="AK382" i="4"/>
  <c r="AG383" i="4"/>
  <c r="AJ383" i="4"/>
  <c r="AB384" i="4"/>
  <c r="N384" i="4"/>
  <c r="Z383" i="5" s="1"/>
  <c r="AC384" i="4"/>
  <c r="AV34" i="2"/>
  <c r="F33" i="5" s="1"/>
  <c r="H33" i="5" s="1"/>
  <c r="B32" i="5"/>
  <c r="AF2112" i="4"/>
  <c r="AQ2112" i="4"/>
  <c r="AR34" i="2"/>
  <c r="T34" i="2"/>
  <c r="AF34" i="2" s="1"/>
  <c r="AS34" i="2"/>
  <c r="AB34" i="2"/>
  <c r="P34" i="2" s="1"/>
  <c r="Y34" i="2"/>
  <c r="AT33" i="2"/>
  <c r="C32" i="5" s="1"/>
  <c r="AZ33" i="2"/>
  <c r="BA33" i="2" s="1"/>
  <c r="AX33" i="2"/>
  <c r="R382" i="4" l="1"/>
  <c r="I382" i="4" s="1"/>
  <c r="T383" i="4" s="1"/>
  <c r="M383" i="4" s="1"/>
  <c r="N381" i="5"/>
  <c r="AX382" i="4"/>
  <c r="Q382" i="4"/>
  <c r="H382" i="4" s="1"/>
  <c r="G383" i="4" s="1"/>
  <c r="U383" i="4" s="1"/>
  <c r="AV383" i="4" s="1"/>
  <c r="F383" i="4" s="1"/>
  <c r="E383" i="4" s="1"/>
  <c r="AT383" i="4" s="1"/>
  <c r="L382" i="5" s="1"/>
  <c r="AL382" i="4"/>
  <c r="AM382" i="4" s="1"/>
  <c r="K382" i="4" s="1"/>
  <c r="J383" i="4" s="1"/>
  <c r="L383" i="4" s="1"/>
  <c r="AF2113" i="4"/>
  <c r="AQ2113" i="4"/>
  <c r="Q34" i="2"/>
  <c r="AE34" i="2"/>
  <c r="AA35" i="2" s="1"/>
  <c r="BB33" i="2"/>
  <c r="E32" i="5" s="1"/>
  <c r="I32" i="5" s="1"/>
  <c r="AP33" i="2"/>
  <c r="AO33" i="2" s="1"/>
  <c r="W33" i="2" s="1"/>
  <c r="AJ33" i="2" l="1"/>
  <c r="AI33" i="2" s="1"/>
  <c r="AG34" i="2" s="1"/>
  <c r="W384" i="4"/>
  <c r="AR384" i="4" s="1"/>
  <c r="AP383" i="4"/>
  <c r="Y384" i="4" s="1"/>
  <c r="AY383" i="4"/>
  <c r="AZ383" i="4" s="1"/>
  <c r="AS383" i="4"/>
  <c r="M382" i="5" s="1"/>
  <c r="AW383" i="4"/>
  <c r="AU384" i="4"/>
  <c r="P383" i="5" s="1"/>
  <c r="R383" i="5" s="1"/>
  <c r="AF2114" i="4"/>
  <c r="AQ2114" i="4"/>
  <c r="BC34" i="2"/>
  <c r="G33" i="5" s="1"/>
  <c r="J33" i="5" s="1"/>
  <c r="AC35" i="2"/>
  <c r="O35" i="2"/>
  <c r="X34" i="5" s="1"/>
  <c r="AD35" i="2"/>
  <c r="AL33" i="2"/>
  <c r="D32" i="5" s="1"/>
  <c r="AH34" i="2" l="1"/>
  <c r="AK34" i="2"/>
  <c r="AQ384" i="4"/>
  <c r="Y383" i="5"/>
  <c r="AA384" i="4"/>
  <c r="O384" i="4" s="1"/>
  <c r="AD384" i="4" s="1"/>
  <c r="Z385" i="4" s="1"/>
  <c r="X384" i="4"/>
  <c r="S384" i="4"/>
  <c r="AE384" i="4" s="1"/>
  <c r="BA383" i="4"/>
  <c r="AO383" i="4"/>
  <c r="AN383" i="4" s="1"/>
  <c r="V383" i="4" s="1"/>
  <c r="AI383" i="4" s="1"/>
  <c r="AH383" i="4" s="1"/>
  <c r="AF384" i="4" s="1"/>
  <c r="AF2115" i="4"/>
  <c r="AQ2115" i="4"/>
  <c r="S33" i="2"/>
  <c r="J33" i="2" s="1"/>
  <c r="U34" i="2" s="1"/>
  <c r="N34" i="2" s="1"/>
  <c r="R33" i="2"/>
  <c r="I33" i="2" s="1"/>
  <c r="H34" i="2" s="1"/>
  <c r="V34" i="2" s="1"/>
  <c r="AW34" i="2" s="1"/>
  <c r="G34" i="2" s="1"/>
  <c r="F34" i="2" s="1"/>
  <c r="AM33" i="2"/>
  <c r="AN33" i="2" s="1"/>
  <c r="L33" i="2" s="1"/>
  <c r="K34" i="2" s="1"/>
  <c r="AY33" i="2"/>
  <c r="BB384" i="4" l="1"/>
  <c r="Q383" i="5" s="1"/>
  <c r="T383" i="5" s="1"/>
  <c r="O382" i="5"/>
  <c r="S382" i="5" s="1"/>
  <c r="P384" i="4"/>
  <c r="AK383" i="4"/>
  <c r="N382" i="5" s="1"/>
  <c r="AG384" i="4"/>
  <c r="AJ384" i="4"/>
  <c r="AC385" i="4"/>
  <c r="N385" i="4"/>
  <c r="Z384" i="5" s="1"/>
  <c r="AB385" i="4"/>
  <c r="AF2116" i="4"/>
  <c r="AQ2116" i="4"/>
  <c r="AU34" i="2"/>
  <c r="X35" i="2"/>
  <c r="AQ34" i="2"/>
  <c r="Z35" i="2" s="1"/>
  <c r="W34" i="5" s="1"/>
  <c r="M34" i="2"/>
  <c r="R383" i="4" l="1"/>
  <c r="I383" i="4" s="1"/>
  <c r="T384" i="4" s="1"/>
  <c r="M384" i="4" s="1"/>
  <c r="Q383" i="4"/>
  <c r="H383" i="4" s="1"/>
  <c r="G384" i="4" s="1"/>
  <c r="U384" i="4" s="1"/>
  <c r="AV384" i="4" s="1"/>
  <c r="F384" i="4" s="1"/>
  <c r="E384" i="4" s="1"/>
  <c r="AL383" i="4"/>
  <c r="AM383" i="4" s="1"/>
  <c r="K383" i="4" s="1"/>
  <c r="J384" i="4" s="1"/>
  <c r="AX383" i="4"/>
  <c r="AV35" i="2"/>
  <c r="F34" i="5" s="1"/>
  <c r="H34" i="5" s="1"/>
  <c r="B33" i="5"/>
  <c r="AF2117" i="4"/>
  <c r="AQ2117" i="4"/>
  <c r="AR35" i="2"/>
  <c r="T35" i="2"/>
  <c r="AF35" i="2" s="1"/>
  <c r="AS35" i="2"/>
  <c r="AB35" i="2"/>
  <c r="P35" i="2" s="1"/>
  <c r="Y35" i="2"/>
  <c r="AT34" i="2"/>
  <c r="C33" i="5" s="1"/>
  <c r="AZ34" i="2"/>
  <c r="BA34" i="2" s="1"/>
  <c r="AX34" i="2"/>
  <c r="L384" i="4" l="1"/>
  <c r="AP384" i="4"/>
  <c r="Y385" i="4" s="1"/>
  <c r="Y384" i="5" s="1"/>
  <c r="AT384" i="4"/>
  <c r="L383" i="5" s="1"/>
  <c r="W385" i="4"/>
  <c r="AF2118" i="4"/>
  <c r="AQ2118" i="4"/>
  <c r="Q35" i="2"/>
  <c r="AE35" i="2"/>
  <c r="AA36" i="2" s="1"/>
  <c r="BB34" i="2"/>
  <c r="E33" i="5" s="1"/>
  <c r="I33" i="5" s="1"/>
  <c r="AP34" i="2"/>
  <c r="AO34" i="2" s="1"/>
  <c r="W34" i="2" s="1"/>
  <c r="AY384" i="4" l="1"/>
  <c r="AZ384" i="4" s="1"/>
  <c r="AW384" i="4"/>
  <c r="AS384" i="4"/>
  <c r="M383" i="5" s="1"/>
  <c r="AU385" i="4"/>
  <c r="P384" i="5" s="1"/>
  <c r="R384" i="5" s="1"/>
  <c r="X385" i="4"/>
  <c r="AA385" i="4"/>
  <c r="O385" i="4" s="1"/>
  <c r="AR385" i="4"/>
  <c r="S385" i="4"/>
  <c r="AE385" i="4" s="1"/>
  <c r="AQ385" i="4"/>
  <c r="AF2119" i="4"/>
  <c r="AQ2119" i="4"/>
  <c r="BC35" i="2"/>
  <c r="G34" i="5" s="1"/>
  <c r="J34" i="5" s="1"/>
  <c r="O36" i="2"/>
  <c r="X35" i="5" s="1"/>
  <c r="AD36" i="2"/>
  <c r="AC36" i="2"/>
  <c r="AD385" i="4" l="1"/>
  <c r="Z386" i="4" s="1"/>
  <c r="P385" i="4"/>
  <c r="BA384" i="4"/>
  <c r="AO384" i="4"/>
  <c r="AN384" i="4" s="1"/>
  <c r="V384" i="4" s="1"/>
  <c r="AI384" i="4" s="1"/>
  <c r="AH384" i="4" s="1"/>
  <c r="AF385" i="4" s="1"/>
  <c r="AF2120" i="4"/>
  <c r="AQ2120" i="4"/>
  <c r="AJ34" i="2"/>
  <c r="AI34" i="2" s="1"/>
  <c r="AG35" i="2" s="1"/>
  <c r="AL34" i="2"/>
  <c r="D33" i="5" s="1"/>
  <c r="BB385" i="4" l="1"/>
  <c r="Q384" i="5" s="1"/>
  <c r="T384" i="5" s="1"/>
  <c r="O383" i="5"/>
  <c r="S383" i="5" s="1"/>
  <c r="AJ385" i="4"/>
  <c r="AG385" i="4"/>
  <c r="AK384" i="4"/>
  <c r="N383" i="5" s="1"/>
  <c r="AC386" i="4"/>
  <c r="AB386" i="4"/>
  <c r="N386" i="4"/>
  <c r="Z385" i="5" s="1"/>
  <c r="AF2121" i="4"/>
  <c r="AQ2121" i="4"/>
  <c r="S34" i="2"/>
  <c r="J34" i="2" s="1"/>
  <c r="U35" i="2" s="1"/>
  <c r="N35" i="2" s="1"/>
  <c r="R34" i="2"/>
  <c r="I34" i="2" s="1"/>
  <c r="H35" i="2" s="1"/>
  <c r="V35" i="2" s="1"/>
  <c r="AW35" i="2" s="1"/>
  <c r="G35" i="2" s="1"/>
  <c r="F35" i="2" s="1"/>
  <c r="AM34" i="2"/>
  <c r="AN34" i="2" s="1"/>
  <c r="L34" i="2" s="1"/>
  <c r="K35" i="2" s="1"/>
  <c r="AY34" i="2"/>
  <c r="AK35" i="2"/>
  <c r="AH35" i="2"/>
  <c r="R384" i="4" l="1"/>
  <c r="I384" i="4" s="1"/>
  <c r="T385" i="4" s="1"/>
  <c r="M385" i="4" s="1"/>
  <c r="Q384" i="4"/>
  <c r="H384" i="4" s="1"/>
  <c r="G385" i="4" s="1"/>
  <c r="U385" i="4" s="1"/>
  <c r="AV385" i="4" s="1"/>
  <c r="F385" i="4" s="1"/>
  <c r="E385" i="4" s="1"/>
  <c r="AL384" i="4"/>
  <c r="AM384" i="4" s="1"/>
  <c r="K384" i="4" s="1"/>
  <c r="J385" i="4" s="1"/>
  <c r="AX384" i="4"/>
  <c r="AF2122" i="4"/>
  <c r="AQ2122" i="4"/>
  <c r="M35" i="2"/>
  <c r="AQ35" i="2"/>
  <c r="Z36" i="2" s="1"/>
  <c r="W35" i="5" s="1"/>
  <c r="AU35" i="2"/>
  <c r="B34" i="5" s="1"/>
  <c r="X36" i="2"/>
  <c r="L385" i="4" l="1"/>
  <c r="AP385" i="4"/>
  <c r="Y386" i="4" s="1"/>
  <c r="Y385" i="5" s="1"/>
  <c r="AT385" i="4"/>
  <c r="L384" i="5" s="1"/>
  <c r="W386" i="4"/>
  <c r="AV36" i="2"/>
  <c r="F35" i="5" s="1"/>
  <c r="H35" i="5" s="1"/>
  <c r="AF2123" i="4"/>
  <c r="AQ2123" i="4"/>
  <c r="AB36" i="2"/>
  <c r="P36" i="2" s="1"/>
  <c r="Y36" i="2"/>
  <c r="AS36" i="2"/>
  <c r="AZ35" i="2"/>
  <c r="BA35" i="2" s="1"/>
  <c r="AX35" i="2"/>
  <c r="AT35" i="2"/>
  <c r="C34" i="5" s="1"/>
  <c r="AR36" i="2"/>
  <c r="T36" i="2"/>
  <c r="AF36" i="2" s="1"/>
  <c r="AA386" i="4" l="1"/>
  <c r="O386" i="4" s="1"/>
  <c r="AR386" i="4"/>
  <c r="X386" i="4"/>
  <c r="AS385" i="4"/>
  <c r="M384" i="5" s="1"/>
  <c r="AW385" i="4"/>
  <c r="AY385" i="4"/>
  <c r="AZ385" i="4" s="1"/>
  <c r="AU386" i="4"/>
  <c r="P385" i="5" s="1"/>
  <c r="R385" i="5" s="1"/>
  <c r="AQ386" i="4"/>
  <c r="S386" i="4"/>
  <c r="AE386" i="4" s="1"/>
  <c r="AF2124" i="4"/>
  <c r="AQ2124" i="4"/>
  <c r="BB35" i="2"/>
  <c r="E34" i="5" s="1"/>
  <c r="I34" i="5" s="1"/>
  <c r="AP35" i="2"/>
  <c r="AO35" i="2" s="1"/>
  <c r="W35" i="2" s="1"/>
  <c r="Q36" i="2"/>
  <c r="AE36" i="2"/>
  <c r="AA37" i="2" s="1"/>
  <c r="BA385" i="4" l="1"/>
  <c r="AO385" i="4"/>
  <c r="AN385" i="4" s="1"/>
  <c r="V385" i="4" s="1"/>
  <c r="AI385" i="4" s="1"/>
  <c r="AH385" i="4" s="1"/>
  <c r="AF386" i="4" s="1"/>
  <c r="AD386" i="4"/>
  <c r="Z387" i="4" s="1"/>
  <c r="P386" i="4"/>
  <c r="AF2125" i="4"/>
  <c r="AQ2125" i="4"/>
  <c r="BC36" i="2"/>
  <c r="G35" i="5" s="1"/>
  <c r="J35" i="5" s="1"/>
  <c r="O37" i="2"/>
  <c r="X36" i="5" s="1"/>
  <c r="AD37" i="2"/>
  <c r="AC37" i="2"/>
  <c r="BB386" i="4" l="1"/>
  <c r="Q385" i="5" s="1"/>
  <c r="T385" i="5" s="1"/>
  <c r="O384" i="5"/>
  <c r="S384" i="5" s="1"/>
  <c r="AC387" i="4"/>
  <c r="AB387" i="4"/>
  <c r="N387" i="4"/>
  <c r="Z386" i="5" s="1"/>
  <c r="AJ386" i="4"/>
  <c r="AG386" i="4"/>
  <c r="AK385" i="4"/>
  <c r="N384" i="5" s="1"/>
  <c r="AQ2126" i="4"/>
  <c r="AF2126" i="4"/>
  <c r="AJ35" i="2"/>
  <c r="AI35" i="2" s="1"/>
  <c r="AG36" i="2" s="1"/>
  <c r="AL35" i="2"/>
  <c r="D34" i="5" s="1"/>
  <c r="Q385" i="4" l="1"/>
  <c r="H385" i="4" s="1"/>
  <c r="G386" i="4" s="1"/>
  <c r="U386" i="4" s="1"/>
  <c r="AV386" i="4" s="1"/>
  <c r="F386" i="4" s="1"/>
  <c r="E386" i="4" s="1"/>
  <c r="R385" i="4"/>
  <c r="I385" i="4" s="1"/>
  <c r="T386" i="4" s="1"/>
  <c r="M386" i="4" s="1"/>
  <c r="AL385" i="4"/>
  <c r="AM385" i="4" s="1"/>
  <c r="K385" i="4" s="1"/>
  <c r="J386" i="4" s="1"/>
  <c r="AX385" i="4"/>
  <c r="AF2127" i="4"/>
  <c r="AQ2127" i="4"/>
  <c r="S35" i="2"/>
  <c r="J35" i="2" s="1"/>
  <c r="U36" i="2" s="1"/>
  <c r="N36" i="2" s="1"/>
  <c r="R35" i="2"/>
  <c r="I35" i="2" s="1"/>
  <c r="H36" i="2" s="1"/>
  <c r="V36" i="2" s="1"/>
  <c r="AW36" i="2" s="1"/>
  <c r="G36" i="2" s="1"/>
  <c r="F36" i="2" s="1"/>
  <c r="AM35" i="2"/>
  <c r="AN35" i="2" s="1"/>
  <c r="L35" i="2" s="1"/>
  <c r="K36" i="2" s="1"/>
  <c r="AY35" i="2"/>
  <c r="AH36" i="2"/>
  <c r="AK36" i="2"/>
  <c r="AP386" i="4" l="1"/>
  <c r="Y387" i="4" s="1"/>
  <c r="L386" i="4"/>
  <c r="AT386" i="4"/>
  <c r="L385" i="5" s="1"/>
  <c r="W387" i="4"/>
  <c r="AF2128" i="4"/>
  <c r="AQ2128" i="4"/>
  <c r="AQ36" i="2"/>
  <c r="Z37" i="2" s="1"/>
  <c r="W36" i="5" s="1"/>
  <c r="M36" i="2"/>
  <c r="AU36" i="2"/>
  <c r="X37" i="2"/>
  <c r="K26" i="16" l="1"/>
  <c r="Y386" i="5"/>
  <c r="AS386" i="4"/>
  <c r="M385" i="5" s="1"/>
  <c r="AW386" i="4"/>
  <c r="AY386" i="4"/>
  <c r="AZ386" i="4" s="1"/>
  <c r="AU387" i="4"/>
  <c r="P386" i="5" s="1"/>
  <c r="R386" i="5" s="1"/>
  <c r="AA387" i="4"/>
  <c r="O387" i="4" s="1"/>
  <c r="AR387" i="4"/>
  <c r="X387" i="4"/>
  <c r="AQ387" i="4"/>
  <c r="S387" i="4"/>
  <c r="AE387" i="4" s="1"/>
  <c r="AV37" i="2"/>
  <c r="F36" i="5" s="1"/>
  <c r="H36" i="5" s="1"/>
  <c r="B35" i="5"/>
  <c r="AF2129" i="4"/>
  <c r="AQ2129" i="4"/>
  <c r="Y37" i="2"/>
  <c r="AS37" i="2"/>
  <c r="AB37" i="2"/>
  <c r="P37" i="2" s="1"/>
  <c r="AZ36" i="2"/>
  <c r="BA36" i="2" s="1"/>
  <c r="AX36" i="2"/>
  <c r="AT36" i="2"/>
  <c r="C35" i="5" s="1"/>
  <c r="T37" i="2"/>
  <c r="AF37" i="2" s="1"/>
  <c r="AR37" i="2"/>
  <c r="P387" i="4" l="1"/>
  <c r="AD387" i="4"/>
  <c r="Z388" i="4" s="1"/>
  <c r="BA386" i="4"/>
  <c r="AO386" i="4"/>
  <c r="AN386" i="4" s="1"/>
  <c r="V386" i="4" s="1"/>
  <c r="AI386" i="4" s="1"/>
  <c r="AH386" i="4" s="1"/>
  <c r="AF387" i="4" s="1"/>
  <c r="AF2130" i="4"/>
  <c r="AQ2130" i="4"/>
  <c r="AP36" i="2"/>
  <c r="AO36" i="2" s="1"/>
  <c r="W36" i="2" s="1"/>
  <c r="BB36" i="2"/>
  <c r="E35" i="5" s="1"/>
  <c r="I35" i="5" s="1"/>
  <c r="Q37" i="2"/>
  <c r="AE37" i="2"/>
  <c r="AA38" i="2" s="1"/>
  <c r="BB387" i="4" l="1"/>
  <c r="Q386" i="5" s="1"/>
  <c r="T386" i="5" s="1"/>
  <c r="O385" i="5"/>
  <c r="S385" i="5" s="1"/>
  <c r="AK386" i="4"/>
  <c r="N385" i="5" s="1"/>
  <c r="AJ387" i="4"/>
  <c r="AG387" i="4"/>
  <c r="AB388" i="4"/>
  <c r="AC388" i="4"/>
  <c r="N388" i="4"/>
  <c r="Z387" i="5" s="1"/>
  <c r="AF2131" i="4"/>
  <c r="AQ2131" i="4"/>
  <c r="BC37" i="2"/>
  <c r="G36" i="5" s="1"/>
  <c r="J36" i="5" s="1"/>
  <c r="O38" i="2"/>
  <c r="X37" i="5" s="1"/>
  <c r="AD38" i="2"/>
  <c r="AC38" i="2"/>
  <c r="R386" i="4" l="1"/>
  <c r="I386" i="4" s="1"/>
  <c r="T387" i="4" s="1"/>
  <c r="M387" i="4" s="1"/>
  <c r="Q386" i="4"/>
  <c r="H386" i="4" s="1"/>
  <c r="G387" i="4" s="1"/>
  <c r="U387" i="4" s="1"/>
  <c r="AV387" i="4" s="1"/>
  <c r="F387" i="4" s="1"/>
  <c r="E387" i="4" s="1"/>
  <c r="AL386" i="4"/>
  <c r="AM386" i="4" s="1"/>
  <c r="K386" i="4" s="1"/>
  <c r="J387" i="4" s="1"/>
  <c r="AX386" i="4"/>
  <c r="AF2132" i="4"/>
  <c r="AQ2132" i="4"/>
  <c r="AJ36" i="2"/>
  <c r="AI36" i="2" s="1"/>
  <c r="AG37" i="2" s="1"/>
  <c r="AL36" i="2"/>
  <c r="D35" i="5" s="1"/>
  <c r="AP387" i="4" l="1"/>
  <c r="Y388" i="4" s="1"/>
  <c r="Y387" i="5" s="1"/>
  <c r="L387" i="4"/>
  <c r="AT387" i="4"/>
  <c r="L386" i="5" s="1"/>
  <c r="W388" i="4"/>
  <c r="AQ2133" i="4"/>
  <c r="AF2133" i="4"/>
  <c r="S36" i="2"/>
  <c r="J36" i="2" s="1"/>
  <c r="U37" i="2" s="1"/>
  <c r="N37" i="2" s="1"/>
  <c r="R36" i="2"/>
  <c r="I36" i="2" s="1"/>
  <c r="H37" i="2" s="1"/>
  <c r="V37" i="2" s="1"/>
  <c r="AW37" i="2" s="1"/>
  <c r="G37" i="2" s="1"/>
  <c r="F37" i="2" s="1"/>
  <c r="AM36" i="2"/>
  <c r="AN36" i="2" s="1"/>
  <c r="L36" i="2" s="1"/>
  <c r="K37" i="2" s="1"/>
  <c r="AY36" i="2"/>
  <c r="AH37" i="2"/>
  <c r="AK37" i="2"/>
  <c r="X388" i="4" l="1"/>
  <c r="AR388" i="4"/>
  <c r="AA388" i="4"/>
  <c r="O388" i="4" s="1"/>
  <c r="C26" i="16"/>
  <c r="D26" i="16" s="1"/>
  <c r="AS387" i="4"/>
  <c r="M386" i="5" s="1"/>
  <c r="AY387" i="4"/>
  <c r="AZ387" i="4" s="1"/>
  <c r="AW387" i="4"/>
  <c r="AU388" i="4"/>
  <c r="P387" i="5" s="1"/>
  <c r="R387" i="5" s="1"/>
  <c r="S388" i="4"/>
  <c r="AE388" i="4" s="1"/>
  <c r="AQ388" i="4"/>
  <c r="AF2134" i="4"/>
  <c r="AQ2134" i="4"/>
  <c r="AU37" i="2"/>
  <c r="X38" i="2"/>
  <c r="AQ37" i="2"/>
  <c r="Z38" i="2" s="1"/>
  <c r="W37" i="5" s="1"/>
  <c r="M37" i="2"/>
  <c r="AD388" i="4" l="1"/>
  <c r="Z389" i="4" s="1"/>
  <c r="P388" i="4"/>
  <c r="AO387" i="4"/>
  <c r="AN387" i="4" s="1"/>
  <c r="V387" i="4" s="1"/>
  <c r="AI387" i="4" s="1"/>
  <c r="AH387" i="4" s="1"/>
  <c r="AF388" i="4" s="1"/>
  <c r="BA387" i="4"/>
  <c r="O386" i="5" s="1"/>
  <c r="S386" i="5" s="1"/>
  <c r="AV38" i="2"/>
  <c r="F37" i="5" s="1"/>
  <c r="H37" i="5" s="1"/>
  <c r="B36" i="5"/>
  <c r="AF2135" i="4"/>
  <c r="AQ2135" i="4"/>
  <c r="T38" i="2"/>
  <c r="AF38" i="2" s="1"/>
  <c r="AR38" i="2"/>
  <c r="Y38" i="2"/>
  <c r="AS38" i="2"/>
  <c r="AB38" i="2"/>
  <c r="P38" i="2" s="1"/>
  <c r="AZ37" i="2"/>
  <c r="BA37" i="2" s="1"/>
  <c r="AX37" i="2"/>
  <c r="AT37" i="2"/>
  <c r="C36" i="5" s="1"/>
  <c r="BB388" i="4" l="1"/>
  <c r="Q387" i="5" s="1"/>
  <c r="T387" i="5" s="1"/>
  <c r="L26" i="16"/>
  <c r="AC389" i="4"/>
  <c r="AB389" i="4"/>
  <c r="N389" i="4"/>
  <c r="Z388" i="5" s="1"/>
  <c r="AG388" i="4"/>
  <c r="AJ388" i="4"/>
  <c r="AK387" i="4"/>
  <c r="N386" i="5" s="1"/>
  <c r="AQ2136" i="4"/>
  <c r="AF2136" i="4"/>
  <c r="AP37" i="2"/>
  <c r="AO37" i="2" s="1"/>
  <c r="W37" i="2" s="1"/>
  <c r="BB37" i="2"/>
  <c r="E36" i="5" s="1"/>
  <c r="I36" i="5" s="1"/>
  <c r="Q38" i="2"/>
  <c r="AE38" i="2"/>
  <c r="AA39" i="2" s="1"/>
  <c r="G26" i="16" l="1"/>
  <c r="H26" i="16" s="1"/>
  <c r="AL387" i="4"/>
  <c r="AM387" i="4" s="1"/>
  <c r="K387" i="4" s="1"/>
  <c r="J388" i="4" s="1"/>
  <c r="R387" i="4"/>
  <c r="I387" i="4" s="1"/>
  <c r="T388" i="4" s="1"/>
  <c r="M388" i="4" s="1"/>
  <c r="Q387" i="4"/>
  <c r="H387" i="4" s="1"/>
  <c r="G388" i="4" s="1"/>
  <c r="U388" i="4" s="1"/>
  <c r="AV388" i="4" s="1"/>
  <c r="F388" i="4" s="1"/>
  <c r="E388" i="4" s="1"/>
  <c r="AX387" i="4"/>
  <c r="AF2137" i="4"/>
  <c r="AQ2137" i="4"/>
  <c r="BC38" i="2"/>
  <c r="G37" i="5" s="1"/>
  <c r="J37" i="5" s="1"/>
  <c r="O39" i="2"/>
  <c r="X38" i="5" s="1"/>
  <c r="AD39" i="2"/>
  <c r="AC39" i="2"/>
  <c r="AT388" i="4" l="1"/>
  <c r="L387" i="5" s="1"/>
  <c r="W389" i="4"/>
  <c r="L388" i="4"/>
  <c r="AP388" i="4"/>
  <c r="Y389" i="4" s="1"/>
  <c r="Y388" i="5" s="1"/>
  <c r="AF2138" i="4"/>
  <c r="AQ2138" i="4"/>
  <c r="AJ37" i="2"/>
  <c r="AI37" i="2" s="1"/>
  <c r="AG38" i="2" s="1"/>
  <c r="AL37" i="2"/>
  <c r="D36" i="5" s="1"/>
  <c r="AQ389" i="4" l="1"/>
  <c r="S389" i="4"/>
  <c r="AE389" i="4" s="1"/>
  <c r="AR389" i="4"/>
  <c r="AA389" i="4"/>
  <c r="O389" i="4" s="1"/>
  <c r="X389" i="4"/>
  <c r="AW388" i="4"/>
  <c r="AY388" i="4"/>
  <c r="AZ388" i="4" s="1"/>
  <c r="AS388" i="4"/>
  <c r="M387" i="5" s="1"/>
  <c r="AU389" i="4"/>
  <c r="P388" i="5" s="1"/>
  <c r="R388" i="5" s="1"/>
  <c r="AF2139" i="4"/>
  <c r="AQ2139" i="4"/>
  <c r="S37" i="2"/>
  <c r="J37" i="2" s="1"/>
  <c r="U38" i="2" s="1"/>
  <c r="N38" i="2" s="1"/>
  <c r="R37" i="2"/>
  <c r="I37" i="2" s="1"/>
  <c r="H38" i="2" s="1"/>
  <c r="V38" i="2" s="1"/>
  <c r="AW38" i="2" s="1"/>
  <c r="G38" i="2" s="1"/>
  <c r="F38" i="2" s="1"/>
  <c r="AM37" i="2"/>
  <c r="AN37" i="2" s="1"/>
  <c r="L37" i="2" s="1"/>
  <c r="K38" i="2" s="1"/>
  <c r="AY37" i="2"/>
  <c r="AH38" i="2"/>
  <c r="AK38" i="2"/>
  <c r="AO388" i="4" l="1"/>
  <c r="AN388" i="4" s="1"/>
  <c r="V388" i="4" s="1"/>
  <c r="AI388" i="4" s="1"/>
  <c r="AH388" i="4" s="1"/>
  <c r="AF389" i="4" s="1"/>
  <c r="BA388" i="4"/>
  <c r="P389" i="4"/>
  <c r="AD389" i="4"/>
  <c r="Z390" i="4" s="1"/>
  <c r="AQ2140" i="4"/>
  <c r="AF2140" i="4"/>
  <c r="AU38" i="2"/>
  <c r="X39" i="2"/>
  <c r="M38" i="2"/>
  <c r="AQ38" i="2"/>
  <c r="Z39" i="2" s="1"/>
  <c r="W38" i="5" s="1"/>
  <c r="BB389" i="4" l="1"/>
  <c r="Q388" i="5" s="1"/>
  <c r="T388" i="5" s="1"/>
  <c r="O387" i="5"/>
  <c r="S387" i="5" s="1"/>
  <c r="AK388" i="4"/>
  <c r="AB390" i="4"/>
  <c r="N390" i="4"/>
  <c r="Z389" i="5" s="1"/>
  <c r="AC390" i="4"/>
  <c r="AG389" i="4"/>
  <c r="AJ389" i="4"/>
  <c r="AV39" i="2"/>
  <c r="F38" i="5" s="1"/>
  <c r="H38" i="5" s="1"/>
  <c r="B37" i="5"/>
  <c r="AF2141" i="4"/>
  <c r="AQ2141" i="4"/>
  <c r="AR39" i="2"/>
  <c r="T39" i="2"/>
  <c r="AF39" i="2" s="1"/>
  <c r="Y39" i="2"/>
  <c r="AS39" i="2"/>
  <c r="AB39" i="2"/>
  <c r="P39" i="2" s="1"/>
  <c r="AX38" i="2"/>
  <c r="AT38" i="2"/>
  <c r="C37" i="5" s="1"/>
  <c r="AZ38" i="2"/>
  <c r="BA38" i="2" s="1"/>
  <c r="R388" i="4" l="1"/>
  <c r="I388" i="4" s="1"/>
  <c r="T389" i="4" s="1"/>
  <c r="M389" i="4" s="1"/>
  <c r="N387" i="5"/>
  <c r="AX388" i="4"/>
  <c r="Q388" i="4"/>
  <c r="H388" i="4" s="1"/>
  <c r="G389" i="4" s="1"/>
  <c r="U389" i="4" s="1"/>
  <c r="AV389" i="4" s="1"/>
  <c r="F389" i="4" s="1"/>
  <c r="E389" i="4" s="1"/>
  <c r="AT389" i="4" s="1"/>
  <c r="L388" i="5" s="1"/>
  <c r="AL388" i="4"/>
  <c r="AM388" i="4" s="1"/>
  <c r="K388" i="4" s="1"/>
  <c r="J389" i="4" s="1"/>
  <c r="AP389" i="4" s="1"/>
  <c r="Y390" i="4" s="1"/>
  <c r="Y389" i="5" s="1"/>
  <c r="AF2142" i="4"/>
  <c r="AQ2142" i="4"/>
  <c r="AP38" i="2"/>
  <c r="AO38" i="2" s="1"/>
  <c r="W38" i="2" s="1"/>
  <c r="BB38" i="2"/>
  <c r="E37" i="5" s="1"/>
  <c r="I37" i="5" s="1"/>
  <c r="Q39" i="2"/>
  <c r="AE39" i="2"/>
  <c r="AA40" i="2" s="1"/>
  <c r="L389" i="4" l="1"/>
  <c r="W390" i="4"/>
  <c r="AA390" i="4" s="1"/>
  <c r="O390" i="4" s="1"/>
  <c r="AS389" i="4"/>
  <c r="M388" i="5" s="1"/>
  <c r="AY389" i="4"/>
  <c r="AZ389" i="4" s="1"/>
  <c r="AW389" i="4"/>
  <c r="AU390" i="4"/>
  <c r="P389" i="5" s="1"/>
  <c r="R389" i="5" s="1"/>
  <c r="S390" i="4"/>
  <c r="AE390" i="4" s="1"/>
  <c r="AQ390" i="4"/>
  <c r="AF2143" i="4"/>
  <c r="AQ2143" i="4"/>
  <c r="BC39" i="2"/>
  <c r="G38" i="5" s="1"/>
  <c r="J38" i="5" s="1"/>
  <c r="O40" i="2"/>
  <c r="X39" i="5" s="1"/>
  <c r="AD40" i="2"/>
  <c r="AC40" i="2"/>
  <c r="X390" i="4" l="1"/>
  <c r="AR390" i="4"/>
  <c r="P390" i="4"/>
  <c r="AD390" i="4"/>
  <c r="Z391" i="4" s="1"/>
  <c r="BA389" i="4"/>
  <c r="AO389" i="4"/>
  <c r="AN389" i="4" s="1"/>
  <c r="V389" i="4" s="1"/>
  <c r="AI389" i="4" s="1"/>
  <c r="AH389" i="4" s="1"/>
  <c r="AF390" i="4" s="1"/>
  <c r="AF2144" i="4"/>
  <c r="AQ2144" i="4"/>
  <c r="AJ38" i="2"/>
  <c r="AI38" i="2" s="1"/>
  <c r="AG39" i="2" s="1"/>
  <c r="AL38" i="2"/>
  <c r="D37" i="5" s="1"/>
  <c r="BB390" i="4" l="1"/>
  <c r="Q389" i="5" s="1"/>
  <c r="T389" i="5" s="1"/>
  <c r="O388" i="5"/>
  <c r="S388" i="5" s="1"/>
  <c r="AK389" i="4"/>
  <c r="N388" i="5" s="1"/>
  <c r="N391" i="4"/>
  <c r="Z390" i="5" s="1"/>
  <c r="AB391" i="4"/>
  <c r="AC391" i="4"/>
  <c r="AG390" i="4"/>
  <c r="AJ390" i="4"/>
  <c r="AF2145" i="4"/>
  <c r="AQ2145" i="4"/>
  <c r="R38" i="2"/>
  <c r="I38" i="2" s="1"/>
  <c r="H39" i="2" s="1"/>
  <c r="V39" i="2" s="1"/>
  <c r="AW39" i="2" s="1"/>
  <c r="G39" i="2" s="1"/>
  <c r="F39" i="2" s="1"/>
  <c r="S38" i="2"/>
  <c r="J38" i="2" s="1"/>
  <c r="U39" i="2" s="1"/>
  <c r="N39" i="2" s="1"/>
  <c r="AM38" i="2"/>
  <c r="AN38" i="2" s="1"/>
  <c r="L38" i="2" s="1"/>
  <c r="K39" i="2" s="1"/>
  <c r="AY38" i="2"/>
  <c r="AH39" i="2"/>
  <c r="AK39" i="2"/>
  <c r="Q389" i="4" l="1"/>
  <c r="H389" i="4" s="1"/>
  <c r="G390" i="4" s="1"/>
  <c r="U390" i="4" s="1"/>
  <c r="AV390" i="4" s="1"/>
  <c r="F390" i="4" s="1"/>
  <c r="E390" i="4" s="1"/>
  <c r="AL389" i="4"/>
  <c r="AM389" i="4" s="1"/>
  <c r="K389" i="4" s="1"/>
  <c r="J390" i="4" s="1"/>
  <c r="R389" i="4"/>
  <c r="I389" i="4" s="1"/>
  <c r="T390" i="4" s="1"/>
  <c r="M390" i="4" s="1"/>
  <c r="AX389" i="4"/>
  <c r="AF2146" i="4"/>
  <c r="AQ2146" i="4"/>
  <c r="M39" i="2"/>
  <c r="AQ39" i="2"/>
  <c r="Z40" i="2" s="1"/>
  <c r="W39" i="5" s="1"/>
  <c r="AU39" i="2"/>
  <c r="X40" i="2"/>
  <c r="AP390" i="4" l="1"/>
  <c r="Y391" i="4" s="1"/>
  <c r="Y390" i="5" s="1"/>
  <c r="L390" i="4"/>
  <c r="AT390" i="4"/>
  <c r="L389" i="5" s="1"/>
  <c r="W391" i="4"/>
  <c r="AV40" i="2"/>
  <c r="F39" i="5" s="1"/>
  <c r="H39" i="5" s="1"/>
  <c r="B38" i="5"/>
  <c r="AF2147" i="4"/>
  <c r="AQ2147" i="4"/>
  <c r="AX39" i="2"/>
  <c r="AT39" i="2"/>
  <c r="C38" i="5" s="1"/>
  <c r="AZ39" i="2"/>
  <c r="BA39" i="2" s="1"/>
  <c r="AS40" i="2"/>
  <c r="AB40" i="2"/>
  <c r="P40" i="2" s="1"/>
  <c r="Y40" i="2"/>
  <c r="AR40" i="2"/>
  <c r="T40" i="2"/>
  <c r="AF40" i="2" s="1"/>
  <c r="AW390" i="4" l="1"/>
  <c r="AY390" i="4"/>
  <c r="AZ390" i="4" s="1"/>
  <c r="AS390" i="4"/>
  <c r="M389" i="5" s="1"/>
  <c r="AU391" i="4"/>
  <c r="P390" i="5" s="1"/>
  <c r="R390" i="5" s="1"/>
  <c r="AA391" i="4"/>
  <c r="O391" i="4" s="1"/>
  <c r="AR391" i="4"/>
  <c r="X391" i="4"/>
  <c r="AQ391" i="4"/>
  <c r="S391" i="4"/>
  <c r="AE391" i="4" s="1"/>
  <c r="AF2148" i="4"/>
  <c r="AQ2148" i="4"/>
  <c r="AE40" i="2"/>
  <c r="AA41" i="2" s="1"/>
  <c r="Q40" i="2"/>
  <c r="BB39" i="2"/>
  <c r="E38" i="5" s="1"/>
  <c r="I38" i="5" s="1"/>
  <c r="AP39" i="2"/>
  <c r="AO39" i="2" s="1"/>
  <c r="W39" i="2" s="1"/>
  <c r="P391" i="4" l="1"/>
  <c r="AD391" i="4"/>
  <c r="Z392" i="4" s="1"/>
  <c r="AO390" i="4"/>
  <c r="AN390" i="4" s="1"/>
  <c r="V390" i="4" s="1"/>
  <c r="AI390" i="4" s="1"/>
  <c r="AH390" i="4" s="1"/>
  <c r="AF391" i="4" s="1"/>
  <c r="BA390" i="4"/>
  <c r="AF2149" i="4"/>
  <c r="AQ2149" i="4"/>
  <c r="BC40" i="2"/>
  <c r="G39" i="5" s="1"/>
  <c r="J39" i="5" s="1"/>
  <c r="O41" i="2"/>
  <c r="X40" i="5" s="1"/>
  <c r="AD41" i="2"/>
  <c r="AC41" i="2"/>
  <c r="BB391" i="4" l="1"/>
  <c r="Q390" i="5" s="1"/>
  <c r="T390" i="5" s="1"/>
  <c r="O389" i="5"/>
  <c r="S389" i="5" s="1"/>
  <c r="AJ391" i="4"/>
  <c r="AG391" i="4"/>
  <c r="AK390" i="4"/>
  <c r="N389" i="5" s="1"/>
  <c r="N392" i="4"/>
  <c r="Z391" i="5" s="1"/>
  <c r="AC392" i="4"/>
  <c r="AB392" i="4"/>
  <c r="AF2150" i="4"/>
  <c r="AQ2150" i="4"/>
  <c r="AJ39" i="2"/>
  <c r="AI39" i="2" s="1"/>
  <c r="AG40" i="2" s="1"/>
  <c r="AL39" i="2"/>
  <c r="D38" i="5" s="1"/>
  <c r="R390" i="4" l="1"/>
  <c r="I390" i="4" s="1"/>
  <c r="T391" i="4" s="1"/>
  <c r="M391" i="4" s="1"/>
  <c r="Q390" i="4"/>
  <c r="H390" i="4" s="1"/>
  <c r="G391" i="4" s="1"/>
  <c r="U391" i="4" s="1"/>
  <c r="AV391" i="4" s="1"/>
  <c r="F391" i="4" s="1"/>
  <c r="E391" i="4" s="1"/>
  <c r="AL390" i="4"/>
  <c r="AM390" i="4" s="1"/>
  <c r="K390" i="4" s="1"/>
  <c r="J391" i="4" s="1"/>
  <c r="AX390" i="4"/>
  <c r="AF2151" i="4"/>
  <c r="AQ2151" i="4"/>
  <c r="S39" i="2"/>
  <c r="J39" i="2" s="1"/>
  <c r="U40" i="2" s="1"/>
  <c r="N40" i="2" s="1"/>
  <c r="R39" i="2"/>
  <c r="I39" i="2" s="1"/>
  <c r="H40" i="2" s="1"/>
  <c r="V40" i="2" s="1"/>
  <c r="AW40" i="2" s="1"/>
  <c r="G40" i="2" s="1"/>
  <c r="F40" i="2" s="1"/>
  <c r="AM39" i="2"/>
  <c r="AN39" i="2" s="1"/>
  <c r="L39" i="2" s="1"/>
  <c r="K40" i="2" s="1"/>
  <c r="AY39" i="2"/>
  <c r="AK40" i="2"/>
  <c r="AH40" i="2"/>
  <c r="AT391" i="4" l="1"/>
  <c r="L390" i="5" s="1"/>
  <c r="W392" i="4"/>
  <c r="AP391" i="4"/>
  <c r="Y392" i="4" s="1"/>
  <c r="Y391" i="5" s="1"/>
  <c r="L391" i="4"/>
  <c r="AF2152" i="4"/>
  <c r="AQ2152" i="4"/>
  <c r="AU40" i="2"/>
  <c r="X41" i="2"/>
  <c r="M40" i="2"/>
  <c r="AQ40" i="2"/>
  <c r="Z41" i="2" s="1"/>
  <c r="W40" i="5" s="1"/>
  <c r="AQ392" i="4" l="1"/>
  <c r="S392" i="4"/>
  <c r="AE392" i="4" s="1"/>
  <c r="AY391" i="4"/>
  <c r="AZ391" i="4" s="1"/>
  <c r="AW391" i="4"/>
  <c r="AS391" i="4"/>
  <c r="M390" i="5" s="1"/>
  <c r="AU392" i="4"/>
  <c r="P391" i="5" s="1"/>
  <c r="R391" i="5" s="1"/>
  <c r="AR392" i="4"/>
  <c r="X392" i="4"/>
  <c r="AA392" i="4"/>
  <c r="O392" i="4" s="1"/>
  <c r="AV41" i="2"/>
  <c r="F40" i="5" s="1"/>
  <c r="H40" i="5" s="1"/>
  <c r="B39" i="5"/>
  <c r="AF2153" i="4"/>
  <c r="AQ2153" i="4"/>
  <c r="AR41" i="2"/>
  <c r="T41" i="2"/>
  <c r="AF41" i="2" s="1"/>
  <c r="AS41" i="2"/>
  <c r="AB41" i="2"/>
  <c r="P41" i="2" s="1"/>
  <c r="Y41" i="2"/>
  <c r="AT40" i="2"/>
  <c r="C39" i="5" s="1"/>
  <c r="AZ40" i="2"/>
  <c r="BA40" i="2" s="1"/>
  <c r="AX40" i="2"/>
  <c r="BA391" i="4" l="1"/>
  <c r="AO391" i="4"/>
  <c r="AN391" i="4" s="1"/>
  <c r="V391" i="4" s="1"/>
  <c r="AI391" i="4" s="1"/>
  <c r="AH391" i="4" s="1"/>
  <c r="AF392" i="4" s="1"/>
  <c r="P392" i="4"/>
  <c r="AD392" i="4"/>
  <c r="Z393" i="4" s="1"/>
  <c r="AF2154" i="4"/>
  <c r="AQ2154" i="4"/>
  <c r="AE41" i="2"/>
  <c r="AA42" i="2" s="1"/>
  <c r="Q41" i="2"/>
  <c r="BB40" i="2"/>
  <c r="E39" i="5" s="1"/>
  <c r="I39" i="5" s="1"/>
  <c r="AP40" i="2"/>
  <c r="AO40" i="2" s="1"/>
  <c r="W40" i="2" s="1"/>
  <c r="AJ40" i="2" l="1"/>
  <c r="AI40" i="2" s="1"/>
  <c r="AG41" i="2" s="1"/>
  <c r="BB392" i="4"/>
  <c r="Q391" i="5" s="1"/>
  <c r="T391" i="5" s="1"/>
  <c r="O390" i="5"/>
  <c r="S390" i="5" s="1"/>
  <c r="AB393" i="4"/>
  <c r="AC393" i="4"/>
  <c r="N393" i="4"/>
  <c r="Z392" i="5" s="1"/>
  <c r="AJ392" i="4"/>
  <c r="AG392" i="4"/>
  <c r="AK391" i="4"/>
  <c r="N390" i="5" s="1"/>
  <c r="AF2155" i="4"/>
  <c r="AQ2155" i="4"/>
  <c r="BC41" i="2"/>
  <c r="G40" i="5" s="1"/>
  <c r="J40" i="5" s="1"/>
  <c r="AD42" i="2"/>
  <c r="AC42" i="2"/>
  <c r="O42" i="2"/>
  <c r="X41" i="5" s="1"/>
  <c r="AL40" i="2"/>
  <c r="D39" i="5" s="1"/>
  <c r="AH41" i="2" l="1"/>
  <c r="AK41" i="2"/>
  <c r="R391" i="4"/>
  <c r="I391" i="4" s="1"/>
  <c r="T392" i="4" s="1"/>
  <c r="M392" i="4" s="1"/>
  <c r="Q391" i="4"/>
  <c r="H391" i="4" s="1"/>
  <c r="G392" i="4" s="1"/>
  <c r="U392" i="4" s="1"/>
  <c r="AV392" i="4" s="1"/>
  <c r="F392" i="4" s="1"/>
  <c r="E392" i="4" s="1"/>
  <c r="AL391" i="4"/>
  <c r="AM391" i="4" s="1"/>
  <c r="K391" i="4" s="1"/>
  <c r="J392" i="4" s="1"/>
  <c r="AX391" i="4"/>
  <c r="AF2156" i="4"/>
  <c r="AQ2156" i="4"/>
  <c r="S40" i="2"/>
  <c r="J40" i="2" s="1"/>
  <c r="U41" i="2" s="1"/>
  <c r="N41" i="2" s="1"/>
  <c r="R40" i="2"/>
  <c r="I40" i="2" s="1"/>
  <c r="H41" i="2" s="1"/>
  <c r="V41" i="2" s="1"/>
  <c r="AW41" i="2" s="1"/>
  <c r="G41" i="2" s="1"/>
  <c r="F41" i="2" s="1"/>
  <c r="AM40" i="2"/>
  <c r="AN40" i="2" s="1"/>
  <c r="L40" i="2" s="1"/>
  <c r="K41" i="2" s="1"/>
  <c r="AY40" i="2"/>
  <c r="AT392" i="4" l="1"/>
  <c r="L391" i="5" s="1"/>
  <c r="W393" i="4"/>
  <c r="L392" i="4"/>
  <c r="AP392" i="4"/>
  <c r="Y393" i="4" s="1"/>
  <c r="Y392" i="5" s="1"/>
  <c r="AF2157" i="4"/>
  <c r="AQ2157" i="4"/>
  <c r="M41" i="2"/>
  <c r="AQ41" i="2"/>
  <c r="Z42" i="2" s="1"/>
  <c r="W41" i="5" s="1"/>
  <c r="AU41" i="2"/>
  <c r="X42" i="2"/>
  <c r="S393" i="4" l="1"/>
  <c r="AE393" i="4" s="1"/>
  <c r="AQ393" i="4"/>
  <c r="AA393" i="4"/>
  <c r="O393" i="4" s="1"/>
  <c r="AR393" i="4"/>
  <c r="X393" i="4"/>
  <c r="AW392" i="4"/>
  <c r="AS392" i="4"/>
  <c r="M391" i="5" s="1"/>
  <c r="AY392" i="4"/>
  <c r="AZ392" i="4" s="1"/>
  <c r="AU393" i="4"/>
  <c r="P392" i="5" s="1"/>
  <c r="R392" i="5" s="1"/>
  <c r="AV42" i="2"/>
  <c r="F41" i="5" s="1"/>
  <c r="H41" i="5" s="1"/>
  <c r="B40" i="5"/>
  <c r="AF2158" i="4"/>
  <c r="AQ2158" i="4"/>
  <c r="AT41" i="2"/>
  <c r="C40" i="5" s="1"/>
  <c r="AZ41" i="2"/>
  <c r="BA41" i="2" s="1"/>
  <c r="AX41" i="2"/>
  <c r="AS42" i="2"/>
  <c r="AB42" i="2"/>
  <c r="P42" i="2" s="1"/>
  <c r="Y42" i="2"/>
  <c r="AR42" i="2"/>
  <c r="T42" i="2"/>
  <c r="AF42" i="2" s="1"/>
  <c r="AD393" i="4" l="1"/>
  <c r="Z394" i="4" s="1"/>
  <c r="P393" i="4"/>
  <c r="AO392" i="4"/>
  <c r="AN392" i="4" s="1"/>
  <c r="V392" i="4" s="1"/>
  <c r="AI392" i="4" s="1"/>
  <c r="AH392" i="4" s="1"/>
  <c r="AF393" i="4" s="1"/>
  <c r="BA392" i="4"/>
  <c r="AF2159" i="4"/>
  <c r="AQ2159" i="4"/>
  <c r="Q42" i="2"/>
  <c r="AE42" i="2"/>
  <c r="AA43" i="2" s="1"/>
  <c r="BB41" i="2"/>
  <c r="E40" i="5" s="1"/>
  <c r="I40" i="5" s="1"/>
  <c r="AP41" i="2"/>
  <c r="AO41" i="2" s="1"/>
  <c r="W41" i="2" s="1"/>
  <c r="AJ41" i="2" l="1"/>
  <c r="AI41" i="2" s="1"/>
  <c r="AG42" i="2" s="1"/>
  <c r="BB393" i="4"/>
  <c r="Q392" i="5" s="1"/>
  <c r="T392" i="5" s="1"/>
  <c r="O391" i="5"/>
  <c r="S391" i="5" s="1"/>
  <c r="AC394" i="4"/>
  <c r="AB394" i="4"/>
  <c r="N394" i="4"/>
  <c r="Z393" i="5" s="1"/>
  <c r="AJ393" i="4"/>
  <c r="AG393" i="4"/>
  <c r="AK392" i="4"/>
  <c r="N391" i="5" s="1"/>
  <c r="AQ2160" i="4"/>
  <c r="AF2160" i="4"/>
  <c r="BC42" i="2"/>
  <c r="G41" i="5" s="1"/>
  <c r="J41" i="5" s="1"/>
  <c r="AL41" i="2"/>
  <c r="D40" i="5" s="1"/>
  <c r="AC43" i="2"/>
  <c r="O43" i="2"/>
  <c r="X42" i="5" s="1"/>
  <c r="AD43" i="2"/>
  <c r="AH42" i="2" l="1"/>
  <c r="AK42" i="2"/>
  <c r="R392" i="4"/>
  <c r="I392" i="4" s="1"/>
  <c r="T393" i="4" s="1"/>
  <c r="M393" i="4" s="1"/>
  <c r="Q392" i="4"/>
  <c r="H392" i="4" s="1"/>
  <c r="G393" i="4" s="1"/>
  <c r="U393" i="4" s="1"/>
  <c r="AV393" i="4" s="1"/>
  <c r="F393" i="4" s="1"/>
  <c r="E393" i="4" s="1"/>
  <c r="AL392" i="4"/>
  <c r="AM392" i="4" s="1"/>
  <c r="K392" i="4" s="1"/>
  <c r="J393" i="4" s="1"/>
  <c r="AX392" i="4"/>
  <c r="AF2161" i="4"/>
  <c r="AQ2161" i="4"/>
  <c r="S41" i="2"/>
  <c r="J41" i="2" s="1"/>
  <c r="U42" i="2" s="1"/>
  <c r="N42" i="2" s="1"/>
  <c r="R41" i="2"/>
  <c r="I41" i="2" s="1"/>
  <c r="H42" i="2" s="1"/>
  <c r="V42" i="2" s="1"/>
  <c r="AW42" i="2" s="1"/>
  <c r="G42" i="2" s="1"/>
  <c r="F42" i="2" s="1"/>
  <c r="AM41" i="2"/>
  <c r="AN41" i="2" s="1"/>
  <c r="L41" i="2" s="1"/>
  <c r="K42" i="2" s="1"/>
  <c r="AY41" i="2"/>
  <c r="AT393" i="4" l="1"/>
  <c r="L392" i="5" s="1"/>
  <c r="W394" i="4"/>
  <c r="AP393" i="4"/>
  <c r="Y394" i="4" s="1"/>
  <c r="Y393" i="5" s="1"/>
  <c r="L393" i="4"/>
  <c r="AF2162" i="4"/>
  <c r="AQ2162" i="4"/>
  <c r="AU42" i="2"/>
  <c r="X43" i="2"/>
  <c r="M42" i="2"/>
  <c r="AQ42" i="2"/>
  <c r="Z43" i="2" s="1"/>
  <c r="W42" i="5" s="1"/>
  <c r="AQ394" i="4" l="1"/>
  <c r="S394" i="4"/>
  <c r="AE394" i="4" s="1"/>
  <c r="AR394" i="4"/>
  <c r="X394" i="4"/>
  <c r="AA394" i="4"/>
  <c r="O394" i="4" s="1"/>
  <c r="AW393" i="4"/>
  <c r="AS393" i="4"/>
  <c r="M392" i="5" s="1"/>
  <c r="AY393" i="4"/>
  <c r="AZ393" i="4" s="1"/>
  <c r="AU394" i="4"/>
  <c r="P393" i="5" s="1"/>
  <c r="R393" i="5" s="1"/>
  <c r="AV43" i="2"/>
  <c r="F42" i="5" s="1"/>
  <c r="H42" i="5" s="1"/>
  <c r="B41" i="5"/>
  <c r="AF2163" i="4"/>
  <c r="AQ2163" i="4"/>
  <c r="AR43" i="2"/>
  <c r="T43" i="2"/>
  <c r="AF43" i="2" s="1"/>
  <c r="AS43" i="2"/>
  <c r="AB43" i="2"/>
  <c r="P43" i="2" s="1"/>
  <c r="Y43" i="2"/>
  <c r="AT42" i="2"/>
  <c r="C41" i="5" s="1"/>
  <c r="AZ42" i="2"/>
  <c r="BA42" i="2" s="1"/>
  <c r="AX42" i="2"/>
  <c r="BA393" i="4" l="1"/>
  <c r="AO393" i="4"/>
  <c r="AN393" i="4" s="1"/>
  <c r="V393" i="4" s="1"/>
  <c r="AI393" i="4" s="1"/>
  <c r="AH393" i="4" s="1"/>
  <c r="AF394" i="4" s="1"/>
  <c r="AD394" i="4"/>
  <c r="Z395" i="4" s="1"/>
  <c r="P394" i="4"/>
  <c r="AF2164" i="4"/>
  <c r="AQ2164" i="4"/>
  <c r="Q43" i="2"/>
  <c r="AE43" i="2"/>
  <c r="AA44" i="2" s="1"/>
  <c r="BB42" i="2"/>
  <c r="E41" i="5" s="1"/>
  <c r="I41" i="5" s="1"/>
  <c r="AP42" i="2"/>
  <c r="AO42" i="2" s="1"/>
  <c r="W42" i="2" s="1"/>
  <c r="AJ42" i="2" l="1"/>
  <c r="AI42" i="2" s="1"/>
  <c r="AG43" i="2" s="1"/>
  <c r="BB394" i="4"/>
  <c r="Q393" i="5" s="1"/>
  <c r="T393" i="5" s="1"/>
  <c r="O392" i="5"/>
  <c r="S392" i="5" s="1"/>
  <c r="AB395" i="4"/>
  <c r="AC395" i="4"/>
  <c r="N395" i="4"/>
  <c r="Z394" i="5" s="1"/>
  <c r="AJ394" i="4"/>
  <c r="AG394" i="4"/>
  <c r="AK393" i="4"/>
  <c r="N392" i="5" s="1"/>
  <c r="AF2165" i="4"/>
  <c r="AQ2165" i="4"/>
  <c r="BC43" i="2"/>
  <c r="G42" i="5" s="1"/>
  <c r="J42" i="5" s="1"/>
  <c r="AL42" i="2"/>
  <c r="D41" i="5" s="1"/>
  <c r="AC44" i="2"/>
  <c r="AD44" i="2"/>
  <c r="O44" i="2"/>
  <c r="X43" i="5" s="1"/>
  <c r="AK43" i="2" l="1"/>
  <c r="AH43" i="2"/>
  <c r="Q393" i="4"/>
  <c r="H393" i="4" s="1"/>
  <c r="G394" i="4" s="1"/>
  <c r="U394" i="4" s="1"/>
  <c r="AV394" i="4" s="1"/>
  <c r="F394" i="4" s="1"/>
  <c r="E394" i="4" s="1"/>
  <c r="AL393" i="4"/>
  <c r="AM393" i="4" s="1"/>
  <c r="K393" i="4" s="1"/>
  <c r="J394" i="4" s="1"/>
  <c r="R393" i="4"/>
  <c r="I393" i="4" s="1"/>
  <c r="T394" i="4" s="1"/>
  <c r="M394" i="4" s="1"/>
  <c r="AX393" i="4"/>
  <c r="AF2166" i="4"/>
  <c r="AQ2166" i="4"/>
  <c r="S42" i="2"/>
  <c r="J42" i="2" s="1"/>
  <c r="U43" i="2" s="1"/>
  <c r="N43" i="2" s="1"/>
  <c r="R42" i="2"/>
  <c r="I42" i="2" s="1"/>
  <c r="H43" i="2" s="1"/>
  <c r="V43" i="2" s="1"/>
  <c r="AW43" i="2" s="1"/>
  <c r="G43" i="2" s="1"/>
  <c r="F43" i="2" s="1"/>
  <c r="AM42" i="2"/>
  <c r="AN42" i="2" s="1"/>
  <c r="L42" i="2" s="1"/>
  <c r="K43" i="2" s="1"/>
  <c r="AY42" i="2"/>
  <c r="AP394" i="4" l="1"/>
  <c r="Y395" i="4" s="1"/>
  <c r="Y394" i="5" s="1"/>
  <c r="L394" i="4"/>
  <c r="AT394" i="4"/>
  <c r="L393" i="5" s="1"/>
  <c r="W395" i="4"/>
  <c r="AF2167" i="4"/>
  <c r="AQ2167" i="4"/>
  <c r="AU43" i="2"/>
  <c r="X44" i="2"/>
  <c r="M43" i="2"/>
  <c r="AQ43" i="2"/>
  <c r="Z44" i="2" s="1"/>
  <c r="W43" i="5" s="1"/>
  <c r="AR395" i="4" l="1"/>
  <c r="AA395" i="4"/>
  <c r="O395" i="4" s="1"/>
  <c r="X395" i="4"/>
  <c r="AS394" i="4"/>
  <c r="M393" i="5" s="1"/>
  <c r="AW394" i="4"/>
  <c r="AY394" i="4"/>
  <c r="AZ394" i="4" s="1"/>
  <c r="AU395" i="4"/>
  <c r="P394" i="5" s="1"/>
  <c r="R394" i="5" s="1"/>
  <c r="AQ395" i="4"/>
  <c r="S395" i="4"/>
  <c r="AE395" i="4" s="1"/>
  <c r="AV44" i="2"/>
  <c r="F43" i="5" s="1"/>
  <c r="H43" i="5" s="1"/>
  <c r="B42" i="5"/>
  <c r="AF2168" i="4"/>
  <c r="AQ2168" i="4"/>
  <c r="AR44" i="2"/>
  <c r="T44" i="2"/>
  <c r="AF44" i="2" s="1"/>
  <c r="AS44" i="2"/>
  <c r="AB44" i="2"/>
  <c r="P44" i="2" s="1"/>
  <c r="Y44" i="2"/>
  <c r="AZ43" i="2"/>
  <c r="BA43" i="2" s="1"/>
  <c r="AT43" i="2"/>
  <c r="C42" i="5" s="1"/>
  <c r="AX43" i="2"/>
  <c r="BA394" i="4" l="1"/>
  <c r="AO394" i="4"/>
  <c r="AN394" i="4" s="1"/>
  <c r="V394" i="4" s="1"/>
  <c r="AI394" i="4" s="1"/>
  <c r="AH394" i="4" s="1"/>
  <c r="AF395" i="4" s="1"/>
  <c r="P395" i="4"/>
  <c r="AD395" i="4"/>
  <c r="Z396" i="4" s="1"/>
  <c r="AF2169" i="4"/>
  <c r="AQ2169" i="4"/>
  <c r="Q44" i="2"/>
  <c r="AE44" i="2"/>
  <c r="AA45" i="2" s="1"/>
  <c r="BB43" i="2"/>
  <c r="E42" i="5" s="1"/>
  <c r="I42" i="5" s="1"/>
  <c r="AP43" i="2"/>
  <c r="AO43" i="2" s="1"/>
  <c r="W43" i="2" s="1"/>
  <c r="AJ43" i="2" l="1"/>
  <c r="AI43" i="2" s="1"/>
  <c r="AG44" i="2" s="1"/>
  <c r="AK44" i="2" s="1"/>
  <c r="BB395" i="4"/>
  <c r="Q394" i="5" s="1"/>
  <c r="T394" i="5" s="1"/>
  <c r="O393" i="5"/>
  <c r="S393" i="5" s="1"/>
  <c r="N396" i="4"/>
  <c r="Z395" i="5" s="1"/>
  <c r="AC396" i="4"/>
  <c r="AB396" i="4"/>
  <c r="AG395" i="4"/>
  <c r="AJ395" i="4"/>
  <c r="AK394" i="4"/>
  <c r="N393" i="5" s="1"/>
  <c r="AF2170" i="4"/>
  <c r="AQ2170" i="4"/>
  <c r="BC44" i="2"/>
  <c r="G43" i="5" s="1"/>
  <c r="J43" i="5" s="1"/>
  <c r="AL43" i="2"/>
  <c r="D42" i="5" s="1"/>
  <c r="O45" i="2"/>
  <c r="X44" i="5" s="1"/>
  <c r="AD45" i="2"/>
  <c r="AC45" i="2"/>
  <c r="AH44" i="2" l="1"/>
  <c r="R394" i="4"/>
  <c r="I394" i="4" s="1"/>
  <c r="T395" i="4" s="1"/>
  <c r="M395" i="4" s="1"/>
  <c r="AL394" i="4"/>
  <c r="AM394" i="4" s="1"/>
  <c r="K394" i="4" s="1"/>
  <c r="J395" i="4" s="1"/>
  <c r="Q394" i="4"/>
  <c r="H394" i="4" s="1"/>
  <c r="G395" i="4" s="1"/>
  <c r="U395" i="4" s="1"/>
  <c r="AV395" i="4" s="1"/>
  <c r="F395" i="4" s="1"/>
  <c r="E395" i="4" s="1"/>
  <c r="AX394" i="4"/>
  <c r="AF2171" i="4"/>
  <c r="AQ2171" i="4"/>
  <c r="S43" i="2"/>
  <c r="J43" i="2" s="1"/>
  <c r="U44" i="2" s="1"/>
  <c r="N44" i="2" s="1"/>
  <c r="R43" i="2"/>
  <c r="I43" i="2" s="1"/>
  <c r="H44" i="2" s="1"/>
  <c r="V44" i="2" s="1"/>
  <c r="AW44" i="2" s="1"/>
  <c r="G44" i="2" s="1"/>
  <c r="F44" i="2" s="1"/>
  <c r="AM43" i="2"/>
  <c r="AN43" i="2" s="1"/>
  <c r="L43" i="2" s="1"/>
  <c r="K44" i="2" s="1"/>
  <c r="AY43" i="2"/>
  <c r="AT395" i="4" l="1"/>
  <c r="L394" i="5" s="1"/>
  <c r="W396" i="4"/>
  <c r="AP395" i="4"/>
  <c r="Y396" i="4" s="1"/>
  <c r="Y395" i="5" s="1"/>
  <c r="L395" i="4"/>
  <c r="AF2172" i="4"/>
  <c r="AQ2172" i="4"/>
  <c r="AU44" i="2"/>
  <c r="X45" i="2"/>
  <c r="AQ44" i="2"/>
  <c r="Z45" i="2" s="1"/>
  <c r="W44" i="5" s="1"/>
  <c r="M44" i="2"/>
  <c r="AQ396" i="4" l="1"/>
  <c r="S396" i="4"/>
  <c r="AE396" i="4" s="1"/>
  <c r="X396" i="4"/>
  <c r="AR396" i="4"/>
  <c r="AA396" i="4"/>
  <c r="O396" i="4" s="1"/>
  <c r="AY395" i="4"/>
  <c r="AZ395" i="4" s="1"/>
  <c r="AW395" i="4"/>
  <c r="AS395" i="4"/>
  <c r="M394" i="5" s="1"/>
  <c r="AU396" i="4"/>
  <c r="P395" i="5" s="1"/>
  <c r="R395" i="5" s="1"/>
  <c r="AV45" i="2"/>
  <c r="F44" i="5" s="1"/>
  <c r="H44" i="5" s="1"/>
  <c r="B43" i="5"/>
  <c r="AF2173" i="4"/>
  <c r="AQ2173" i="4"/>
  <c r="AR45" i="2"/>
  <c r="T45" i="2"/>
  <c r="AF45" i="2" s="1"/>
  <c r="Y45" i="2"/>
  <c r="AS45" i="2"/>
  <c r="AB45" i="2"/>
  <c r="P45" i="2" s="1"/>
  <c r="AZ44" i="2"/>
  <c r="BA44" i="2" s="1"/>
  <c r="AX44" i="2"/>
  <c r="AT44" i="2"/>
  <c r="C43" i="5" s="1"/>
  <c r="AO395" i="4" l="1"/>
  <c r="AN395" i="4" s="1"/>
  <c r="V395" i="4" s="1"/>
  <c r="AI395" i="4" s="1"/>
  <c r="AH395" i="4" s="1"/>
  <c r="AF396" i="4" s="1"/>
  <c r="BA395" i="4"/>
  <c r="P396" i="4"/>
  <c r="AD396" i="4"/>
  <c r="Z397" i="4" s="1"/>
  <c r="AF2174" i="4"/>
  <c r="AQ2174" i="4"/>
  <c r="BB44" i="2"/>
  <c r="E43" i="5" s="1"/>
  <c r="I43" i="5" s="1"/>
  <c r="AP44" i="2"/>
  <c r="AO44" i="2" s="1"/>
  <c r="W44" i="2" s="1"/>
  <c r="Q45" i="2"/>
  <c r="AE45" i="2"/>
  <c r="AA46" i="2" s="1"/>
  <c r="AJ44" i="2" l="1"/>
  <c r="AI44" i="2" s="1"/>
  <c r="AG45" i="2" s="1"/>
  <c r="BB396" i="4"/>
  <c r="Q395" i="5" s="1"/>
  <c r="T395" i="5" s="1"/>
  <c r="O394" i="5"/>
  <c r="S394" i="5" s="1"/>
  <c r="AK395" i="4"/>
  <c r="N397" i="4"/>
  <c r="Z396" i="5" s="1"/>
  <c r="AB397" i="4"/>
  <c r="AC397" i="4"/>
  <c r="AG396" i="4"/>
  <c r="AJ396" i="4"/>
  <c r="AF2175" i="4"/>
  <c r="AQ2175" i="4"/>
  <c r="BC45" i="2"/>
  <c r="G44" i="5" s="1"/>
  <c r="J44" i="5" s="1"/>
  <c r="AL44" i="2"/>
  <c r="O46" i="2"/>
  <c r="X45" i="5" s="1"/>
  <c r="AD46" i="2"/>
  <c r="AC46" i="2"/>
  <c r="AH45" i="2" l="1"/>
  <c r="AK45" i="2"/>
  <c r="R395" i="4"/>
  <c r="I395" i="4" s="1"/>
  <c r="T396" i="4" s="1"/>
  <c r="M396" i="4" s="1"/>
  <c r="N394" i="5"/>
  <c r="AX395" i="4"/>
  <c r="AL395" i="4"/>
  <c r="AM395" i="4" s="1"/>
  <c r="K395" i="4" s="1"/>
  <c r="J396" i="4" s="1"/>
  <c r="L396" i="4" s="1"/>
  <c r="Q395" i="4"/>
  <c r="H395" i="4" s="1"/>
  <c r="G396" i="4" s="1"/>
  <c r="U396" i="4" s="1"/>
  <c r="AV396" i="4" s="1"/>
  <c r="F396" i="4" s="1"/>
  <c r="E396" i="4" s="1"/>
  <c r="W397" i="4" s="1"/>
  <c r="AM44" i="2"/>
  <c r="AN44" i="2" s="1"/>
  <c r="L44" i="2" s="1"/>
  <c r="K45" i="2" s="1"/>
  <c r="AQ45" i="2" s="1"/>
  <c r="Z46" i="2" s="1"/>
  <c r="W45" i="5" s="1"/>
  <c r="D43" i="5"/>
  <c r="R44" i="2"/>
  <c r="I44" i="2" s="1"/>
  <c r="H45" i="2" s="1"/>
  <c r="V45" i="2" s="1"/>
  <c r="AW45" i="2" s="1"/>
  <c r="G45" i="2" s="1"/>
  <c r="F45" i="2" s="1"/>
  <c r="AU45" i="2" s="1"/>
  <c r="S44" i="2"/>
  <c r="J44" i="2" s="1"/>
  <c r="U45" i="2" s="1"/>
  <c r="N45" i="2" s="1"/>
  <c r="AY44" i="2"/>
  <c r="AF2176" i="4"/>
  <c r="AQ2176" i="4"/>
  <c r="AP396" i="4" l="1"/>
  <c r="Y397" i="4" s="1"/>
  <c r="AT396" i="4"/>
  <c r="AR397" i="4"/>
  <c r="X397" i="4"/>
  <c r="AA397" i="4"/>
  <c r="O397" i="4" s="1"/>
  <c r="M45" i="2"/>
  <c r="AV46" i="2"/>
  <c r="F45" i="5" s="1"/>
  <c r="H45" i="5" s="1"/>
  <c r="B44" i="5"/>
  <c r="X46" i="2"/>
  <c r="Y46" i="2" s="1"/>
  <c r="AF2177" i="4"/>
  <c r="AQ2177" i="4"/>
  <c r="AR46" i="2"/>
  <c r="T46" i="2"/>
  <c r="AF46" i="2" s="1"/>
  <c r="AZ45" i="2"/>
  <c r="BA45" i="2" s="1"/>
  <c r="AX45" i="2"/>
  <c r="AT45" i="2"/>
  <c r="C44" i="5" s="1"/>
  <c r="AU397" i="4" l="1"/>
  <c r="P396" i="5" s="1"/>
  <c r="R396" i="5" s="1"/>
  <c r="L395" i="5"/>
  <c r="S397" i="4"/>
  <c r="AE397" i="4" s="1"/>
  <c r="Y396" i="5"/>
  <c r="AY396" i="4"/>
  <c r="AZ396" i="4" s="1"/>
  <c r="AQ397" i="4"/>
  <c r="AW396" i="4"/>
  <c r="AO396" i="4" s="1"/>
  <c r="AN396" i="4" s="1"/>
  <c r="V396" i="4" s="1"/>
  <c r="AI396" i="4" s="1"/>
  <c r="AH396" i="4" s="1"/>
  <c r="AF397" i="4" s="1"/>
  <c r="AS396" i="4"/>
  <c r="M395" i="5" s="1"/>
  <c r="P397" i="4"/>
  <c r="AD397" i="4"/>
  <c r="Z398" i="4" s="1"/>
  <c r="AB46" i="2"/>
  <c r="P46" i="2" s="1"/>
  <c r="AE46" i="2" s="1"/>
  <c r="AA47" i="2" s="1"/>
  <c r="AS46" i="2"/>
  <c r="AF2178" i="4"/>
  <c r="AQ2178" i="4"/>
  <c r="AP45" i="2"/>
  <c r="AO45" i="2" s="1"/>
  <c r="W45" i="2" s="1"/>
  <c r="BB45" i="2"/>
  <c r="E44" i="5" s="1"/>
  <c r="I44" i="5" s="1"/>
  <c r="AJ45" i="2" l="1"/>
  <c r="AI45" i="2" s="1"/>
  <c r="AG46" i="2" s="1"/>
  <c r="Q46" i="2"/>
  <c r="BA396" i="4"/>
  <c r="AG397" i="4"/>
  <c r="AJ397" i="4"/>
  <c r="N398" i="4"/>
  <c r="Z397" i="5" s="1"/>
  <c r="AB398" i="4"/>
  <c r="AC398" i="4"/>
  <c r="AK396" i="4"/>
  <c r="N395" i="5" s="1"/>
  <c r="AF2179" i="4"/>
  <c r="AQ2179" i="4"/>
  <c r="BC46" i="2"/>
  <c r="G45" i="5" s="1"/>
  <c r="J45" i="5" s="1"/>
  <c r="O47" i="2"/>
  <c r="X46" i="5" s="1"/>
  <c r="AD47" i="2"/>
  <c r="AC47" i="2"/>
  <c r="AH46" i="2" l="1"/>
  <c r="AK46" i="2"/>
  <c r="AL45" i="2"/>
  <c r="D44" i="5" s="1"/>
  <c r="BB397" i="4"/>
  <c r="Q396" i="5" s="1"/>
  <c r="T396" i="5" s="1"/>
  <c r="O395" i="5"/>
  <c r="S395" i="5" s="1"/>
  <c r="Q396" i="4"/>
  <c r="H396" i="4" s="1"/>
  <c r="G397" i="4" s="1"/>
  <c r="U397" i="4" s="1"/>
  <c r="AV397" i="4" s="1"/>
  <c r="F397" i="4" s="1"/>
  <c r="E397" i="4" s="1"/>
  <c r="AL396" i="4"/>
  <c r="AM396" i="4" s="1"/>
  <c r="K396" i="4" s="1"/>
  <c r="J397" i="4" s="1"/>
  <c r="R396" i="4"/>
  <c r="I396" i="4" s="1"/>
  <c r="T397" i="4" s="1"/>
  <c r="M397" i="4" s="1"/>
  <c r="AX396" i="4"/>
  <c r="AF2180" i="4"/>
  <c r="AQ2180" i="4"/>
  <c r="AY45" i="2" l="1"/>
  <c r="AM45" i="2"/>
  <c r="AN45" i="2" s="1"/>
  <c r="L45" i="2" s="1"/>
  <c r="K46" i="2" s="1"/>
  <c r="AQ46" i="2" s="1"/>
  <c r="Z47" i="2" s="1"/>
  <c r="W46" i="5" s="1"/>
  <c r="R45" i="2"/>
  <c r="I45" i="2" s="1"/>
  <c r="H46" i="2" s="1"/>
  <c r="V46" i="2" s="1"/>
  <c r="AW46" i="2" s="1"/>
  <c r="G46" i="2" s="1"/>
  <c r="F46" i="2" s="1"/>
  <c r="X47" i="2" s="1"/>
  <c r="S45" i="2"/>
  <c r="J45" i="2" s="1"/>
  <c r="U46" i="2" s="1"/>
  <c r="N46" i="2" s="1"/>
  <c r="L397" i="4"/>
  <c r="AP397" i="4"/>
  <c r="Y398" i="4" s="1"/>
  <c r="Y397" i="5" s="1"/>
  <c r="AT397" i="4"/>
  <c r="L396" i="5" s="1"/>
  <c r="W398" i="4"/>
  <c r="AF2181" i="4"/>
  <c r="AQ2181" i="4"/>
  <c r="M46" i="2" l="1"/>
  <c r="AU46" i="2"/>
  <c r="AV47" i="2" s="1"/>
  <c r="F46" i="5" s="1"/>
  <c r="H46" i="5" s="1"/>
  <c r="AA398" i="4"/>
  <c r="O398" i="4" s="1"/>
  <c r="X398" i="4"/>
  <c r="AR398" i="4"/>
  <c r="AS397" i="4"/>
  <c r="M396" i="5" s="1"/>
  <c r="AY397" i="4"/>
  <c r="AZ397" i="4" s="1"/>
  <c r="AW397" i="4"/>
  <c r="AU398" i="4"/>
  <c r="P397" i="5" s="1"/>
  <c r="R397" i="5" s="1"/>
  <c r="AQ398" i="4"/>
  <c r="S398" i="4"/>
  <c r="AE398" i="4" s="1"/>
  <c r="AF2182" i="4"/>
  <c r="AQ2182" i="4"/>
  <c r="AR47" i="2"/>
  <c r="T47" i="2"/>
  <c r="AF47" i="2" s="1"/>
  <c r="Y47" i="2"/>
  <c r="AS47" i="2"/>
  <c r="AB47" i="2"/>
  <c r="P47" i="2" s="1"/>
  <c r="AT46" i="2" l="1"/>
  <c r="C45" i="5" s="1"/>
  <c r="AX46" i="2"/>
  <c r="AP46" i="2" s="1"/>
  <c r="AO46" i="2" s="1"/>
  <c r="W46" i="2" s="1"/>
  <c r="AZ46" i="2"/>
  <c r="BA46" i="2" s="1"/>
  <c r="B45" i="5"/>
  <c r="BA397" i="4"/>
  <c r="AO397" i="4"/>
  <c r="AN397" i="4" s="1"/>
  <c r="V397" i="4" s="1"/>
  <c r="AI397" i="4" s="1"/>
  <c r="AH397" i="4" s="1"/>
  <c r="AF398" i="4" s="1"/>
  <c r="AD398" i="4"/>
  <c r="Z399" i="4" s="1"/>
  <c r="P398" i="4"/>
  <c r="AF2183" i="4"/>
  <c r="AQ2183" i="4"/>
  <c r="Q47" i="2"/>
  <c r="AE47" i="2"/>
  <c r="AA48" i="2" s="1"/>
  <c r="BB46" i="2" l="1"/>
  <c r="E45" i="5" s="1"/>
  <c r="I45" i="5" s="1"/>
  <c r="AJ46" i="2"/>
  <c r="AI46" i="2" s="1"/>
  <c r="AG47" i="2" s="1"/>
  <c r="BB398" i="4"/>
  <c r="Q397" i="5" s="1"/>
  <c r="T397" i="5" s="1"/>
  <c r="O396" i="5"/>
  <c r="S396" i="5" s="1"/>
  <c r="AG398" i="4"/>
  <c r="AJ398" i="4"/>
  <c r="N399" i="4"/>
  <c r="Z398" i="5" s="1"/>
  <c r="AB399" i="4"/>
  <c r="AC399" i="4"/>
  <c r="AK397" i="4"/>
  <c r="N396" i="5" s="1"/>
  <c r="AF2184" i="4"/>
  <c r="AQ2184" i="4"/>
  <c r="AL46" i="2"/>
  <c r="O48" i="2"/>
  <c r="X47" i="5" s="1"/>
  <c r="AD48" i="2"/>
  <c r="AC48" i="2"/>
  <c r="BC47" i="2" l="1"/>
  <c r="G46" i="5" s="1"/>
  <c r="J46" i="5" s="1"/>
  <c r="AH47" i="2"/>
  <c r="AK47" i="2"/>
  <c r="R397" i="4"/>
  <c r="I397" i="4" s="1"/>
  <c r="T398" i="4" s="1"/>
  <c r="M398" i="4" s="1"/>
  <c r="Q397" i="4"/>
  <c r="H397" i="4" s="1"/>
  <c r="G398" i="4" s="1"/>
  <c r="U398" i="4" s="1"/>
  <c r="AV398" i="4" s="1"/>
  <c r="F398" i="4" s="1"/>
  <c r="E398" i="4" s="1"/>
  <c r="AL397" i="4"/>
  <c r="AM397" i="4" s="1"/>
  <c r="K397" i="4" s="1"/>
  <c r="J398" i="4" s="1"/>
  <c r="AX397" i="4"/>
  <c r="S46" i="2"/>
  <c r="J46" i="2" s="1"/>
  <c r="U47" i="2" s="1"/>
  <c r="N47" i="2" s="1"/>
  <c r="D45" i="5"/>
  <c r="AY46" i="2"/>
  <c r="AM46" i="2"/>
  <c r="AN46" i="2" s="1"/>
  <c r="L46" i="2" s="1"/>
  <c r="K47" i="2" s="1"/>
  <c r="AQ47" i="2" s="1"/>
  <c r="Z48" i="2" s="1"/>
  <c r="W47" i="5" s="1"/>
  <c r="R46" i="2"/>
  <c r="I46" i="2" s="1"/>
  <c r="H47" i="2" s="1"/>
  <c r="V47" i="2" s="1"/>
  <c r="AW47" i="2" s="1"/>
  <c r="G47" i="2" s="1"/>
  <c r="F47" i="2" s="1"/>
  <c r="AU47" i="2" s="1"/>
  <c r="AF2185" i="4"/>
  <c r="AQ2185" i="4"/>
  <c r="AT398" i="4" l="1"/>
  <c r="L397" i="5" s="1"/>
  <c r="W399" i="4"/>
  <c r="AP398" i="4"/>
  <c r="Y399" i="4" s="1"/>
  <c r="Y398" i="5" s="1"/>
  <c r="L398" i="4"/>
  <c r="AV48" i="2"/>
  <c r="F47" i="5" s="1"/>
  <c r="H47" i="5" s="1"/>
  <c r="B46" i="5"/>
  <c r="M47" i="2"/>
  <c r="X48" i="2"/>
  <c r="Y48" i="2" s="1"/>
  <c r="AF2186" i="4"/>
  <c r="AQ2186" i="4"/>
  <c r="AR48" i="2"/>
  <c r="T48" i="2"/>
  <c r="AF48" i="2" s="1"/>
  <c r="AX47" i="2"/>
  <c r="AT47" i="2"/>
  <c r="C46" i="5" s="1"/>
  <c r="AZ47" i="2"/>
  <c r="BA47" i="2" s="1"/>
  <c r="AQ399" i="4" l="1"/>
  <c r="S399" i="4"/>
  <c r="AE399" i="4" s="1"/>
  <c r="X399" i="4"/>
  <c r="AA399" i="4"/>
  <c r="O399" i="4" s="1"/>
  <c r="AR399" i="4"/>
  <c r="AY398" i="4"/>
  <c r="AZ398" i="4" s="1"/>
  <c r="AW398" i="4"/>
  <c r="AS398" i="4"/>
  <c r="M397" i="5" s="1"/>
  <c r="AU399" i="4"/>
  <c r="P398" i="5" s="1"/>
  <c r="R398" i="5" s="1"/>
  <c r="AB48" i="2"/>
  <c r="P48" i="2" s="1"/>
  <c r="AE48" i="2" s="1"/>
  <c r="AA49" i="2" s="1"/>
  <c r="AS48" i="2"/>
  <c r="AF2187" i="4"/>
  <c r="AQ2187" i="4"/>
  <c r="AP47" i="2"/>
  <c r="AO47" i="2" s="1"/>
  <c r="W47" i="2" s="1"/>
  <c r="BB47" i="2"/>
  <c r="E46" i="5" s="1"/>
  <c r="I46" i="5" s="1"/>
  <c r="AJ47" i="2" l="1"/>
  <c r="AI47" i="2" s="1"/>
  <c r="AG48" i="2" s="1"/>
  <c r="Q48" i="2"/>
  <c r="AO398" i="4"/>
  <c r="AN398" i="4" s="1"/>
  <c r="V398" i="4" s="1"/>
  <c r="AI398" i="4" s="1"/>
  <c r="AH398" i="4" s="1"/>
  <c r="AF399" i="4" s="1"/>
  <c r="BA398" i="4"/>
  <c r="P399" i="4"/>
  <c r="AD399" i="4"/>
  <c r="Z400" i="4" s="1"/>
  <c r="AF2188" i="4"/>
  <c r="AQ2188" i="4"/>
  <c r="BC48" i="2"/>
  <c r="G47" i="5" s="1"/>
  <c r="J47" i="5" s="1"/>
  <c r="O49" i="2"/>
  <c r="X48" i="5" s="1"/>
  <c r="AD49" i="2"/>
  <c r="AC49" i="2"/>
  <c r="AL47" i="2"/>
  <c r="D46" i="5" s="1"/>
  <c r="AH48" i="2" l="1"/>
  <c r="AK48" i="2"/>
  <c r="BB399" i="4"/>
  <c r="Q398" i="5" s="1"/>
  <c r="T398" i="5" s="1"/>
  <c r="O397" i="5"/>
  <c r="S397" i="5" s="1"/>
  <c r="AK398" i="4"/>
  <c r="N400" i="4"/>
  <c r="Z399" i="5" s="1"/>
  <c r="AB400" i="4"/>
  <c r="AC400" i="4"/>
  <c r="AJ399" i="4"/>
  <c r="AG399" i="4"/>
  <c r="AQ2189" i="4"/>
  <c r="AF2189" i="4"/>
  <c r="R47" i="2"/>
  <c r="I47" i="2" s="1"/>
  <c r="H48" i="2" s="1"/>
  <c r="V48" i="2" s="1"/>
  <c r="AW48" i="2" s="1"/>
  <c r="G48" i="2" s="1"/>
  <c r="F48" i="2" s="1"/>
  <c r="S47" i="2"/>
  <c r="J47" i="2" s="1"/>
  <c r="U48" i="2" s="1"/>
  <c r="N48" i="2" s="1"/>
  <c r="AM47" i="2"/>
  <c r="AN47" i="2" s="1"/>
  <c r="L47" i="2" s="1"/>
  <c r="K48" i="2" s="1"/>
  <c r="AY47" i="2"/>
  <c r="R398" i="4" l="1"/>
  <c r="I398" i="4" s="1"/>
  <c r="T399" i="4" s="1"/>
  <c r="M399" i="4" s="1"/>
  <c r="N397" i="5"/>
  <c r="AX398" i="4"/>
  <c r="AL398" i="4"/>
  <c r="AM398" i="4" s="1"/>
  <c r="K398" i="4" s="1"/>
  <c r="J399" i="4" s="1"/>
  <c r="L399" i="4" s="1"/>
  <c r="Q398" i="4"/>
  <c r="H398" i="4" s="1"/>
  <c r="G399" i="4" s="1"/>
  <c r="U399" i="4" s="1"/>
  <c r="AV399" i="4" s="1"/>
  <c r="F399" i="4" s="1"/>
  <c r="E399" i="4" s="1"/>
  <c r="AT399" i="4" s="1"/>
  <c r="L398" i="5" s="1"/>
  <c r="AF2190" i="4"/>
  <c r="AQ2190" i="4"/>
  <c r="AQ48" i="2"/>
  <c r="Z49" i="2" s="1"/>
  <c r="W48" i="5" s="1"/>
  <c r="M48" i="2"/>
  <c r="AU48" i="2"/>
  <c r="X49" i="2"/>
  <c r="AP399" i="4" l="1"/>
  <c r="Y400" i="4" s="1"/>
  <c r="W400" i="4"/>
  <c r="X400" i="4" s="1"/>
  <c r="AW399" i="4"/>
  <c r="AY399" i="4"/>
  <c r="AZ399" i="4" s="1"/>
  <c r="AS399" i="4"/>
  <c r="M398" i="5" s="1"/>
  <c r="AU400" i="4"/>
  <c r="P399" i="5" s="1"/>
  <c r="R399" i="5" s="1"/>
  <c r="AV49" i="2"/>
  <c r="F48" i="5" s="1"/>
  <c r="H48" i="5" s="1"/>
  <c r="B47" i="5"/>
  <c r="AF2191" i="4"/>
  <c r="AQ2191" i="4"/>
  <c r="AS49" i="2"/>
  <c r="Y49" i="2"/>
  <c r="AB49" i="2"/>
  <c r="P49" i="2" s="1"/>
  <c r="AX48" i="2"/>
  <c r="AT48" i="2"/>
  <c r="C47" i="5" s="1"/>
  <c r="AZ48" i="2"/>
  <c r="BA48" i="2" s="1"/>
  <c r="AR49" i="2"/>
  <c r="T49" i="2"/>
  <c r="AF49" i="2" s="1"/>
  <c r="AQ400" i="4" l="1"/>
  <c r="Y399" i="5"/>
  <c r="AR400" i="4"/>
  <c r="AA400" i="4"/>
  <c r="O400" i="4" s="1"/>
  <c r="P400" i="4" s="1"/>
  <c r="S400" i="4"/>
  <c r="AE400" i="4" s="1"/>
  <c r="BA399" i="4"/>
  <c r="AO399" i="4"/>
  <c r="AN399" i="4" s="1"/>
  <c r="V399" i="4" s="1"/>
  <c r="AI399" i="4" s="1"/>
  <c r="AH399" i="4" s="1"/>
  <c r="AF400" i="4" s="1"/>
  <c r="AF2192" i="4"/>
  <c r="AQ2192" i="4"/>
  <c r="BB48" i="2"/>
  <c r="E47" i="5" s="1"/>
  <c r="I47" i="5" s="1"/>
  <c r="AP48" i="2"/>
  <c r="AO48" i="2" s="1"/>
  <c r="W48" i="2" s="1"/>
  <c r="Q49" i="2"/>
  <c r="AE49" i="2"/>
  <c r="AA50" i="2" s="1"/>
  <c r="AJ48" i="2" l="1"/>
  <c r="AI48" i="2" s="1"/>
  <c r="AG49" i="2" s="1"/>
  <c r="BB400" i="4"/>
  <c r="Q399" i="5" s="1"/>
  <c r="T399" i="5" s="1"/>
  <c r="O398" i="5"/>
  <c r="S398" i="5" s="1"/>
  <c r="AD400" i="4"/>
  <c r="Z401" i="4" s="1"/>
  <c r="AC401" i="4" s="1"/>
  <c r="AK399" i="4"/>
  <c r="AJ400" i="4"/>
  <c r="AG400" i="4"/>
  <c r="AF2193" i="4"/>
  <c r="AQ2193" i="4"/>
  <c r="BC49" i="2"/>
  <c r="G48" i="5" s="1"/>
  <c r="J48" i="5" s="1"/>
  <c r="AL48" i="2"/>
  <c r="AM48" i="2" s="1"/>
  <c r="AN48" i="2" s="1"/>
  <c r="L48" i="2" s="1"/>
  <c r="K49" i="2" s="1"/>
  <c r="AC50" i="2"/>
  <c r="AD50" i="2"/>
  <c r="O50" i="2"/>
  <c r="X49" i="5" s="1"/>
  <c r="AH49" i="2" l="1"/>
  <c r="AK49" i="2"/>
  <c r="R399" i="4"/>
  <c r="I399" i="4" s="1"/>
  <c r="T400" i="4" s="1"/>
  <c r="M400" i="4" s="1"/>
  <c r="N398" i="5"/>
  <c r="N401" i="4"/>
  <c r="Z400" i="5" s="1"/>
  <c r="AB401" i="4"/>
  <c r="AX399" i="4"/>
  <c r="Q399" i="4"/>
  <c r="H399" i="4" s="1"/>
  <c r="G400" i="4" s="1"/>
  <c r="U400" i="4" s="1"/>
  <c r="AV400" i="4" s="1"/>
  <c r="F400" i="4" s="1"/>
  <c r="E400" i="4" s="1"/>
  <c r="AT400" i="4" s="1"/>
  <c r="L399" i="5" s="1"/>
  <c r="AL399" i="4"/>
  <c r="AM399" i="4" s="1"/>
  <c r="K399" i="4" s="1"/>
  <c r="J400" i="4" s="1"/>
  <c r="AP400" i="4" s="1"/>
  <c r="Y401" i="4" s="1"/>
  <c r="Y400" i="5" s="1"/>
  <c r="S48" i="2"/>
  <c r="J48" i="2" s="1"/>
  <c r="U49" i="2" s="1"/>
  <c r="N49" i="2" s="1"/>
  <c r="D47" i="5"/>
  <c r="R48" i="2"/>
  <c r="I48" i="2" s="1"/>
  <c r="H49" i="2" s="1"/>
  <c r="V49" i="2" s="1"/>
  <c r="AW49" i="2" s="1"/>
  <c r="G49" i="2" s="1"/>
  <c r="F49" i="2" s="1"/>
  <c r="AU49" i="2" s="1"/>
  <c r="AY48" i="2"/>
  <c r="AF2194" i="4"/>
  <c r="AQ2194" i="4"/>
  <c r="AQ49" i="2"/>
  <c r="Z50" i="2" s="1"/>
  <c r="W49" i="5" s="1"/>
  <c r="M49" i="2"/>
  <c r="W401" i="4" l="1"/>
  <c r="AA401" i="4" s="1"/>
  <c r="O401" i="4" s="1"/>
  <c r="L400" i="4"/>
  <c r="AQ401" i="4"/>
  <c r="S401" i="4"/>
  <c r="AE401" i="4" s="1"/>
  <c r="AY400" i="4"/>
  <c r="AZ400" i="4" s="1"/>
  <c r="AS400" i="4"/>
  <c r="M399" i="5" s="1"/>
  <c r="AW400" i="4"/>
  <c r="AU401" i="4"/>
  <c r="P400" i="5" s="1"/>
  <c r="R400" i="5" s="1"/>
  <c r="AV50" i="2"/>
  <c r="F49" i="5" s="1"/>
  <c r="H49" i="5" s="1"/>
  <c r="B48" i="5"/>
  <c r="X50" i="2"/>
  <c r="AB50" i="2" s="1"/>
  <c r="P50" i="2" s="1"/>
  <c r="AF2195" i="4"/>
  <c r="AQ2195" i="4"/>
  <c r="AR50" i="2"/>
  <c r="T50" i="2"/>
  <c r="AF50" i="2" s="1"/>
  <c r="AZ49" i="2"/>
  <c r="BA49" i="2" s="1"/>
  <c r="AX49" i="2"/>
  <c r="AT49" i="2"/>
  <c r="C48" i="5" s="1"/>
  <c r="X401" i="4" l="1"/>
  <c r="AR401" i="4"/>
  <c r="BA400" i="4"/>
  <c r="AO400" i="4"/>
  <c r="AN400" i="4" s="1"/>
  <c r="V400" i="4" s="1"/>
  <c r="AI400" i="4" s="1"/>
  <c r="AH400" i="4" s="1"/>
  <c r="AF401" i="4" s="1"/>
  <c r="P401" i="4"/>
  <c r="AD401" i="4"/>
  <c r="Z402" i="4" s="1"/>
  <c r="Y50" i="2"/>
  <c r="AS50" i="2"/>
  <c r="AQ2196" i="4"/>
  <c r="AF2196" i="4"/>
  <c r="Q50" i="2"/>
  <c r="AE50" i="2"/>
  <c r="AA51" i="2" s="1"/>
  <c r="BB49" i="2"/>
  <c r="E48" i="5" s="1"/>
  <c r="I48" i="5" s="1"/>
  <c r="AP49" i="2"/>
  <c r="AO49" i="2" s="1"/>
  <c r="W49" i="2" s="1"/>
  <c r="AJ49" i="2" l="1"/>
  <c r="AI49" i="2" s="1"/>
  <c r="AG50" i="2" s="1"/>
  <c r="BB401" i="4"/>
  <c r="Q400" i="5" s="1"/>
  <c r="T400" i="5" s="1"/>
  <c r="O399" i="5"/>
  <c r="S399" i="5" s="1"/>
  <c r="AJ401" i="4"/>
  <c r="AG401" i="4"/>
  <c r="AB402" i="4"/>
  <c r="AC402" i="4"/>
  <c r="N402" i="4"/>
  <c r="Z401" i="5" s="1"/>
  <c r="AK400" i="4"/>
  <c r="N399" i="5" s="1"/>
  <c r="AQ2197" i="4"/>
  <c r="AF2197" i="4"/>
  <c r="BC50" i="2"/>
  <c r="G49" i="5" s="1"/>
  <c r="J49" i="5" s="1"/>
  <c r="AC51" i="2"/>
  <c r="O51" i="2"/>
  <c r="X50" i="5" s="1"/>
  <c r="AD51" i="2"/>
  <c r="AH50" i="2" l="1"/>
  <c r="AK50" i="2"/>
  <c r="AL49" i="2"/>
  <c r="D48" i="5" s="1"/>
  <c r="R400" i="4"/>
  <c r="I400" i="4" s="1"/>
  <c r="T401" i="4" s="1"/>
  <c r="M401" i="4" s="1"/>
  <c r="AL400" i="4"/>
  <c r="AM400" i="4" s="1"/>
  <c r="K400" i="4" s="1"/>
  <c r="J401" i="4" s="1"/>
  <c r="Q400" i="4"/>
  <c r="H400" i="4" s="1"/>
  <c r="G401" i="4" s="1"/>
  <c r="U401" i="4" s="1"/>
  <c r="AV401" i="4" s="1"/>
  <c r="F401" i="4" s="1"/>
  <c r="E401" i="4" s="1"/>
  <c r="AX400" i="4"/>
  <c r="AF2198" i="4"/>
  <c r="AQ2198" i="4"/>
  <c r="AY49" i="2" l="1"/>
  <c r="AM49" i="2"/>
  <c r="AN49" i="2" s="1"/>
  <c r="L49" i="2" s="1"/>
  <c r="K50" i="2" s="1"/>
  <c r="AQ50" i="2" s="1"/>
  <c r="Z51" i="2" s="1"/>
  <c r="W50" i="5" s="1"/>
  <c r="R49" i="2"/>
  <c r="I49" i="2" s="1"/>
  <c r="H50" i="2" s="1"/>
  <c r="V50" i="2" s="1"/>
  <c r="AW50" i="2" s="1"/>
  <c r="G50" i="2" s="1"/>
  <c r="F50" i="2" s="1"/>
  <c r="AU50" i="2" s="1"/>
  <c r="S49" i="2"/>
  <c r="J49" i="2" s="1"/>
  <c r="U50" i="2" s="1"/>
  <c r="N50" i="2" s="1"/>
  <c r="AP401" i="4"/>
  <c r="Y402" i="4" s="1"/>
  <c r="Y401" i="5" s="1"/>
  <c r="L401" i="4"/>
  <c r="AT401" i="4"/>
  <c r="L400" i="5" s="1"/>
  <c r="W402" i="4"/>
  <c r="AF2199" i="4"/>
  <c r="AQ2199" i="4"/>
  <c r="M50" i="2" l="1"/>
  <c r="X51" i="2"/>
  <c r="AS51" i="2" s="1"/>
  <c r="X402" i="4"/>
  <c r="AA402" i="4"/>
  <c r="O402" i="4" s="1"/>
  <c r="AR402" i="4"/>
  <c r="AS401" i="4"/>
  <c r="M400" i="5" s="1"/>
  <c r="AY401" i="4"/>
  <c r="AZ401" i="4" s="1"/>
  <c r="AW401" i="4"/>
  <c r="AU402" i="4"/>
  <c r="P401" i="5" s="1"/>
  <c r="R401" i="5" s="1"/>
  <c r="AQ402" i="4"/>
  <c r="S402" i="4"/>
  <c r="AE402" i="4" s="1"/>
  <c r="AV51" i="2"/>
  <c r="F50" i="5" s="1"/>
  <c r="H50" i="5" s="1"/>
  <c r="B49" i="5"/>
  <c r="AQ2200" i="4"/>
  <c r="AF2200" i="4"/>
  <c r="AR51" i="2"/>
  <c r="T51" i="2"/>
  <c r="AF51" i="2" s="1"/>
  <c r="AT50" i="2"/>
  <c r="C49" i="5" s="1"/>
  <c r="AZ50" i="2"/>
  <c r="BA50" i="2" s="1"/>
  <c r="AX50" i="2"/>
  <c r="AB51" i="2" l="1"/>
  <c r="P51" i="2" s="1"/>
  <c r="Q51" i="2" s="1"/>
  <c r="Y51" i="2"/>
  <c r="BA401" i="4"/>
  <c r="AO401" i="4"/>
  <c r="AN401" i="4" s="1"/>
  <c r="V401" i="4" s="1"/>
  <c r="AI401" i="4" s="1"/>
  <c r="AH401" i="4" s="1"/>
  <c r="AF402" i="4" s="1"/>
  <c r="P402" i="4"/>
  <c r="AD402" i="4"/>
  <c r="Z403" i="4" s="1"/>
  <c r="AF2201" i="4"/>
  <c r="AQ2201" i="4"/>
  <c r="BB50" i="2"/>
  <c r="E49" i="5" s="1"/>
  <c r="I49" i="5" s="1"/>
  <c r="AP50" i="2"/>
  <c r="AO50" i="2" s="1"/>
  <c r="W50" i="2" s="1"/>
  <c r="AE51" i="2" l="1"/>
  <c r="AA52" i="2" s="1"/>
  <c r="O52" i="2" s="1"/>
  <c r="X51" i="5" s="1"/>
  <c r="BB402" i="4"/>
  <c r="Q401" i="5" s="1"/>
  <c r="T401" i="5" s="1"/>
  <c r="O400" i="5"/>
  <c r="S400" i="5" s="1"/>
  <c r="AC403" i="4"/>
  <c r="N403" i="4"/>
  <c r="Z402" i="5" s="1"/>
  <c r="AB403" i="4"/>
  <c r="AJ402" i="4"/>
  <c r="AG402" i="4"/>
  <c r="AK401" i="4"/>
  <c r="N400" i="5" s="1"/>
  <c r="AF2202" i="4"/>
  <c r="AQ2202" i="4"/>
  <c r="BC51" i="2"/>
  <c r="G50" i="5" s="1"/>
  <c r="J50" i="5" s="1"/>
  <c r="AD52" i="2" l="1"/>
  <c r="AC52" i="2"/>
  <c r="R401" i="4"/>
  <c r="I401" i="4" s="1"/>
  <c r="T402" i="4" s="1"/>
  <c r="M402" i="4" s="1"/>
  <c r="AL401" i="4"/>
  <c r="AM401" i="4" s="1"/>
  <c r="K401" i="4" s="1"/>
  <c r="J402" i="4" s="1"/>
  <c r="Q401" i="4"/>
  <c r="H401" i="4" s="1"/>
  <c r="G402" i="4" s="1"/>
  <c r="U402" i="4" s="1"/>
  <c r="AV402" i="4" s="1"/>
  <c r="F402" i="4" s="1"/>
  <c r="E402" i="4" s="1"/>
  <c r="AX401" i="4"/>
  <c r="AF2203" i="4"/>
  <c r="AQ2203" i="4"/>
  <c r="AJ50" i="2"/>
  <c r="AI50" i="2" s="1"/>
  <c r="AG51" i="2" s="1"/>
  <c r="AL50" i="2"/>
  <c r="D49" i="5" s="1"/>
  <c r="L402" i="4" l="1"/>
  <c r="AP402" i="4"/>
  <c r="Y403" i="4" s="1"/>
  <c r="AT402" i="4"/>
  <c r="L401" i="5" s="1"/>
  <c r="W403" i="4"/>
  <c r="AQ2204" i="4"/>
  <c r="AF2204" i="4"/>
  <c r="S50" i="2"/>
  <c r="J50" i="2" s="1"/>
  <c r="U51" i="2" s="1"/>
  <c r="N51" i="2" s="1"/>
  <c r="R50" i="2"/>
  <c r="I50" i="2" s="1"/>
  <c r="H51" i="2" s="1"/>
  <c r="V51" i="2" s="1"/>
  <c r="AW51" i="2" s="1"/>
  <c r="G51" i="2" s="1"/>
  <c r="F51" i="2" s="1"/>
  <c r="AM50" i="2"/>
  <c r="AN50" i="2" s="1"/>
  <c r="L50" i="2" s="1"/>
  <c r="K51" i="2" s="1"/>
  <c r="AY50" i="2"/>
  <c r="AK51" i="2"/>
  <c r="AH51" i="2"/>
  <c r="K27" i="16" l="1"/>
  <c r="Y402" i="5"/>
  <c r="AR403" i="4"/>
  <c r="AA403" i="4"/>
  <c r="O403" i="4" s="1"/>
  <c r="X403" i="4"/>
  <c r="AW402" i="4"/>
  <c r="AS402" i="4"/>
  <c r="M401" i="5" s="1"/>
  <c r="AY402" i="4"/>
  <c r="AZ402" i="4" s="1"/>
  <c r="AU403" i="4"/>
  <c r="P402" i="5" s="1"/>
  <c r="R402" i="5" s="1"/>
  <c r="AQ403" i="4"/>
  <c r="S403" i="4"/>
  <c r="AE403" i="4" s="1"/>
  <c r="AF2205" i="4"/>
  <c r="AQ2205" i="4"/>
  <c r="M51" i="2"/>
  <c r="AQ51" i="2"/>
  <c r="Z52" i="2" s="1"/>
  <c r="W51" i="5" s="1"/>
  <c r="AU51" i="2"/>
  <c r="B50" i="5" s="1"/>
  <c r="X52" i="2"/>
  <c r="AO402" i="4" l="1"/>
  <c r="AN402" i="4" s="1"/>
  <c r="V402" i="4" s="1"/>
  <c r="AI402" i="4" s="1"/>
  <c r="AH402" i="4" s="1"/>
  <c r="AF403" i="4" s="1"/>
  <c r="BA402" i="4"/>
  <c r="AD403" i="4"/>
  <c r="Z404" i="4" s="1"/>
  <c r="P403" i="4"/>
  <c r="AV52" i="2"/>
  <c r="F51" i="5" s="1"/>
  <c r="H51" i="5" s="1"/>
  <c r="AQ2206" i="4"/>
  <c r="AF2206" i="4"/>
  <c r="AZ51" i="2"/>
  <c r="BA51" i="2" s="1"/>
  <c r="AX51" i="2"/>
  <c r="AT51" i="2"/>
  <c r="C50" i="5" s="1"/>
  <c r="AB52" i="2"/>
  <c r="P52" i="2" s="1"/>
  <c r="Y52" i="2"/>
  <c r="AS52" i="2"/>
  <c r="AR52" i="2"/>
  <c r="T52" i="2"/>
  <c r="AF52" i="2" s="1"/>
  <c r="BB403" i="4" l="1"/>
  <c r="Q402" i="5" s="1"/>
  <c r="T402" i="5" s="1"/>
  <c r="O401" i="5"/>
  <c r="S401" i="5" s="1"/>
  <c r="AB404" i="4"/>
  <c r="AC404" i="4"/>
  <c r="N404" i="4"/>
  <c r="Z403" i="5" s="1"/>
  <c r="AJ403" i="4"/>
  <c r="AG403" i="4"/>
  <c r="AK402" i="4"/>
  <c r="N401" i="5" s="1"/>
  <c r="AF2207" i="4"/>
  <c r="AQ2207" i="4"/>
  <c r="Q52" i="2"/>
  <c r="AE52" i="2"/>
  <c r="AA53" i="2" s="1"/>
  <c r="BB51" i="2"/>
  <c r="E50" i="5" s="1"/>
  <c r="I50" i="5" s="1"/>
  <c r="AP51" i="2"/>
  <c r="AO51" i="2" s="1"/>
  <c r="W51" i="2" s="1"/>
  <c r="R402" i="4" l="1"/>
  <c r="I402" i="4" s="1"/>
  <c r="T403" i="4" s="1"/>
  <c r="Q402" i="4"/>
  <c r="H402" i="4" s="1"/>
  <c r="G403" i="4" s="1"/>
  <c r="AL402" i="4"/>
  <c r="AM402" i="4" s="1"/>
  <c r="K402" i="4" s="1"/>
  <c r="J403" i="4" s="1"/>
  <c r="AX402" i="4"/>
  <c r="AQ2208" i="4"/>
  <c r="AF2208" i="4"/>
  <c r="BC52" i="2"/>
  <c r="G51" i="5" s="1"/>
  <c r="J51" i="5" s="1"/>
  <c r="AD53" i="2"/>
  <c r="O53" i="2"/>
  <c r="X52" i="5" s="1"/>
  <c r="AC53" i="2"/>
  <c r="U403" i="4" l="1"/>
  <c r="AV403" i="4" s="1"/>
  <c r="F403" i="4" s="1"/>
  <c r="E403" i="4" s="1"/>
  <c r="M403" i="4"/>
  <c r="L403" i="4"/>
  <c r="AP403" i="4"/>
  <c r="Y404" i="4" s="1"/>
  <c r="Y403" i="5" s="1"/>
  <c r="AF2209" i="4"/>
  <c r="AQ2209" i="4"/>
  <c r="AJ51" i="2"/>
  <c r="AI51" i="2" s="1"/>
  <c r="AG52" i="2" s="1"/>
  <c r="AL51" i="2"/>
  <c r="D50" i="5" s="1"/>
  <c r="AQ404" i="4" l="1"/>
  <c r="S404" i="4"/>
  <c r="AE404" i="4" s="1"/>
  <c r="AT403" i="4"/>
  <c r="L402" i="5" s="1"/>
  <c r="W404" i="4"/>
  <c r="AF2210" i="4"/>
  <c r="AQ2210" i="4"/>
  <c r="S51" i="2"/>
  <c r="J51" i="2" s="1"/>
  <c r="U52" i="2" s="1"/>
  <c r="N52" i="2" s="1"/>
  <c r="R51" i="2"/>
  <c r="I51" i="2" s="1"/>
  <c r="H52" i="2" s="1"/>
  <c r="V52" i="2" s="1"/>
  <c r="AW52" i="2" s="1"/>
  <c r="G52" i="2" s="1"/>
  <c r="F52" i="2" s="1"/>
  <c r="AM51" i="2"/>
  <c r="AN51" i="2" s="1"/>
  <c r="L51" i="2" s="1"/>
  <c r="K52" i="2" s="1"/>
  <c r="AY51" i="2"/>
  <c r="AH52" i="2"/>
  <c r="AK52" i="2"/>
  <c r="AU404" i="4" l="1"/>
  <c r="P403" i="5" s="1"/>
  <c r="R403" i="5" s="1"/>
  <c r="AW403" i="4"/>
  <c r="AS403" i="4"/>
  <c r="M402" i="5" s="1"/>
  <c r="AY403" i="4"/>
  <c r="AZ403" i="4" s="1"/>
  <c r="C27" i="16"/>
  <c r="D27" i="16" s="1"/>
  <c r="E2" i="16" s="1"/>
  <c r="E3" i="16" s="1"/>
  <c r="AA404" i="4"/>
  <c r="O404" i="4" s="1"/>
  <c r="X404" i="4"/>
  <c r="AR404" i="4"/>
  <c r="AF2211" i="4"/>
  <c r="AQ2211" i="4"/>
  <c r="AQ52" i="2"/>
  <c r="Z53" i="2" s="1"/>
  <c r="W52" i="5" s="1"/>
  <c r="M52" i="2"/>
  <c r="AU52" i="2"/>
  <c r="X53" i="2"/>
  <c r="P404" i="4" l="1"/>
  <c r="AD404" i="4"/>
  <c r="Z405" i="4" s="1"/>
  <c r="AO403" i="4"/>
  <c r="AN403" i="4" s="1"/>
  <c r="V403" i="4" s="1"/>
  <c r="AI403" i="4" s="1"/>
  <c r="AH403" i="4" s="1"/>
  <c r="AF404" i="4" s="1"/>
  <c r="BA403" i="4"/>
  <c r="O402" i="5" s="1"/>
  <c r="S402" i="5" s="1"/>
  <c r="AV53" i="2"/>
  <c r="F52" i="5" s="1"/>
  <c r="H52" i="5" s="1"/>
  <c r="B51" i="5"/>
  <c r="AF2212" i="4"/>
  <c r="AQ2212" i="4"/>
  <c r="Y53" i="2"/>
  <c r="AS53" i="2"/>
  <c r="AB53" i="2"/>
  <c r="P53" i="2" s="1"/>
  <c r="AZ52" i="2"/>
  <c r="BA52" i="2" s="1"/>
  <c r="AX52" i="2"/>
  <c r="AT52" i="2"/>
  <c r="C51" i="5" s="1"/>
  <c r="T53" i="2"/>
  <c r="AF53" i="2" s="1"/>
  <c r="AR53" i="2"/>
  <c r="AJ404" i="4" l="1"/>
  <c r="AG404" i="4"/>
  <c r="N405" i="4"/>
  <c r="Z404" i="5" s="1"/>
  <c r="AC405" i="4"/>
  <c r="AB405" i="4"/>
  <c r="L27" i="16"/>
  <c r="M2" i="16" s="1"/>
  <c r="M3" i="16" s="1"/>
  <c r="BB404" i="4"/>
  <c r="Q403" i="5" s="1"/>
  <c r="T403" i="5" s="1"/>
  <c r="AK403" i="4"/>
  <c r="N402" i="5" s="1"/>
  <c r="AF2213" i="4"/>
  <c r="AQ2213" i="4"/>
  <c r="AP52" i="2"/>
  <c r="AO52" i="2" s="1"/>
  <c r="W52" i="2" s="1"/>
  <c r="BB52" i="2"/>
  <c r="E51" i="5" s="1"/>
  <c r="I51" i="5" s="1"/>
  <c r="Q53" i="2"/>
  <c r="AE53" i="2"/>
  <c r="AA54" i="2" s="1"/>
  <c r="R403" i="4" l="1"/>
  <c r="I403" i="4" s="1"/>
  <c r="T404" i="4" s="1"/>
  <c r="M404" i="4" s="1"/>
  <c r="AX403" i="4"/>
  <c r="AL403" i="4"/>
  <c r="AM403" i="4" s="1"/>
  <c r="K403" i="4" s="1"/>
  <c r="J404" i="4" s="1"/>
  <c r="G27" i="16"/>
  <c r="H27" i="16" s="1"/>
  <c r="I2" i="16" s="1"/>
  <c r="N2" i="16" s="1"/>
  <c r="G2" i="17" s="1"/>
  <c r="Q403" i="4"/>
  <c r="H403" i="4" s="1"/>
  <c r="G404" i="4" s="1"/>
  <c r="U404" i="4" s="1"/>
  <c r="AV404" i="4" s="1"/>
  <c r="F404" i="4" s="1"/>
  <c r="E404" i="4" s="1"/>
  <c r="AF2214" i="4"/>
  <c r="AQ2214" i="4"/>
  <c r="BC53" i="2"/>
  <c r="G52" i="5" s="1"/>
  <c r="J52" i="5" s="1"/>
  <c r="O54" i="2"/>
  <c r="X53" i="5" s="1"/>
  <c r="AC54" i="2"/>
  <c r="AD54" i="2"/>
  <c r="L404" i="4" l="1"/>
  <c r="AP404" i="4"/>
  <c r="Y405" i="4" s="1"/>
  <c r="Y404" i="5" s="1"/>
  <c r="AT404" i="4"/>
  <c r="L403" i="5" s="1"/>
  <c r="W405" i="4"/>
  <c r="AF2215" i="4"/>
  <c r="AQ2215" i="4"/>
  <c r="AJ52" i="2"/>
  <c r="AI52" i="2" s="1"/>
  <c r="AG53" i="2" s="1"/>
  <c r="AL52" i="2"/>
  <c r="D51" i="5" s="1"/>
  <c r="X405" i="4" l="1"/>
  <c r="AA405" i="4"/>
  <c r="O405" i="4" s="1"/>
  <c r="AR405" i="4"/>
  <c r="AQ405" i="4"/>
  <c r="S405" i="4"/>
  <c r="AE405" i="4" s="1"/>
  <c r="AS404" i="4"/>
  <c r="M403" i="5" s="1"/>
  <c r="AY404" i="4"/>
  <c r="AZ404" i="4" s="1"/>
  <c r="AW404" i="4"/>
  <c r="AU405" i="4"/>
  <c r="P404" i="5" s="1"/>
  <c r="R404" i="5" s="1"/>
  <c r="AF2216" i="4"/>
  <c r="AQ2216" i="4"/>
  <c r="S52" i="2"/>
  <c r="J52" i="2" s="1"/>
  <c r="U53" i="2" s="1"/>
  <c r="N53" i="2" s="1"/>
  <c r="R52" i="2"/>
  <c r="I52" i="2" s="1"/>
  <c r="H53" i="2" s="1"/>
  <c r="V53" i="2" s="1"/>
  <c r="AW53" i="2" s="1"/>
  <c r="G53" i="2" s="1"/>
  <c r="F53" i="2" s="1"/>
  <c r="AM52" i="2"/>
  <c r="AN52" i="2" s="1"/>
  <c r="L52" i="2" s="1"/>
  <c r="K53" i="2" s="1"/>
  <c r="AY52" i="2"/>
  <c r="AH53" i="2"/>
  <c r="AK53" i="2"/>
  <c r="AD405" i="4" l="1"/>
  <c r="Z406" i="4" s="1"/>
  <c r="P405" i="4"/>
  <c r="BA404" i="4"/>
  <c r="AO404" i="4"/>
  <c r="AN404" i="4" s="1"/>
  <c r="V404" i="4" s="1"/>
  <c r="AI404" i="4" s="1"/>
  <c r="AH404" i="4" s="1"/>
  <c r="AF405" i="4" s="1"/>
  <c r="AF2217" i="4"/>
  <c r="AQ2217" i="4"/>
  <c r="AQ53" i="2"/>
  <c r="Z54" i="2" s="1"/>
  <c r="W53" i="5" s="1"/>
  <c r="M53" i="2"/>
  <c r="AU53" i="2"/>
  <c r="X54" i="2"/>
  <c r="BB405" i="4" l="1"/>
  <c r="Q404" i="5" s="1"/>
  <c r="T404" i="5" s="1"/>
  <c r="O403" i="5"/>
  <c r="S403" i="5" s="1"/>
  <c r="N406" i="4"/>
  <c r="Z405" i="5" s="1"/>
  <c r="AC406" i="4"/>
  <c r="AB406" i="4"/>
  <c r="AG405" i="4"/>
  <c r="AJ405" i="4"/>
  <c r="AK404" i="4"/>
  <c r="N403" i="5" s="1"/>
  <c r="AV54" i="2"/>
  <c r="F53" i="5" s="1"/>
  <c r="H53" i="5" s="1"/>
  <c r="B52" i="5"/>
  <c r="AF2218" i="4"/>
  <c r="AQ2218" i="4"/>
  <c r="Y54" i="2"/>
  <c r="AS54" i="2"/>
  <c r="AB54" i="2"/>
  <c r="P54" i="2" s="1"/>
  <c r="AZ53" i="2"/>
  <c r="BA53" i="2" s="1"/>
  <c r="AX53" i="2"/>
  <c r="AT53" i="2"/>
  <c r="C52" i="5" s="1"/>
  <c r="AR54" i="2"/>
  <c r="T54" i="2"/>
  <c r="AF54" i="2" s="1"/>
  <c r="R404" i="4" l="1"/>
  <c r="I404" i="4" s="1"/>
  <c r="T405" i="4" s="1"/>
  <c r="M405" i="4" s="1"/>
  <c r="Q404" i="4"/>
  <c r="H404" i="4" s="1"/>
  <c r="G405" i="4" s="1"/>
  <c r="U405" i="4" s="1"/>
  <c r="AV405" i="4" s="1"/>
  <c r="F405" i="4" s="1"/>
  <c r="E405" i="4" s="1"/>
  <c r="AL404" i="4"/>
  <c r="AM404" i="4" s="1"/>
  <c r="K404" i="4" s="1"/>
  <c r="J405" i="4" s="1"/>
  <c r="AX404" i="4"/>
  <c r="AF2219" i="4"/>
  <c r="AQ2219" i="4"/>
  <c r="AP53" i="2"/>
  <c r="AO53" i="2" s="1"/>
  <c r="W53" i="2" s="1"/>
  <c r="BB53" i="2"/>
  <c r="E52" i="5" s="1"/>
  <c r="I52" i="5" s="1"/>
  <c r="Q54" i="2"/>
  <c r="AE54" i="2"/>
  <c r="AA55" i="2" s="1"/>
  <c r="AP405" i="4" l="1"/>
  <c r="Y406" i="4" s="1"/>
  <c r="Y405" i="5" s="1"/>
  <c r="L405" i="4"/>
  <c r="AT405" i="4"/>
  <c r="L404" i="5" s="1"/>
  <c r="W406" i="4"/>
  <c r="AF2220" i="4"/>
  <c r="AQ2220" i="4"/>
  <c r="BC54" i="2"/>
  <c r="G53" i="5" s="1"/>
  <c r="J53" i="5" s="1"/>
  <c r="O55" i="2"/>
  <c r="X54" i="5" s="1"/>
  <c r="AD55" i="2"/>
  <c r="AC55" i="2"/>
  <c r="S406" i="4" l="1"/>
  <c r="AE406" i="4" s="1"/>
  <c r="AQ406" i="4"/>
  <c r="AA406" i="4"/>
  <c r="O406" i="4" s="1"/>
  <c r="X406" i="4"/>
  <c r="AR406" i="4"/>
  <c r="AS405" i="4"/>
  <c r="M404" i="5" s="1"/>
  <c r="AW405" i="4"/>
  <c r="AY405" i="4"/>
  <c r="AZ405" i="4" s="1"/>
  <c r="AU406" i="4"/>
  <c r="P405" i="5" s="1"/>
  <c r="R405" i="5" s="1"/>
  <c r="AF2221" i="4"/>
  <c r="AQ2221" i="4"/>
  <c r="AJ53" i="2"/>
  <c r="AI53" i="2" s="1"/>
  <c r="AG54" i="2" s="1"/>
  <c r="AL53" i="2"/>
  <c r="D52" i="5" s="1"/>
  <c r="AO405" i="4" l="1"/>
  <c r="AN405" i="4" s="1"/>
  <c r="V405" i="4" s="1"/>
  <c r="AI405" i="4" s="1"/>
  <c r="AH405" i="4" s="1"/>
  <c r="AF406" i="4" s="1"/>
  <c r="BA405" i="4"/>
  <c r="P406" i="4"/>
  <c r="AD406" i="4"/>
  <c r="Z407" i="4" s="1"/>
  <c r="AF2222" i="4"/>
  <c r="AQ2222" i="4"/>
  <c r="S53" i="2"/>
  <c r="J53" i="2" s="1"/>
  <c r="U54" i="2" s="1"/>
  <c r="N54" i="2" s="1"/>
  <c r="R53" i="2"/>
  <c r="I53" i="2" s="1"/>
  <c r="H54" i="2" s="1"/>
  <c r="V54" i="2" s="1"/>
  <c r="AW54" i="2" s="1"/>
  <c r="G54" i="2" s="1"/>
  <c r="F54" i="2" s="1"/>
  <c r="AM53" i="2"/>
  <c r="AN53" i="2" s="1"/>
  <c r="L53" i="2" s="1"/>
  <c r="K54" i="2" s="1"/>
  <c r="AY53" i="2"/>
  <c r="AK54" i="2"/>
  <c r="AH54" i="2"/>
  <c r="AK405" i="4" l="1"/>
  <c r="N404" i="5" s="1"/>
  <c r="BB406" i="4"/>
  <c r="Q405" i="5" s="1"/>
  <c r="T405" i="5" s="1"/>
  <c r="O404" i="5"/>
  <c r="S404" i="5" s="1"/>
  <c r="AC407" i="4"/>
  <c r="AB407" i="4"/>
  <c r="N407" i="4"/>
  <c r="Z406" i="5" s="1"/>
  <c r="AJ406" i="4"/>
  <c r="AG406" i="4"/>
  <c r="AF2223" i="4"/>
  <c r="AQ2223" i="4"/>
  <c r="AU54" i="2"/>
  <c r="X55" i="2"/>
  <c r="M54" i="2"/>
  <c r="AQ54" i="2"/>
  <c r="Z55" i="2" s="1"/>
  <c r="W54" i="5" s="1"/>
  <c r="R405" i="4" l="1"/>
  <c r="I405" i="4" s="1"/>
  <c r="T406" i="4" s="1"/>
  <c r="M406" i="4" s="1"/>
  <c r="Q405" i="4"/>
  <c r="H405" i="4" s="1"/>
  <c r="G406" i="4" s="1"/>
  <c r="U406" i="4" s="1"/>
  <c r="AV406" i="4" s="1"/>
  <c r="F406" i="4" s="1"/>
  <c r="E406" i="4" s="1"/>
  <c r="AT406" i="4" s="1"/>
  <c r="L405" i="5" s="1"/>
  <c r="AX405" i="4"/>
  <c r="AL405" i="4"/>
  <c r="AM405" i="4" s="1"/>
  <c r="K405" i="4" s="1"/>
  <c r="J406" i="4" s="1"/>
  <c r="AP406" i="4" s="1"/>
  <c r="Y407" i="4" s="1"/>
  <c r="Y406" i="5" s="1"/>
  <c r="AV55" i="2"/>
  <c r="F54" i="5" s="1"/>
  <c r="H54" i="5" s="1"/>
  <c r="B53" i="5"/>
  <c r="AF2224" i="4"/>
  <c r="AQ2224" i="4"/>
  <c r="AR55" i="2"/>
  <c r="T55" i="2"/>
  <c r="AF55" i="2" s="1"/>
  <c r="Y55" i="2"/>
  <c r="AS55" i="2"/>
  <c r="AB55" i="2"/>
  <c r="P55" i="2" s="1"/>
  <c r="AX54" i="2"/>
  <c r="AT54" i="2"/>
  <c r="C53" i="5" s="1"/>
  <c r="AZ54" i="2"/>
  <c r="BA54" i="2" s="1"/>
  <c r="L406" i="4" l="1"/>
  <c r="W407" i="4"/>
  <c r="AR407" i="4" s="1"/>
  <c r="AQ407" i="4"/>
  <c r="S407" i="4"/>
  <c r="AE407" i="4" s="1"/>
  <c r="AW406" i="4"/>
  <c r="AS406" i="4"/>
  <c r="M405" i="5" s="1"/>
  <c r="AY406" i="4"/>
  <c r="AZ406" i="4" s="1"/>
  <c r="AU407" i="4"/>
  <c r="P406" i="5" s="1"/>
  <c r="R406" i="5" s="1"/>
  <c r="AF2225" i="4"/>
  <c r="AQ2225" i="4"/>
  <c r="AP54" i="2"/>
  <c r="AO54" i="2" s="1"/>
  <c r="W54" i="2" s="1"/>
  <c r="BB54" i="2"/>
  <c r="E53" i="5" s="1"/>
  <c r="I53" i="5" s="1"/>
  <c r="Q55" i="2"/>
  <c r="AE55" i="2"/>
  <c r="AA56" i="2" s="1"/>
  <c r="X407" i="4" l="1"/>
  <c r="AA407" i="4"/>
  <c r="O407" i="4" s="1"/>
  <c r="P407" i="4" s="1"/>
  <c r="BA406" i="4"/>
  <c r="AO406" i="4"/>
  <c r="AN406" i="4" s="1"/>
  <c r="V406" i="4" s="1"/>
  <c r="AI406" i="4" s="1"/>
  <c r="AH406" i="4" s="1"/>
  <c r="AF407" i="4" s="1"/>
  <c r="AF2226" i="4"/>
  <c r="AQ2226" i="4"/>
  <c r="BC55" i="2"/>
  <c r="G54" i="5" s="1"/>
  <c r="J54" i="5" s="1"/>
  <c r="O56" i="2"/>
  <c r="X55" i="5" s="1"/>
  <c r="AD56" i="2"/>
  <c r="AC56" i="2"/>
  <c r="AD407" i="4" l="1"/>
  <c r="Z408" i="4" s="1"/>
  <c r="AC408" i="4" s="1"/>
  <c r="AK406" i="4"/>
  <c r="N405" i="5" s="1"/>
  <c r="BB407" i="4"/>
  <c r="Q406" i="5" s="1"/>
  <c r="T406" i="5" s="1"/>
  <c r="O405" i="5"/>
  <c r="S405" i="5" s="1"/>
  <c r="AG407" i="4"/>
  <c r="AJ407" i="4"/>
  <c r="AF2227" i="4"/>
  <c r="AQ2227" i="4"/>
  <c r="AJ54" i="2"/>
  <c r="AI54" i="2" s="1"/>
  <c r="AG55" i="2" s="1"/>
  <c r="AL54" i="2"/>
  <c r="D53" i="5" s="1"/>
  <c r="N408" i="4" l="1"/>
  <c r="Z407" i="5" s="1"/>
  <c r="AB408" i="4"/>
  <c r="AX406" i="4"/>
  <c r="AL406" i="4"/>
  <c r="AM406" i="4" s="1"/>
  <c r="K406" i="4" s="1"/>
  <c r="J407" i="4" s="1"/>
  <c r="AP407" i="4" s="1"/>
  <c r="Y408" i="4" s="1"/>
  <c r="Y407" i="5" s="1"/>
  <c r="R406" i="4"/>
  <c r="I406" i="4" s="1"/>
  <c r="T407" i="4" s="1"/>
  <c r="M407" i="4" s="1"/>
  <c r="Q406" i="4"/>
  <c r="H406" i="4" s="1"/>
  <c r="G407" i="4" s="1"/>
  <c r="U407" i="4" s="1"/>
  <c r="AV407" i="4" s="1"/>
  <c r="F407" i="4" s="1"/>
  <c r="E407" i="4" s="1"/>
  <c r="AT407" i="4" s="1"/>
  <c r="L406" i="5" s="1"/>
  <c r="AF2228" i="4"/>
  <c r="AQ2228" i="4"/>
  <c r="R54" i="2"/>
  <c r="I54" i="2" s="1"/>
  <c r="H55" i="2" s="1"/>
  <c r="V55" i="2" s="1"/>
  <c r="AW55" i="2" s="1"/>
  <c r="G55" i="2" s="1"/>
  <c r="F55" i="2" s="1"/>
  <c r="S54" i="2"/>
  <c r="J54" i="2" s="1"/>
  <c r="U55" i="2" s="1"/>
  <c r="N55" i="2" s="1"/>
  <c r="AM54" i="2"/>
  <c r="AN54" i="2" s="1"/>
  <c r="L54" i="2" s="1"/>
  <c r="K55" i="2" s="1"/>
  <c r="AY54" i="2"/>
  <c r="AK55" i="2"/>
  <c r="AH55" i="2"/>
  <c r="L407" i="4" l="1"/>
  <c r="W408" i="4"/>
  <c r="X408" i="4" s="1"/>
  <c r="S408" i="4"/>
  <c r="AE408" i="4" s="1"/>
  <c r="AQ408" i="4"/>
  <c r="AY407" i="4"/>
  <c r="AZ407" i="4" s="1"/>
  <c r="AS407" i="4"/>
  <c r="M406" i="5" s="1"/>
  <c r="AW407" i="4"/>
  <c r="AU408" i="4"/>
  <c r="P407" i="5" s="1"/>
  <c r="R407" i="5" s="1"/>
  <c r="AF2229" i="4"/>
  <c r="AQ2229" i="4"/>
  <c r="M55" i="2"/>
  <c r="AQ55" i="2"/>
  <c r="Z56" i="2" s="1"/>
  <c r="W55" i="5" s="1"/>
  <c r="AU55" i="2"/>
  <c r="X56" i="2"/>
  <c r="AA408" i="4" l="1"/>
  <c r="O408" i="4" s="1"/>
  <c r="AD408" i="4" s="1"/>
  <c r="Z409" i="4" s="1"/>
  <c r="AR408" i="4"/>
  <c r="AO407" i="4"/>
  <c r="AN407" i="4" s="1"/>
  <c r="V407" i="4" s="1"/>
  <c r="AI407" i="4" s="1"/>
  <c r="AH407" i="4" s="1"/>
  <c r="AF408" i="4" s="1"/>
  <c r="BA407" i="4"/>
  <c r="AV56" i="2"/>
  <c r="F55" i="5" s="1"/>
  <c r="H55" i="5" s="1"/>
  <c r="B54" i="5"/>
  <c r="AF2230" i="4"/>
  <c r="AQ2230" i="4"/>
  <c r="AR56" i="2"/>
  <c r="T56" i="2"/>
  <c r="AF56" i="2" s="1"/>
  <c r="AS56" i="2"/>
  <c r="AB56" i="2"/>
  <c r="P56" i="2" s="1"/>
  <c r="Y56" i="2"/>
  <c r="AX55" i="2"/>
  <c r="AT55" i="2"/>
  <c r="C54" i="5" s="1"/>
  <c r="AZ55" i="2"/>
  <c r="BA55" i="2" s="1"/>
  <c r="P408" i="4" l="1"/>
  <c r="BB408" i="4"/>
  <c r="Q407" i="5" s="1"/>
  <c r="T407" i="5" s="1"/>
  <c r="O406" i="5"/>
  <c r="S406" i="5" s="1"/>
  <c r="AG408" i="4"/>
  <c r="AJ408" i="4"/>
  <c r="N409" i="4"/>
  <c r="Z408" i="5" s="1"/>
  <c r="AB409" i="4"/>
  <c r="AC409" i="4"/>
  <c r="AK407" i="4"/>
  <c r="N406" i="5" s="1"/>
  <c r="AF2231" i="4"/>
  <c r="AQ2231" i="4"/>
  <c r="BB55" i="2"/>
  <c r="E54" i="5" s="1"/>
  <c r="I54" i="5" s="1"/>
  <c r="AP55" i="2"/>
  <c r="AO55" i="2" s="1"/>
  <c r="W55" i="2" s="1"/>
  <c r="AE56" i="2"/>
  <c r="AA57" i="2" s="1"/>
  <c r="Q56" i="2"/>
  <c r="R407" i="4" l="1"/>
  <c r="I407" i="4" s="1"/>
  <c r="T408" i="4" s="1"/>
  <c r="M408" i="4" s="1"/>
  <c r="AL407" i="4"/>
  <c r="AM407" i="4" s="1"/>
  <c r="K407" i="4" s="1"/>
  <c r="J408" i="4" s="1"/>
  <c r="Q407" i="4"/>
  <c r="H407" i="4" s="1"/>
  <c r="G408" i="4" s="1"/>
  <c r="U408" i="4" s="1"/>
  <c r="AV408" i="4" s="1"/>
  <c r="F408" i="4" s="1"/>
  <c r="E408" i="4" s="1"/>
  <c r="AX407" i="4"/>
  <c r="AF2232" i="4"/>
  <c r="AQ2232" i="4"/>
  <c r="BC56" i="2"/>
  <c r="G55" i="5" s="1"/>
  <c r="J55" i="5" s="1"/>
  <c r="O57" i="2"/>
  <c r="X56" i="5" s="1"/>
  <c r="AD57" i="2"/>
  <c r="AC57" i="2"/>
  <c r="AT408" i="4" l="1"/>
  <c r="L407" i="5" s="1"/>
  <c r="W409" i="4"/>
  <c r="AP408" i="4"/>
  <c r="Y409" i="4" s="1"/>
  <c r="Y408" i="5" s="1"/>
  <c r="L408" i="4"/>
  <c r="AF2233" i="4"/>
  <c r="AQ2233" i="4"/>
  <c r="AJ55" i="2"/>
  <c r="AI55" i="2" s="1"/>
  <c r="AG56" i="2" s="1"/>
  <c r="AL55" i="2"/>
  <c r="D54" i="5" s="1"/>
  <c r="S409" i="4" l="1"/>
  <c r="AE409" i="4" s="1"/>
  <c r="AQ409" i="4"/>
  <c r="AR409" i="4"/>
  <c r="AA409" i="4"/>
  <c r="O409" i="4" s="1"/>
  <c r="X409" i="4"/>
  <c r="AS408" i="4"/>
  <c r="M407" i="5" s="1"/>
  <c r="AW408" i="4"/>
  <c r="AY408" i="4"/>
  <c r="AZ408" i="4" s="1"/>
  <c r="AU409" i="4"/>
  <c r="P408" i="5" s="1"/>
  <c r="R408" i="5" s="1"/>
  <c r="AF2234" i="4"/>
  <c r="AQ2234" i="4"/>
  <c r="S55" i="2"/>
  <c r="J55" i="2" s="1"/>
  <c r="U56" i="2" s="1"/>
  <c r="N56" i="2" s="1"/>
  <c r="R55" i="2"/>
  <c r="I55" i="2" s="1"/>
  <c r="H56" i="2" s="1"/>
  <c r="V56" i="2" s="1"/>
  <c r="AW56" i="2" s="1"/>
  <c r="G56" i="2" s="1"/>
  <c r="F56" i="2" s="1"/>
  <c r="AM55" i="2"/>
  <c r="AN55" i="2" s="1"/>
  <c r="L55" i="2" s="1"/>
  <c r="K56" i="2" s="1"/>
  <c r="AY55" i="2"/>
  <c r="AK56" i="2"/>
  <c r="AH56" i="2"/>
  <c r="AO408" i="4" l="1"/>
  <c r="AN408" i="4" s="1"/>
  <c r="V408" i="4" s="1"/>
  <c r="AI408" i="4" s="1"/>
  <c r="AH408" i="4" s="1"/>
  <c r="AF409" i="4" s="1"/>
  <c r="BA408" i="4"/>
  <c r="P409" i="4"/>
  <c r="AD409" i="4"/>
  <c r="Z410" i="4" s="1"/>
  <c r="AF2235" i="4"/>
  <c r="AQ2235" i="4"/>
  <c r="AU56" i="2"/>
  <c r="X57" i="2"/>
  <c r="M56" i="2"/>
  <c r="AQ56" i="2"/>
  <c r="Z57" i="2" s="1"/>
  <c r="W56" i="5" s="1"/>
  <c r="AK408" i="4" l="1"/>
  <c r="N407" i="5" s="1"/>
  <c r="BB409" i="4"/>
  <c r="Q408" i="5" s="1"/>
  <c r="T408" i="5" s="1"/>
  <c r="O407" i="5"/>
  <c r="S407" i="5" s="1"/>
  <c r="AB410" i="4"/>
  <c r="N410" i="4"/>
  <c r="Z409" i="5" s="1"/>
  <c r="AC410" i="4"/>
  <c r="AG409" i="4"/>
  <c r="AJ409" i="4"/>
  <c r="AV57" i="2"/>
  <c r="F56" i="5" s="1"/>
  <c r="H56" i="5" s="1"/>
  <c r="B55" i="5"/>
  <c r="AQ2236" i="4"/>
  <c r="AF2236" i="4"/>
  <c r="AR57" i="2"/>
  <c r="T57" i="2"/>
  <c r="AF57" i="2" s="1"/>
  <c r="AT56" i="2"/>
  <c r="C55" i="5" s="1"/>
  <c r="AZ56" i="2"/>
  <c r="BA56" i="2" s="1"/>
  <c r="AX56" i="2"/>
  <c r="AS57" i="2"/>
  <c r="AB57" i="2"/>
  <c r="P57" i="2" s="1"/>
  <c r="Y57" i="2"/>
  <c r="AL408" i="4" l="1"/>
  <c r="AM408" i="4" s="1"/>
  <c r="K408" i="4" s="1"/>
  <c r="J409" i="4" s="1"/>
  <c r="AP409" i="4" s="1"/>
  <c r="Y410" i="4" s="1"/>
  <c r="Y409" i="5" s="1"/>
  <c r="Q408" i="4"/>
  <c r="H408" i="4" s="1"/>
  <c r="G409" i="4" s="1"/>
  <c r="U409" i="4" s="1"/>
  <c r="AV409" i="4" s="1"/>
  <c r="F409" i="4" s="1"/>
  <c r="E409" i="4" s="1"/>
  <c r="AT409" i="4" s="1"/>
  <c r="L408" i="5" s="1"/>
  <c r="R408" i="4"/>
  <c r="I408" i="4" s="1"/>
  <c r="T409" i="4" s="1"/>
  <c r="M409" i="4" s="1"/>
  <c r="AX408" i="4"/>
  <c r="AF2237" i="4"/>
  <c r="AQ2237" i="4"/>
  <c r="Q57" i="2"/>
  <c r="AE57" i="2"/>
  <c r="AA58" i="2" s="1"/>
  <c r="BB56" i="2"/>
  <c r="E55" i="5" s="1"/>
  <c r="I55" i="5" s="1"/>
  <c r="AP56" i="2"/>
  <c r="AO56" i="2" s="1"/>
  <c r="W56" i="2" s="1"/>
  <c r="AJ56" i="2" l="1"/>
  <c r="AI56" i="2" s="1"/>
  <c r="AG57" i="2" s="1"/>
  <c r="L409" i="4"/>
  <c r="W410" i="4"/>
  <c r="X410" i="4" s="1"/>
  <c r="AQ410" i="4"/>
  <c r="S410" i="4"/>
  <c r="AE410" i="4" s="1"/>
  <c r="AY409" i="4"/>
  <c r="AZ409" i="4" s="1"/>
  <c r="AW409" i="4"/>
  <c r="AS409" i="4"/>
  <c r="M408" i="5" s="1"/>
  <c r="AU410" i="4"/>
  <c r="P409" i="5" s="1"/>
  <c r="R409" i="5" s="1"/>
  <c r="AF2238" i="4"/>
  <c r="AQ2238" i="4"/>
  <c r="BC57" i="2"/>
  <c r="G56" i="5" s="1"/>
  <c r="J56" i="5" s="1"/>
  <c r="AD58" i="2"/>
  <c r="AC58" i="2"/>
  <c r="O58" i="2"/>
  <c r="X57" i="5" s="1"/>
  <c r="AH57" i="2" l="1"/>
  <c r="AK57" i="2"/>
  <c r="AL56" i="2"/>
  <c r="D55" i="5" s="1"/>
  <c r="AR410" i="4"/>
  <c r="AA410" i="4"/>
  <c r="O410" i="4" s="1"/>
  <c r="AD410" i="4" s="1"/>
  <c r="Z411" i="4" s="1"/>
  <c r="AO409" i="4"/>
  <c r="AN409" i="4" s="1"/>
  <c r="V409" i="4" s="1"/>
  <c r="AI409" i="4" s="1"/>
  <c r="AH409" i="4" s="1"/>
  <c r="AF410" i="4" s="1"/>
  <c r="BA409" i="4"/>
  <c r="AF2239" i="4"/>
  <c r="AQ2239" i="4"/>
  <c r="AY56" i="2" l="1"/>
  <c r="AM56" i="2"/>
  <c r="AN56" i="2" s="1"/>
  <c r="L56" i="2" s="1"/>
  <c r="K57" i="2" s="1"/>
  <c r="M57" i="2" s="1"/>
  <c r="R56" i="2"/>
  <c r="I56" i="2" s="1"/>
  <c r="H57" i="2" s="1"/>
  <c r="V57" i="2" s="1"/>
  <c r="AW57" i="2" s="1"/>
  <c r="G57" i="2" s="1"/>
  <c r="F57" i="2" s="1"/>
  <c r="AU57" i="2" s="1"/>
  <c r="S56" i="2"/>
  <c r="J56" i="2" s="1"/>
  <c r="U57" i="2" s="1"/>
  <c r="N57" i="2" s="1"/>
  <c r="P410" i="4"/>
  <c r="AK409" i="4"/>
  <c r="N408" i="5" s="1"/>
  <c r="BB410" i="4"/>
  <c r="Q409" i="5" s="1"/>
  <c r="T409" i="5" s="1"/>
  <c r="O408" i="5"/>
  <c r="S408" i="5" s="1"/>
  <c r="AJ410" i="4"/>
  <c r="AG410" i="4"/>
  <c r="N411" i="4"/>
  <c r="Z410" i="5" s="1"/>
  <c r="AC411" i="4"/>
  <c r="AB411" i="4"/>
  <c r="AF2240" i="4"/>
  <c r="AQ2240" i="4"/>
  <c r="AQ57" i="2" l="1"/>
  <c r="Z58" i="2" s="1"/>
  <c r="W57" i="5" s="1"/>
  <c r="X58" i="2"/>
  <c r="AS58" i="2" s="1"/>
  <c r="AX409" i="4"/>
  <c r="AL409" i="4"/>
  <c r="AM409" i="4" s="1"/>
  <c r="K409" i="4" s="1"/>
  <c r="J410" i="4" s="1"/>
  <c r="AP410" i="4" s="1"/>
  <c r="Y411" i="4" s="1"/>
  <c r="Y410" i="5" s="1"/>
  <c r="R409" i="4"/>
  <c r="I409" i="4" s="1"/>
  <c r="T410" i="4" s="1"/>
  <c r="M410" i="4" s="1"/>
  <c r="Q409" i="4"/>
  <c r="H409" i="4" s="1"/>
  <c r="G410" i="4" s="1"/>
  <c r="U410" i="4" s="1"/>
  <c r="AV410" i="4" s="1"/>
  <c r="F410" i="4" s="1"/>
  <c r="E410" i="4" s="1"/>
  <c r="AT410" i="4" s="1"/>
  <c r="L409" i="5" s="1"/>
  <c r="AV58" i="2"/>
  <c r="F57" i="5" s="1"/>
  <c r="H57" i="5" s="1"/>
  <c r="B56" i="5"/>
  <c r="AF2241" i="4"/>
  <c r="AQ2241" i="4"/>
  <c r="AZ57" i="2"/>
  <c r="BA57" i="2" s="1"/>
  <c r="AX57" i="2"/>
  <c r="AT57" i="2"/>
  <c r="C56" i="5" s="1"/>
  <c r="Y58" i="2" l="1"/>
  <c r="AB58" i="2"/>
  <c r="P58" i="2" s="1"/>
  <c r="Q58" i="2" s="1"/>
  <c r="T58" i="2"/>
  <c r="AF58" i="2" s="1"/>
  <c r="AR58" i="2"/>
  <c r="L410" i="4"/>
  <c r="W411" i="4"/>
  <c r="X411" i="4" s="1"/>
  <c r="AQ411" i="4"/>
  <c r="S411" i="4"/>
  <c r="AE411" i="4" s="1"/>
  <c r="AW410" i="4"/>
  <c r="AY410" i="4"/>
  <c r="AZ410" i="4" s="1"/>
  <c r="AS410" i="4"/>
  <c r="M409" i="5" s="1"/>
  <c r="AU411" i="4"/>
  <c r="P410" i="5" s="1"/>
  <c r="R410" i="5" s="1"/>
  <c r="AF2242" i="4"/>
  <c r="AQ2242" i="4"/>
  <c r="BB57" i="2"/>
  <c r="E56" i="5" s="1"/>
  <c r="I56" i="5" s="1"/>
  <c r="AP57" i="2"/>
  <c r="AO57" i="2" s="1"/>
  <c r="W57" i="2" s="1"/>
  <c r="AE58" i="2" l="1"/>
  <c r="AA59" i="2" s="1"/>
  <c r="AC59" i="2" s="1"/>
  <c r="AJ57" i="2"/>
  <c r="AI57" i="2" s="1"/>
  <c r="AG58" i="2" s="1"/>
  <c r="AA411" i="4"/>
  <c r="O411" i="4" s="1"/>
  <c r="AD411" i="4" s="1"/>
  <c r="Z412" i="4" s="1"/>
  <c r="AR411" i="4"/>
  <c r="BA410" i="4"/>
  <c r="AO410" i="4"/>
  <c r="AN410" i="4" s="1"/>
  <c r="V410" i="4" s="1"/>
  <c r="AI410" i="4" s="1"/>
  <c r="AH410" i="4" s="1"/>
  <c r="AF411" i="4" s="1"/>
  <c r="AQ2243" i="4"/>
  <c r="AF2243" i="4"/>
  <c r="BC58" i="2"/>
  <c r="G57" i="5" s="1"/>
  <c r="J57" i="5" s="1"/>
  <c r="AL57" i="2"/>
  <c r="AD59" i="2" l="1"/>
  <c r="O59" i="2"/>
  <c r="X58" i="5" s="1"/>
  <c r="AH58" i="2"/>
  <c r="AK58" i="2"/>
  <c r="P411" i="4"/>
  <c r="BB411" i="4"/>
  <c r="Q410" i="5" s="1"/>
  <c r="T410" i="5" s="1"/>
  <c r="O409" i="5"/>
  <c r="S409" i="5" s="1"/>
  <c r="AG411" i="4"/>
  <c r="AJ411" i="4"/>
  <c r="AK410" i="4"/>
  <c r="N409" i="5" s="1"/>
  <c r="N412" i="4"/>
  <c r="Z411" i="5" s="1"/>
  <c r="AC412" i="4"/>
  <c r="AB412" i="4"/>
  <c r="AM57" i="2"/>
  <c r="AN57" i="2" s="1"/>
  <c r="L57" i="2" s="1"/>
  <c r="K58" i="2" s="1"/>
  <c r="M58" i="2" s="1"/>
  <c r="D56" i="5"/>
  <c r="R57" i="2"/>
  <c r="I57" i="2" s="1"/>
  <c r="H58" i="2" s="1"/>
  <c r="V58" i="2" s="1"/>
  <c r="AW58" i="2" s="1"/>
  <c r="G58" i="2" s="1"/>
  <c r="F58" i="2" s="1"/>
  <c r="X59" i="2" s="1"/>
  <c r="S57" i="2"/>
  <c r="J57" i="2" s="1"/>
  <c r="U58" i="2" s="1"/>
  <c r="N58" i="2" s="1"/>
  <c r="AY57" i="2"/>
  <c r="AF2244" i="4"/>
  <c r="AQ2244" i="4"/>
  <c r="R410" i="4" l="1"/>
  <c r="I410" i="4" s="1"/>
  <c r="T411" i="4" s="1"/>
  <c r="M411" i="4" s="1"/>
  <c r="Q410" i="4"/>
  <c r="H410" i="4" s="1"/>
  <c r="G411" i="4" s="1"/>
  <c r="U411" i="4" s="1"/>
  <c r="AV411" i="4" s="1"/>
  <c r="F411" i="4" s="1"/>
  <c r="E411" i="4" s="1"/>
  <c r="AL410" i="4"/>
  <c r="AM410" i="4" s="1"/>
  <c r="K410" i="4" s="1"/>
  <c r="J411" i="4" s="1"/>
  <c r="AX410" i="4"/>
  <c r="AQ58" i="2"/>
  <c r="Z59" i="2" s="1"/>
  <c r="W58" i="5" s="1"/>
  <c r="AU58" i="2"/>
  <c r="AX58" i="2" s="1"/>
  <c r="AF2245" i="4"/>
  <c r="AQ2245" i="4"/>
  <c r="AS59" i="2"/>
  <c r="AB59" i="2"/>
  <c r="P59" i="2" s="1"/>
  <c r="Y59" i="2"/>
  <c r="L411" i="4" l="1"/>
  <c r="AP411" i="4"/>
  <c r="Y412" i="4" s="1"/>
  <c r="Y411" i="5" s="1"/>
  <c r="AT411" i="4"/>
  <c r="L410" i="5" s="1"/>
  <c r="W412" i="4"/>
  <c r="T59" i="2"/>
  <c r="AF59" i="2" s="1"/>
  <c r="AR59" i="2"/>
  <c r="AZ58" i="2"/>
  <c r="BA58" i="2" s="1"/>
  <c r="BB58" i="2" s="1"/>
  <c r="E57" i="5" s="1"/>
  <c r="AT58" i="2"/>
  <c r="C57" i="5" s="1"/>
  <c r="AV59" i="2"/>
  <c r="F58" i="5" s="1"/>
  <c r="H58" i="5" s="1"/>
  <c r="B57" i="5"/>
  <c r="AF2246" i="4"/>
  <c r="AQ2246" i="4"/>
  <c r="Q59" i="2"/>
  <c r="AE59" i="2"/>
  <c r="AA60" i="2" s="1"/>
  <c r="AP58" i="2"/>
  <c r="AO58" i="2" s="1"/>
  <c r="W58" i="2" s="1"/>
  <c r="AJ58" i="2" l="1"/>
  <c r="AI58" i="2" s="1"/>
  <c r="AG59" i="2" s="1"/>
  <c r="AY411" i="4"/>
  <c r="AZ411" i="4" s="1"/>
  <c r="AS411" i="4"/>
  <c r="M410" i="5" s="1"/>
  <c r="AW411" i="4"/>
  <c r="AU412" i="4"/>
  <c r="P411" i="5" s="1"/>
  <c r="R411" i="5" s="1"/>
  <c r="S412" i="4"/>
  <c r="AE412" i="4" s="1"/>
  <c r="AQ412" i="4"/>
  <c r="AR412" i="4"/>
  <c r="AA412" i="4"/>
  <c r="O412" i="4" s="1"/>
  <c r="X412" i="4"/>
  <c r="I57" i="5"/>
  <c r="AQ2247" i="4"/>
  <c r="AF2247" i="4"/>
  <c r="BC59" i="2"/>
  <c r="G58" i="5" s="1"/>
  <c r="J58" i="5" s="1"/>
  <c r="O60" i="2"/>
  <c r="X59" i="5" s="1"/>
  <c r="AC60" i="2"/>
  <c r="AD60" i="2"/>
  <c r="AH59" i="2" l="1"/>
  <c r="AK59" i="2"/>
  <c r="AL58" i="2"/>
  <c r="D57" i="5" s="1"/>
  <c r="AD412" i="4"/>
  <c r="Z413" i="4" s="1"/>
  <c r="P412" i="4"/>
  <c r="BA411" i="4"/>
  <c r="AO411" i="4"/>
  <c r="AN411" i="4" s="1"/>
  <c r="V411" i="4" s="1"/>
  <c r="AI411" i="4" s="1"/>
  <c r="AH411" i="4" s="1"/>
  <c r="AF412" i="4" s="1"/>
  <c r="AQ2248" i="4"/>
  <c r="AF2248" i="4"/>
  <c r="AY58" i="2" l="1"/>
  <c r="AM58" i="2"/>
  <c r="AN58" i="2" s="1"/>
  <c r="L58" i="2" s="1"/>
  <c r="K59" i="2" s="1"/>
  <c r="M59" i="2" s="1"/>
  <c r="R58" i="2"/>
  <c r="I58" i="2" s="1"/>
  <c r="H59" i="2" s="1"/>
  <c r="V59" i="2" s="1"/>
  <c r="AW59" i="2" s="1"/>
  <c r="G59" i="2" s="1"/>
  <c r="F59" i="2" s="1"/>
  <c r="X60" i="2" s="1"/>
  <c r="S58" i="2"/>
  <c r="J58" i="2" s="1"/>
  <c r="U59" i="2" s="1"/>
  <c r="N59" i="2" s="1"/>
  <c r="BB412" i="4"/>
  <c r="Q411" i="5" s="1"/>
  <c r="T411" i="5" s="1"/>
  <c r="O410" i="5"/>
  <c r="S410" i="5" s="1"/>
  <c r="AK411" i="4"/>
  <c r="N410" i="5" s="1"/>
  <c r="AJ412" i="4"/>
  <c r="AG412" i="4"/>
  <c r="AC413" i="4"/>
  <c r="N413" i="4"/>
  <c r="Z412" i="5" s="1"/>
  <c r="AB413" i="4"/>
  <c r="AF2249" i="4"/>
  <c r="AQ2249" i="4"/>
  <c r="AQ59" i="2" l="1"/>
  <c r="Z60" i="2" s="1"/>
  <c r="W59" i="5" s="1"/>
  <c r="AU59" i="2"/>
  <c r="AZ59" i="2" s="1"/>
  <c r="BA59" i="2" s="1"/>
  <c r="AL411" i="4"/>
  <c r="AM411" i="4" s="1"/>
  <c r="K411" i="4" s="1"/>
  <c r="J412" i="4" s="1"/>
  <c r="L412" i="4" s="1"/>
  <c r="Q411" i="4"/>
  <c r="H411" i="4" s="1"/>
  <c r="G412" i="4" s="1"/>
  <c r="U412" i="4" s="1"/>
  <c r="AV412" i="4" s="1"/>
  <c r="F412" i="4" s="1"/>
  <c r="E412" i="4" s="1"/>
  <c r="W413" i="4" s="1"/>
  <c r="R411" i="4"/>
  <c r="I411" i="4" s="1"/>
  <c r="T412" i="4" s="1"/>
  <c r="M412" i="4" s="1"/>
  <c r="AX411" i="4"/>
  <c r="AF2250" i="4"/>
  <c r="AQ2250" i="4"/>
  <c r="AB60" i="2"/>
  <c r="P60" i="2" s="1"/>
  <c r="Y60" i="2"/>
  <c r="AS60" i="2"/>
  <c r="AX59" i="2" l="1"/>
  <c r="BB59" i="2" s="1"/>
  <c r="E58" i="5" s="1"/>
  <c r="B58" i="5"/>
  <c r="AR60" i="2"/>
  <c r="T60" i="2"/>
  <c r="AF60" i="2" s="1"/>
  <c r="AT59" i="2"/>
  <c r="C58" i="5" s="1"/>
  <c r="AV60" i="2"/>
  <c r="F59" i="5" s="1"/>
  <c r="H59" i="5" s="1"/>
  <c r="AP412" i="4"/>
  <c r="Y413" i="4" s="1"/>
  <c r="Y412" i="5" s="1"/>
  <c r="AT412" i="4"/>
  <c r="L411" i="5" s="1"/>
  <c r="AA413" i="4"/>
  <c r="O413" i="4" s="1"/>
  <c r="X413" i="4"/>
  <c r="AR413" i="4"/>
  <c r="AF2251" i="4"/>
  <c r="AQ2251" i="4"/>
  <c r="Q60" i="2"/>
  <c r="AE60" i="2"/>
  <c r="AA61" i="2" s="1"/>
  <c r="AP59" i="2" l="1"/>
  <c r="AO59" i="2" s="1"/>
  <c r="W59" i="2" s="1"/>
  <c r="AJ59" i="2" s="1"/>
  <c r="AI59" i="2" s="1"/>
  <c r="AG60" i="2" s="1"/>
  <c r="I58" i="5"/>
  <c r="S413" i="4"/>
  <c r="AE413" i="4" s="1"/>
  <c r="AQ413" i="4"/>
  <c r="AW412" i="4"/>
  <c r="AO412" i="4" s="1"/>
  <c r="AN412" i="4" s="1"/>
  <c r="V412" i="4" s="1"/>
  <c r="AI412" i="4" s="1"/>
  <c r="AH412" i="4" s="1"/>
  <c r="AF413" i="4" s="1"/>
  <c r="AY412" i="4"/>
  <c r="AZ412" i="4" s="1"/>
  <c r="AS412" i="4"/>
  <c r="M411" i="5" s="1"/>
  <c r="AU413" i="4"/>
  <c r="P412" i="5" s="1"/>
  <c r="R412" i="5" s="1"/>
  <c r="P413" i="4"/>
  <c r="AD413" i="4"/>
  <c r="Z414" i="4" s="1"/>
  <c r="AQ2252" i="4"/>
  <c r="AF2252" i="4"/>
  <c r="BC60" i="2"/>
  <c r="G59" i="5" s="1"/>
  <c r="J59" i="5" s="1"/>
  <c r="O61" i="2"/>
  <c r="X60" i="5" s="1"/>
  <c r="AD61" i="2"/>
  <c r="AC61" i="2"/>
  <c r="AL59" i="2" l="1"/>
  <c r="D58" i="5" s="1"/>
  <c r="AH60" i="2"/>
  <c r="AK60" i="2"/>
  <c r="BA412" i="4"/>
  <c r="BB413" i="4" s="1"/>
  <c r="Q412" i="5" s="1"/>
  <c r="T412" i="5" s="1"/>
  <c r="AB414" i="4"/>
  <c r="N414" i="4"/>
  <c r="Z413" i="5" s="1"/>
  <c r="AC414" i="4"/>
  <c r="AG413" i="4"/>
  <c r="AJ413" i="4"/>
  <c r="AK412" i="4"/>
  <c r="N411" i="5" s="1"/>
  <c r="AF2253" i="4"/>
  <c r="AQ2253" i="4"/>
  <c r="AY59" i="2" l="1"/>
  <c r="AM59" i="2"/>
  <c r="AN59" i="2" s="1"/>
  <c r="L59" i="2" s="1"/>
  <c r="K60" i="2" s="1"/>
  <c r="AQ60" i="2" s="1"/>
  <c r="Z61" i="2" s="1"/>
  <c r="W60" i="5" s="1"/>
  <c r="R59" i="2"/>
  <c r="I59" i="2" s="1"/>
  <c r="H60" i="2" s="1"/>
  <c r="V60" i="2" s="1"/>
  <c r="AW60" i="2" s="1"/>
  <c r="G60" i="2" s="1"/>
  <c r="F60" i="2" s="1"/>
  <c r="AU60" i="2" s="1"/>
  <c r="S59" i="2"/>
  <c r="J59" i="2" s="1"/>
  <c r="U60" i="2" s="1"/>
  <c r="N60" i="2" s="1"/>
  <c r="O411" i="5"/>
  <c r="S411" i="5" s="1"/>
  <c r="R412" i="4"/>
  <c r="I412" i="4" s="1"/>
  <c r="T413" i="4" s="1"/>
  <c r="M413" i="4" s="1"/>
  <c r="AL412" i="4"/>
  <c r="AM412" i="4" s="1"/>
  <c r="K412" i="4" s="1"/>
  <c r="J413" i="4" s="1"/>
  <c r="Q412" i="4"/>
  <c r="H412" i="4" s="1"/>
  <c r="G413" i="4" s="1"/>
  <c r="U413" i="4" s="1"/>
  <c r="AV413" i="4" s="1"/>
  <c r="F413" i="4" s="1"/>
  <c r="E413" i="4" s="1"/>
  <c r="AX412" i="4"/>
  <c r="AQ2254" i="4"/>
  <c r="AF2254" i="4"/>
  <c r="M60" i="2" l="1"/>
  <c r="X61" i="2"/>
  <c r="AB61" i="2" s="1"/>
  <c r="P61" i="2" s="1"/>
  <c r="AT413" i="4"/>
  <c r="L412" i="5" s="1"/>
  <c r="W414" i="4"/>
  <c r="L413" i="4"/>
  <c r="AP413" i="4"/>
  <c r="Y414" i="4" s="1"/>
  <c r="Y413" i="5" s="1"/>
  <c r="AV61" i="2"/>
  <c r="F60" i="5" s="1"/>
  <c r="H60" i="5" s="1"/>
  <c r="B59" i="5"/>
  <c r="AF2255" i="4"/>
  <c r="AQ2255" i="4"/>
  <c r="AR61" i="2"/>
  <c r="T61" i="2"/>
  <c r="AF61" i="2" s="1"/>
  <c r="AZ60" i="2"/>
  <c r="BA60" i="2" s="1"/>
  <c r="AX60" i="2"/>
  <c r="AT60" i="2"/>
  <c r="C59" i="5" s="1"/>
  <c r="AS61" i="2" l="1"/>
  <c r="Y61" i="2"/>
  <c r="X414" i="4"/>
  <c r="AR414" i="4"/>
  <c r="AA414" i="4"/>
  <c r="O414" i="4" s="1"/>
  <c r="AQ414" i="4"/>
  <c r="S414" i="4"/>
  <c r="AE414" i="4" s="1"/>
  <c r="AY413" i="4"/>
  <c r="AZ413" i="4" s="1"/>
  <c r="AW413" i="4"/>
  <c r="AS413" i="4"/>
  <c r="M412" i="5" s="1"/>
  <c r="AU414" i="4"/>
  <c r="P413" i="5" s="1"/>
  <c r="R413" i="5" s="1"/>
  <c r="AF2256" i="4"/>
  <c r="AQ2256" i="4"/>
  <c r="AP60" i="2"/>
  <c r="AO60" i="2" s="1"/>
  <c r="W60" i="2" s="1"/>
  <c r="BB60" i="2"/>
  <c r="E59" i="5" s="1"/>
  <c r="I59" i="5" s="1"/>
  <c r="Q61" i="2"/>
  <c r="AE61" i="2"/>
  <c r="AA62" i="2" s="1"/>
  <c r="AJ60" i="2" l="1"/>
  <c r="AI60" i="2" s="1"/>
  <c r="AG61" i="2" s="1"/>
  <c r="BA413" i="4"/>
  <c r="AO413" i="4"/>
  <c r="AN413" i="4" s="1"/>
  <c r="V413" i="4" s="1"/>
  <c r="AI413" i="4" s="1"/>
  <c r="AH413" i="4" s="1"/>
  <c r="AF414" i="4" s="1"/>
  <c r="P414" i="4"/>
  <c r="AD414" i="4"/>
  <c r="Z415" i="4" s="1"/>
  <c r="AF2257" i="4"/>
  <c r="AQ2257" i="4"/>
  <c r="BC61" i="2"/>
  <c r="G60" i="5" s="1"/>
  <c r="J60" i="5" s="1"/>
  <c r="AL60" i="2"/>
  <c r="O62" i="2"/>
  <c r="X61" i="5" s="1"/>
  <c r="AD62" i="2"/>
  <c r="AC62" i="2"/>
  <c r="AH61" i="2" l="1"/>
  <c r="AK61" i="2"/>
  <c r="AK413" i="4"/>
  <c r="N412" i="5" s="1"/>
  <c r="BB414" i="4"/>
  <c r="Q413" i="5" s="1"/>
  <c r="T413" i="5" s="1"/>
  <c r="O412" i="5"/>
  <c r="S412" i="5" s="1"/>
  <c r="AG414" i="4"/>
  <c r="AJ414" i="4"/>
  <c r="AB415" i="4"/>
  <c r="AC415" i="4"/>
  <c r="N415" i="4"/>
  <c r="Z414" i="5" s="1"/>
  <c r="AM60" i="2"/>
  <c r="AN60" i="2" s="1"/>
  <c r="L60" i="2" s="1"/>
  <c r="K61" i="2" s="1"/>
  <c r="AQ61" i="2" s="1"/>
  <c r="Z62" i="2" s="1"/>
  <c r="W61" i="5" s="1"/>
  <c r="D59" i="5"/>
  <c r="R60" i="2"/>
  <c r="I60" i="2" s="1"/>
  <c r="H61" i="2" s="1"/>
  <c r="V61" i="2" s="1"/>
  <c r="AW61" i="2" s="1"/>
  <c r="G61" i="2" s="1"/>
  <c r="F61" i="2" s="1"/>
  <c r="AU61" i="2" s="1"/>
  <c r="S60" i="2"/>
  <c r="J60" i="2" s="1"/>
  <c r="U61" i="2" s="1"/>
  <c r="N61" i="2" s="1"/>
  <c r="AY60" i="2"/>
  <c r="AF2258" i="4"/>
  <c r="AQ2258" i="4"/>
  <c r="AX413" i="4" l="1"/>
  <c r="AL413" i="4"/>
  <c r="AM413" i="4" s="1"/>
  <c r="K413" i="4" s="1"/>
  <c r="J414" i="4" s="1"/>
  <c r="AP414" i="4" s="1"/>
  <c r="Y415" i="4" s="1"/>
  <c r="Y414" i="5" s="1"/>
  <c r="Q413" i="4"/>
  <c r="H413" i="4" s="1"/>
  <c r="G414" i="4" s="1"/>
  <c r="U414" i="4" s="1"/>
  <c r="AV414" i="4" s="1"/>
  <c r="F414" i="4" s="1"/>
  <c r="E414" i="4" s="1"/>
  <c r="AT414" i="4" s="1"/>
  <c r="L413" i="5" s="1"/>
  <c r="R413" i="4"/>
  <c r="I413" i="4" s="1"/>
  <c r="T414" i="4" s="1"/>
  <c r="M414" i="4" s="1"/>
  <c r="M61" i="2"/>
  <c r="AV62" i="2"/>
  <c r="F61" i="5" s="1"/>
  <c r="H61" i="5" s="1"/>
  <c r="B60" i="5"/>
  <c r="X62" i="2"/>
  <c r="AS62" i="2" s="1"/>
  <c r="AF2259" i="4"/>
  <c r="AQ2259" i="4"/>
  <c r="AR62" i="2"/>
  <c r="T62" i="2"/>
  <c r="AF62" i="2" s="1"/>
  <c r="AZ61" i="2"/>
  <c r="BA61" i="2" s="1"/>
  <c r="AX61" i="2"/>
  <c r="AT61" i="2"/>
  <c r="C60" i="5" s="1"/>
  <c r="W415" i="4" l="1"/>
  <c r="AA415" i="4" s="1"/>
  <c r="O415" i="4" s="1"/>
  <c r="L414" i="4"/>
  <c r="AS414" i="4"/>
  <c r="M413" i="5" s="1"/>
  <c r="AY414" i="4"/>
  <c r="AZ414" i="4" s="1"/>
  <c r="AW414" i="4"/>
  <c r="AU415" i="4"/>
  <c r="P414" i="5" s="1"/>
  <c r="R414" i="5" s="1"/>
  <c r="S415" i="4"/>
  <c r="AE415" i="4" s="1"/>
  <c r="AQ415" i="4"/>
  <c r="AB62" i="2"/>
  <c r="P62" i="2" s="1"/>
  <c r="AE62" i="2" s="1"/>
  <c r="AA63" i="2" s="1"/>
  <c r="Y62" i="2"/>
  <c r="AF2260" i="4"/>
  <c r="AQ2260" i="4"/>
  <c r="AP61" i="2"/>
  <c r="AO61" i="2" s="1"/>
  <c r="W61" i="2" s="1"/>
  <c r="BB61" i="2"/>
  <c r="E60" i="5" s="1"/>
  <c r="I60" i="5" s="1"/>
  <c r="AJ61" i="2" l="1"/>
  <c r="AI61" i="2" s="1"/>
  <c r="AG62" i="2" s="1"/>
  <c r="AR415" i="4"/>
  <c r="X415" i="4"/>
  <c r="AD415" i="4"/>
  <c r="Z416" i="4" s="1"/>
  <c r="P415" i="4"/>
  <c r="BA414" i="4"/>
  <c r="AO414" i="4"/>
  <c r="AN414" i="4" s="1"/>
  <c r="V414" i="4" s="1"/>
  <c r="AI414" i="4" s="1"/>
  <c r="AH414" i="4" s="1"/>
  <c r="AF415" i="4" s="1"/>
  <c r="Q62" i="2"/>
  <c r="AF2261" i="4"/>
  <c r="AQ2261" i="4"/>
  <c r="BC62" i="2"/>
  <c r="G61" i="5" s="1"/>
  <c r="J61" i="5" s="1"/>
  <c r="O63" i="2"/>
  <c r="X62" i="5" s="1"/>
  <c r="AD63" i="2"/>
  <c r="AC63" i="2"/>
  <c r="AH62" i="2" l="1"/>
  <c r="AK62" i="2"/>
  <c r="AL61" i="2"/>
  <c r="S61" i="2" s="1"/>
  <c r="J61" i="2" s="1"/>
  <c r="U62" i="2" s="1"/>
  <c r="N62" i="2" s="1"/>
  <c r="AK414" i="4"/>
  <c r="N413" i="5" s="1"/>
  <c r="BB415" i="4"/>
  <c r="Q414" i="5" s="1"/>
  <c r="T414" i="5" s="1"/>
  <c r="O413" i="5"/>
  <c r="S413" i="5" s="1"/>
  <c r="AG415" i="4"/>
  <c r="AJ415" i="4"/>
  <c r="N416" i="4"/>
  <c r="Z415" i="5" s="1"/>
  <c r="AC416" i="4"/>
  <c r="AB416" i="4"/>
  <c r="AF2262" i="4"/>
  <c r="AQ2262" i="4"/>
  <c r="AY61" i="2" l="1"/>
  <c r="D60" i="5"/>
  <c r="R61" i="2"/>
  <c r="I61" i="2" s="1"/>
  <c r="H62" i="2" s="1"/>
  <c r="V62" i="2" s="1"/>
  <c r="AW62" i="2" s="1"/>
  <c r="G62" i="2" s="1"/>
  <c r="F62" i="2" s="1"/>
  <c r="AU62" i="2" s="1"/>
  <c r="AV63" i="2" s="1"/>
  <c r="F62" i="5" s="1"/>
  <c r="H62" i="5" s="1"/>
  <c r="AM61" i="2"/>
  <c r="AN61" i="2" s="1"/>
  <c r="L61" i="2" s="1"/>
  <c r="K62" i="2" s="1"/>
  <c r="M62" i="2" s="1"/>
  <c r="AL414" i="4"/>
  <c r="AM414" i="4" s="1"/>
  <c r="K414" i="4" s="1"/>
  <c r="J415" i="4" s="1"/>
  <c r="AP415" i="4" s="1"/>
  <c r="Y416" i="4" s="1"/>
  <c r="Y415" i="5" s="1"/>
  <c r="AX414" i="4"/>
  <c r="Q414" i="4"/>
  <c r="H414" i="4" s="1"/>
  <c r="G415" i="4" s="1"/>
  <c r="U415" i="4" s="1"/>
  <c r="AV415" i="4" s="1"/>
  <c r="F415" i="4" s="1"/>
  <c r="E415" i="4" s="1"/>
  <c r="AT415" i="4" s="1"/>
  <c r="L414" i="5" s="1"/>
  <c r="R414" i="4"/>
  <c r="I414" i="4" s="1"/>
  <c r="T415" i="4" s="1"/>
  <c r="M415" i="4" s="1"/>
  <c r="AF2263" i="4"/>
  <c r="AQ2263" i="4"/>
  <c r="X63" i="2" l="1"/>
  <c r="Y63" i="2" s="1"/>
  <c r="AZ62" i="2"/>
  <c r="BA62" i="2" s="1"/>
  <c r="AT62" i="2"/>
  <c r="C61" i="5" s="1"/>
  <c r="AX62" i="2"/>
  <c r="AP62" i="2" s="1"/>
  <c r="AO62" i="2" s="1"/>
  <c r="W62" i="2" s="1"/>
  <c r="B61" i="5"/>
  <c r="AQ62" i="2"/>
  <c r="Z63" i="2" s="1"/>
  <c r="W62" i="5" s="1"/>
  <c r="L415" i="4"/>
  <c r="W416" i="4"/>
  <c r="AR416" i="4" s="1"/>
  <c r="AQ416" i="4"/>
  <c r="S416" i="4"/>
  <c r="AE416" i="4" s="1"/>
  <c r="AS415" i="4"/>
  <c r="M414" i="5" s="1"/>
  <c r="AY415" i="4"/>
  <c r="AZ415" i="4" s="1"/>
  <c r="AW415" i="4"/>
  <c r="AU416" i="4"/>
  <c r="P415" i="5" s="1"/>
  <c r="R415" i="5" s="1"/>
  <c r="AF2264" i="4"/>
  <c r="AQ2264" i="4"/>
  <c r="AB63" i="2" l="1"/>
  <c r="P63" i="2" s="1"/>
  <c r="Q63" i="2" s="1"/>
  <c r="AS63" i="2"/>
  <c r="AR63" i="2"/>
  <c r="BB62" i="2"/>
  <c r="E61" i="5" s="1"/>
  <c r="I61" i="5" s="1"/>
  <c r="T63" i="2"/>
  <c r="AF63" i="2" s="1"/>
  <c r="AJ62" i="2"/>
  <c r="AI62" i="2" s="1"/>
  <c r="AG63" i="2" s="1"/>
  <c r="X416" i="4"/>
  <c r="AA416" i="4"/>
  <c r="O416" i="4" s="1"/>
  <c r="AD416" i="4" s="1"/>
  <c r="Z417" i="4" s="1"/>
  <c r="AO415" i="4"/>
  <c r="AN415" i="4" s="1"/>
  <c r="V415" i="4" s="1"/>
  <c r="AI415" i="4" s="1"/>
  <c r="AH415" i="4" s="1"/>
  <c r="AF416" i="4" s="1"/>
  <c r="BA415" i="4"/>
  <c r="AF2265" i="4"/>
  <c r="AQ2265" i="4"/>
  <c r="AL62" i="2"/>
  <c r="D61" i="5" s="1"/>
  <c r="AE63" i="2" l="1"/>
  <c r="AA64" i="2" s="1"/>
  <c r="O64" i="2" s="1"/>
  <c r="X63" i="5" s="1"/>
  <c r="BC63" i="2"/>
  <c r="G62" i="5" s="1"/>
  <c r="J62" i="5" s="1"/>
  <c r="AK63" i="2"/>
  <c r="AH63" i="2"/>
  <c r="P416" i="4"/>
  <c r="BB416" i="4"/>
  <c r="Q415" i="5" s="1"/>
  <c r="T415" i="5" s="1"/>
  <c r="O414" i="5"/>
  <c r="S414" i="5" s="1"/>
  <c r="AJ416" i="4"/>
  <c r="AG416" i="4"/>
  <c r="N417" i="4"/>
  <c r="Z416" i="5" s="1"/>
  <c r="AC417" i="4"/>
  <c r="AB417" i="4"/>
  <c r="AK415" i="4"/>
  <c r="N414" i="5" s="1"/>
  <c r="AQ2266" i="4"/>
  <c r="AF2266" i="4"/>
  <c r="R62" i="2"/>
  <c r="I62" i="2" s="1"/>
  <c r="H63" i="2" s="1"/>
  <c r="V63" i="2" s="1"/>
  <c r="AW63" i="2" s="1"/>
  <c r="G63" i="2" s="1"/>
  <c r="F63" i="2" s="1"/>
  <c r="S62" i="2"/>
  <c r="J62" i="2" s="1"/>
  <c r="U63" i="2" s="1"/>
  <c r="N63" i="2" s="1"/>
  <c r="AM62" i="2"/>
  <c r="AN62" i="2" s="1"/>
  <c r="L62" i="2" s="1"/>
  <c r="K63" i="2" s="1"/>
  <c r="AY62" i="2"/>
  <c r="AD64" i="2" l="1"/>
  <c r="AC64" i="2"/>
  <c r="R415" i="4"/>
  <c r="I415" i="4" s="1"/>
  <c r="T416" i="4" s="1"/>
  <c r="M416" i="4" s="1"/>
  <c r="Q415" i="4"/>
  <c r="H415" i="4" s="1"/>
  <c r="G416" i="4" s="1"/>
  <c r="U416" i="4" s="1"/>
  <c r="AV416" i="4" s="1"/>
  <c r="F416" i="4" s="1"/>
  <c r="E416" i="4" s="1"/>
  <c r="AL415" i="4"/>
  <c r="AM415" i="4" s="1"/>
  <c r="K415" i="4" s="1"/>
  <c r="J416" i="4" s="1"/>
  <c r="AX415" i="4"/>
  <c r="AF2267" i="4"/>
  <c r="AQ2267" i="4"/>
  <c r="M63" i="2"/>
  <c r="AQ63" i="2"/>
  <c r="Z64" i="2" s="1"/>
  <c r="W63" i="5" s="1"/>
  <c r="AU63" i="2"/>
  <c r="X64" i="2"/>
  <c r="L416" i="4" l="1"/>
  <c r="AP416" i="4"/>
  <c r="Y417" i="4" s="1"/>
  <c r="Y416" i="5" s="1"/>
  <c r="AT416" i="4"/>
  <c r="L415" i="5" s="1"/>
  <c r="W417" i="4"/>
  <c r="AV64" i="2"/>
  <c r="F63" i="5" s="1"/>
  <c r="H63" i="5" s="1"/>
  <c r="B62" i="5"/>
  <c r="AQ2268" i="4"/>
  <c r="AF2268" i="4"/>
  <c r="AS64" i="2"/>
  <c r="AB64" i="2"/>
  <c r="P64" i="2" s="1"/>
  <c r="Y64" i="2"/>
  <c r="AX63" i="2"/>
  <c r="AT63" i="2"/>
  <c r="C62" i="5" s="1"/>
  <c r="AZ63" i="2"/>
  <c r="BA63" i="2" s="1"/>
  <c r="AR64" i="2"/>
  <c r="T64" i="2"/>
  <c r="AF64" i="2" s="1"/>
  <c r="AW416" i="4" l="1"/>
  <c r="AS416" i="4"/>
  <c r="M415" i="5" s="1"/>
  <c r="AY416" i="4"/>
  <c r="AZ416" i="4" s="1"/>
  <c r="AU417" i="4"/>
  <c r="P416" i="5" s="1"/>
  <c r="R416" i="5" s="1"/>
  <c r="X417" i="4"/>
  <c r="AR417" i="4"/>
  <c r="AA417" i="4"/>
  <c r="O417" i="4" s="1"/>
  <c r="AQ417" i="4"/>
  <c r="S417" i="4"/>
  <c r="AE417" i="4" s="1"/>
  <c r="AF2269" i="4"/>
  <c r="AQ2269" i="4"/>
  <c r="BB63" i="2"/>
  <c r="E62" i="5" s="1"/>
  <c r="I62" i="5" s="1"/>
  <c r="AP63" i="2"/>
  <c r="AO63" i="2" s="1"/>
  <c r="W63" i="2" s="1"/>
  <c r="AE64" i="2"/>
  <c r="AA65" i="2" s="1"/>
  <c r="Q64" i="2"/>
  <c r="AJ63" i="2" l="1"/>
  <c r="AI63" i="2" s="1"/>
  <c r="AG64" i="2" s="1"/>
  <c r="AD417" i="4"/>
  <c r="Z418" i="4" s="1"/>
  <c r="P417" i="4"/>
  <c r="BA416" i="4"/>
  <c r="AO416" i="4"/>
  <c r="AN416" i="4" s="1"/>
  <c r="V416" i="4" s="1"/>
  <c r="AI416" i="4" s="1"/>
  <c r="AH416" i="4" s="1"/>
  <c r="AF417" i="4" s="1"/>
  <c r="AQ2270" i="4"/>
  <c r="AF2270" i="4"/>
  <c r="BC64" i="2"/>
  <c r="G63" i="5" s="1"/>
  <c r="J63" i="5" s="1"/>
  <c r="AL63" i="2"/>
  <c r="O65" i="2"/>
  <c r="X64" i="5" s="1"/>
  <c r="AD65" i="2"/>
  <c r="AC65" i="2"/>
  <c r="AH64" i="2" l="1"/>
  <c r="AK64" i="2"/>
  <c r="BB417" i="4"/>
  <c r="Q416" i="5" s="1"/>
  <c r="T416" i="5" s="1"/>
  <c r="O415" i="5"/>
  <c r="S415" i="5" s="1"/>
  <c r="AK416" i="4"/>
  <c r="N415" i="5" s="1"/>
  <c r="AJ417" i="4"/>
  <c r="AG417" i="4"/>
  <c r="AC418" i="4"/>
  <c r="AB418" i="4"/>
  <c r="N418" i="4"/>
  <c r="Z417" i="5" s="1"/>
  <c r="AM63" i="2"/>
  <c r="AN63" i="2" s="1"/>
  <c r="L63" i="2" s="1"/>
  <c r="K64" i="2" s="1"/>
  <c r="M64" i="2" s="1"/>
  <c r="D62" i="5"/>
  <c r="R63" i="2"/>
  <c r="I63" i="2" s="1"/>
  <c r="H64" i="2" s="1"/>
  <c r="V64" i="2" s="1"/>
  <c r="AW64" i="2" s="1"/>
  <c r="G64" i="2" s="1"/>
  <c r="F64" i="2" s="1"/>
  <c r="X65" i="2" s="1"/>
  <c r="S63" i="2"/>
  <c r="J63" i="2" s="1"/>
  <c r="U64" i="2" s="1"/>
  <c r="N64" i="2" s="1"/>
  <c r="AY63" i="2"/>
  <c r="AF2271" i="4"/>
  <c r="AQ2271" i="4"/>
  <c r="R416" i="4" l="1"/>
  <c r="I416" i="4" s="1"/>
  <c r="T417" i="4" s="1"/>
  <c r="M417" i="4" s="1"/>
  <c r="Q416" i="4"/>
  <c r="H416" i="4" s="1"/>
  <c r="G417" i="4" s="1"/>
  <c r="U417" i="4" s="1"/>
  <c r="AV417" i="4" s="1"/>
  <c r="F417" i="4" s="1"/>
  <c r="E417" i="4" s="1"/>
  <c r="AL416" i="4"/>
  <c r="AM416" i="4" s="1"/>
  <c r="K416" i="4" s="1"/>
  <c r="J417" i="4" s="1"/>
  <c r="AX416" i="4"/>
  <c r="AQ64" i="2"/>
  <c r="Z65" i="2" s="1"/>
  <c r="W64" i="5" s="1"/>
  <c r="AU64" i="2"/>
  <c r="AF2272" i="4"/>
  <c r="AQ2272" i="4"/>
  <c r="AS65" i="2"/>
  <c r="AB65" i="2"/>
  <c r="P65" i="2" s="1"/>
  <c r="Y65" i="2"/>
  <c r="L417" i="4" l="1"/>
  <c r="AP417" i="4"/>
  <c r="Y418" i="4" s="1"/>
  <c r="Y417" i="5" s="1"/>
  <c r="AT417" i="4"/>
  <c r="L416" i="5" s="1"/>
  <c r="W418" i="4"/>
  <c r="T65" i="2"/>
  <c r="AF65" i="2" s="1"/>
  <c r="AR65" i="2"/>
  <c r="AV65" i="2"/>
  <c r="F64" i="5" s="1"/>
  <c r="H64" i="5" s="1"/>
  <c r="B63" i="5"/>
  <c r="AZ64" i="2"/>
  <c r="BA64" i="2" s="1"/>
  <c r="AX64" i="2"/>
  <c r="AP64" i="2" s="1"/>
  <c r="AO64" i="2" s="1"/>
  <c r="W64" i="2" s="1"/>
  <c r="AT64" i="2"/>
  <c r="AF2273" i="4"/>
  <c r="AQ2273" i="4"/>
  <c r="AE65" i="2"/>
  <c r="AA66" i="2" s="1"/>
  <c r="Q65" i="2"/>
  <c r="AJ64" i="2" l="1"/>
  <c r="AI64" i="2" s="1"/>
  <c r="AG65" i="2" s="1"/>
  <c r="AQ418" i="4"/>
  <c r="S418" i="4"/>
  <c r="AE418" i="4" s="1"/>
  <c r="AR418" i="4"/>
  <c r="AA418" i="4"/>
  <c r="O418" i="4" s="1"/>
  <c r="X418" i="4"/>
  <c r="AW417" i="4"/>
  <c r="AS417" i="4"/>
  <c r="M416" i="5" s="1"/>
  <c r="AY417" i="4"/>
  <c r="AZ417" i="4" s="1"/>
  <c r="AU418" i="4"/>
  <c r="P417" i="5" s="1"/>
  <c r="R417" i="5" s="1"/>
  <c r="C63" i="5"/>
  <c r="BB64" i="2"/>
  <c r="AF2274" i="4"/>
  <c r="AQ2274" i="4"/>
  <c r="AD66" i="2"/>
  <c r="AC66" i="2"/>
  <c r="O66" i="2"/>
  <c r="X65" i="5" s="1"/>
  <c r="AH65" i="2" l="1"/>
  <c r="AK65" i="2"/>
  <c r="AL64" i="2"/>
  <c r="AM64" i="2" s="1"/>
  <c r="AN64" i="2" s="1"/>
  <c r="L64" i="2" s="1"/>
  <c r="K65" i="2" s="1"/>
  <c r="M65" i="2" s="1"/>
  <c r="BA417" i="4"/>
  <c r="AO417" i="4"/>
  <c r="AN417" i="4" s="1"/>
  <c r="V417" i="4" s="1"/>
  <c r="AI417" i="4" s="1"/>
  <c r="AH417" i="4" s="1"/>
  <c r="AF418" i="4" s="1"/>
  <c r="P418" i="4"/>
  <c r="AD418" i="4"/>
  <c r="Z419" i="4" s="1"/>
  <c r="BC65" i="2"/>
  <c r="G64" i="5" s="1"/>
  <c r="J64" i="5" s="1"/>
  <c r="E63" i="5"/>
  <c r="I63" i="5" s="1"/>
  <c r="AF2275" i="4"/>
  <c r="AQ2275" i="4"/>
  <c r="AY64" i="2" l="1"/>
  <c r="R64" i="2"/>
  <c r="I64" i="2" s="1"/>
  <c r="H65" i="2" s="1"/>
  <c r="V65" i="2" s="1"/>
  <c r="AW65" i="2" s="1"/>
  <c r="G65" i="2" s="1"/>
  <c r="F65" i="2" s="1"/>
  <c r="AU65" i="2" s="1"/>
  <c r="AT65" i="2" s="1"/>
  <c r="C64" i="5" s="1"/>
  <c r="D63" i="5"/>
  <c r="S64" i="2"/>
  <c r="J64" i="2" s="1"/>
  <c r="U65" i="2" s="1"/>
  <c r="N65" i="2" s="1"/>
  <c r="AK417" i="4"/>
  <c r="N416" i="5" s="1"/>
  <c r="BB418" i="4"/>
  <c r="Q417" i="5" s="1"/>
  <c r="T417" i="5" s="1"/>
  <c r="O416" i="5"/>
  <c r="S416" i="5" s="1"/>
  <c r="AJ418" i="4"/>
  <c r="AG418" i="4"/>
  <c r="N419" i="4"/>
  <c r="Z418" i="5" s="1"/>
  <c r="AC419" i="4"/>
  <c r="AB419" i="4"/>
  <c r="AQ65" i="2"/>
  <c r="Z66" i="2" s="1"/>
  <c r="W65" i="5" s="1"/>
  <c r="AF2276" i="4"/>
  <c r="AQ2276" i="4"/>
  <c r="X66" i="2" l="1"/>
  <c r="Y66" i="2" s="1"/>
  <c r="B64" i="5"/>
  <c r="AV66" i="2"/>
  <c r="F65" i="5" s="1"/>
  <c r="H65" i="5" s="1"/>
  <c r="AX65" i="2"/>
  <c r="AP65" i="2" s="1"/>
  <c r="AO65" i="2" s="1"/>
  <c r="W65" i="2" s="1"/>
  <c r="AZ65" i="2"/>
  <c r="BA65" i="2" s="1"/>
  <c r="AX417" i="4"/>
  <c r="AL417" i="4"/>
  <c r="AM417" i="4" s="1"/>
  <c r="K417" i="4" s="1"/>
  <c r="J418" i="4" s="1"/>
  <c r="AP418" i="4" s="1"/>
  <c r="Y419" i="4" s="1"/>
  <c r="Y418" i="5" s="1"/>
  <c r="Q417" i="4"/>
  <c r="H417" i="4" s="1"/>
  <c r="G418" i="4" s="1"/>
  <c r="U418" i="4" s="1"/>
  <c r="AV418" i="4" s="1"/>
  <c r="F418" i="4" s="1"/>
  <c r="E418" i="4" s="1"/>
  <c r="AT418" i="4" s="1"/>
  <c r="L417" i="5" s="1"/>
  <c r="R417" i="4"/>
  <c r="I417" i="4" s="1"/>
  <c r="T418" i="4" s="1"/>
  <c r="M418" i="4" s="1"/>
  <c r="T66" i="2"/>
  <c r="AF66" i="2" s="1"/>
  <c r="AR66" i="2"/>
  <c r="AF2277" i="4"/>
  <c r="AQ2277" i="4"/>
  <c r="AS66" i="2" l="1"/>
  <c r="AB66" i="2"/>
  <c r="P66" i="2" s="1"/>
  <c r="AE66" i="2" s="1"/>
  <c r="AA67" i="2" s="1"/>
  <c r="AC67" i="2" s="1"/>
  <c r="BB65" i="2"/>
  <c r="E64" i="5" s="1"/>
  <c r="I64" i="5" s="1"/>
  <c r="AJ65" i="2"/>
  <c r="AI65" i="2" s="1"/>
  <c r="AG66" i="2" s="1"/>
  <c r="L418" i="4"/>
  <c r="W419" i="4"/>
  <c r="X419" i="4" s="1"/>
  <c r="AQ419" i="4"/>
  <c r="S419" i="4"/>
  <c r="AE419" i="4" s="1"/>
  <c r="AW418" i="4"/>
  <c r="AY418" i="4"/>
  <c r="AZ418" i="4" s="1"/>
  <c r="AS418" i="4"/>
  <c r="M417" i="5" s="1"/>
  <c r="AU419" i="4"/>
  <c r="P418" i="5" s="1"/>
  <c r="R418" i="5" s="1"/>
  <c r="AF2278" i="4"/>
  <c r="AQ2278" i="4"/>
  <c r="Q66" i="2" l="1"/>
  <c r="AD67" i="2"/>
  <c r="O67" i="2"/>
  <c r="X66" i="5" s="1"/>
  <c r="BC66" i="2"/>
  <c r="G65" i="5" s="1"/>
  <c r="J65" i="5" s="1"/>
  <c r="AH66" i="2"/>
  <c r="AK66" i="2"/>
  <c r="AL65" i="2"/>
  <c r="D64" i="5" s="1"/>
  <c r="AA419" i="4"/>
  <c r="O419" i="4" s="1"/>
  <c r="AD419" i="4" s="1"/>
  <c r="Z420" i="4" s="1"/>
  <c r="AR419" i="4"/>
  <c r="AO418" i="4"/>
  <c r="AN418" i="4" s="1"/>
  <c r="V418" i="4" s="1"/>
  <c r="AI418" i="4" s="1"/>
  <c r="AH418" i="4" s="1"/>
  <c r="AF419" i="4" s="1"/>
  <c r="BA418" i="4"/>
  <c r="AQ2279" i="4"/>
  <c r="AF2279" i="4"/>
  <c r="AY65" i="2" l="1"/>
  <c r="AM65" i="2"/>
  <c r="AN65" i="2" s="1"/>
  <c r="L65" i="2" s="1"/>
  <c r="K66" i="2" s="1"/>
  <c r="M66" i="2" s="1"/>
  <c r="R65" i="2"/>
  <c r="I65" i="2" s="1"/>
  <c r="H66" i="2" s="1"/>
  <c r="V66" i="2" s="1"/>
  <c r="AW66" i="2" s="1"/>
  <c r="G66" i="2" s="1"/>
  <c r="F66" i="2" s="1"/>
  <c r="X67" i="2" s="1"/>
  <c r="S65" i="2"/>
  <c r="J65" i="2" s="1"/>
  <c r="U66" i="2" s="1"/>
  <c r="N66" i="2" s="1"/>
  <c r="P419" i="4"/>
  <c r="AK418" i="4"/>
  <c r="N417" i="5" s="1"/>
  <c r="BB419" i="4"/>
  <c r="Q418" i="5" s="1"/>
  <c r="T418" i="5" s="1"/>
  <c r="O417" i="5"/>
  <c r="S417" i="5" s="1"/>
  <c r="AJ419" i="4"/>
  <c r="AG419" i="4"/>
  <c r="AC420" i="4"/>
  <c r="AB420" i="4"/>
  <c r="N420" i="4"/>
  <c r="Z419" i="5" s="1"/>
  <c r="AQ2280" i="4"/>
  <c r="AF2280" i="4"/>
  <c r="AQ66" i="2" l="1"/>
  <c r="Z67" i="2" s="1"/>
  <c r="W66" i="5" s="1"/>
  <c r="AU66" i="2"/>
  <c r="AT66" i="2" s="1"/>
  <c r="C65" i="5" s="1"/>
  <c r="AL418" i="4"/>
  <c r="AM418" i="4" s="1"/>
  <c r="K418" i="4" s="1"/>
  <c r="J419" i="4" s="1"/>
  <c r="L419" i="4" s="1"/>
  <c r="Q418" i="4"/>
  <c r="H418" i="4" s="1"/>
  <c r="G419" i="4" s="1"/>
  <c r="U419" i="4" s="1"/>
  <c r="AV419" i="4" s="1"/>
  <c r="F419" i="4" s="1"/>
  <c r="E419" i="4" s="1"/>
  <c r="AT419" i="4" s="1"/>
  <c r="L418" i="5" s="1"/>
  <c r="AX418" i="4"/>
  <c r="R418" i="4"/>
  <c r="I418" i="4" s="1"/>
  <c r="T419" i="4" s="1"/>
  <c r="M419" i="4" s="1"/>
  <c r="AQ2281" i="4"/>
  <c r="AF2281" i="4"/>
  <c r="AS67" i="2"/>
  <c r="AB67" i="2"/>
  <c r="P67" i="2" s="1"/>
  <c r="Y67" i="2"/>
  <c r="B65" i="5" l="1"/>
  <c r="AV67" i="2"/>
  <c r="F66" i="5" s="1"/>
  <c r="H66" i="5" s="1"/>
  <c r="T67" i="2"/>
  <c r="AF67" i="2" s="1"/>
  <c r="AR67" i="2"/>
  <c r="AX66" i="2"/>
  <c r="AP66" i="2" s="1"/>
  <c r="AO66" i="2" s="1"/>
  <c r="W66" i="2" s="1"/>
  <c r="AZ66" i="2"/>
  <c r="BA66" i="2" s="1"/>
  <c r="AP419" i="4"/>
  <c r="Y420" i="4" s="1"/>
  <c r="Y419" i="5" s="1"/>
  <c r="W420" i="4"/>
  <c r="AA420" i="4" s="1"/>
  <c r="O420" i="4" s="1"/>
  <c r="AS419" i="4"/>
  <c r="M418" i="5" s="1"/>
  <c r="AY419" i="4"/>
  <c r="AZ419" i="4" s="1"/>
  <c r="AW419" i="4"/>
  <c r="AU420" i="4"/>
  <c r="P419" i="5" s="1"/>
  <c r="R419" i="5" s="1"/>
  <c r="AF2282" i="4"/>
  <c r="AQ2282" i="4"/>
  <c r="Q67" i="2"/>
  <c r="AE67" i="2"/>
  <c r="AA68" i="2" s="1"/>
  <c r="BB66" i="2" l="1"/>
  <c r="E65" i="5" s="1"/>
  <c r="I65" i="5" s="1"/>
  <c r="AQ420" i="4"/>
  <c r="S420" i="4"/>
  <c r="AE420" i="4" s="1"/>
  <c r="X420" i="4"/>
  <c r="AR420" i="4"/>
  <c r="P420" i="4"/>
  <c r="AD420" i="4"/>
  <c r="Z421" i="4" s="1"/>
  <c r="BA419" i="4"/>
  <c r="AO419" i="4"/>
  <c r="AN419" i="4" s="1"/>
  <c r="V419" i="4" s="1"/>
  <c r="AI419" i="4" s="1"/>
  <c r="AH419" i="4" s="1"/>
  <c r="AF420" i="4" s="1"/>
  <c r="AF2283" i="4"/>
  <c r="AQ2283" i="4"/>
  <c r="O68" i="2"/>
  <c r="X67" i="5" s="1"/>
  <c r="AC68" i="2"/>
  <c r="AD68" i="2"/>
  <c r="BC67" i="2" l="1"/>
  <c r="G66" i="5" s="1"/>
  <c r="J66" i="5" s="1"/>
  <c r="BB420" i="4"/>
  <c r="Q419" i="5" s="1"/>
  <c r="T419" i="5" s="1"/>
  <c r="O418" i="5"/>
  <c r="S418" i="5" s="1"/>
  <c r="N421" i="4"/>
  <c r="Z420" i="5" s="1"/>
  <c r="AC421" i="4"/>
  <c r="AB421" i="4"/>
  <c r="AK419" i="4"/>
  <c r="N418" i="5" s="1"/>
  <c r="AG420" i="4"/>
  <c r="AJ420" i="4"/>
  <c r="AF2284" i="4"/>
  <c r="AQ2284" i="4"/>
  <c r="AJ66" i="2"/>
  <c r="AI66" i="2" s="1"/>
  <c r="AG67" i="2" s="1"/>
  <c r="AL66" i="2"/>
  <c r="D65" i="5" s="1"/>
  <c r="R419" i="4" l="1"/>
  <c r="I419" i="4" s="1"/>
  <c r="T420" i="4" s="1"/>
  <c r="M420" i="4" s="1"/>
  <c r="AL419" i="4"/>
  <c r="AM419" i="4" s="1"/>
  <c r="K419" i="4" s="1"/>
  <c r="J420" i="4" s="1"/>
  <c r="Q419" i="4"/>
  <c r="H419" i="4" s="1"/>
  <c r="G420" i="4" s="1"/>
  <c r="U420" i="4" s="1"/>
  <c r="AV420" i="4" s="1"/>
  <c r="F420" i="4" s="1"/>
  <c r="E420" i="4" s="1"/>
  <c r="AX419" i="4"/>
  <c r="AF2285" i="4"/>
  <c r="AQ2285" i="4"/>
  <c r="S66" i="2"/>
  <c r="J66" i="2" s="1"/>
  <c r="U67" i="2" s="1"/>
  <c r="N67" i="2" s="1"/>
  <c r="R66" i="2"/>
  <c r="I66" i="2" s="1"/>
  <c r="H67" i="2" s="1"/>
  <c r="V67" i="2" s="1"/>
  <c r="AW67" i="2" s="1"/>
  <c r="G67" i="2" s="1"/>
  <c r="F67" i="2" s="1"/>
  <c r="AM66" i="2"/>
  <c r="AN66" i="2" s="1"/>
  <c r="L66" i="2" s="1"/>
  <c r="K67" i="2" s="1"/>
  <c r="AY66" i="2"/>
  <c r="AK67" i="2"/>
  <c r="AH67" i="2"/>
  <c r="AT420" i="4" l="1"/>
  <c r="L419" i="5" s="1"/>
  <c r="W421" i="4"/>
  <c r="AP420" i="4"/>
  <c r="Y421" i="4" s="1"/>
  <c r="Y420" i="5" s="1"/>
  <c r="L420" i="4"/>
  <c r="AF2286" i="4"/>
  <c r="AQ2286" i="4"/>
  <c r="M67" i="2"/>
  <c r="AQ67" i="2"/>
  <c r="Z68" i="2" s="1"/>
  <c r="W67" i="5" s="1"/>
  <c r="AU67" i="2"/>
  <c r="B66" i="5" s="1"/>
  <c r="X68" i="2"/>
  <c r="AQ421" i="4" l="1"/>
  <c r="S421" i="4"/>
  <c r="AE421" i="4" s="1"/>
  <c r="AS420" i="4"/>
  <c r="M419" i="5" s="1"/>
  <c r="AW420" i="4"/>
  <c r="AY420" i="4"/>
  <c r="AZ420" i="4" s="1"/>
  <c r="AU421" i="4"/>
  <c r="P420" i="5" s="1"/>
  <c r="R420" i="5" s="1"/>
  <c r="AR421" i="4"/>
  <c r="AA421" i="4"/>
  <c r="O421" i="4" s="1"/>
  <c r="X421" i="4"/>
  <c r="AV68" i="2"/>
  <c r="F67" i="5" s="1"/>
  <c r="H67" i="5" s="1"/>
  <c r="AF2287" i="4"/>
  <c r="AQ2287" i="4"/>
  <c r="AB68" i="2"/>
  <c r="P68" i="2" s="1"/>
  <c r="Y68" i="2"/>
  <c r="AS68" i="2"/>
  <c r="AX67" i="2"/>
  <c r="AT67" i="2"/>
  <c r="C66" i="5" s="1"/>
  <c r="AZ67" i="2"/>
  <c r="BA67" i="2" s="1"/>
  <c r="AR68" i="2"/>
  <c r="T68" i="2"/>
  <c r="AF68" i="2" s="1"/>
  <c r="BA420" i="4" l="1"/>
  <c r="AO420" i="4"/>
  <c r="AN420" i="4" s="1"/>
  <c r="V420" i="4" s="1"/>
  <c r="AI420" i="4" s="1"/>
  <c r="AH420" i="4" s="1"/>
  <c r="AF421" i="4" s="1"/>
  <c r="P421" i="4"/>
  <c r="AD421" i="4"/>
  <c r="Z422" i="4" s="1"/>
  <c r="AF2288" i="4"/>
  <c r="AQ2288" i="4"/>
  <c r="AP67" i="2"/>
  <c r="AO67" i="2" s="1"/>
  <c r="W67" i="2" s="1"/>
  <c r="BB67" i="2"/>
  <c r="E66" i="5" s="1"/>
  <c r="I66" i="5" s="1"/>
  <c r="Q68" i="2"/>
  <c r="AE68" i="2"/>
  <c r="AA69" i="2" s="1"/>
  <c r="AK420" i="4" l="1"/>
  <c r="N419" i="5" s="1"/>
  <c r="BB421" i="4"/>
  <c r="Q420" i="5" s="1"/>
  <c r="T420" i="5" s="1"/>
  <c r="O419" i="5"/>
  <c r="S419" i="5" s="1"/>
  <c r="N422" i="4"/>
  <c r="Z421" i="5" s="1"/>
  <c r="AB422" i="4"/>
  <c r="AC422" i="4"/>
  <c r="AG421" i="4"/>
  <c r="AJ421" i="4"/>
  <c r="AF2289" i="4"/>
  <c r="AQ2289" i="4"/>
  <c r="BC68" i="2"/>
  <c r="G67" i="5" s="1"/>
  <c r="J67" i="5" s="1"/>
  <c r="O69" i="2"/>
  <c r="X68" i="5" s="1"/>
  <c r="AC69" i="2"/>
  <c r="AD69" i="2"/>
  <c r="AL420" i="4" l="1"/>
  <c r="AM420" i="4" s="1"/>
  <c r="K420" i="4" s="1"/>
  <c r="J421" i="4" s="1"/>
  <c r="AP421" i="4" s="1"/>
  <c r="Y422" i="4" s="1"/>
  <c r="Y421" i="5" s="1"/>
  <c r="R420" i="4"/>
  <c r="I420" i="4" s="1"/>
  <c r="T421" i="4" s="1"/>
  <c r="M421" i="4" s="1"/>
  <c r="Q420" i="4"/>
  <c r="H420" i="4" s="1"/>
  <c r="G421" i="4" s="1"/>
  <c r="U421" i="4" s="1"/>
  <c r="AV421" i="4" s="1"/>
  <c r="F421" i="4" s="1"/>
  <c r="E421" i="4" s="1"/>
  <c r="W422" i="4" s="1"/>
  <c r="AX420" i="4"/>
  <c r="AQ2290" i="4"/>
  <c r="AF2290" i="4"/>
  <c r="AJ67" i="2"/>
  <c r="AI67" i="2" s="1"/>
  <c r="AG68" i="2" s="1"/>
  <c r="AL67" i="2"/>
  <c r="D66" i="5" s="1"/>
  <c r="L421" i="4" l="1"/>
  <c r="AT421" i="4"/>
  <c r="L420" i="5" s="1"/>
  <c r="AR422" i="4"/>
  <c r="X422" i="4"/>
  <c r="AA422" i="4"/>
  <c r="O422" i="4" s="1"/>
  <c r="AQ422" i="4"/>
  <c r="S422" i="4"/>
  <c r="AE422" i="4" s="1"/>
  <c r="AF2291" i="4"/>
  <c r="AQ2291" i="4"/>
  <c r="S67" i="2"/>
  <c r="J67" i="2" s="1"/>
  <c r="U68" i="2" s="1"/>
  <c r="N68" i="2" s="1"/>
  <c r="R67" i="2"/>
  <c r="I67" i="2" s="1"/>
  <c r="H68" i="2" s="1"/>
  <c r="V68" i="2" s="1"/>
  <c r="AW68" i="2" s="1"/>
  <c r="G68" i="2" s="1"/>
  <c r="F68" i="2" s="1"/>
  <c r="AM67" i="2"/>
  <c r="AN67" i="2" s="1"/>
  <c r="L67" i="2" s="1"/>
  <c r="K68" i="2" s="1"/>
  <c r="AY67" i="2"/>
  <c r="AH68" i="2"/>
  <c r="AK68" i="2"/>
  <c r="AU422" i="4" l="1"/>
  <c r="P421" i="5" s="1"/>
  <c r="R421" i="5" s="1"/>
  <c r="AW421" i="4"/>
  <c r="AO421" i="4" s="1"/>
  <c r="AN421" i="4" s="1"/>
  <c r="V421" i="4" s="1"/>
  <c r="AI421" i="4" s="1"/>
  <c r="AH421" i="4" s="1"/>
  <c r="AF422" i="4" s="1"/>
  <c r="AY421" i="4"/>
  <c r="AZ421" i="4" s="1"/>
  <c r="AS421" i="4"/>
  <c r="M420" i="5" s="1"/>
  <c r="AD422" i="4"/>
  <c r="Z423" i="4" s="1"/>
  <c r="P422" i="4"/>
  <c r="AQ2292" i="4"/>
  <c r="AF2292" i="4"/>
  <c r="AQ68" i="2"/>
  <c r="Z69" i="2" s="1"/>
  <c r="W68" i="5" s="1"/>
  <c r="M68" i="2"/>
  <c r="AU68" i="2"/>
  <c r="X69" i="2"/>
  <c r="BA421" i="4" l="1"/>
  <c r="BB422" i="4" s="1"/>
  <c r="Q421" i="5" s="1"/>
  <c r="T421" i="5" s="1"/>
  <c r="AG422" i="4"/>
  <c r="AJ422" i="4"/>
  <c r="AK421" i="4"/>
  <c r="N420" i="5" s="1"/>
  <c r="AC423" i="4"/>
  <c r="N423" i="4"/>
  <c r="Z422" i="5" s="1"/>
  <c r="AB423" i="4"/>
  <c r="AV69" i="2"/>
  <c r="F68" i="5" s="1"/>
  <c r="H68" i="5" s="1"/>
  <c r="B67" i="5"/>
  <c r="AF2293" i="4"/>
  <c r="AQ2293" i="4"/>
  <c r="Y69" i="2"/>
  <c r="AS69" i="2"/>
  <c r="AB69" i="2"/>
  <c r="P69" i="2" s="1"/>
  <c r="AZ68" i="2"/>
  <c r="BA68" i="2" s="1"/>
  <c r="AT68" i="2"/>
  <c r="C67" i="5" s="1"/>
  <c r="AX68" i="2"/>
  <c r="T69" i="2"/>
  <c r="AF69" i="2" s="1"/>
  <c r="AR69" i="2"/>
  <c r="O420" i="5" l="1"/>
  <c r="S420" i="5" s="1"/>
  <c r="Q421" i="4"/>
  <c r="H421" i="4" s="1"/>
  <c r="G422" i="4" s="1"/>
  <c r="U422" i="4" s="1"/>
  <c r="AV422" i="4" s="1"/>
  <c r="F422" i="4" s="1"/>
  <c r="E422" i="4" s="1"/>
  <c r="AL421" i="4"/>
  <c r="AM421" i="4" s="1"/>
  <c r="K421" i="4" s="1"/>
  <c r="J422" i="4" s="1"/>
  <c r="R421" i="4"/>
  <c r="I421" i="4" s="1"/>
  <c r="T422" i="4" s="1"/>
  <c r="M422" i="4" s="1"/>
  <c r="AX421" i="4"/>
  <c r="AF2294" i="4"/>
  <c r="AQ2294" i="4"/>
  <c r="AP68" i="2"/>
  <c r="AO68" i="2" s="1"/>
  <c r="W68" i="2" s="1"/>
  <c r="BB68" i="2"/>
  <c r="E67" i="5" s="1"/>
  <c r="I67" i="5" s="1"/>
  <c r="Q69" i="2"/>
  <c r="AE69" i="2"/>
  <c r="AA70" i="2" s="1"/>
  <c r="AP422" i="4" l="1"/>
  <c r="Y423" i="4" s="1"/>
  <c r="Y422" i="5" s="1"/>
  <c r="L422" i="4"/>
  <c r="AT422" i="4"/>
  <c r="L421" i="5" s="1"/>
  <c r="W423" i="4"/>
  <c r="AF2295" i="4"/>
  <c r="AQ2295" i="4"/>
  <c r="BC69" i="2"/>
  <c r="G68" i="5" s="1"/>
  <c r="J68" i="5" s="1"/>
  <c r="O70" i="2"/>
  <c r="X69" i="5" s="1"/>
  <c r="AD70" i="2"/>
  <c r="AC70" i="2"/>
  <c r="AY422" i="4" l="1"/>
  <c r="AZ422" i="4" s="1"/>
  <c r="AS422" i="4"/>
  <c r="M421" i="5" s="1"/>
  <c r="AW422" i="4"/>
  <c r="AU423" i="4"/>
  <c r="P422" i="5" s="1"/>
  <c r="R422" i="5" s="1"/>
  <c r="AR423" i="4"/>
  <c r="AA423" i="4"/>
  <c r="O423" i="4" s="1"/>
  <c r="X423" i="4"/>
  <c r="AQ423" i="4"/>
  <c r="S423" i="4"/>
  <c r="AE423" i="4" s="1"/>
  <c r="AF2296" i="4"/>
  <c r="AQ2296" i="4"/>
  <c r="AJ68" i="2"/>
  <c r="AI68" i="2" s="1"/>
  <c r="AG69" i="2" s="1"/>
  <c r="AL68" i="2"/>
  <c r="D67" i="5" s="1"/>
  <c r="BA422" i="4" l="1"/>
  <c r="AO422" i="4"/>
  <c r="AN422" i="4" s="1"/>
  <c r="V422" i="4" s="1"/>
  <c r="AI422" i="4" s="1"/>
  <c r="AH422" i="4" s="1"/>
  <c r="AF423" i="4" s="1"/>
  <c r="AD423" i="4"/>
  <c r="Z424" i="4" s="1"/>
  <c r="P423" i="4"/>
  <c r="AQ2297" i="4"/>
  <c r="AF2297" i="4"/>
  <c r="S68" i="2"/>
  <c r="J68" i="2" s="1"/>
  <c r="U69" i="2" s="1"/>
  <c r="N69" i="2" s="1"/>
  <c r="R68" i="2"/>
  <c r="I68" i="2" s="1"/>
  <c r="H69" i="2" s="1"/>
  <c r="V69" i="2" s="1"/>
  <c r="AW69" i="2" s="1"/>
  <c r="G69" i="2" s="1"/>
  <c r="F69" i="2" s="1"/>
  <c r="AM68" i="2"/>
  <c r="AN68" i="2" s="1"/>
  <c r="L68" i="2" s="1"/>
  <c r="K69" i="2" s="1"/>
  <c r="AY68" i="2"/>
  <c r="AH69" i="2"/>
  <c r="AK69" i="2"/>
  <c r="AK422" i="4" l="1"/>
  <c r="N421" i="5" s="1"/>
  <c r="BB423" i="4"/>
  <c r="Q422" i="5" s="1"/>
  <c r="T422" i="5" s="1"/>
  <c r="O421" i="5"/>
  <c r="S421" i="5" s="1"/>
  <c r="AC424" i="4"/>
  <c r="N424" i="4"/>
  <c r="Z423" i="5" s="1"/>
  <c r="AB424" i="4"/>
  <c r="AJ423" i="4"/>
  <c r="AG423" i="4"/>
  <c r="AF2298" i="4"/>
  <c r="AQ2298" i="4"/>
  <c r="AQ69" i="2"/>
  <c r="Z70" i="2" s="1"/>
  <c r="W69" i="5" s="1"/>
  <c r="M69" i="2"/>
  <c r="AU69" i="2"/>
  <c r="X70" i="2"/>
  <c r="AL422" i="4" l="1"/>
  <c r="AM422" i="4" s="1"/>
  <c r="K422" i="4" s="1"/>
  <c r="J423" i="4" s="1"/>
  <c r="L423" i="4" s="1"/>
  <c r="AX422" i="4"/>
  <c r="Q422" i="4"/>
  <c r="H422" i="4" s="1"/>
  <c r="G423" i="4" s="1"/>
  <c r="U423" i="4" s="1"/>
  <c r="AV423" i="4" s="1"/>
  <c r="F423" i="4" s="1"/>
  <c r="E423" i="4" s="1"/>
  <c r="AT423" i="4" s="1"/>
  <c r="L422" i="5" s="1"/>
  <c r="R422" i="4"/>
  <c r="I422" i="4" s="1"/>
  <c r="T423" i="4" s="1"/>
  <c r="M423" i="4" s="1"/>
  <c r="AV70" i="2"/>
  <c r="F69" i="5" s="1"/>
  <c r="H69" i="5" s="1"/>
  <c r="B68" i="5"/>
  <c r="AF2299" i="4"/>
  <c r="AQ2299" i="4"/>
  <c r="AZ69" i="2"/>
  <c r="BA69" i="2" s="1"/>
  <c r="AX69" i="2"/>
  <c r="AT69" i="2"/>
  <c r="C68" i="5" s="1"/>
  <c r="Y70" i="2"/>
  <c r="AS70" i="2"/>
  <c r="AB70" i="2"/>
  <c r="P70" i="2" s="1"/>
  <c r="AR70" i="2"/>
  <c r="T70" i="2"/>
  <c r="AF70" i="2" s="1"/>
  <c r="AP423" i="4" l="1"/>
  <c r="Y424" i="4" s="1"/>
  <c r="Y423" i="5" s="1"/>
  <c r="W424" i="4"/>
  <c r="AA424" i="4" s="1"/>
  <c r="O424" i="4" s="1"/>
  <c r="AS423" i="4"/>
  <c r="M422" i="5" s="1"/>
  <c r="AY423" i="4"/>
  <c r="AZ423" i="4" s="1"/>
  <c r="AW423" i="4"/>
  <c r="AU424" i="4"/>
  <c r="P423" i="5" s="1"/>
  <c r="R423" i="5" s="1"/>
  <c r="AQ2300" i="4"/>
  <c r="AF2300" i="4"/>
  <c r="Q70" i="2"/>
  <c r="AE70" i="2"/>
  <c r="AA71" i="2" s="1"/>
  <c r="AP69" i="2"/>
  <c r="AO69" i="2" s="1"/>
  <c r="W69" i="2" s="1"/>
  <c r="BB69" i="2"/>
  <c r="E68" i="5" s="1"/>
  <c r="I68" i="5" s="1"/>
  <c r="S424" i="4" l="1"/>
  <c r="AE424" i="4" s="1"/>
  <c r="AQ424" i="4"/>
  <c r="X424" i="4"/>
  <c r="AR424" i="4"/>
  <c r="P424" i="4"/>
  <c r="AD424" i="4"/>
  <c r="Z425" i="4" s="1"/>
  <c r="BA423" i="4"/>
  <c r="AO423" i="4"/>
  <c r="AN423" i="4" s="1"/>
  <c r="V423" i="4" s="1"/>
  <c r="AI423" i="4" s="1"/>
  <c r="AH423" i="4" s="1"/>
  <c r="AF424" i="4" s="1"/>
  <c r="AF2301" i="4"/>
  <c r="AQ2301" i="4"/>
  <c r="BC70" i="2"/>
  <c r="G69" i="5" s="1"/>
  <c r="J69" i="5" s="1"/>
  <c r="O71" i="2"/>
  <c r="X70" i="5" s="1"/>
  <c r="AD71" i="2"/>
  <c r="AC71" i="2"/>
  <c r="BB424" i="4" l="1"/>
  <c r="Q423" i="5" s="1"/>
  <c r="T423" i="5" s="1"/>
  <c r="O422" i="5"/>
  <c r="S422" i="5" s="1"/>
  <c r="AK423" i="4"/>
  <c r="N422" i="5" s="1"/>
  <c r="AJ424" i="4"/>
  <c r="AG424" i="4"/>
  <c r="N425" i="4"/>
  <c r="Z424" i="5" s="1"/>
  <c r="AC425" i="4"/>
  <c r="AB425" i="4"/>
  <c r="AF2302" i="4"/>
  <c r="AQ2302" i="4"/>
  <c r="AJ69" i="2"/>
  <c r="AI69" i="2" s="1"/>
  <c r="AG70" i="2" s="1"/>
  <c r="AL69" i="2"/>
  <c r="D68" i="5" s="1"/>
  <c r="R423" i="4" l="1"/>
  <c r="I423" i="4" s="1"/>
  <c r="T424" i="4" s="1"/>
  <c r="M424" i="4" s="1"/>
  <c r="Q423" i="4"/>
  <c r="H423" i="4" s="1"/>
  <c r="G424" i="4" s="1"/>
  <c r="U424" i="4" s="1"/>
  <c r="AV424" i="4" s="1"/>
  <c r="F424" i="4" s="1"/>
  <c r="E424" i="4" s="1"/>
  <c r="AL423" i="4"/>
  <c r="AM423" i="4" s="1"/>
  <c r="K423" i="4" s="1"/>
  <c r="J424" i="4" s="1"/>
  <c r="AX423" i="4"/>
  <c r="AF2303" i="4"/>
  <c r="AQ2303" i="4"/>
  <c r="S69" i="2"/>
  <c r="J69" i="2" s="1"/>
  <c r="U70" i="2" s="1"/>
  <c r="N70" i="2" s="1"/>
  <c r="R69" i="2"/>
  <c r="I69" i="2" s="1"/>
  <c r="H70" i="2" s="1"/>
  <c r="V70" i="2" s="1"/>
  <c r="AW70" i="2" s="1"/>
  <c r="G70" i="2" s="1"/>
  <c r="F70" i="2" s="1"/>
  <c r="AM69" i="2"/>
  <c r="AN69" i="2" s="1"/>
  <c r="L69" i="2" s="1"/>
  <c r="K70" i="2" s="1"/>
  <c r="AY69" i="2"/>
  <c r="AK70" i="2"/>
  <c r="AH70" i="2"/>
  <c r="AP424" i="4" l="1"/>
  <c r="Y425" i="4" s="1"/>
  <c r="Y424" i="5" s="1"/>
  <c r="L424" i="4"/>
  <c r="AT424" i="4"/>
  <c r="L423" i="5" s="1"/>
  <c r="W425" i="4"/>
  <c r="AF2304" i="4"/>
  <c r="AQ2304" i="4"/>
  <c r="AU70" i="2"/>
  <c r="X71" i="2"/>
  <c r="M70" i="2"/>
  <c r="AQ70" i="2"/>
  <c r="Z71" i="2" s="1"/>
  <c r="W70" i="5" s="1"/>
  <c r="X425" i="4" l="1"/>
  <c r="AA425" i="4"/>
  <c r="O425" i="4" s="1"/>
  <c r="AR425" i="4"/>
  <c r="AS424" i="4"/>
  <c r="M423" i="5" s="1"/>
  <c r="AW424" i="4"/>
  <c r="AY424" i="4"/>
  <c r="AZ424" i="4" s="1"/>
  <c r="AU425" i="4"/>
  <c r="P424" i="5" s="1"/>
  <c r="R424" i="5" s="1"/>
  <c r="AQ425" i="4"/>
  <c r="S425" i="4"/>
  <c r="AE425" i="4" s="1"/>
  <c r="AV71" i="2"/>
  <c r="F70" i="5" s="1"/>
  <c r="H70" i="5" s="1"/>
  <c r="B69" i="5"/>
  <c r="AF2305" i="4"/>
  <c r="AQ2305" i="4"/>
  <c r="Y71" i="2"/>
  <c r="AS71" i="2"/>
  <c r="AB71" i="2"/>
  <c r="P71" i="2" s="1"/>
  <c r="AR71" i="2"/>
  <c r="T71" i="2"/>
  <c r="AF71" i="2" s="1"/>
  <c r="AX70" i="2"/>
  <c r="AT70" i="2"/>
  <c r="C69" i="5" s="1"/>
  <c r="AZ70" i="2"/>
  <c r="BA70" i="2" s="1"/>
  <c r="AO424" i="4" l="1"/>
  <c r="AN424" i="4" s="1"/>
  <c r="V424" i="4" s="1"/>
  <c r="AI424" i="4" s="1"/>
  <c r="AH424" i="4" s="1"/>
  <c r="AF425" i="4" s="1"/>
  <c r="BA424" i="4"/>
  <c r="AD425" i="4"/>
  <c r="Z426" i="4" s="1"/>
  <c r="P425" i="4"/>
  <c r="AF2306" i="4"/>
  <c r="AQ2306" i="4"/>
  <c r="AP70" i="2"/>
  <c r="AO70" i="2" s="1"/>
  <c r="W70" i="2" s="1"/>
  <c r="BB70" i="2"/>
  <c r="E69" i="5" s="1"/>
  <c r="I69" i="5" s="1"/>
  <c r="Q71" i="2"/>
  <c r="AE71" i="2"/>
  <c r="AA72" i="2" s="1"/>
  <c r="AK424" i="4" l="1"/>
  <c r="N423" i="5" s="1"/>
  <c r="BB425" i="4"/>
  <c r="Q424" i="5" s="1"/>
  <c r="T424" i="5" s="1"/>
  <c r="O423" i="5"/>
  <c r="S423" i="5" s="1"/>
  <c r="AJ425" i="4"/>
  <c r="AG425" i="4"/>
  <c r="AB426" i="4"/>
  <c r="N426" i="4"/>
  <c r="Z425" i="5" s="1"/>
  <c r="AC426" i="4"/>
  <c r="AF2307" i="4"/>
  <c r="AQ2307" i="4"/>
  <c r="BC71" i="2"/>
  <c r="G70" i="5" s="1"/>
  <c r="J70" i="5" s="1"/>
  <c r="O72" i="2"/>
  <c r="X71" i="5" s="1"/>
  <c r="AD72" i="2"/>
  <c r="AC72" i="2"/>
  <c r="AL424" i="4" l="1"/>
  <c r="AM424" i="4" s="1"/>
  <c r="K424" i="4" s="1"/>
  <c r="J425" i="4" s="1"/>
  <c r="L425" i="4" s="1"/>
  <c r="Q424" i="4"/>
  <c r="H424" i="4" s="1"/>
  <c r="G425" i="4" s="1"/>
  <c r="U425" i="4" s="1"/>
  <c r="AV425" i="4" s="1"/>
  <c r="F425" i="4" s="1"/>
  <c r="E425" i="4" s="1"/>
  <c r="W426" i="4" s="1"/>
  <c r="AX424" i="4"/>
  <c r="R424" i="4"/>
  <c r="I424" i="4" s="1"/>
  <c r="T425" i="4" s="1"/>
  <c r="M425" i="4" s="1"/>
  <c r="AF2308" i="4"/>
  <c r="AQ2308" i="4"/>
  <c r="AJ70" i="2"/>
  <c r="AI70" i="2" s="1"/>
  <c r="AG71" i="2" s="1"/>
  <c r="AL70" i="2"/>
  <c r="D69" i="5" s="1"/>
  <c r="AP425" i="4" l="1"/>
  <c r="Y426" i="4" s="1"/>
  <c r="Y425" i="5" s="1"/>
  <c r="AT425" i="4"/>
  <c r="L424" i="5" s="1"/>
  <c r="AR426" i="4"/>
  <c r="AA426" i="4"/>
  <c r="O426" i="4" s="1"/>
  <c r="X426" i="4"/>
  <c r="AF2309" i="4"/>
  <c r="AQ2309" i="4"/>
  <c r="R70" i="2"/>
  <c r="I70" i="2" s="1"/>
  <c r="H71" i="2" s="1"/>
  <c r="V71" i="2" s="1"/>
  <c r="AW71" i="2" s="1"/>
  <c r="G71" i="2" s="1"/>
  <c r="F71" i="2" s="1"/>
  <c r="S70" i="2"/>
  <c r="J70" i="2" s="1"/>
  <c r="U71" i="2" s="1"/>
  <c r="N71" i="2" s="1"/>
  <c r="AM70" i="2"/>
  <c r="AN70" i="2" s="1"/>
  <c r="L70" i="2" s="1"/>
  <c r="K71" i="2" s="1"/>
  <c r="AY70" i="2"/>
  <c r="AK71" i="2"/>
  <c r="AH71" i="2"/>
  <c r="AU426" i="4" l="1"/>
  <c r="P425" i="5" s="1"/>
  <c r="R425" i="5" s="1"/>
  <c r="S426" i="4"/>
  <c r="AE426" i="4" s="1"/>
  <c r="AW425" i="4"/>
  <c r="AY425" i="4"/>
  <c r="AZ425" i="4" s="1"/>
  <c r="AS425" i="4"/>
  <c r="M424" i="5" s="1"/>
  <c r="AQ426" i="4"/>
  <c r="P426" i="4"/>
  <c r="AD426" i="4"/>
  <c r="Z427" i="4" s="1"/>
  <c r="AF2310" i="4"/>
  <c r="AQ2310" i="4"/>
  <c r="M71" i="2"/>
  <c r="AQ71" i="2"/>
  <c r="Z72" i="2" s="1"/>
  <c r="W71" i="5" s="1"/>
  <c r="AU71" i="2"/>
  <c r="X72" i="2"/>
  <c r="BA425" i="4" l="1"/>
  <c r="BB426" i="4" s="1"/>
  <c r="Q425" i="5" s="1"/>
  <c r="T425" i="5" s="1"/>
  <c r="AO425" i="4"/>
  <c r="AN425" i="4" s="1"/>
  <c r="V425" i="4" s="1"/>
  <c r="AI425" i="4" s="1"/>
  <c r="AH425" i="4" s="1"/>
  <c r="AF426" i="4" s="1"/>
  <c r="AJ426" i="4" s="1"/>
  <c r="AB427" i="4"/>
  <c r="AC427" i="4"/>
  <c r="N427" i="4"/>
  <c r="Z426" i="5" s="1"/>
  <c r="AV72" i="2"/>
  <c r="F71" i="5" s="1"/>
  <c r="H71" i="5" s="1"/>
  <c r="B70" i="5"/>
  <c r="AF2311" i="4"/>
  <c r="AQ2311" i="4"/>
  <c r="AS72" i="2"/>
  <c r="AB72" i="2"/>
  <c r="P72" i="2" s="1"/>
  <c r="Y72" i="2"/>
  <c r="AX71" i="2"/>
  <c r="AT71" i="2"/>
  <c r="C70" i="5" s="1"/>
  <c r="AZ71" i="2"/>
  <c r="BA71" i="2" s="1"/>
  <c r="AR72" i="2"/>
  <c r="T72" i="2"/>
  <c r="AF72" i="2" s="1"/>
  <c r="O424" i="5" l="1"/>
  <c r="S424" i="5" s="1"/>
  <c r="AK425" i="4"/>
  <c r="N424" i="5" s="1"/>
  <c r="AG426" i="4"/>
  <c r="AF2312" i="4"/>
  <c r="AQ2312" i="4"/>
  <c r="BB71" i="2"/>
  <c r="E70" i="5" s="1"/>
  <c r="I70" i="5" s="1"/>
  <c r="AP71" i="2"/>
  <c r="AO71" i="2" s="1"/>
  <c r="W71" i="2" s="1"/>
  <c r="AE72" i="2"/>
  <c r="AA73" i="2" s="1"/>
  <c r="Q72" i="2"/>
  <c r="AX425" i="4" l="1"/>
  <c r="Q425" i="4"/>
  <c r="H425" i="4" s="1"/>
  <c r="G426" i="4" s="1"/>
  <c r="U426" i="4" s="1"/>
  <c r="AV426" i="4" s="1"/>
  <c r="F426" i="4" s="1"/>
  <c r="E426" i="4" s="1"/>
  <c r="AT426" i="4" s="1"/>
  <c r="L425" i="5" s="1"/>
  <c r="AL425" i="4"/>
  <c r="AM425" i="4" s="1"/>
  <c r="K425" i="4" s="1"/>
  <c r="J426" i="4" s="1"/>
  <c r="L426" i="4" s="1"/>
  <c r="R425" i="4"/>
  <c r="I425" i="4" s="1"/>
  <c r="T426" i="4" s="1"/>
  <c r="M426" i="4" s="1"/>
  <c r="AF2313" i="4"/>
  <c r="AQ2313" i="4"/>
  <c r="BC72" i="2"/>
  <c r="G71" i="5" s="1"/>
  <c r="J71" i="5" s="1"/>
  <c r="O73" i="2"/>
  <c r="X72" i="5" s="1"/>
  <c r="AD73" i="2"/>
  <c r="AC73" i="2"/>
  <c r="AP426" i="4" l="1"/>
  <c r="Y427" i="4" s="1"/>
  <c r="Y426" i="5" s="1"/>
  <c r="W427" i="4"/>
  <c r="X427" i="4" s="1"/>
  <c r="AS426" i="4"/>
  <c r="M425" i="5" s="1"/>
  <c r="AY426" i="4"/>
  <c r="AZ426" i="4" s="1"/>
  <c r="AW426" i="4"/>
  <c r="AU427" i="4"/>
  <c r="P426" i="5" s="1"/>
  <c r="R426" i="5" s="1"/>
  <c r="AF2314" i="4"/>
  <c r="AQ2314" i="4"/>
  <c r="AJ71" i="2"/>
  <c r="AI71" i="2" s="1"/>
  <c r="AG72" i="2" s="1"/>
  <c r="AL71" i="2"/>
  <c r="D70" i="5" s="1"/>
  <c r="AQ427" i="4" l="1"/>
  <c r="S427" i="4"/>
  <c r="AE427" i="4" s="1"/>
  <c r="AR427" i="4"/>
  <c r="AA427" i="4"/>
  <c r="O427" i="4" s="1"/>
  <c r="P427" i="4" s="1"/>
  <c r="AO426" i="4"/>
  <c r="AN426" i="4" s="1"/>
  <c r="V426" i="4" s="1"/>
  <c r="AI426" i="4" s="1"/>
  <c r="AH426" i="4" s="1"/>
  <c r="AF427" i="4" s="1"/>
  <c r="BA426" i="4"/>
  <c r="AF2315" i="4"/>
  <c r="AQ2315" i="4"/>
  <c r="S71" i="2"/>
  <c r="J71" i="2" s="1"/>
  <c r="U72" i="2" s="1"/>
  <c r="N72" i="2" s="1"/>
  <c r="R71" i="2"/>
  <c r="I71" i="2" s="1"/>
  <c r="H72" i="2" s="1"/>
  <c r="V72" i="2" s="1"/>
  <c r="AW72" i="2" s="1"/>
  <c r="G72" i="2" s="1"/>
  <c r="F72" i="2" s="1"/>
  <c r="AM71" i="2"/>
  <c r="AN71" i="2" s="1"/>
  <c r="L71" i="2" s="1"/>
  <c r="K72" i="2" s="1"/>
  <c r="AY71" i="2"/>
  <c r="AK72" i="2"/>
  <c r="AH72" i="2"/>
  <c r="AD427" i="4" l="1"/>
  <c r="Z428" i="4" s="1"/>
  <c r="AB428" i="4" s="1"/>
  <c r="BB427" i="4"/>
  <c r="Q426" i="5" s="1"/>
  <c r="T426" i="5" s="1"/>
  <c r="O425" i="5"/>
  <c r="S425" i="5" s="1"/>
  <c r="AK426" i="4"/>
  <c r="N425" i="5" s="1"/>
  <c r="AJ427" i="4"/>
  <c r="AG427" i="4"/>
  <c r="AF2316" i="4"/>
  <c r="AQ2316" i="4"/>
  <c r="AU72" i="2"/>
  <c r="X73" i="2"/>
  <c r="M72" i="2"/>
  <c r="AQ72" i="2"/>
  <c r="Z73" i="2" s="1"/>
  <c r="W72" i="5" s="1"/>
  <c r="AC428" i="4" l="1"/>
  <c r="N428" i="4"/>
  <c r="Z427" i="5" s="1"/>
  <c r="AX426" i="4"/>
  <c r="AL426" i="4"/>
  <c r="AM426" i="4" s="1"/>
  <c r="K426" i="4" s="1"/>
  <c r="J427" i="4" s="1"/>
  <c r="AP427" i="4" s="1"/>
  <c r="Y428" i="4" s="1"/>
  <c r="Y427" i="5" s="1"/>
  <c r="Q426" i="4"/>
  <c r="H426" i="4" s="1"/>
  <c r="G427" i="4" s="1"/>
  <c r="U427" i="4" s="1"/>
  <c r="AV427" i="4" s="1"/>
  <c r="F427" i="4" s="1"/>
  <c r="E427" i="4" s="1"/>
  <c r="W428" i="4" s="1"/>
  <c r="R426" i="4"/>
  <c r="I426" i="4" s="1"/>
  <c r="T427" i="4" s="1"/>
  <c r="M427" i="4" s="1"/>
  <c r="AV73" i="2"/>
  <c r="F72" i="5" s="1"/>
  <c r="H72" i="5" s="1"/>
  <c r="B71" i="5"/>
  <c r="AF2317" i="4"/>
  <c r="AQ2317" i="4"/>
  <c r="AR73" i="2"/>
  <c r="T73" i="2"/>
  <c r="AF73" i="2" s="1"/>
  <c r="AS73" i="2"/>
  <c r="AB73" i="2"/>
  <c r="P73" i="2" s="1"/>
  <c r="Y73" i="2"/>
  <c r="AT72" i="2"/>
  <c r="C71" i="5" s="1"/>
  <c r="AZ72" i="2"/>
  <c r="BA72" i="2" s="1"/>
  <c r="AX72" i="2"/>
  <c r="L427" i="4" l="1"/>
  <c r="AT427" i="4"/>
  <c r="L426" i="5" s="1"/>
  <c r="AR428" i="4"/>
  <c r="AA428" i="4"/>
  <c r="O428" i="4" s="1"/>
  <c r="X428" i="4"/>
  <c r="AQ428" i="4"/>
  <c r="S428" i="4"/>
  <c r="AE428" i="4" s="1"/>
  <c r="AF2318" i="4"/>
  <c r="AQ2318" i="4"/>
  <c r="AE73" i="2"/>
  <c r="AA74" i="2" s="1"/>
  <c r="Q73" i="2"/>
  <c r="BB72" i="2"/>
  <c r="E71" i="5" s="1"/>
  <c r="I71" i="5" s="1"/>
  <c r="AP72" i="2"/>
  <c r="AO72" i="2" s="1"/>
  <c r="W72" i="2" s="1"/>
  <c r="AJ72" i="2" l="1"/>
  <c r="AI72" i="2" s="1"/>
  <c r="AG73" i="2" s="1"/>
  <c r="AU428" i="4"/>
  <c r="P427" i="5" s="1"/>
  <c r="R427" i="5" s="1"/>
  <c r="AY427" i="4"/>
  <c r="AZ427" i="4" s="1"/>
  <c r="AS427" i="4"/>
  <c r="M426" i="5" s="1"/>
  <c r="AW427" i="4"/>
  <c r="AO427" i="4" s="1"/>
  <c r="AN427" i="4" s="1"/>
  <c r="V427" i="4" s="1"/>
  <c r="AI427" i="4" s="1"/>
  <c r="AH427" i="4" s="1"/>
  <c r="AF428" i="4" s="1"/>
  <c r="AD428" i="4"/>
  <c r="Z429" i="4" s="1"/>
  <c r="P428" i="4"/>
  <c r="AF2319" i="4"/>
  <c r="AQ2319" i="4"/>
  <c r="BC73" i="2"/>
  <c r="G72" i="5" s="1"/>
  <c r="J72" i="5" s="1"/>
  <c r="O74" i="2"/>
  <c r="X73" i="5" s="1"/>
  <c r="AD74" i="2"/>
  <c r="AC74" i="2"/>
  <c r="AK73" i="2" l="1"/>
  <c r="AH73" i="2"/>
  <c r="AL72" i="2"/>
  <c r="D71" i="5" s="1"/>
  <c r="BA427" i="4"/>
  <c r="BB428" i="4" s="1"/>
  <c r="Q427" i="5" s="1"/>
  <c r="T427" i="5" s="1"/>
  <c r="AK427" i="4"/>
  <c r="N426" i="5" s="1"/>
  <c r="AG428" i="4"/>
  <c r="AJ428" i="4"/>
  <c r="AB429" i="4"/>
  <c r="AC429" i="4"/>
  <c r="N429" i="4"/>
  <c r="Z428" i="5" s="1"/>
  <c r="AF2320" i="4"/>
  <c r="AQ2320" i="4"/>
  <c r="AM72" i="2" l="1"/>
  <c r="AN72" i="2" s="1"/>
  <c r="L72" i="2" s="1"/>
  <c r="K73" i="2" s="1"/>
  <c r="M73" i="2" s="1"/>
  <c r="R72" i="2"/>
  <c r="I72" i="2" s="1"/>
  <c r="H73" i="2" s="1"/>
  <c r="V73" i="2" s="1"/>
  <c r="AW73" i="2" s="1"/>
  <c r="G73" i="2" s="1"/>
  <c r="F73" i="2" s="1"/>
  <c r="AU73" i="2" s="1"/>
  <c r="S72" i="2"/>
  <c r="J72" i="2" s="1"/>
  <c r="U73" i="2" s="1"/>
  <c r="N73" i="2" s="1"/>
  <c r="AY72" i="2"/>
  <c r="O426" i="5"/>
  <c r="S426" i="5" s="1"/>
  <c r="AL427" i="4"/>
  <c r="AM427" i="4" s="1"/>
  <c r="K427" i="4" s="1"/>
  <c r="J428" i="4" s="1"/>
  <c r="Q427" i="4"/>
  <c r="H427" i="4" s="1"/>
  <c r="G428" i="4" s="1"/>
  <c r="U428" i="4" s="1"/>
  <c r="AV428" i="4" s="1"/>
  <c r="F428" i="4" s="1"/>
  <c r="E428" i="4" s="1"/>
  <c r="R427" i="4"/>
  <c r="I427" i="4" s="1"/>
  <c r="T428" i="4" s="1"/>
  <c r="M428" i="4" s="1"/>
  <c r="AX427" i="4"/>
  <c r="AQ2321" i="4"/>
  <c r="AF2321" i="4"/>
  <c r="AQ73" i="2" l="1"/>
  <c r="Z74" i="2" s="1"/>
  <c r="W73" i="5" s="1"/>
  <c r="X74" i="2"/>
  <c r="AS74" i="2" s="1"/>
  <c r="AT428" i="4"/>
  <c r="L427" i="5" s="1"/>
  <c r="W429" i="4"/>
  <c r="L428" i="4"/>
  <c r="AP428" i="4"/>
  <c r="Y429" i="4" s="1"/>
  <c r="Y428" i="5" s="1"/>
  <c r="AV74" i="2"/>
  <c r="F73" i="5" s="1"/>
  <c r="H73" i="5" s="1"/>
  <c r="B72" i="5"/>
  <c r="AF2322" i="4"/>
  <c r="AQ2322" i="4"/>
  <c r="AX73" i="2"/>
  <c r="AT73" i="2"/>
  <c r="C72" i="5" s="1"/>
  <c r="AZ73" i="2"/>
  <c r="BA73" i="2" s="1"/>
  <c r="Y74" i="2" l="1"/>
  <c r="AB74" i="2"/>
  <c r="P74" i="2" s="1"/>
  <c r="Q74" i="2" s="1"/>
  <c r="AR74" i="2"/>
  <c r="T74" i="2"/>
  <c r="AF74" i="2" s="1"/>
  <c r="S429" i="4"/>
  <c r="AE429" i="4" s="1"/>
  <c r="AQ429" i="4"/>
  <c r="AA429" i="4"/>
  <c r="O429" i="4" s="1"/>
  <c r="X429" i="4"/>
  <c r="AR429" i="4"/>
  <c r="AY428" i="4"/>
  <c r="AZ428" i="4" s="1"/>
  <c r="AW428" i="4"/>
  <c r="AS428" i="4"/>
  <c r="M427" i="5" s="1"/>
  <c r="AU429" i="4"/>
  <c r="P428" i="5" s="1"/>
  <c r="R428" i="5" s="1"/>
  <c r="AF2323" i="4"/>
  <c r="AQ2323" i="4"/>
  <c r="AP73" i="2"/>
  <c r="AO73" i="2" s="1"/>
  <c r="W73" i="2" s="1"/>
  <c r="BB73" i="2"/>
  <c r="E72" i="5" s="1"/>
  <c r="I72" i="5" s="1"/>
  <c r="AE74" i="2" l="1"/>
  <c r="AA75" i="2" s="1"/>
  <c r="AD75" i="2" s="1"/>
  <c r="AJ73" i="2"/>
  <c r="AI73" i="2" s="1"/>
  <c r="AG74" i="2" s="1"/>
  <c r="BA428" i="4"/>
  <c r="AO428" i="4"/>
  <c r="AN428" i="4" s="1"/>
  <c r="V428" i="4" s="1"/>
  <c r="AI428" i="4" s="1"/>
  <c r="AH428" i="4" s="1"/>
  <c r="AF429" i="4" s="1"/>
  <c r="P429" i="4"/>
  <c r="AD429" i="4"/>
  <c r="Z430" i="4" s="1"/>
  <c r="AF2324" i="4"/>
  <c r="AQ2324" i="4"/>
  <c r="BC74" i="2"/>
  <c r="G73" i="5" s="1"/>
  <c r="J73" i="5" s="1"/>
  <c r="AL73" i="2"/>
  <c r="D72" i="5" s="1"/>
  <c r="O75" i="2" l="1"/>
  <c r="X74" i="5" s="1"/>
  <c r="AC75" i="2"/>
  <c r="AH74" i="2"/>
  <c r="AK74" i="2"/>
  <c r="BB429" i="4"/>
  <c r="Q428" i="5" s="1"/>
  <c r="T428" i="5" s="1"/>
  <c r="O427" i="5"/>
  <c r="S427" i="5" s="1"/>
  <c r="AK428" i="4"/>
  <c r="N427" i="5" s="1"/>
  <c r="N430" i="4"/>
  <c r="Z429" i="5" s="1"/>
  <c r="AC430" i="4"/>
  <c r="AB430" i="4"/>
  <c r="AJ429" i="4"/>
  <c r="AG429" i="4"/>
  <c r="AF2325" i="4"/>
  <c r="AQ2325" i="4"/>
  <c r="S73" i="2"/>
  <c r="J73" i="2" s="1"/>
  <c r="U74" i="2" s="1"/>
  <c r="N74" i="2" s="1"/>
  <c r="R73" i="2"/>
  <c r="I73" i="2" s="1"/>
  <c r="H74" i="2" s="1"/>
  <c r="V74" i="2" s="1"/>
  <c r="AW74" i="2" s="1"/>
  <c r="G74" i="2" s="1"/>
  <c r="F74" i="2" s="1"/>
  <c r="AM73" i="2"/>
  <c r="AN73" i="2" s="1"/>
  <c r="L73" i="2" s="1"/>
  <c r="K74" i="2" s="1"/>
  <c r="AY73" i="2"/>
  <c r="Q428" i="4" l="1"/>
  <c r="H428" i="4" s="1"/>
  <c r="G429" i="4" s="1"/>
  <c r="U429" i="4" s="1"/>
  <c r="AV429" i="4" s="1"/>
  <c r="F429" i="4" s="1"/>
  <c r="E429" i="4" s="1"/>
  <c r="AT429" i="4" s="1"/>
  <c r="L428" i="5" s="1"/>
  <c r="R428" i="4"/>
  <c r="I428" i="4" s="1"/>
  <c r="T429" i="4" s="1"/>
  <c r="M429" i="4" s="1"/>
  <c r="AX428" i="4"/>
  <c r="AL428" i="4"/>
  <c r="AM428" i="4" s="1"/>
  <c r="K428" i="4" s="1"/>
  <c r="J429" i="4" s="1"/>
  <c r="AP429" i="4" s="1"/>
  <c r="Y430" i="4" s="1"/>
  <c r="Y429" i="5" s="1"/>
  <c r="AF2326" i="4"/>
  <c r="AQ2326" i="4"/>
  <c r="M74" i="2"/>
  <c r="AQ74" i="2"/>
  <c r="Z75" i="2" s="1"/>
  <c r="W74" i="5" s="1"/>
  <c r="AU74" i="2"/>
  <c r="X75" i="2"/>
  <c r="W430" i="4" l="1"/>
  <c r="X430" i="4" s="1"/>
  <c r="L429" i="4"/>
  <c r="AY429" i="4"/>
  <c r="AZ429" i="4" s="1"/>
  <c r="AW429" i="4"/>
  <c r="AS429" i="4"/>
  <c r="M428" i="5" s="1"/>
  <c r="AU430" i="4"/>
  <c r="P429" i="5" s="1"/>
  <c r="R429" i="5" s="1"/>
  <c r="AQ430" i="4"/>
  <c r="S430" i="4"/>
  <c r="AE430" i="4" s="1"/>
  <c r="AV75" i="2"/>
  <c r="F74" i="5" s="1"/>
  <c r="H74" i="5" s="1"/>
  <c r="B73" i="5"/>
  <c r="AF2327" i="4"/>
  <c r="AQ2327" i="4"/>
  <c r="Y75" i="2"/>
  <c r="AB75" i="2"/>
  <c r="P75" i="2" s="1"/>
  <c r="AS75" i="2"/>
  <c r="AZ74" i="2"/>
  <c r="BA74" i="2" s="1"/>
  <c r="AT74" i="2"/>
  <c r="C73" i="5" s="1"/>
  <c r="AX74" i="2"/>
  <c r="T75" i="2"/>
  <c r="AF75" i="2" s="1"/>
  <c r="AR75" i="2"/>
  <c r="AR430" i="4" l="1"/>
  <c r="AA430" i="4"/>
  <c r="O430" i="4" s="1"/>
  <c r="AD430" i="4" s="1"/>
  <c r="Z431" i="4" s="1"/>
  <c r="AO429" i="4"/>
  <c r="AN429" i="4" s="1"/>
  <c r="V429" i="4" s="1"/>
  <c r="AI429" i="4" s="1"/>
  <c r="AH429" i="4" s="1"/>
  <c r="AF430" i="4" s="1"/>
  <c r="BA429" i="4"/>
  <c r="AF2328" i="4"/>
  <c r="AQ2328" i="4"/>
  <c r="AP74" i="2"/>
  <c r="AO74" i="2" s="1"/>
  <c r="W74" i="2" s="1"/>
  <c r="BB74" i="2"/>
  <c r="E73" i="5" s="1"/>
  <c r="I73" i="5" s="1"/>
  <c r="Q75" i="2"/>
  <c r="AE75" i="2"/>
  <c r="AA76" i="2" s="1"/>
  <c r="AJ74" i="2" l="1"/>
  <c r="AI74" i="2" s="1"/>
  <c r="AG75" i="2" s="1"/>
  <c r="P430" i="4"/>
  <c r="AK429" i="4"/>
  <c r="N428" i="5" s="1"/>
  <c r="BB430" i="4"/>
  <c r="Q429" i="5" s="1"/>
  <c r="T429" i="5" s="1"/>
  <c r="O428" i="5"/>
  <c r="S428" i="5" s="1"/>
  <c r="AC431" i="4"/>
  <c r="AB431" i="4"/>
  <c r="N431" i="4"/>
  <c r="Z430" i="5" s="1"/>
  <c r="AJ430" i="4"/>
  <c r="AG430" i="4"/>
  <c r="AF2329" i="4"/>
  <c r="AQ2329" i="4"/>
  <c r="BC75" i="2"/>
  <c r="G74" i="5" s="1"/>
  <c r="J74" i="5" s="1"/>
  <c r="AL74" i="2"/>
  <c r="O76" i="2"/>
  <c r="X75" i="5" s="1"/>
  <c r="AC76" i="2"/>
  <c r="AD76" i="2"/>
  <c r="AH75" i="2" l="1"/>
  <c r="AK75" i="2"/>
  <c r="AL429" i="4"/>
  <c r="AM429" i="4" s="1"/>
  <c r="K429" i="4" s="1"/>
  <c r="J430" i="4" s="1"/>
  <c r="L430" i="4" s="1"/>
  <c r="Q429" i="4"/>
  <c r="H429" i="4" s="1"/>
  <c r="G430" i="4" s="1"/>
  <c r="U430" i="4" s="1"/>
  <c r="AV430" i="4" s="1"/>
  <c r="F430" i="4" s="1"/>
  <c r="E430" i="4" s="1"/>
  <c r="AT430" i="4" s="1"/>
  <c r="L429" i="5" s="1"/>
  <c r="R429" i="4"/>
  <c r="I429" i="4" s="1"/>
  <c r="T430" i="4" s="1"/>
  <c r="M430" i="4" s="1"/>
  <c r="AX429" i="4"/>
  <c r="S74" i="2"/>
  <c r="J74" i="2" s="1"/>
  <c r="U75" i="2" s="1"/>
  <c r="N75" i="2" s="1"/>
  <c r="D73" i="5"/>
  <c r="R74" i="2"/>
  <c r="I74" i="2" s="1"/>
  <c r="H75" i="2" s="1"/>
  <c r="V75" i="2" s="1"/>
  <c r="AW75" i="2" s="1"/>
  <c r="G75" i="2" s="1"/>
  <c r="F75" i="2" s="1"/>
  <c r="AU75" i="2" s="1"/>
  <c r="AQ2330" i="4"/>
  <c r="AF2330" i="4"/>
  <c r="AY74" i="2"/>
  <c r="AM74" i="2"/>
  <c r="AN74" i="2" s="1"/>
  <c r="L74" i="2" s="1"/>
  <c r="K75" i="2" s="1"/>
  <c r="AQ75" i="2" s="1"/>
  <c r="Z76" i="2" s="1"/>
  <c r="W75" i="5" s="1"/>
  <c r="AP430" i="4" l="1"/>
  <c r="Y431" i="4" s="1"/>
  <c r="Y430" i="5" s="1"/>
  <c r="W431" i="4"/>
  <c r="AA431" i="4" s="1"/>
  <c r="O431" i="4" s="1"/>
  <c r="AW430" i="4"/>
  <c r="AS430" i="4"/>
  <c r="M429" i="5" s="1"/>
  <c r="AY430" i="4"/>
  <c r="AZ430" i="4" s="1"/>
  <c r="AU431" i="4"/>
  <c r="P430" i="5" s="1"/>
  <c r="R430" i="5" s="1"/>
  <c r="AV76" i="2"/>
  <c r="F75" i="5" s="1"/>
  <c r="H75" i="5" s="1"/>
  <c r="B74" i="5"/>
  <c r="X76" i="2"/>
  <c r="AS76" i="2" s="1"/>
  <c r="AQ2331" i="4"/>
  <c r="AF2331" i="4"/>
  <c r="M75" i="2"/>
  <c r="AR76" i="2"/>
  <c r="T76" i="2"/>
  <c r="AF76" i="2" s="1"/>
  <c r="AX75" i="2"/>
  <c r="AT75" i="2"/>
  <c r="C74" i="5" s="1"/>
  <c r="AZ75" i="2"/>
  <c r="BA75" i="2" s="1"/>
  <c r="S431" i="4" l="1"/>
  <c r="AE431" i="4" s="1"/>
  <c r="AQ431" i="4"/>
  <c r="AR431" i="4"/>
  <c r="X431" i="4"/>
  <c r="BA430" i="4"/>
  <c r="AO430" i="4"/>
  <c r="AN430" i="4" s="1"/>
  <c r="V430" i="4" s="1"/>
  <c r="AI430" i="4" s="1"/>
  <c r="AH430" i="4" s="1"/>
  <c r="AF431" i="4" s="1"/>
  <c r="P431" i="4"/>
  <c r="AD431" i="4"/>
  <c r="Z432" i="4" s="1"/>
  <c r="Y76" i="2"/>
  <c r="AB76" i="2"/>
  <c r="P76" i="2" s="1"/>
  <c r="AE76" i="2" s="1"/>
  <c r="AA77" i="2" s="1"/>
  <c r="AF2332" i="4"/>
  <c r="AQ2332" i="4"/>
  <c r="BB75" i="2"/>
  <c r="E74" i="5" s="1"/>
  <c r="I74" i="5" s="1"/>
  <c r="AP75" i="2"/>
  <c r="AO75" i="2" s="1"/>
  <c r="W75" i="2" s="1"/>
  <c r="AJ75" i="2" l="1"/>
  <c r="AI75" i="2" s="1"/>
  <c r="AG76" i="2" s="1"/>
  <c r="BB431" i="4"/>
  <c r="Q430" i="5" s="1"/>
  <c r="T430" i="5" s="1"/>
  <c r="O429" i="5"/>
  <c r="S429" i="5" s="1"/>
  <c r="N432" i="4"/>
  <c r="Z431" i="5" s="1"/>
  <c r="AC432" i="4"/>
  <c r="AB432" i="4"/>
  <c r="AJ431" i="4"/>
  <c r="AG431" i="4"/>
  <c r="AK430" i="4"/>
  <c r="N429" i="5" s="1"/>
  <c r="Q76" i="2"/>
  <c r="AQ2333" i="4"/>
  <c r="AF2333" i="4"/>
  <c r="BC76" i="2"/>
  <c r="G75" i="5" s="1"/>
  <c r="J75" i="5" s="1"/>
  <c r="O77" i="2"/>
  <c r="X76" i="5" s="1"/>
  <c r="AC77" i="2"/>
  <c r="AD77" i="2"/>
  <c r="AL75" i="2"/>
  <c r="D74" i="5" s="1"/>
  <c r="AH76" i="2" l="1"/>
  <c r="AK76" i="2"/>
  <c r="Q430" i="4"/>
  <c r="H430" i="4" s="1"/>
  <c r="G431" i="4" s="1"/>
  <c r="U431" i="4" s="1"/>
  <c r="AV431" i="4" s="1"/>
  <c r="F431" i="4" s="1"/>
  <c r="E431" i="4" s="1"/>
  <c r="AL430" i="4"/>
  <c r="AM430" i="4" s="1"/>
  <c r="K430" i="4" s="1"/>
  <c r="J431" i="4" s="1"/>
  <c r="R430" i="4"/>
  <c r="I430" i="4" s="1"/>
  <c r="T431" i="4" s="1"/>
  <c r="M431" i="4" s="1"/>
  <c r="AX430" i="4"/>
  <c r="AF2334" i="4"/>
  <c r="AQ2334" i="4"/>
  <c r="S75" i="2"/>
  <c r="J75" i="2" s="1"/>
  <c r="U76" i="2" s="1"/>
  <c r="N76" i="2" s="1"/>
  <c r="R75" i="2"/>
  <c r="I75" i="2" s="1"/>
  <c r="H76" i="2" s="1"/>
  <c r="V76" i="2" s="1"/>
  <c r="AW76" i="2" s="1"/>
  <c r="G76" i="2" s="1"/>
  <c r="F76" i="2" s="1"/>
  <c r="AM75" i="2"/>
  <c r="AN75" i="2" s="1"/>
  <c r="L75" i="2" s="1"/>
  <c r="K76" i="2" s="1"/>
  <c r="AY75" i="2"/>
  <c r="L431" i="4" l="1"/>
  <c r="AP431" i="4"/>
  <c r="Y432" i="4" s="1"/>
  <c r="Y431" i="5" s="1"/>
  <c r="AT431" i="4"/>
  <c r="L430" i="5" s="1"/>
  <c r="W432" i="4"/>
  <c r="AF2335" i="4"/>
  <c r="AQ2335" i="4"/>
  <c r="AU76" i="2"/>
  <c r="X77" i="2"/>
  <c r="AQ76" i="2"/>
  <c r="Z77" i="2" s="1"/>
  <c r="W76" i="5" s="1"/>
  <c r="M76" i="2"/>
  <c r="S432" i="4" l="1"/>
  <c r="AE432" i="4" s="1"/>
  <c r="AQ432" i="4"/>
  <c r="AR432" i="4"/>
  <c r="X432" i="4"/>
  <c r="AA432" i="4"/>
  <c r="O432" i="4" s="1"/>
  <c r="AY431" i="4"/>
  <c r="AZ431" i="4" s="1"/>
  <c r="AS431" i="4"/>
  <c r="M430" i="5" s="1"/>
  <c r="AW431" i="4"/>
  <c r="AU432" i="4"/>
  <c r="P431" i="5" s="1"/>
  <c r="R431" i="5" s="1"/>
  <c r="AV77" i="2"/>
  <c r="F76" i="5" s="1"/>
  <c r="H76" i="5" s="1"/>
  <c r="B75" i="5"/>
  <c r="AQ2336" i="4"/>
  <c r="AF2336" i="4"/>
  <c r="AR77" i="2"/>
  <c r="T77" i="2"/>
  <c r="AF77" i="2" s="1"/>
  <c r="AS77" i="2"/>
  <c r="AB77" i="2"/>
  <c r="P77" i="2" s="1"/>
  <c r="Y77" i="2"/>
  <c r="AZ76" i="2"/>
  <c r="BA76" i="2" s="1"/>
  <c r="AX76" i="2"/>
  <c r="AT76" i="2"/>
  <c r="C75" i="5" s="1"/>
  <c r="P432" i="4" l="1"/>
  <c r="AD432" i="4"/>
  <c r="Z433" i="4" s="1"/>
  <c r="AO431" i="4"/>
  <c r="AN431" i="4" s="1"/>
  <c r="V431" i="4" s="1"/>
  <c r="AI431" i="4" s="1"/>
  <c r="AH431" i="4" s="1"/>
  <c r="AF432" i="4" s="1"/>
  <c r="BA431" i="4"/>
  <c r="AQ2337" i="4"/>
  <c r="AF2337" i="4"/>
  <c r="BB76" i="2"/>
  <c r="E75" i="5" s="1"/>
  <c r="I75" i="5" s="1"/>
  <c r="AP76" i="2"/>
  <c r="AO76" i="2" s="1"/>
  <c r="W76" i="2" s="1"/>
  <c r="AE77" i="2"/>
  <c r="AA78" i="2" s="1"/>
  <c r="Q77" i="2"/>
  <c r="AJ76" i="2" l="1"/>
  <c r="AI76" i="2" s="1"/>
  <c r="AG77" i="2" s="1"/>
  <c r="BB432" i="4"/>
  <c r="Q431" i="5" s="1"/>
  <c r="T431" i="5" s="1"/>
  <c r="O430" i="5"/>
  <c r="S430" i="5" s="1"/>
  <c r="AK431" i="4"/>
  <c r="N430" i="5" s="1"/>
  <c r="N433" i="4"/>
  <c r="Z432" i="5" s="1"/>
  <c r="AB433" i="4"/>
  <c r="AC433" i="4"/>
  <c r="AG432" i="4"/>
  <c r="AJ432" i="4"/>
  <c r="AF2338" i="4"/>
  <c r="AQ2338" i="4"/>
  <c r="BC77" i="2"/>
  <c r="G76" i="5" s="1"/>
  <c r="J76" i="5" s="1"/>
  <c r="AL76" i="2"/>
  <c r="AD78" i="2"/>
  <c r="O78" i="2"/>
  <c r="X77" i="5" s="1"/>
  <c r="AC78" i="2"/>
  <c r="AK77" i="2" l="1"/>
  <c r="AH77" i="2"/>
  <c r="R431" i="4"/>
  <c r="I431" i="4" s="1"/>
  <c r="T432" i="4" s="1"/>
  <c r="M432" i="4" s="1"/>
  <c r="Q431" i="4"/>
  <c r="H431" i="4" s="1"/>
  <c r="G432" i="4" s="1"/>
  <c r="U432" i="4" s="1"/>
  <c r="AV432" i="4" s="1"/>
  <c r="F432" i="4" s="1"/>
  <c r="E432" i="4" s="1"/>
  <c r="AL431" i="4"/>
  <c r="AM431" i="4" s="1"/>
  <c r="K431" i="4" s="1"/>
  <c r="J432" i="4" s="1"/>
  <c r="AX431" i="4"/>
  <c r="AY76" i="2"/>
  <c r="D75" i="5"/>
  <c r="S76" i="2"/>
  <c r="J76" i="2" s="1"/>
  <c r="U77" i="2" s="1"/>
  <c r="N77" i="2" s="1"/>
  <c r="R76" i="2"/>
  <c r="I76" i="2" s="1"/>
  <c r="H77" i="2" s="1"/>
  <c r="V77" i="2" s="1"/>
  <c r="AW77" i="2" s="1"/>
  <c r="G77" i="2" s="1"/>
  <c r="F77" i="2" s="1"/>
  <c r="X78" i="2" s="1"/>
  <c r="AF2339" i="4"/>
  <c r="AQ2339" i="4"/>
  <c r="AM76" i="2"/>
  <c r="AN76" i="2" s="1"/>
  <c r="L76" i="2" s="1"/>
  <c r="K77" i="2" s="1"/>
  <c r="M77" i="2" s="1"/>
  <c r="AP432" i="4" l="1"/>
  <c r="Y433" i="4" s="1"/>
  <c r="Y432" i="5" s="1"/>
  <c r="L432" i="4"/>
  <c r="AT432" i="4"/>
  <c r="L431" i="5" s="1"/>
  <c r="W433" i="4"/>
  <c r="AU77" i="2"/>
  <c r="AF2340" i="4"/>
  <c r="AQ2340" i="4"/>
  <c r="AQ77" i="2"/>
  <c r="Z78" i="2" s="1"/>
  <c r="W77" i="5" s="1"/>
  <c r="AS78" i="2"/>
  <c r="AB78" i="2"/>
  <c r="P78" i="2" s="1"/>
  <c r="Y78" i="2"/>
  <c r="AR433" i="4" l="1"/>
  <c r="AA433" i="4"/>
  <c r="O433" i="4" s="1"/>
  <c r="X433" i="4"/>
  <c r="AW432" i="4"/>
  <c r="AS432" i="4"/>
  <c r="M431" i="5" s="1"/>
  <c r="AY432" i="4"/>
  <c r="AZ432" i="4" s="1"/>
  <c r="AU433" i="4"/>
  <c r="P432" i="5" s="1"/>
  <c r="R432" i="5" s="1"/>
  <c r="S433" i="4"/>
  <c r="AE433" i="4" s="1"/>
  <c r="AQ433" i="4"/>
  <c r="AR78" i="2"/>
  <c r="AX77" i="2"/>
  <c r="AP77" i="2" s="1"/>
  <c r="AO77" i="2" s="1"/>
  <c r="W77" i="2" s="1"/>
  <c r="B76" i="5"/>
  <c r="AT77" i="2"/>
  <c r="AZ77" i="2"/>
  <c r="BA77" i="2" s="1"/>
  <c r="AV78" i="2"/>
  <c r="F77" i="5" s="1"/>
  <c r="H77" i="5" s="1"/>
  <c r="T78" i="2"/>
  <c r="AF78" i="2" s="1"/>
  <c r="AF2341" i="4"/>
  <c r="AQ2341" i="4"/>
  <c r="AE78" i="2"/>
  <c r="AA79" i="2" s="1"/>
  <c r="Q78" i="2"/>
  <c r="AJ77" i="2" l="1"/>
  <c r="AI77" i="2" s="1"/>
  <c r="AG78" i="2" s="1"/>
  <c r="BB77" i="2"/>
  <c r="E76" i="5" s="1"/>
  <c r="I76" i="5" s="1"/>
  <c r="AO432" i="4"/>
  <c r="AN432" i="4" s="1"/>
  <c r="V432" i="4" s="1"/>
  <c r="AI432" i="4" s="1"/>
  <c r="AH432" i="4" s="1"/>
  <c r="AF433" i="4" s="1"/>
  <c r="BA432" i="4"/>
  <c r="AD433" i="4"/>
  <c r="Z434" i="4" s="1"/>
  <c r="P433" i="4"/>
  <c r="C76" i="5"/>
  <c r="AQ2342" i="4"/>
  <c r="AF2342" i="4"/>
  <c r="AL77" i="2"/>
  <c r="AC79" i="2"/>
  <c r="O79" i="2"/>
  <c r="X78" i="5" s="1"/>
  <c r="AD79" i="2"/>
  <c r="AH78" i="2" l="1"/>
  <c r="AK78" i="2"/>
  <c r="BC78" i="2"/>
  <c r="G77" i="5" s="1"/>
  <c r="J77" i="5" s="1"/>
  <c r="BB433" i="4"/>
  <c r="Q432" i="5" s="1"/>
  <c r="T432" i="5" s="1"/>
  <c r="O431" i="5"/>
  <c r="S431" i="5" s="1"/>
  <c r="AJ433" i="4"/>
  <c r="AG433" i="4"/>
  <c r="AK432" i="4"/>
  <c r="N431" i="5" s="1"/>
  <c r="AB434" i="4"/>
  <c r="AC434" i="4"/>
  <c r="N434" i="4"/>
  <c r="Z433" i="5" s="1"/>
  <c r="S77" i="2"/>
  <c r="J77" i="2" s="1"/>
  <c r="U78" i="2" s="1"/>
  <c r="N78" i="2" s="1"/>
  <c r="D76" i="5"/>
  <c r="R77" i="2"/>
  <c r="I77" i="2" s="1"/>
  <c r="H78" i="2" s="1"/>
  <c r="V78" i="2" s="1"/>
  <c r="AW78" i="2" s="1"/>
  <c r="G78" i="2" s="1"/>
  <c r="F78" i="2" s="1"/>
  <c r="AU78" i="2" s="1"/>
  <c r="AF2343" i="4"/>
  <c r="AQ2343" i="4"/>
  <c r="AY77" i="2"/>
  <c r="AM77" i="2"/>
  <c r="AN77" i="2" s="1"/>
  <c r="L77" i="2" s="1"/>
  <c r="K78" i="2" s="1"/>
  <c r="M78" i="2" s="1"/>
  <c r="R432" i="4" l="1"/>
  <c r="I432" i="4" s="1"/>
  <c r="T433" i="4" s="1"/>
  <c r="M433" i="4" s="1"/>
  <c r="Q432" i="4"/>
  <c r="H432" i="4" s="1"/>
  <c r="G433" i="4" s="1"/>
  <c r="U433" i="4" s="1"/>
  <c r="AV433" i="4" s="1"/>
  <c r="F433" i="4" s="1"/>
  <c r="E433" i="4" s="1"/>
  <c r="AL432" i="4"/>
  <c r="AM432" i="4" s="1"/>
  <c r="K432" i="4" s="1"/>
  <c r="J433" i="4" s="1"/>
  <c r="AX432" i="4"/>
  <c r="AV79" i="2"/>
  <c r="F78" i="5" s="1"/>
  <c r="H78" i="5" s="1"/>
  <c r="B77" i="5"/>
  <c r="X79" i="2"/>
  <c r="AS79" i="2" s="1"/>
  <c r="AQ2344" i="4"/>
  <c r="AF2344" i="4"/>
  <c r="AQ78" i="2"/>
  <c r="Z79" i="2" s="1"/>
  <c r="W78" i="5" s="1"/>
  <c r="AT78" i="2"/>
  <c r="C77" i="5" s="1"/>
  <c r="AZ78" i="2"/>
  <c r="BA78" i="2" s="1"/>
  <c r="AX78" i="2"/>
  <c r="L433" i="4" l="1"/>
  <c r="AP433" i="4"/>
  <c r="Y434" i="4" s="1"/>
  <c r="Y433" i="5" s="1"/>
  <c r="AT433" i="4"/>
  <c r="L432" i="5" s="1"/>
  <c r="W434" i="4"/>
  <c r="AB79" i="2"/>
  <c r="P79" i="2" s="1"/>
  <c r="AE79" i="2" s="1"/>
  <c r="AA80" i="2" s="1"/>
  <c r="T79" i="2"/>
  <c r="AF79" i="2" s="1"/>
  <c r="Y79" i="2"/>
  <c r="AF2345" i="4"/>
  <c r="AQ2345" i="4"/>
  <c r="AR79" i="2"/>
  <c r="BB78" i="2"/>
  <c r="E77" i="5" s="1"/>
  <c r="I77" i="5" s="1"/>
  <c r="AP78" i="2"/>
  <c r="AO78" i="2" s="1"/>
  <c r="W78" i="2" s="1"/>
  <c r="AJ78" i="2" l="1"/>
  <c r="AI78" i="2" s="1"/>
  <c r="AG79" i="2" s="1"/>
  <c r="Q79" i="2"/>
  <c r="AS433" i="4"/>
  <c r="M432" i="5" s="1"/>
  <c r="AY433" i="4"/>
  <c r="AZ433" i="4" s="1"/>
  <c r="AW433" i="4"/>
  <c r="AU434" i="4"/>
  <c r="P433" i="5" s="1"/>
  <c r="R433" i="5" s="1"/>
  <c r="AR434" i="4"/>
  <c r="AA434" i="4"/>
  <c r="O434" i="4" s="1"/>
  <c r="X434" i="4"/>
  <c r="S434" i="4"/>
  <c r="AE434" i="4" s="1"/>
  <c r="AQ434" i="4"/>
  <c r="AF2346" i="4"/>
  <c r="AQ2346" i="4"/>
  <c r="BC79" i="2"/>
  <c r="G78" i="5" s="1"/>
  <c r="J78" i="5" s="1"/>
  <c r="O80" i="2"/>
  <c r="X79" i="5" s="1"/>
  <c r="AD80" i="2"/>
  <c r="AC80" i="2"/>
  <c r="AL78" i="2"/>
  <c r="D77" i="5" s="1"/>
  <c r="AH79" i="2" l="1"/>
  <c r="AK79" i="2"/>
  <c r="AD434" i="4"/>
  <c r="Z435" i="4" s="1"/>
  <c r="P434" i="4"/>
  <c r="BA433" i="4"/>
  <c r="AO433" i="4"/>
  <c r="AN433" i="4" s="1"/>
  <c r="V433" i="4" s="1"/>
  <c r="AI433" i="4" s="1"/>
  <c r="AH433" i="4" s="1"/>
  <c r="AF434" i="4" s="1"/>
  <c r="AF2347" i="4"/>
  <c r="AQ2347" i="4"/>
  <c r="S78" i="2"/>
  <c r="J78" i="2" s="1"/>
  <c r="U79" i="2" s="1"/>
  <c r="N79" i="2" s="1"/>
  <c r="R78" i="2"/>
  <c r="I78" i="2" s="1"/>
  <c r="H79" i="2" s="1"/>
  <c r="V79" i="2" s="1"/>
  <c r="AW79" i="2" s="1"/>
  <c r="G79" i="2" s="1"/>
  <c r="F79" i="2" s="1"/>
  <c r="AM78" i="2"/>
  <c r="AN78" i="2" s="1"/>
  <c r="L78" i="2" s="1"/>
  <c r="K79" i="2" s="1"/>
  <c r="AY78" i="2"/>
  <c r="AK433" i="4" l="1"/>
  <c r="N432" i="5" s="1"/>
  <c r="BB434" i="4"/>
  <c r="Q433" i="5" s="1"/>
  <c r="T433" i="5" s="1"/>
  <c r="O432" i="5"/>
  <c r="S432" i="5" s="1"/>
  <c r="AJ434" i="4"/>
  <c r="AG434" i="4"/>
  <c r="N435" i="4"/>
  <c r="Z434" i="5" s="1"/>
  <c r="AB435" i="4"/>
  <c r="AC435" i="4"/>
  <c r="AF2348" i="4"/>
  <c r="AQ2348" i="4"/>
  <c r="AU79" i="2"/>
  <c r="X80" i="2"/>
  <c r="M79" i="2"/>
  <c r="AQ79" i="2"/>
  <c r="Z80" i="2" s="1"/>
  <c r="W79" i="5" s="1"/>
  <c r="AL433" i="4" l="1"/>
  <c r="AM433" i="4" s="1"/>
  <c r="K433" i="4" s="1"/>
  <c r="J434" i="4" s="1"/>
  <c r="AP434" i="4" s="1"/>
  <c r="Y435" i="4" s="1"/>
  <c r="Y434" i="5" s="1"/>
  <c r="R433" i="4"/>
  <c r="I433" i="4" s="1"/>
  <c r="T434" i="4" s="1"/>
  <c r="M434" i="4" s="1"/>
  <c r="AX433" i="4"/>
  <c r="Q433" i="4"/>
  <c r="H433" i="4" s="1"/>
  <c r="G434" i="4" s="1"/>
  <c r="U434" i="4" s="1"/>
  <c r="AV434" i="4" s="1"/>
  <c r="F434" i="4" s="1"/>
  <c r="E434" i="4" s="1"/>
  <c r="AT434" i="4" s="1"/>
  <c r="L433" i="5" s="1"/>
  <c r="AV80" i="2"/>
  <c r="F79" i="5" s="1"/>
  <c r="H79" i="5" s="1"/>
  <c r="B78" i="5"/>
  <c r="AF2349" i="4"/>
  <c r="AQ2349" i="4"/>
  <c r="AR80" i="2"/>
  <c r="T80" i="2"/>
  <c r="AF80" i="2" s="1"/>
  <c r="AB80" i="2"/>
  <c r="P80" i="2" s="1"/>
  <c r="Y80" i="2"/>
  <c r="AS80" i="2"/>
  <c r="AZ79" i="2"/>
  <c r="BA79" i="2" s="1"/>
  <c r="AX79" i="2"/>
  <c r="AT79" i="2"/>
  <c r="C78" i="5" s="1"/>
  <c r="L434" i="4" l="1"/>
  <c r="W435" i="4"/>
  <c r="X435" i="4" s="1"/>
  <c r="S435" i="4"/>
  <c r="AE435" i="4" s="1"/>
  <c r="AQ435" i="4"/>
  <c r="AY434" i="4"/>
  <c r="AZ434" i="4" s="1"/>
  <c r="AW434" i="4"/>
  <c r="AS434" i="4"/>
  <c r="M433" i="5" s="1"/>
  <c r="AU435" i="4"/>
  <c r="P434" i="5" s="1"/>
  <c r="R434" i="5" s="1"/>
  <c r="AQ2350" i="4"/>
  <c r="AF2350" i="4"/>
  <c r="BB79" i="2"/>
  <c r="E78" i="5" s="1"/>
  <c r="I78" i="5" s="1"/>
  <c r="AP79" i="2"/>
  <c r="AO79" i="2" s="1"/>
  <c r="W79" i="2" s="1"/>
  <c r="Q80" i="2"/>
  <c r="AE80" i="2"/>
  <c r="AA81" i="2" s="1"/>
  <c r="AJ79" i="2" l="1"/>
  <c r="AI79" i="2" s="1"/>
  <c r="AG80" i="2" s="1"/>
  <c r="AR435" i="4"/>
  <c r="AA435" i="4"/>
  <c r="O435" i="4" s="1"/>
  <c r="P435" i="4" s="1"/>
  <c r="BA434" i="4"/>
  <c r="AO434" i="4"/>
  <c r="AN434" i="4" s="1"/>
  <c r="V434" i="4" s="1"/>
  <c r="AI434" i="4" s="1"/>
  <c r="AH434" i="4" s="1"/>
  <c r="AF435" i="4" s="1"/>
  <c r="AF2351" i="4"/>
  <c r="AQ2351" i="4"/>
  <c r="BC80" i="2"/>
  <c r="G79" i="5" s="1"/>
  <c r="J79" i="5" s="1"/>
  <c r="AL79" i="2"/>
  <c r="D78" i="5" s="1"/>
  <c r="O81" i="2"/>
  <c r="X80" i="5" s="1"/>
  <c r="AC81" i="2"/>
  <c r="AD81" i="2"/>
  <c r="AK80" i="2" l="1"/>
  <c r="AH80" i="2"/>
  <c r="AD435" i="4"/>
  <c r="Z436" i="4" s="1"/>
  <c r="N436" i="4" s="1"/>
  <c r="Z435" i="5" s="1"/>
  <c r="BB435" i="4"/>
  <c r="Q434" i="5" s="1"/>
  <c r="T434" i="5" s="1"/>
  <c r="O433" i="5"/>
  <c r="S433" i="5" s="1"/>
  <c r="AG435" i="4"/>
  <c r="AJ435" i="4"/>
  <c r="AK434" i="4"/>
  <c r="N433" i="5" s="1"/>
  <c r="AF2352" i="4"/>
  <c r="AQ2352" i="4"/>
  <c r="S79" i="2"/>
  <c r="J79" i="2" s="1"/>
  <c r="U80" i="2" s="1"/>
  <c r="N80" i="2" s="1"/>
  <c r="R79" i="2"/>
  <c r="I79" i="2" s="1"/>
  <c r="H80" i="2" s="1"/>
  <c r="V80" i="2" s="1"/>
  <c r="AW80" i="2" s="1"/>
  <c r="G80" i="2" s="1"/>
  <c r="F80" i="2" s="1"/>
  <c r="AM79" i="2"/>
  <c r="AN79" i="2" s="1"/>
  <c r="L79" i="2" s="1"/>
  <c r="K80" i="2" s="1"/>
  <c r="AY79" i="2"/>
  <c r="AC436" i="4" l="1"/>
  <c r="AB436" i="4"/>
  <c r="R434" i="4"/>
  <c r="I434" i="4" s="1"/>
  <c r="T435" i="4" s="1"/>
  <c r="M435" i="4" s="1"/>
  <c r="Q434" i="4"/>
  <c r="H434" i="4" s="1"/>
  <c r="G435" i="4" s="1"/>
  <c r="U435" i="4" s="1"/>
  <c r="AV435" i="4" s="1"/>
  <c r="F435" i="4" s="1"/>
  <c r="E435" i="4" s="1"/>
  <c r="AL434" i="4"/>
  <c r="AM434" i="4" s="1"/>
  <c r="K434" i="4" s="1"/>
  <c r="J435" i="4" s="1"/>
  <c r="AX434" i="4"/>
  <c r="AQ2353" i="4"/>
  <c r="AF2353" i="4"/>
  <c r="AU80" i="2"/>
  <c r="X81" i="2"/>
  <c r="AQ80" i="2"/>
  <c r="Z81" i="2" s="1"/>
  <c r="W80" i="5" s="1"/>
  <c r="M80" i="2"/>
  <c r="AP435" i="4" l="1"/>
  <c r="Y436" i="4" s="1"/>
  <c r="Y435" i="5" s="1"/>
  <c r="L435" i="4"/>
  <c r="AT435" i="4"/>
  <c r="L434" i="5" s="1"/>
  <c r="W436" i="4"/>
  <c r="AV81" i="2"/>
  <c r="F80" i="5" s="1"/>
  <c r="H80" i="5" s="1"/>
  <c r="B79" i="5"/>
  <c r="AF2354" i="4"/>
  <c r="AQ2354" i="4"/>
  <c r="T81" i="2"/>
  <c r="AF81" i="2" s="1"/>
  <c r="AR81" i="2"/>
  <c r="Y81" i="2"/>
  <c r="AS81" i="2"/>
  <c r="AB81" i="2"/>
  <c r="P81" i="2" s="1"/>
  <c r="AZ80" i="2"/>
  <c r="BA80" i="2" s="1"/>
  <c r="AX80" i="2"/>
  <c r="AT80" i="2"/>
  <c r="C79" i="5" s="1"/>
  <c r="AW435" i="4" l="1"/>
  <c r="AS435" i="4"/>
  <c r="M434" i="5" s="1"/>
  <c r="AY435" i="4"/>
  <c r="AZ435" i="4" s="1"/>
  <c r="AU436" i="4"/>
  <c r="P435" i="5" s="1"/>
  <c r="R435" i="5" s="1"/>
  <c r="AR436" i="4"/>
  <c r="AA436" i="4"/>
  <c r="O436" i="4" s="1"/>
  <c r="X436" i="4"/>
  <c r="S436" i="4"/>
  <c r="AE436" i="4" s="1"/>
  <c r="AQ436" i="4"/>
  <c r="AF2355" i="4"/>
  <c r="AQ2355" i="4"/>
  <c r="AE81" i="2"/>
  <c r="AA82" i="2" s="1"/>
  <c r="Q81" i="2"/>
  <c r="AP80" i="2"/>
  <c r="AO80" i="2" s="1"/>
  <c r="W80" i="2" s="1"/>
  <c r="BB80" i="2"/>
  <c r="E79" i="5" s="1"/>
  <c r="I79" i="5" s="1"/>
  <c r="AJ80" i="2" l="1"/>
  <c r="AI80" i="2" s="1"/>
  <c r="AG81" i="2" s="1"/>
  <c r="AD436" i="4"/>
  <c r="Z437" i="4" s="1"/>
  <c r="P436" i="4"/>
  <c r="BA435" i="4"/>
  <c r="AO435" i="4"/>
  <c r="AN435" i="4" s="1"/>
  <c r="V435" i="4" s="1"/>
  <c r="AI435" i="4" s="1"/>
  <c r="AH435" i="4" s="1"/>
  <c r="AF436" i="4" s="1"/>
  <c r="AF2356" i="4"/>
  <c r="AQ2356" i="4"/>
  <c r="BC81" i="2"/>
  <c r="G80" i="5" s="1"/>
  <c r="J80" i="5" s="1"/>
  <c r="AL80" i="2"/>
  <c r="D79" i="5" s="1"/>
  <c r="O82" i="2"/>
  <c r="X81" i="5" s="1"/>
  <c r="AD82" i="2"/>
  <c r="AC82" i="2"/>
  <c r="AH81" i="2" l="1"/>
  <c r="AK81" i="2"/>
  <c r="BB436" i="4"/>
  <c r="Q435" i="5" s="1"/>
  <c r="T435" i="5" s="1"/>
  <c r="O434" i="5"/>
  <c r="S434" i="5" s="1"/>
  <c r="AG436" i="4"/>
  <c r="AJ436" i="4"/>
  <c r="AK435" i="4"/>
  <c r="N434" i="5" s="1"/>
  <c r="AC437" i="4"/>
  <c r="N437" i="4"/>
  <c r="Z436" i="5" s="1"/>
  <c r="AB437" i="4"/>
  <c r="AF2357" i="4"/>
  <c r="AQ2357" i="4"/>
  <c r="S80" i="2"/>
  <c r="J80" i="2" s="1"/>
  <c r="U81" i="2" s="1"/>
  <c r="N81" i="2" s="1"/>
  <c r="R80" i="2"/>
  <c r="I80" i="2" s="1"/>
  <c r="H81" i="2" s="1"/>
  <c r="V81" i="2" s="1"/>
  <c r="AW81" i="2" s="1"/>
  <c r="G81" i="2" s="1"/>
  <c r="F81" i="2" s="1"/>
  <c r="AM80" i="2"/>
  <c r="AN80" i="2" s="1"/>
  <c r="L80" i="2" s="1"/>
  <c r="K81" i="2" s="1"/>
  <c r="AY80" i="2"/>
  <c r="Q435" i="4" l="1"/>
  <c r="H435" i="4" s="1"/>
  <c r="G436" i="4" s="1"/>
  <c r="U436" i="4" s="1"/>
  <c r="AV436" i="4" s="1"/>
  <c r="F436" i="4" s="1"/>
  <c r="E436" i="4" s="1"/>
  <c r="R435" i="4"/>
  <c r="I435" i="4" s="1"/>
  <c r="T436" i="4" s="1"/>
  <c r="M436" i="4" s="1"/>
  <c r="AL435" i="4"/>
  <c r="AM435" i="4" s="1"/>
  <c r="K435" i="4" s="1"/>
  <c r="J436" i="4" s="1"/>
  <c r="AX435" i="4"/>
  <c r="AQ2358" i="4"/>
  <c r="AF2358" i="4"/>
  <c r="AQ81" i="2"/>
  <c r="Z82" i="2" s="1"/>
  <c r="W81" i="5" s="1"/>
  <c r="M81" i="2"/>
  <c r="AU81" i="2"/>
  <c r="X82" i="2"/>
  <c r="L436" i="4" l="1"/>
  <c r="AP436" i="4"/>
  <c r="Y437" i="4" s="1"/>
  <c r="Y436" i="5" s="1"/>
  <c r="AT436" i="4"/>
  <c r="L435" i="5" s="1"/>
  <c r="W437" i="4"/>
  <c r="AV82" i="2"/>
  <c r="F81" i="5" s="1"/>
  <c r="H81" i="5" s="1"/>
  <c r="B80" i="5"/>
  <c r="AF2359" i="4"/>
  <c r="AQ2359" i="4"/>
  <c r="Y82" i="2"/>
  <c r="AS82" i="2"/>
  <c r="AB82" i="2"/>
  <c r="P82" i="2" s="1"/>
  <c r="AZ81" i="2"/>
  <c r="BA81" i="2" s="1"/>
  <c r="AX81" i="2"/>
  <c r="AT81" i="2"/>
  <c r="C80" i="5" s="1"/>
  <c r="AR82" i="2"/>
  <c r="T82" i="2"/>
  <c r="AF82" i="2" s="1"/>
  <c r="AR437" i="4" l="1"/>
  <c r="AA437" i="4"/>
  <c r="O437" i="4" s="1"/>
  <c r="X437" i="4"/>
  <c r="AS436" i="4"/>
  <c r="M435" i="5" s="1"/>
  <c r="AY436" i="4"/>
  <c r="AZ436" i="4" s="1"/>
  <c r="AW436" i="4"/>
  <c r="AU437" i="4"/>
  <c r="P436" i="5" s="1"/>
  <c r="R436" i="5" s="1"/>
  <c r="AQ437" i="4"/>
  <c r="S437" i="4"/>
  <c r="AE437" i="4" s="1"/>
  <c r="AQ2360" i="4"/>
  <c r="AF2360" i="4"/>
  <c r="AP81" i="2"/>
  <c r="AO81" i="2" s="1"/>
  <c r="W81" i="2" s="1"/>
  <c r="BB81" i="2"/>
  <c r="E80" i="5" s="1"/>
  <c r="I80" i="5" s="1"/>
  <c r="Q82" i="2"/>
  <c r="AE82" i="2"/>
  <c r="AA83" i="2" s="1"/>
  <c r="AJ81" i="2" l="1"/>
  <c r="AI81" i="2" s="1"/>
  <c r="AG82" i="2" s="1"/>
  <c r="AO436" i="4"/>
  <c r="AN436" i="4" s="1"/>
  <c r="V436" i="4" s="1"/>
  <c r="AI436" i="4" s="1"/>
  <c r="AH436" i="4" s="1"/>
  <c r="AF437" i="4" s="1"/>
  <c r="BA436" i="4"/>
  <c r="P437" i="4"/>
  <c r="AD437" i="4"/>
  <c r="Z438" i="4" s="1"/>
  <c r="AF2361" i="4"/>
  <c r="AQ2361" i="4"/>
  <c r="BC82" i="2"/>
  <c r="G81" i="5" s="1"/>
  <c r="J81" i="5" s="1"/>
  <c r="AL81" i="2"/>
  <c r="O83" i="2"/>
  <c r="X82" i="5" s="1"/>
  <c r="AD83" i="2"/>
  <c r="AC83" i="2"/>
  <c r="AH82" i="2" l="1"/>
  <c r="AK82" i="2"/>
  <c r="AK436" i="4"/>
  <c r="N435" i="5" s="1"/>
  <c r="BB437" i="4"/>
  <c r="Q436" i="5" s="1"/>
  <c r="T436" i="5" s="1"/>
  <c r="O435" i="5"/>
  <c r="S435" i="5" s="1"/>
  <c r="AC438" i="4"/>
  <c r="N438" i="4"/>
  <c r="Z437" i="5" s="1"/>
  <c r="AB438" i="4"/>
  <c r="AG437" i="4"/>
  <c r="AJ437" i="4"/>
  <c r="S81" i="2"/>
  <c r="J81" i="2" s="1"/>
  <c r="U82" i="2" s="1"/>
  <c r="N82" i="2" s="1"/>
  <c r="D80" i="5"/>
  <c r="AM81" i="2"/>
  <c r="AN81" i="2" s="1"/>
  <c r="L81" i="2" s="1"/>
  <c r="K82" i="2" s="1"/>
  <c r="AQ82" i="2" s="1"/>
  <c r="Z83" i="2" s="1"/>
  <c r="W82" i="5" s="1"/>
  <c r="R81" i="2"/>
  <c r="I81" i="2" s="1"/>
  <c r="H82" i="2" s="1"/>
  <c r="V82" i="2" s="1"/>
  <c r="AW82" i="2" s="1"/>
  <c r="G82" i="2" s="1"/>
  <c r="F82" i="2" s="1"/>
  <c r="X83" i="2" s="1"/>
  <c r="AY81" i="2"/>
  <c r="AF2362" i="4"/>
  <c r="AQ2362" i="4"/>
  <c r="AL436" i="4" l="1"/>
  <c r="AM436" i="4" s="1"/>
  <c r="K436" i="4" s="1"/>
  <c r="J437" i="4" s="1"/>
  <c r="AP437" i="4" s="1"/>
  <c r="Y438" i="4" s="1"/>
  <c r="Y437" i="5" s="1"/>
  <c r="Q436" i="4"/>
  <c r="H436" i="4" s="1"/>
  <c r="G437" i="4" s="1"/>
  <c r="U437" i="4" s="1"/>
  <c r="AV437" i="4" s="1"/>
  <c r="F437" i="4" s="1"/>
  <c r="E437" i="4" s="1"/>
  <c r="AT437" i="4" s="1"/>
  <c r="L436" i="5" s="1"/>
  <c r="R436" i="4"/>
  <c r="I436" i="4" s="1"/>
  <c r="T437" i="4" s="1"/>
  <c r="M437" i="4" s="1"/>
  <c r="AX436" i="4"/>
  <c r="M82" i="2"/>
  <c r="AU82" i="2"/>
  <c r="AT82" i="2" s="1"/>
  <c r="C81" i="5" s="1"/>
  <c r="AF2363" i="4"/>
  <c r="AQ2363" i="4"/>
  <c r="AR83" i="2"/>
  <c r="T83" i="2"/>
  <c r="AF83" i="2" s="1"/>
  <c r="Y83" i="2"/>
  <c r="AS83" i="2"/>
  <c r="AB83" i="2"/>
  <c r="P83" i="2" s="1"/>
  <c r="L437" i="4" l="1"/>
  <c r="W438" i="4"/>
  <c r="AR438" i="4" s="1"/>
  <c r="S438" i="4"/>
  <c r="AE438" i="4" s="1"/>
  <c r="AQ438" i="4"/>
  <c r="AS437" i="4"/>
  <c r="M436" i="5" s="1"/>
  <c r="AW437" i="4"/>
  <c r="AY437" i="4"/>
  <c r="AZ437" i="4" s="1"/>
  <c r="AU438" i="4"/>
  <c r="P437" i="5" s="1"/>
  <c r="R437" i="5" s="1"/>
  <c r="AV83" i="2"/>
  <c r="F82" i="5" s="1"/>
  <c r="H82" i="5" s="1"/>
  <c r="B81" i="5"/>
  <c r="AX82" i="2"/>
  <c r="AP82" i="2" s="1"/>
  <c r="AO82" i="2" s="1"/>
  <c r="W82" i="2" s="1"/>
  <c r="AZ82" i="2"/>
  <c r="BA82" i="2" s="1"/>
  <c r="AF2364" i="4"/>
  <c r="AQ2364" i="4"/>
  <c r="Q83" i="2"/>
  <c r="AE83" i="2"/>
  <c r="AA84" i="2" s="1"/>
  <c r="AA438" i="4" l="1"/>
  <c r="O438" i="4" s="1"/>
  <c r="P438" i="4" s="1"/>
  <c r="X438" i="4"/>
  <c r="AO437" i="4"/>
  <c r="AN437" i="4" s="1"/>
  <c r="V437" i="4" s="1"/>
  <c r="AI437" i="4" s="1"/>
  <c r="AH437" i="4" s="1"/>
  <c r="AF438" i="4" s="1"/>
  <c r="BA437" i="4"/>
  <c r="BB82" i="2"/>
  <c r="E81" i="5" s="1"/>
  <c r="I81" i="5" s="1"/>
  <c r="AF2365" i="4"/>
  <c r="AQ2365" i="4"/>
  <c r="O84" i="2"/>
  <c r="X83" i="5" s="1"/>
  <c r="AD84" i="2"/>
  <c r="AC84" i="2"/>
  <c r="AD438" i="4" l="1"/>
  <c r="Z439" i="4" s="1"/>
  <c r="AC439" i="4" s="1"/>
  <c r="AK437" i="4"/>
  <c r="N436" i="5" s="1"/>
  <c r="BB438" i="4"/>
  <c r="Q437" i="5" s="1"/>
  <c r="T437" i="5" s="1"/>
  <c r="O436" i="5"/>
  <c r="S436" i="5" s="1"/>
  <c r="AJ438" i="4"/>
  <c r="AG438" i="4"/>
  <c r="BC83" i="2"/>
  <c r="G82" i="5" s="1"/>
  <c r="J82" i="5" s="1"/>
  <c r="AF2366" i="4"/>
  <c r="AQ2366" i="4"/>
  <c r="AJ82" i="2"/>
  <c r="AI82" i="2" s="1"/>
  <c r="AG83" i="2" s="1"/>
  <c r="AL82" i="2"/>
  <c r="D81" i="5" s="1"/>
  <c r="AB439" i="4" l="1"/>
  <c r="N439" i="4"/>
  <c r="Z438" i="5" s="1"/>
  <c r="AX437" i="4"/>
  <c r="R437" i="4"/>
  <c r="I437" i="4" s="1"/>
  <c r="T438" i="4" s="1"/>
  <c r="M438" i="4" s="1"/>
  <c r="AL437" i="4"/>
  <c r="AM437" i="4" s="1"/>
  <c r="K437" i="4" s="1"/>
  <c r="J438" i="4" s="1"/>
  <c r="L438" i="4" s="1"/>
  <c r="Q437" i="4"/>
  <c r="H437" i="4" s="1"/>
  <c r="G438" i="4" s="1"/>
  <c r="U438" i="4" s="1"/>
  <c r="AV438" i="4" s="1"/>
  <c r="F438" i="4" s="1"/>
  <c r="E438" i="4" s="1"/>
  <c r="AT438" i="4" s="1"/>
  <c r="L437" i="5" s="1"/>
  <c r="AF2367" i="4"/>
  <c r="AQ2367" i="4"/>
  <c r="R82" i="2"/>
  <c r="I82" i="2" s="1"/>
  <c r="H83" i="2" s="1"/>
  <c r="V83" i="2" s="1"/>
  <c r="AW83" i="2" s="1"/>
  <c r="G83" i="2" s="1"/>
  <c r="F83" i="2" s="1"/>
  <c r="S82" i="2"/>
  <c r="J82" i="2" s="1"/>
  <c r="U83" i="2" s="1"/>
  <c r="N83" i="2" s="1"/>
  <c r="AM82" i="2"/>
  <c r="AN82" i="2" s="1"/>
  <c r="L82" i="2" s="1"/>
  <c r="K83" i="2" s="1"/>
  <c r="AY82" i="2"/>
  <c r="AK83" i="2"/>
  <c r="AH83" i="2"/>
  <c r="AP438" i="4" l="1"/>
  <c r="Y439" i="4" s="1"/>
  <c r="Y438" i="5" s="1"/>
  <c r="W439" i="4"/>
  <c r="X439" i="4" s="1"/>
  <c r="AY438" i="4"/>
  <c r="AZ438" i="4" s="1"/>
  <c r="AS438" i="4"/>
  <c r="M437" i="5" s="1"/>
  <c r="AW438" i="4"/>
  <c r="AU439" i="4"/>
  <c r="P438" i="5" s="1"/>
  <c r="R438" i="5" s="1"/>
  <c r="AQ2368" i="4"/>
  <c r="AF2368" i="4"/>
  <c r="M83" i="2"/>
  <c r="AQ83" i="2"/>
  <c r="Z84" i="2" s="1"/>
  <c r="W83" i="5" s="1"/>
  <c r="AU83" i="2"/>
  <c r="B82" i="5" s="1"/>
  <c r="X84" i="2"/>
  <c r="AA439" i="4" l="1"/>
  <c r="O439" i="4" s="1"/>
  <c r="P439" i="4" s="1"/>
  <c r="AR439" i="4"/>
  <c r="AQ439" i="4"/>
  <c r="S439" i="4"/>
  <c r="AE439" i="4" s="1"/>
  <c r="BA438" i="4"/>
  <c r="AO438" i="4"/>
  <c r="AN438" i="4" s="1"/>
  <c r="V438" i="4" s="1"/>
  <c r="AI438" i="4" s="1"/>
  <c r="AH438" i="4" s="1"/>
  <c r="AF439" i="4" s="1"/>
  <c r="AV84" i="2"/>
  <c r="F83" i="5" s="1"/>
  <c r="H83" i="5" s="1"/>
  <c r="AF2369" i="4"/>
  <c r="AQ2369" i="4"/>
  <c r="AS84" i="2"/>
  <c r="AB84" i="2"/>
  <c r="P84" i="2" s="1"/>
  <c r="Y84" i="2"/>
  <c r="AT83" i="2"/>
  <c r="C82" i="5" s="1"/>
  <c r="AZ83" i="2"/>
  <c r="BA83" i="2" s="1"/>
  <c r="AX83" i="2"/>
  <c r="AR84" i="2"/>
  <c r="T84" i="2"/>
  <c r="AF84" i="2" s="1"/>
  <c r="AD439" i="4" l="1"/>
  <c r="Z440" i="4" s="1"/>
  <c r="AB440" i="4" s="1"/>
  <c r="BB439" i="4"/>
  <c r="Q438" i="5" s="1"/>
  <c r="T438" i="5" s="1"/>
  <c r="O437" i="5"/>
  <c r="S437" i="5" s="1"/>
  <c r="AK438" i="4"/>
  <c r="N437" i="5" s="1"/>
  <c r="AG439" i="4"/>
  <c r="AJ439" i="4"/>
  <c r="AF2370" i="4"/>
  <c r="AQ2370" i="4"/>
  <c r="AE84" i="2"/>
  <c r="AA85" i="2" s="1"/>
  <c r="Q84" i="2"/>
  <c r="BB83" i="2"/>
  <c r="E82" i="5" s="1"/>
  <c r="I82" i="5" s="1"/>
  <c r="AP83" i="2"/>
  <c r="AO83" i="2" s="1"/>
  <c r="W83" i="2" s="1"/>
  <c r="AC440" i="4" l="1"/>
  <c r="N440" i="4"/>
  <c r="Z439" i="5" s="1"/>
  <c r="Q438" i="4"/>
  <c r="H438" i="4" s="1"/>
  <c r="G439" i="4" s="1"/>
  <c r="U439" i="4" s="1"/>
  <c r="AV439" i="4" s="1"/>
  <c r="F439" i="4" s="1"/>
  <c r="E439" i="4" s="1"/>
  <c r="R438" i="4"/>
  <c r="I438" i="4" s="1"/>
  <c r="T439" i="4" s="1"/>
  <c r="M439" i="4" s="1"/>
  <c r="AL438" i="4"/>
  <c r="AM438" i="4" s="1"/>
  <c r="K438" i="4" s="1"/>
  <c r="J439" i="4" s="1"/>
  <c r="AX438" i="4"/>
  <c r="AQ2371" i="4"/>
  <c r="AF2371" i="4"/>
  <c r="BC84" i="2"/>
  <c r="G83" i="5" s="1"/>
  <c r="J83" i="5" s="1"/>
  <c r="O85" i="2"/>
  <c r="X84" i="5" s="1"/>
  <c r="AD85" i="2"/>
  <c r="AC85" i="2"/>
  <c r="L439" i="4" l="1"/>
  <c r="AP439" i="4"/>
  <c r="Y440" i="4" s="1"/>
  <c r="Y439" i="5" s="1"/>
  <c r="AT439" i="4"/>
  <c r="L438" i="5" s="1"/>
  <c r="W440" i="4"/>
  <c r="AF2372" i="4"/>
  <c r="AQ2372" i="4"/>
  <c r="AJ83" i="2"/>
  <c r="AI83" i="2" s="1"/>
  <c r="AG84" i="2" s="1"/>
  <c r="AL83" i="2"/>
  <c r="D82" i="5" s="1"/>
  <c r="X440" i="4" l="1"/>
  <c r="AA440" i="4"/>
  <c r="O440" i="4" s="1"/>
  <c r="AR440" i="4"/>
  <c r="AS439" i="4"/>
  <c r="M438" i="5" s="1"/>
  <c r="AY439" i="4"/>
  <c r="AZ439" i="4" s="1"/>
  <c r="AW439" i="4"/>
  <c r="AU440" i="4"/>
  <c r="P439" i="5" s="1"/>
  <c r="R439" i="5" s="1"/>
  <c r="AQ440" i="4"/>
  <c r="S440" i="4"/>
  <c r="AE440" i="4" s="1"/>
  <c r="AF2373" i="4"/>
  <c r="AQ2373" i="4"/>
  <c r="S83" i="2"/>
  <c r="J83" i="2" s="1"/>
  <c r="U84" i="2" s="1"/>
  <c r="N84" i="2" s="1"/>
  <c r="R83" i="2"/>
  <c r="I83" i="2" s="1"/>
  <c r="H84" i="2" s="1"/>
  <c r="V84" i="2" s="1"/>
  <c r="AW84" i="2" s="1"/>
  <c r="G84" i="2" s="1"/>
  <c r="F84" i="2" s="1"/>
  <c r="AM83" i="2"/>
  <c r="AN83" i="2" s="1"/>
  <c r="L83" i="2" s="1"/>
  <c r="K84" i="2" s="1"/>
  <c r="AY83" i="2"/>
  <c r="AK84" i="2"/>
  <c r="AH84" i="2"/>
  <c r="AO439" i="4" l="1"/>
  <c r="AN439" i="4" s="1"/>
  <c r="V439" i="4" s="1"/>
  <c r="AI439" i="4" s="1"/>
  <c r="AH439" i="4" s="1"/>
  <c r="AF440" i="4" s="1"/>
  <c r="BA439" i="4"/>
  <c r="AD440" i="4"/>
  <c r="Z441" i="4" s="1"/>
  <c r="P440" i="4"/>
  <c r="AF2374" i="4"/>
  <c r="AQ2374" i="4"/>
  <c r="M84" i="2"/>
  <c r="AQ84" i="2"/>
  <c r="Z85" i="2" s="1"/>
  <c r="W84" i="5" s="1"/>
  <c r="AU84" i="2"/>
  <c r="X85" i="2"/>
  <c r="AK439" i="4" l="1"/>
  <c r="N438" i="5" s="1"/>
  <c r="BB440" i="4"/>
  <c r="Q439" i="5" s="1"/>
  <c r="T439" i="5" s="1"/>
  <c r="O438" i="5"/>
  <c r="S438" i="5" s="1"/>
  <c r="AB441" i="4"/>
  <c r="N441" i="4"/>
  <c r="Z440" i="5" s="1"/>
  <c r="AC441" i="4"/>
  <c r="AG440" i="4"/>
  <c r="AJ440" i="4"/>
  <c r="AV85" i="2"/>
  <c r="F84" i="5" s="1"/>
  <c r="H84" i="5" s="1"/>
  <c r="B83" i="5"/>
  <c r="AF2375" i="4"/>
  <c r="AQ2375" i="4"/>
  <c r="AS85" i="2"/>
  <c r="AB85" i="2"/>
  <c r="P85" i="2" s="1"/>
  <c r="Y85" i="2"/>
  <c r="AR85" i="2"/>
  <c r="T85" i="2"/>
  <c r="AF85" i="2" s="1"/>
  <c r="AT84" i="2"/>
  <c r="C83" i="5" s="1"/>
  <c r="AX84" i="2"/>
  <c r="AZ84" i="2"/>
  <c r="BA84" i="2" s="1"/>
  <c r="AX439" i="4" l="1"/>
  <c r="AL439" i="4"/>
  <c r="AM439" i="4" s="1"/>
  <c r="K439" i="4" s="1"/>
  <c r="J440" i="4" s="1"/>
  <c r="L440" i="4" s="1"/>
  <c r="R439" i="4"/>
  <c r="I439" i="4" s="1"/>
  <c r="T440" i="4" s="1"/>
  <c r="M440" i="4" s="1"/>
  <c r="Q439" i="4"/>
  <c r="H439" i="4" s="1"/>
  <c r="G440" i="4" s="1"/>
  <c r="U440" i="4" s="1"/>
  <c r="AV440" i="4" s="1"/>
  <c r="F440" i="4" s="1"/>
  <c r="E440" i="4" s="1"/>
  <c r="AT440" i="4" s="1"/>
  <c r="L439" i="5" s="1"/>
  <c r="AF2376" i="4"/>
  <c r="AQ2376" i="4"/>
  <c r="BB84" i="2"/>
  <c r="E83" i="5" s="1"/>
  <c r="I83" i="5" s="1"/>
  <c r="AP84" i="2"/>
  <c r="AO84" i="2" s="1"/>
  <c r="W84" i="2" s="1"/>
  <c r="AE85" i="2"/>
  <c r="AA86" i="2" s="1"/>
  <c r="Q85" i="2"/>
  <c r="AP440" i="4" l="1"/>
  <c r="Y441" i="4" s="1"/>
  <c r="Y440" i="5" s="1"/>
  <c r="W441" i="4"/>
  <c r="AA441" i="4" s="1"/>
  <c r="O441" i="4" s="1"/>
  <c r="AW440" i="4"/>
  <c r="AS440" i="4"/>
  <c r="M439" i="5" s="1"/>
  <c r="AY440" i="4"/>
  <c r="AZ440" i="4" s="1"/>
  <c r="AU441" i="4"/>
  <c r="P440" i="5" s="1"/>
  <c r="R440" i="5" s="1"/>
  <c r="AQ2377" i="4"/>
  <c r="AF2377" i="4"/>
  <c r="BC85" i="2"/>
  <c r="G84" i="5" s="1"/>
  <c r="J84" i="5" s="1"/>
  <c r="AD86" i="2"/>
  <c r="AC86" i="2"/>
  <c r="O86" i="2"/>
  <c r="X85" i="5" s="1"/>
  <c r="S441" i="4" l="1"/>
  <c r="AE441" i="4" s="1"/>
  <c r="AR441" i="4"/>
  <c r="X441" i="4"/>
  <c r="AQ441" i="4"/>
  <c r="AO440" i="4"/>
  <c r="AN440" i="4" s="1"/>
  <c r="V440" i="4" s="1"/>
  <c r="AI440" i="4" s="1"/>
  <c r="AH440" i="4" s="1"/>
  <c r="AF441" i="4" s="1"/>
  <c r="BA440" i="4"/>
  <c r="AD441" i="4"/>
  <c r="Z442" i="4" s="1"/>
  <c r="P441" i="4"/>
  <c r="AF2378" i="4"/>
  <c r="AQ2378" i="4"/>
  <c r="AJ84" i="2"/>
  <c r="AI84" i="2" s="1"/>
  <c r="AG85" i="2" s="1"/>
  <c r="AL84" i="2"/>
  <c r="D83" i="5" s="1"/>
  <c r="BB441" i="4" l="1"/>
  <c r="Q440" i="5" s="1"/>
  <c r="T440" i="5" s="1"/>
  <c r="O439" i="5"/>
  <c r="S439" i="5" s="1"/>
  <c r="AC442" i="4"/>
  <c r="AB442" i="4"/>
  <c r="N442" i="4"/>
  <c r="Z441" i="5" s="1"/>
  <c r="AJ441" i="4"/>
  <c r="AG441" i="4"/>
  <c r="AK440" i="4"/>
  <c r="N439" i="5" s="1"/>
  <c r="AQ2379" i="4"/>
  <c r="AF2379" i="4"/>
  <c r="S84" i="2"/>
  <c r="J84" i="2" s="1"/>
  <c r="U85" i="2" s="1"/>
  <c r="N85" i="2" s="1"/>
  <c r="R84" i="2"/>
  <c r="I84" i="2" s="1"/>
  <c r="H85" i="2" s="1"/>
  <c r="V85" i="2" s="1"/>
  <c r="AW85" i="2" s="1"/>
  <c r="G85" i="2" s="1"/>
  <c r="F85" i="2" s="1"/>
  <c r="AM84" i="2"/>
  <c r="AN84" i="2" s="1"/>
  <c r="L84" i="2" s="1"/>
  <c r="K85" i="2" s="1"/>
  <c r="AY84" i="2"/>
  <c r="AK85" i="2"/>
  <c r="AH85" i="2"/>
  <c r="AL440" i="4" l="1"/>
  <c r="AM440" i="4" s="1"/>
  <c r="K440" i="4" s="1"/>
  <c r="J441" i="4" s="1"/>
  <c r="R440" i="4"/>
  <c r="I440" i="4" s="1"/>
  <c r="T441" i="4" s="1"/>
  <c r="M441" i="4" s="1"/>
  <c r="Q440" i="4"/>
  <c r="H440" i="4" s="1"/>
  <c r="G441" i="4" s="1"/>
  <c r="U441" i="4" s="1"/>
  <c r="AV441" i="4" s="1"/>
  <c r="F441" i="4" s="1"/>
  <c r="E441" i="4" s="1"/>
  <c r="AX440" i="4"/>
  <c r="AF2380" i="4"/>
  <c r="AQ2380" i="4"/>
  <c r="AU85" i="2"/>
  <c r="X86" i="2"/>
  <c r="M85" i="2"/>
  <c r="AQ85" i="2"/>
  <c r="Z86" i="2" s="1"/>
  <c r="W85" i="5" s="1"/>
  <c r="AT441" i="4" l="1"/>
  <c r="L440" i="5" s="1"/>
  <c r="W442" i="4"/>
  <c r="AP441" i="4"/>
  <c r="Y442" i="4" s="1"/>
  <c r="Y441" i="5" s="1"/>
  <c r="L441" i="4"/>
  <c r="AV86" i="2"/>
  <c r="F85" i="5" s="1"/>
  <c r="H85" i="5" s="1"/>
  <c r="B84" i="5"/>
  <c r="AF2381" i="4"/>
  <c r="AQ2381" i="4"/>
  <c r="AR86" i="2"/>
  <c r="T86" i="2"/>
  <c r="AF86" i="2" s="1"/>
  <c r="AS86" i="2"/>
  <c r="AB86" i="2"/>
  <c r="P86" i="2" s="1"/>
  <c r="Y86" i="2"/>
  <c r="AT85" i="2"/>
  <c r="C84" i="5" s="1"/>
  <c r="AX85" i="2"/>
  <c r="AZ85" i="2"/>
  <c r="BA85" i="2" s="1"/>
  <c r="X442" i="4" l="1"/>
  <c r="AA442" i="4"/>
  <c r="O442" i="4" s="1"/>
  <c r="AR442" i="4"/>
  <c r="AY441" i="4"/>
  <c r="AZ441" i="4" s="1"/>
  <c r="AW441" i="4"/>
  <c r="AS441" i="4"/>
  <c r="M440" i="5" s="1"/>
  <c r="AU442" i="4"/>
  <c r="P441" i="5" s="1"/>
  <c r="R441" i="5" s="1"/>
  <c r="AQ442" i="4"/>
  <c r="S442" i="4"/>
  <c r="AE442" i="4" s="1"/>
  <c r="AF2382" i="4"/>
  <c r="AQ2382" i="4"/>
  <c r="BB85" i="2"/>
  <c r="E84" i="5" s="1"/>
  <c r="I84" i="5" s="1"/>
  <c r="AP85" i="2"/>
  <c r="AO85" i="2" s="1"/>
  <c r="W85" i="2" s="1"/>
  <c r="Q86" i="2"/>
  <c r="AE86" i="2"/>
  <c r="AA87" i="2" s="1"/>
  <c r="BA441" i="4" l="1"/>
  <c r="AO441" i="4"/>
  <c r="AN441" i="4" s="1"/>
  <c r="V441" i="4" s="1"/>
  <c r="AI441" i="4" s="1"/>
  <c r="AH441" i="4" s="1"/>
  <c r="AF442" i="4" s="1"/>
  <c r="AD442" i="4"/>
  <c r="Z443" i="4" s="1"/>
  <c r="P442" i="4"/>
  <c r="AQ2383" i="4"/>
  <c r="AF2383" i="4"/>
  <c r="BC86" i="2"/>
  <c r="G85" i="5" s="1"/>
  <c r="J85" i="5" s="1"/>
  <c r="AC87" i="2"/>
  <c r="O87" i="2"/>
  <c r="X86" i="5" s="1"/>
  <c r="AD87" i="2"/>
  <c r="AK441" i="4" l="1"/>
  <c r="N440" i="5" s="1"/>
  <c r="BB442" i="4"/>
  <c r="Q441" i="5" s="1"/>
  <c r="T441" i="5" s="1"/>
  <c r="O440" i="5"/>
  <c r="S440" i="5" s="1"/>
  <c r="AB443" i="4"/>
  <c r="N443" i="4"/>
  <c r="Z442" i="5" s="1"/>
  <c r="AC443" i="4"/>
  <c r="AG442" i="4"/>
  <c r="AJ442" i="4"/>
  <c r="AF2384" i="4"/>
  <c r="AQ2384" i="4"/>
  <c r="AJ85" i="2"/>
  <c r="AI85" i="2" s="1"/>
  <c r="AG86" i="2" s="1"/>
  <c r="AL85" i="2"/>
  <c r="D84" i="5" s="1"/>
  <c r="AL441" i="4" l="1"/>
  <c r="AM441" i="4" s="1"/>
  <c r="K441" i="4" s="1"/>
  <c r="J442" i="4" s="1"/>
  <c r="L442" i="4" s="1"/>
  <c r="Q441" i="4"/>
  <c r="H441" i="4" s="1"/>
  <c r="G442" i="4" s="1"/>
  <c r="U442" i="4" s="1"/>
  <c r="AV442" i="4" s="1"/>
  <c r="F442" i="4" s="1"/>
  <c r="E442" i="4" s="1"/>
  <c r="AT442" i="4" s="1"/>
  <c r="L441" i="5" s="1"/>
  <c r="R441" i="4"/>
  <c r="I441" i="4" s="1"/>
  <c r="T442" i="4" s="1"/>
  <c r="M442" i="4" s="1"/>
  <c r="AX441" i="4"/>
  <c r="AQ2385" i="4"/>
  <c r="AF2385" i="4"/>
  <c r="S85" i="2"/>
  <c r="J85" i="2" s="1"/>
  <c r="U86" i="2" s="1"/>
  <c r="N86" i="2" s="1"/>
  <c r="R85" i="2"/>
  <c r="I85" i="2" s="1"/>
  <c r="H86" i="2" s="1"/>
  <c r="V86" i="2" s="1"/>
  <c r="AW86" i="2" s="1"/>
  <c r="G86" i="2" s="1"/>
  <c r="F86" i="2" s="1"/>
  <c r="AM85" i="2"/>
  <c r="AN85" i="2" s="1"/>
  <c r="L85" i="2" s="1"/>
  <c r="K86" i="2" s="1"/>
  <c r="AY85" i="2"/>
  <c r="AK86" i="2"/>
  <c r="AH86" i="2"/>
  <c r="AP442" i="4" l="1"/>
  <c r="Y443" i="4" s="1"/>
  <c r="Y442" i="5" s="1"/>
  <c r="W443" i="4"/>
  <c r="X443" i="4" s="1"/>
  <c r="AS442" i="4"/>
  <c r="M441" i="5" s="1"/>
  <c r="AY442" i="4"/>
  <c r="AZ442" i="4" s="1"/>
  <c r="AW442" i="4"/>
  <c r="AU443" i="4"/>
  <c r="P442" i="5" s="1"/>
  <c r="R442" i="5" s="1"/>
  <c r="AF2386" i="4"/>
  <c r="AQ2386" i="4"/>
  <c r="AU86" i="2"/>
  <c r="X87" i="2"/>
  <c r="M86" i="2"/>
  <c r="AQ86" i="2"/>
  <c r="Z87" i="2" s="1"/>
  <c r="W86" i="5" s="1"/>
  <c r="AQ443" i="4" l="1"/>
  <c r="S443" i="4"/>
  <c r="AE443" i="4" s="1"/>
  <c r="AR443" i="4"/>
  <c r="AA443" i="4"/>
  <c r="O443" i="4" s="1"/>
  <c r="AD443" i="4" s="1"/>
  <c r="Z444" i="4" s="1"/>
  <c r="AO442" i="4"/>
  <c r="AN442" i="4" s="1"/>
  <c r="V442" i="4" s="1"/>
  <c r="AI442" i="4" s="1"/>
  <c r="AH442" i="4" s="1"/>
  <c r="AF443" i="4" s="1"/>
  <c r="BA442" i="4"/>
  <c r="AV87" i="2"/>
  <c r="F86" i="5" s="1"/>
  <c r="H86" i="5" s="1"/>
  <c r="B85" i="5"/>
  <c r="AF2387" i="4"/>
  <c r="AQ2387" i="4"/>
  <c r="AR87" i="2"/>
  <c r="T87" i="2"/>
  <c r="AF87" i="2" s="1"/>
  <c r="AS87" i="2"/>
  <c r="AB87" i="2"/>
  <c r="P87" i="2" s="1"/>
  <c r="Y87" i="2"/>
  <c r="AZ86" i="2"/>
  <c r="BA86" i="2" s="1"/>
  <c r="AX86" i="2"/>
  <c r="AT86" i="2"/>
  <c r="C85" i="5" s="1"/>
  <c r="P443" i="4" l="1"/>
  <c r="BB443" i="4"/>
  <c r="Q442" i="5" s="1"/>
  <c r="T442" i="5" s="1"/>
  <c r="O441" i="5"/>
  <c r="S441" i="5" s="1"/>
  <c r="AJ443" i="4"/>
  <c r="AG443" i="4"/>
  <c r="AK442" i="4"/>
  <c r="N441" i="5" s="1"/>
  <c r="AC444" i="4"/>
  <c r="N444" i="4"/>
  <c r="Z443" i="5" s="1"/>
  <c r="AB444" i="4"/>
  <c r="AF2388" i="4"/>
  <c r="AQ2388" i="4"/>
  <c r="Q87" i="2"/>
  <c r="AE87" i="2"/>
  <c r="AA88" i="2" s="1"/>
  <c r="BB86" i="2"/>
  <c r="E85" i="5" s="1"/>
  <c r="I85" i="5" s="1"/>
  <c r="AP86" i="2"/>
  <c r="AO86" i="2" s="1"/>
  <c r="W86" i="2" s="1"/>
  <c r="R442" i="4" l="1"/>
  <c r="I442" i="4" s="1"/>
  <c r="T443" i="4" s="1"/>
  <c r="M443" i="4" s="1"/>
  <c r="Q442" i="4"/>
  <c r="H442" i="4" s="1"/>
  <c r="G443" i="4" s="1"/>
  <c r="U443" i="4" s="1"/>
  <c r="AV443" i="4" s="1"/>
  <c r="F443" i="4" s="1"/>
  <c r="E443" i="4" s="1"/>
  <c r="AL442" i="4"/>
  <c r="AM442" i="4" s="1"/>
  <c r="K442" i="4" s="1"/>
  <c r="J443" i="4" s="1"/>
  <c r="AX442" i="4"/>
  <c r="AF2389" i="4"/>
  <c r="AQ2389" i="4"/>
  <c r="BC87" i="2"/>
  <c r="G86" i="5" s="1"/>
  <c r="J86" i="5" s="1"/>
  <c r="O88" i="2"/>
  <c r="X87" i="5" s="1"/>
  <c r="AD88" i="2"/>
  <c r="AC88" i="2"/>
  <c r="L443" i="4" l="1"/>
  <c r="AP443" i="4"/>
  <c r="Y444" i="4" s="1"/>
  <c r="Y443" i="5" s="1"/>
  <c r="AT443" i="4"/>
  <c r="L442" i="5" s="1"/>
  <c r="W444" i="4"/>
  <c r="AF2390" i="4"/>
  <c r="AQ2390" i="4"/>
  <c r="AJ86" i="2"/>
  <c r="AI86" i="2" s="1"/>
  <c r="AG87" i="2" s="1"/>
  <c r="AL86" i="2"/>
  <c r="D85" i="5" s="1"/>
  <c r="AA444" i="4" l="1"/>
  <c r="O444" i="4" s="1"/>
  <c r="X444" i="4"/>
  <c r="AR444" i="4"/>
  <c r="AY443" i="4"/>
  <c r="AZ443" i="4" s="1"/>
  <c r="AW443" i="4"/>
  <c r="AS443" i="4"/>
  <c r="M442" i="5" s="1"/>
  <c r="AU444" i="4"/>
  <c r="P443" i="5" s="1"/>
  <c r="R443" i="5" s="1"/>
  <c r="S444" i="4"/>
  <c r="AE444" i="4" s="1"/>
  <c r="AQ444" i="4"/>
  <c r="AQ2391" i="4"/>
  <c r="AF2391" i="4"/>
  <c r="S86" i="2"/>
  <c r="J86" i="2" s="1"/>
  <c r="U87" i="2" s="1"/>
  <c r="N87" i="2" s="1"/>
  <c r="R86" i="2"/>
  <c r="I86" i="2" s="1"/>
  <c r="H87" i="2" s="1"/>
  <c r="V87" i="2" s="1"/>
  <c r="AW87" i="2" s="1"/>
  <c r="G87" i="2" s="1"/>
  <c r="F87" i="2" s="1"/>
  <c r="AM86" i="2"/>
  <c r="AN86" i="2" s="1"/>
  <c r="L86" i="2" s="1"/>
  <c r="K87" i="2" s="1"/>
  <c r="AY86" i="2"/>
  <c r="AK87" i="2"/>
  <c r="AH87" i="2"/>
  <c r="AO443" i="4" l="1"/>
  <c r="AN443" i="4" s="1"/>
  <c r="V443" i="4" s="1"/>
  <c r="AI443" i="4" s="1"/>
  <c r="AH443" i="4" s="1"/>
  <c r="AF444" i="4" s="1"/>
  <c r="BA443" i="4"/>
  <c r="AD444" i="4"/>
  <c r="Z445" i="4" s="1"/>
  <c r="P444" i="4"/>
  <c r="AF2392" i="4"/>
  <c r="AQ2392" i="4"/>
  <c r="M87" i="2"/>
  <c r="AQ87" i="2"/>
  <c r="Z88" i="2" s="1"/>
  <c r="W87" i="5" s="1"/>
  <c r="AU87" i="2"/>
  <c r="X88" i="2"/>
  <c r="BB444" i="4" l="1"/>
  <c r="Q443" i="5" s="1"/>
  <c r="T443" i="5" s="1"/>
  <c r="O442" i="5"/>
  <c r="S442" i="5" s="1"/>
  <c r="AJ444" i="4"/>
  <c r="AG444" i="4"/>
  <c r="N445" i="4"/>
  <c r="Z444" i="5" s="1"/>
  <c r="AB445" i="4"/>
  <c r="AC445" i="4"/>
  <c r="AK443" i="4"/>
  <c r="N442" i="5" s="1"/>
  <c r="AV88" i="2"/>
  <c r="F87" i="5" s="1"/>
  <c r="H87" i="5" s="1"/>
  <c r="B86" i="5"/>
  <c r="AQ2393" i="4"/>
  <c r="AF2393" i="4"/>
  <c r="AZ87" i="2"/>
  <c r="BA87" i="2" s="1"/>
  <c r="AT87" i="2"/>
  <c r="C86" i="5" s="1"/>
  <c r="AX87" i="2"/>
  <c r="AB88" i="2"/>
  <c r="P88" i="2" s="1"/>
  <c r="Y88" i="2"/>
  <c r="AS88" i="2"/>
  <c r="AR88" i="2"/>
  <c r="T88" i="2"/>
  <c r="AF88" i="2" s="1"/>
  <c r="R443" i="4" l="1"/>
  <c r="I443" i="4" s="1"/>
  <c r="T444" i="4" s="1"/>
  <c r="M444" i="4" s="1"/>
  <c r="AL443" i="4"/>
  <c r="AM443" i="4" s="1"/>
  <c r="K443" i="4" s="1"/>
  <c r="J444" i="4" s="1"/>
  <c r="Q443" i="4"/>
  <c r="H443" i="4" s="1"/>
  <c r="G444" i="4" s="1"/>
  <c r="U444" i="4" s="1"/>
  <c r="AV444" i="4" s="1"/>
  <c r="F444" i="4" s="1"/>
  <c r="E444" i="4" s="1"/>
  <c r="AX443" i="4"/>
  <c r="AF2394" i="4"/>
  <c r="AQ2394" i="4"/>
  <c r="Q88" i="2"/>
  <c r="AE88" i="2"/>
  <c r="AA89" i="2" s="1"/>
  <c r="BB87" i="2"/>
  <c r="E86" i="5" s="1"/>
  <c r="I86" i="5" s="1"/>
  <c r="AP87" i="2"/>
  <c r="AO87" i="2" s="1"/>
  <c r="W87" i="2" s="1"/>
  <c r="AT444" i="4" l="1"/>
  <c r="L443" i="5" s="1"/>
  <c r="W445" i="4"/>
  <c r="L444" i="4"/>
  <c r="AP444" i="4"/>
  <c r="Y445" i="4" s="1"/>
  <c r="Y444" i="5" s="1"/>
  <c r="AF2395" i="4"/>
  <c r="AQ2395" i="4"/>
  <c r="BC88" i="2"/>
  <c r="G87" i="5" s="1"/>
  <c r="J87" i="5" s="1"/>
  <c r="O89" i="2"/>
  <c r="X88" i="5" s="1"/>
  <c r="AD89" i="2"/>
  <c r="AC89" i="2"/>
  <c r="X445" i="4" l="1"/>
  <c r="AR445" i="4"/>
  <c r="AA445" i="4"/>
  <c r="O445" i="4" s="1"/>
  <c r="S445" i="4"/>
  <c r="AE445" i="4" s="1"/>
  <c r="AQ445" i="4"/>
  <c r="AS444" i="4"/>
  <c r="M443" i="5" s="1"/>
  <c r="AW444" i="4"/>
  <c r="AY444" i="4"/>
  <c r="AZ444" i="4" s="1"/>
  <c r="AU445" i="4"/>
  <c r="P444" i="5" s="1"/>
  <c r="R444" i="5" s="1"/>
  <c r="AF2396" i="4"/>
  <c r="AQ2396" i="4"/>
  <c r="AJ87" i="2"/>
  <c r="AI87" i="2" s="1"/>
  <c r="AG88" i="2" s="1"/>
  <c r="AL87" i="2"/>
  <c r="D86" i="5" s="1"/>
  <c r="BA444" i="4" l="1"/>
  <c r="AO444" i="4"/>
  <c r="AN444" i="4" s="1"/>
  <c r="V444" i="4" s="1"/>
  <c r="AI444" i="4" s="1"/>
  <c r="AH444" i="4" s="1"/>
  <c r="AF445" i="4" s="1"/>
  <c r="P445" i="4"/>
  <c r="AD445" i="4"/>
  <c r="Z446" i="4" s="1"/>
  <c r="AF2397" i="4"/>
  <c r="AQ2397" i="4"/>
  <c r="S87" i="2"/>
  <c r="J87" i="2" s="1"/>
  <c r="U88" i="2" s="1"/>
  <c r="N88" i="2" s="1"/>
  <c r="R87" i="2"/>
  <c r="I87" i="2" s="1"/>
  <c r="H88" i="2" s="1"/>
  <c r="V88" i="2" s="1"/>
  <c r="AW88" i="2" s="1"/>
  <c r="G88" i="2" s="1"/>
  <c r="F88" i="2" s="1"/>
  <c r="AM87" i="2"/>
  <c r="AN87" i="2" s="1"/>
  <c r="L87" i="2" s="1"/>
  <c r="K88" i="2" s="1"/>
  <c r="AY87" i="2"/>
  <c r="AH88" i="2"/>
  <c r="AK88" i="2"/>
  <c r="AK444" i="4" l="1"/>
  <c r="N443" i="5" s="1"/>
  <c r="BB445" i="4"/>
  <c r="Q444" i="5" s="1"/>
  <c r="T444" i="5" s="1"/>
  <c r="O443" i="5"/>
  <c r="S443" i="5" s="1"/>
  <c r="AB446" i="4"/>
  <c r="AC446" i="4"/>
  <c r="N446" i="4"/>
  <c r="Z445" i="5" s="1"/>
  <c r="AJ445" i="4"/>
  <c r="AG445" i="4"/>
  <c r="AF2398" i="4"/>
  <c r="AQ2398" i="4"/>
  <c r="AU88" i="2"/>
  <c r="X89" i="2"/>
  <c r="AQ88" i="2"/>
  <c r="Z89" i="2" s="1"/>
  <c r="W88" i="5" s="1"/>
  <c r="M88" i="2"/>
  <c r="Q444" i="4" l="1"/>
  <c r="H444" i="4" s="1"/>
  <c r="G445" i="4" s="1"/>
  <c r="U445" i="4" s="1"/>
  <c r="AV445" i="4" s="1"/>
  <c r="F445" i="4" s="1"/>
  <c r="E445" i="4" s="1"/>
  <c r="AT445" i="4" s="1"/>
  <c r="L444" i="5" s="1"/>
  <c r="R444" i="4"/>
  <c r="I444" i="4" s="1"/>
  <c r="T445" i="4" s="1"/>
  <c r="M445" i="4" s="1"/>
  <c r="AL444" i="4"/>
  <c r="AM444" i="4" s="1"/>
  <c r="K444" i="4" s="1"/>
  <c r="J445" i="4" s="1"/>
  <c r="L445" i="4" s="1"/>
  <c r="AX444" i="4"/>
  <c r="AV89" i="2"/>
  <c r="F88" i="5" s="1"/>
  <c r="H88" i="5" s="1"/>
  <c r="B87" i="5"/>
  <c r="AQ2399" i="4"/>
  <c r="AF2399" i="4"/>
  <c r="AR89" i="2"/>
  <c r="T89" i="2"/>
  <c r="AF89" i="2" s="1"/>
  <c r="Y89" i="2"/>
  <c r="AB89" i="2"/>
  <c r="P89" i="2" s="1"/>
  <c r="AS89" i="2"/>
  <c r="AZ88" i="2"/>
  <c r="BA88" i="2" s="1"/>
  <c r="AX88" i="2"/>
  <c r="AT88" i="2"/>
  <c r="C87" i="5" s="1"/>
  <c r="AP445" i="4" l="1"/>
  <c r="Y446" i="4" s="1"/>
  <c r="Y445" i="5" s="1"/>
  <c r="W446" i="4"/>
  <c r="AA446" i="4" s="1"/>
  <c r="O446" i="4" s="1"/>
  <c r="AS445" i="4"/>
  <c r="M444" i="5" s="1"/>
  <c r="AY445" i="4"/>
  <c r="AZ445" i="4" s="1"/>
  <c r="AW445" i="4"/>
  <c r="AU446" i="4"/>
  <c r="P445" i="5" s="1"/>
  <c r="R445" i="5" s="1"/>
  <c r="AF2400" i="4"/>
  <c r="AQ2400" i="4"/>
  <c r="AP88" i="2"/>
  <c r="AO88" i="2" s="1"/>
  <c r="W88" i="2" s="1"/>
  <c r="BB88" i="2"/>
  <c r="E87" i="5" s="1"/>
  <c r="I87" i="5" s="1"/>
  <c r="Q89" i="2"/>
  <c r="AE89" i="2"/>
  <c r="AA90" i="2" s="1"/>
  <c r="AJ88" i="2" l="1"/>
  <c r="AI88" i="2" s="1"/>
  <c r="AG89" i="2" s="1"/>
  <c r="AQ446" i="4"/>
  <c r="S446" i="4"/>
  <c r="AE446" i="4" s="1"/>
  <c r="X446" i="4"/>
  <c r="AR446" i="4"/>
  <c r="BA445" i="4"/>
  <c r="AO445" i="4"/>
  <c r="AN445" i="4" s="1"/>
  <c r="V445" i="4" s="1"/>
  <c r="AI445" i="4" s="1"/>
  <c r="AH445" i="4" s="1"/>
  <c r="AF446" i="4" s="1"/>
  <c r="P446" i="4"/>
  <c r="AD446" i="4"/>
  <c r="Z447" i="4" s="1"/>
  <c r="AF2401" i="4"/>
  <c r="AQ2401" i="4"/>
  <c r="BC89" i="2"/>
  <c r="G88" i="5" s="1"/>
  <c r="J88" i="5" s="1"/>
  <c r="O90" i="2"/>
  <c r="X89" i="5" s="1"/>
  <c r="AD90" i="2"/>
  <c r="AC90" i="2"/>
  <c r="AK89" i="2" l="1"/>
  <c r="AH89" i="2"/>
  <c r="AL88" i="2"/>
  <c r="S88" i="2" s="1"/>
  <c r="J88" i="2" s="1"/>
  <c r="U89" i="2" s="1"/>
  <c r="N89" i="2" s="1"/>
  <c r="BB446" i="4"/>
  <c r="Q445" i="5" s="1"/>
  <c r="T445" i="5" s="1"/>
  <c r="O444" i="5"/>
  <c r="S444" i="5" s="1"/>
  <c r="AG446" i="4"/>
  <c r="AJ446" i="4"/>
  <c r="AB447" i="4"/>
  <c r="AC447" i="4"/>
  <c r="N447" i="4"/>
  <c r="Z446" i="5" s="1"/>
  <c r="AK445" i="4"/>
  <c r="N444" i="5" s="1"/>
  <c r="AF2402" i="4"/>
  <c r="AQ2402" i="4"/>
  <c r="AY88" i="2" l="1"/>
  <c r="D87" i="5"/>
  <c r="AM88" i="2"/>
  <c r="AN88" i="2" s="1"/>
  <c r="L88" i="2" s="1"/>
  <c r="K89" i="2" s="1"/>
  <c r="AQ89" i="2" s="1"/>
  <c r="Z90" i="2" s="1"/>
  <c r="W89" i="5" s="1"/>
  <c r="R88" i="2"/>
  <c r="I88" i="2" s="1"/>
  <c r="H89" i="2" s="1"/>
  <c r="V89" i="2" s="1"/>
  <c r="AW89" i="2" s="1"/>
  <c r="G89" i="2" s="1"/>
  <c r="F89" i="2" s="1"/>
  <c r="AU89" i="2" s="1"/>
  <c r="AV90" i="2" s="1"/>
  <c r="F89" i="5" s="1"/>
  <c r="H89" i="5" s="1"/>
  <c r="AL445" i="4"/>
  <c r="AM445" i="4" s="1"/>
  <c r="K445" i="4" s="1"/>
  <c r="J446" i="4" s="1"/>
  <c r="Q445" i="4"/>
  <c r="H445" i="4" s="1"/>
  <c r="G446" i="4" s="1"/>
  <c r="U446" i="4" s="1"/>
  <c r="AV446" i="4" s="1"/>
  <c r="F446" i="4" s="1"/>
  <c r="E446" i="4" s="1"/>
  <c r="R445" i="4"/>
  <c r="I445" i="4" s="1"/>
  <c r="T446" i="4" s="1"/>
  <c r="M446" i="4" s="1"/>
  <c r="AX445" i="4"/>
  <c r="AF2403" i="4"/>
  <c r="AQ2403" i="4"/>
  <c r="T90" i="2" l="1"/>
  <c r="AF90" i="2" s="1"/>
  <c r="AR90" i="2"/>
  <c r="AZ89" i="2"/>
  <c r="BA89" i="2" s="1"/>
  <c r="M89" i="2"/>
  <c r="AT89" i="2"/>
  <c r="C88" i="5" s="1"/>
  <c r="B88" i="5"/>
  <c r="AX89" i="2"/>
  <c r="X90" i="2"/>
  <c r="AS90" i="2" s="1"/>
  <c r="AT446" i="4"/>
  <c r="L445" i="5" s="1"/>
  <c r="W447" i="4"/>
  <c r="AP446" i="4"/>
  <c r="Y447" i="4" s="1"/>
  <c r="Y446" i="5" s="1"/>
  <c r="L446" i="4"/>
  <c r="AF2404" i="4"/>
  <c r="AQ2404" i="4"/>
  <c r="BB89" i="2" l="1"/>
  <c r="E88" i="5" s="1"/>
  <c r="I88" i="5" s="1"/>
  <c r="AP89" i="2"/>
  <c r="AO89" i="2" s="1"/>
  <c r="W89" i="2" s="1"/>
  <c r="AJ89" i="2" s="1"/>
  <c r="AI89" i="2" s="1"/>
  <c r="AG90" i="2" s="1"/>
  <c r="AB90" i="2"/>
  <c r="P90" i="2" s="1"/>
  <c r="Q90" i="2" s="1"/>
  <c r="Y90" i="2"/>
  <c r="AR447" i="4"/>
  <c r="AA447" i="4"/>
  <c r="O447" i="4" s="1"/>
  <c r="X447" i="4"/>
  <c r="AQ447" i="4"/>
  <c r="S447" i="4"/>
  <c r="AE447" i="4" s="1"/>
  <c r="AS446" i="4"/>
  <c r="M445" i="5" s="1"/>
  <c r="AY446" i="4"/>
  <c r="AZ446" i="4" s="1"/>
  <c r="AW446" i="4"/>
  <c r="AU447" i="4"/>
  <c r="P446" i="5" s="1"/>
  <c r="R446" i="5" s="1"/>
  <c r="AF2405" i="4"/>
  <c r="AQ2405" i="4"/>
  <c r="BC90" i="2" l="1"/>
  <c r="G89" i="5" s="1"/>
  <c r="J89" i="5" s="1"/>
  <c r="AE90" i="2"/>
  <c r="AA91" i="2" s="1"/>
  <c r="O91" i="2" s="1"/>
  <c r="X90" i="5" s="1"/>
  <c r="AL89" i="2"/>
  <c r="D88" i="5" s="1"/>
  <c r="AH90" i="2"/>
  <c r="AK90" i="2"/>
  <c r="P447" i="4"/>
  <c r="AD447" i="4"/>
  <c r="Z448" i="4" s="1"/>
  <c r="BA446" i="4"/>
  <c r="AO446" i="4"/>
  <c r="AN446" i="4" s="1"/>
  <c r="V446" i="4" s="1"/>
  <c r="AI446" i="4" s="1"/>
  <c r="AH446" i="4" s="1"/>
  <c r="AF447" i="4" s="1"/>
  <c r="AF2406" i="4"/>
  <c r="AQ2406" i="4"/>
  <c r="S89" i="2" l="1"/>
  <c r="J89" i="2" s="1"/>
  <c r="U90" i="2" s="1"/>
  <c r="N90" i="2" s="1"/>
  <c r="AM89" i="2"/>
  <c r="AN89" i="2" s="1"/>
  <c r="L89" i="2" s="1"/>
  <c r="K90" i="2" s="1"/>
  <c r="M90" i="2" s="1"/>
  <c r="R89" i="2"/>
  <c r="I89" i="2" s="1"/>
  <c r="H90" i="2" s="1"/>
  <c r="V90" i="2" s="1"/>
  <c r="AW90" i="2" s="1"/>
  <c r="G90" i="2" s="1"/>
  <c r="F90" i="2" s="1"/>
  <c r="AU90" i="2" s="1"/>
  <c r="AD91" i="2"/>
  <c r="AC91" i="2"/>
  <c r="AY89" i="2"/>
  <c r="BB447" i="4"/>
  <c r="Q446" i="5" s="1"/>
  <c r="T446" i="5" s="1"/>
  <c r="O445" i="5"/>
  <c r="S445" i="5" s="1"/>
  <c r="AC448" i="4"/>
  <c r="AB448" i="4"/>
  <c r="N448" i="4"/>
  <c r="Z447" i="5" s="1"/>
  <c r="AJ447" i="4"/>
  <c r="AG447" i="4"/>
  <c r="AK446" i="4"/>
  <c r="N445" i="5" s="1"/>
  <c r="AF2407" i="4"/>
  <c r="AQ2407" i="4"/>
  <c r="AQ90" i="2" l="1"/>
  <c r="Z91" i="2" s="1"/>
  <c r="W90" i="5" s="1"/>
  <c r="X91" i="2"/>
  <c r="Y91" i="2" s="1"/>
  <c r="Q446" i="4"/>
  <c r="H446" i="4" s="1"/>
  <c r="G447" i="4" s="1"/>
  <c r="U447" i="4" s="1"/>
  <c r="AV447" i="4" s="1"/>
  <c r="F447" i="4" s="1"/>
  <c r="E447" i="4" s="1"/>
  <c r="R446" i="4"/>
  <c r="I446" i="4" s="1"/>
  <c r="T447" i="4" s="1"/>
  <c r="M447" i="4" s="1"/>
  <c r="AL446" i="4"/>
  <c r="AM446" i="4" s="1"/>
  <c r="K446" i="4" s="1"/>
  <c r="J447" i="4" s="1"/>
  <c r="AX446" i="4"/>
  <c r="AV91" i="2"/>
  <c r="F90" i="5" s="1"/>
  <c r="H90" i="5" s="1"/>
  <c r="B89" i="5"/>
  <c r="AF2408" i="4"/>
  <c r="AQ2408" i="4"/>
  <c r="AX90" i="2"/>
  <c r="AZ90" i="2"/>
  <c r="BA90" i="2" s="1"/>
  <c r="AT90" i="2"/>
  <c r="C89" i="5" s="1"/>
  <c r="AB91" i="2" l="1"/>
  <c r="P91" i="2" s="1"/>
  <c r="AE91" i="2" s="1"/>
  <c r="AA92" i="2" s="1"/>
  <c r="AS91" i="2"/>
  <c r="T91" i="2"/>
  <c r="AF91" i="2" s="1"/>
  <c r="AR91" i="2"/>
  <c r="AP447" i="4"/>
  <c r="Y448" i="4" s="1"/>
  <c r="Y447" i="5" s="1"/>
  <c r="L447" i="4"/>
  <c r="AT447" i="4"/>
  <c r="L446" i="5" s="1"/>
  <c r="W448" i="4"/>
  <c r="AF2409" i="4"/>
  <c r="AQ2409" i="4"/>
  <c r="AP90" i="2"/>
  <c r="AO90" i="2" s="1"/>
  <c r="W90" i="2" s="1"/>
  <c r="BB90" i="2"/>
  <c r="E89" i="5" s="1"/>
  <c r="I89" i="5" s="1"/>
  <c r="Q91" i="2" l="1"/>
  <c r="AJ90" i="2"/>
  <c r="AI90" i="2" s="1"/>
  <c r="AG91" i="2" s="1"/>
  <c r="AR448" i="4"/>
  <c r="AA448" i="4"/>
  <c r="O448" i="4" s="1"/>
  <c r="X448" i="4"/>
  <c r="S448" i="4"/>
  <c r="AE448" i="4" s="1"/>
  <c r="AQ448" i="4"/>
  <c r="AY447" i="4"/>
  <c r="AZ447" i="4" s="1"/>
  <c r="AS447" i="4"/>
  <c r="M446" i="5" s="1"/>
  <c r="AW447" i="4"/>
  <c r="AU448" i="4"/>
  <c r="P447" i="5" s="1"/>
  <c r="R447" i="5" s="1"/>
  <c r="AF2410" i="4"/>
  <c r="AQ2410" i="4"/>
  <c r="BC91" i="2"/>
  <c r="G90" i="5" s="1"/>
  <c r="J90" i="5" s="1"/>
  <c r="AL90" i="2"/>
  <c r="O92" i="2"/>
  <c r="X91" i="5" s="1"/>
  <c r="AD92" i="2"/>
  <c r="AC92" i="2"/>
  <c r="AH91" i="2" l="1"/>
  <c r="AK91" i="2"/>
  <c r="P448" i="4"/>
  <c r="AD448" i="4"/>
  <c r="Z449" i="4" s="1"/>
  <c r="BA447" i="4"/>
  <c r="AO447" i="4"/>
  <c r="AN447" i="4" s="1"/>
  <c r="V447" i="4" s="1"/>
  <c r="AI447" i="4" s="1"/>
  <c r="AH447" i="4" s="1"/>
  <c r="AF448" i="4" s="1"/>
  <c r="R90" i="2"/>
  <c r="I90" i="2" s="1"/>
  <c r="H91" i="2" s="1"/>
  <c r="V91" i="2" s="1"/>
  <c r="AW91" i="2" s="1"/>
  <c r="G91" i="2" s="1"/>
  <c r="F91" i="2" s="1"/>
  <c r="AU91" i="2" s="1"/>
  <c r="D89" i="5"/>
  <c r="AM90" i="2"/>
  <c r="AN90" i="2" s="1"/>
  <c r="L90" i="2" s="1"/>
  <c r="K91" i="2" s="1"/>
  <c r="M91" i="2" s="1"/>
  <c r="S90" i="2"/>
  <c r="J90" i="2" s="1"/>
  <c r="U91" i="2" s="1"/>
  <c r="N91" i="2" s="1"/>
  <c r="AY90" i="2"/>
  <c r="AF2411" i="4"/>
  <c r="AQ2411" i="4"/>
  <c r="BB448" i="4" l="1"/>
  <c r="Q447" i="5" s="1"/>
  <c r="T447" i="5" s="1"/>
  <c r="O446" i="5"/>
  <c r="S446" i="5" s="1"/>
  <c r="AJ448" i="4"/>
  <c r="AG448" i="4"/>
  <c r="N449" i="4"/>
  <c r="Z448" i="5" s="1"/>
  <c r="AC449" i="4"/>
  <c r="AB449" i="4"/>
  <c r="AK447" i="4"/>
  <c r="N446" i="5" s="1"/>
  <c r="X92" i="2"/>
  <c r="AS92" i="2" s="1"/>
  <c r="AQ91" i="2"/>
  <c r="Z92" i="2" s="1"/>
  <c r="W91" i="5" s="1"/>
  <c r="AV92" i="2"/>
  <c r="F91" i="5" s="1"/>
  <c r="H91" i="5" s="1"/>
  <c r="B90" i="5"/>
  <c r="AF2412" i="4"/>
  <c r="AQ2412" i="4"/>
  <c r="AX91" i="2"/>
  <c r="AT91" i="2"/>
  <c r="C90" i="5" s="1"/>
  <c r="AZ91" i="2"/>
  <c r="BA91" i="2" s="1"/>
  <c r="Y92" i="2" l="1"/>
  <c r="R447" i="4"/>
  <c r="I447" i="4" s="1"/>
  <c r="T448" i="4" s="1"/>
  <c r="M448" i="4" s="1"/>
  <c r="Q447" i="4"/>
  <c r="H447" i="4" s="1"/>
  <c r="G448" i="4" s="1"/>
  <c r="U448" i="4" s="1"/>
  <c r="AV448" i="4" s="1"/>
  <c r="F448" i="4" s="1"/>
  <c r="E448" i="4" s="1"/>
  <c r="AL447" i="4"/>
  <c r="AM447" i="4" s="1"/>
  <c r="K447" i="4" s="1"/>
  <c r="J448" i="4" s="1"/>
  <c r="AX447" i="4"/>
  <c r="AB92" i="2"/>
  <c r="P92" i="2" s="1"/>
  <c r="AE92" i="2" s="1"/>
  <c r="AA93" i="2" s="1"/>
  <c r="AR92" i="2"/>
  <c r="T92" i="2"/>
  <c r="AF92" i="2" s="1"/>
  <c r="AF2413" i="4"/>
  <c r="AQ2413" i="4"/>
  <c r="BB91" i="2"/>
  <c r="E90" i="5" s="1"/>
  <c r="I90" i="5" s="1"/>
  <c r="AP91" i="2"/>
  <c r="AO91" i="2" s="1"/>
  <c r="W91" i="2" s="1"/>
  <c r="AJ91" i="2" l="1"/>
  <c r="AI91" i="2" s="1"/>
  <c r="AG92" i="2" s="1"/>
  <c r="L448" i="4"/>
  <c r="AP448" i="4"/>
  <c r="Y449" i="4" s="1"/>
  <c r="Y448" i="5" s="1"/>
  <c r="AT448" i="4"/>
  <c r="L447" i="5" s="1"/>
  <c r="W449" i="4"/>
  <c r="Q92" i="2"/>
  <c r="AF2414" i="4"/>
  <c r="AQ2414" i="4"/>
  <c r="BC92" i="2"/>
  <c r="G91" i="5" s="1"/>
  <c r="J91" i="5" s="1"/>
  <c r="O93" i="2"/>
  <c r="X92" i="5" s="1"/>
  <c r="AC93" i="2"/>
  <c r="AD93" i="2"/>
  <c r="AK92" i="2" l="1"/>
  <c r="AH92" i="2"/>
  <c r="AL91" i="2"/>
  <c r="D90" i="5" s="1"/>
  <c r="AR449" i="4"/>
  <c r="X449" i="4"/>
  <c r="AA449" i="4"/>
  <c r="O449" i="4" s="1"/>
  <c r="AY448" i="4"/>
  <c r="AZ448" i="4" s="1"/>
  <c r="AW448" i="4"/>
  <c r="AS448" i="4"/>
  <c r="M447" i="5" s="1"/>
  <c r="AU449" i="4"/>
  <c r="P448" i="5" s="1"/>
  <c r="R448" i="5" s="1"/>
  <c r="S449" i="4"/>
  <c r="AE449" i="4" s="1"/>
  <c r="AQ449" i="4"/>
  <c r="AQ2415" i="4"/>
  <c r="AF2415" i="4"/>
  <c r="S91" i="2" l="1"/>
  <c r="J91" i="2" s="1"/>
  <c r="U92" i="2" s="1"/>
  <c r="N92" i="2" s="1"/>
  <c r="AY91" i="2"/>
  <c r="AM91" i="2"/>
  <c r="AN91" i="2" s="1"/>
  <c r="L91" i="2" s="1"/>
  <c r="K92" i="2" s="1"/>
  <c r="M92" i="2" s="1"/>
  <c r="R91" i="2"/>
  <c r="I91" i="2" s="1"/>
  <c r="H92" i="2" s="1"/>
  <c r="V92" i="2" s="1"/>
  <c r="AW92" i="2" s="1"/>
  <c r="G92" i="2" s="1"/>
  <c r="F92" i="2" s="1"/>
  <c r="X93" i="2" s="1"/>
  <c r="AO448" i="4"/>
  <c r="AN448" i="4" s="1"/>
  <c r="V448" i="4" s="1"/>
  <c r="AI448" i="4" s="1"/>
  <c r="AH448" i="4" s="1"/>
  <c r="AF449" i="4" s="1"/>
  <c r="BA448" i="4"/>
  <c r="AD449" i="4"/>
  <c r="Z450" i="4" s="1"/>
  <c r="P449" i="4"/>
  <c r="AF2416" i="4"/>
  <c r="AQ2416" i="4"/>
  <c r="AQ92" i="2" l="1"/>
  <c r="Z93" i="2" s="1"/>
  <c r="W92" i="5" s="1"/>
  <c r="AU92" i="2"/>
  <c r="AV93" i="2" s="1"/>
  <c r="F92" i="5" s="1"/>
  <c r="H92" i="5" s="1"/>
  <c r="BB449" i="4"/>
  <c r="Q448" i="5" s="1"/>
  <c r="T448" i="5" s="1"/>
  <c r="O447" i="5"/>
  <c r="S447" i="5" s="1"/>
  <c r="AJ449" i="4"/>
  <c r="AG449" i="4"/>
  <c r="AK448" i="4"/>
  <c r="N447" i="5" s="1"/>
  <c r="AC450" i="4"/>
  <c r="N450" i="4"/>
  <c r="Z449" i="5" s="1"/>
  <c r="AB450" i="4"/>
  <c r="AF2417" i="4"/>
  <c r="AQ2417" i="4"/>
  <c r="AS93" i="2"/>
  <c r="AB93" i="2"/>
  <c r="P93" i="2" s="1"/>
  <c r="Y93" i="2"/>
  <c r="AX92" i="2" l="1"/>
  <c r="AP92" i="2" s="1"/>
  <c r="AO92" i="2" s="1"/>
  <c r="W92" i="2" s="1"/>
  <c r="AZ92" i="2"/>
  <c r="BA92" i="2" s="1"/>
  <c r="AT92" i="2"/>
  <c r="C91" i="5" s="1"/>
  <c r="B91" i="5"/>
  <c r="T93" i="2"/>
  <c r="AF93" i="2" s="1"/>
  <c r="AR93" i="2"/>
  <c r="Q448" i="4"/>
  <c r="H448" i="4" s="1"/>
  <c r="G449" i="4" s="1"/>
  <c r="U449" i="4" s="1"/>
  <c r="AV449" i="4" s="1"/>
  <c r="F449" i="4" s="1"/>
  <c r="E449" i="4" s="1"/>
  <c r="R448" i="4"/>
  <c r="I448" i="4" s="1"/>
  <c r="T449" i="4" s="1"/>
  <c r="M449" i="4" s="1"/>
  <c r="AL448" i="4"/>
  <c r="AM448" i="4" s="1"/>
  <c r="K448" i="4" s="1"/>
  <c r="J449" i="4" s="1"/>
  <c r="AX448" i="4"/>
  <c r="AF2418" i="4"/>
  <c r="AQ2418" i="4"/>
  <c r="AE93" i="2"/>
  <c r="AA94" i="2" s="1"/>
  <c r="Q93" i="2"/>
  <c r="BB92" i="2" l="1"/>
  <c r="E91" i="5" s="1"/>
  <c r="I91" i="5" s="1"/>
  <c r="AJ92" i="2"/>
  <c r="AI92" i="2" s="1"/>
  <c r="AG93" i="2" s="1"/>
  <c r="L449" i="4"/>
  <c r="AP449" i="4"/>
  <c r="Y450" i="4" s="1"/>
  <c r="Y449" i="5" s="1"/>
  <c r="AT449" i="4"/>
  <c r="L448" i="5" s="1"/>
  <c r="W450" i="4"/>
  <c r="AQ2419" i="4"/>
  <c r="AF2419" i="4"/>
  <c r="AD94" i="2"/>
  <c r="O94" i="2"/>
  <c r="X93" i="5" s="1"/>
  <c r="AC94" i="2"/>
  <c r="AL92" i="2"/>
  <c r="D91" i="5" s="1"/>
  <c r="BC93" i="2" l="1"/>
  <c r="G92" i="5" s="1"/>
  <c r="J92" i="5" s="1"/>
  <c r="AK93" i="2"/>
  <c r="AH93" i="2"/>
  <c r="X450" i="4"/>
  <c r="AR450" i="4"/>
  <c r="AA450" i="4"/>
  <c r="O450" i="4" s="1"/>
  <c r="S450" i="4"/>
  <c r="AE450" i="4" s="1"/>
  <c r="AQ450" i="4"/>
  <c r="AS449" i="4"/>
  <c r="M448" i="5" s="1"/>
  <c r="AY449" i="4"/>
  <c r="AZ449" i="4" s="1"/>
  <c r="AW449" i="4"/>
  <c r="AU450" i="4"/>
  <c r="P449" i="5" s="1"/>
  <c r="R449" i="5" s="1"/>
  <c r="AF2420" i="4"/>
  <c r="AQ2420" i="4"/>
  <c r="S92" i="2"/>
  <c r="J92" i="2" s="1"/>
  <c r="U93" i="2" s="1"/>
  <c r="N93" i="2" s="1"/>
  <c r="R92" i="2"/>
  <c r="I92" i="2" s="1"/>
  <c r="H93" i="2" s="1"/>
  <c r="V93" i="2" s="1"/>
  <c r="AW93" i="2" s="1"/>
  <c r="G93" i="2" s="1"/>
  <c r="F93" i="2" s="1"/>
  <c r="AM92" i="2"/>
  <c r="AN92" i="2" s="1"/>
  <c r="L92" i="2" s="1"/>
  <c r="K93" i="2" s="1"/>
  <c r="AY92" i="2"/>
  <c r="P450" i="4" l="1"/>
  <c r="AD450" i="4"/>
  <c r="Z451" i="4" s="1"/>
  <c r="BA449" i="4"/>
  <c r="AO449" i="4"/>
  <c r="AN449" i="4" s="1"/>
  <c r="V449" i="4" s="1"/>
  <c r="AI449" i="4" s="1"/>
  <c r="AH449" i="4" s="1"/>
  <c r="AF450" i="4" s="1"/>
  <c r="AF2421" i="4"/>
  <c r="AQ2421" i="4"/>
  <c r="AU93" i="2"/>
  <c r="X94" i="2"/>
  <c r="M93" i="2"/>
  <c r="AQ93" i="2"/>
  <c r="Z94" i="2" s="1"/>
  <c r="W93" i="5" s="1"/>
  <c r="BB450" i="4" l="1"/>
  <c r="Q449" i="5" s="1"/>
  <c r="T449" i="5" s="1"/>
  <c r="O448" i="5"/>
  <c r="S448" i="5" s="1"/>
  <c r="AG450" i="4"/>
  <c r="AJ450" i="4"/>
  <c r="N451" i="4"/>
  <c r="Z450" i="5" s="1"/>
  <c r="AB451" i="4"/>
  <c r="AC451" i="4"/>
  <c r="AK449" i="4"/>
  <c r="N448" i="5" s="1"/>
  <c r="AV94" i="2"/>
  <c r="F93" i="5" s="1"/>
  <c r="H93" i="5" s="1"/>
  <c r="B92" i="5"/>
  <c r="AQ2422" i="4"/>
  <c r="AF2422" i="4"/>
  <c r="AR94" i="2"/>
  <c r="T94" i="2"/>
  <c r="AF94" i="2" s="1"/>
  <c r="AS94" i="2"/>
  <c r="AB94" i="2"/>
  <c r="P94" i="2" s="1"/>
  <c r="Y94" i="2"/>
  <c r="AT93" i="2"/>
  <c r="C92" i="5" s="1"/>
  <c r="AZ93" i="2"/>
  <c r="BA93" i="2" s="1"/>
  <c r="AX93" i="2"/>
  <c r="Q449" i="4" l="1"/>
  <c r="H449" i="4" s="1"/>
  <c r="G450" i="4" s="1"/>
  <c r="U450" i="4" s="1"/>
  <c r="AV450" i="4" s="1"/>
  <c r="F450" i="4" s="1"/>
  <c r="E450" i="4" s="1"/>
  <c r="AL449" i="4"/>
  <c r="AM449" i="4" s="1"/>
  <c r="K449" i="4" s="1"/>
  <c r="J450" i="4" s="1"/>
  <c r="R449" i="4"/>
  <c r="I449" i="4" s="1"/>
  <c r="T450" i="4" s="1"/>
  <c r="M450" i="4" s="1"/>
  <c r="AX449" i="4"/>
  <c r="AQ2423" i="4"/>
  <c r="AF2423" i="4"/>
  <c r="Q94" i="2"/>
  <c r="AE94" i="2"/>
  <c r="AA95" i="2" s="1"/>
  <c r="BB93" i="2"/>
  <c r="E92" i="5" s="1"/>
  <c r="I92" i="5" s="1"/>
  <c r="AP93" i="2"/>
  <c r="AO93" i="2" s="1"/>
  <c r="W93" i="2" s="1"/>
  <c r="AJ93" i="2" l="1"/>
  <c r="AI93" i="2" s="1"/>
  <c r="AG94" i="2" s="1"/>
  <c r="AP450" i="4"/>
  <c r="Y451" i="4" s="1"/>
  <c r="Y450" i="5" s="1"/>
  <c r="L450" i="4"/>
  <c r="AT450" i="4"/>
  <c r="L449" i="5" s="1"/>
  <c r="W451" i="4"/>
  <c r="AF2424" i="4"/>
  <c r="AQ2424" i="4"/>
  <c r="BC94" i="2"/>
  <c r="G93" i="5" s="1"/>
  <c r="J93" i="5" s="1"/>
  <c r="AL93" i="2"/>
  <c r="D92" i="5" s="1"/>
  <c r="AC95" i="2"/>
  <c r="AD95" i="2"/>
  <c r="O95" i="2"/>
  <c r="X94" i="5" s="1"/>
  <c r="AH94" i="2" l="1"/>
  <c r="AK94" i="2"/>
  <c r="AS450" i="4"/>
  <c r="M449" i="5" s="1"/>
  <c r="AY450" i="4"/>
  <c r="AZ450" i="4" s="1"/>
  <c r="AW450" i="4"/>
  <c r="AU451" i="4"/>
  <c r="P450" i="5" s="1"/>
  <c r="R450" i="5" s="1"/>
  <c r="AQ451" i="4"/>
  <c r="S451" i="4"/>
  <c r="AE451" i="4" s="1"/>
  <c r="X451" i="4"/>
  <c r="AA451" i="4"/>
  <c r="O451" i="4" s="1"/>
  <c r="AR451" i="4"/>
  <c r="AF2425" i="4"/>
  <c r="AQ2425" i="4"/>
  <c r="S93" i="2"/>
  <c r="J93" i="2" s="1"/>
  <c r="U94" i="2" s="1"/>
  <c r="N94" i="2" s="1"/>
  <c r="R93" i="2"/>
  <c r="I93" i="2" s="1"/>
  <c r="H94" i="2" s="1"/>
  <c r="V94" i="2" s="1"/>
  <c r="AW94" i="2" s="1"/>
  <c r="G94" i="2" s="1"/>
  <c r="F94" i="2" s="1"/>
  <c r="AM93" i="2"/>
  <c r="AN93" i="2" s="1"/>
  <c r="L93" i="2" s="1"/>
  <c r="K94" i="2" s="1"/>
  <c r="AY93" i="2"/>
  <c r="AO450" i="4" l="1"/>
  <c r="AN450" i="4" s="1"/>
  <c r="V450" i="4" s="1"/>
  <c r="AI450" i="4" s="1"/>
  <c r="AH450" i="4" s="1"/>
  <c r="AF451" i="4" s="1"/>
  <c r="BA450" i="4"/>
  <c r="P451" i="4"/>
  <c r="AD451" i="4"/>
  <c r="Z452" i="4" s="1"/>
  <c r="AF2426" i="4"/>
  <c r="AQ2426" i="4"/>
  <c r="AU94" i="2"/>
  <c r="X95" i="2"/>
  <c r="M94" i="2"/>
  <c r="AQ94" i="2"/>
  <c r="Z95" i="2" s="1"/>
  <c r="W94" i="5" s="1"/>
  <c r="AK450" i="4" l="1"/>
  <c r="N449" i="5" s="1"/>
  <c r="BB451" i="4"/>
  <c r="Q450" i="5" s="1"/>
  <c r="T450" i="5" s="1"/>
  <c r="O449" i="5"/>
  <c r="S449" i="5" s="1"/>
  <c r="AC452" i="4"/>
  <c r="AB452" i="4"/>
  <c r="N452" i="4"/>
  <c r="Z451" i="5" s="1"/>
  <c r="AJ451" i="4"/>
  <c r="AG451" i="4"/>
  <c r="AV95" i="2"/>
  <c r="F94" i="5" s="1"/>
  <c r="H94" i="5" s="1"/>
  <c r="B93" i="5"/>
  <c r="AF2427" i="4"/>
  <c r="AQ2427" i="4"/>
  <c r="AR95" i="2"/>
  <c r="T95" i="2"/>
  <c r="AF95" i="2" s="1"/>
  <c r="AS95" i="2"/>
  <c r="AB95" i="2"/>
  <c r="P95" i="2" s="1"/>
  <c r="Y95" i="2"/>
  <c r="AT94" i="2"/>
  <c r="C93" i="5" s="1"/>
  <c r="AZ94" i="2"/>
  <c r="BA94" i="2" s="1"/>
  <c r="AX94" i="2"/>
  <c r="Q450" i="4" l="1"/>
  <c r="H450" i="4" s="1"/>
  <c r="G451" i="4" s="1"/>
  <c r="U451" i="4" s="1"/>
  <c r="AV451" i="4" s="1"/>
  <c r="F451" i="4" s="1"/>
  <c r="E451" i="4" s="1"/>
  <c r="AT451" i="4" s="1"/>
  <c r="L450" i="5" s="1"/>
  <c r="AX450" i="4"/>
  <c r="R450" i="4"/>
  <c r="I450" i="4" s="1"/>
  <c r="T451" i="4" s="1"/>
  <c r="M451" i="4" s="1"/>
  <c r="AL450" i="4"/>
  <c r="AM450" i="4" s="1"/>
  <c r="K450" i="4" s="1"/>
  <c r="J451" i="4" s="1"/>
  <c r="AP451" i="4" s="1"/>
  <c r="Y452" i="4" s="1"/>
  <c r="Y451" i="5" s="1"/>
  <c r="AF2428" i="4"/>
  <c r="AQ2428" i="4"/>
  <c r="Q95" i="2"/>
  <c r="AE95" i="2"/>
  <c r="AA96" i="2" s="1"/>
  <c r="BB94" i="2"/>
  <c r="E93" i="5" s="1"/>
  <c r="I93" i="5" s="1"/>
  <c r="AP94" i="2"/>
  <c r="AO94" i="2" s="1"/>
  <c r="W94" i="2" s="1"/>
  <c r="AJ94" i="2" l="1"/>
  <c r="AI94" i="2" s="1"/>
  <c r="AG95" i="2" s="1"/>
  <c r="W452" i="4"/>
  <c r="AR452" i="4" s="1"/>
  <c r="L451" i="4"/>
  <c r="AS451" i="4"/>
  <c r="M450" i="5" s="1"/>
  <c r="AW451" i="4"/>
  <c r="AY451" i="4"/>
  <c r="AZ451" i="4" s="1"/>
  <c r="AU452" i="4"/>
  <c r="P451" i="5" s="1"/>
  <c r="R451" i="5" s="1"/>
  <c r="AQ452" i="4"/>
  <c r="S452" i="4"/>
  <c r="AE452" i="4" s="1"/>
  <c r="AQ2429" i="4"/>
  <c r="AF2429" i="4"/>
  <c r="BC95" i="2"/>
  <c r="G94" i="5" s="1"/>
  <c r="J94" i="5" s="1"/>
  <c r="O96" i="2"/>
  <c r="X95" i="5" s="1"/>
  <c r="AC96" i="2"/>
  <c r="AD96" i="2"/>
  <c r="AK95" i="2" l="1"/>
  <c r="AH95" i="2"/>
  <c r="AL94" i="2"/>
  <c r="D93" i="5" s="1"/>
  <c r="X452" i="4"/>
  <c r="AA452" i="4"/>
  <c r="O452" i="4" s="1"/>
  <c r="AD452" i="4" s="1"/>
  <c r="Z453" i="4" s="1"/>
  <c r="BA451" i="4"/>
  <c r="AO451" i="4"/>
  <c r="AN451" i="4" s="1"/>
  <c r="V451" i="4" s="1"/>
  <c r="AI451" i="4" s="1"/>
  <c r="AH451" i="4" s="1"/>
  <c r="AF452" i="4" s="1"/>
  <c r="AF2430" i="4"/>
  <c r="AQ2430" i="4"/>
  <c r="AM94" i="2" l="1"/>
  <c r="AN94" i="2" s="1"/>
  <c r="L94" i="2" s="1"/>
  <c r="K95" i="2" s="1"/>
  <c r="AQ95" i="2" s="1"/>
  <c r="Z96" i="2" s="1"/>
  <c r="W95" i="5" s="1"/>
  <c r="AY94" i="2"/>
  <c r="R94" i="2"/>
  <c r="I94" i="2" s="1"/>
  <c r="H95" i="2" s="1"/>
  <c r="V95" i="2" s="1"/>
  <c r="AW95" i="2" s="1"/>
  <c r="G95" i="2" s="1"/>
  <c r="F95" i="2" s="1"/>
  <c r="X96" i="2" s="1"/>
  <c r="S94" i="2"/>
  <c r="J94" i="2" s="1"/>
  <c r="U95" i="2" s="1"/>
  <c r="N95" i="2" s="1"/>
  <c r="P452" i="4"/>
  <c r="AK451" i="4"/>
  <c r="N450" i="5" s="1"/>
  <c r="BB452" i="4"/>
  <c r="Q451" i="5" s="1"/>
  <c r="T451" i="5" s="1"/>
  <c r="O450" i="5"/>
  <c r="S450" i="5" s="1"/>
  <c r="N453" i="4"/>
  <c r="Z452" i="5" s="1"/>
  <c r="AC453" i="4"/>
  <c r="AB453" i="4"/>
  <c r="AG452" i="4"/>
  <c r="AJ452" i="4"/>
  <c r="AQ2431" i="4"/>
  <c r="AF2431" i="4"/>
  <c r="M95" i="2" l="1"/>
  <c r="AU95" i="2"/>
  <c r="AZ95" i="2" s="1"/>
  <c r="BA95" i="2" s="1"/>
  <c r="R451" i="4"/>
  <c r="I451" i="4" s="1"/>
  <c r="T452" i="4" s="1"/>
  <c r="M452" i="4" s="1"/>
  <c r="AL451" i="4"/>
  <c r="AM451" i="4" s="1"/>
  <c r="K451" i="4" s="1"/>
  <c r="J452" i="4" s="1"/>
  <c r="L452" i="4" s="1"/>
  <c r="Q451" i="4"/>
  <c r="H451" i="4" s="1"/>
  <c r="G452" i="4" s="1"/>
  <c r="U452" i="4" s="1"/>
  <c r="AV452" i="4" s="1"/>
  <c r="F452" i="4" s="1"/>
  <c r="E452" i="4" s="1"/>
  <c r="AT452" i="4" s="1"/>
  <c r="L451" i="5" s="1"/>
  <c r="AX451" i="4"/>
  <c r="AF2432" i="4"/>
  <c r="AQ2432" i="4"/>
  <c r="AR96" i="2"/>
  <c r="T96" i="2"/>
  <c r="AF96" i="2" s="1"/>
  <c r="AB96" i="2"/>
  <c r="P96" i="2" s="1"/>
  <c r="Y96" i="2"/>
  <c r="AS96" i="2"/>
  <c r="AX95" i="2" l="1"/>
  <c r="BB95" i="2" s="1"/>
  <c r="E94" i="5" s="1"/>
  <c r="B94" i="5"/>
  <c r="AT95" i="2"/>
  <c r="C94" i="5" s="1"/>
  <c r="AV96" i="2"/>
  <c r="F95" i="5" s="1"/>
  <c r="H95" i="5" s="1"/>
  <c r="AP452" i="4"/>
  <c r="Y453" i="4" s="1"/>
  <c r="Y452" i="5" s="1"/>
  <c r="W453" i="4"/>
  <c r="X453" i="4" s="1"/>
  <c r="AY452" i="4"/>
  <c r="AZ452" i="4" s="1"/>
  <c r="AS452" i="4"/>
  <c r="M451" i="5" s="1"/>
  <c r="AW452" i="4"/>
  <c r="AU453" i="4"/>
  <c r="P452" i="5" s="1"/>
  <c r="R452" i="5" s="1"/>
  <c r="AF2433" i="4"/>
  <c r="AQ2433" i="4"/>
  <c r="Q96" i="2"/>
  <c r="AE96" i="2"/>
  <c r="AA97" i="2" s="1"/>
  <c r="AP95" i="2" l="1"/>
  <c r="AO95" i="2" s="1"/>
  <c r="W95" i="2" s="1"/>
  <c r="AJ95" i="2" s="1"/>
  <c r="AI95" i="2" s="1"/>
  <c r="AG96" i="2" s="1"/>
  <c r="I94" i="5"/>
  <c r="AQ453" i="4"/>
  <c r="S453" i="4"/>
  <c r="AE453" i="4" s="1"/>
  <c r="AA453" i="4"/>
  <c r="O453" i="4" s="1"/>
  <c r="AD453" i="4" s="1"/>
  <c r="Z454" i="4" s="1"/>
  <c r="AR453" i="4"/>
  <c r="AO452" i="4"/>
  <c r="AN452" i="4" s="1"/>
  <c r="V452" i="4" s="1"/>
  <c r="AI452" i="4" s="1"/>
  <c r="AH452" i="4" s="1"/>
  <c r="AF453" i="4" s="1"/>
  <c r="BA452" i="4"/>
  <c r="AF2434" i="4"/>
  <c r="AQ2434" i="4"/>
  <c r="BC96" i="2"/>
  <c r="G95" i="5" s="1"/>
  <c r="J95" i="5" s="1"/>
  <c r="O97" i="2"/>
  <c r="X96" i="5" s="1"/>
  <c r="AD97" i="2"/>
  <c r="AC97" i="2"/>
  <c r="AK96" i="2" l="1"/>
  <c r="AH96" i="2"/>
  <c r="AL95" i="2"/>
  <c r="D94" i="5" s="1"/>
  <c r="P453" i="4"/>
  <c r="BB453" i="4"/>
  <c r="Q452" i="5" s="1"/>
  <c r="T452" i="5" s="1"/>
  <c r="O451" i="5"/>
  <c r="S451" i="5" s="1"/>
  <c r="AG453" i="4"/>
  <c r="AJ453" i="4"/>
  <c r="N454" i="4"/>
  <c r="Z453" i="5" s="1"/>
  <c r="AC454" i="4"/>
  <c r="AB454" i="4"/>
  <c r="AK452" i="4"/>
  <c r="N451" i="5" s="1"/>
  <c r="AF2435" i="4"/>
  <c r="AQ2435" i="4"/>
  <c r="S95" i="2" l="1"/>
  <c r="J95" i="2" s="1"/>
  <c r="U96" i="2" s="1"/>
  <c r="N96" i="2" s="1"/>
  <c r="AY95" i="2"/>
  <c r="AM95" i="2"/>
  <c r="AN95" i="2" s="1"/>
  <c r="L95" i="2" s="1"/>
  <c r="K96" i="2" s="1"/>
  <c r="AQ96" i="2" s="1"/>
  <c r="Z97" i="2" s="1"/>
  <c r="W96" i="5" s="1"/>
  <c r="R95" i="2"/>
  <c r="I95" i="2" s="1"/>
  <c r="H96" i="2" s="1"/>
  <c r="V96" i="2" s="1"/>
  <c r="AW96" i="2" s="1"/>
  <c r="G96" i="2" s="1"/>
  <c r="F96" i="2" s="1"/>
  <c r="AU96" i="2" s="1"/>
  <c r="R452" i="4"/>
  <c r="I452" i="4" s="1"/>
  <c r="T453" i="4" s="1"/>
  <c r="M453" i="4" s="1"/>
  <c r="Q452" i="4"/>
  <c r="H452" i="4" s="1"/>
  <c r="G453" i="4" s="1"/>
  <c r="U453" i="4" s="1"/>
  <c r="AV453" i="4" s="1"/>
  <c r="F453" i="4" s="1"/>
  <c r="E453" i="4" s="1"/>
  <c r="AL452" i="4"/>
  <c r="AM452" i="4" s="1"/>
  <c r="K452" i="4" s="1"/>
  <c r="J453" i="4" s="1"/>
  <c r="AX452" i="4"/>
  <c r="AF2436" i="4"/>
  <c r="AQ2436" i="4"/>
  <c r="M96" i="2" l="1"/>
  <c r="X97" i="2"/>
  <c r="Y97" i="2" s="1"/>
  <c r="L453" i="4"/>
  <c r="AP453" i="4"/>
  <c r="Y454" i="4" s="1"/>
  <c r="Y453" i="5" s="1"/>
  <c r="AT453" i="4"/>
  <c r="L452" i="5" s="1"/>
  <c r="W454" i="4"/>
  <c r="AV97" i="2"/>
  <c r="F96" i="5" s="1"/>
  <c r="H96" i="5" s="1"/>
  <c r="B95" i="5"/>
  <c r="AF2437" i="4"/>
  <c r="AQ2437" i="4"/>
  <c r="AR97" i="2"/>
  <c r="T97" i="2"/>
  <c r="AF97" i="2" s="1"/>
  <c r="AZ96" i="2"/>
  <c r="BA96" i="2" s="1"/>
  <c r="AX96" i="2"/>
  <c r="AT96" i="2"/>
  <c r="C95" i="5" s="1"/>
  <c r="AS97" i="2" l="1"/>
  <c r="AB97" i="2"/>
  <c r="P97" i="2" s="1"/>
  <c r="Q97" i="2" s="1"/>
  <c r="AR454" i="4"/>
  <c r="AA454" i="4"/>
  <c r="O454" i="4" s="1"/>
  <c r="X454" i="4"/>
  <c r="AQ454" i="4"/>
  <c r="S454" i="4"/>
  <c r="AE454" i="4" s="1"/>
  <c r="AW453" i="4"/>
  <c r="AY453" i="4"/>
  <c r="AZ453" i="4" s="1"/>
  <c r="AS453" i="4"/>
  <c r="M452" i="5" s="1"/>
  <c r="AU454" i="4"/>
  <c r="P453" i="5" s="1"/>
  <c r="R453" i="5" s="1"/>
  <c r="AF2438" i="4"/>
  <c r="AQ2438" i="4"/>
  <c r="AP96" i="2"/>
  <c r="AO96" i="2" s="1"/>
  <c r="W96" i="2" s="1"/>
  <c r="BB96" i="2"/>
  <c r="E95" i="5" s="1"/>
  <c r="I95" i="5" s="1"/>
  <c r="AE97" i="2" l="1"/>
  <c r="AA98" i="2" s="1"/>
  <c r="AC98" i="2" s="1"/>
  <c r="AJ96" i="2"/>
  <c r="AI96" i="2" s="1"/>
  <c r="AG97" i="2" s="1"/>
  <c r="BA453" i="4"/>
  <c r="AO453" i="4"/>
  <c r="AN453" i="4" s="1"/>
  <c r="V453" i="4" s="1"/>
  <c r="AI453" i="4" s="1"/>
  <c r="AH453" i="4" s="1"/>
  <c r="AF454" i="4" s="1"/>
  <c r="P454" i="4"/>
  <c r="AD454" i="4"/>
  <c r="Z455" i="4" s="1"/>
  <c r="AF2439" i="4"/>
  <c r="AQ2439" i="4"/>
  <c r="BC97" i="2"/>
  <c r="G96" i="5" s="1"/>
  <c r="J96" i="5" s="1"/>
  <c r="AL96" i="2"/>
  <c r="S96" i="2" s="1"/>
  <c r="J96" i="2" s="1"/>
  <c r="U97" i="2" s="1"/>
  <c r="N97" i="2" s="1"/>
  <c r="O98" i="2" l="1"/>
  <c r="X97" i="5" s="1"/>
  <c r="AD98" i="2"/>
  <c r="AK97" i="2"/>
  <c r="AH97" i="2"/>
  <c r="AK453" i="4"/>
  <c r="N452" i="5" s="1"/>
  <c r="BB454" i="4"/>
  <c r="Q453" i="5" s="1"/>
  <c r="T453" i="5" s="1"/>
  <c r="O452" i="5"/>
  <c r="S452" i="5" s="1"/>
  <c r="N455" i="4"/>
  <c r="Z454" i="5" s="1"/>
  <c r="AB455" i="4"/>
  <c r="AC455" i="4"/>
  <c r="AJ454" i="4"/>
  <c r="AG454" i="4"/>
  <c r="AM96" i="2"/>
  <c r="AN96" i="2" s="1"/>
  <c r="L96" i="2" s="1"/>
  <c r="K97" i="2" s="1"/>
  <c r="M97" i="2" s="1"/>
  <c r="D95" i="5"/>
  <c r="R96" i="2"/>
  <c r="I96" i="2" s="1"/>
  <c r="H97" i="2" s="1"/>
  <c r="V97" i="2" s="1"/>
  <c r="AW97" i="2" s="1"/>
  <c r="G97" i="2" s="1"/>
  <c r="F97" i="2" s="1"/>
  <c r="AU97" i="2" s="1"/>
  <c r="AY96" i="2"/>
  <c r="AF2440" i="4"/>
  <c r="AQ2440" i="4"/>
  <c r="AX453" i="4" l="1"/>
  <c r="AL453" i="4"/>
  <c r="AM453" i="4" s="1"/>
  <c r="K453" i="4" s="1"/>
  <c r="J454" i="4" s="1"/>
  <c r="AP454" i="4" s="1"/>
  <c r="Y455" i="4" s="1"/>
  <c r="Y454" i="5" s="1"/>
  <c r="Q453" i="4"/>
  <c r="H453" i="4" s="1"/>
  <c r="G454" i="4" s="1"/>
  <c r="U454" i="4" s="1"/>
  <c r="AV454" i="4" s="1"/>
  <c r="F454" i="4" s="1"/>
  <c r="E454" i="4" s="1"/>
  <c r="AT454" i="4" s="1"/>
  <c r="L453" i="5" s="1"/>
  <c r="R453" i="4"/>
  <c r="I453" i="4" s="1"/>
  <c r="T454" i="4" s="1"/>
  <c r="M454" i="4" s="1"/>
  <c r="AQ97" i="2"/>
  <c r="Z98" i="2" s="1"/>
  <c r="W97" i="5" s="1"/>
  <c r="AV98" i="2"/>
  <c r="F97" i="5" s="1"/>
  <c r="H97" i="5" s="1"/>
  <c r="B96" i="5"/>
  <c r="X98" i="2"/>
  <c r="AS98" i="2" s="1"/>
  <c r="AF2441" i="4"/>
  <c r="AQ2441" i="4"/>
  <c r="AT97" i="2"/>
  <c r="C96" i="5" s="1"/>
  <c r="AZ97" i="2"/>
  <c r="BA97" i="2" s="1"/>
  <c r="AX97" i="2"/>
  <c r="L454" i="4" l="1"/>
  <c r="W455" i="4"/>
  <c r="AR455" i="4" s="1"/>
  <c r="T98" i="2"/>
  <c r="AF98" i="2" s="1"/>
  <c r="AS454" i="4"/>
  <c r="M453" i="5" s="1"/>
  <c r="AY454" i="4"/>
  <c r="AZ454" i="4" s="1"/>
  <c r="AW454" i="4"/>
  <c r="AU455" i="4"/>
  <c r="P454" i="5" s="1"/>
  <c r="R454" i="5" s="1"/>
  <c r="AQ455" i="4"/>
  <c r="S455" i="4"/>
  <c r="AE455" i="4" s="1"/>
  <c r="AR98" i="2"/>
  <c r="Y98" i="2"/>
  <c r="AB98" i="2"/>
  <c r="P98" i="2" s="1"/>
  <c r="AE98" i="2" s="1"/>
  <c r="AA99" i="2" s="1"/>
  <c r="AF2442" i="4"/>
  <c r="AQ2442" i="4"/>
  <c r="BB97" i="2"/>
  <c r="E96" i="5" s="1"/>
  <c r="I96" i="5" s="1"/>
  <c r="AP97" i="2"/>
  <c r="AO97" i="2" s="1"/>
  <c r="W97" i="2" s="1"/>
  <c r="AJ97" i="2" l="1"/>
  <c r="AI97" i="2" s="1"/>
  <c r="AG98" i="2" s="1"/>
  <c r="AA455" i="4"/>
  <c r="O455" i="4" s="1"/>
  <c r="P455" i="4" s="1"/>
  <c r="X455" i="4"/>
  <c r="BA454" i="4"/>
  <c r="AO454" i="4"/>
  <c r="AN454" i="4" s="1"/>
  <c r="V454" i="4" s="1"/>
  <c r="AI454" i="4" s="1"/>
  <c r="AH454" i="4" s="1"/>
  <c r="AF455" i="4" s="1"/>
  <c r="Q98" i="2"/>
  <c r="AF2443" i="4"/>
  <c r="AQ2443" i="4"/>
  <c r="BC98" i="2"/>
  <c r="G97" i="5" s="1"/>
  <c r="J97" i="5" s="1"/>
  <c r="AC99" i="2"/>
  <c r="O99" i="2"/>
  <c r="X98" i="5" s="1"/>
  <c r="AD99" i="2"/>
  <c r="AK98" i="2" l="1"/>
  <c r="AH98" i="2"/>
  <c r="AL97" i="2"/>
  <c r="D96" i="5" s="1"/>
  <c r="AD455" i="4"/>
  <c r="Z456" i="4" s="1"/>
  <c r="AB456" i="4" s="1"/>
  <c r="AK454" i="4"/>
  <c r="N453" i="5" s="1"/>
  <c r="BB455" i="4"/>
  <c r="Q454" i="5" s="1"/>
  <c r="T454" i="5" s="1"/>
  <c r="O453" i="5"/>
  <c r="S453" i="5" s="1"/>
  <c r="AJ455" i="4"/>
  <c r="AG455" i="4"/>
  <c r="AF2444" i="4"/>
  <c r="AQ2444" i="4"/>
  <c r="AY97" i="2" l="1"/>
  <c r="AM97" i="2"/>
  <c r="AN97" i="2" s="1"/>
  <c r="L97" i="2" s="1"/>
  <c r="K98" i="2" s="1"/>
  <c r="M98" i="2" s="1"/>
  <c r="S97" i="2"/>
  <c r="J97" i="2" s="1"/>
  <c r="U98" i="2" s="1"/>
  <c r="N98" i="2" s="1"/>
  <c r="R97" i="2"/>
  <c r="I97" i="2" s="1"/>
  <c r="H98" i="2" s="1"/>
  <c r="V98" i="2" s="1"/>
  <c r="AW98" i="2" s="1"/>
  <c r="G98" i="2" s="1"/>
  <c r="F98" i="2" s="1"/>
  <c r="AU98" i="2" s="1"/>
  <c r="AC456" i="4"/>
  <c r="N456" i="4"/>
  <c r="Z455" i="5" s="1"/>
  <c r="Q454" i="4"/>
  <c r="H454" i="4" s="1"/>
  <c r="G455" i="4" s="1"/>
  <c r="U455" i="4" s="1"/>
  <c r="AV455" i="4" s="1"/>
  <c r="F455" i="4" s="1"/>
  <c r="E455" i="4" s="1"/>
  <c r="AT455" i="4" s="1"/>
  <c r="L454" i="5" s="1"/>
  <c r="AL454" i="4"/>
  <c r="AM454" i="4" s="1"/>
  <c r="K454" i="4" s="1"/>
  <c r="J455" i="4" s="1"/>
  <c r="AP455" i="4" s="1"/>
  <c r="Y456" i="4" s="1"/>
  <c r="Y455" i="5" s="1"/>
  <c r="AX454" i="4"/>
  <c r="R454" i="4"/>
  <c r="I454" i="4" s="1"/>
  <c r="T455" i="4" s="1"/>
  <c r="M455" i="4" s="1"/>
  <c r="AF2445" i="4"/>
  <c r="AQ2445" i="4"/>
  <c r="AQ98" i="2" l="1"/>
  <c r="Z99" i="2" s="1"/>
  <c r="W98" i="5" s="1"/>
  <c r="X99" i="2"/>
  <c r="AS99" i="2" s="1"/>
  <c r="W456" i="4"/>
  <c r="AA456" i="4" s="1"/>
  <c r="O456" i="4" s="1"/>
  <c r="L455" i="4"/>
  <c r="AS455" i="4"/>
  <c r="M454" i="5" s="1"/>
  <c r="AY455" i="4"/>
  <c r="AZ455" i="4" s="1"/>
  <c r="AW455" i="4"/>
  <c r="AU456" i="4"/>
  <c r="P455" i="5" s="1"/>
  <c r="R455" i="5" s="1"/>
  <c r="AQ456" i="4"/>
  <c r="S456" i="4"/>
  <c r="AE456" i="4" s="1"/>
  <c r="AV99" i="2"/>
  <c r="F98" i="5" s="1"/>
  <c r="H98" i="5" s="1"/>
  <c r="B97" i="5"/>
  <c r="AF2446" i="4"/>
  <c r="AQ2446" i="4"/>
  <c r="AT98" i="2"/>
  <c r="C97" i="5" s="1"/>
  <c r="AX98" i="2"/>
  <c r="AZ98" i="2"/>
  <c r="BA98" i="2" s="1"/>
  <c r="AR99" i="2" l="1"/>
  <c r="T99" i="2"/>
  <c r="AF99" i="2" s="1"/>
  <c r="Y99" i="2"/>
  <c r="AB99" i="2"/>
  <c r="P99" i="2" s="1"/>
  <c r="Q99" i="2" s="1"/>
  <c r="AR456" i="4"/>
  <c r="X456" i="4"/>
  <c r="BA455" i="4"/>
  <c r="AO455" i="4"/>
  <c r="AN455" i="4" s="1"/>
  <c r="V455" i="4" s="1"/>
  <c r="AI455" i="4" s="1"/>
  <c r="AH455" i="4" s="1"/>
  <c r="AF456" i="4" s="1"/>
  <c r="P456" i="4"/>
  <c r="AD456" i="4"/>
  <c r="Z457" i="4" s="1"/>
  <c r="AF2447" i="4"/>
  <c r="AQ2447" i="4"/>
  <c r="BB98" i="2"/>
  <c r="E97" i="5" s="1"/>
  <c r="I97" i="5" s="1"/>
  <c r="AP98" i="2"/>
  <c r="AO98" i="2" s="1"/>
  <c r="W98" i="2" s="1"/>
  <c r="AE99" i="2" l="1"/>
  <c r="AA100" i="2" s="1"/>
  <c r="O100" i="2" s="1"/>
  <c r="X99" i="5" s="1"/>
  <c r="AK455" i="4"/>
  <c r="N454" i="5" s="1"/>
  <c r="BB456" i="4"/>
  <c r="Q455" i="5" s="1"/>
  <c r="T455" i="5" s="1"/>
  <c r="O454" i="5"/>
  <c r="S454" i="5" s="1"/>
  <c r="AG456" i="4"/>
  <c r="AJ456" i="4"/>
  <c r="AB457" i="4"/>
  <c r="N457" i="4"/>
  <c r="Z456" i="5" s="1"/>
  <c r="AC457" i="4"/>
  <c r="AF2448" i="4"/>
  <c r="AQ2448" i="4"/>
  <c r="BC99" i="2"/>
  <c r="G98" i="5" s="1"/>
  <c r="J98" i="5" s="1"/>
  <c r="AC100" i="2" l="1"/>
  <c r="AD100" i="2"/>
  <c r="AX455" i="4"/>
  <c r="Q455" i="4"/>
  <c r="H455" i="4" s="1"/>
  <c r="G456" i="4" s="1"/>
  <c r="U456" i="4" s="1"/>
  <c r="AV456" i="4" s="1"/>
  <c r="F456" i="4" s="1"/>
  <c r="E456" i="4" s="1"/>
  <c r="W457" i="4" s="1"/>
  <c r="AL455" i="4"/>
  <c r="AM455" i="4" s="1"/>
  <c r="K455" i="4" s="1"/>
  <c r="J456" i="4" s="1"/>
  <c r="L456" i="4" s="1"/>
  <c r="R455" i="4"/>
  <c r="I455" i="4" s="1"/>
  <c r="T456" i="4" s="1"/>
  <c r="M456" i="4" s="1"/>
  <c r="AF2449" i="4"/>
  <c r="AQ2449" i="4"/>
  <c r="AJ98" i="2"/>
  <c r="AI98" i="2" s="1"/>
  <c r="AG99" i="2" s="1"/>
  <c r="AL98" i="2"/>
  <c r="D97" i="5" s="1"/>
  <c r="AT456" i="4" l="1"/>
  <c r="L455" i="5" s="1"/>
  <c r="AP456" i="4"/>
  <c r="Y457" i="4" s="1"/>
  <c r="Y456" i="5" s="1"/>
  <c r="AA457" i="4"/>
  <c r="O457" i="4" s="1"/>
  <c r="X457" i="4"/>
  <c r="AR457" i="4"/>
  <c r="AF2450" i="4"/>
  <c r="AQ2450" i="4"/>
  <c r="S98" i="2"/>
  <c r="J98" i="2" s="1"/>
  <c r="U99" i="2" s="1"/>
  <c r="N99" i="2" s="1"/>
  <c r="R98" i="2"/>
  <c r="I98" i="2" s="1"/>
  <c r="H99" i="2" s="1"/>
  <c r="V99" i="2" s="1"/>
  <c r="AW99" i="2" s="1"/>
  <c r="G99" i="2" s="1"/>
  <c r="F99" i="2" s="1"/>
  <c r="AM98" i="2"/>
  <c r="AN98" i="2" s="1"/>
  <c r="L98" i="2" s="1"/>
  <c r="K99" i="2" s="1"/>
  <c r="AY98" i="2"/>
  <c r="AH99" i="2"/>
  <c r="AK99" i="2"/>
  <c r="AU457" i="4" l="1"/>
  <c r="P456" i="5" s="1"/>
  <c r="R456" i="5" s="1"/>
  <c r="AY456" i="4"/>
  <c r="AZ456" i="4" s="1"/>
  <c r="AS456" i="4"/>
  <c r="M455" i="5" s="1"/>
  <c r="AW456" i="4"/>
  <c r="S457" i="4"/>
  <c r="AE457" i="4" s="1"/>
  <c r="AQ457" i="4"/>
  <c r="AD457" i="4"/>
  <c r="Z458" i="4" s="1"/>
  <c r="P457" i="4"/>
  <c r="AF2451" i="4"/>
  <c r="AQ2451" i="4"/>
  <c r="AU99" i="2"/>
  <c r="B98" i="5" s="1"/>
  <c r="X100" i="2"/>
  <c r="M99" i="2"/>
  <c r="AQ99" i="2"/>
  <c r="Z100" i="2" s="1"/>
  <c r="W99" i="5" s="1"/>
  <c r="BA456" i="4" l="1"/>
  <c r="O455" i="5" s="1"/>
  <c r="S455" i="5" s="1"/>
  <c r="AO456" i="4"/>
  <c r="AN456" i="4" s="1"/>
  <c r="V456" i="4" s="1"/>
  <c r="AI456" i="4" s="1"/>
  <c r="AH456" i="4" s="1"/>
  <c r="AF457" i="4" s="1"/>
  <c r="AJ457" i="4" s="1"/>
  <c r="N458" i="4"/>
  <c r="Z457" i="5" s="1"/>
  <c r="AC458" i="4"/>
  <c r="AB458" i="4"/>
  <c r="AV100" i="2"/>
  <c r="F99" i="5" s="1"/>
  <c r="H99" i="5" s="1"/>
  <c r="AF2452" i="4"/>
  <c r="AQ2452" i="4"/>
  <c r="AR100" i="2"/>
  <c r="T100" i="2"/>
  <c r="AF100" i="2" s="1"/>
  <c r="AB100" i="2"/>
  <c r="P100" i="2" s="1"/>
  <c r="Y100" i="2"/>
  <c r="AS100" i="2"/>
  <c r="AZ99" i="2"/>
  <c r="BA99" i="2" s="1"/>
  <c r="AX99" i="2"/>
  <c r="AT99" i="2"/>
  <c r="C98" i="5" s="1"/>
  <c r="BB457" i="4" l="1"/>
  <c r="Q456" i="5" s="1"/>
  <c r="T456" i="5" s="1"/>
  <c r="AK456" i="4"/>
  <c r="N455" i="5" s="1"/>
  <c r="AG457" i="4"/>
  <c r="AF2453" i="4"/>
  <c r="AQ2453" i="4"/>
  <c r="AE100" i="2"/>
  <c r="AA101" i="2" s="1"/>
  <c r="Q100" i="2"/>
  <c r="BB99" i="2"/>
  <c r="E98" i="5" s="1"/>
  <c r="I98" i="5" s="1"/>
  <c r="AP99" i="2"/>
  <c r="AO99" i="2" s="1"/>
  <c r="W99" i="2" s="1"/>
  <c r="R456" i="4" l="1"/>
  <c r="I456" i="4" s="1"/>
  <c r="T457" i="4" s="1"/>
  <c r="M457" i="4" s="1"/>
  <c r="AL456" i="4"/>
  <c r="AM456" i="4" s="1"/>
  <c r="K456" i="4" s="1"/>
  <c r="J457" i="4" s="1"/>
  <c r="AP457" i="4" s="1"/>
  <c r="Y458" i="4" s="1"/>
  <c r="Y457" i="5" s="1"/>
  <c r="AX456" i="4"/>
  <c r="Q456" i="4"/>
  <c r="H456" i="4" s="1"/>
  <c r="G457" i="4" s="1"/>
  <c r="U457" i="4" s="1"/>
  <c r="AV457" i="4" s="1"/>
  <c r="F457" i="4" s="1"/>
  <c r="E457" i="4" s="1"/>
  <c r="AT457" i="4" s="1"/>
  <c r="L456" i="5" s="1"/>
  <c r="AF2454" i="4"/>
  <c r="AQ2454" i="4"/>
  <c r="BC100" i="2"/>
  <c r="G99" i="5" s="1"/>
  <c r="J99" i="5" s="1"/>
  <c r="AD101" i="2"/>
  <c r="AC101" i="2"/>
  <c r="O101" i="2"/>
  <c r="X100" i="5" s="1"/>
  <c r="L457" i="4" l="1"/>
  <c r="W458" i="4"/>
  <c r="AA458" i="4" s="1"/>
  <c r="O458" i="4" s="1"/>
  <c r="AS457" i="4"/>
  <c r="M456" i="5" s="1"/>
  <c r="AY457" i="4"/>
  <c r="AZ457" i="4" s="1"/>
  <c r="AW457" i="4"/>
  <c r="AU458" i="4"/>
  <c r="P457" i="5" s="1"/>
  <c r="R457" i="5" s="1"/>
  <c r="AQ458" i="4"/>
  <c r="S458" i="4"/>
  <c r="AE458" i="4" s="1"/>
  <c r="AF2455" i="4"/>
  <c r="AQ2455" i="4"/>
  <c r="AJ99" i="2"/>
  <c r="AI99" i="2" s="1"/>
  <c r="AG100" i="2" s="1"/>
  <c r="AL99" i="2"/>
  <c r="D98" i="5" s="1"/>
  <c r="AR458" i="4" l="1"/>
  <c r="X458" i="4"/>
  <c r="AO457" i="4"/>
  <c r="AN457" i="4" s="1"/>
  <c r="V457" i="4" s="1"/>
  <c r="AI457" i="4" s="1"/>
  <c r="AH457" i="4" s="1"/>
  <c r="AF458" i="4" s="1"/>
  <c r="BA457" i="4"/>
  <c r="AD458" i="4"/>
  <c r="Z459" i="4" s="1"/>
  <c r="P458" i="4"/>
  <c r="AF2456" i="4"/>
  <c r="AQ2456" i="4"/>
  <c r="S99" i="2"/>
  <c r="J99" i="2" s="1"/>
  <c r="U100" i="2" s="1"/>
  <c r="N100" i="2" s="1"/>
  <c r="R99" i="2"/>
  <c r="I99" i="2" s="1"/>
  <c r="H100" i="2" s="1"/>
  <c r="V100" i="2" s="1"/>
  <c r="AW100" i="2" s="1"/>
  <c r="G100" i="2" s="1"/>
  <c r="F100" i="2" s="1"/>
  <c r="AM99" i="2"/>
  <c r="AN99" i="2" s="1"/>
  <c r="L99" i="2" s="1"/>
  <c r="K100" i="2" s="1"/>
  <c r="AY99" i="2"/>
  <c r="AH100" i="2"/>
  <c r="AK100" i="2"/>
  <c r="AK457" i="4" l="1"/>
  <c r="N456" i="5" s="1"/>
  <c r="BB458" i="4"/>
  <c r="Q457" i="5" s="1"/>
  <c r="T457" i="5" s="1"/>
  <c r="O456" i="5"/>
  <c r="S456" i="5" s="1"/>
  <c r="AB459" i="4"/>
  <c r="N459" i="4"/>
  <c r="Z458" i="5" s="1"/>
  <c r="AC459" i="4"/>
  <c r="AG458" i="4"/>
  <c r="AJ458" i="4"/>
  <c r="AF2457" i="4"/>
  <c r="AQ2457" i="4"/>
  <c r="AU100" i="2"/>
  <c r="X101" i="2"/>
  <c r="AQ100" i="2"/>
  <c r="Z101" i="2" s="1"/>
  <c r="W100" i="5" s="1"/>
  <c r="M100" i="2"/>
  <c r="Q457" i="4" l="1"/>
  <c r="H457" i="4" s="1"/>
  <c r="G458" i="4" s="1"/>
  <c r="U458" i="4" s="1"/>
  <c r="AV458" i="4" s="1"/>
  <c r="F458" i="4" s="1"/>
  <c r="E458" i="4" s="1"/>
  <c r="AT458" i="4" s="1"/>
  <c r="L457" i="5" s="1"/>
  <c r="R457" i="4"/>
  <c r="I457" i="4" s="1"/>
  <c r="T458" i="4" s="1"/>
  <c r="M458" i="4" s="1"/>
  <c r="AL457" i="4"/>
  <c r="AM457" i="4" s="1"/>
  <c r="K457" i="4" s="1"/>
  <c r="J458" i="4" s="1"/>
  <c r="L458" i="4" s="1"/>
  <c r="AX457" i="4"/>
  <c r="AV101" i="2"/>
  <c r="F100" i="5" s="1"/>
  <c r="H100" i="5" s="1"/>
  <c r="B99" i="5"/>
  <c r="AF2458" i="4"/>
  <c r="AQ2458" i="4"/>
  <c r="T101" i="2"/>
  <c r="AF101" i="2" s="1"/>
  <c r="AR101" i="2"/>
  <c r="Y101" i="2"/>
  <c r="AS101" i="2"/>
  <c r="AB101" i="2"/>
  <c r="P101" i="2" s="1"/>
  <c r="AZ100" i="2"/>
  <c r="BA100" i="2" s="1"/>
  <c r="AX100" i="2"/>
  <c r="AT100" i="2"/>
  <c r="C99" i="5" s="1"/>
  <c r="W459" i="4" l="1"/>
  <c r="X459" i="4" s="1"/>
  <c r="AP458" i="4"/>
  <c r="Y459" i="4" s="1"/>
  <c r="Y458" i="5" s="1"/>
  <c r="AS458" i="4"/>
  <c r="M457" i="5" s="1"/>
  <c r="AW458" i="4"/>
  <c r="AY458" i="4"/>
  <c r="AZ458" i="4" s="1"/>
  <c r="AU459" i="4"/>
  <c r="P458" i="5" s="1"/>
  <c r="R458" i="5" s="1"/>
  <c r="AQ2459" i="4"/>
  <c r="AF2459" i="4"/>
  <c r="Q101" i="2"/>
  <c r="AE101" i="2"/>
  <c r="AA102" i="2" s="1"/>
  <c r="AP100" i="2"/>
  <c r="AO100" i="2" s="1"/>
  <c r="W100" i="2" s="1"/>
  <c r="BB100" i="2"/>
  <c r="E99" i="5" s="1"/>
  <c r="I99" i="5" s="1"/>
  <c r="AA459" i="4" l="1"/>
  <c r="O459" i="4" s="1"/>
  <c r="AD459" i="4" s="1"/>
  <c r="Z460" i="4" s="1"/>
  <c r="AR459" i="4"/>
  <c r="S459" i="4"/>
  <c r="AE459" i="4" s="1"/>
  <c r="AQ459" i="4"/>
  <c r="AO458" i="4"/>
  <c r="AN458" i="4" s="1"/>
  <c r="V458" i="4" s="1"/>
  <c r="AI458" i="4" s="1"/>
  <c r="AH458" i="4" s="1"/>
  <c r="AF459" i="4" s="1"/>
  <c r="BA458" i="4"/>
  <c r="AF2460" i="4"/>
  <c r="AQ2460" i="4"/>
  <c r="BC101" i="2"/>
  <c r="G100" i="5" s="1"/>
  <c r="J100" i="5" s="1"/>
  <c r="O102" i="2"/>
  <c r="X101" i="5" s="1"/>
  <c r="AC102" i="2"/>
  <c r="AD102" i="2"/>
  <c r="P459" i="4" l="1"/>
  <c r="BB459" i="4"/>
  <c r="Q458" i="5" s="1"/>
  <c r="T458" i="5" s="1"/>
  <c r="O457" i="5"/>
  <c r="S457" i="5" s="1"/>
  <c r="AK458" i="4"/>
  <c r="N457" i="5" s="1"/>
  <c r="AJ459" i="4"/>
  <c r="AG459" i="4"/>
  <c r="AB460" i="4"/>
  <c r="AC460" i="4"/>
  <c r="N460" i="4"/>
  <c r="Z459" i="5" s="1"/>
  <c r="AF2461" i="4"/>
  <c r="AQ2461" i="4"/>
  <c r="AJ100" i="2"/>
  <c r="AI100" i="2" s="1"/>
  <c r="AG101" i="2" s="1"/>
  <c r="AL100" i="2"/>
  <c r="D99" i="5" s="1"/>
  <c r="R458" i="4" l="1"/>
  <c r="I458" i="4" s="1"/>
  <c r="T459" i="4" s="1"/>
  <c r="M459" i="4" s="1"/>
  <c r="Q458" i="4"/>
  <c r="H458" i="4" s="1"/>
  <c r="G459" i="4" s="1"/>
  <c r="U459" i="4" s="1"/>
  <c r="AV459" i="4" s="1"/>
  <c r="F459" i="4" s="1"/>
  <c r="E459" i="4" s="1"/>
  <c r="AL458" i="4"/>
  <c r="AM458" i="4" s="1"/>
  <c r="K458" i="4" s="1"/>
  <c r="J459" i="4" s="1"/>
  <c r="AX458" i="4"/>
  <c r="AF2462" i="4"/>
  <c r="AQ2462" i="4"/>
  <c r="S100" i="2"/>
  <c r="J100" i="2" s="1"/>
  <c r="U101" i="2" s="1"/>
  <c r="N101" i="2" s="1"/>
  <c r="R100" i="2"/>
  <c r="I100" i="2" s="1"/>
  <c r="H101" i="2" s="1"/>
  <c r="V101" i="2" s="1"/>
  <c r="AW101" i="2" s="1"/>
  <c r="G101" i="2" s="1"/>
  <c r="F101" i="2" s="1"/>
  <c r="AM100" i="2"/>
  <c r="AN100" i="2" s="1"/>
  <c r="L100" i="2" s="1"/>
  <c r="K101" i="2" s="1"/>
  <c r="AY100" i="2"/>
  <c r="AK101" i="2"/>
  <c r="AH101" i="2"/>
  <c r="AP459" i="4" l="1"/>
  <c r="Y460" i="4" s="1"/>
  <c r="Y459" i="5" s="1"/>
  <c r="L459" i="4"/>
  <c r="AT459" i="4"/>
  <c r="L458" i="5" s="1"/>
  <c r="W460" i="4"/>
  <c r="AF2463" i="4"/>
  <c r="AQ2463" i="4"/>
  <c r="AQ101" i="2"/>
  <c r="Z102" i="2" s="1"/>
  <c r="W101" i="5" s="1"/>
  <c r="M101" i="2"/>
  <c r="AU101" i="2"/>
  <c r="X102" i="2"/>
  <c r="AR460" i="4" l="1"/>
  <c r="X460" i="4"/>
  <c r="AA460" i="4"/>
  <c r="O460" i="4" s="1"/>
  <c r="AS459" i="4"/>
  <c r="M458" i="5" s="1"/>
  <c r="AW459" i="4"/>
  <c r="AY459" i="4"/>
  <c r="AZ459" i="4" s="1"/>
  <c r="AU460" i="4"/>
  <c r="P459" i="5" s="1"/>
  <c r="R459" i="5" s="1"/>
  <c r="AQ460" i="4"/>
  <c r="S460" i="4"/>
  <c r="AE460" i="4" s="1"/>
  <c r="AV102" i="2"/>
  <c r="F101" i="5" s="1"/>
  <c r="H101" i="5" s="1"/>
  <c r="B100" i="5"/>
  <c r="AF2464" i="4"/>
  <c r="AQ2464" i="4"/>
  <c r="AZ101" i="2"/>
  <c r="BA101" i="2" s="1"/>
  <c r="AX101" i="2"/>
  <c r="AT101" i="2"/>
  <c r="C100" i="5" s="1"/>
  <c r="Y102" i="2"/>
  <c r="AS102" i="2"/>
  <c r="AB102" i="2"/>
  <c r="P102" i="2" s="1"/>
  <c r="AR102" i="2"/>
  <c r="T102" i="2"/>
  <c r="AF102" i="2" s="1"/>
  <c r="BA459" i="4" l="1"/>
  <c r="AO459" i="4"/>
  <c r="AN459" i="4" s="1"/>
  <c r="V459" i="4" s="1"/>
  <c r="AI459" i="4" s="1"/>
  <c r="AH459" i="4" s="1"/>
  <c r="AF460" i="4" s="1"/>
  <c r="P460" i="4"/>
  <c r="AD460" i="4"/>
  <c r="Z461" i="4" s="1"/>
  <c r="AF2465" i="4"/>
  <c r="AQ2465" i="4"/>
  <c r="Q102" i="2"/>
  <c r="AE102" i="2"/>
  <c r="AA103" i="2" s="1"/>
  <c r="AP101" i="2"/>
  <c r="AO101" i="2" s="1"/>
  <c r="W101" i="2" s="1"/>
  <c r="BB101" i="2"/>
  <c r="E100" i="5" s="1"/>
  <c r="I100" i="5" s="1"/>
  <c r="AK459" i="4" l="1"/>
  <c r="N458" i="5" s="1"/>
  <c r="BB460" i="4"/>
  <c r="Q459" i="5" s="1"/>
  <c r="T459" i="5" s="1"/>
  <c r="O458" i="5"/>
  <c r="S458" i="5" s="1"/>
  <c r="AC461" i="4"/>
  <c r="N461" i="4"/>
  <c r="Z460" i="5" s="1"/>
  <c r="AB461" i="4"/>
  <c r="AJ460" i="4"/>
  <c r="AG460" i="4"/>
  <c r="AF2466" i="4"/>
  <c r="AQ2466" i="4"/>
  <c r="BC102" i="2"/>
  <c r="G101" i="5" s="1"/>
  <c r="J101" i="5" s="1"/>
  <c r="O103" i="2"/>
  <c r="X102" i="5" s="1"/>
  <c r="AD103" i="2"/>
  <c r="AC103" i="2"/>
  <c r="R459" i="4" l="1"/>
  <c r="I459" i="4" s="1"/>
  <c r="T460" i="4" s="1"/>
  <c r="M460" i="4" s="1"/>
  <c r="AL459" i="4"/>
  <c r="AM459" i="4" s="1"/>
  <c r="K459" i="4" s="1"/>
  <c r="J460" i="4" s="1"/>
  <c r="L460" i="4" s="1"/>
  <c r="Q459" i="4"/>
  <c r="H459" i="4" s="1"/>
  <c r="G460" i="4" s="1"/>
  <c r="U460" i="4" s="1"/>
  <c r="AV460" i="4" s="1"/>
  <c r="F460" i="4" s="1"/>
  <c r="E460" i="4" s="1"/>
  <c r="AT460" i="4" s="1"/>
  <c r="L459" i="5" s="1"/>
  <c r="AX459" i="4"/>
  <c r="AF2467" i="4"/>
  <c r="AQ2467" i="4"/>
  <c r="AJ101" i="2"/>
  <c r="AI101" i="2" s="1"/>
  <c r="AG102" i="2" s="1"/>
  <c r="AL101" i="2"/>
  <c r="D100" i="5" s="1"/>
  <c r="AP460" i="4" l="1"/>
  <c r="Y461" i="4" s="1"/>
  <c r="Y460" i="5" s="1"/>
  <c r="W461" i="4"/>
  <c r="X461" i="4" s="1"/>
  <c r="AS460" i="4"/>
  <c r="M459" i="5" s="1"/>
  <c r="AW460" i="4"/>
  <c r="AY460" i="4"/>
  <c r="AZ460" i="4" s="1"/>
  <c r="AU461" i="4"/>
  <c r="P460" i="5" s="1"/>
  <c r="R460" i="5" s="1"/>
  <c r="AF2468" i="4"/>
  <c r="AQ2468" i="4"/>
  <c r="S101" i="2"/>
  <c r="J101" i="2" s="1"/>
  <c r="U102" i="2" s="1"/>
  <c r="N102" i="2" s="1"/>
  <c r="R101" i="2"/>
  <c r="I101" i="2" s="1"/>
  <c r="H102" i="2" s="1"/>
  <c r="V102" i="2" s="1"/>
  <c r="AW102" i="2" s="1"/>
  <c r="G102" i="2" s="1"/>
  <c r="F102" i="2" s="1"/>
  <c r="AM101" i="2"/>
  <c r="AN101" i="2" s="1"/>
  <c r="L101" i="2" s="1"/>
  <c r="K102" i="2" s="1"/>
  <c r="AY101" i="2"/>
  <c r="AH102" i="2"/>
  <c r="AK102" i="2"/>
  <c r="S461" i="4" l="1"/>
  <c r="AE461" i="4" s="1"/>
  <c r="AA461" i="4"/>
  <c r="O461" i="4" s="1"/>
  <c r="AD461" i="4" s="1"/>
  <c r="Z462" i="4" s="1"/>
  <c r="AR461" i="4"/>
  <c r="AQ461" i="4"/>
  <c r="AO460" i="4"/>
  <c r="AN460" i="4" s="1"/>
  <c r="V460" i="4" s="1"/>
  <c r="AI460" i="4" s="1"/>
  <c r="AH460" i="4" s="1"/>
  <c r="AF461" i="4" s="1"/>
  <c r="BA460" i="4"/>
  <c r="AF2469" i="4"/>
  <c r="AQ2469" i="4"/>
  <c r="M102" i="2"/>
  <c r="AQ102" i="2"/>
  <c r="Z103" i="2" s="1"/>
  <c r="W102" i="5" s="1"/>
  <c r="AU102" i="2"/>
  <c r="X103" i="2"/>
  <c r="P461" i="4" l="1"/>
  <c r="AK460" i="4"/>
  <c r="N459" i="5" s="1"/>
  <c r="BB461" i="4"/>
  <c r="Q460" i="5" s="1"/>
  <c r="T460" i="5" s="1"/>
  <c r="O459" i="5"/>
  <c r="S459" i="5" s="1"/>
  <c r="N462" i="4"/>
  <c r="Z461" i="5" s="1"/>
  <c r="AC462" i="4"/>
  <c r="AB462" i="4"/>
  <c r="AG461" i="4"/>
  <c r="AJ461" i="4"/>
  <c r="AV103" i="2"/>
  <c r="B101" i="5"/>
  <c r="AF2470" i="4"/>
  <c r="AQ2470" i="4"/>
  <c r="Y103" i="2"/>
  <c r="AS103" i="2"/>
  <c r="AB103" i="2"/>
  <c r="P103" i="2" s="1"/>
  <c r="AX102" i="2"/>
  <c r="AT102" i="2"/>
  <c r="C101" i="5" s="1"/>
  <c r="AZ102" i="2"/>
  <c r="BA102" i="2" s="1"/>
  <c r="AR103" i="2"/>
  <c r="T103" i="2"/>
  <c r="AF103" i="2" s="1"/>
  <c r="AX460" i="4" l="1"/>
  <c r="AL460" i="4"/>
  <c r="AM460" i="4" s="1"/>
  <c r="K460" i="4" s="1"/>
  <c r="J461" i="4" s="1"/>
  <c r="L461" i="4" s="1"/>
  <c r="R460" i="4"/>
  <c r="I460" i="4" s="1"/>
  <c r="T461" i="4" s="1"/>
  <c r="M461" i="4" s="1"/>
  <c r="Q460" i="4"/>
  <c r="H460" i="4" s="1"/>
  <c r="G461" i="4" s="1"/>
  <c r="U461" i="4" s="1"/>
  <c r="AV461" i="4" s="1"/>
  <c r="F461" i="4" s="1"/>
  <c r="E461" i="4" s="1"/>
  <c r="AT461" i="4" s="1"/>
  <c r="L460" i="5" s="1"/>
  <c r="F102" i="5"/>
  <c r="H102" i="5" s="1"/>
  <c r="AF2471" i="4"/>
  <c r="AQ2471" i="4"/>
  <c r="AP102" i="2"/>
  <c r="AO102" i="2" s="1"/>
  <c r="W102" i="2" s="1"/>
  <c r="BB102" i="2"/>
  <c r="E101" i="5" s="1"/>
  <c r="I101" i="5" s="1"/>
  <c r="Q103" i="2"/>
  <c r="AE103" i="2"/>
  <c r="AA104" i="2" s="1"/>
  <c r="AP461" i="4" l="1"/>
  <c r="Y462" i="4" s="1"/>
  <c r="Y461" i="5" s="1"/>
  <c r="W462" i="4"/>
  <c r="AR462" i="4" s="1"/>
  <c r="AW461" i="4"/>
  <c r="AS461" i="4"/>
  <c r="M460" i="5" s="1"/>
  <c r="AY461" i="4"/>
  <c r="AZ461" i="4" s="1"/>
  <c r="AU462" i="4"/>
  <c r="P461" i="5" s="1"/>
  <c r="R461" i="5" s="1"/>
  <c r="O104" i="2"/>
  <c r="X103" i="5" s="1"/>
  <c r="AC104" i="2"/>
  <c r="AD104" i="2"/>
  <c r="AF2472" i="4"/>
  <c r="AQ2472" i="4"/>
  <c r="BC103" i="2"/>
  <c r="AQ462" i="4" l="1"/>
  <c r="S462" i="4"/>
  <c r="AE462" i="4" s="1"/>
  <c r="X462" i="4"/>
  <c r="AA462" i="4"/>
  <c r="O462" i="4" s="1"/>
  <c r="P462" i="4" s="1"/>
  <c r="G102" i="5"/>
  <c r="J102" i="5" s="1"/>
  <c r="AO461" i="4"/>
  <c r="AN461" i="4" s="1"/>
  <c r="V461" i="4" s="1"/>
  <c r="AI461" i="4" s="1"/>
  <c r="AH461" i="4" s="1"/>
  <c r="AF462" i="4" s="1"/>
  <c r="BA461" i="4"/>
  <c r="AF2473" i="4"/>
  <c r="AQ2473" i="4"/>
  <c r="AJ102" i="2"/>
  <c r="AI102" i="2" s="1"/>
  <c r="AG103" i="2" s="1"/>
  <c r="AL102" i="2"/>
  <c r="D101" i="5" s="1"/>
  <c r="AD462" i="4" l="1"/>
  <c r="Z463" i="4" s="1"/>
  <c r="AB463" i="4" s="1"/>
  <c r="BB462" i="4"/>
  <c r="Q461" i="5" s="1"/>
  <c r="T461" i="5" s="1"/>
  <c r="O460" i="5"/>
  <c r="S460" i="5" s="1"/>
  <c r="AK461" i="4"/>
  <c r="N460" i="5" s="1"/>
  <c r="AG462" i="4"/>
  <c r="AJ462" i="4"/>
  <c r="AF2474" i="4"/>
  <c r="AQ2474" i="4"/>
  <c r="R102" i="2"/>
  <c r="I102" i="2" s="1"/>
  <c r="H103" i="2" s="1"/>
  <c r="S102" i="2"/>
  <c r="J102" i="2" s="1"/>
  <c r="U103" i="2" s="1"/>
  <c r="AM102" i="2"/>
  <c r="AN102" i="2" s="1"/>
  <c r="L102" i="2" s="1"/>
  <c r="K103" i="2" s="1"/>
  <c r="AY102" i="2"/>
  <c r="AK103" i="2"/>
  <c r="AH103" i="2"/>
  <c r="AC463" i="4" l="1"/>
  <c r="N463" i="4"/>
  <c r="Z462" i="5" s="1"/>
  <c r="V103" i="2"/>
  <c r="AW103" i="2" s="1"/>
  <c r="G103" i="2" s="1"/>
  <c r="F103" i="2" s="1"/>
  <c r="X104" i="2" s="1"/>
  <c r="R461" i="4"/>
  <c r="I461" i="4" s="1"/>
  <c r="T462" i="4" s="1"/>
  <c r="M462" i="4" s="1"/>
  <c r="Q461" i="4"/>
  <c r="H461" i="4" s="1"/>
  <c r="G462" i="4" s="1"/>
  <c r="U462" i="4" s="1"/>
  <c r="AV462" i="4" s="1"/>
  <c r="F462" i="4" s="1"/>
  <c r="E462" i="4" s="1"/>
  <c r="AL461" i="4"/>
  <c r="AM461" i="4" s="1"/>
  <c r="K461" i="4" s="1"/>
  <c r="J462" i="4" s="1"/>
  <c r="AX461" i="4"/>
  <c r="N103" i="2"/>
  <c r="AF2475" i="4"/>
  <c r="AQ2475" i="4"/>
  <c r="M103" i="2"/>
  <c r="AQ103" i="2"/>
  <c r="AU103" i="2" l="1"/>
  <c r="AV104" i="2" s="1"/>
  <c r="F103" i="5" s="1"/>
  <c r="H103" i="5" s="1"/>
  <c r="Z104" i="2"/>
  <c r="W103" i="5" s="1"/>
  <c r="AT462" i="4"/>
  <c r="L461" i="5" s="1"/>
  <c r="W463" i="4"/>
  <c r="Y104" i="2"/>
  <c r="AB104" i="2"/>
  <c r="P104" i="2" s="1"/>
  <c r="AS104" i="2"/>
  <c r="L462" i="4"/>
  <c r="AP462" i="4"/>
  <c r="Y463" i="4" s="1"/>
  <c r="Y462" i="5" s="1"/>
  <c r="AF2476" i="4"/>
  <c r="AQ2476" i="4"/>
  <c r="AZ103" i="2" l="1"/>
  <c r="BA103" i="2" s="1"/>
  <c r="AX103" i="2"/>
  <c r="AP103" i="2" s="1"/>
  <c r="AO103" i="2" s="1"/>
  <c r="W103" i="2" s="1"/>
  <c r="B102" i="5"/>
  <c r="AT103" i="2"/>
  <c r="C102" i="5" s="1"/>
  <c r="AS462" i="4"/>
  <c r="M461" i="5" s="1"/>
  <c r="AY462" i="4"/>
  <c r="AZ462" i="4" s="1"/>
  <c r="AW462" i="4"/>
  <c r="AU463" i="4"/>
  <c r="P462" i="5" s="1"/>
  <c r="R462" i="5" s="1"/>
  <c r="AR463" i="4"/>
  <c r="X463" i="4"/>
  <c r="AA463" i="4"/>
  <c r="O463" i="4" s="1"/>
  <c r="AQ463" i="4"/>
  <c r="S463" i="4"/>
  <c r="AE463" i="4" s="1"/>
  <c r="T104" i="2"/>
  <c r="AF104" i="2" s="1"/>
  <c r="AR104" i="2"/>
  <c r="Q104" i="2"/>
  <c r="AE104" i="2"/>
  <c r="AA105" i="2" s="1"/>
  <c r="AF2477" i="4"/>
  <c r="AQ2477" i="4"/>
  <c r="BB103" i="2" l="1"/>
  <c r="BC104" i="2" s="1"/>
  <c r="G103" i="5" s="1"/>
  <c r="J103" i="5" s="1"/>
  <c r="AD105" i="2"/>
  <c r="O105" i="2"/>
  <c r="X104" i="5" s="1"/>
  <c r="AC105" i="2"/>
  <c r="BA462" i="4"/>
  <c r="AO462" i="4"/>
  <c r="AN462" i="4" s="1"/>
  <c r="V462" i="4" s="1"/>
  <c r="AI462" i="4" s="1"/>
  <c r="AH462" i="4" s="1"/>
  <c r="AF463" i="4" s="1"/>
  <c r="AD463" i="4"/>
  <c r="Z464" i="4" s="1"/>
  <c r="P463" i="4"/>
  <c r="AF2478" i="4"/>
  <c r="AQ2478" i="4"/>
  <c r="E102" i="5" l="1"/>
  <c r="I102" i="5" s="1"/>
  <c r="BB463" i="4"/>
  <c r="Q462" i="5" s="1"/>
  <c r="T462" i="5" s="1"/>
  <c r="O461" i="5"/>
  <c r="S461" i="5" s="1"/>
  <c r="AJ463" i="4"/>
  <c r="AG463" i="4"/>
  <c r="AK462" i="4"/>
  <c r="N461" i="5" s="1"/>
  <c r="AB464" i="4"/>
  <c r="AC464" i="4"/>
  <c r="N464" i="4"/>
  <c r="Z463" i="5" s="1"/>
  <c r="AF2479" i="4"/>
  <c r="AQ2479" i="4"/>
  <c r="AJ103" i="2"/>
  <c r="AI103" i="2" s="1"/>
  <c r="AG104" i="2" s="1"/>
  <c r="AL103" i="2"/>
  <c r="D102" i="5" s="1"/>
  <c r="Q462" i="4" l="1"/>
  <c r="H462" i="4" s="1"/>
  <c r="G463" i="4" s="1"/>
  <c r="U463" i="4" s="1"/>
  <c r="AV463" i="4" s="1"/>
  <c r="F463" i="4" s="1"/>
  <c r="E463" i="4" s="1"/>
  <c r="R462" i="4"/>
  <c r="I462" i="4" s="1"/>
  <c r="T463" i="4" s="1"/>
  <c r="M463" i="4" s="1"/>
  <c r="AL462" i="4"/>
  <c r="AM462" i="4" s="1"/>
  <c r="K462" i="4" s="1"/>
  <c r="J463" i="4" s="1"/>
  <c r="AX462" i="4"/>
  <c r="AH104" i="2"/>
  <c r="AK104" i="2"/>
  <c r="AF2480" i="4"/>
  <c r="AQ2480" i="4"/>
  <c r="S103" i="2"/>
  <c r="J103" i="2" s="1"/>
  <c r="U104" i="2" s="1"/>
  <c r="N104" i="2" s="1"/>
  <c r="R103" i="2"/>
  <c r="I103" i="2" s="1"/>
  <c r="H104" i="2" s="1"/>
  <c r="V104" i="2" s="1"/>
  <c r="AW104" i="2" s="1"/>
  <c r="G104" i="2" s="1"/>
  <c r="F104" i="2" s="1"/>
  <c r="AM103" i="2"/>
  <c r="AN103" i="2" s="1"/>
  <c r="L103" i="2" s="1"/>
  <c r="K104" i="2" s="1"/>
  <c r="AY103" i="2"/>
  <c r="AU104" i="2" l="1"/>
  <c r="X105" i="2"/>
  <c r="AQ104" i="2"/>
  <c r="Z105" i="2" s="1"/>
  <c r="W104" i="5" s="1"/>
  <c r="M104" i="2"/>
  <c r="L463" i="4"/>
  <c r="AP463" i="4"/>
  <c r="Y464" i="4" s="1"/>
  <c r="Y463" i="5" s="1"/>
  <c r="AT463" i="4"/>
  <c r="L462" i="5" s="1"/>
  <c r="W464" i="4"/>
  <c r="AF2481" i="4"/>
  <c r="AQ2481" i="4"/>
  <c r="AQ464" i="4" l="1"/>
  <c r="S464" i="4"/>
  <c r="AE464" i="4" s="1"/>
  <c r="AR464" i="4"/>
  <c r="AA464" i="4"/>
  <c r="O464" i="4" s="1"/>
  <c r="X464" i="4"/>
  <c r="Y105" i="2"/>
  <c r="AS105" i="2"/>
  <c r="AB105" i="2"/>
  <c r="P105" i="2" s="1"/>
  <c r="T105" i="2"/>
  <c r="AF105" i="2" s="1"/>
  <c r="AR105" i="2"/>
  <c r="AS463" i="4"/>
  <c r="M462" i="5" s="1"/>
  <c r="AY463" i="4"/>
  <c r="AZ463" i="4" s="1"/>
  <c r="AW463" i="4"/>
  <c r="AU464" i="4"/>
  <c r="P463" i="5" s="1"/>
  <c r="R463" i="5" s="1"/>
  <c r="AX104" i="2"/>
  <c r="AT104" i="2"/>
  <c r="C103" i="5" s="1"/>
  <c r="AZ104" i="2"/>
  <c r="BA104" i="2" s="1"/>
  <c r="AV105" i="2"/>
  <c r="F104" i="5" s="1"/>
  <c r="H104" i="5" s="1"/>
  <c r="B103" i="5"/>
  <c r="AF2482" i="4"/>
  <c r="AQ2482" i="4"/>
  <c r="AD464" i="4" l="1"/>
  <c r="Z465" i="4" s="1"/>
  <c r="P464" i="4"/>
  <c r="BA463" i="4"/>
  <c r="AO463" i="4"/>
  <c r="AN463" i="4" s="1"/>
  <c r="V463" i="4" s="1"/>
  <c r="AI463" i="4" s="1"/>
  <c r="AH463" i="4" s="1"/>
  <c r="AF464" i="4" s="1"/>
  <c r="BB104" i="2"/>
  <c r="BC105" i="2" s="1"/>
  <c r="AP104" i="2"/>
  <c r="AO104" i="2" s="1"/>
  <c r="W104" i="2" s="1"/>
  <c r="AE105" i="2"/>
  <c r="AA106" i="2" s="1"/>
  <c r="Q105" i="2"/>
  <c r="AF2483" i="4"/>
  <c r="AQ2483" i="4"/>
  <c r="AJ104" i="2" l="1"/>
  <c r="AI104" i="2" s="1"/>
  <c r="AG105" i="2" s="1"/>
  <c r="AK463" i="4"/>
  <c r="N462" i="5" s="1"/>
  <c r="E103" i="5"/>
  <c r="I103" i="5" s="1"/>
  <c r="BB464" i="4"/>
  <c r="Q463" i="5" s="1"/>
  <c r="T463" i="5" s="1"/>
  <c r="O462" i="5"/>
  <c r="S462" i="5" s="1"/>
  <c r="O106" i="2"/>
  <c r="X105" i="5" s="1"/>
  <c r="AD106" i="2"/>
  <c r="AC106" i="2"/>
  <c r="AJ464" i="4"/>
  <c r="AG464" i="4"/>
  <c r="AC465" i="4"/>
  <c r="AB465" i="4"/>
  <c r="N465" i="4"/>
  <c r="Z464" i="5" s="1"/>
  <c r="AF2484" i="4"/>
  <c r="AQ2484" i="4"/>
  <c r="G104" i="5"/>
  <c r="J104" i="5" s="1"/>
  <c r="AK105" i="2" l="1"/>
  <c r="AH105" i="2"/>
  <c r="AL104" i="2"/>
  <c r="R104" i="2" s="1"/>
  <c r="I104" i="2" s="1"/>
  <c r="H105" i="2" s="1"/>
  <c r="V105" i="2" s="1"/>
  <c r="AW105" i="2" s="1"/>
  <c r="G105" i="2" s="1"/>
  <c r="F105" i="2" s="1"/>
  <c r="AU105" i="2" s="1"/>
  <c r="R463" i="4"/>
  <c r="I463" i="4" s="1"/>
  <c r="T464" i="4" s="1"/>
  <c r="M464" i="4" s="1"/>
  <c r="Q463" i="4"/>
  <c r="H463" i="4" s="1"/>
  <c r="G464" i="4" s="1"/>
  <c r="U464" i="4" s="1"/>
  <c r="AV464" i="4" s="1"/>
  <c r="F464" i="4" s="1"/>
  <c r="E464" i="4" s="1"/>
  <c r="AT464" i="4" s="1"/>
  <c r="L463" i="5" s="1"/>
  <c r="AX463" i="4"/>
  <c r="AL463" i="4"/>
  <c r="AM463" i="4" s="1"/>
  <c r="K463" i="4" s="1"/>
  <c r="J464" i="4" s="1"/>
  <c r="AP464" i="4" s="1"/>
  <c r="Y465" i="4" s="1"/>
  <c r="Y464" i="5" s="1"/>
  <c r="AF2485" i="4"/>
  <c r="AQ2485" i="4"/>
  <c r="AY104" i="2" l="1"/>
  <c r="AM104" i="2"/>
  <c r="AN104" i="2" s="1"/>
  <c r="L104" i="2" s="1"/>
  <c r="K105" i="2" s="1"/>
  <c r="M105" i="2" s="1"/>
  <c r="S104" i="2"/>
  <c r="J104" i="2" s="1"/>
  <c r="U105" i="2" s="1"/>
  <c r="N105" i="2" s="1"/>
  <c r="D103" i="5"/>
  <c r="X106" i="2"/>
  <c r="Y106" i="2" s="1"/>
  <c r="W465" i="4"/>
  <c r="AA465" i="4" s="1"/>
  <c r="O465" i="4" s="1"/>
  <c r="L464" i="4"/>
  <c r="AQ465" i="4"/>
  <c r="S465" i="4"/>
  <c r="AE465" i="4" s="1"/>
  <c r="AW464" i="4"/>
  <c r="AS464" i="4"/>
  <c r="M463" i="5" s="1"/>
  <c r="AY464" i="4"/>
  <c r="AZ464" i="4" s="1"/>
  <c r="AU465" i="4"/>
  <c r="P464" i="5" s="1"/>
  <c r="R464" i="5" s="1"/>
  <c r="AX105" i="2"/>
  <c r="AZ105" i="2"/>
  <c r="BA105" i="2" s="1"/>
  <c r="AT105" i="2"/>
  <c r="AV106" i="2"/>
  <c r="AF2486" i="4"/>
  <c r="AQ2486" i="4"/>
  <c r="AB106" i="2" l="1"/>
  <c r="P106" i="2" s="1"/>
  <c r="Q106" i="2" s="1"/>
  <c r="AS106" i="2"/>
  <c r="AQ105" i="2"/>
  <c r="Z106" i="2" s="1"/>
  <c r="W105" i="5" s="1"/>
  <c r="AR465" i="4"/>
  <c r="X465" i="4"/>
  <c r="AD465" i="4"/>
  <c r="Z466" i="4" s="1"/>
  <c r="P465" i="4"/>
  <c r="AP105" i="2"/>
  <c r="AO105" i="2" s="1"/>
  <c r="W105" i="2" s="1"/>
  <c r="BB105" i="2"/>
  <c r="BC106" i="2" s="1"/>
  <c r="AO464" i="4"/>
  <c r="AN464" i="4" s="1"/>
  <c r="V464" i="4" s="1"/>
  <c r="AI464" i="4" s="1"/>
  <c r="AH464" i="4" s="1"/>
  <c r="AF465" i="4" s="1"/>
  <c r="BA464" i="4"/>
  <c r="F105" i="5"/>
  <c r="H105" i="5" s="1"/>
  <c r="B104" i="5"/>
  <c r="AF2487" i="4"/>
  <c r="AQ2487" i="4"/>
  <c r="AE106" i="2" l="1"/>
  <c r="AA107" i="2" s="1"/>
  <c r="O107" i="2" s="1"/>
  <c r="X106" i="5" s="1"/>
  <c r="T106" i="2"/>
  <c r="AF106" i="2" s="1"/>
  <c r="AR106" i="2"/>
  <c r="AJ105" i="2"/>
  <c r="AI105" i="2" s="1"/>
  <c r="AG106" i="2" s="1"/>
  <c r="AK464" i="4"/>
  <c r="N463" i="5" s="1"/>
  <c r="AL105" i="2"/>
  <c r="AY105" i="2" s="1"/>
  <c r="BB465" i="4"/>
  <c r="Q464" i="5" s="1"/>
  <c r="T464" i="5" s="1"/>
  <c r="O463" i="5"/>
  <c r="S463" i="5" s="1"/>
  <c r="AG465" i="4"/>
  <c r="AJ465" i="4"/>
  <c r="AB466" i="4"/>
  <c r="N466" i="4"/>
  <c r="Z465" i="5" s="1"/>
  <c r="AC466" i="4"/>
  <c r="C104" i="5"/>
  <c r="E104" i="5"/>
  <c r="I104" i="5" s="1"/>
  <c r="AF2488" i="4"/>
  <c r="AQ2488" i="4"/>
  <c r="AD107" i="2" l="1"/>
  <c r="AC107" i="2"/>
  <c r="AK106" i="2"/>
  <c r="AH106" i="2"/>
  <c r="Q464" i="4"/>
  <c r="H464" i="4" s="1"/>
  <c r="G465" i="4" s="1"/>
  <c r="U465" i="4" s="1"/>
  <c r="AV465" i="4" s="1"/>
  <c r="F465" i="4" s="1"/>
  <c r="E465" i="4" s="1"/>
  <c r="W466" i="4" s="1"/>
  <c r="R464" i="4"/>
  <c r="I464" i="4" s="1"/>
  <c r="T465" i="4" s="1"/>
  <c r="M465" i="4" s="1"/>
  <c r="R105" i="2"/>
  <c r="I105" i="2" s="1"/>
  <c r="H106" i="2" s="1"/>
  <c r="V106" i="2" s="1"/>
  <c r="AW106" i="2" s="1"/>
  <c r="G106" i="2" s="1"/>
  <c r="F106" i="2" s="1"/>
  <c r="AU106" i="2" s="1"/>
  <c r="S105" i="2"/>
  <c r="J105" i="2" s="1"/>
  <c r="U106" i="2" s="1"/>
  <c r="N106" i="2" s="1"/>
  <c r="AL464" i="4"/>
  <c r="AM464" i="4" s="1"/>
  <c r="K464" i="4" s="1"/>
  <c r="J465" i="4" s="1"/>
  <c r="AP465" i="4" s="1"/>
  <c r="Y466" i="4" s="1"/>
  <c r="Y465" i="5" s="1"/>
  <c r="AM105" i="2"/>
  <c r="AN105" i="2" s="1"/>
  <c r="L105" i="2" s="1"/>
  <c r="K106" i="2" s="1"/>
  <c r="AQ106" i="2" s="1"/>
  <c r="Z107" i="2" s="1"/>
  <c r="W106" i="5" s="1"/>
  <c r="AX464" i="4"/>
  <c r="D104" i="5"/>
  <c r="G105" i="5"/>
  <c r="J105" i="5" s="1"/>
  <c r="AF2489" i="4"/>
  <c r="AQ2489" i="4"/>
  <c r="AT465" i="4" l="1"/>
  <c r="L464" i="5" s="1"/>
  <c r="X107" i="2"/>
  <c r="Y107" i="2" s="1"/>
  <c r="L465" i="4"/>
  <c r="M106" i="2"/>
  <c r="AR107" i="2"/>
  <c r="T107" i="2"/>
  <c r="AF107" i="2" s="1"/>
  <c r="AA466" i="4"/>
  <c r="O466" i="4" s="1"/>
  <c r="AR466" i="4"/>
  <c r="X466" i="4"/>
  <c r="AZ106" i="2"/>
  <c r="BA106" i="2" s="1"/>
  <c r="AT106" i="2"/>
  <c r="AX106" i="2"/>
  <c r="AV107" i="2"/>
  <c r="S466" i="4"/>
  <c r="AE466" i="4" s="1"/>
  <c r="AQ466" i="4"/>
  <c r="AF2490" i="4"/>
  <c r="AQ2490" i="4"/>
  <c r="AS465" i="4" l="1"/>
  <c r="M464" i="5" s="1"/>
  <c r="AY465" i="4"/>
  <c r="AZ465" i="4" s="1"/>
  <c r="AU466" i="4"/>
  <c r="P465" i="5" s="1"/>
  <c r="R465" i="5" s="1"/>
  <c r="AW465" i="4"/>
  <c r="AS107" i="2"/>
  <c r="AB107" i="2"/>
  <c r="P107" i="2" s="1"/>
  <c r="AE107" i="2" s="1"/>
  <c r="AA108" i="2" s="1"/>
  <c r="AD466" i="4"/>
  <c r="Z467" i="4" s="1"/>
  <c r="P466" i="4"/>
  <c r="BB106" i="2"/>
  <c r="BC107" i="2" s="1"/>
  <c r="AP106" i="2"/>
  <c r="AO106" i="2" s="1"/>
  <c r="W106" i="2" s="1"/>
  <c r="F106" i="5"/>
  <c r="H106" i="5" s="1"/>
  <c r="B105" i="5"/>
  <c r="AF2491" i="4"/>
  <c r="AQ2491" i="4"/>
  <c r="C105" i="5"/>
  <c r="AJ106" i="2" l="1"/>
  <c r="AI106" i="2" s="1"/>
  <c r="AG107" i="2" s="1"/>
  <c r="BA465" i="4"/>
  <c r="BB466" i="4" s="1"/>
  <c r="Q465" i="5" s="1"/>
  <c r="T465" i="5" s="1"/>
  <c r="AO465" i="4"/>
  <c r="AN465" i="4" s="1"/>
  <c r="V465" i="4" s="1"/>
  <c r="AI465" i="4" s="1"/>
  <c r="AH465" i="4" s="1"/>
  <c r="AF466" i="4" s="1"/>
  <c r="AJ466" i="4" s="1"/>
  <c r="Q107" i="2"/>
  <c r="AL106" i="2"/>
  <c r="AC108" i="2"/>
  <c r="AD108" i="2"/>
  <c r="O108" i="2"/>
  <c r="N467" i="4"/>
  <c r="Z466" i="5" s="1"/>
  <c r="AB467" i="4"/>
  <c r="AC467" i="4"/>
  <c r="AF2492" i="4"/>
  <c r="AQ2492" i="4"/>
  <c r="E105" i="5"/>
  <c r="I105" i="5" s="1"/>
  <c r="AK107" i="2" l="1"/>
  <c r="AH107" i="2"/>
  <c r="O464" i="5"/>
  <c r="S464" i="5" s="1"/>
  <c r="AG466" i="4"/>
  <c r="AK465" i="4"/>
  <c r="N464" i="5" s="1"/>
  <c r="R106" i="2"/>
  <c r="I106" i="2" s="1"/>
  <c r="H107" i="2" s="1"/>
  <c r="V107" i="2" s="1"/>
  <c r="AW107" i="2" s="1"/>
  <c r="G107" i="2" s="1"/>
  <c r="F107" i="2" s="1"/>
  <c r="AM106" i="2"/>
  <c r="AN106" i="2" s="1"/>
  <c r="L106" i="2" s="1"/>
  <c r="K107" i="2" s="1"/>
  <c r="S106" i="2"/>
  <c r="J106" i="2" s="1"/>
  <c r="U107" i="2" s="1"/>
  <c r="N107" i="2" s="1"/>
  <c r="AY106" i="2"/>
  <c r="AF2493" i="4"/>
  <c r="AQ2493" i="4"/>
  <c r="G106" i="5"/>
  <c r="J106" i="5" s="1"/>
  <c r="X107" i="5"/>
  <c r="R465" i="4" l="1"/>
  <c r="I465" i="4" s="1"/>
  <c r="T466" i="4" s="1"/>
  <c r="M466" i="4" s="1"/>
  <c r="Q465" i="4"/>
  <c r="H465" i="4" s="1"/>
  <c r="G466" i="4" s="1"/>
  <c r="U466" i="4" s="1"/>
  <c r="AV466" i="4" s="1"/>
  <c r="F466" i="4" s="1"/>
  <c r="E466" i="4" s="1"/>
  <c r="AT466" i="4" s="1"/>
  <c r="L465" i="5" s="1"/>
  <c r="AL465" i="4"/>
  <c r="AM465" i="4" s="1"/>
  <c r="K465" i="4" s="1"/>
  <c r="J466" i="4" s="1"/>
  <c r="AP466" i="4" s="1"/>
  <c r="Y467" i="4" s="1"/>
  <c r="Y466" i="5" s="1"/>
  <c r="AX465" i="4"/>
  <c r="M107" i="2"/>
  <c r="AQ107" i="2"/>
  <c r="Z108" i="2" s="1"/>
  <c r="W107" i="5" s="1"/>
  <c r="AU107" i="2"/>
  <c r="X108" i="2"/>
  <c r="D105" i="5"/>
  <c r="AF2494" i="4"/>
  <c r="AQ2494" i="4"/>
  <c r="AU467" i="4" l="1"/>
  <c r="P466" i="5" s="1"/>
  <c r="R466" i="5" s="1"/>
  <c r="AQ467" i="4"/>
  <c r="S467" i="4"/>
  <c r="AE467" i="4" s="1"/>
  <c r="AW466" i="4"/>
  <c r="AS466" i="4"/>
  <c r="M465" i="5" s="1"/>
  <c r="W467" i="4"/>
  <c r="AR467" i="4" s="1"/>
  <c r="AY466" i="4"/>
  <c r="AZ466" i="4" s="1"/>
  <c r="L466" i="4"/>
  <c r="AX107" i="2"/>
  <c r="AZ107" i="2"/>
  <c r="BA107" i="2" s="1"/>
  <c r="AT107" i="2"/>
  <c r="AV108" i="2"/>
  <c r="AS108" i="2"/>
  <c r="AB108" i="2"/>
  <c r="P108" i="2" s="1"/>
  <c r="Y108" i="2"/>
  <c r="T108" i="2"/>
  <c r="AF108" i="2" s="1"/>
  <c r="AR108" i="2"/>
  <c r="AF2495" i="4"/>
  <c r="AQ2495" i="4"/>
  <c r="BA466" i="4" l="1"/>
  <c r="O465" i="5" s="1"/>
  <c r="S465" i="5" s="1"/>
  <c r="X467" i="4"/>
  <c r="AO466" i="4"/>
  <c r="AN466" i="4" s="1"/>
  <c r="V466" i="4" s="1"/>
  <c r="AI466" i="4" s="1"/>
  <c r="AH466" i="4" s="1"/>
  <c r="AF467" i="4" s="1"/>
  <c r="AG467" i="4" s="1"/>
  <c r="AA467" i="4"/>
  <c r="O467" i="4" s="1"/>
  <c r="AD467" i="4" s="1"/>
  <c r="Z468" i="4" s="1"/>
  <c r="N468" i="4" s="1"/>
  <c r="Z467" i="5" s="1"/>
  <c r="Q108" i="2"/>
  <c r="AE108" i="2"/>
  <c r="AA109" i="2" s="1"/>
  <c r="AP107" i="2"/>
  <c r="AO107" i="2" s="1"/>
  <c r="W107" i="2" s="1"/>
  <c r="BB107" i="2"/>
  <c r="BC108" i="2" s="1"/>
  <c r="C106" i="5"/>
  <c r="F107" i="5"/>
  <c r="H107" i="5" s="1"/>
  <c r="B106" i="5"/>
  <c r="AF2496" i="4"/>
  <c r="AQ2496" i="4"/>
  <c r="AJ107" i="2" l="1"/>
  <c r="AI107" i="2" s="1"/>
  <c r="AG108" i="2" s="1"/>
  <c r="BB467" i="4"/>
  <c r="Q466" i="5" s="1"/>
  <c r="T466" i="5" s="1"/>
  <c r="AC468" i="4"/>
  <c r="AJ467" i="4"/>
  <c r="P467" i="4"/>
  <c r="AB468" i="4"/>
  <c r="AK466" i="4"/>
  <c r="N465" i="5" s="1"/>
  <c r="AC109" i="2"/>
  <c r="O109" i="2"/>
  <c r="X108" i="5" s="1"/>
  <c r="AD109" i="2"/>
  <c r="AL107" i="2"/>
  <c r="E106" i="5"/>
  <c r="I106" i="5" s="1"/>
  <c r="AF2497" i="4"/>
  <c r="AQ2497" i="4"/>
  <c r="G107" i="5"/>
  <c r="J107" i="5" s="1"/>
  <c r="AH108" i="2" l="1"/>
  <c r="AK108" i="2"/>
  <c r="R466" i="4"/>
  <c r="I466" i="4" s="1"/>
  <c r="T467" i="4" s="1"/>
  <c r="M467" i="4" s="1"/>
  <c r="Q466" i="4"/>
  <c r="H466" i="4" s="1"/>
  <c r="G467" i="4" s="1"/>
  <c r="U467" i="4" s="1"/>
  <c r="AV467" i="4" s="1"/>
  <c r="F467" i="4" s="1"/>
  <c r="E467" i="4" s="1"/>
  <c r="AT467" i="4" s="1"/>
  <c r="L466" i="5" s="1"/>
  <c r="AL466" i="4"/>
  <c r="AM466" i="4" s="1"/>
  <c r="K466" i="4" s="1"/>
  <c r="J467" i="4" s="1"/>
  <c r="L467" i="4" s="1"/>
  <c r="AX466" i="4"/>
  <c r="R107" i="2"/>
  <c r="I107" i="2" s="1"/>
  <c r="H108" i="2" s="1"/>
  <c r="V108" i="2" s="1"/>
  <c r="AW108" i="2" s="1"/>
  <c r="G108" i="2" s="1"/>
  <c r="F108" i="2" s="1"/>
  <c r="S107" i="2"/>
  <c r="J107" i="2" s="1"/>
  <c r="U108" i="2" s="1"/>
  <c r="N108" i="2" s="1"/>
  <c r="AM107" i="2"/>
  <c r="AN107" i="2" s="1"/>
  <c r="L107" i="2" s="1"/>
  <c r="K108" i="2" s="1"/>
  <c r="AY107" i="2"/>
  <c r="D106" i="5"/>
  <c r="AQ2498" i="4"/>
  <c r="AF2498" i="4"/>
  <c r="W468" i="4" l="1"/>
  <c r="AA468" i="4" s="1"/>
  <c r="O468" i="4" s="1"/>
  <c r="AP467" i="4"/>
  <c r="Y468" i="4" s="1"/>
  <c r="Y467" i="5" s="1"/>
  <c r="AQ108" i="2"/>
  <c r="Z109" i="2" s="1"/>
  <c r="W108" i="5" s="1"/>
  <c r="M108" i="2"/>
  <c r="AU108" i="2"/>
  <c r="X109" i="2"/>
  <c r="AS467" i="4"/>
  <c r="M466" i="5" s="1"/>
  <c r="AY467" i="4"/>
  <c r="AZ467" i="4" s="1"/>
  <c r="AW467" i="4"/>
  <c r="AU468" i="4"/>
  <c r="P467" i="5" s="1"/>
  <c r="R467" i="5" s="1"/>
  <c r="AF2499" i="4"/>
  <c r="AQ2499" i="4"/>
  <c r="X468" i="4" l="1"/>
  <c r="AR468" i="4"/>
  <c r="AQ468" i="4"/>
  <c r="S468" i="4"/>
  <c r="AE468" i="4" s="1"/>
  <c r="AO467" i="4"/>
  <c r="AN467" i="4" s="1"/>
  <c r="V467" i="4" s="1"/>
  <c r="AI467" i="4" s="1"/>
  <c r="AH467" i="4" s="1"/>
  <c r="AF468" i="4" s="1"/>
  <c r="BA467" i="4"/>
  <c r="AS109" i="2"/>
  <c r="Y109" i="2"/>
  <c r="AB109" i="2"/>
  <c r="P109" i="2" s="1"/>
  <c r="T109" i="2"/>
  <c r="AF109" i="2" s="1"/>
  <c r="AR109" i="2"/>
  <c r="P468" i="4"/>
  <c r="AD468" i="4"/>
  <c r="Z469" i="4" s="1"/>
  <c r="AT108" i="2"/>
  <c r="C107" i="5" s="1"/>
  <c r="AX108" i="2"/>
  <c r="AZ108" i="2"/>
  <c r="BA108" i="2" s="1"/>
  <c r="AV109" i="2"/>
  <c r="B107" i="5"/>
  <c r="AF2500" i="4"/>
  <c r="AQ2500" i="4"/>
  <c r="AK467" i="4" l="1"/>
  <c r="N466" i="5" s="1"/>
  <c r="BB468" i="4"/>
  <c r="Q467" i="5" s="1"/>
  <c r="T467" i="5" s="1"/>
  <c r="O466" i="5"/>
  <c r="S466" i="5" s="1"/>
  <c r="Q109" i="2"/>
  <c r="AE109" i="2"/>
  <c r="AA110" i="2" s="1"/>
  <c r="AC469" i="4"/>
  <c r="AB469" i="4"/>
  <c r="N469" i="4"/>
  <c r="Z468" i="5" s="1"/>
  <c r="BB108" i="2"/>
  <c r="BC109" i="2" s="1"/>
  <c r="AP108" i="2"/>
  <c r="AO108" i="2" s="1"/>
  <c r="W108" i="2" s="1"/>
  <c r="F108" i="5"/>
  <c r="H108" i="5" s="1"/>
  <c r="AJ468" i="4"/>
  <c r="AG468" i="4"/>
  <c r="AF2501" i="4"/>
  <c r="AQ2501" i="4"/>
  <c r="AJ108" i="2" l="1"/>
  <c r="AI108" i="2" s="1"/>
  <c r="AG109" i="2" s="1"/>
  <c r="AX467" i="4"/>
  <c r="R467" i="4"/>
  <c r="I467" i="4" s="1"/>
  <c r="T468" i="4" s="1"/>
  <c r="M468" i="4" s="1"/>
  <c r="AL467" i="4"/>
  <c r="AM467" i="4" s="1"/>
  <c r="K467" i="4" s="1"/>
  <c r="J468" i="4" s="1"/>
  <c r="AP468" i="4" s="1"/>
  <c r="Y469" i="4" s="1"/>
  <c r="Y468" i="5" s="1"/>
  <c r="Q467" i="4"/>
  <c r="H467" i="4" s="1"/>
  <c r="G468" i="4" s="1"/>
  <c r="U468" i="4" s="1"/>
  <c r="AV468" i="4" s="1"/>
  <c r="F468" i="4" s="1"/>
  <c r="E468" i="4" s="1"/>
  <c r="AT468" i="4" s="1"/>
  <c r="L467" i="5" s="1"/>
  <c r="O110" i="2"/>
  <c r="X109" i="5" s="1"/>
  <c r="AD110" i="2"/>
  <c r="AC110" i="2"/>
  <c r="E107" i="5"/>
  <c r="I107" i="5" s="1"/>
  <c r="AL108" i="2"/>
  <c r="AF2502" i="4"/>
  <c r="AQ2502" i="4"/>
  <c r="G108" i="5"/>
  <c r="J108" i="5" s="1"/>
  <c r="AH109" i="2" l="1"/>
  <c r="AK109" i="2"/>
  <c r="L468" i="4"/>
  <c r="W469" i="4"/>
  <c r="AR469" i="4" s="1"/>
  <c r="S469" i="4"/>
  <c r="AE469" i="4" s="1"/>
  <c r="AQ469" i="4"/>
  <c r="S108" i="2"/>
  <c r="J108" i="2" s="1"/>
  <c r="U109" i="2" s="1"/>
  <c r="N109" i="2" s="1"/>
  <c r="R108" i="2"/>
  <c r="I108" i="2" s="1"/>
  <c r="H109" i="2" s="1"/>
  <c r="V109" i="2" s="1"/>
  <c r="AW109" i="2" s="1"/>
  <c r="G109" i="2" s="1"/>
  <c r="F109" i="2" s="1"/>
  <c r="AM108" i="2"/>
  <c r="AN108" i="2" s="1"/>
  <c r="L108" i="2" s="1"/>
  <c r="K109" i="2" s="1"/>
  <c r="AY108" i="2"/>
  <c r="AW468" i="4"/>
  <c r="AS468" i="4"/>
  <c r="M467" i="5" s="1"/>
  <c r="AY468" i="4"/>
  <c r="AZ468" i="4" s="1"/>
  <c r="AU469" i="4"/>
  <c r="P468" i="5" s="1"/>
  <c r="R468" i="5" s="1"/>
  <c r="D107" i="5"/>
  <c r="AF2503" i="4"/>
  <c r="AQ2503" i="4"/>
  <c r="X469" i="4" l="1"/>
  <c r="AA469" i="4"/>
  <c r="O469" i="4" s="1"/>
  <c r="P469" i="4" s="1"/>
  <c r="AO468" i="4"/>
  <c r="AN468" i="4" s="1"/>
  <c r="V468" i="4" s="1"/>
  <c r="AI468" i="4" s="1"/>
  <c r="AH468" i="4" s="1"/>
  <c r="AF469" i="4" s="1"/>
  <c r="BA468" i="4"/>
  <c r="AU109" i="2"/>
  <c r="B108" i="5" s="1"/>
  <c r="X110" i="2"/>
  <c r="M109" i="2"/>
  <c r="AQ109" i="2"/>
  <c r="Z110" i="2" s="1"/>
  <c r="W109" i="5" s="1"/>
  <c r="AF2504" i="4"/>
  <c r="AQ2504" i="4"/>
  <c r="AD469" i="4" l="1"/>
  <c r="Z470" i="4" s="1"/>
  <c r="AB470" i="4" s="1"/>
  <c r="AK468" i="4"/>
  <c r="N467" i="5" s="1"/>
  <c r="BB469" i="4"/>
  <c r="Q468" i="5" s="1"/>
  <c r="T468" i="5" s="1"/>
  <c r="O467" i="5"/>
  <c r="S467" i="5" s="1"/>
  <c r="AR110" i="2"/>
  <c r="T110" i="2"/>
  <c r="AF110" i="2" s="1"/>
  <c r="AB110" i="2"/>
  <c r="P110" i="2" s="1"/>
  <c r="Y110" i="2"/>
  <c r="AS110" i="2"/>
  <c r="AT109" i="2"/>
  <c r="AX109" i="2"/>
  <c r="AZ109" i="2"/>
  <c r="BA109" i="2" s="1"/>
  <c r="AV110" i="2"/>
  <c r="AG469" i="4"/>
  <c r="AJ469" i="4"/>
  <c r="AF2505" i="4"/>
  <c r="AQ2505" i="4"/>
  <c r="AC470" i="4" l="1"/>
  <c r="N470" i="4"/>
  <c r="Z469" i="5" s="1"/>
  <c r="AX468" i="4"/>
  <c r="R468" i="4"/>
  <c r="I468" i="4" s="1"/>
  <c r="T469" i="4" s="1"/>
  <c r="M469" i="4" s="1"/>
  <c r="AL468" i="4"/>
  <c r="AM468" i="4" s="1"/>
  <c r="K468" i="4" s="1"/>
  <c r="J469" i="4" s="1"/>
  <c r="L469" i="4" s="1"/>
  <c r="Q468" i="4"/>
  <c r="H468" i="4" s="1"/>
  <c r="G469" i="4" s="1"/>
  <c r="U469" i="4" s="1"/>
  <c r="AV469" i="4" s="1"/>
  <c r="F469" i="4" s="1"/>
  <c r="E469" i="4" s="1"/>
  <c r="W470" i="4" s="1"/>
  <c r="F109" i="5"/>
  <c r="H109" i="5" s="1"/>
  <c r="AP109" i="2"/>
  <c r="AO109" i="2" s="1"/>
  <c r="W109" i="2" s="1"/>
  <c r="BB109" i="2"/>
  <c r="C108" i="5"/>
  <c r="AE110" i="2"/>
  <c r="AA111" i="2" s="1"/>
  <c r="Q110" i="2"/>
  <c r="AF2506" i="4"/>
  <c r="AQ2506" i="4"/>
  <c r="AJ109" i="2" l="1"/>
  <c r="AI109" i="2" s="1"/>
  <c r="AG110" i="2" s="1"/>
  <c r="AP469" i="4"/>
  <c r="Y470" i="4" s="1"/>
  <c r="Y469" i="5" s="1"/>
  <c r="AT469" i="4"/>
  <c r="L468" i="5" s="1"/>
  <c r="AL109" i="2"/>
  <c r="D108" i="5" s="1"/>
  <c r="BC110" i="2"/>
  <c r="G109" i="5" s="1"/>
  <c r="J109" i="5" s="1"/>
  <c r="E108" i="5"/>
  <c r="I108" i="5" s="1"/>
  <c r="AD111" i="2"/>
  <c r="O111" i="2"/>
  <c r="X110" i="5" s="1"/>
  <c r="AC111" i="2"/>
  <c r="AA470" i="4"/>
  <c r="O470" i="4" s="1"/>
  <c r="X470" i="4"/>
  <c r="AR470" i="4"/>
  <c r="AF2507" i="4"/>
  <c r="AQ2507" i="4"/>
  <c r="AK110" i="2" l="1"/>
  <c r="AH110" i="2"/>
  <c r="AU470" i="4"/>
  <c r="P469" i="5" s="1"/>
  <c r="R469" i="5" s="1"/>
  <c r="AS469" i="4"/>
  <c r="M468" i="5" s="1"/>
  <c r="AY469" i="4"/>
  <c r="AZ469" i="4" s="1"/>
  <c r="AW469" i="4"/>
  <c r="AO469" i="4" s="1"/>
  <c r="AN469" i="4" s="1"/>
  <c r="V469" i="4" s="1"/>
  <c r="AI469" i="4" s="1"/>
  <c r="AH469" i="4" s="1"/>
  <c r="AF470" i="4" s="1"/>
  <c r="AQ470" i="4"/>
  <c r="S470" i="4"/>
  <c r="AE470" i="4" s="1"/>
  <c r="AD470" i="4"/>
  <c r="Z471" i="4" s="1"/>
  <c r="P470" i="4"/>
  <c r="R109" i="2"/>
  <c r="I109" i="2" s="1"/>
  <c r="H110" i="2" s="1"/>
  <c r="V110" i="2" s="1"/>
  <c r="AW110" i="2" s="1"/>
  <c r="G110" i="2" s="1"/>
  <c r="F110" i="2" s="1"/>
  <c r="S109" i="2"/>
  <c r="J109" i="2" s="1"/>
  <c r="U110" i="2" s="1"/>
  <c r="N110" i="2" s="1"/>
  <c r="AM109" i="2"/>
  <c r="AN109" i="2" s="1"/>
  <c r="L109" i="2" s="1"/>
  <c r="K110" i="2" s="1"/>
  <c r="AY109" i="2"/>
  <c r="AF2508" i="4"/>
  <c r="AQ2508" i="4"/>
  <c r="BA469" i="4" l="1"/>
  <c r="BB470" i="4" s="1"/>
  <c r="Q469" i="5" s="1"/>
  <c r="T469" i="5" s="1"/>
  <c r="AU110" i="2"/>
  <c r="X111" i="2"/>
  <c r="AK469" i="4"/>
  <c r="N468" i="5" s="1"/>
  <c r="AJ470" i="4"/>
  <c r="AG470" i="4"/>
  <c r="AQ110" i="2"/>
  <c r="Z111" i="2" s="1"/>
  <c r="W110" i="5" s="1"/>
  <c r="M110" i="2"/>
  <c r="AB471" i="4"/>
  <c r="N471" i="4"/>
  <c r="Z470" i="5" s="1"/>
  <c r="AC471" i="4"/>
  <c r="AF2509" i="4"/>
  <c r="AQ2509" i="4"/>
  <c r="O468" i="5" l="1"/>
  <c r="S468" i="5" s="1"/>
  <c r="AB111" i="2"/>
  <c r="P111" i="2" s="1"/>
  <c r="AS111" i="2"/>
  <c r="Y111" i="2"/>
  <c r="AR111" i="2"/>
  <c r="T111" i="2"/>
  <c r="AF111" i="2" s="1"/>
  <c r="R469" i="4"/>
  <c r="I469" i="4" s="1"/>
  <c r="T470" i="4" s="1"/>
  <c r="M470" i="4" s="1"/>
  <c r="AL469" i="4"/>
  <c r="AM469" i="4" s="1"/>
  <c r="K469" i="4" s="1"/>
  <c r="J470" i="4" s="1"/>
  <c r="Q469" i="4"/>
  <c r="H469" i="4" s="1"/>
  <c r="G470" i="4" s="1"/>
  <c r="U470" i="4" s="1"/>
  <c r="AV470" i="4" s="1"/>
  <c r="F470" i="4" s="1"/>
  <c r="E470" i="4" s="1"/>
  <c r="AX469" i="4"/>
  <c r="AZ110" i="2"/>
  <c r="BA110" i="2" s="1"/>
  <c r="AX110" i="2"/>
  <c r="AT110" i="2"/>
  <c r="AV111" i="2"/>
  <c r="B109" i="5"/>
  <c r="AF2510" i="4"/>
  <c r="AQ2510" i="4"/>
  <c r="C109" i="5" l="1"/>
  <c r="AP110" i="2"/>
  <c r="AO110" i="2" s="1"/>
  <c r="W110" i="2" s="1"/>
  <c r="BB110" i="2"/>
  <c r="AT470" i="4"/>
  <c r="L469" i="5" s="1"/>
  <c r="W471" i="4"/>
  <c r="F110" i="5"/>
  <c r="H110" i="5" s="1"/>
  <c r="L470" i="4"/>
  <c r="AP470" i="4"/>
  <c r="Y471" i="4" s="1"/>
  <c r="Y470" i="5" s="1"/>
  <c r="AE111" i="2"/>
  <c r="AA112" i="2" s="1"/>
  <c r="Q111" i="2"/>
  <c r="AF2511" i="4"/>
  <c r="AQ2511" i="4"/>
  <c r="AJ110" i="2" l="1"/>
  <c r="AI110" i="2" s="1"/>
  <c r="AG111" i="2" s="1"/>
  <c r="X471" i="4"/>
  <c r="AR471" i="4"/>
  <c r="AA471" i="4"/>
  <c r="O471" i="4" s="1"/>
  <c r="AW470" i="4"/>
  <c r="AY470" i="4"/>
  <c r="AZ470" i="4" s="1"/>
  <c r="AS470" i="4"/>
  <c r="M469" i="5" s="1"/>
  <c r="AU471" i="4"/>
  <c r="P470" i="5" s="1"/>
  <c r="R470" i="5" s="1"/>
  <c r="AD112" i="2"/>
  <c r="AC112" i="2"/>
  <c r="O112" i="2"/>
  <c r="X111" i="5" s="1"/>
  <c r="BC111" i="2"/>
  <c r="G110" i="5" s="1"/>
  <c r="J110" i="5" s="1"/>
  <c r="E109" i="5"/>
  <c r="I109" i="5" s="1"/>
  <c r="S471" i="4"/>
  <c r="AE471" i="4" s="1"/>
  <c r="AQ471" i="4"/>
  <c r="AL110" i="2"/>
  <c r="AF2512" i="4"/>
  <c r="AQ2512" i="4"/>
  <c r="AH111" i="2" l="1"/>
  <c r="AK111" i="2"/>
  <c r="P471" i="4"/>
  <c r="AD471" i="4"/>
  <c r="Z472" i="4" s="1"/>
  <c r="AO470" i="4"/>
  <c r="AN470" i="4" s="1"/>
  <c r="V470" i="4" s="1"/>
  <c r="AI470" i="4" s="1"/>
  <c r="AH470" i="4" s="1"/>
  <c r="AF471" i="4" s="1"/>
  <c r="BA470" i="4"/>
  <c r="S110" i="2"/>
  <c r="J110" i="2" s="1"/>
  <c r="U111" i="2" s="1"/>
  <c r="N111" i="2" s="1"/>
  <c r="R110" i="2"/>
  <c r="I110" i="2" s="1"/>
  <c r="H111" i="2" s="1"/>
  <c r="V111" i="2" s="1"/>
  <c r="AW111" i="2" s="1"/>
  <c r="G111" i="2" s="1"/>
  <c r="F111" i="2" s="1"/>
  <c r="AM110" i="2"/>
  <c r="AN110" i="2" s="1"/>
  <c r="L110" i="2" s="1"/>
  <c r="K111" i="2" s="1"/>
  <c r="AY110" i="2"/>
  <c r="D109" i="5"/>
  <c r="AF2513" i="4"/>
  <c r="AQ2513" i="4"/>
  <c r="BB471" i="4" l="1"/>
  <c r="Q470" i="5" s="1"/>
  <c r="T470" i="5" s="1"/>
  <c r="O469" i="5"/>
  <c r="S469" i="5" s="1"/>
  <c r="AU111" i="2"/>
  <c r="X112" i="2"/>
  <c r="M111" i="2"/>
  <c r="AQ111" i="2"/>
  <c r="Z112" i="2" s="1"/>
  <c r="W111" i="5" s="1"/>
  <c r="AJ471" i="4"/>
  <c r="AG471" i="4"/>
  <c r="AK470" i="4"/>
  <c r="N469" i="5" s="1"/>
  <c r="AB472" i="4"/>
  <c r="N472" i="4"/>
  <c r="Z471" i="5" s="1"/>
  <c r="AC472" i="4"/>
  <c r="AF2514" i="4"/>
  <c r="AQ2514" i="4"/>
  <c r="AL470" i="4" l="1"/>
  <c r="AM470" i="4" s="1"/>
  <c r="K470" i="4" s="1"/>
  <c r="J471" i="4" s="1"/>
  <c r="R470" i="4"/>
  <c r="I470" i="4" s="1"/>
  <c r="T471" i="4" s="1"/>
  <c r="M471" i="4" s="1"/>
  <c r="Q470" i="4"/>
  <c r="H470" i="4" s="1"/>
  <c r="G471" i="4" s="1"/>
  <c r="U471" i="4" s="1"/>
  <c r="AV471" i="4" s="1"/>
  <c r="F471" i="4" s="1"/>
  <c r="E471" i="4" s="1"/>
  <c r="AX470" i="4"/>
  <c r="Y112" i="2"/>
  <c r="AS112" i="2"/>
  <c r="AB112" i="2"/>
  <c r="P112" i="2" s="1"/>
  <c r="AR112" i="2"/>
  <c r="T112" i="2"/>
  <c r="AF112" i="2" s="1"/>
  <c r="AT111" i="2"/>
  <c r="AX111" i="2"/>
  <c r="AZ111" i="2"/>
  <c r="BA111" i="2" s="1"/>
  <c r="AV112" i="2"/>
  <c r="B110" i="5"/>
  <c r="AF2515" i="4"/>
  <c r="AQ2515" i="4"/>
  <c r="F111" i="5" l="1"/>
  <c r="H111" i="5" s="1"/>
  <c r="AT471" i="4"/>
  <c r="L470" i="5" s="1"/>
  <c r="W472" i="4"/>
  <c r="Q112" i="2"/>
  <c r="AE112" i="2"/>
  <c r="AA113" i="2" s="1"/>
  <c r="AP111" i="2"/>
  <c r="AO111" i="2" s="1"/>
  <c r="W111" i="2" s="1"/>
  <c r="BB111" i="2"/>
  <c r="C110" i="5"/>
  <c r="L471" i="4"/>
  <c r="AP471" i="4"/>
  <c r="Y472" i="4" s="1"/>
  <c r="Y471" i="5" s="1"/>
  <c r="AF2516" i="4"/>
  <c r="AQ2516" i="4"/>
  <c r="AJ111" i="2" l="1"/>
  <c r="AI111" i="2" s="1"/>
  <c r="AG112" i="2" s="1"/>
  <c r="AC113" i="2"/>
  <c r="AD113" i="2"/>
  <c r="O113" i="2"/>
  <c r="X112" i="5" s="1"/>
  <c r="S472" i="4"/>
  <c r="AE472" i="4" s="1"/>
  <c r="AQ472" i="4"/>
  <c r="X472" i="4"/>
  <c r="AR472" i="4"/>
  <c r="AA472" i="4"/>
  <c r="O472" i="4" s="1"/>
  <c r="AS471" i="4"/>
  <c r="M470" i="5" s="1"/>
  <c r="AW471" i="4"/>
  <c r="AY471" i="4"/>
  <c r="AZ471" i="4" s="1"/>
  <c r="AU472" i="4"/>
  <c r="P471" i="5" s="1"/>
  <c r="R471" i="5" s="1"/>
  <c r="BC112" i="2"/>
  <c r="G111" i="5" s="1"/>
  <c r="J111" i="5" s="1"/>
  <c r="E110" i="5"/>
  <c r="I110" i="5" s="1"/>
  <c r="AF2517" i="4"/>
  <c r="AQ2517" i="4"/>
  <c r="AK112" i="2" l="1"/>
  <c r="AH112" i="2"/>
  <c r="AL111" i="2"/>
  <c r="R111" i="2" s="1"/>
  <c r="I111" i="2" s="1"/>
  <c r="H112" i="2" s="1"/>
  <c r="V112" i="2" s="1"/>
  <c r="AW112" i="2" s="1"/>
  <c r="G112" i="2" s="1"/>
  <c r="F112" i="2" s="1"/>
  <c r="BA471" i="4"/>
  <c r="AO471" i="4"/>
  <c r="AN471" i="4" s="1"/>
  <c r="V471" i="4" s="1"/>
  <c r="AI471" i="4" s="1"/>
  <c r="AH471" i="4" s="1"/>
  <c r="AF472" i="4" s="1"/>
  <c r="AD472" i="4"/>
  <c r="Z473" i="4" s="1"/>
  <c r="P472" i="4"/>
  <c r="AF2518" i="4"/>
  <c r="AQ2518" i="4"/>
  <c r="D110" i="5" l="1"/>
  <c r="AY111" i="2"/>
  <c r="AM111" i="2"/>
  <c r="AN111" i="2" s="1"/>
  <c r="L111" i="2" s="1"/>
  <c r="K112" i="2" s="1"/>
  <c r="M112" i="2" s="1"/>
  <c r="S111" i="2"/>
  <c r="J111" i="2" s="1"/>
  <c r="U112" i="2" s="1"/>
  <c r="N112" i="2" s="1"/>
  <c r="BB472" i="4"/>
  <c r="Q471" i="5" s="1"/>
  <c r="T471" i="5" s="1"/>
  <c r="O470" i="5"/>
  <c r="S470" i="5" s="1"/>
  <c r="AJ472" i="4"/>
  <c r="AG472" i="4"/>
  <c r="AU112" i="2"/>
  <c r="X113" i="2"/>
  <c r="AC473" i="4"/>
  <c r="N473" i="4"/>
  <c r="Z472" i="5" s="1"/>
  <c r="AB473" i="4"/>
  <c r="AK471" i="4"/>
  <c r="N470" i="5" s="1"/>
  <c r="AF2519" i="4"/>
  <c r="AQ2519" i="4"/>
  <c r="AQ112" i="2" l="1"/>
  <c r="Z113" i="2" s="1"/>
  <c r="AZ112" i="2"/>
  <c r="BA112" i="2" s="1"/>
  <c r="AX112" i="2"/>
  <c r="AT112" i="2"/>
  <c r="AV113" i="2"/>
  <c r="B111" i="5"/>
  <c r="Q471" i="4"/>
  <c r="H471" i="4" s="1"/>
  <c r="G472" i="4" s="1"/>
  <c r="U472" i="4" s="1"/>
  <c r="AV472" i="4" s="1"/>
  <c r="F472" i="4" s="1"/>
  <c r="E472" i="4" s="1"/>
  <c r="R471" i="4"/>
  <c r="I471" i="4" s="1"/>
  <c r="T472" i="4" s="1"/>
  <c r="M472" i="4" s="1"/>
  <c r="AL471" i="4"/>
  <c r="AM471" i="4" s="1"/>
  <c r="K471" i="4" s="1"/>
  <c r="J472" i="4" s="1"/>
  <c r="AX471" i="4"/>
  <c r="AB113" i="2"/>
  <c r="P113" i="2" s="1"/>
  <c r="Y113" i="2"/>
  <c r="AS113" i="2"/>
  <c r="AF2520" i="4"/>
  <c r="AQ2520" i="4"/>
  <c r="AR113" i="2" l="1"/>
  <c r="W112" i="5"/>
  <c r="T113" i="2"/>
  <c r="AF113" i="2" s="1"/>
  <c r="F112" i="5"/>
  <c r="H112" i="5" s="1"/>
  <c r="Q113" i="2"/>
  <c r="AE113" i="2"/>
  <c r="AA114" i="2" s="1"/>
  <c r="L472" i="4"/>
  <c r="AP472" i="4"/>
  <c r="Y473" i="4" s="1"/>
  <c r="Y472" i="5" s="1"/>
  <c r="C111" i="5"/>
  <c r="AP112" i="2"/>
  <c r="AO112" i="2" s="1"/>
  <c r="W112" i="2" s="1"/>
  <c r="BB112" i="2"/>
  <c r="AT472" i="4"/>
  <c r="L471" i="5" s="1"/>
  <c r="W473" i="4"/>
  <c r="AF2521" i="4"/>
  <c r="AQ2521" i="4"/>
  <c r="AJ112" i="2" l="1"/>
  <c r="AI112" i="2" s="1"/>
  <c r="AG113" i="2" s="1"/>
  <c r="AL112" i="2"/>
  <c r="AM112" i="2" s="1"/>
  <c r="AN112" i="2" s="1"/>
  <c r="L112" i="2" s="1"/>
  <c r="K113" i="2" s="1"/>
  <c r="AQ473" i="4"/>
  <c r="S473" i="4"/>
  <c r="AE473" i="4" s="1"/>
  <c r="AR473" i="4"/>
  <c r="X473" i="4"/>
  <c r="AA473" i="4"/>
  <c r="O473" i="4" s="1"/>
  <c r="AS472" i="4"/>
  <c r="M471" i="5" s="1"/>
  <c r="AY472" i="4"/>
  <c r="AZ472" i="4" s="1"/>
  <c r="AW472" i="4"/>
  <c r="AU473" i="4"/>
  <c r="P472" i="5" s="1"/>
  <c r="R472" i="5" s="1"/>
  <c r="O114" i="2"/>
  <c r="X113" i="5" s="1"/>
  <c r="AD114" i="2"/>
  <c r="AC114" i="2"/>
  <c r="BC113" i="2"/>
  <c r="G112" i="5" s="1"/>
  <c r="J112" i="5" s="1"/>
  <c r="E111" i="5"/>
  <c r="I111" i="5" s="1"/>
  <c r="AF2522" i="4"/>
  <c r="AQ2522" i="4"/>
  <c r="AK113" i="2" l="1"/>
  <c r="AH113" i="2"/>
  <c r="AY112" i="2"/>
  <c r="D111" i="5"/>
  <c r="S112" i="2"/>
  <c r="J112" i="2" s="1"/>
  <c r="U113" i="2" s="1"/>
  <c r="N113" i="2" s="1"/>
  <c r="R112" i="2"/>
  <c r="I112" i="2" s="1"/>
  <c r="H113" i="2" s="1"/>
  <c r="V113" i="2" s="1"/>
  <c r="AW113" i="2" s="1"/>
  <c r="G113" i="2" s="1"/>
  <c r="F113" i="2" s="1"/>
  <c r="AU113" i="2" s="1"/>
  <c r="B112" i="5" s="1"/>
  <c r="M113" i="2"/>
  <c r="AQ113" i="2"/>
  <c r="Z114" i="2" s="1"/>
  <c r="W113" i="5" s="1"/>
  <c r="BA472" i="4"/>
  <c r="AO472" i="4"/>
  <c r="AN472" i="4" s="1"/>
  <c r="V472" i="4" s="1"/>
  <c r="AI472" i="4" s="1"/>
  <c r="AH472" i="4" s="1"/>
  <c r="AF473" i="4" s="1"/>
  <c r="P473" i="4"/>
  <c r="AD473" i="4"/>
  <c r="Z474" i="4" s="1"/>
  <c r="AF2523" i="4"/>
  <c r="AQ2523" i="4"/>
  <c r="X114" i="2" l="1"/>
  <c r="Y114" i="2" s="1"/>
  <c r="BB473" i="4"/>
  <c r="Q472" i="5" s="1"/>
  <c r="T472" i="5" s="1"/>
  <c r="O471" i="5"/>
  <c r="S471" i="5" s="1"/>
  <c r="AJ473" i="4"/>
  <c r="AG473" i="4"/>
  <c r="AC474" i="4"/>
  <c r="AB474" i="4"/>
  <c r="N474" i="4"/>
  <c r="Z473" i="5" s="1"/>
  <c r="AK472" i="4"/>
  <c r="N471" i="5" s="1"/>
  <c r="AR114" i="2"/>
  <c r="T114" i="2"/>
  <c r="AF114" i="2" s="1"/>
  <c r="AZ113" i="2"/>
  <c r="BA113" i="2" s="1"/>
  <c r="AX113" i="2"/>
  <c r="AT113" i="2"/>
  <c r="AV114" i="2"/>
  <c r="AF2524" i="4"/>
  <c r="AQ2524" i="4"/>
  <c r="AS114" i="2" l="1"/>
  <c r="AB114" i="2"/>
  <c r="P114" i="2" s="1"/>
  <c r="Q114" i="2" s="1"/>
  <c r="C112" i="5"/>
  <c r="Q472" i="4"/>
  <c r="H472" i="4" s="1"/>
  <c r="G473" i="4" s="1"/>
  <c r="U473" i="4" s="1"/>
  <c r="AV473" i="4" s="1"/>
  <c r="F473" i="4" s="1"/>
  <c r="E473" i="4" s="1"/>
  <c r="R472" i="4"/>
  <c r="I472" i="4" s="1"/>
  <c r="T473" i="4" s="1"/>
  <c r="M473" i="4" s="1"/>
  <c r="AL472" i="4"/>
  <c r="AM472" i="4" s="1"/>
  <c r="K472" i="4" s="1"/>
  <c r="J473" i="4" s="1"/>
  <c r="AX472" i="4"/>
  <c r="BB113" i="2"/>
  <c r="AP113" i="2"/>
  <c r="AO113" i="2" s="1"/>
  <c r="W113" i="2" s="1"/>
  <c r="F113" i="5"/>
  <c r="H113" i="5" s="1"/>
  <c r="AF2525" i="4"/>
  <c r="AQ2525" i="4"/>
  <c r="AJ113" i="2" l="1"/>
  <c r="AI113" i="2" s="1"/>
  <c r="AG114" i="2" s="1"/>
  <c r="AE114" i="2"/>
  <c r="AA115" i="2" s="1"/>
  <c r="O115" i="2" s="1"/>
  <c r="X114" i="5" s="1"/>
  <c r="AT473" i="4"/>
  <c r="L472" i="5" s="1"/>
  <c r="W474" i="4"/>
  <c r="AP473" i="4"/>
  <c r="Y474" i="4" s="1"/>
  <c r="Y473" i="5" s="1"/>
  <c r="L473" i="4"/>
  <c r="BC114" i="2"/>
  <c r="G113" i="5" s="1"/>
  <c r="J113" i="5" s="1"/>
  <c r="E112" i="5"/>
  <c r="I112" i="5" s="1"/>
  <c r="AL113" i="2"/>
  <c r="AF2526" i="4"/>
  <c r="AQ2526" i="4"/>
  <c r="AH114" i="2" l="1"/>
  <c r="AK114" i="2"/>
  <c r="AC115" i="2"/>
  <c r="AD115" i="2"/>
  <c r="AQ474" i="4"/>
  <c r="S474" i="4"/>
  <c r="AE474" i="4" s="1"/>
  <c r="AY473" i="4"/>
  <c r="AZ473" i="4" s="1"/>
  <c r="AW473" i="4"/>
  <c r="AS473" i="4"/>
  <c r="M472" i="5" s="1"/>
  <c r="AU474" i="4"/>
  <c r="P473" i="5" s="1"/>
  <c r="R473" i="5" s="1"/>
  <c r="R113" i="2"/>
  <c r="I113" i="2" s="1"/>
  <c r="H114" i="2" s="1"/>
  <c r="V114" i="2" s="1"/>
  <c r="AW114" i="2" s="1"/>
  <c r="G114" i="2" s="1"/>
  <c r="F114" i="2" s="1"/>
  <c r="AM113" i="2"/>
  <c r="AN113" i="2" s="1"/>
  <c r="L113" i="2" s="1"/>
  <c r="K114" i="2" s="1"/>
  <c r="S113" i="2"/>
  <c r="J113" i="2" s="1"/>
  <c r="U114" i="2" s="1"/>
  <c r="N114" i="2" s="1"/>
  <c r="AY113" i="2"/>
  <c r="D112" i="5"/>
  <c r="AA474" i="4"/>
  <c r="O474" i="4" s="1"/>
  <c r="AR474" i="4"/>
  <c r="X474" i="4"/>
  <c r="AF2527" i="4"/>
  <c r="AQ2527" i="4"/>
  <c r="AU114" i="2" l="1"/>
  <c r="B113" i="5" s="1"/>
  <c r="X115" i="2"/>
  <c r="M114" i="2"/>
  <c r="AQ114" i="2"/>
  <c r="Z115" i="2" s="1"/>
  <c r="W114" i="5" s="1"/>
  <c r="P474" i="4"/>
  <c r="AD474" i="4"/>
  <c r="Z475" i="4" s="1"/>
  <c r="AO473" i="4"/>
  <c r="AN473" i="4" s="1"/>
  <c r="V473" i="4" s="1"/>
  <c r="AI473" i="4" s="1"/>
  <c r="AH473" i="4" s="1"/>
  <c r="AF474" i="4" s="1"/>
  <c r="BA473" i="4"/>
  <c r="AF2528" i="4"/>
  <c r="AQ2528" i="4"/>
  <c r="AK473" i="4" l="1"/>
  <c r="N472" i="5" s="1"/>
  <c r="BB474" i="4"/>
  <c r="Q473" i="5" s="1"/>
  <c r="T473" i="5" s="1"/>
  <c r="O472" i="5"/>
  <c r="S472" i="5" s="1"/>
  <c r="N475" i="4"/>
  <c r="Z474" i="5" s="1"/>
  <c r="AB475" i="4"/>
  <c r="AC475" i="4"/>
  <c r="T115" i="2"/>
  <c r="AF115" i="2" s="1"/>
  <c r="AR115" i="2"/>
  <c r="Y115" i="2"/>
  <c r="AS115" i="2"/>
  <c r="AB115" i="2"/>
  <c r="P115" i="2" s="1"/>
  <c r="AJ474" i="4"/>
  <c r="AG474" i="4"/>
  <c r="AZ114" i="2"/>
  <c r="BA114" i="2" s="1"/>
  <c r="AT114" i="2"/>
  <c r="AX114" i="2"/>
  <c r="AV115" i="2"/>
  <c r="AF2529" i="4"/>
  <c r="AQ2529" i="4"/>
  <c r="Q473" i="4" l="1"/>
  <c r="H473" i="4" s="1"/>
  <c r="G474" i="4" s="1"/>
  <c r="U474" i="4" s="1"/>
  <c r="AV474" i="4" s="1"/>
  <c r="F474" i="4" s="1"/>
  <c r="E474" i="4" s="1"/>
  <c r="AT474" i="4" s="1"/>
  <c r="L473" i="5" s="1"/>
  <c r="R473" i="4"/>
  <c r="I473" i="4" s="1"/>
  <c r="T474" i="4" s="1"/>
  <c r="M474" i="4" s="1"/>
  <c r="AX473" i="4"/>
  <c r="AL473" i="4"/>
  <c r="AM473" i="4" s="1"/>
  <c r="K473" i="4" s="1"/>
  <c r="J474" i="4" s="1"/>
  <c r="L474" i="4" s="1"/>
  <c r="F114" i="5"/>
  <c r="H114" i="5" s="1"/>
  <c r="AE115" i="2"/>
  <c r="AA116" i="2" s="1"/>
  <c r="Q115" i="2"/>
  <c r="C113" i="5"/>
  <c r="AP114" i="2"/>
  <c r="AO114" i="2" s="1"/>
  <c r="W114" i="2" s="1"/>
  <c r="BB114" i="2"/>
  <c r="AF2530" i="4"/>
  <c r="AQ2530" i="4"/>
  <c r="AJ114" i="2" l="1"/>
  <c r="AI114" i="2" s="1"/>
  <c r="AG115" i="2" s="1"/>
  <c r="AP474" i="4"/>
  <c r="Y475" i="4" s="1"/>
  <c r="Y474" i="5" s="1"/>
  <c r="W475" i="4"/>
  <c r="AR475" i="4" s="1"/>
  <c r="BC115" i="2"/>
  <c r="G114" i="5" s="1"/>
  <c r="J114" i="5" s="1"/>
  <c r="E113" i="5"/>
  <c r="I113" i="5" s="1"/>
  <c r="AC116" i="2"/>
  <c r="O116" i="2"/>
  <c r="X115" i="5" s="1"/>
  <c r="AD116" i="2"/>
  <c r="AS474" i="4"/>
  <c r="M473" i="5" s="1"/>
  <c r="AY474" i="4"/>
  <c r="AZ474" i="4" s="1"/>
  <c r="AW474" i="4"/>
  <c r="AU475" i="4"/>
  <c r="P474" i="5" s="1"/>
  <c r="R474" i="5" s="1"/>
  <c r="AF2531" i="4"/>
  <c r="AQ2531" i="4"/>
  <c r="AH115" i="2" l="1"/>
  <c r="AK115" i="2"/>
  <c r="AL114" i="2"/>
  <c r="D113" i="5" s="1"/>
  <c r="S475" i="4"/>
  <c r="AE475" i="4" s="1"/>
  <c r="AQ475" i="4"/>
  <c r="AA475" i="4"/>
  <c r="O475" i="4" s="1"/>
  <c r="P475" i="4" s="1"/>
  <c r="X475" i="4"/>
  <c r="BA474" i="4"/>
  <c r="AO474" i="4"/>
  <c r="AN474" i="4" s="1"/>
  <c r="V474" i="4" s="1"/>
  <c r="AI474" i="4" s="1"/>
  <c r="AH474" i="4" s="1"/>
  <c r="AF475" i="4" s="1"/>
  <c r="AF2532" i="4"/>
  <c r="AQ2532" i="4"/>
  <c r="R114" i="2" l="1"/>
  <c r="I114" i="2" s="1"/>
  <c r="H115" i="2" s="1"/>
  <c r="V115" i="2" s="1"/>
  <c r="AW115" i="2" s="1"/>
  <c r="G115" i="2" s="1"/>
  <c r="F115" i="2" s="1"/>
  <c r="AU115" i="2" s="1"/>
  <c r="B114" i="5" s="1"/>
  <c r="AY114" i="2"/>
  <c r="S114" i="2"/>
  <c r="J114" i="2" s="1"/>
  <c r="U115" i="2" s="1"/>
  <c r="N115" i="2" s="1"/>
  <c r="AM114" i="2"/>
  <c r="AN114" i="2" s="1"/>
  <c r="L114" i="2" s="1"/>
  <c r="K115" i="2" s="1"/>
  <c r="M115" i="2" s="1"/>
  <c r="AD475" i="4"/>
  <c r="Z476" i="4" s="1"/>
  <c r="AB476" i="4" s="1"/>
  <c r="BB475" i="4"/>
  <c r="Q474" i="5" s="1"/>
  <c r="T474" i="5" s="1"/>
  <c r="O473" i="5"/>
  <c r="S473" i="5" s="1"/>
  <c r="AJ475" i="4"/>
  <c r="AG475" i="4"/>
  <c r="AK474" i="4"/>
  <c r="N473" i="5" s="1"/>
  <c r="AQ2533" i="4"/>
  <c r="AF2533" i="4"/>
  <c r="X116" i="2" l="1"/>
  <c r="Y116" i="2" s="1"/>
  <c r="AQ115" i="2"/>
  <c r="Z116" i="2" s="1"/>
  <c r="W115" i="5" s="1"/>
  <c r="N476" i="4"/>
  <c r="Z475" i="5" s="1"/>
  <c r="AC476" i="4"/>
  <c r="R474" i="4"/>
  <c r="I474" i="4" s="1"/>
  <c r="T475" i="4" s="1"/>
  <c r="M475" i="4" s="1"/>
  <c r="Q474" i="4"/>
  <c r="H474" i="4" s="1"/>
  <c r="G475" i="4" s="1"/>
  <c r="U475" i="4" s="1"/>
  <c r="AV475" i="4" s="1"/>
  <c r="F475" i="4" s="1"/>
  <c r="E475" i="4" s="1"/>
  <c r="AL474" i="4"/>
  <c r="AM474" i="4" s="1"/>
  <c r="K474" i="4" s="1"/>
  <c r="J475" i="4" s="1"/>
  <c r="AX474" i="4"/>
  <c r="AZ115" i="2"/>
  <c r="BA115" i="2" s="1"/>
  <c r="AX115" i="2"/>
  <c r="AT115" i="2"/>
  <c r="C114" i="5" s="1"/>
  <c r="AV116" i="2"/>
  <c r="F115" i="5" s="1"/>
  <c r="H115" i="5" s="1"/>
  <c r="AF2534" i="4"/>
  <c r="AQ2534" i="4"/>
  <c r="AB116" i="2" l="1"/>
  <c r="P116" i="2" s="1"/>
  <c r="AE116" i="2" s="1"/>
  <c r="AA117" i="2" s="1"/>
  <c r="AS116" i="2"/>
  <c r="AR116" i="2"/>
  <c r="T116" i="2"/>
  <c r="AF116" i="2" s="1"/>
  <c r="AT475" i="4"/>
  <c r="L474" i="5" s="1"/>
  <c r="W476" i="4"/>
  <c r="AP115" i="2"/>
  <c r="AO115" i="2" s="1"/>
  <c r="W115" i="2" s="1"/>
  <c r="BB115" i="2"/>
  <c r="BC116" i="2" s="1"/>
  <c r="L475" i="4"/>
  <c r="AP475" i="4"/>
  <c r="Y476" i="4" s="1"/>
  <c r="Y475" i="5" s="1"/>
  <c r="AF2535" i="4"/>
  <c r="AQ2535" i="4"/>
  <c r="Q116" i="2" l="1"/>
  <c r="AJ115" i="2"/>
  <c r="AI115" i="2" s="1"/>
  <c r="AG116" i="2" s="1"/>
  <c r="E114" i="5"/>
  <c r="I114" i="5" s="1"/>
  <c r="S476" i="4"/>
  <c r="AE476" i="4" s="1"/>
  <c r="AQ476" i="4"/>
  <c r="O117" i="2"/>
  <c r="X116" i="5" s="1"/>
  <c r="AD117" i="2"/>
  <c r="AC117" i="2"/>
  <c r="AL115" i="2"/>
  <c r="AR476" i="4"/>
  <c r="X476" i="4"/>
  <c r="AA476" i="4"/>
  <c r="O476" i="4" s="1"/>
  <c r="AW475" i="4"/>
  <c r="AY475" i="4"/>
  <c r="AZ475" i="4" s="1"/>
  <c r="AS475" i="4"/>
  <c r="M474" i="5" s="1"/>
  <c r="AU476" i="4"/>
  <c r="P475" i="5" s="1"/>
  <c r="R475" i="5" s="1"/>
  <c r="AF2536" i="4"/>
  <c r="AQ2536" i="4"/>
  <c r="G115" i="5"/>
  <c r="J115" i="5" s="1"/>
  <c r="AK116" i="2" l="1"/>
  <c r="AH116" i="2"/>
  <c r="BA475" i="4"/>
  <c r="AO475" i="4"/>
  <c r="AN475" i="4" s="1"/>
  <c r="V475" i="4" s="1"/>
  <c r="AI475" i="4" s="1"/>
  <c r="AH475" i="4" s="1"/>
  <c r="AF476" i="4" s="1"/>
  <c r="S115" i="2"/>
  <c r="J115" i="2" s="1"/>
  <c r="U116" i="2" s="1"/>
  <c r="N116" i="2" s="1"/>
  <c r="R115" i="2"/>
  <c r="I115" i="2" s="1"/>
  <c r="H116" i="2" s="1"/>
  <c r="V116" i="2" s="1"/>
  <c r="AW116" i="2" s="1"/>
  <c r="G116" i="2" s="1"/>
  <c r="F116" i="2" s="1"/>
  <c r="AM115" i="2"/>
  <c r="AN115" i="2" s="1"/>
  <c r="L115" i="2" s="1"/>
  <c r="K116" i="2" s="1"/>
  <c r="AY115" i="2"/>
  <c r="P476" i="4"/>
  <c r="AD476" i="4"/>
  <c r="Z477" i="4" s="1"/>
  <c r="AF2537" i="4"/>
  <c r="AQ2537" i="4"/>
  <c r="D114" i="5"/>
  <c r="BB476" i="4" l="1"/>
  <c r="Q475" i="5" s="1"/>
  <c r="T475" i="5" s="1"/>
  <c r="O474" i="5"/>
  <c r="S474" i="5" s="1"/>
  <c r="M116" i="2"/>
  <c r="AQ116" i="2"/>
  <c r="Z117" i="2" s="1"/>
  <c r="W116" i="5" s="1"/>
  <c r="AG476" i="4"/>
  <c r="AJ476" i="4"/>
  <c r="AU116" i="2"/>
  <c r="X117" i="2"/>
  <c r="N477" i="4"/>
  <c r="Z476" i="5" s="1"/>
  <c r="AC477" i="4"/>
  <c r="AB477" i="4"/>
  <c r="AK475" i="4"/>
  <c r="N474" i="5" s="1"/>
  <c r="AF2538" i="4"/>
  <c r="AQ2538" i="4"/>
  <c r="AS117" i="2" l="1"/>
  <c r="AB117" i="2"/>
  <c r="P117" i="2" s="1"/>
  <c r="Y117" i="2"/>
  <c r="R475" i="4"/>
  <c r="I475" i="4" s="1"/>
  <c r="T476" i="4" s="1"/>
  <c r="M476" i="4" s="1"/>
  <c r="Q475" i="4"/>
  <c r="H475" i="4" s="1"/>
  <c r="G476" i="4" s="1"/>
  <c r="U476" i="4" s="1"/>
  <c r="AV476" i="4" s="1"/>
  <c r="F476" i="4" s="1"/>
  <c r="E476" i="4" s="1"/>
  <c r="AL475" i="4"/>
  <c r="AM475" i="4" s="1"/>
  <c r="K475" i="4" s="1"/>
  <c r="J476" i="4" s="1"/>
  <c r="AX475" i="4"/>
  <c r="AT116" i="2"/>
  <c r="AX116" i="2"/>
  <c r="AZ116" i="2"/>
  <c r="BA116" i="2" s="1"/>
  <c r="AV117" i="2"/>
  <c r="T117" i="2"/>
  <c r="AF117" i="2" s="1"/>
  <c r="AR117" i="2"/>
  <c r="AF2539" i="4"/>
  <c r="AQ2539" i="4"/>
  <c r="AT476" i="4" l="1"/>
  <c r="L475" i="5" s="1"/>
  <c r="W477" i="4"/>
  <c r="AP116" i="2"/>
  <c r="AO116" i="2" s="1"/>
  <c r="W116" i="2" s="1"/>
  <c r="BB116" i="2"/>
  <c r="BC117" i="2" s="1"/>
  <c r="AE117" i="2"/>
  <c r="AA118" i="2" s="1"/>
  <c r="Q117" i="2"/>
  <c r="L476" i="4"/>
  <c r="AP476" i="4"/>
  <c r="Y477" i="4" s="1"/>
  <c r="Y476" i="5" s="1"/>
  <c r="F116" i="5"/>
  <c r="H116" i="5" s="1"/>
  <c r="B115" i="5"/>
  <c r="AF2540" i="4"/>
  <c r="AQ2540" i="4"/>
  <c r="C115" i="5"/>
  <c r="AJ116" i="2" l="1"/>
  <c r="AI116" i="2" s="1"/>
  <c r="AG117" i="2" s="1"/>
  <c r="S477" i="4"/>
  <c r="AE477" i="4" s="1"/>
  <c r="AQ477" i="4"/>
  <c r="O118" i="2"/>
  <c r="AD118" i="2"/>
  <c r="AC118" i="2"/>
  <c r="AR477" i="4"/>
  <c r="AA477" i="4"/>
  <c r="O477" i="4" s="1"/>
  <c r="X477" i="4"/>
  <c r="AL116" i="2"/>
  <c r="AW476" i="4"/>
  <c r="AY476" i="4"/>
  <c r="AZ476" i="4" s="1"/>
  <c r="AS476" i="4"/>
  <c r="M475" i="5" s="1"/>
  <c r="AU477" i="4"/>
  <c r="P476" i="5" s="1"/>
  <c r="R476" i="5" s="1"/>
  <c r="AF2541" i="4"/>
  <c r="AQ2541" i="4"/>
  <c r="E115" i="5"/>
  <c r="I115" i="5" s="1"/>
  <c r="AH117" i="2" l="1"/>
  <c r="AK117" i="2"/>
  <c r="BA476" i="4"/>
  <c r="AO476" i="4"/>
  <c r="AN476" i="4" s="1"/>
  <c r="V476" i="4" s="1"/>
  <c r="AI476" i="4" s="1"/>
  <c r="AH476" i="4" s="1"/>
  <c r="AF477" i="4" s="1"/>
  <c r="P477" i="4"/>
  <c r="AD477" i="4"/>
  <c r="Z478" i="4" s="1"/>
  <c r="S116" i="2"/>
  <c r="J116" i="2" s="1"/>
  <c r="U117" i="2" s="1"/>
  <c r="N117" i="2" s="1"/>
  <c r="R116" i="2"/>
  <c r="I116" i="2" s="1"/>
  <c r="H117" i="2" s="1"/>
  <c r="V117" i="2" s="1"/>
  <c r="AW117" i="2" s="1"/>
  <c r="G117" i="2" s="1"/>
  <c r="F117" i="2" s="1"/>
  <c r="AM116" i="2"/>
  <c r="AN116" i="2" s="1"/>
  <c r="L116" i="2" s="1"/>
  <c r="K117" i="2" s="1"/>
  <c r="AY116" i="2"/>
  <c r="AF2542" i="4"/>
  <c r="AQ2542" i="4"/>
  <c r="G116" i="5"/>
  <c r="J116" i="5" s="1"/>
  <c r="X117" i="5"/>
  <c r="AK476" i="4" l="1"/>
  <c r="N475" i="5" s="1"/>
  <c r="BB477" i="4"/>
  <c r="Q476" i="5" s="1"/>
  <c r="T476" i="5" s="1"/>
  <c r="O475" i="5"/>
  <c r="S475" i="5" s="1"/>
  <c r="AU117" i="2"/>
  <c r="X118" i="2"/>
  <c r="N478" i="4"/>
  <c r="Z477" i="5" s="1"/>
  <c r="AB478" i="4"/>
  <c r="AC478" i="4"/>
  <c r="AJ477" i="4"/>
  <c r="AG477" i="4"/>
  <c r="AQ117" i="2"/>
  <c r="Z118" i="2" s="1"/>
  <c r="W117" i="5" s="1"/>
  <c r="M117" i="2"/>
  <c r="AF2543" i="4"/>
  <c r="AQ2543" i="4"/>
  <c r="D115" i="5"/>
  <c r="AL476" i="4" l="1"/>
  <c r="AM476" i="4" s="1"/>
  <c r="K476" i="4" s="1"/>
  <c r="J477" i="4" s="1"/>
  <c r="L477" i="4" s="1"/>
  <c r="Q476" i="4"/>
  <c r="H476" i="4" s="1"/>
  <c r="G477" i="4" s="1"/>
  <c r="U477" i="4" s="1"/>
  <c r="AV477" i="4" s="1"/>
  <c r="F477" i="4" s="1"/>
  <c r="E477" i="4" s="1"/>
  <c r="W478" i="4" s="1"/>
  <c r="AX476" i="4"/>
  <c r="R476" i="4"/>
  <c r="I476" i="4" s="1"/>
  <c r="T477" i="4" s="1"/>
  <c r="M477" i="4" s="1"/>
  <c r="T118" i="2"/>
  <c r="AF118" i="2" s="1"/>
  <c r="AR118" i="2"/>
  <c r="AB118" i="2"/>
  <c r="P118" i="2" s="1"/>
  <c r="AS118" i="2"/>
  <c r="Y118" i="2"/>
  <c r="AX117" i="2"/>
  <c r="AZ117" i="2"/>
  <c r="BA117" i="2" s="1"/>
  <c r="AT117" i="2"/>
  <c r="AV118" i="2"/>
  <c r="AF2544" i="4"/>
  <c r="AQ2544" i="4"/>
  <c r="AP477" i="4" l="1"/>
  <c r="Y478" i="4" s="1"/>
  <c r="Y477" i="5" s="1"/>
  <c r="AT477" i="4"/>
  <c r="L476" i="5" s="1"/>
  <c r="AE118" i="2"/>
  <c r="AA119" i="2" s="1"/>
  <c r="Q118" i="2"/>
  <c r="AP117" i="2"/>
  <c r="AO117" i="2" s="1"/>
  <c r="W117" i="2" s="1"/>
  <c r="BB117" i="2"/>
  <c r="BC118" i="2" s="1"/>
  <c r="X478" i="4"/>
  <c r="AA478" i="4"/>
  <c r="O478" i="4" s="1"/>
  <c r="AR478" i="4"/>
  <c r="AQ2545" i="4"/>
  <c r="AF2545" i="4"/>
  <c r="AJ117" i="2" l="1"/>
  <c r="AI117" i="2" s="1"/>
  <c r="AG118" i="2" s="1"/>
  <c r="S478" i="4"/>
  <c r="AE478" i="4" s="1"/>
  <c r="AU478" i="4"/>
  <c r="P477" i="5" s="1"/>
  <c r="R477" i="5" s="1"/>
  <c r="AY477" i="4"/>
  <c r="AZ477" i="4" s="1"/>
  <c r="AW477" i="4"/>
  <c r="AO477" i="4" s="1"/>
  <c r="AN477" i="4" s="1"/>
  <c r="V477" i="4" s="1"/>
  <c r="AI477" i="4" s="1"/>
  <c r="AH477" i="4" s="1"/>
  <c r="AF478" i="4" s="1"/>
  <c r="AS477" i="4"/>
  <c r="M476" i="5" s="1"/>
  <c r="AQ478" i="4"/>
  <c r="P478" i="4"/>
  <c r="AD478" i="4"/>
  <c r="Z479" i="4" s="1"/>
  <c r="AD119" i="2"/>
  <c r="O119" i="2"/>
  <c r="AC119" i="2"/>
  <c r="F117" i="5"/>
  <c r="H117" i="5" s="1"/>
  <c r="B116" i="5"/>
  <c r="AQ2546" i="4"/>
  <c r="AF2546" i="4"/>
  <c r="C116" i="5"/>
  <c r="AH118" i="2" l="1"/>
  <c r="AK118" i="2"/>
  <c r="AL117" i="2"/>
  <c r="AY117" i="2" s="1"/>
  <c r="BA477" i="4"/>
  <c r="O476" i="5" s="1"/>
  <c r="S476" i="5" s="1"/>
  <c r="AK477" i="4"/>
  <c r="N476" i="5" s="1"/>
  <c r="N479" i="4"/>
  <c r="Z478" i="5" s="1"/>
  <c r="AC479" i="4"/>
  <c r="AB479" i="4"/>
  <c r="AJ478" i="4"/>
  <c r="AG478" i="4"/>
  <c r="AF2547" i="4"/>
  <c r="AQ2547" i="4"/>
  <c r="E116" i="5"/>
  <c r="I116" i="5" s="1"/>
  <c r="AM117" i="2" l="1"/>
  <c r="AN117" i="2" s="1"/>
  <c r="L117" i="2" s="1"/>
  <c r="K118" i="2" s="1"/>
  <c r="AQ118" i="2" s="1"/>
  <c r="Z119" i="2" s="1"/>
  <c r="W118" i="5" s="1"/>
  <c r="S117" i="2"/>
  <c r="J117" i="2" s="1"/>
  <c r="U118" i="2" s="1"/>
  <c r="N118" i="2" s="1"/>
  <c r="R117" i="2"/>
  <c r="I117" i="2" s="1"/>
  <c r="H118" i="2" s="1"/>
  <c r="V118" i="2" s="1"/>
  <c r="AW118" i="2" s="1"/>
  <c r="G118" i="2" s="1"/>
  <c r="F118" i="2" s="1"/>
  <c r="AU118" i="2" s="1"/>
  <c r="BB478" i="4"/>
  <c r="Q477" i="5" s="1"/>
  <c r="T477" i="5" s="1"/>
  <c r="Q477" i="4"/>
  <c r="H477" i="4" s="1"/>
  <c r="G478" i="4" s="1"/>
  <c r="U478" i="4" s="1"/>
  <c r="AV478" i="4" s="1"/>
  <c r="F478" i="4" s="1"/>
  <c r="E478" i="4" s="1"/>
  <c r="AT478" i="4" s="1"/>
  <c r="L477" i="5" s="1"/>
  <c r="R477" i="4"/>
  <c r="I477" i="4" s="1"/>
  <c r="T478" i="4" s="1"/>
  <c r="M478" i="4" s="1"/>
  <c r="AX477" i="4"/>
  <c r="AL477" i="4"/>
  <c r="AM477" i="4" s="1"/>
  <c r="K477" i="4" s="1"/>
  <c r="J478" i="4" s="1"/>
  <c r="AP478" i="4" s="1"/>
  <c r="Y479" i="4" s="1"/>
  <c r="Y478" i="5" s="1"/>
  <c r="AF2548" i="4"/>
  <c r="AQ2548" i="4"/>
  <c r="G117" i="5"/>
  <c r="J117" i="5" s="1"/>
  <c r="X118" i="5"/>
  <c r="M118" i="2" l="1"/>
  <c r="X119" i="2"/>
  <c r="Y119" i="2" s="1"/>
  <c r="W479" i="4"/>
  <c r="X479" i="4" s="1"/>
  <c r="L478" i="4"/>
  <c r="AR119" i="2"/>
  <c r="T119" i="2"/>
  <c r="AF119" i="2" s="1"/>
  <c r="AW478" i="4"/>
  <c r="AS478" i="4"/>
  <c r="M477" i="5" s="1"/>
  <c r="AY478" i="4"/>
  <c r="AZ478" i="4" s="1"/>
  <c r="AU479" i="4"/>
  <c r="P478" i="5" s="1"/>
  <c r="R478" i="5" s="1"/>
  <c r="AT118" i="2"/>
  <c r="AZ118" i="2"/>
  <c r="BA118" i="2" s="1"/>
  <c r="AX118" i="2"/>
  <c r="AV119" i="2"/>
  <c r="AQ479" i="4"/>
  <c r="S479" i="4"/>
  <c r="AE479" i="4" s="1"/>
  <c r="AF2549" i="4"/>
  <c r="AQ2549" i="4"/>
  <c r="D116" i="5"/>
  <c r="AS119" i="2" l="1"/>
  <c r="AB119" i="2"/>
  <c r="P119" i="2" s="1"/>
  <c r="AE119" i="2" s="1"/>
  <c r="AA120" i="2" s="1"/>
  <c r="AA479" i="4"/>
  <c r="O479" i="4" s="1"/>
  <c r="P479" i="4" s="1"/>
  <c r="AR479" i="4"/>
  <c r="BA478" i="4"/>
  <c r="AO478" i="4"/>
  <c r="AN478" i="4" s="1"/>
  <c r="V478" i="4" s="1"/>
  <c r="AI478" i="4" s="1"/>
  <c r="AH478" i="4" s="1"/>
  <c r="AF479" i="4" s="1"/>
  <c r="BB118" i="2"/>
  <c r="BC119" i="2" s="1"/>
  <c r="AP118" i="2"/>
  <c r="AO118" i="2" s="1"/>
  <c r="W118" i="2" s="1"/>
  <c r="AF2550" i="4"/>
  <c r="AQ2550" i="4"/>
  <c r="Q119" i="2" l="1"/>
  <c r="AJ118" i="2"/>
  <c r="AI118" i="2" s="1"/>
  <c r="AG119" i="2" s="1"/>
  <c r="AD479" i="4"/>
  <c r="Z480" i="4" s="1"/>
  <c r="AB480" i="4" s="1"/>
  <c r="AL118" i="2"/>
  <c r="AY118" i="2" s="1"/>
  <c r="AK478" i="4"/>
  <c r="N477" i="5" s="1"/>
  <c r="BB479" i="4"/>
  <c r="Q478" i="5" s="1"/>
  <c r="T478" i="5" s="1"/>
  <c r="O477" i="5"/>
  <c r="S477" i="5" s="1"/>
  <c r="AC120" i="2"/>
  <c r="AD120" i="2"/>
  <c r="O120" i="2"/>
  <c r="AJ479" i="4"/>
  <c r="AG479" i="4"/>
  <c r="AF2551" i="4"/>
  <c r="AQ2551" i="4"/>
  <c r="AH119" i="2" l="1"/>
  <c r="AK119" i="2"/>
  <c r="AC480" i="4"/>
  <c r="N480" i="4"/>
  <c r="Z479" i="5" s="1"/>
  <c r="AL478" i="4"/>
  <c r="AM478" i="4" s="1"/>
  <c r="K478" i="4" s="1"/>
  <c r="J479" i="4" s="1"/>
  <c r="L479" i="4" s="1"/>
  <c r="AX478" i="4"/>
  <c r="Q478" i="4"/>
  <c r="H478" i="4" s="1"/>
  <c r="G479" i="4" s="1"/>
  <c r="U479" i="4" s="1"/>
  <c r="AV479" i="4" s="1"/>
  <c r="F479" i="4" s="1"/>
  <c r="E479" i="4" s="1"/>
  <c r="AT479" i="4" s="1"/>
  <c r="L478" i="5" s="1"/>
  <c r="R118" i="2"/>
  <c r="I118" i="2" s="1"/>
  <c r="H119" i="2" s="1"/>
  <c r="V119" i="2" s="1"/>
  <c r="AW119" i="2" s="1"/>
  <c r="G119" i="2" s="1"/>
  <c r="F119" i="2" s="1"/>
  <c r="AU119" i="2" s="1"/>
  <c r="R478" i="4"/>
  <c r="I478" i="4" s="1"/>
  <c r="T479" i="4" s="1"/>
  <c r="M479" i="4" s="1"/>
  <c r="AM118" i="2"/>
  <c r="AN118" i="2" s="1"/>
  <c r="L118" i="2" s="1"/>
  <c r="K119" i="2" s="1"/>
  <c r="AQ119" i="2" s="1"/>
  <c r="Z120" i="2" s="1"/>
  <c r="W119" i="5" s="1"/>
  <c r="S118" i="2"/>
  <c r="J118" i="2" s="1"/>
  <c r="U119" i="2" s="1"/>
  <c r="N119" i="2" s="1"/>
  <c r="F118" i="5"/>
  <c r="H118" i="5" s="1"/>
  <c r="B117" i="5"/>
  <c r="AQ2552" i="4"/>
  <c r="AF2552" i="4"/>
  <c r="C117" i="5"/>
  <c r="AP479" i="4" l="1"/>
  <c r="Y480" i="4" s="1"/>
  <c r="Y479" i="5" s="1"/>
  <c r="X120" i="2"/>
  <c r="AB120" i="2" s="1"/>
  <c r="P120" i="2" s="1"/>
  <c r="M119" i="2"/>
  <c r="W480" i="4"/>
  <c r="AR480" i="4" s="1"/>
  <c r="AR120" i="2"/>
  <c r="T120" i="2"/>
  <c r="AF120" i="2" s="1"/>
  <c r="AS479" i="4"/>
  <c r="M478" i="5" s="1"/>
  <c r="AY479" i="4"/>
  <c r="AZ479" i="4" s="1"/>
  <c r="AW479" i="4"/>
  <c r="AU480" i="4"/>
  <c r="P479" i="5" s="1"/>
  <c r="R479" i="5" s="1"/>
  <c r="AZ119" i="2"/>
  <c r="BA119" i="2" s="1"/>
  <c r="AX119" i="2"/>
  <c r="AT119" i="2"/>
  <c r="AV120" i="2"/>
  <c r="AF2553" i="4"/>
  <c r="AQ2553" i="4"/>
  <c r="E117" i="5"/>
  <c r="I117" i="5" s="1"/>
  <c r="S480" i="4" l="1"/>
  <c r="AE480" i="4" s="1"/>
  <c r="AQ480" i="4"/>
  <c r="AS120" i="2"/>
  <c r="Y120" i="2"/>
  <c r="X480" i="4"/>
  <c r="AA480" i="4"/>
  <c r="O480" i="4" s="1"/>
  <c r="P480" i="4" s="1"/>
  <c r="AE120" i="2"/>
  <c r="AA121" i="2" s="1"/>
  <c r="Q120" i="2"/>
  <c r="AO479" i="4"/>
  <c r="AN479" i="4" s="1"/>
  <c r="V479" i="4" s="1"/>
  <c r="AI479" i="4" s="1"/>
  <c r="AH479" i="4" s="1"/>
  <c r="AF480" i="4" s="1"/>
  <c r="BA479" i="4"/>
  <c r="AP119" i="2"/>
  <c r="AO119" i="2" s="1"/>
  <c r="W119" i="2" s="1"/>
  <c r="BB119" i="2"/>
  <c r="BC120" i="2" s="1"/>
  <c r="AF2554" i="4"/>
  <c r="AQ2554" i="4"/>
  <c r="G118" i="5"/>
  <c r="J118" i="5" s="1"/>
  <c r="X119" i="5"/>
  <c r="AJ119" i="2" l="1"/>
  <c r="AI119" i="2" s="1"/>
  <c r="AG120" i="2" s="1"/>
  <c r="AD480" i="4"/>
  <c r="Z481" i="4" s="1"/>
  <c r="N481" i="4" s="1"/>
  <c r="Z480" i="5" s="1"/>
  <c r="BB480" i="4"/>
  <c r="Q479" i="5" s="1"/>
  <c r="T479" i="5" s="1"/>
  <c r="O478" i="5"/>
  <c r="S478" i="5" s="1"/>
  <c r="AJ480" i="4"/>
  <c r="AG480" i="4"/>
  <c r="AD121" i="2"/>
  <c r="AC121" i="2"/>
  <c r="O121" i="2"/>
  <c r="AK479" i="4"/>
  <c r="N478" i="5" s="1"/>
  <c r="AL119" i="2"/>
  <c r="AF2555" i="4"/>
  <c r="AQ2555" i="4"/>
  <c r="D117" i="5"/>
  <c r="AH120" i="2" l="1"/>
  <c r="AK120" i="2"/>
  <c r="AC481" i="4"/>
  <c r="AB481" i="4"/>
  <c r="R119" i="2"/>
  <c r="I119" i="2" s="1"/>
  <c r="H120" i="2" s="1"/>
  <c r="V120" i="2" s="1"/>
  <c r="AW120" i="2" s="1"/>
  <c r="G120" i="2" s="1"/>
  <c r="F120" i="2" s="1"/>
  <c r="AM119" i="2"/>
  <c r="AN119" i="2" s="1"/>
  <c r="L119" i="2" s="1"/>
  <c r="K120" i="2" s="1"/>
  <c r="S119" i="2"/>
  <c r="J119" i="2" s="1"/>
  <c r="U120" i="2" s="1"/>
  <c r="N120" i="2" s="1"/>
  <c r="AY119" i="2"/>
  <c r="R479" i="4"/>
  <c r="I479" i="4" s="1"/>
  <c r="T480" i="4" s="1"/>
  <c r="M480" i="4" s="1"/>
  <c r="Q479" i="4"/>
  <c r="H479" i="4" s="1"/>
  <c r="G480" i="4" s="1"/>
  <c r="U480" i="4" s="1"/>
  <c r="AV480" i="4" s="1"/>
  <c r="F480" i="4" s="1"/>
  <c r="E480" i="4" s="1"/>
  <c r="AL479" i="4"/>
  <c r="AM479" i="4" s="1"/>
  <c r="K479" i="4" s="1"/>
  <c r="J480" i="4" s="1"/>
  <c r="AX479" i="4"/>
  <c r="AF2556" i="4"/>
  <c r="AQ2556" i="4"/>
  <c r="L480" i="4" l="1"/>
  <c r="AP480" i="4"/>
  <c r="Y481" i="4" s="1"/>
  <c r="Y480" i="5" s="1"/>
  <c r="AT480" i="4"/>
  <c r="L479" i="5" s="1"/>
  <c r="W481" i="4"/>
  <c r="M120" i="2"/>
  <c r="AQ120" i="2"/>
  <c r="Z121" i="2" s="1"/>
  <c r="W120" i="5" s="1"/>
  <c r="AU120" i="2"/>
  <c r="X121" i="2"/>
  <c r="AF2557" i="4"/>
  <c r="AQ2557" i="4"/>
  <c r="T121" i="2" l="1"/>
  <c r="AF121" i="2" s="1"/>
  <c r="AR121" i="2"/>
  <c r="S481" i="4"/>
  <c r="AE481" i="4" s="1"/>
  <c r="AQ481" i="4"/>
  <c r="X481" i="4"/>
  <c r="AA481" i="4"/>
  <c r="O481" i="4" s="1"/>
  <c r="AR481" i="4"/>
  <c r="AY480" i="4"/>
  <c r="AZ480" i="4" s="1"/>
  <c r="AW480" i="4"/>
  <c r="AS480" i="4"/>
  <c r="M479" i="5" s="1"/>
  <c r="AU481" i="4"/>
  <c r="P480" i="5" s="1"/>
  <c r="R480" i="5" s="1"/>
  <c r="AS121" i="2"/>
  <c r="AB121" i="2"/>
  <c r="P121" i="2" s="1"/>
  <c r="Y121" i="2"/>
  <c r="AX120" i="2"/>
  <c r="AZ120" i="2"/>
  <c r="BA120" i="2" s="1"/>
  <c r="AT120" i="2"/>
  <c r="AV121" i="2"/>
  <c r="F119" i="5"/>
  <c r="H119" i="5" s="1"/>
  <c r="B118" i="5"/>
  <c r="AQ2558" i="4"/>
  <c r="AF2558" i="4"/>
  <c r="C118" i="5"/>
  <c r="Q121" i="2" l="1"/>
  <c r="AE121" i="2"/>
  <c r="AA122" i="2" s="1"/>
  <c r="AO480" i="4"/>
  <c r="AN480" i="4" s="1"/>
  <c r="V480" i="4" s="1"/>
  <c r="AI480" i="4" s="1"/>
  <c r="AH480" i="4" s="1"/>
  <c r="AF481" i="4" s="1"/>
  <c r="BA480" i="4"/>
  <c r="P481" i="4"/>
  <c r="AD481" i="4"/>
  <c r="Z482" i="4" s="1"/>
  <c r="BB120" i="2"/>
  <c r="BC121" i="2" s="1"/>
  <c r="AP120" i="2"/>
  <c r="AO120" i="2" s="1"/>
  <c r="W120" i="2" s="1"/>
  <c r="AF2559" i="4"/>
  <c r="AQ2559" i="4"/>
  <c r="E118" i="5"/>
  <c r="I118" i="5" s="1"/>
  <c r="AJ120" i="2" l="1"/>
  <c r="AI120" i="2" s="1"/>
  <c r="AG121" i="2" s="1"/>
  <c r="BB481" i="4"/>
  <c r="Q480" i="5" s="1"/>
  <c r="T480" i="5" s="1"/>
  <c r="O479" i="5"/>
  <c r="S479" i="5" s="1"/>
  <c r="AG481" i="4"/>
  <c r="AJ481" i="4"/>
  <c r="AL120" i="2"/>
  <c r="AC482" i="4"/>
  <c r="N482" i="4"/>
  <c r="Z481" i="5" s="1"/>
  <c r="AB482" i="4"/>
  <c r="AK480" i="4"/>
  <c r="N479" i="5" s="1"/>
  <c r="AD122" i="2"/>
  <c r="O122" i="2"/>
  <c r="AC122" i="2"/>
  <c r="AQ2560" i="4"/>
  <c r="AF2560" i="4"/>
  <c r="G119" i="5"/>
  <c r="J119" i="5" s="1"/>
  <c r="X120" i="5"/>
  <c r="AH121" i="2" l="1"/>
  <c r="AK121" i="2"/>
  <c r="AL480" i="4"/>
  <c r="AM480" i="4" s="1"/>
  <c r="K480" i="4" s="1"/>
  <c r="J481" i="4" s="1"/>
  <c r="R480" i="4"/>
  <c r="I480" i="4" s="1"/>
  <c r="T481" i="4" s="1"/>
  <c r="M481" i="4" s="1"/>
  <c r="Q480" i="4"/>
  <c r="H480" i="4" s="1"/>
  <c r="G481" i="4" s="1"/>
  <c r="U481" i="4" s="1"/>
  <c r="AV481" i="4" s="1"/>
  <c r="F481" i="4" s="1"/>
  <c r="E481" i="4" s="1"/>
  <c r="AX480" i="4"/>
  <c r="R120" i="2"/>
  <c r="I120" i="2" s="1"/>
  <c r="H121" i="2" s="1"/>
  <c r="V121" i="2" s="1"/>
  <c r="AW121" i="2" s="1"/>
  <c r="G121" i="2" s="1"/>
  <c r="F121" i="2" s="1"/>
  <c r="S120" i="2"/>
  <c r="J120" i="2" s="1"/>
  <c r="U121" i="2" s="1"/>
  <c r="N121" i="2" s="1"/>
  <c r="AM120" i="2"/>
  <c r="AN120" i="2" s="1"/>
  <c r="L120" i="2" s="1"/>
  <c r="K121" i="2" s="1"/>
  <c r="AY120" i="2"/>
  <c r="AF2561" i="4"/>
  <c r="AQ2561" i="4"/>
  <c r="D118" i="5"/>
  <c r="AQ121" i="2" l="1"/>
  <c r="Z122" i="2" s="1"/>
  <c r="W121" i="5" s="1"/>
  <c r="M121" i="2"/>
  <c r="AT481" i="4"/>
  <c r="L480" i="5" s="1"/>
  <c r="W482" i="4"/>
  <c r="AU121" i="2"/>
  <c r="X122" i="2"/>
  <c r="AP481" i="4"/>
  <c r="Y482" i="4" s="1"/>
  <c r="Y481" i="5" s="1"/>
  <c r="L481" i="4"/>
  <c r="AF2562" i="4"/>
  <c r="AQ2562" i="4"/>
  <c r="AB122" i="2" l="1"/>
  <c r="P122" i="2" s="1"/>
  <c r="Y122" i="2"/>
  <c r="AS122" i="2"/>
  <c r="AR482" i="4"/>
  <c r="X482" i="4"/>
  <c r="AA482" i="4"/>
  <c r="O482" i="4" s="1"/>
  <c r="AZ121" i="2"/>
  <c r="BA121" i="2" s="1"/>
  <c r="AT121" i="2"/>
  <c r="AX121" i="2"/>
  <c r="AV122" i="2"/>
  <c r="AW481" i="4"/>
  <c r="AY481" i="4"/>
  <c r="AZ481" i="4" s="1"/>
  <c r="AS481" i="4"/>
  <c r="M480" i="5" s="1"/>
  <c r="AU482" i="4"/>
  <c r="P481" i="5" s="1"/>
  <c r="R481" i="5" s="1"/>
  <c r="S482" i="4"/>
  <c r="AE482" i="4" s="1"/>
  <c r="AQ482" i="4"/>
  <c r="AR122" i="2"/>
  <c r="T122" i="2"/>
  <c r="AF122" i="2" s="1"/>
  <c r="AF2563" i="4"/>
  <c r="AQ2563" i="4"/>
  <c r="AD482" i="4" l="1"/>
  <c r="Z483" i="4" s="1"/>
  <c r="P482" i="4"/>
  <c r="AO481" i="4"/>
  <c r="AN481" i="4" s="1"/>
  <c r="V481" i="4" s="1"/>
  <c r="AI481" i="4" s="1"/>
  <c r="AH481" i="4" s="1"/>
  <c r="AF482" i="4" s="1"/>
  <c r="BA481" i="4"/>
  <c r="BB121" i="2"/>
  <c r="BC122" i="2" s="1"/>
  <c r="AP121" i="2"/>
  <c r="AO121" i="2" s="1"/>
  <c r="W121" i="2" s="1"/>
  <c r="AE122" i="2"/>
  <c r="AA123" i="2" s="1"/>
  <c r="Q122" i="2"/>
  <c r="F120" i="5"/>
  <c r="H120" i="5" s="1"/>
  <c r="B119" i="5"/>
  <c r="AF2564" i="4"/>
  <c r="AQ2564" i="4"/>
  <c r="C119" i="5"/>
  <c r="AJ121" i="2" l="1"/>
  <c r="AI121" i="2" s="1"/>
  <c r="AG122" i="2" s="1"/>
  <c r="BB482" i="4"/>
  <c r="Q481" i="5" s="1"/>
  <c r="T481" i="5" s="1"/>
  <c r="O480" i="5"/>
  <c r="S480" i="5" s="1"/>
  <c r="AL121" i="2"/>
  <c r="AJ482" i="4"/>
  <c r="AG482" i="4"/>
  <c r="AC483" i="4"/>
  <c r="N483" i="4"/>
  <c r="Z482" i="5" s="1"/>
  <c r="AB483" i="4"/>
  <c r="AD123" i="2"/>
  <c r="AC123" i="2"/>
  <c r="O123" i="2"/>
  <c r="AK481" i="4"/>
  <c r="N480" i="5" s="1"/>
  <c r="AF2565" i="4"/>
  <c r="AQ2565" i="4"/>
  <c r="E119" i="5"/>
  <c r="I119" i="5" s="1"/>
  <c r="AH122" i="2" l="1"/>
  <c r="AK122" i="2"/>
  <c r="R481" i="4"/>
  <c r="I481" i="4" s="1"/>
  <c r="T482" i="4" s="1"/>
  <c r="M482" i="4" s="1"/>
  <c r="Q481" i="4"/>
  <c r="H481" i="4" s="1"/>
  <c r="G482" i="4" s="1"/>
  <c r="U482" i="4" s="1"/>
  <c r="AV482" i="4" s="1"/>
  <c r="F482" i="4" s="1"/>
  <c r="E482" i="4" s="1"/>
  <c r="AL481" i="4"/>
  <c r="AM481" i="4" s="1"/>
  <c r="K481" i="4" s="1"/>
  <c r="J482" i="4" s="1"/>
  <c r="AX481" i="4"/>
  <c r="S121" i="2"/>
  <c r="J121" i="2" s="1"/>
  <c r="U122" i="2" s="1"/>
  <c r="N122" i="2" s="1"/>
  <c r="R121" i="2"/>
  <c r="I121" i="2" s="1"/>
  <c r="H122" i="2" s="1"/>
  <c r="V122" i="2" s="1"/>
  <c r="AW122" i="2" s="1"/>
  <c r="G122" i="2" s="1"/>
  <c r="F122" i="2" s="1"/>
  <c r="AM121" i="2"/>
  <c r="AN121" i="2" s="1"/>
  <c r="L121" i="2" s="1"/>
  <c r="K122" i="2" s="1"/>
  <c r="AY121" i="2"/>
  <c r="AF2566" i="4"/>
  <c r="AQ2566" i="4"/>
  <c r="G120" i="5"/>
  <c r="J120" i="5" s="1"/>
  <c r="X121" i="5"/>
  <c r="D119" i="5"/>
  <c r="AQ122" i="2" l="1"/>
  <c r="Z123" i="2" s="1"/>
  <c r="W122" i="5" s="1"/>
  <c r="M122" i="2"/>
  <c r="L482" i="4"/>
  <c r="AP482" i="4"/>
  <c r="Y483" i="4" s="1"/>
  <c r="Y482" i="5" s="1"/>
  <c r="AT482" i="4"/>
  <c r="L481" i="5" s="1"/>
  <c r="W483" i="4"/>
  <c r="AU122" i="2"/>
  <c r="X123" i="2"/>
  <c r="AF2567" i="4"/>
  <c r="AQ2567" i="4"/>
  <c r="AS482" i="4" l="1"/>
  <c r="M481" i="5" s="1"/>
  <c r="AY482" i="4"/>
  <c r="AZ482" i="4" s="1"/>
  <c r="AW482" i="4"/>
  <c r="AU483" i="4"/>
  <c r="P482" i="5" s="1"/>
  <c r="R482" i="5" s="1"/>
  <c r="AR483" i="4"/>
  <c r="AA483" i="4"/>
  <c r="O483" i="4" s="1"/>
  <c r="X483" i="4"/>
  <c r="S483" i="4"/>
  <c r="AE483" i="4" s="1"/>
  <c r="AQ483" i="4"/>
  <c r="AS123" i="2"/>
  <c r="Y123" i="2"/>
  <c r="AB123" i="2"/>
  <c r="P123" i="2" s="1"/>
  <c r="AZ122" i="2"/>
  <c r="BA122" i="2" s="1"/>
  <c r="AT122" i="2"/>
  <c r="AX122" i="2"/>
  <c r="AV123" i="2"/>
  <c r="AR123" i="2"/>
  <c r="T123" i="2"/>
  <c r="AF123" i="2" s="1"/>
  <c r="AF2568" i="4"/>
  <c r="AQ2568" i="4"/>
  <c r="AO482" i="4" l="1"/>
  <c r="AN482" i="4" s="1"/>
  <c r="V482" i="4" s="1"/>
  <c r="AI482" i="4" s="1"/>
  <c r="AH482" i="4" s="1"/>
  <c r="AF483" i="4" s="1"/>
  <c r="BA482" i="4"/>
  <c r="AD483" i="4"/>
  <c r="Z484" i="4" s="1"/>
  <c r="P483" i="4"/>
  <c r="Q123" i="2"/>
  <c r="AE123" i="2"/>
  <c r="AA124" i="2" s="1"/>
  <c r="AP122" i="2"/>
  <c r="AO122" i="2" s="1"/>
  <c r="W122" i="2" s="1"/>
  <c r="BB122" i="2"/>
  <c r="BC123" i="2" s="1"/>
  <c r="F121" i="5"/>
  <c r="H121" i="5" s="1"/>
  <c r="B120" i="5"/>
  <c r="AF2569" i="4"/>
  <c r="AQ2569" i="4"/>
  <c r="C120" i="5"/>
  <c r="AJ122" i="2" l="1"/>
  <c r="AI122" i="2" s="1"/>
  <c r="AG123" i="2" s="1"/>
  <c r="AK482" i="4"/>
  <c r="N481" i="5" s="1"/>
  <c r="BB483" i="4"/>
  <c r="Q482" i="5" s="1"/>
  <c r="T482" i="5" s="1"/>
  <c r="O481" i="5"/>
  <c r="S481" i="5" s="1"/>
  <c r="AD124" i="2"/>
  <c r="AC124" i="2"/>
  <c r="O124" i="2"/>
  <c r="AB484" i="4"/>
  <c r="N484" i="4"/>
  <c r="Z483" i="5" s="1"/>
  <c r="AC484" i="4"/>
  <c r="AL122" i="2"/>
  <c r="AJ483" i="4"/>
  <c r="AG483" i="4"/>
  <c r="AF2570" i="4"/>
  <c r="AQ2570" i="4"/>
  <c r="E120" i="5"/>
  <c r="I120" i="5" s="1"/>
  <c r="AH123" i="2" l="1"/>
  <c r="AK123" i="2"/>
  <c r="AX482" i="4"/>
  <c r="AL482" i="4"/>
  <c r="AM482" i="4" s="1"/>
  <c r="K482" i="4" s="1"/>
  <c r="J483" i="4" s="1"/>
  <c r="L483" i="4" s="1"/>
  <c r="Q482" i="4"/>
  <c r="H482" i="4" s="1"/>
  <c r="G483" i="4" s="1"/>
  <c r="U483" i="4" s="1"/>
  <c r="AV483" i="4" s="1"/>
  <c r="F483" i="4" s="1"/>
  <c r="E483" i="4" s="1"/>
  <c r="AT483" i="4" s="1"/>
  <c r="L482" i="5" s="1"/>
  <c r="R482" i="4"/>
  <c r="I482" i="4" s="1"/>
  <c r="T483" i="4" s="1"/>
  <c r="M483" i="4" s="1"/>
  <c r="S122" i="2"/>
  <c r="J122" i="2" s="1"/>
  <c r="U123" i="2" s="1"/>
  <c r="N123" i="2" s="1"/>
  <c r="R122" i="2"/>
  <c r="I122" i="2" s="1"/>
  <c r="H123" i="2" s="1"/>
  <c r="V123" i="2" s="1"/>
  <c r="AW123" i="2" s="1"/>
  <c r="G123" i="2" s="1"/>
  <c r="F123" i="2" s="1"/>
  <c r="AM122" i="2"/>
  <c r="AN122" i="2" s="1"/>
  <c r="L122" i="2" s="1"/>
  <c r="K123" i="2" s="1"/>
  <c r="AY122" i="2"/>
  <c r="AF2571" i="4"/>
  <c r="AQ2571" i="4"/>
  <c r="G121" i="5"/>
  <c r="J121" i="5" s="1"/>
  <c r="X122" i="5"/>
  <c r="D120" i="5"/>
  <c r="AP483" i="4" l="1"/>
  <c r="Y484" i="4" s="1"/>
  <c r="Y483" i="5" s="1"/>
  <c r="W484" i="4"/>
  <c r="AR484" i="4" s="1"/>
  <c r="AY483" i="4"/>
  <c r="AZ483" i="4" s="1"/>
  <c r="AW483" i="4"/>
  <c r="AS483" i="4"/>
  <c r="M482" i="5" s="1"/>
  <c r="AU484" i="4"/>
  <c r="P483" i="5" s="1"/>
  <c r="R483" i="5" s="1"/>
  <c r="AQ123" i="2"/>
  <c r="Z124" i="2" s="1"/>
  <c r="W123" i="5" s="1"/>
  <c r="M123" i="2"/>
  <c r="AU123" i="2"/>
  <c r="X124" i="2"/>
  <c r="AF2572" i="4"/>
  <c r="AQ2572" i="4"/>
  <c r="AQ484" i="4" l="1"/>
  <c r="S484" i="4"/>
  <c r="AE484" i="4" s="1"/>
  <c r="AA484" i="4"/>
  <c r="O484" i="4" s="1"/>
  <c r="P484" i="4" s="1"/>
  <c r="X484" i="4"/>
  <c r="AT123" i="2"/>
  <c r="AX123" i="2"/>
  <c r="AZ123" i="2"/>
  <c r="BA123" i="2" s="1"/>
  <c r="AV124" i="2"/>
  <c r="AS124" i="2"/>
  <c r="AB124" i="2"/>
  <c r="P124" i="2" s="1"/>
  <c r="Y124" i="2"/>
  <c r="AR124" i="2"/>
  <c r="T124" i="2"/>
  <c r="AF124" i="2" s="1"/>
  <c r="AO483" i="4"/>
  <c r="AN483" i="4" s="1"/>
  <c r="V483" i="4" s="1"/>
  <c r="AI483" i="4" s="1"/>
  <c r="AH483" i="4" s="1"/>
  <c r="AF484" i="4" s="1"/>
  <c r="BA483" i="4"/>
  <c r="AF2573" i="4"/>
  <c r="AQ2573" i="4"/>
  <c r="AD484" i="4" l="1"/>
  <c r="Z485" i="4" s="1"/>
  <c r="AC485" i="4" s="1"/>
  <c r="BB484" i="4"/>
  <c r="Q483" i="5" s="1"/>
  <c r="T483" i="5" s="1"/>
  <c r="O482" i="5"/>
  <c r="S482" i="5" s="1"/>
  <c r="AG484" i="4"/>
  <c r="AJ484" i="4"/>
  <c r="AK483" i="4"/>
  <c r="N482" i="5" s="1"/>
  <c r="AP123" i="2"/>
  <c r="AO123" i="2" s="1"/>
  <c r="W123" i="2" s="1"/>
  <c r="BB123" i="2"/>
  <c r="BC124" i="2" s="1"/>
  <c r="Q124" i="2"/>
  <c r="AE124" i="2"/>
  <c r="AA125" i="2" s="1"/>
  <c r="F122" i="5"/>
  <c r="H122" i="5" s="1"/>
  <c r="B121" i="5"/>
  <c r="AF2574" i="4"/>
  <c r="AQ2574" i="4"/>
  <c r="C121" i="5"/>
  <c r="AJ123" i="2" l="1"/>
  <c r="AI123" i="2" s="1"/>
  <c r="AG124" i="2" s="1"/>
  <c r="AB485" i="4"/>
  <c r="N485" i="4"/>
  <c r="Z484" i="5" s="1"/>
  <c r="O125" i="2"/>
  <c r="AD125" i="2"/>
  <c r="AC125" i="2"/>
  <c r="AL123" i="2"/>
  <c r="AL483" i="4"/>
  <c r="AM483" i="4" s="1"/>
  <c r="K483" i="4" s="1"/>
  <c r="J484" i="4" s="1"/>
  <c r="Q483" i="4"/>
  <c r="H483" i="4" s="1"/>
  <c r="G484" i="4" s="1"/>
  <c r="U484" i="4" s="1"/>
  <c r="AV484" i="4" s="1"/>
  <c r="F484" i="4" s="1"/>
  <c r="E484" i="4" s="1"/>
  <c r="R483" i="4"/>
  <c r="I483" i="4" s="1"/>
  <c r="T484" i="4" s="1"/>
  <c r="M484" i="4" s="1"/>
  <c r="AX483" i="4"/>
  <c r="AF2575" i="4"/>
  <c r="AQ2575" i="4"/>
  <c r="E121" i="5"/>
  <c r="I121" i="5" s="1"/>
  <c r="AH124" i="2" l="1"/>
  <c r="AK124" i="2"/>
  <c r="AP484" i="4"/>
  <c r="Y485" i="4" s="1"/>
  <c r="Y484" i="5" s="1"/>
  <c r="L484" i="4"/>
  <c r="AT484" i="4"/>
  <c r="L483" i="5" s="1"/>
  <c r="W485" i="4"/>
  <c r="S123" i="2"/>
  <c r="J123" i="2" s="1"/>
  <c r="U124" i="2" s="1"/>
  <c r="N124" i="2" s="1"/>
  <c r="R123" i="2"/>
  <c r="I123" i="2" s="1"/>
  <c r="H124" i="2" s="1"/>
  <c r="V124" i="2" s="1"/>
  <c r="AW124" i="2" s="1"/>
  <c r="G124" i="2" s="1"/>
  <c r="F124" i="2" s="1"/>
  <c r="AM123" i="2"/>
  <c r="AN123" i="2" s="1"/>
  <c r="L123" i="2" s="1"/>
  <c r="K124" i="2" s="1"/>
  <c r="AY123" i="2"/>
  <c r="AF2576" i="4"/>
  <c r="AQ2576" i="4"/>
  <c r="G122" i="5"/>
  <c r="J122" i="5" s="1"/>
  <c r="D121" i="5"/>
  <c r="X123" i="5"/>
  <c r="M124" i="2" l="1"/>
  <c r="AQ124" i="2"/>
  <c r="Z125" i="2" s="1"/>
  <c r="W124" i="5" s="1"/>
  <c r="AR485" i="4"/>
  <c r="AA485" i="4"/>
  <c r="O485" i="4" s="1"/>
  <c r="X485" i="4"/>
  <c r="AU124" i="2"/>
  <c r="X125" i="2"/>
  <c r="AW484" i="4"/>
  <c r="AS484" i="4"/>
  <c r="M483" i="5" s="1"/>
  <c r="AY484" i="4"/>
  <c r="AZ484" i="4" s="1"/>
  <c r="AU485" i="4"/>
  <c r="P484" i="5" s="1"/>
  <c r="R484" i="5" s="1"/>
  <c r="S485" i="4"/>
  <c r="AE485" i="4" s="1"/>
  <c r="AQ485" i="4"/>
  <c r="AF2577" i="4"/>
  <c r="AQ2577" i="4"/>
  <c r="AX124" i="2" l="1"/>
  <c r="AZ124" i="2"/>
  <c r="BA124" i="2" s="1"/>
  <c r="AT124" i="2"/>
  <c r="AV125" i="2"/>
  <c r="T125" i="2"/>
  <c r="AF125" i="2" s="1"/>
  <c r="AR125" i="2"/>
  <c r="AB125" i="2"/>
  <c r="P125" i="2" s="1"/>
  <c r="Y125" i="2"/>
  <c r="AS125" i="2"/>
  <c r="P485" i="4"/>
  <c r="AD485" i="4"/>
  <c r="Z486" i="4" s="1"/>
  <c r="AO484" i="4"/>
  <c r="AN484" i="4" s="1"/>
  <c r="V484" i="4" s="1"/>
  <c r="AI484" i="4" s="1"/>
  <c r="AH484" i="4" s="1"/>
  <c r="AF485" i="4" s="1"/>
  <c r="BA484" i="4"/>
  <c r="AF2578" i="4"/>
  <c r="AQ2578" i="4"/>
  <c r="BB485" i="4" l="1"/>
  <c r="Q484" i="5" s="1"/>
  <c r="T484" i="5" s="1"/>
  <c r="O483" i="5"/>
  <c r="S483" i="5" s="1"/>
  <c r="AK484" i="4"/>
  <c r="N483" i="5" s="1"/>
  <c r="N486" i="4"/>
  <c r="Z485" i="5" s="1"/>
  <c r="AB486" i="4"/>
  <c r="AC486" i="4"/>
  <c r="AG485" i="4"/>
  <c r="AJ485" i="4"/>
  <c r="Q125" i="2"/>
  <c r="AE125" i="2"/>
  <c r="AA126" i="2" s="1"/>
  <c r="AP124" i="2"/>
  <c r="AO124" i="2" s="1"/>
  <c r="W124" i="2" s="1"/>
  <c r="BB124" i="2"/>
  <c r="BC125" i="2" s="1"/>
  <c r="F123" i="5"/>
  <c r="H123" i="5" s="1"/>
  <c r="B122" i="5"/>
  <c r="AF2579" i="4"/>
  <c r="AQ2579" i="4"/>
  <c r="C122" i="5"/>
  <c r="AJ124" i="2" l="1"/>
  <c r="AI124" i="2" s="1"/>
  <c r="AG125" i="2" s="1"/>
  <c r="AL124" i="2"/>
  <c r="R124" i="2" s="1"/>
  <c r="I124" i="2" s="1"/>
  <c r="H125" i="2" s="1"/>
  <c r="V125" i="2" s="1"/>
  <c r="O126" i="2"/>
  <c r="AD126" i="2"/>
  <c r="AC126" i="2"/>
  <c r="Q484" i="4"/>
  <c r="H484" i="4" s="1"/>
  <c r="G485" i="4" s="1"/>
  <c r="U485" i="4" s="1"/>
  <c r="AV485" i="4" s="1"/>
  <c r="F485" i="4" s="1"/>
  <c r="E485" i="4" s="1"/>
  <c r="R484" i="4"/>
  <c r="I484" i="4" s="1"/>
  <c r="T485" i="4" s="1"/>
  <c r="M485" i="4" s="1"/>
  <c r="AL484" i="4"/>
  <c r="AM484" i="4" s="1"/>
  <c r="K484" i="4" s="1"/>
  <c r="J485" i="4" s="1"/>
  <c r="AX484" i="4"/>
  <c r="AF2580" i="4"/>
  <c r="AQ2580" i="4"/>
  <c r="E122" i="5"/>
  <c r="I122" i="5" s="1"/>
  <c r="AK125" i="2" l="1"/>
  <c r="AH125" i="2"/>
  <c r="AW125" i="2"/>
  <c r="G125" i="2" s="1"/>
  <c r="F125" i="2" s="1"/>
  <c r="AU125" i="2" s="1"/>
  <c r="AY124" i="2"/>
  <c r="AM124" i="2"/>
  <c r="AN124" i="2" s="1"/>
  <c r="L124" i="2" s="1"/>
  <c r="K125" i="2" s="1"/>
  <c r="AQ125" i="2" s="1"/>
  <c r="Z126" i="2" s="1"/>
  <c r="W125" i="5" s="1"/>
  <c r="S124" i="2"/>
  <c r="J124" i="2" s="1"/>
  <c r="U125" i="2" s="1"/>
  <c r="N125" i="2" s="1"/>
  <c r="AT485" i="4"/>
  <c r="L484" i="5" s="1"/>
  <c r="W486" i="4"/>
  <c r="AP485" i="4"/>
  <c r="Y486" i="4" s="1"/>
  <c r="Y485" i="5" s="1"/>
  <c r="L485" i="4"/>
  <c r="AF2581" i="4"/>
  <c r="AQ2581" i="4"/>
  <c r="G123" i="5"/>
  <c r="J123" i="5" s="1"/>
  <c r="D122" i="5"/>
  <c r="X124" i="5"/>
  <c r="X126" i="2" l="1"/>
  <c r="AS126" i="2" s="1"/>
  <c r="M125" i="2"/>
  <c r="AQ486" i="4"/>
  <c r="S486" i="4"/>
  <c r="AE486" i="4" s="1"/>
  <c r="AR126" i="2"/>
  <c r="T126" i="2"/>
  <c r="AF126" i="2" s="1"/>
  <c r="AY485" i="4"/>
  <c r="AZ485" i="4" s="1"/>
  <c r="AW485" i="4"/>
  <c r="AS485" i="4"/>
  <c r="M484" i="5" s="1"/>
  <c r="AU486" i="4"/>
  <c r="P485" i="5" s="1"/>
  <c r="R485" i="5" s="1"/>
  <c r="AR486" i="4"/>
  <c r="X486" i="4"/>
  <c r="AA486" i="4"/>
  <c r="O486" i="4" s="1"/>
  <c r="AZ125" i="2"/>
  <c r="BA125" i="2" s="1"/>
  <c r="AX125" i="2"/>
  <c r="AT125" i="2"/>
  <c r="AV126" i="2"/>
  <c r="AF2582" i="4"/>
  <c r="AQ2582" i="4"/>
  <c r="Y126" i="2" l="1"/>
  <c r="AB126" i="2"/>
  <c r="P126" i="2" s="1"/>
  <c r="Q126" i="2" s="1"/>
  <c r="AO485" i="4"/>
  <c r="AN485" i="4" s="1"/>
  <c r="V485" i="4" s="1"/>
  <c r="AI485" i="4" s="1"/>
  <c r="AH485" i="4" s="1"/>
  <c r="AF486" i="4" s="1"/>
  <c r="BA485" i="4"/>
  <c r="AD486" i="4"/>
  <c r="Z487" i="4" s="1"/>
  <c r="P486" i="4"/>
  <c r="AP125" i="2"/>
  <c r="AO125" i="2" s="1"/>
  <c r="W125" i="2" s="1"/>
  <c r="BB125" i="2"/>
  <c r="BC126" i="2" s="1"/>
  <c r="AF2583" i="4"/>
  <c r="AQ2583" i="4"/>
  <c r="AE126" i="2" l="1"/>
  <c r="AA127" i="2" s="1"/>
  <c r="AD127" i="2" s="1"/>
  <c r="AJ125" i="2"/>
  <c r="AI125" i="2" s="1"/>
  <c r="AG126" i="2" s="1"/>
  <c r="BB486" i="4"/>
  <c r="Q485" i="5" s="1"/>
  <c r="T485" i="5" s="1"/>
  <c r="O484" i="5"/>
  <c r="S484" i="5" s="1"/>
  <c r="AB487" i="4"/>
  <c r="N487" i="4"/>
  <c r="Z486" i="5" s="1"/>
  <c r="AC487" i="4"/>
  <c r="AJ486" i="4"/>
  <c r="AG486" i="4"/>
  <c r="AK485" i="4"/>
  <c r="N484" i="5" s="1"/>
  <c r="AL125" i="2"/>
  <c r="F124" i="5"/>
  <c r="H124" i="5" s="1"/>
  <c r="B123" i="5"/>
  <c r="AF2584" i="4"/>
  <c r="AQ2584" i="4"/>
  <c r="C123" i="5"/>
  <c r="O127" i="2" l="1"/>
  <c r="AC127" i="2"/>
  <c r="AK126" i="2"/>
  <c r="AH126" i="2"/>
  <c r="Q485" i="4"/>
  <c r="H485" i="4" s="1"/>
  <c r="G486" i="4" s="1"/>
  <c r="U486" i="4" s="1"/>
  <c r="AV486" i="4" s="1"/>
  <c r="F486" i="4" s="1"/>
  <c r="E486" i="4" s="1"/>
  <c r="R485" i="4"/>
  <c r="I485" i="4" s="1"/>
  <c r="T486" i="4" s="1"/>
  <c r="M486" i="4" s="1"/>
  <c r="AL485" i="4"/>
  <c r="AM485" i="4" s="1"/>
  <c r="K485" i="4" s="1"/>
  <c r="J486" i="4" s="1"/>
  <c r="AX485" i="4"/>
  <c r="R125" i="2"/>
  <c r="I125" i="2" s="1"/>
  <c r="H126" i="2" s="1"/>
  <c r="V126" i="2" s="1"/>
  <c r="AW126" i="2" s="1"/>
  <c r="G126" i="2" s="1"/>
  <c r="F126" i="2" s="1"/>
  <c r="S125" i="2"/>
  <c r="J125" i="2" s="1"/>
  <c r="U126" i="2" s="1"/>
  <c r="N126" i="2" s="1"/>
  <c r="AM125" i="2"/>
  <c r="AN125" i="2" s="1"/>
  <c r="L125" i="2" s="1"/>
  <c r="K126" i="2" s="1"/>
  <c r="AY125" i="2"/>
  <c r="AF2585" i="4"/>
  <c r="AQ2585" i="4"/>
  <c r="E123" i="5"/>
  <c r="I123" i="5" s="1"/>
  <c r="M126" i="2" l="1"/>
  <c r="AQ126" i="2"/>
  <c r="Z127" i="2" s="1"/>
  <c r="W126" i="5" s="1"/>
  <c r="AU126" i="2"/>
  <c r="X127" i="2"/>
  <c r="AP486" i="4"/>
  <c r="Y487" i="4" s="1"/>
  <c r="Y486" i="5" s="1"/>
  <c r="L486" i="4"/>
  <c r="AT486" i="4"/>
  <c r="L485" i="5" s="1"/>
  <c r="W487" i="4"/>
  <c r="AF2586" i="4"/>
  <c r="AQ2586" i="4"/>
  <c r="G124" i="5"/>
  <c r="J124" i="5" s="1"/>
  <c r="X125" i="5"/>
  <c r="D123" i="5"/>
  <c r="AT126" i="2" l="1"/>
  <c r="AZ126" i="2"/>
  <c r="BA126" i="2" s="1"/>
  <c r="AX126" i="2"/>
  <c r="AV127" i="2"/>
  <c r="S487" i="4"/>
  <c r="AE487" i="4" s="1"/>
  <c r="AQ487" i="4"/>
  <c r="AA487" i="4"/>
  <c r="O487" i="4" s="1"/>
  <c r="AR487" i="4"/>
  <c r="X487" i="4"/>
  <c r="T127" i="2"/>
  <c r="AF127" i="2" s="1"/>
  <c r="AR127" i="2"/>
  <c r="AB127" i="2"/>
  <c r="P127" i="2" s="1"/>
  <c r="AS127" i="2"/>
  <c r="Y127" i="2"/>
  <c r="AW486" i="4"/>
  <c r="AY486" i="4"/>
  <c r="AZ486" i="4" s="1"/>
  <c r="AS486" i="4"/>
  <c r="M485" i="5" s="1"/>
  <c r="AU487" i="4"/>
  <c r="P486" i="5" s="1"/>
  <c r="R486" i="5" s="1"/>
  <c r="AF2587" i="4"/>
  <c r="AQ2587" i="4"/>
  <c r="AD487" i="4" l="1"/>
  <c r="Z488" i="4" s="1"/>
  <c r="P487" i="4"/>
  <c r="BB126" i="2"/>
  <c r="BC127" i="2" s="1"/>
  <c r="AP126" i="2"/>
  <c r="AO126" i="2" s="1"/>
  <c r="W126" i="2" s="1"/>
  <c r="AE127" i="2"/>
  <c r="AA128" i="2" s="1"/>
  <c r="Q127" i="2"/>
  <c r="AO486" i="4"/>
  <c r="AN486" i="4" s="1"/>
  <c r="V486" i="4" s="1"/>
  <c r="AI486" i="4" s="1"/>
  <c r="AH486" i="4" s="1"/>
  <c r="AF487" i="4" s="1"/>
  <c r="BA486" i="4"/>
  <c r="AF2588" i="4"/>
  <c r="AQ2588" i="4"/>
  <c r="AJ126" i="2" l="1"/>
  <c r="AI126" i="2" s="1"/>
  <c r="AG127" i="2" s="1"/>
  <c r="BB487" i="4"/>
  <c r="Q486" i="5" s="1"/>
  <c r="T486" i="5" s="1"/>
  <c r="O485" i="5"/>
  <c r="S485" i="5" s="1"/>
  <c r="AD128" i="2"/>
  <c r="AC128" i="2"/>
  <c r="O128" i="2"/>
  <c r="AK486" i="4"/>
  <c r="N485" i="5" s="1"/>
  <c r="AG487" i="4"/>
  <c r="AJ487" i="4"/>
  <c r="AB488" i="4"/>
  <c r="AC488" i="4"/>
  <c r="N488" i="4"/>
  <c r="Z487" i="5" s="1"/>
  <c r="AL126" i="2"/>
  <c r="F125" i="5"/>
  <c r="H125" i="5" s="1"/>
  <c r="B124" i="5"/>
  <c r="AF2589" i="4"/>
  <c r="AQ2589" i="4"/>
  <c r="C124" i="5"/>
  <c r="AK127" i="2" l="1"/>
  <c r="AH127" i="2"/>
  <c r="S126" i="2"/>
  <c r="J126" i="2" s="1"/>
  <c r="U127" i="2" s="1"/>
  <c r="N127" i="2" s="1"/>
  <c r="R126" i="2"/>
  <c r="I126" i="2" s="1"/>
  <c r="H127" i="2" s="1"/>
  <c r="V127" i="2" s="1"/>
  <c r="AW127" i="2" s="1"/>
  <c r="G127" i="2" s="1"/>
  <c r="F127" i="2" s="1"/>
  <c r="AM126" i="2"/>
  <c r="AN126" i="2" s="1"/>
  <c r="L126" i="2" s="1"/>
  <c r="K127" i="2" s="1"/>
  <c r="AY126" i="2"/>
  <c r="Q486" i="4"/>
  <c r="H486" i="4" s="1"/>
  <c r="G487" i="4" s="1"/>
  <c r="U487" i="4" s="1"/>
  <c r="AV487" i="4" s="1"/>
  <c r="F487" i="4" s="1"/>
  <c r="E487" i="4" s="1"/>
  <c r="AL486" i="4"/>
  <c r="AM486" i="4" s="1"/>
  <c r="K486" i="4" s="1"/>
  <c r="J487" i="4" s="1"/>
  <c r="R486" i="4"/>
  <c r="I486" i="4" s="1"/>
  <c r="T487" i="4" s="1"/>
  <c r="M487" i="4" s="1"/>
  <c r="AX486" i="4"/>
  <c r="AF2590" i="4"/>
  <c r="AQ2590" i="4"/>
  <c r="E124" i="5"/>
  <c r="I124" i="5" s="1"/>
  <c r="AQ127" i="2" l="1"/>
  <c r="Z128" i="2" s="1"/>
  <c r="W127" i="5" s="1"/>
  <c r="M127" i="2"/>
  <c r="L487" i="4"/>
  <c r="AP487" i="4"/>
  <c r="Y488" i="4" s="1"/>
  <c r="Y487" i="5" s="1"/>
  <c r="AU127" i="2"/>
  <c r="X128" i="2"/>
  <c r="AT487" i="4"/>
  <c r="L486" i="5" s="1"/>
  <c r="W488" i="4"/>
  <c r="AQ2591" i="4"/>
  <c r="AF2591" i="4"/>
  <c r="G125" i="5"/>
  <c r="J125" i="5" s="1"/>
  <c r="D124" i="5"/>
  <c r="X126" i="5"/>
  <c r="AS487" i="4" l="1"/>
  <c r="M486" i="5" s="1"/>
  <c r="AY487" i="4"/>
  <c r="AZ487" i="4" s="1"/>
  <c r="AW487" i="4"/>
  <c r="AU488" i="4"/>
  <c r="P487" i="5" s="1"/>
  <c r="R487" i="5" s="1"/>
  <c r="AZ127" i="2"/>
  <c r="BA127" i="2" s="1"/>
  <c r="AX127" i="2"/>
  <c r="AT127" i="2"/>
  <c r="AV128" i="2"/>
  <c r="AS128" i="2"/>
  <c r="Y128" i="2"/>
  <c r="AB128" i="2"/>
  <c r="P128" i="2" s="1"/>
  <c r="AQ488" i="4"/>
  <c r="S488" i="4"/>
  <c r="AE488" i="4" s="1"/>
  <c r="AR128" i="2"/>
  <c r="T128" i="2"/>
  <c r="AF128" i="2" s="1"/>
  <c r="AR488" i="4"/>
  <c r="AA488" i="4"/>
  <c r="O488" i="4" s="1"/>
  <c r="X488" i="4"/>
  <c r="AF2592" i="4"/>
  <c r="AQ2592" i="4"/>
  <c r="AE128" i="2" l="1"/>
  <c r="AA129" i="2" s="1"/>
  <c r="Q128" i="2"/>
  <c r="AO487" i="4"/>
  <c r="AN487" i="4" s="1"/>
  <c r="V487" i="4" s="1"/>
  <c r="AI487" i="4" s="1"/>
  <c r="AH487" i="4" s="1"/>
  <c r="AF488" i="4" s="1"/>
  <c r="BA487" i="4"/>
  <c r="BB127" i="2"/>
  <c r="BC128" i="2" s="1"/>
  <c r="AP127" i="2"/>
  <c r="AO127" i="2" s="1"/>
  <c r="W127" i="2" s="1"/>
  <c r="AD488" i="4"/>
  <c r="Z489" i="4" s="1"/>
  <c r="P488" i="4"/>
  <c r="AF2593" i="4"/>
  <c r="AQ2593" i="4"/>
  <c r="AJ127" i="2" l="1"/>
  <c r="AI127" i="2" s="1"/>
  <c r="AG128" i="2" s="1"/>
  <c r="BB488" i="4"/>
  <c r="Q487" i="5" s="1"/>
  <c r="T487" i="5" s="1"/>
  <c r="O486" i="5"/>
  <c r="S486" i="5" s="1"/>
  <c r="AG488" i="4"/>
  <c r="AJ488" i="4"/>
  <c r="AC489" i="4"/>
  <c r="N489" i="4"/>
  <c r="Z488" i="5" s="1"/>
  <c r="AB489" i="4"/>
  <c r="AK487" i="4"/>
  <c r="N486" i="5" s="1"/>
  <c r="AD129" i="2"/>
  <c r="O129" i="2"/>
  <c r="AC129" i="2"/>
  <c r="AL127" i="2"/>
  <c r="F126" i="5"/>
  <c r="H126" i="5" s="1"/>
  <c r="B125" i="5"/>
  <c r="AF2594" i="4"/>
  <c r="AQ2594" i="4"/>
  <c r="C125" i="5"/>
  <c r="AH128" i="2" l="1"/>
  <c r="AK128" i="2"/>
  <c r="R487" i="4"/>
  <c r="I487" i="4" s="1"/>
  <c r="T488" i="4" s="1"/>
  <c r="M488" i="4" s="1"/>
  <c r="Q487" i="4"/>
  <c r="H487" i="4" s="1"/>
  <c r="G488" i="4" s="1"/>
  <c r="U488" i="4" s="1"/>
  <c r="AV488" i="4" s="1"/>
  <c r="F488" i="4" s="1"/>
  <c r="E488" i="4" s="1"/>
  <c r="AL487" i="4"/>
  <c r="AM487" i="4" s="1"/>
  <c r="K487" i="4" s="1"/>
  <c r="J488" i="4" s="1"/>
  <c r="AX487" i="4"/>
  <c r="S127" i="2"/>
  <c r="J127" i="2" s="1"/>
  <c r="U128" i="2" s="1"/>
  <c r="N128" i="2" s="1"/>
  <c r="R127" i="2"/>
  <c r="I127" i="2" s="1"/>
  <c r="H128" i="2" s="1"/>
  <c r="V128" i="2" s="1"/>
  <c r="AW128" i="2" s="1"/>
  <c r="G128" i="2" s="1"/>
  <c r="F128" i="2" s="1"/>
  <c r="AM127" i="2"/>
  <c r="AN127" i="2" s="1"/>
  <c r="L127" i="2" s="1"/>
  <c r="K128" i="2" s="1"/>
  <c r="AY127" i="2"/>
  <c r="AF2595" i="4"/>
  <c r="AQ2595" i="4"/>
  <c r="E125" i="5"/>
  <c r="I125" i="5" s="1"/>
  <c r="M128" i="2" l="1"/>
  <c r="AQ128" i="2"/>
  <c r="Z129" i="2" s="1"/>
  <c r="W128" i="5" s="1"/>
  <c r="AU128" i="2"/>
  <c r="X129" i="2"/>
  <c r="AT488" i="4"/>
  <c r="L487" i="5" s="1"/>
  <c r="W489" i="4"/>
  <c r="AP488" i="4"/>
  <c r="Y489" i="4" s="1"/>
  <c r="Y488" i="5" s="1"/>
  <c r="L488" i="4"/>
  <c r="AF2596" i="4"/>
  <c r="AQ2596" i="4"/>
  <c r="G126" i="5"/>
  <c r="J126" i="5" s="1"/>
  <c r="D125" i="5"/>
  <c r="X127" i="5"/>
  <c r="AR489" i="4" l="1"/>
  <c r="AA489" i="4"/>
  <c r="O489" i="4" s="1"/>
  <c r="X489" i="4"/>
  <c r="AR129" i="2"/>
  <c r="T129" i="2"/>
  <c r="AF129" i="2" s="1"/>
  <c r="AZ128" i="2"/>
  <c r="BA128" i="2" s="1"/>
  <c r="AT128" i="2"/>
  <c r="AX128" i="2"/>
  <c r="AV129" i="2"/>
  <c r="AS488" i="4"/>
  <c r="M487" i="5" s="1"/>
  <c r="AY488" i="4"/>
  <c r="AZ488" i="4" s="1"/>
  <c r="AW488" i="4"/>
  <c r="AU489" i="4"/>
  <c r="P488" i="5" s="1"/>
  <c r="R488" i="5" s="1"/>
  <c r="Y129" i="2"/>
  <c r="AB129" i="2"/>
  <c r="P129" i="2" s="1"/>
  <c r="AS129" i="2"/>
  <c r="AQ489" i="4"/>
  <c r="S489" i="4"/>
  <c r="AE489" i="4" s="1"/>
  <c r="AF2597" i="4"/>
  <c r="AQ2597" i="4"/>
  <c r="AE129" i="2" l="1"/>
  <c r="AA130" i="2" s="1"/>
  <c r="Q129" i="2"/>
  <c r="P489" i="4"/>
  <c r="AD489" i="4"/>
  <c r="Z490" i="4" s="1"/>
  <c r="AO488" i="4"/>
  <c r="AN488" i="4" s="1"/>
  <c r="V488" i="4" s="1"/>
  <c r="AI488" i="4" s="1"/>
  <c r="AH488" i="4" s="1"/>
  <c r="AF489" i="4" s="1"/>
  <c r="BA488" i="4"/>
  <c r="AP128" i="2"/>
  <c r="AO128" i="2" s="1"/>
  <c r="W128" i="2" s="1"/>
  <c r="BB128" i="2"/>
  <c r="BC129" i="2" s="1"/>
  <c r="AF2598" i="4"/>
  <c r="AQ2598" i="4"/>
  <c r="AJ128" i="2" l="1"/>
  <c r="AI128" i="2" s="1"/>
  <c r="AG129" i="2" s="1"/>
  <c r="BB489" i="4"/>
  <c r="Q488" i="5" s="1"/>
  <c r="T488" i="5" s="1"/>
  <c r="O487" i="5"/>
  <c r="S487" i="5" s="1"/>
  <c r="AG489" i="4"/>
  <c r="AJ489" i="4"/>
  <c r="AC130" i="2"/>
  <c r="O130" i="2"/>
  <c r="AD130" i="2"/>
  <c r="N490" i="4"/>
  <c r="Z489" i="5" s="1"/>
  <c r="AC490" i="4"/>
  <c r="AB490" i="4"/>
  <c r="AK488" i="4"/>
  <c r="N487" i="5" s="1"/>
  <c r="AL128" i="2"/>
  <c r="F127" i="5"/>
  <c r="H127" i="5" s="1"/>
  <c r="B126" i="5"/>
  <c r="AF2599" i="4"/>
  <c r="AQ2599" i="4"/>
  <c r="C126" i="5"/>
  <c r="AH129" i="2" l="1"/>
  <c r="AK129" i="2"/>
  <c r="R488" i="4"/>
  <c r="I488" i="4" s="1"/>
  <c r="T489" i="4" s="1"/>
  <c r="M489" i="4" s="1"/>
  <c r="AL488" i="4"/>
  <c r="AM488" i="4" s="1"/>
  <c r="K488" i="4" s="1"/>
  <c r="J489" i="4" s="1"/>
  <c r="Q488" i="4"/>
  <c r="H488" i="4" s="1"/>
  <c r="G489" i="4" s="1"/>
  <c r="U489" i="4" s="1"/>
  <c r="AV489" i="4" s="1"/>
  <c r="F489" i="4" s="1"/>
  <c r="E489" i="4" s="1"/>
  <c r="AX488" i="4"/>
  <c r="S128" i="2"/>
  <c r="J128" i="2" s="1"/>
  <c r="U129" i="2" s="1"/>
  <c r="N129" i="2" s="1"/>
  <c r="R128" i="2"/>
  <c r="I128" i="2" s="1"/>
  <c r="H129" i="2" s="1"/>
  <c r="V129" i="2" s="1"/>
  <c r="AW129" i="2" s="1"/>
  <c r="G129" i="2" s="1"/>
  <c r="F129" i="2" s="1"/>
  <c r="AM128" i="2"/>
  <c r="AN128" i="2" s="1"/>
  <c r="L128" i="2" s="1"/>
  <c r="K129" i="2" s="1"/>
  <c r="AY128" i="2"/>
  <c r="AF2600" i="4"/>
  <c r="AQ2600" i="4"/>
  <c r="E126" i="5"/>
  <c r="I126" i="5" s="1"/>
  <c r="M129" i="2" l="1"/>
  <c r="AQ129" i="2"/>
  <c r="Z130" i="2" s="1"/>
  <c r="W129" i="5" s="1"/>
  <c r="AT489" i="4"/>
  <c r="L488" i="5" s="1"/>
  <c r="W490" i="4"/>
  <c r="AP489" i="4"/>
  <c r="Y490" i="4" s="1"/>
  <c r="Y489" i="5" s="1"/>
  <c r="L489" i="4"/>
  <c r="AU129" i="2"/>
  <c r="X130" i="2"/>
  <c r="AF2601" i="4"/>
  <c r="AQ2601" i="4"/>
  <c r="G127" i="5"/>
  <c r="J127" i="5" s="1"/>
  <c r="X128" i="5"/>
  <c r="AT129" i="2" l="1"/>
  <c r="AZ129" i="2"/>
  <c r="BA129" i="2" s="1"/>
  <c r="AX129" i="2"/>
  <c r="AV130" i="2"/>
  <c r="AQ490" i="4"/>
  <c r="S490" i="4"/>
  <c r="AE490" i="4" s="1"/>
  <c r="AS489" i="4"/>
  <c r="M488" i="5" s="1"/>
  <c r="AW489" i="4"/>
  <c r="AY489" i="4"/>
  <c r="AZ489" i="4" s="1"/>
  <c r="AU490" i="4"/>
  <c r="P489" i="5" s="1"/>
  <c r="R489" i="5" s="1"/>
  <c r="T130" i="2"/>
  <c r="AF130" i="2" s="1"/>
  <c r="AR130" i="2"/>
  <c r="X490" i="4"/>
  <c r="AA490" i="4"/>
  <c r="O490" i="4" s="1"/>
  <c r="AR490" i="4"/>
  <c r="AB130" i="2"/>
  <c r="P130" i="2" s="1"/>
  <c r="Y130" i="2"/>
  <c r="AS130" i="2"/>
  <c r="D126" i="5"/>
  <c r="AF2602" i="4"/>
  <c r="AQ2602" i="4"/>
  <c r="BA489" i="4" l="1"/>
  <c r="AO489" i="4"/>
  <c r="AN489" i="4" s="1"/>
  <c r="V489" i="4" s="1"/>
  <c r="AI489" i="4" s="1"/>
  <c r="AH489" i="4" s="1"/>
  <c r="AF490" i="4" s="1"/>
  <c r="P490" i="4"/>
  <c r="AD490" i="4"/>
  <c r="Z491" i="4" s="1"/>
  <c r="AP129" i="2"/>
  <c r="AO129" i="2" s="1"/>
  <c r="W129" i="2" s="1"/>
  <c r="BB129" i="2"/>
  <c r="BC130" i="2" s="1"/>
  <c r="Q130" i="2"/>
  <c r="AE130" i="2"/>
  <c r="AA131" i="2" s="1"/>
  <c r="F128" i="5"/>
  <c r="H128" i="5" s="1"/>
  <c r="B127" i="5"/>
  <c r="AF2603" i="4"/>
  <c r="AQ2603" i="4"/>
  <c r="C127" i="5"/>
  <c r="AJ129" i="2" l="1"/>
  <c r="AI129" i="2" s="1"/>
  <c r="AG130" i="2" s="1"/>
  <c r="AK489" i="4"/>
  <c r="N488" i="5" s="1"/>
  <c r="BB490" i="4"/>
  <c r="Q489" i="5" s="1"/>
  <c r="T489" i="5" s="1"/>
  <c r="O488" i="5"/>
  <c r="S488" i="5" s="1"/>
  <c r="AL129" i="2"/>
  <c r="AC131" i="2"/>
  <c r="AD131" i="2"/>
  <c r="O131" i="2"/>
  <c r="AG490" i="4"/>
  <c r="AJ490" i="4"/>
  <c r="AC491" i="4"/>
  <c r="AB491" i="4"/>
  <c r="N491" i="4"/>
  <c r="Z490" i="5" s="1"/>
  <c r="AQ2604" i="4"/>
  <c r="AF2604" i="4"/>
  <c r="E127" i="5"/>
  <c r="I127" i="5" s="1"/>
  <c r="AH130" i="2" l="1"/>
  <c r="AK130" i="2"/>
  <c r="AL489" i="4"/>
  <c r="AM489" i="4" s="1"/>
  <c r="K489" i="4" s="1"/>
  <c r="J490" i="4" s="1"/>
  <c r="L490" i="4" s="1"/>
  <c r="Q489" i="4"/>
  <c r="H489" i="4" s="1"/>
  <c r="G490" i="4" s="1"/>
  <c r="U490" i="4" s="1"/>
  <c r="AV490" i="4" s="1"/>
  <c r="F490" i="4" s="1"/>
  <c r="E490" i="4" s="1"/>
  <c r="W491" i="4" s="1"/>
  <c r="R489" i="4"/>
  <c r="I489" i="4" s="1"/>
  <c r="T490" i="4" s="1"/>
  <c r="M490" i="4" s="1"/>
  <c r="AX489" i="4"/>
  <c r="S129" i="2"/>
  <c r="J129" i="2" s="1"/>
  <c r="U130" i="2" s="1"/>
  <c r="N130" i="2" s="1"/>
  <c r="AM129" i="2"/>
  <c r="AN129" i="2" s="1"/>
  <c r="L129" i="2" s="1"/>
  <c r="K130" i="2" s="1"/>
  <c r="R129" i="2"/>
  <c r="I129" i="2" s="1"/>
  <c r="H130" i="2" s="1"/>
  <c r="V130" i="2" s="1"/>
  <c r="AW130" i="2" s="1"/>
  <c r="G130" i="2" s="1"/>
  <c r="F130" i="2" s="1"/>
  <c r="AY129" i="2"/>
  <c r="AF2605" i="4"/>
  <c r="AQ2605" i="4"/>
  <c r="G128" i="5"/>
  <c r="J128" i="5" s="1"/>
  <c r="D127" i="5"/>
  <c r="X129" i="5"/>
  <c r="AP490" i="4" l="1"/>
  <c r="Y491" i="4" s="1"/>
  <c r="Y490" i="5" s="1"/>
  <c r="AT490" i="4"/>
  <c r="L489" i="5" s="1"/>
  <c r="M130" i="2"/>
  <c r="AQ130" i="2"/>
  <c r="Z131" i="2" s="1"/>
  <c r="W130" i="5" s="1"/>
  <c r="AU130" i="2"/>
  <c r="X131" i="2"/>
  <c r="AA491" i="4"/>
  <c r="O491" i="4" s="1"/>
  <c r="AR491" i="4"/>
  <c r="X491" i="4"/>
  <c r="AF2606" i="4"/>
  <c r="AQ2606" i="4"/>
  <c r="S491" i="4" l="1"/>
  <c r="AE491" i="4" s="1"/>
  <c r="AQ491" i="4"/>
  <c r="AU491" i="4"/>
  <c r="P490" i="5" s="1"/>
  <c r="R490" i="5" s="1"/>
  <c r="AS490" i="4"/>
  <c r="M489" i="5" s="1"/>
  <c r="AW490" i="4"/>
  <c r="AO490" i="4" s="1"/>
  <c r="AN490" i="4" s="1"/>
  <c r="V490" i="4" s="1"/>
  <c r="AI490" i="4" s="1"/>
  <c r="AH490" i="4" s="1"/>
  <c r="AF491" i="4" s="1"/>
  <c r="AY490" i="4"/>
  <c r="AZ490" i="4" s="1"/>
  <c r="AR131" i="2"/>
  <c r="T131" i="2"/>
  <c r="AF131" i="2" s="1"/>
  <c r="AX130" i="2"/>
  <c r="AZ130" i="2"/>
  <c r="BA130" i="2" s="1"/>
  <c r="AT130" i="2"/>
  <c r="AV131" i="2"/>
  <c r="P491" i="4"/>
  <c r="AD491" i="4"/>
  <c r="Z492" i="4" s="1"/>
  <c r="Y131" i="2"/>
  <c r="AS131" i="2"/>
  <c r="AB131" i="2"/>
  <c r="P131" i="2" s="1"/>
  <c r="AF2607" i="4"/>
  <c r="AQ2607" i="4"/>
  <c r="BA490" i="4" l="1"/>
  <c r="BB491" i="4" s="1"/>
  <c r="Q490" i="5" s="1"/>
  <c r="T490" i="5" s="1"/>
  <c r="AJ491" i="4"/>
  <c r="AG491" i="4"/>
  <c r="AE131" i="2"/>
  <c r="AA132" i="2" s="1"/>
  <c r="Q131" i="2"/>
  <c r="BB130" i="2"/>
  <c r="BC131" i="2" s="1"/>
  <c r="AP130" i="2"/>
  <c r="AO130" i="2" s="1"/>
  <c r="W130" i="2" s="1"/>
  <c r="AK490" i="4"/>
  <c r="N489" i="5" s="1"/>
  <c r="N492" i="4"/>
  <c r="Z491" i="5" s="1"/>
  <c r="AB492" i="4"/>
  <c r="AC492" i="4"/>
  <c r="F129" i="5"/>
  <c r="H129" i="5" s="1"/>
  <c r="B128" i="5"/>
  <c r="AF2608" i="4"/>
  <c r="AQ2608" i="4"/>
  <c r="C128" i="5"/>
  <c r="AJ130" i="2" l="1"/>
  <c r="AI130" i="2" s="1"/>
  <c r="AG131" i="2" s="1"/>
  <c r="O489" i="5"/>
  <c r="S489" i="5" s="1"/>
  <c r="AD132" i="2"/>
  <c r="AC132" i="2"/>
  <c r="O132" i="2"/>
  <c r="Q490" i="4"/>
  <c r="H490" i="4" s="1"/>
  <c r="G491" i="4" s="1"/>
  <c r="U491" i="4" s="1"/>
  <c r="AV491" i="4" s="1"/>
  <c r="F491" i="4" s="1"/>
  <c r="E491" i="4" s="1"/>
  <c r="AL490" i="4"/>
  <c r="AM490" i="4" s="1"/>
  <c r="K490" i="4" s="1"/>
  <c r="J491" i="4" s="1"/>
  <c r="R490" i="4"/>
  <c r="I490" i="4" s="1"/>
  <c r="T491" i="4" s="1"/>
  <c r="M491" i="4" s="1"/>
  <c r="AX490" i="4"/>
  <c r="AL130" i="2"/>
  <c r="AF2609" i="4"/>
  <c r="AQ2609" i="4"/>
  <c r="E128" i="5"/>
  <c r="I128" i="5" s="1"/>
  <c r="AH131" i="2" l="1"/>
  <c r="AK131" i="2"/>
  <c r="L491" i="4"/>
  <c r="AP491" i="4"/>
  <c r="Y492" i="4" s="1"/>
  <c r="Y491" i="5" s="1"/>
  <c r="R130" i="2"/>
  <c r="I130" i="2" s="1"/>
  <c r="H131" i="2" s="1"/>
  <c r="V131" i="2" s="1"/>
  <c r="AW131" i="2" s="1"/>
  <c r="G131" i="2" s="1"/>
  <c r="F131" i="2" s="1"/>
  <c r="S130" i="2"/>
  <c r="J130" i="2" s="1"/>
  <c r="U131" i="2" s="1"/>
  <c r="N131" i="2" s="1"/>
  <c r="AM130" i="2"/>
  <c r="AN130" i="2" s="1"/>
  <c r="L130" i="2" s="1"/>
  <c r="K131" i="2" s="1"/>
  <c r="AY130" i="2"/>
  <c r="AT491" i="4"/>
  <c r="L490" i="5" s="1"/>
  <c r="W492" i="4"/>
  <c r="AF2610" i="4"/>
  <c r="AQ2610" i="4"/>
  <c r="G129" i="5"/>
  <c r="J129" i="5" s="1"/>
  <c r="D128" i="5"/>
  <c r="X130" i="5"/>
  <c r="AR492" i="4" l="1"/>
  <c r="X492" i="4"/>
  <c r="AA492" i="4"/>
  <c r="O492" i="4" s="1"/>
  <c r="AY491" i="4"/>
  <c r="AZ491" i="4" s="1"/>
  <c r="AS491" i="4"/>
  <c r="M490" i="5" s="1"/>
  <c r="AW491" i="4"/>
  <c r="AU492" i="4"/>
  <c r="P491" i="5" s="1"/>
  <c r="R491" i="5" s="1"/>
  <c r="M131" i="2"/>
  <c r="AQ131" i="2"/>
  <c r="Z132" i="2" s="1"/>
  <c r="W131" i="5" s="1"/>
  <c r="AU131" i="2"/>
  <c r="X132" i="2"/>
  <c r="S492" i="4"/>
  <c r="AE492" i="4" s="1"/>
  <c r="AQ492" i="4"/>
  <c r="AF2611" i="4"/>
  <c r="AQ2611" i="4"/>
  <c r="BA491" i="4" l="1"/>
  <c r="AO491" i="4"/>
  <c r="AN491" i="4" s="1"/>
  <c r="V491" i="4" s="1"/>
  <c r="AI491" i="4" s="1"/>
  <c r="AH491" i="4" s="1"/>
  <c r="AF492" i="4" s="1"/>
  <c r="Y132" i="2"/>
  <c r="AS132" i="2"/>
  <c r="AB132" i="2"/>
  <c r="P132" i="2" s="1"/>
  <c r="AZ131" i="2"/>
  <c r="BA131" i="2" s="1"/>
  <c r="AX131" i="2"/>
  <c r="AT131" i="2"/>
  <c r="AV132" i="2"/>
  <c r="AD492" i="4"/>
  <c r="Z493" i="4" s="1"/>
  <c r="P492" i="4"/>
  <c r="T132" i="2"/>
  <c r="AF132" i="2" s="1"/>
  <c r="AR132" i="2"/>
  <c r="AF2612" i="4"/>
  <c r="AQ2612" i="4"/>
  <c r="AK491" i="4" l="1"/>
  <c r="N490" i="5" s="1"/>
  <c r="BB492" i="4"/>
  <c r="Q491" i="5" s="1"/>
  <c r="T491" i="5" s="1"/>
  <c r="O490" i="5"/>
  <c r="S490" i="5" s="1"/>
  <c r="BB131" i="2"/>
  <c r="BC132" i="2" s="1"/>
  <c r="AP131" i="2"/>
  <c r="AO131" i="2" s="1"/>
  <c r="W131" i="2" s="1"/>
  <c r="AB493" i="4"/>
  <c r="AC493" i="4"/>
  <c r="N493" i="4"/>
  <c r="Z492" i="5" s="1"/>
  <c r="AE132" i="2"/>
  <c r="AA133" i="2" s="1"/>
  <c r="Q132" i="2"/>
  <c r="AJ492" i="4"/>
  <c r="AG492" i="4"/>
  <c r="F130" i="5"/>
  <c r="H130" i="5" s="1"/>
  <c r="B129" i="5"/>
  <c r="AF2613" i="4"/>
  <c r="AQ2613" i="4"/>
  <c r="C129" i="5"/>
  <c r="AJ131" i="2" l="1"/>
  <c r="AI131" i="2" s="1"/>
  <c r="AG132" i="2" s="1"/>
  <c r="R491" i="4"/>
  <c r="I491" i="4" s="1"/>
  <c r="T492" i="4" s="1"/>
  <c r="M492" i="4" s="1"/>
  <c r="AX491" i="4"/>
  <c r="Q491" i="4"/>
  <c r="H491" i="4" s="1"/>
  <c r="G492" i="4" s="1"/>
  <c r="U492" i="4" s="1"/>
  <c r="AV492" i="4" s="1"/>
  <c r="F492" i="4" s="1"/>
  <c r="E492" i="4" s="1"/>
  <c r="AT492" i="4" s="1"/>
  <c r="L491" i="5" s="1"/>
  <c r="AL491" i="4"/>
  <c r="AM491" i="4" s="1"/>
  <c r="K491" i="4" s="1"/>
  <c r="J492" i="4" s="1"/>
  <c r="AP492" i="4" s="1"/>
  <c r="Y493" i="4" s="1"/>
  <c r="Y492" i="5" s="1"/>
  <c r="AD133" i="2"/>
  <c r="AC133" i="2"/>
  <c r="O133" i="2"/>
  <c r="AF2614" i="4"/>
  <c r="AQ2614" i="4"/>
  <c r="E129" i="5"/>
  <c r="I129" i="5" s="1"/>
  <c r="AK132" i="2" l="1"/>
  <c r="AH132" i="2"/>
  <c r="AL131" i="2"/>
  <c r="S131" i="2" s="1"/>
  <c r="J131" i="2" s="1"/>
  <c r="U132" i="2" s="1"/>
  <c r="N132" i="2" s="1"/>
  <c r="W493" i="4"/>
  <c r="AA493" i="4" s="1"/>
  <c r="O493" i="4" s="1"/>
  <c r="L492" i="4"/>
  <c r="AQ493" i="4"/>
  <c r="S493" i="4"/>
  <c r="AE493" i="4" s="1"/>
  <c r="AY492" i="4"/>
  <c r="AZ492" i="4" s="1"/>
  <c r="AW492" i="4"/>
  <c r="AS492" i="4"/>
  <c r="M491" i="5" s="1"/>
  <c r="AU493" i="4"/>
  <c r="P492" i="5" s="1"/>
  <c r="R492" i="5" s="1"/>
  <c r="AF2615" i="4"/>
  <c r="AQ2615" i="4"/>
  <c r="G130" i="5"/>
  <c r="J130" i="5" s="1"/>
  <c r="X131" i="5"/>
  <c r="AM131" i="2" l="1"/>
  <c r="AN131" i="2" s="1"/>
  <c r="L131" i="2" s="1"/>
  <c r="K132" i="2" s="1"/>
  <c r="AQ132" i="2" s="1"/>
  <c r="Z133" i="2" s="1"/>
  <c r="AY131" i="2"/>
  <c r="R131" i="2"/>
  <c r="I131" i="2" s="1"/>
  <c r="H132" i="2" s="1"/>
  <c r="V132" i="2" s="1"/>
  <c r="AW132" i="2" s="1"/>
  <c r="G132" i="2" s="1"/>
  <c r="F132" i="2" s="1"/>
  <c r="AU132" i="2" s="1"/>
  <c r="AZ132" i="2" s="1"/>
  <c r="BA132" i="2" s="1"/>
  <c r="AR493" i="4"/>
  <c r="X493" i="4"/>
  <c r="BA492" i="4"/>
  <c r="AO492" i="4"/>
  <c r="AN492" i="4" s="1"/>
  <c r="V492" i="4" s="1"/>
  <c r="AI492" i="4" s="1"/>
  <c r="AH492" i="4" s="1"/>
  <c r="AF493" i="4" s="1"/>
  <c r="P493" i="4"/>
  <c r="AD493" i="4"/>
  <c r="Z494" i="4" s="1"/>
  <c r="AF2616" i="4"/>
  <c r="AQ2616" i="4"/>
  <c r="D129" i="5"/>
  <c r="T133" i="2" l="1"/>
  <c r="AF133" i="2" s="1"/>
  <c r="W132" i="5"/>
  <c r="AR133" i="2"/>
  <c r="M132" i="2"/>
  <c r="AT132" i="2"/>
  <c r="AV133" i="2"/>
  <c r="AX132" i="2"/>
  <c r="BB132" i="2" s="1"/>
  <c r="BC133" i="2" s="1"/>
  <c r="X133" i="2"/>
  <c r="AS133" i="2" s="1"/>
  <c r="AK492" i="4"/>
  <c r="N491" i="5" s="1"/>
  <c r="BB493" i="4"/>
  <c r="Q492" i="5" s="1"/>
  <c r="T492" i="5" s="1"/>
  <c r="O491" i="5"/>
  <c r="S491" i="5" s="1"/>
  <c r="AC494" i="4"/>
  <c r="N494" i="4"/>
  <c r="Z493" i="5" s="1"/>
  <c r="AB494" i="4"/>
  <c r="AJ493" i="4"/>
  <c r="AG493" i="4"/>
  <c r="AF2617" i="4"/>
  <c r="AQ2617" i="4"/>
  <c r="Y133" i="2" l="1"/>
  <c r="AB133" i="2"/>
  <c r="P133" i="2" s="1"/>
  <c r="Q133" i="2" s="1"/>
  <c r="AP132" i="2"/>
  <c r="AO132" i="2" s="1"/>
  <c r="W132" i="2" s="1"/>
  <c r="AJ132" i="2" s="1"/>
  <c r="AI132" i="2" s="1"/>
  <c r="AG133" i="2" s="1"/>
  <c r="AX492" i="4"/>
  <c r="R492" i="4"/>
  <c r="I492" i="4" s="1"/>
  <c r="T493" i="4" s="1"/>
  <c r="M493" i="4" s="1"/>
  <c r="Q492" i="4"/>
  <c r="H492" i="4" s="1"/>
  <c r="G493" i="4" s="1"/>
  <c r="U493" i="4" s="1"/>
  <c r="AV493" i="4" s="1"/>
  <c r="F493" i="4" s="1"/>
  <c r="E493" i="4" s="1"/>
  <c r="AT493" i="4" s="1"/>
  <c r="L492" i="5" s="1"/>
  <c r="AL492" i="4"/>
  <c r="AM492" i="4" s="1"/>
  <c r="K492" i="4" s="1"/>
  <c r="J493" i="4" s="1"/>
  <c r="AP493" i="4" s="1"/>
  <c r="Y494" i="4" s="1"/>
  <c r="Y493" i="5" s="1"/>
  <c r="AF2618" i="4"/>
  <c r="AQ2618" i="4"/>
  <c r="B130" i="5"/>
  <c r="AE133" i="2" l="1"/>
  <c r="AA134" i="2" s="1"/>
  <c r="AC134" i="2" s="1"/>
  <c r="AK133" i="2"/>
  <c r="AH133" i="2"/>
  <c r="AL132" i="2"/>
  <c r="AY132" i="2" s="1"/>
  <c r="L493" i="4"/>
  <c r="W494" i="4"/>
  <c r="AA494" i="4" s="1"/>
  <c r="O494" i="4" s="1"/>
  <c r="AW493" i="4"/>
  <c r="AS493" i="4"/>
  <c r="M492" i="5" s="1"/>
  <c r="AY493" i="4"/>
  <c r="AZ493" i="4" s="1"/>
  <c r="AU494" i="4"/>
  <c r="P493" i="5" s="1"/>
  <c r="R493" i="5" s="1"/>
  <c r="AQ494" i="4"/>
  <c r="S494" i="4"/>
  <c r="AE494" i="4" s="1"/>
  <c r="F131" i="5"/>
  <c r="H131" i="5" s="1"/>
  <c r="AF2619" i="4"/>
  <c r="AQ2619" i="4"/>
  <c r="C130" i="5"/>
  <c r="AD134" i="2" l="1"/>
  <c r="O134" i="2"/>
  <c r="AM132" i="2"/>
  <c r="AN132" i="2" s="1"/>
  <c r="L132" i="2" s="1"/>
  <c r="K133" i="2" s="1"/>
  <c r="AQ133" i="2" s="1"/>
  <c r="Z134" i="2" s="1"/>
  <c r="R132" i="2"/>
  <c r="I132" i="2" s="1"/>
  <c r="H133" i="2" s="1"/>
  <c r="V133" i="2" s="1"/>
  <c r="AW133" i="2" s="1"/>
  <c r="G133" i="2" s="1"/>
  <c r="F133" i="2" s="1"/>
  <c r="AU133" i="2" s="1"/>
  <c r="AV134" i="2" s="1"/>
  <c r="S132" i="2"/>
  <c r="J132" i="2" s="1"/>
  <c r="U133" i="2" s="1"/>
  <c r="N133" i="2" s="1"/>
  <c r="AR494" i="4"/>
  <c r="X494" i="4"/>
  <c r="AO493" i="4"/>
  <c r="AN493" i="4" s="1"/>
  <c r="V493" i="4" s="1"/>
  <c r="AI493" i="4" s="1"/>
  <c r="AH493" i="4" s="1"/>
  <c r="AF494" i="4" s="1"/>
  <c r="BA493" i="4"/>
  <c r="AD494" i="4"/>
  <c r="Z495" i="4" s="1"/>
  <c r="P494" i="4"/>
  <c r="AF2620" i="4"/>
  <c r="AQ2620" i="4"/>
  <c r="E130" i="5"/>
  <c r="I130" i="5" s="1"/>
  <c r="AR134" i="2" l="1"/>
  <c r="W133" i="5"/>
  <c r="M133" i="2"/>
  <c r="T134" i="2"/>
  <c r="AF134" i="2" s="1"/>
  <c r="AZ133" i="2"/>
  <c r="BA133" i="2" s="1"/>
  <c r="AX133" i="2"/>
  <c r="AP133" i="2" s="1"/>
  <c r="AO133" i="2" s="1"/>
  <c r="W133" i="2" s="1"/>
  <c r="AT133" i="2"/>
  <c r="X134" i="2"/>
  <c r="AB134" i="2" s="1"/>
  <c r="P134" i="2" s="1"/>
  <c r="AE134" i="2" s="1"/>
  <c r="AA135" i="2" s="1"/>
  <c r="BB494" i="4"/>
  <c r="Q493" i="5" s="1"/>
  <c r="T493" i="5" s="1"/>
  <c r="O492" i="5"/>
  <c r="S492" i="5" s="1"/>
  <c r="AJ494" i="4"/>
  <c r="AG494" i="4"/>
  <c r="N495" i="4"/>
  <c r="Z494" i="5" s="1"/>
  <c r="AB495" i="4"/>
  <c r="AC495" i="4"/>
  <c r="AK493" i="4"/>
  <c r="N492" i="5" s="1"/>
  <c r="AF2621" i="4"/>
  <c r="AQ2621" i="4"/>
  <c r="G131" i="5"/>
  <c r="J131" i="5" s="1"/>
  <c r="X132" i="5"/>
  <c r="BB133" i="2" l="1"/>
  <c r="BC134" i="2" s="1"/>
  <c r="Q134" i="2"/>
  <c r="Y134" i="2"/>
  <c r="AS134" i="2"/>
  <c r="AJ133" i="2"/>
  <c r="AI133" i="2" s="1"/>
  <c r="AG134" i="2" s="1"/>
  <c r="AC135" i="2"/>
  <c r="O135" i="2"/>
  <c r="AD135" i="2"/>
  <c r="Q493" i="4"/>
  <c r="H493" i="4" s="1"/>
  <c r="G494" i="4" s="1"/>
  <c r="U494" i="4" s="1"/>
  <c r="AV494" i="4" s="1"/>
  <c r="F494" i="4" s="1"/>
  <c r="E494" i="4" s="1"/>
  <c r="R493" i="4"/>
  <c r="I493" i="4" s="1"/>
  <c r="T494" i="4" s="1"/>
  <c r="M494" i="4" s="1"/>
  <c r="AL493" i="4"/>
  <c r="AM493" i="4" s="1"/>
  <c r="K493" i="4" s="1"/>
  <c r="J494" i="4" s="1"/>
  <c r="AX493" i="4"/>
  <c r="AF2622" i="4"/>
  <c r="AQ2622" i="4"/>
  <c r="D130" i="5"/>
  <c r="AK134" i="2" l="1"/>
  <c r="AH134" i="2"/>
  <c r="AL133" i="2"/>
  <c r="AM133" i="2" s="1"/>
  <c r="AN133" i="2" s="1"/>
  <c r="L133" i="2" s="1"/>
  <c r="K134" i="2" s="1"/>
  <c r="AQ134" i="2" s="1"/>
  <c r="Z135" i="2" s="1"/>
  <c r="W134" i="5" s="1"/>
  <c r="L494" i="4"/>
  <c r="AP494" i="4"/>
  <c r="Y495" i="4" s="1"/>
  <c r="Y494" i="5" s="1"/>
  <c r="AT494" i="4"/>
  <c r="L493" i="5" s="1"/>
  <c r="W495" i="4"/>
  <c r="AQ2623" i="4"/>
  <c r="AF2623" i="4"/>
  <c r="S133" i="2" l="1"/>
  <c r="J133" i="2" s="1"/>
  <c r="U134" i="2" s="1"/>
  <c r="N134" i="2" s="1"/>
  <c r="AY133" i="2"/>
  <c r="R133" i="2"/>
  <c r="I133" i="2" s="1"/>
  <c r="H134" i="2" s="1"/>
  <c r="V134" i="2" s="1"/>
  <c r="AW134" i="2" s="1"/>
  <c r="G134" i="2" s="1"/>
  <c r="F134" i="2" s="1"/>
  <c r="AU134" i="2" s="1"/>
  <c r="AX134" i="2" s="1"/>
  <c r="M134" i="2"/>
  <c r="X495" i="4"/>
  <c r="AA495" i="4"/>
  <c r="O495" i="4" s="1"/>
  <c r="AR495" i="4"/>
  <c r="AS494" i="4"/>
  <c r="M493" i="5" s="1"/>
  <c r="AY494" i="4"/>
  <c r="AZ494" i="4" s="1"/>
  <c r="AW494" i="4"/>
  <c r="AU495" i="4"/>
  <c r="P494" i="5" s="1"/>
  <c r="R494" i="5" s="1"/>
  <c r="AQ495" i="4"/>
  <c r="S495" i="4"/>
  <c r="AE495" i="4" s="1"/>
  <c r="T135" i="2"/>
  <c r="AF135" i="2" s="1"/>
  <c r="AR135" i="2"/>
  <c r="AQ2624" i="4"/>
  <c r="AF2624" i="4"/>
  <c r="AZ134" i="2" l="1"/>
  <c r="BA134" i="2" s="1"/>
  <c r="BB134" i="2" s="1"/>
  <c r="BC135" i="2" s="1"/>
  <c r="AT134" i="2"/>
  <c r="AV135" i="2"/>
  <c r="X135" i="2"/>
  <c r="AS135" i="2" s="1"/>
  <c r="AP134" i="2"/>
  <c r="AO134" i="2" s="1"/>
  <c r="W134" i="2" s="1"/>
  <c r="P495" i="4"/>
  <c r="AD495" i="4"/>
  <c r="Z496" i="4" s="1"/>
  <c r="AO494" i="4"/>
  <c r="AN494" i="4" s="1"/>
  <c r="V494" i="4" s="1"/>
  <c r="AI494" i="4" s="1"/>
  <c r="AH494" i="4" s="1"/>
  <c r="AF495" i="4" s="1"/>
  <c r="BA494" i="4"/>
  <c r="F132" i="5"/>
  <c r="H132" i="5" s="1"/>
  <c r="B131" i="5"/>
  <c r="AF2625" i="4"/>
  <c r="AQ2625" i="4"/>
  <c r="C131" i="5"/>
  <c r="Y135" i="2" l="1"/>
  <c r="AB135" i="2"/>
  <c r="P135" i="2" s="1"/>
  <c r="Q135" i="2" s="1"/>
  <c r="AJ134" i="2"/>
  <c r="AI134" i="2" s="1"/>
  <c r="AG135" i="2" s="1"/>
  <c r="BB495" i="4"/>
  <c r="Q494" i="5" s="1"/>
  <c r="T494" i="5" s="1"/>
  <c r="O493" i="5"/>
  <c r="S493" i="5" s="1"/>
  <c r="AK494" i="4"/>
  <c r="N493" i="5" s="1"/>
  <c r="AG495" i="4"/>
  <c r="AJ495" i="4"/>
  <c r="AL134" i="2"/>
  <c r="N496" i="4"/>
  <c r="Z495" i="5" s="1"/>
  <c r="AB496" i="4"/>
  <c r="AC496" i="4"/>
  <c r="AQ2626" i="4"/>
  <c r="AF2626" i="4"/>
  <c r="E131" i="5"/>
  <c r="I131" i="5" s="1"/>
  <c r="AE135" i="2" l="1"/>
  <c r="AA136" i="2" s="1"/>
  <c r="AC136" i="2" s="1"/>
  <c r="AH135" i="2"/>
  <c r="AK135" i="2"/>
  <c r="Q494" i="4"/>
  <c r="H494" i="4" s="1"/>
  <c r="G495" i="4" s="1"/>
  <c r="U495" i="4" s="1"/>
  <c r="AV495" i="4" s="1"/>
  <c r="F495" i="4" s="1"/>
  <c r="E495" i="4" s="1"/>
  <c r="AL494" i="4"/>
  <c r="AM494" i="4" s="1"/>
  <c r="K494" i="4" s="1"/>
  <c r="J495" i="4" s="1"/>
  <c r="R494" i="4"/>
  <c r="I494" i="4" s="1"/>
  <c r="T495" i="4" s="1"/>
  <c r="M495" i="4" s="1"/>
  <c r="AX494" i="4"/>
  <c r="AM134" i="2"/>
  <c r="AN134" i="2" s="1"/>
  <c r="L134" i="2" s="1"/>
  <c r="K135" i="2" s="1"/>
  <c r="S134" i="2"/>
  <c r="J134" i="2" s="1"/>
  <c r="U135" i="2" s="1"/>
  <c r="N135" i="2" s="1"/>
  <c r="R134" i="2"/>
  <c r="I134" i="2" s="1"/>
  <c r="H135" i="2" s="1"/>
  <c r="V135" i="2" s="1"/>
  <c r="AW135" i="2" s="1"/>
  <c r="G135" i="2" s="1"/>
  <c r="F135" i="2" s="1"/>
  <c r="AY134" i="2"/>
  <c r="AQ2627" i="4"/>
  <c r="AF2627" i="4"/>
  <c r="G132" i="5"/>
  <c r="J132" i="5" s="1"/>
  <c r="X133" i="5"/>
  <c r="O136" i="2" l="1"/>
  <c r="AD136" i="2"/>
  <c r="AU135" i="2"/>
  <c r="X136" i="2"/>
  <c r="AP495" i="4"/>
  <c r="Y496" i="4" s="1"/>
  <c r="Y495" i="5" s="1"/>
  <c r="L495" i="4"/>
  <c r="M135" i="2"/>
  <c r="AQ135" i="2"/>
  <c r="Z136" i="2" s="1"/>
  <c r="W135" i="5" s="1"/>
  <c r="AT495" i="4"/>
  <c r="L494" i="5" s="1"/>
  <c r="W496" i="4"/>
  <c r="AF2628" i="4"/>
  <c r="AQ2628" i="4"/>
  <c r="D131" i="5"/>
  <c r="T136" i="2" l="1"/>
  <c r="AF136" i="2" s="1"/>
  <c r="AR136" i="2"/>
  <c r="Y136" i="2"/>
  <c r="AS136" i="2"/>
  <c r="AB136" i="2"/>
  <c r="P136" i="2" s="1"/>
  <c r="AQ496" i="4"/>
  <c r="S496" i="4"/>
  <c r="AE496" i="4" s="1"/>
  <c r="X496" i="4"/>
  <c r="AR496" i="4"/>
  <c r="AA496" i="4"/>
  <c r="O496" i="4" s="1"/>
  <c r="AY495" i="4"/>
  <c r="AZ495" i="4" s="1"/>
  <c r="AS495" i="4"/>
  <c r="M494" i="5" s="1"/>
  <c r="AW495" i="4"/>
  <c r="AU496" i="4"/>
  <c r="P495" i="5" s="1"/>
  <c r="R495" i="5" s="1"/>
  <c r="AZ135" i="2"/>
  <c r="BA135" i="2" s="1"/>
  <c r="AT135" i="2"/>
  <c r="AX135" i="2"/>
  <c r="AV136" i="2"/>
  <c r="AF2629" i="4"/>
  <c r="AQ2629" i="4"/>
  <c r="BB135" i="2" l="1"/>
  <c r="BC136" i="2" s="1"/>
  <c r="AP135" i="2"/>
  <c r="AO135" i="2" s="1"/>
  <c r="W135" i="2" s="1"/>
  <c r="AO495" i="4"/>
  <c r="AN495" i="4" s="1"/>
  <c r="V495" i="4" s="1"/>
  <c r="AI495" i="4" s="1"/>
  <c r="AH495" i="4" s="1"/>
  <c r="AF496" i="4" s="1"/>
  <c r="BA495" i="4"/>
  <c r="Q136" i="2"/>
  <c r="AE136" i="2"/>
  <c r="AA137" i="2" s="1"/>
  <c r="AD496" i="4"/>
  <c r="Z497" i="4" s="1"/>
  <c r="P496" i="4"/>
  <c r="AQ2630" i="4"/>
  <c r="AF2630" i="4"/>
  <c r="AJ135" i="2" l="1"/>
  <c r="AI135" i="2" s="1"/>
  <c r="AG136" i="2" s="1"/>
  <c r="AK495" i="4"/>
  <c r="N494" i="5" s="1"/>
  <c r="BB496" i="4"/>
  <c r="Q495" i="5" s="1"/>
  <c r="T495" i="5" s="1"/>
  <c r="O494" i="5"/>
  <c r="S494" i="5" s="1"/>
  <c r="AL135" i="2"/>
  <c r="AM135" i="2" s="1"/>
  <c r="AN135" i="2" s="1"/>
  <c r="L135" i="2" s="1"/>
  <c r="K136" i="2" s="1"/>
  <c r="AD137" i="2"/>
  <c r="O137" i="2"/>
  <c r="AC137" i="2"/>
  <c r="AJ496" i="4"/>
  <c r="AG496" i="4"/>
  <c r="N497" i="4"/>
  <c r="Z496" i="5" s="1"/>
  <c r="AB497" i="4"/>
  <c r="AC497" i="4"/>
  <c r="F133" i="5"/>
  <c r="H133" i="5" s="1"/>
  <c r="B132" i="5"/>
  <c r="AF2631" i="4"/>
  <c r="AQ2631" i="4"/>
  <c r="C132" i="5"/>
  <c r="AH136" i="2" l="1"/>
  <c r="AK136" i="2"/>
  <c r="R495" i="4"/>
  <c r="I495" i="4" s="1"/>
  <c r="T496" i="4" s="1"/>
  <c r="M496" i="4" s="1"/>
  <c r="AL495" i="4"/>
  <c r="AM495" i="4" s="1"/>
  <c r="K495" i="4" s="1"/>
  <c r="J496" i="4" s="1"/>
  <c r="AP496" i="4" s="1"/>
  <c r="Y497" i="4" s="1"/>
  <c r="Y496" i="5" s="1"/>
  <c r="AX495" i="4"/>
  <c r="Q495" i="4"/>
  <c r="H495" i="4" s="1"/>
  <c r="G496" i="4" s="1"/>
  <c r="U496" i="4" s="1"/>
  <c r="AV496" i="4" s="1"/>
  <c r="F496" i="4" s="1"/>
  <c r="E496" i="4" s="1"/>
  <c r="W497" i="4" s="1"/>
  <c r="AY135" i="2"/>
  <c r="S135" i="2"/>
  <c r="J135" i="2" s="1"/>
  <c r="U136" i="2" s="1"/>
  <c r="N136" i="2" s="1"/>
  <c r="R135" i="2"/>
  <c r="I135" i="2" s="1"/>
  <c r="H136" i="2" s="1"/>
  <c r="V136" i="2" s="1"/>
  <c r="AW136" i="2" s="1"/>
  <c r="G136" i="2" s="1"/>
  <c r="F136" i="2" s="1"/>
  <c r="X137" i="2" s="1"/>
  <c r="M136" i="2"/>
  <c r="AQ136" i="2"/>
  <c r="Z137" i="2" s="1"/>
  <c r="W136" i="5" s="1"/>
  <c r="AF2632" i="4"/>
  <c r="AQ2632" i="4"/>
  <c r="E132" i="5"/>
  <c r="I132" i="5" s="1"/>
  <c r="L496" i="4" l="1"/>
  <c r="AT496" i="4"/>
  <c r="L495" i="5" s="1"/>
  <c r="AU136" i="2"/>
  <c r="AZ136" i="2" s="1"/>
  <c r="BA136" i="2" s="1"/>
  <c r="AB137" i="2"/>
  <c r="P137" i="2" s="1"/>
  <c r="AS137" i="2"/>
  <c r="Y137" i="2"/>
  <c r="AR497" i="4"/>
  <c r="AA497" i="4"/>
  <c r="O497" i="4" s="1"/>
  <c r="X497" i="4"/>
  <c r="AR137" i="2"/>
  <c r="T137" i="2"/>
  <c r="AF137" i="2" s="1"/>
  <c r="AQ497" i="4"/>
  <c r="S497" i="4"/>
  <c r="AE497" i="4" s="1"/>
  <c r="AF2633" i="4"/>
  <c r="AQ2633" i="4"/>
  <c r="G133" i="5"/>
  <c r="J133" i="5" s="1"/>
  <c r="X134" i="5"/>
  <c r="AU497" i="4" l="1"/>
  <c r="P496" i="5" s="1"/>
  <c r="R496" i="5" s="1"/>
  <c r="AS496" i="4"/>
  <c r="M495" i="5" s="1"/>
  <c r="AW496" i="4"/>
  <c r="AO496" i="4" s="1"/>
  <c r="AN496" i="4" s="1"/>
  <c r="V496" i="4" s="1"/>
  <c r="AI496" i="4" s="1"/>
  <c r="AH496" i="4" s="1"/>
  <c r="AF497" i="4" s="1"/>
  <c r="AY496" i="4"/>
  <c r="AZ496" i="4" s="1"/>
  <c r="AV137" i="2"/>
  <c r="AX136" i="2"/>
  <c r="BB136" i="2" s="1"/>
  <c r="BC137" i="2" s="1"/>
  <c r="AT136" i="2"/>
  <c r="P497" i="4"/>
  <c r="AD497" i="4"/>
  <c r="Z498" i="4" s="1"/>
  <c r="AE137" i="2"/>
  <c r="AA138" i="2" s="1"/>
  <c r="Q137" i="2"/>
  <c r="AF2634" i="4"/>
  <c r="AQ2634" i="4"/>
  <c r="D132" i="5"/>
  <c r="BA496" i="4" l="1"/>
  <c r="BB497" i="4" s="1"/>
  <c r="Q496" i="5" s="1"/>
  <c r="T496" i="5" s="1"/>
  <c r="AP136" i="2"/>
  <c r="AO136" i="2" s="1"/>
  <c r="W136" i="2" s="1"/>
  <c r="AK496" i="4"/>
  <c r="N495" i="5" s="1"/>
  <c r="AB498" i="4"/>
  <c r="AC498" i="4"/>
  <c r="N498" i="4"/>
  <c r="Z497" i="5" s="1"/>
  <c r="O138" i="2"/>
  <c r="AD138" i="2"/>
  <c r="AC138" i="2"/>
  <c r="AJ497" i="4"/>
  <c r="AG497" i="4"/>
  <c r="AF2635" i="4"/>
  <c r="AQ2635" i="4"/>
  <c r="AJ136" i="2" l="1"/>
  <c r="AI136" i="2" s="1"/>
  <c r="AG137" i="2" s="1"/>
  <c r="O495" i="5"/>
  <c r="S495" i="5" s="1"/>
  <c r="AL136" i="2"/>
  <c r="S136" i="2" s="1"/>
  <c r="J136" i="2" s="1"/>
  <c r="U137" i="2" s="1"/>
  <c r="N137" i="2" s="1"/>
  <c r="Q496" i="4"/>
  <c r="H496" i="4" s="1"/>
  <c r="G497" i="4" s="1"/>
  <c r="U497" i="4" s="1"/>
  <c r="AV497" i="4" s="1"/>
  <c r="F497" i="4" s="1"/>
  <c r="E497" i="4" s="1"/>
  <c r="W498" i="4" s="1"/>
  <c r="R496" i="4"/>
  <c r="I496" i="4" s="1"/>
  <c r="T497" i="4" s="1"/>
  <c r="M497" i="4" s="1"/>
  <c r="AL496" i="4"/>
  <c r="AM496" i="4" s="1"/>
  <c r="K496" i="4" s="1"/>
  <c r="J497" i="4" s="1"/>
  <c r="L497" i="4" s="1"/>
  <c r="AX496" i="4"/>
  <c r="AF2636" i="4"/>
  <c r="AQ2636" i="4"/>
  <c r="AK137" i="2" l="1"/>
  <c r="AH137" i="2"/>
  <c r="R136" i="2"/>
  <c r="I136" i="2" s="1"/>
  <c r="H137" i="2" s="1"/>
  <c r="V137" i="2" s="1"/>
  <c r="AW137" i="2" s="1"/>
  <c r="G137" i="2" s="1"/>
  <c r="F137" i="2" s="1"/>
  <c r="AU137" i="2" s="1"/>
  <c r="AX137" i="2" s="1"/>
  <c r="AY136" i="2"/>
  <c r="AM136" i="2"/>
  <c r="AN136" i="2" s="1"/>
  <c r="L136" i="2" s="1"/>
  <c r="K137" i="2" s="1"/>
  <c r="AT497" i="4"/>
  <c r="L496" i="5" s="1"/>
  <c r="AP497" i="4"/>
  <c r="Y498" i="4" s="1"/>
  <c r="Y497" i="5" s="1"/>
  <c r="X498" i="4"/>
  <c r="AR498" i="4"/>
  <c r="AA498" i="4"/>
  <c r="O498" i="4" s="1"/>
  <c r="F134" i="5"/>
  <c r="H134" i="5" s="1"/>
  <c r="B133" i="5"/>
  <c r="AF2637" i="4"/>
  <c r="AQ2637" i="4"/>
  <c r="C133" i="5"/>
  <c r="X138" i="2" l="1"/>
  <c r="AB138" i="2" s="1"/>
  <c r="P138" i="2" s="1"/>
  <c r="AE138" i="2" s="1"/>
  <c r="AA139" i="2" s="1"/>
  <c r="AV138" i="2"/>
  <c r="AT137" i="2"/>
  <c r="AZ137" i="2"/>
  <c r="BA137" i="2" s="1"/>
  <c r="BB137" i="2" s="1"/>
  <c r="BC138" i="2" s="1"/>
  <c r="AQ137" i="2"/>
  <c r="Z138" i="2" s="1"/>
  <c r="W137" i="5" s="1"/>
  <c r="M137" i="2"/>
  <c r="AU498" i="4"/>
  <c r="P497" i="5" s="1"/>
  <c r="R497" i="5" s="1"/>
  <c r="AY497" i="4"/>
  <c r="AZ497" i="4" s="1"/>
  <c r="AS497" i="4"/>
  <c r="M496" i="5" s="1"/>
  <c r="AW497" i="4"/>
  <c r="AO497" i="4" s="1"/>
  <c r="AN497" i="4" s="1"/>
  <c r="V497" i="4" s="1"/>
  <c r="AI497" i="4" s="1"/>
  <c r="AH497" i="4" s="1"/>
  <c r="AF498" i="4" s="1"/>
  <c r="AQ498" i="4"/>
  <c r="S498" i="4"/>
  <c r="AE498" i="4" s="1"/>
  <c r="P498" i="4"/>
  <c r="AD498" i="4"/>
  <c r="Z499" i="4" s="1"/>
  <c r="AP137" i="2"/>
  <c r="AO137" i="2" s="1"/>
  <c r="W137" i="2" s="1"/>
  <c r="AF2638" i="4"/>
  <c r="AQ2638" i="4"/>
  <c r="E133" i="5"/>
  <c r="I133" i="5" s="1"/>
  <c r="AJ137" i="2" l="1"/>
  <c r="AI137" i="2" s="1"/>
  <c r="AG138" i="2" s="1"/>
  <c r="Q138" i="2"/>
  <c r="Y138" i="2"/>
  <c r="AS138" i="2"/>
  <c r="T138" i="2"/>
  <c r="AF138" i="2" s="1"/>
  <c r="AR138" i="2"/>
  <c r="BA497" i="4"/>
  <c r="BB498" i="4" s="1"/>
  <c r="Q497" i="5" s="1"/>
  <c r="T497" i="5" s="1"/>
  <c r="AC139" i="2"/>
  <c r="O139" i="2"/>
  <c r="AD139" i="2"/>
  <c r="AC499" i="4"/>
  <c r="AB499" i="4"/>
  <c r="N499" i="4"/>
  <c r="Z498" i="5" s="1"/>
  <c r="AG498" i="4"/>
  <c r="AJ498" i="4"/>
  <c r="AK497" i="4"/>
  <c r="N496" i="5" s="1"/>
  <c r="AF2639" i="4"/>
  <c r="AQ2639" i="4"/>
  <c r="G134" i="5"/>
  <c r="J134" i="5" s="1"/>
  <c r="X135" i="5"/>
  <c r="AH138" i="2" l="1"/>
  <c r="AK138" i="2"/>
  <c r="AL137" i="2"/>
  <c r="S137" i="2" s="1"/>
  <c r="J137" i="2" s="1"/>
  <c r="U138" i="2" s="1"/>
  <c r="N138" i="2" s="1"/>
  <c r="O496" i="5"/>
  <c r="S496" i="5" s="1"/>
  <c r="R497" i="4"/>
  <c r="I497" i="4" s="1"/>
  <c r="T498" i="4" s="1"/>
  <c r="M498" i="4" s="1"/>
  <c r="Q497" i="4"/>
  <c r="H497" i="4" s="1"/>
  <c r="G498" i="4" s="1"/>
  <c r="U498" i="4" s="1"/>
  <c r="AV498" i="4" s="1"/>
  <c r="F498" i="4" s="1"/>
  <c r="E498" i="4" s="1"/>
  <c r="AL497" i="4"/>
  <c r="AM497" i="4" s="1"/>
  <c r="K497" i="4" s="1"/>
  <c r="J498" i="4" s="1"/>
  <c r="AX497" i="4"/>
  <c r="AF2640" i="4"/>
  <c r="AQ2640" i="4"/>
  <c r="D133" i="5"/>
  <c r="AY137" i="2" l="1"/>
  <c r="AM137" i="2"/>
  <c r="AN137" i="2" s="1"/>
  <c r="L137" i="2" s="1"/>
  <c r="K138" i="2" s="1"/>
  <c r="M138" i="2" s="1"/>
  <c r="R137" i="2"/>
  <c r="I137" i="2" s="1"/>
  <c r="H138" i="2" s="1"/>
  <c r="V138" i="2" s="1"/>
  <c r="AW138" i="2" s="1"/>
  <c r="G138" i="2" s="1"/>
  <c r="F138" i="2" s="1"/>
  <c r="X139" i="2" s="1"/>
  <c r="AP498" i="4"/>
  <c r="Y499" i="4" s="1"/>
  <c r="Y498" i="5" s="1"/>
  <c r="L498" i="4"/>
  <c r="AT498" i="4"/>
  <c r="L497" i="5" s="1"/>
  <c r="W499" i="4"/>
  <c r="AF2641" i="4"/>
  <c r="AQ2641" i="4"/>
  <c r="AQ138" i="2" l="1"/>
  <c r="Z139" i="2" s="1"/>
  <c r="AU138" i="2"/>
  <c r="AZ138" i="2" s="1"/>
  <c r="BA138" i="2" s="1"/>
  <c r="AQ499" i="4"/>
  <c r="S499" i="4"/>
  <c r="AE499" i="4" s="1"/>
  <c r="AS139" i="2"/>
  <c r="Y139" i="2"/>
  <c r="AB139" i="2"/>
  <c r="P139" i="2" s="1"/>
  <c r="AA499" i="4"/>
  <c r="O499" i="4" s="1"/>
  <c r="X499" i="4"/>
  <c r="AR499" i="4"/>
  <c r="AY498" i="4"/>
  <c r="AZ498" i="4" s="1"/>
  <c r="AS498" i="4"/>
  <c r="M497" i="5" s="1"/>
  <c r="AW498" i="4"/>
  <c r="AU499" i="4"/>
  <c r="P498" i="5" s="1"/>
  <c r="R498" i="5" s="1"/>
  <c r="AQ2642" i="4"/>
  <c r="AF2642" i="4"/>
  <c r="T139" i="2" l="1"/>
  <c r="AF139" i="2" s="1"/>
  <c r="W138" i="5"/>
  <c r="AT138" i="2"/>
  <c r="AR139" i="2"/>
  <c r="AV139" i="2"/>
  <c r="AX138" i="2"/>
  <c r="AP138" i="2" s="1"/>
  <c r="AO138" i="2" s="1"/>
  <c r="W138" i="2" s="1"/>
  <c r="AE139" i="2"/>
  <c r="AA140" i="2" s="1"/>
  <c r="Q139" i="2"/>
  <c r="AD499" i="4"/>
  <c r="Z500" i="4" s="1"/>
  <c r="P499" i="4"/>
  <c r="BA498" i="4"/>
  <c r="AO498" i="4"/>
  <c r="AN498" i="4" s="1"/>
  <c r="V498" i="4" s="1"/>
  <c r="AI498" i="4" s="1"/>
  <c r="AH498" i="4" s="1"/>
  <c r="AF499" i="4" s="1"/>
  <c r="F135" i="5"/>
  <c r="H135" i="5" s="1"/>
  <c r="B134" i="5"/>
  <c r="AF2643" i="4"/>
  <c r="AQ2643" i="4"/>
  <c r="C134" i="5"/>
  <c r="BB138" i="2" l="1"/>
  <c r="BC139" i="2" s="1"/>
  <c r="AJ138" i="2"/>
  <c r="AI138" i="2" s="1"/>
  <c r="AG139" i="2" s="1"/>
  <c r="BB499" i="4"/>
  <c r="Q498" i="5" s="1"/>
  <c r="T498" i="5" s="1"/>
  <c r="O497" i="5"/>
  <c r="S497" i="5" s="1"/>
  <c r="AK498" i="4"/>
  <c r="N497" i="5" s="1"/>
  <c r="N500" i="4"/>
  <c r="Z499" i="5" s="1"/>
  <c r="AB500" i="4"/>
  <c r="AC500" i="4"/>
  <c r="AG499" i="4"/>
  <c r="AJ499" i="4"/>
  <c r="AC140" i="2"/>
  <c r="O140" i="2"/>
  <c r="AD140" i="2"/>
  <c r="AF2644" i="4"/>
  <c r="AQ2644" i="4"/>
  <c r="E134" i="5"/>
  <c r="I134" i="5" s="1"/>
  <c r="AH139" i="2" l="1"/>
  <c r="AK139" i="2"/>
  <c r="AL138" i="2"/>
  <c r="AM138" i="2" s="1"/>
  <c r="AN138" i="2" s="1"/>
  <c r="L138" i="2" s="1"/>
  <c r="K139" i="2" s="1"/>
  <c r="M139" i="2" s="1"/>
  <c r="Q498" i="4"/>
  <c r="H498" i="4" s="1"/>
  <c r="G499" i="4" s="1"/>
  <c r="U499" i="4" s="1"/>
  <c r="AV499" i="4" s="1"/>
  <c r="F499" i="4" s="1"/>
  <c r="E499" i="4" s="1"/>
  <c r="R498" i="4"/>
  <c r="I498" i="4" s="1"/>
  <c r="T499" i="4" s="1"/>
  <c r="M499" i="4" s="1"/>
  <c r="AL498" i="4"/>
  <c r="AM498" i="4" s="1"/>
  <c r="K498" i="4" s="1"/>
  <c r="J499" i="4" s="1"/>
  <c r="AX498" i="4"/>
  <c r="AF2645" i="4"/>
  <c r="AQ2645" i="4"/>
  <c r="G135" i="5"/>
  <c r="J135" i="5" s="1"/>
  <c r="X136" i="5"/>
  <c r="AY138" i="2" l="1"/>
  <c r="R138" i="2"/>
  <c r="I138" i="2" s="1"/>
  <c r="H139" i="2" s="1"/>
  <c r="V139" i="2" s="1"/>
  <c r="AW139" i="2" s="1"/>
  <c r="G139" i="2" s="1"/>
  <c r="F139" i="2" s="1"/>
  <c r="AU139" i="2" s="1"/>
  <c r="AX139" i="2" s="1"/>
  <c r="S138" i="2"/>
  <c r="J138" i="2" s="1"/>
  <c r="U139" i="2" s="1"/>
  <c r="N139" i="2" s="1"/>
  <c r="AQ139" i="2"/>
  <c r="Z140" i="2" s="1"/>
  <c r="L499" i="4"/>
  <c r="AP499" i="4"/>
  <c r="Y500" i="4" s="1"/>
  <c r="Y499" i="5" s="1"/>
  <c r="AT499" i="4"/>
  <c r="L498" i="5" s="1"/>
  <c r="W500" i="4"/>
  <c r="AQ2646" i="4"/>
  <c r="AF2646" i="4"/>
  <c r="D134" i="5"/>
  <c r="T140" i="2" l="1"/>
  <c r="AF140" i="2" s="1"/>
  <c r="W139" i="5"/>
  <c r="X140" i="2"/>
  <c r="Y140" i="2" s="1"/>
  <c r="AZ139" i="2"/>
  <c r="BA139" i="2" s="1"/>
  <c r="BB139" i="2" s="1"/>
  <c r="BC140" i="2" s="1"/>
  <c r="AT139" i="2"/>
  <c r="AR140" i="2"/>
  <c r="AV140" i="2"/>
  <c r="AP139" i="2"/>
  <c r="AO139" i="2" s="1"/>
  <c r="W139" i="2" s="1"/>
  <c r="AR500" i="4"/>
  <c r="AA500" i="4"/>
  <c r="O500" i="4" s="1"/>
  <c r="X500" i="4"/>
  <c r="AS499" i="4"/>
  <c r="M498" i="5" s="1"/>
  <c r="AW499" i="4"/>
  <c r="AY499" i="4"/>
  <c r="AZ499" i="4" s="1"/>
  <c r="AU500" i="4"/>
  <c r="P499" i="5" s="1"/>
  <c r="R499" i="5" s="1"/>
  <c r="S500" i="4"/>
  <c r="AE500" i="4" s="1"/>
  <c r="AQ500" i="4"/>
  <c r="AF2647" i="4"/>
  <c r="AQ2647" i="4"/>
  <c r="AB140" i="2" l="1"/>
  <c r="P140" i="2" s="1"/>
  <c r="AE140" i="2" s="1"/>
  <c r="AA141" i="2" s="1"/>
  <c r="AC141" i="2" s="1"/>
  <c r="AS140" i="2"/>
  <c r="AJ139" i="2"/>
  <c r="AI139" i="2" s="1"/>
  <c r="AG140" i="2" s="1"/>
  <c r="AD500" i="4"/>
  <c r="Z501" i="4" s="1"/>
  <c r="P500" i="4"/>
  <c r="BA499" i="4"/>
  <c r="AO499" i="4"/>
  <c r="AN499" i="4" s="1"/>
  <c r="V499" i="4" s="1"/>
  <c r="AI499" i="4" s="1"/>
  <c r="AH499" i="4" s="1"/>
  <c r="AF500" i="4" s="1"/>
  <c r="AQ2648" i="4"/>
  <c r="AF2648" i="4"/>
  <c r="O141" i="2" l="1"/>
  <c r="AD141" i="2"/>
  <c r="Q140" i="2"/>
  <c r="AK140" i="2"/>
  <c r="AH140" i="2"/>
  <c r="AL139" i="2"/>
  <c r="AM139" i="2" s="1"/>
  <c r="AN139" i="2" s="1"/>
  <c r="L139" i="2" s="1"/>
  <c r="K140" i="2" s="1"/>
  <c r="BB500" i="4"/>
  <c r="Q499" i="5" s="1"/>
  <c r="T499" i="5" s="1"/>
  <c r="O498" i="5"/>
  <c r="S498" i="5" s="1"/>
  <c r="AJ500" i="4"/>
  <c r="AG500" i="4"/>
  <c r="AK499" i="4"/>
  <c r="N498" i="5" s="1"/>
  <c r="N501" i="4"/>
  <c r="Z500" i="5" s="1"/>
  <c r="AB501" i="4"/>
  <c r="AC501" i="4"/>
  <c r="F136" i="5"/>
  <c r="H136" i="5" s="1"/>
  <c r="B135" i="5"/>
  <c r="AF2649" i="4"/>
  <c r="AQ2649" i="4"/>
  <c r="C135" i="5"/>
  <c r="AY139" i="2" l="1"/>
  <c r="S139" i="2"/>
  <c r="J139" i="2" s="1"/>
  <c r="U140" i="2" s="1"/>
  <c r="N140" i="2" s="1"/>
  <c r="R139" i="2"/>
  <c r="I139" i="2" s="1"/>
  <c r="H140" i="2" s="1"/>
  <c r="V140" i="2" s="1"/>
  <c r="AW140" i="2" s="1"/>
  <c r="G140" i="2" s="1"/>
  <c r="F140" i="2" s="1"/>
  <c r="AU140" i="2" s="1"/>
  <c r="Q499" i="4"/>
  <c r="H499" i="4" s="1"/>
  <c r="G500" i="4" s="1"/>
  <c r="U500" i="4" s="1"/>
  <c r="AV500" i="4" s="1"/>
  <c r="F500" i="4" s="1"/>
  <c r="E500" i="4" s="1"/>
  <c r="R499" i="4"/>
  <c r="I499" i="4" s="1"/>
  <c r="T500" i="4" s="1"/>
  <c r="M500" i="4" s="1"/>
  <c r="AL499" i="4"/>
  <c r="AM499" i="4" s="1"/>
  <c r="K499" i="4" s="1"/>
  <c r="J500" i="4" s="1"/>
  <c r="AX499" i="4"/>
  <c r="M140" i="2"/>
  <c r="AQ140" i="2"/>
  <c r="Z141" i="2" s="1"/>
  <c r="W140" i="5" s="1"/>
  <c r="AF2650" i="4"/>
  <c r="AQ2650" i="4"/>
  <c r="E135" i="5"/>
  <c r="I135" i="5" s="1"/>
  <c r="X141" i="2" l="1"/>
  <c r="AS141" i="2" s="1"/>
  <c r="AX140" i="2"/>
  <c r="AT140" i="2"/>
  <c r="AZ140" i="2"/>
  <c r="BA140" i="2" s="1"/>
  <c r="AV141" i="2"/>
  <c r="AP500" i="4"/>
  <c r="Y501" i="4" s="1"/>
  <c r="Y500" i="5" s="1"/>
  <c r="L500" i="4"/>
  <c r="T141" i="2"/>
  <c r="AF141" i="2" s="1"/>
  <c r="AR141" i="2"/>
  <c r="AT500" i="4"/>
  <c r="L499" i="5" s="1"/>
  <c r="W501" i="4"/>
  <c r="AQ2651" i="4"/>
  <c r="AF2651" i="4"/>
  <c r="G136" i="5"/>
  <c r="J136" i="5" s="1"/>
  <c r="X137" i="5"/>
  <c r="Y141" i="2" l="1"/>
  <c r="AB141" i="2"/>
  <c r="P141" i="2" s="1"/>
  <c r="Q141" i="2" s="1"/>
  <c r="AQ501" i="4"/>
  <c r="S501" i="4"/>
  <c r="AE501" i="4" s="1"/>
  <c r="AA501" i="4"/>
  <c r="O501" i="4" s="1"/>
  <c r="AR501" i="4"/>
  <c r="X501" i="4"/>
  <c r="AW500" i="4"/>
  <c r="AY500" i="4"/>
  <c r="AZ500" i="4" s="1"/>
  <c r="AS500" i="4"/>
  <c r="M499" i="5" s="1"/>
  <c r="AU501" i="4"/>
  <c r="P500" i="5" s="1"/>
  <c r="R500" i="5" s="1"/>
  <c r="BB140" i="2"/>
  <c r="BC141" i="2" s="1"/>
  <c r="AP140" i="2"/>
  <c r="AO140" i="2" s="1"/>
  <c r="W140" i="2" s="1"/>
  <c r="D135" i="5"/>
  <c r="AF2652" i="4"/>
  <c r="AQ2652" i="4"/>
  <c r="AE141" i="2" l="1"/>
  <c r="AA142" i="2" s="1"/>
  <c r="O142" i="2" s="1"/>
  <c r="AJ140" i="2"/>
  <c r="AI140" i="2" s="1"/>
  <c r="AG141" i="2" s="1"/>
  <c r="P501" i="4"/>
  <c r="AD501" i="4"/>
  <c r="Z502" i="4" s="1"/>
  <c r="AO500" i="4"/>
  <c r="AN500" i="4" s="1"/>
  <c r="V500" i="4" s="1"/>
  <c r="AI500" i="4" s="1"/>
  <c r="AH500" i="4" s="1"/>
  <c r="AF501" i="4" s="1"/>
  <c r="BA500" i="4"/>
  <c r="F137" i="5"/>
  <c r="H137" i="5" s="1"/>
  <c r="B136" i="5"/>
  <c r="AF2653" i="4"/>
  <c r="AQ2653" i="4"/>
  <c r="C136" i="5"/>
  <c r="AC142" i="2" l="1"/>
  <c r="AD142" i="2"/>
  <c r="AH141" i="2"/>
  <c r="AK141" i="2"/>
  <c r="AL140" i="2"/>
  <c r="AY140" i="2" s="1"/>
  <c r="BB501" i="4"/>
  <c r="Q500" i="5" s="1"/>
  <c r="T500" i="5" s="1"/>
  <c r="O499" i="5"/>
  <c r="S499" i="5" s="1"/>
  <c r="AG501" i="4"/>
  <c r="AJ501" i="4"/>
  <c r="N502" i="4"/>
  <c r="Z501" i="5" s="1"/>
  <c r="AB502" i="4"/>
  <c r="AC502" i="4"/>
  <c r="AK500" i="4"/>
  <c r="N499" i="5" s="1"/>
  <c r="AF2654" i="4"/>
  <c r="AQ2654" i="4"/>
  <c r="E136" i="5"/>
  <c r="I136" i="5" s="1"/>
  <c r="AM140" i="2" l="1"/>
  <c r="AN140" i="2" s="1"/>
  <c r="L140" i="2" s="1"/>
  <c r="K141" i="2" s="1"/>
  <c r="AQ141" i="2" s="1"/>
  <c r="Z142" i="2" s="1"/>
  <c r="W141" i="5" s="1"/>
  <c r="S140" i="2"/>
  <c r="J140" i="2" s="1"/>
  <c r="U141" i="2" s="1"/>
  <c r="N141" i="2" s="1"/>
  <c r="R140" i="2"/>
  <c r="I140" i="2" s="1"/>
  <c r="H141" i="2" s="1"/>
  <c r="V141" i="2" s="1"/>
  <c r="AW141" i="2" s="1"/>
  <c r="G141" i="2" s="1"/>
  <c r="F141" i="2" s="1"/>
  <c r="AU141" i="2" s="1"/>
  <c r="R500" i="4"/>
  <c r="I500" i="4" s="1"/>
  <c r="T501" i="4" s="1"/>
  <c r="M501" i="4" s="1"/>
  <c r="AL500" i="4"/>
  <c r="AM500" i="4" s="1"/>
  <c r="K500" i="4" s="1"/>
  <c r="J501" i="4" s="1"/>
  <c r="Q500" i="4"/>
  <c r="H500" i="4" s="1"/>
  <c r="G501" i="4" s="1"/>
  <c r="U501" i="4" s="1"/>
  <c r="AV501" i="4" s="1"/>
  <c r="F501" i="4" s="1"/>
  <c r="E501" i="4" s="1"/>
  <c r="AX500" i="4"/>
  <c r="AF2655" i="4"/>
  <c r="AQ2655" i="4"/>
  <c r="G137" i="5"/>
  <c r="J137" i="5" s="1"/>
  <c r="D136" i="5"/>
  <c r="X138" i="5"/>
  <c r="M141" i="2" l="1"/>
  <c r="X142" i="2"/>
  <c r="AS142" i="2" s="1"/>
  <c r="AT501" i="4"/>
  <c r="L500" i="5" s="1"/>
  <c r="W502" i="4"/>
  <c r="AX141" i="2"/>
  <c r="AT141" i="2"/>
  <c r="AZ141" i="2"/>
  <c r="BA141" i="2" s="1"/>
  <c r="AV142" i="2"/>
  <c r="L501" i="4"/>
  <c r="AP501" i="4"/>
  <c r="Y502" i="4" s="1"/>
  <c r="Y501" i="5" s="1"/>
  <c r="AR142" i="2"/>
  <c r="T142" i="2"/>
  <c r="AF142" i="2" s="1"/>
  <c r="AF2656" i="4"/>
  <c r="AQ2656" i="4"/>
  <c r="AB142" i="2" l="1"/>
  <c r="P142" i="2" s="1"/>
  <c r="AE142" i="2" s="1"/>
  <c r="AA143" i="2" s="1"/>
  <c r="Y142" i="2"/>
  <c r="AQ502" i="4"/>
  <c r="S502" i="4"/>
  <c r="AE502" i="4" s="1"/>
  <c r="AR502" i="4"/>
  <c r="AA502" i="4"/>
  <c r="O502" i="4" s="1"/>
  <c r="X502" i="4"/>
  <c r="BB141" i="2"/>
  <c r="BC142" i="2" s="1"/>
  <c r="AP141" i="2"/>
  <c r="AO141" i="2" s="1"/>
  <c r="W141" i="2" s="1"/>
  <c r="AW501" i="4"/>
  <c r="AS501" i="4"/>
  <c r="M500" i="5" s="1"/>
  <c r="AY501" i="4"/>
  <c r="AZ501" i="4" s="1"/>
  <c r="AU502" i="4"/>
  <c r="P501" i="5" s="1"/>
  <c r="R501" i="5" s="1"/>
  <c r="AQ2657" i="4"/>
  <c r="AF2657" i="4"/>
  <c r="Q142" i="2" l="1"/>
  <c r="AJ141" i="2"/>
  <c r="AI141" i="2" s="1"/>
  <c r="AG142" i="2" s="1"/>
  <c r="AL141" i="2"/>
  <c r="R141" i="2" s="1"/>
  <c r="I141" i="2" s="1"/>
  <c r="H142" i="2" s="1"/>
  <c r="V142" i="2" s="1"/>
  <c r="BA501" i="4"/>
  <c r="AO501" i="4"/>
  <c r="AN501" i="4" s="1"/>
  <c r="V501" i="4" s="1"/>
  <c r="AI501" i="4" s="1"/>
  <c r="AH501" i="4" s="1"/>
  <c r="AF502" i="4" s="1"/>
  <c r="AD502" i="4"/>
  <c r="Z503" i="4" s="1"/>
  <c r="P502" i="4"/>
  <c r="O143" i="2"/>
  <c r="AC143" i="2"/>
  <c r="AD143" i="2"/>
  <c r="F138" i="5"/>
  <c r="H138" i="5" s="1"/>
  <c r="B137" i="5"/>
  <c r="AF2658" i="4"/>
  <c r="AQ2658" i="4"/>
  <c r="C137" i="5"/>
  <c r="AK142" i="2" l="1"/>
  <c r="AH142" i="2"/>
  <c r="AW142" i="2"/>
  <c r="G142" i="2" s="1"/>
  <c r="F142" i="2" s="1"/>
  <c r="AU142" i="2" s="1"/>
  <c r="AY141" i="2"/>
  <c r="S141" i="2"/>
  <c r="J141" i="2" s="1"/>
  <c r="U142" i="2" s="1"/>
  <c r="N142" i="2" s="1"/>
  <c r="AM141" i="2"/>
  <c r="AN141" i="2" s="1"/>
  <c r="L141" i="2" s="1"/>
  <c r="K142" i="2" s="1"/>
  <c r="M142" i="2" s="1"/>
  <c r="AK501" i="4"/>
  <c r="N500" i="5" s="1"/>
  <c r="BB502" i="4"/>
  <c r="Q501" i="5" s="1"/>
  <c r="T501" i="5" s="1"/>
  <c r="O500" i="5"/>
  <c r="S500" i="5" s="1"/>
  <c r="AJ502" i="4"/>
  <c r="AG502" i="4"/>
  <c r="AB503" i="4"/>
  <c r="N503" i="4"/>
  <c r="Z502" i="5" s="1"/>
  <c r="AC503" i="4"/>
  <c r="AF2659" i="4"/>
  <c r="AQ2659" i="4"/>
  <c r="E137" i="5"/>
  <c r="I137" i="5" s="1"/>
  <c r="X143" i="2" l="1"/>
  <c r="Y143" i="2" s="1"/>
  <c r="AQ142" i="2"/>
  <c r="Z143" i="2" s="1"/>
  <c r="AL501" i="4"/>
  <c r="AM501" i="4" s="1"/>
  <c r="K501" i="4" s="1"/>
  <c r="J502" i="4" s="1"/>
  <c r="AP502" i="4" s="1"/>
  <c r="Y503" i="4" s="1"/>
  <c r="Y502" i="5" s="1"/>
  <c r="R501" i="4"/>
  <c r="I501" i="4" s="1"/>
  <c r="T502" i="4" s="1"/>
  <c r="M502" i="4" s="1"/>
  <c r="AX501" i="4"/>
  <c r="Q501" i="4"/>
  <c r="H501" i="4" s="1"/>
  <c r="G502" i="4" s="1"/>
  <c r="U502" i="4" s="1"/>
  <c r="AV502" i="4" s="1"/>
  <c r="F502" i="4" s="1"/>
  <c r="E502" i="4" s="1"/>
  <c r="AT502" i="4" s="1"/>
  <c r="L501" i="5" s="1"/>
  <c r="AZ142" i="2"/>
  <c r="BA142" i="2" s="1"/>
  <c r="AX142" i="2"/>
  <c r="AT142" i="2"/>
  <c r="AV143" i="2"/>
  <c r="AF2660" i="4"/>
  <c r="AQ2660" i="4"/>
  <c r="G138" i="5"/>
  <c r="J138" i="5" s="1"/>
  <c r="X139" i="5"/>
  <c r="T143" i="2" l="1"/>
  <c r="AF143" i="2" s="1"/>
  <c r="W142" i="5"/>
  <c r="AS143" i="2"/>
  <c r="AB143" i="2"/>
  <c r="P143" i="2" s="1"/>
  <c r="Q143" i="2" s="1"/>
  <c r="AR143" i="2"/>
  <c r="L502" i="4"/>
  <c r="W503" i="4"/>
  <c r="X503" i="4" s="1"/>
  <c r="AQ503" i="4"/>
  <c r="S503" i="4"/>
  <c r="AE503" i="4" s="1"/>
  <c r="AY502" i="4"/>
  <c r="AZ502" i="4" s="1"/>
  <c r="AW502" i="4"/>
  <c r="AS502" i="4"/>
  <c r="M501" i="5" s="1"/>
  <c r="AU503" i="4"/>
  <c r="P502" i="5" s="1"/>
  <c r="R502" i="5" s="1"/>
  <c r="BB142" i="2"/>
  <c r="BC143" i="2" s="1"/>
  <c r="AP142" i="2"/>
  <c r="AO142" i="2" s="1"/>
  <c r="W142" i="2" s="1"/>
  <c r="D137" i="5"/>
  <c r="AF2661" i="4"/>
  <c r="AQ2661" i="4"/>
  <c r="AE143" i="2" l="1"/>
  <c r="AA144" i="2" s="1"/>
  <c r="AC144" i="2" s="1"/>
  <c r="AJ142" i="2"/>
  <c r="AI142" i="2" s="1"/>
  <c r="AG143" i="2" s="1"/>
  <c r="AR503" i="4"/>
  <c r="AA503" i="4"/>
  <c r="O503" i="4" s="1"/>
  <c r="P503" i="4" s="1"/>
  <c r="AL142" i="2"/>
  <c r="R142" i="2" s="1"/>
  <c r="I142" i="2" s="1"/>
  <c r="H143" i="2" s="1"/>
  <c r="V143" i="2" s="1"/>
  <c r="BA502" i="4"/>
  <c r="AO502" i="4"/>
  <c r="AN502" i="4" s="1"/>
  <c r="V502" i="4" s="1"/>
  <c r="AI502" i="4" s="1"/>
  <c r="AH502" i="4" s="1"/>
  <c r="AF503" i="4" s="1"/>
  <c r="AF2662" i="4"/>
  <c r="AQ2662" i="4"/>
  <c r="AD144" i="2" l="1"/>
  <c r="O144" i="2"/>
  <c r="AH143" i="2"/>
  <c r="AK143" i="2"/>
  <c r="AW143" i="2"/>
  <c r="G143" i="2" s="1"/>
  <c r="F143" i="2" s="1"/>
  <c r="X144" i="2" s="1"/>
  <c r="AD503" i="4"/>
  <c r="Z504" i="4" s="1"/>
  <c r="AB504" i="4" s="1"/>
  <c r="AY142" i="2"/>
  <c r="S142" i="2"/>
  <c r="J142" i="2" s="1"/>
  <c r="U143" i="2" s="1"/>
  <c r="N143" i="2" s="1"/>
  <c r="AM142" i="2"/>
  <c r="AN142" i="2" s="1"/>
  <c r="L142" i="2" s="1"/>
  <c r="K143" i="2" s="1"/>
  <c r="AQ143" i="2" s="1"/>
  <c r="Z144" i="2" s="1"/>
  <c r="W143" i="5" s="1"/>
  <c r="AK502" i="4"/>
  <c r="N501" i="5" s="1"/>
  <c r="BB503" i="4"/>
  <c r="Q502" i="5" s="1"/>
  <c r="T502" i="5" s="1"/>
  <c r="O501" i="5"/>
  <c r="S501" i="5" s="1"/>
  <c r="AG503" i="4"/>
  <c r="AJ503" i="4"/>
  <c r="C138" i="5"/>
  <c r="B138" i="5"/>
  <c r="F139" i="5"/>
  <c r="H139" i="5" s="1"/>
  <c r="AF2663" i="4"/>
  <c r="AQ2663" i="4"/>
  <c r="AU143" i="2" l="1"/>
  <c r="AX143" i="2" s="1"/>
  <c r="N504" i="4"/>
  <c r="Z503" i="5" s="1"/>
  <c r="AC504" i="4"/>
  <c r="AL502" i="4"/>
  <c r="AM502" i="4" s="1"/>
  <c r="K502" i="4" s="1"/>
  <c r="J503" i="4" s="1"/>
  <c r="L503" i="4" s="1"/>
  <c r="R502" i="4"/>
  <c r="I502" i="4" s="1"/>
  <c r="T503" i="4" s="1"/>
  <c r="M503" i="4" s="1"/>
  <c r="Q502" i="4"/>
  <c r="H502" i="4" s="1"/>
  <c r="G503" i="4" s="1"/>
  <c r="U503" i="4" s="1"/>
  <c r="AV503" i="4" s="1"/>
  <c r="F503" i="4" s="1"/>
  <c r="E503" i="4" s="1"/>
  <c r="W504" i="4" s="1"/>
  <c r="M143" i="2"/>
  <c r="AX502" i="4"/>
  <c r="Y144" i="2"/>
  <c r="AS144" i="2"/>
  <c r="AB144" i="2"/>
  <c r="P144" i="2" s="1"/>
  <c r="T144" i="2"/>
  <c r="AF144" i="2" s="1"/>
  <c r="AR144" i="2"/>
  <c r="E138" i="5"/>
  <c r="I138" i="5" s="1"/>
  <c r="AF2664" i="4"/>
  <c r="AQ2664" i="4"/>
  <c r="X140" i="5"/>
  <c r="AV144" i="2" l="1"/>
  <c r="AT143" i="2"/>
  <c r="AZ143" i="2"/>
  <c r="BA143" i="2" s="1"/>
  <c r="BB143" i="2" s="1"/>
  <c r="BC144" i="2" s="1"/>
  <c r="AP503" i="4"/>
  <c r="Y504" i="4" s="1"/>
  <c r="Y503" i="5" s="1"/>
  <c r="AT503" i="4"/>
  <c r="L502" i="5" s="1"/>
  <c r="AE144" i="2"/>
  <c r="AA145" i="2" s="1"/>
  <c r="Q144" i="2"/>
  <c r="AP143" i="2"/>
  <c r="AO143" i="2" s="1"/>
  <c r="W143" i="2" s="1"/>
  <c r="AR504" i="4"/>
  <c r="X504" i="4"/>
  <c r="AA504" i="4"/>
  <c r="O504" i="4" s="1"/>
  <c r="G139" i="5"/>
  <c r="J139" i="5" s="1"/>
  <c r="D138" i="5"/>
  <c r="AF2665" i="4"/>
  <c r="AQ2665" i="4"/>
  <c r="AJ143" i="2" l="1"/>
  <c r="AI143" i="2" s="1"/>
  <c r="AG144" i="2" s="1"/>
  <c r="AQ504" i="4"/>
  <c r="S504" i="4"/>
  <c r="AE504" i="4" s="1"/>
  <c r="AU504" i="4"/>
  <c r="P503" i="5" s="1"/>
  <c r="R503" i="5" s="1"/>
  <c r="AY503" i="4"/>
  <c r="AZ503" i="4" s="1"/>
  <c r="AW503" i="4"/>
  <c r="AO503" i="4" s="1"/>
  <c r="AN503" i="4" s="1"/>
  <c r="V503" i="4" s="1"/>
  <c r="AI503" i="4" s="1"/>
  <c r="AH503" i="4" s="1"/>
  <c r="AF504" i="4" s="1"/>
  <c r="AS503" i="4"/>
  <c r="M502" i="5" s="1"/>
  <c r="AC145" i="2"/>
  <c r="O145" i="2"/>
  <c r="AD145" i="2"/>
  <c r="P504" i="4"/>
  <c r="AD504" i="4"/>
  <c r="Z505" i="4" s="1"/>
  <c r="F140" i="5"/>
  <c r="H140" i="5" s="1"/>
  <c r="B139" i="5"/>
  <c r="AF2666" i="4"/>
  <c r="AQ2666" i="4"/>
  <c r="C139" i="5"/>
  <c r="AK144" i="2" l="1"/>
  <c r="AH144" i="2"/>
  <c r="AL143" i="2"/>
  <c r="AY143" i="2" s="1"/>
  <c r="BA503" i="4"/>
  <c r="BB504" i="4" s="1"/>
  <c r="Q503" i="5" s="1"/>
  <c r="T503" i="5" s="1"/>
  <c r="AK503" i="4"/>
  <c r="N502" i="5" s="1"/>
  <c r="AB505" i="4"/>
  <c r="N505" i="4"/>
  <c r="Z504" i="5" s="1"/>
  <c r="AC505" i="4"/>
  <c r="AJ504" i="4"/>
  <c r="AG504" i="4"/>
  <c r="AF2667" i="4"/>
  <c r="AQ2667" i="4"/>
  <c r="E139" i="5"/>
  <c r="I139" i="5" s="1"/>
  <c r="AM143" i="2" l="1"/>
  <c r="AN143" i="2" s="1"/>
  <c r="L143" i="2" s="1"/>
  <c r="K144" i="2" s="1"/>
  <c r="M144" i="2" s="1"/>
  <c r="S143" i="2"/>
  <c r="J143" i="2" s="1"/>
  <c r="U144" i="2" s="1"/>
  <c r="N144" i="2" s="1"/>
  <c r="R143" i="2"/>
  <c r="I143" i="2" s="1"/>
  <c r="H144" i="2" s="1"/>
  <c r="V144" i="2" s="1"/>
  <c r="AW144" i="2" s="1"/>
  <c r="G144" i="2" s="1"/>
  <c r="F144" i="2" s="1"/>
  <c r="X145" i="2" s="1"/>
  <c r="AB145" i="2" s="1"/>
  <c r="P145" i="2" s="1"/>
  <c r="O502" i="5"/>
  <c r="S502" i="5" s="1"/>
  <c r="Q503" i="4"/>
  <c r="H503" i="4" s="1"/>
  <c r="G504" i="4" s="1"/>
  <c r="U504" i="4" s="1"/>
  <c r="AV504" i="4" s="1"/>
  <c r="F504" i="4" s="1"/>
  <c r="E504" i="4" s="1"/>
  <c r="AT504" i="4" s="1"/>
  <c r="L503" i="5" s="1"/>
  <c r="AL503" i="4"/>
  <c r="AM503" i="4" s="1"/>
  <c r="K503" i="4" s="1"/>
  <c r="J504" i="4" s="1"/>
  <c r="L504" i="4" s="1"/>
  <c r="AX503" i="4"/>
  <c r="R503" i="4"/>
  <c r="I503" i="4" s="1"/>
  <c r="T504" i="4" s="1"/>
  <c r="M504" i="4" s="1"/>
  <c r="AF2668" i="4"/>
  <c r="AQ2668" i="4"/>
  <c r="G140" i="5"/>
  <c r="J140" i="5" s="1"/>
  <c r="X141" i="5"/>
  <c r="D139" i="5"/>
  <c r="AQ144" i="2" l="1"/>
  <c r="Z145" i="2" s="1"/>
  <c r="AS145" i="2"/>
  <c r="AU144" i="2"/>
  <c r="AX144" i="2" s="1"/>
  <c r="AP144" i="2" s="1"/>
  <c r="AO144" i="2" s="1"/>
  <c r="W144" i="2" s="1"/>
  <c r="Y145" i="2"/>
  <c r="AP504" i="4"/>
  <c r="Y505" i="4" s="1"/>
  <c r="Y504" i="5" s="1"/>
  <c r="W505" i="4"/>
  <c r="AA505" i="4" s="1"/>
  <c r="O505" i="4" s="1"/>
  <c r="AE145" i="2"/>
  <c r="AA146" i="2" s="1"/>
  <c r="Q145" i="2"/>
  <c r="AW504" i="4"/>
  <c r="AS504" i="4"/>
  <c r="M503" i="5" s="1"/>
  <c r="AY504" i="4"/>
  <c r="AZ504" i="4" s="1"/>
  <c r="AU505" i="4"/>
  <c r="P504" i="5" s="1"/>
  <c r="R504" i="5" s="1"/>
  <c r="AF2669" i="4"/>
  <c r="AQ2669" i="4"/>
  <c r="AR145" i="2" l="1"/>
  <c r="W144" i="5"/>
  <c r="AT144" i="2"/>
  <c r="AL144" i="2" s="1"/>
  <c r="T145" i="2"/>
  <c r="AF145" i="2" s="1"/>
  <c r="AZ144" i="2"/>
  <c r="BA144" i="2" s="1"/>
  <c r="BB144" i="2" s="1"/>
  <c r="BC145" i="2" s="1"/>
  <c r="AV145" i="2"/>
  <c r="AJ144" i="2"/>
  <c r="AI144" i="2" s="1"/>
  <c r="AG145" i="2" s="1"/>
  <c r="AR505" i="4"/>
  <c r="X505" i="4"/>
  <c r="S505" i="4"/>
  <c r="AE505" i="4" s="1"/>
  <c r="AQ505" i="4"/>
  <c r="AD505" i="4"/>
  <c r="Z506" i="4" s="1"/>
  <c r="P505" i="4"/>
  <c r="BA504" i="4"/>
  <c r="AO504" i="4"/>
  <c r="AN504" i="4" s="1"/>
  <c r="V504" i="4" s="1"/>
  <c r="AI504" i="4" s="1"/>
  <c r="AH504" i="4" s="1"/>
  <c r="AF505" i="4" s="1"/>
  <c r="O146" i="2"/>
  <c r="AD146" i="2"/>
  <c r="AC146" i="2"/>
  <c r="AF2670" i="4"/>
  <c r="AQ2670" i="4"/>
  <c r="AH145" i="2" l="1"/>
  <c r="AK145" i="2"/>
  <c r="AK504" i="4"/>
  <c r="N503" i="5" s="1"/>
  <c r="BB505" i="4"/>
  <c r="Q504" i="5" s="1"/>
  <c r="T504" i="5" s="1"/>
  <c r="O503" i="5"/>
  <c r="S503" i="5" s="1"/>
  <c r="AB506" i="4"/>
  <c r="N506" i="4"/>
  <c r="Z505" i="5" s="1"/>
  <c r="AC506" i="4"/>
  <c r="S144" i="2"/>
  <c r="J144" i="2" s="1"/>
  <c r="U145" i="2" s="1"/>
  <c r="N145" i="2" s="1"/>
  <c r="R144" i="2"/>
  <c r="I144" i="2" s="1"/>
  <c r="H145" i="2" s="1"/>
  <c r="V145" i="2" s="1"/>
  <c r="AW145" i="2" s="1"/>
  <c r="G145" i="2" s="1"/>
  <c r="F145" i="2" s="1"/>
  <c r="AM144" i="2"/>
  <c r="AN144" i="2" s="1"/>
  <c r="L144" i="2" s="1"/>
  <c r="K145" i="2" s="1"/>
  <c r="AY144" i="2"/>
  <c r="AJ505" i="4"/>
  <c r="AG505" i="4"/>
  <c r="F141" i="5"/>
  <c r="H141" i="5" s="1"/>
  <c r="B140" i="5"/>
  <c r="AF2671" i="4"/>
  <c r="AQ2671" i="4"/>
  <c r="C140" i="5"/>
  <c r="AL504" i="4" l="1"/>
  <c r="AM504" i="4" s="1"/>
  <c r="K504" i="4" s="1"/>
  <c r="J505" i="4" s="1"/>
  <c r="L505" i="4" s="1"/>
  <c r="AX504" i="4"/>
  <c r="Q504" i="4"/>
  <c r="H504" i="4" s="1"/>
  <c r="G505" i="4" s="1"/>
  <c r="U505" i="4" s="1"/>
  <c r="AV505" i="4" s="1"/>
  <c r="F505" i="4" s="1"/>
  <c r="E505" i="4" s="1"/>
  <c r="W506" i="4" s="1"/>
  <c r="R504" i="4"/>
  <c r="I504" i="4" s="1"/>
  <c r="T505" i="4" s="1"/>
  <c r="M505" i="4" s="1"/>
  <c r="AQ145" i="2"/>
  <c r="Z146" i="2" s="1"/>
  <c r="W145" i="5" s="1"/>
  <c r="M145" i="2"/>
  <c r="AU145" i="2"/>
  <c r="X146" i="2"/>
  <c r="AF2672" i="4"/>
  <c r="AQ2672" i="4"/>
  <c r="E140" i="5"/>
  <c r="I140" i="5" s="1"/>
  <c r="AP505" i="4" l="1"/>
  <c r="Y506" i="4" s="1"/>
  <c r="Y505" i="5" s="1"/>
  <c r="AT505" i="4"/>
  <c r="L504" i="5" s="1"/>
  <c r="AR506" i="4"/>
  <c r="X506" i="4"/>
  <c r="AA506" i="4"/>
  <c r="O506" i="4" s="1"/>
  <c r="AR146" i="2"/>
  <c r="T146" i="2"/>
  <c r="AF146" i="2" s="1"/>
  <c r="AB146" i="2"/>
  <c r="P146" i="2" s="1"/>
  <c r="Y146" i="2"/>
  <c r="AS146" i="2"/>
  <c r="AZ145" i="2"/>
  <c r="BA145" i="2" s="1"/>
  <c r="AX145" i="2"/>
  <c r="AT145" i="2"/>
  <c r="AV146" i="2"/>
  <c r="AF2673" i="4"/>
  <c r="AQ2673" i="4"/>
  <c r="G141" i="5"/>
  <c r="J141" i="5" s="1"/>
  <c r="D140" i="5"/>
  <c r="X142" i="5"/>
  <c r="S506" i="4" l="1"/>
  <c r="AE506" i="4" s="1"/>
  <c r="AQ506" i="4"/>
  <c r="AU506" i="4"/>
  <c r="P505" i="5" s="1"/>
  <c r="R505" i="5" s="1"/>
  <c r="AY505" i="4"/>
  <c r="AZ505" i="4" s="1"/>
  <c r="AW505" i="4"/>
  <c r="AO505" i="4" s="1"/>
  <c r="AN505" i="4" s="1"/>
  <c r="V505" i="4" s="1"/>
  <c r="AI505" i="4" s="1"/>
  <c r="AH505" i="4" s="1"/>
  <c r="AF506" i="4" s="1"/>
  <c r="AS505" i="4"/>
  <c r="M504" i="5" s="1"/>
  <c r="Q146" i="2"/>
  <c r="AE146" i="2"/>
  <c r="AA147" i="2" s="1"/>
  <c r="P506" i="4"/>
  <c r="AD506" i="4"/>
  <c r="Z507" i="4" s="1"/>
  <c r="BB145" i="2"/>
  <c r="BC146" i="2" s="1"/>
  <c r="AP145" i="2"/>
  <c r="AO145" i="2" s="1"/>
  <c r="W145" i="2" s="1"/>
  <c r="AF2674" i="4"/>
  <c r="AQ2674" i="4"/>
  <c r="AJ145" i="2" l="1"/>
  <c r="AI145" i="2" s="1"/>
  <c r="AG146" i="2" s="1"/>
  <c r="BA505" i="4"/>
  <c r="BB506" i="4" s="1"/>
  <c r="Q505" i="5" s="1"/>
  <c r="T505" i="5" s="1"/>
  <c r="N507" i="4"/>
  <c r="Z506" i="5" s="1"/>
  <c r="AB507" i="4"/>
  <c r="AC507" i="4"/>
  <c r="AG506" i="4"/>
  <c r="AJ506" i="4"/>
  <c r="AC147" i="2"/>
  <c r="AD147" i="2"/>
  <c r="O147" i="2"/>
  <c r="AK505" i="4"/>
  <c r="N504" i="5" s="1"/>
  <c r="AF2675" i="4"/>
  <c r="AQ2675" i="4"/>
  <c r="AH146" i="2" l="1"/>
  <c r="AK146" i="2"/>
  <c r="AL145" i="2"/>
  <c r="R145" i="2" s="1"/>
  <c r="I145" i="2" s="1"/>
  <c r="H146" i="2" s="1"/>
  <c r="V146" i="2" s="1"/>
  <c r="AW146" i="2" s="1"/>
  <c r="G146" i="2" s="1"/>
  <c r="F146" i="2" s="1"/>
  <c r="O504" i="5"/>
  <c r="S504" i="5" s="1"/>
  <c r="AL505" i="4"/>
  <c r="AM505" i="4" s="1"/>
  <c r="K505" i="4" s="1"/>
  <c r="J506" i="4" s="1"/>
  <c r="R505" i="4"/>
  <c r="I505" i="4" s="1"/>
  <c r="T506" i="4" s="1"/>
  <c r="M506" i="4" s="1"/>
  <c r="Q505" i="4"/>
  <c r="H505" i="4" s="1"/>
  <c r="G506" i="4" s="1"/>
  <c r="U506" i="4" s="1"/>
  <c r="AV506" i="4" s="1"/>
  <c r="F506" i="4" s="1"/>
  <c r="E506" i="4" s="1"/>
  <c r="AX505" i="4"/>
  <c r="F142" i="5"/>
  <c r="H142" i="5" s="1"/>
  <c r="B141" i="5"/>
  <c r="AF2676" i="4"/>
  <c r="AQ2676" i="4"/>
  <c r="C141" i="5"/>
  <c r="AY145" i="2" l="1"/>
  <c r="AM145" i="2"/>
  <c r="AN145" i="2" s="1"/>
  <c r="L145" i="2" s="1"/>
  <c r="K146" i="2" s="1"/>
  <c r="M146" i="2" s="1"/>
  <c r="S145" i="2"/>
  <c r="J145" i="2" s="1"/>
  <c r="U146" i="2" s="1"/>
  <c r="N146" i="2" s="1"/>
  <c r="AU146" i="2"/>
  <c r="X147" i="2"/>
  <c r="AT506" i="4"/>
  <c r="L505" i="5" s="1"/>
  <c r="W507" i="4"/>
  <c r="L506" i="4"/>
  <c r="AP506" i="4"/>
  <c r="Y507" i="4" s="1"/>
  <c r="Y506" i="5" s="1"/>
  <c r="AF2677" i="4"/>
  <c r="AQ2677" i="4"/>
  <c r="E141" i="5"/>
  <c r="I141" i="5" s="1"/>
  <c r="AQ146" i="2" l="1"/>
  <c r="Z147" i="2" s="1"/>
  <c r="AS147" i="2"/>
  <c r="Y147" i="2"/>
  <c r="AB147" i="2"/>
  <c r="P147" i="2" s="1"/>
  <c r="AX146" i="2"/>
  <c r="AT146" i="2"/>
  <c r="AZ146" i="2"/>
  <c r="BA146" i="2" s="1"/>
  <c r="AV147" i="2"/>
  <c r="AR507" i="4"/>
  <c r="X507" i="4"/>
  <c r="AA507" i="4"/>
  <c r="O507" i="4" s="1"/>
  <c r="AW506" i="4"/>
  <c r="AY506" i="4"/>
  <c r="AZ506" i="4" s="1"/>
  <c r="AS506" i="4"/>
  <c r="M505" i="5" s="1"/>
  <c r="AU507" i="4"/>
  <c r="P506" i="5" s="1"/>
  <c r="R506" i="5" s="1"/>
  <c r="AQ507" i="4"/>
  <c r="S507" i="4"/>
  <c r="AE507" i="4" s="1"/>
  <c r="AF2678" i="4"/>
  <c r="AQ2678" i="4"/>
  <c r="G142" i="5"/>
  <c r="J142" i="5" s="1"/>
  <c r="X143" i="5"/>
  <c r="D141" i="5"/>
  <c r="AR147" i="2" l="1"/>
  <c r="W146" i="5"/>
  <c r="T147" i="2"/>
  <c r="AF147" i="2" s="1"/>
  <c r="AP146" i="2"/>
  <c r="AO146" i="2" s="1"/>
  <c r="W146" i="2" s="1"/>
  <c r="BB146" i="2"/>
  <c r="BC147" i="2" s="1"/>
  <c r="BA506" i="4"/>
  <c r="AO506" i="4"/>
  <c r="AN506" i="4" s="1"/>
  <c r="V506" i="4" s="1"/>
  <c r="AI506" i="4" s="1"/>
  <c r="AH506" i="4" s="1"/>
  <c r="AF507" i="4" s="1"/>
  <c r="AD507" i="4"/>
  <c r="Z508" i="4" s="1"/>
  <c r="P507" i="4"/>
  <c r="AE147" i="2"/>
  <c r="AA148" i="2" s="1"/>
  <c r="Q147" i="2"/>
  <c r="AF2679" i="4"/>
  <c r="AQ2679" i="4"/>
  <c r="AJ146" i="2" l="1"/>
  <c r="AI146" i="2" s="1"/>
  <c r="AG147" i="2" s="1"/>
  <c r="BB507" i="4"/>
  <c r="Q506" i="5" s="1"/>
  <c r="T506" i="5" s="1"/>
  <c r="O505" i="5"/>
  <c r="S505" i="5" s="1"/>
  <c r="AD148" i="2"/>
  <c r="O148" i="2"/>
  <c r="AC148" i="2"/>
  <c r="AK506" i="4"/>
  <c r="N505" i="5" s="1"/>
  <c r="AJ507" i="4"/>
  <c r="AG507" i="4"/>
  <c r="N508" i="4"/>
  <c r="Z507" i="5" s="1"/>
  <c r="AC508" i="4"/>
  <c r="AB508" i="4"/>
  <c r="AL146" i="2"/>
  <c r="AF2680" i="4"/>
  <c r="AQ2680" i="4"/>
  <c r="AK147" i="2" l="1"/>
  <c r="AH147" i="2"/>
  <c r="AM146" i="2"/>
  <c r="AN146" i="2" s="1"/>
  <c r="L146" i="2" s="1"/>
  <c r="K147" i="2" s="1"/>
  <c r="S146" i="2"/>
  <c r="J146" i="2" s="1"/>
  <c r="U147" i="2" s="1"/>
  <c r="N147" i="2" s="1"/>
  <c r="R146" i="2"/>
  <c r="I146" i="2" s="1"/>
  <c r="H147" i="2" s="1"/>
  <c r="V147" i="2" s="1"/>
  <c r="AW147" i="2" s="1"/>
  <c r="G147" i="2" s="1"/>
  <c r="F147" i="2" s="1"/>
  <c r="AY146" i="2"/>
  <c r="AL506" i="4"/>
  <c r="AM506" i="4" s="1"/>
  <c r="K506" i="4" s="1"/>
  <c r="J507" i="4" s="1"/>
  <c r="Q506" i="4"/>
  <c r="H506" i="4" s="1"/>
  <c r="G507" i="4" s="1"/>
  <c r="U507" i="4" s="1"/>
  <c r="AV507" i="4" s="1"/>
  <c r="F507" i="4" s="1"/>
  <c r="E507" i="4" s="1"/>
  <c r="R506" i="4"/>
  <c r="I506" i="4" s="1"/>
  <c r="T507" i="4" s="1"/>
  <c r="M507" i="4" s="1"/>
  <c r="AX506" i="4"/>
  <c r="F143" i="5"/>
  <c r="H143" i="5" s="1"/>
  <c r="B142" i="5"/>
  <c r="AF2681" i="4"/>
  <c r="AQ2681" i="4"/>
  <c r="C142" i="5"/>
  <c r="AT507" i="4" l="1"/>
  <c r="L506" i="5" s="1"/>
  <c r="W508" i="4"/>
  <c r="AU147" i="2"/>
  <c r="X148" i="2"/>
  <c r="L507" i="4"/>
  <c r="AP507" i="4"/>
  <c r="Y508" i="4" s="1"/>
  <c r="Y507" i="5" s="1"/>
  <c r="M147" i="2"/>
  <c r="AQ147" i="2"/>
  <c r="Z148" i="2" s="1"/>
  <c r="W147" i="5" s="1"/>
  <c r="AF2682" i="4"/>
  <c r="AQ2682" i="4"/>
  <c r="E142" i="5"/>
  <c r="I142" i="5" s="1"/>
  <c r="AQ508" i="4" l="1"/>
  <c r="S508" i="4"/>
  <c r="AE508" i="4" s="1"/>
  <c r="Y148" i="2"/>
  <c r="AB148" i="2"/>
  <c r="P148" i="2" s="1"/>
  <c r="AS148" i="2"/>
  <c r="AT147" i="2"/>
  <c r="AZ147" i="2"/>
  <c r="BA147" i="2" s="1"/>
  <c r="AX147" i="2"/>
  <c r="AV148" i="2"/>
  <c r="AS507" i="4"/>
  <c r="M506" i="5" s="1"/>
  <c r="AY507" i="4"/>
  <c r="AZ507" i="4" s="1"/>
  <c r="AW507" i="4"/>
  <c r="AU508" i="4"/>
  <c r="P507" i="5" s="1"/>
  <c r="R507" i="5" s="1"/>
  <c r="AR508" i="4"/>
  <c r="AA508" i="4"/>
  <c r="O508" i="4" s="1"/>
  <c r="X508" i="4"/>
  <c r="AR148" i="2"/>
  <c r="T148" i="2"/>
  <c r="AF148" i="2" s="1"/>
  <c r="AF2683" i="4"/>
  <c r="AQ2683" i="4"/>
  <c r="G143" i="5"/>
  <c r="J143" i="5" s="1"/>
  <c r="X144" i="5"/>
  <c r="D142" i="5"/>
  <c r="AD508" i="4" l="1"/>
  <c r="Z509" i="4" s="1"/>
  <c r="P508" i="4"/>
  <c r="AE148" i="2"/>
  <c r="AA149" i="2" s="1"/>
  <c r="Q148" i="2"/>
  <c r="BA507" i="4"/>
  <c r="AO507" i="4"/>
  <c r="AN507" i="4" s="1"/>
  <c r="V507" i="4" s="1"/>
  <c r="AI507" i="4" s="1"/>
  <c r="AH507" i="4" s="1"/>
  <c r="AF508" i="4" s="1"/>
  <c r="BB147" i="2"/>
  <c r="BC148" i="2" s="1"/>
  <c r="AP147" i="2"/>
  <c r="AO147" i="2" s="1"/>
  <c r="W147" i="2" s="1"/>
  <c r="AF2684" i="4"/>
  <c r="AQ2684" i="4"/>
  <c r="AJ147" i="2" l="1"/>
  <c r="AI147" i="2" s="1"/>
  <c r="AG148" i="2" s="1"/>
  <c r="BB508" i="4"/>
  <c r="Q507" i="5" s="1"/>
  <c r="T507" i="5" s="1"/>
  <c r="O506" i="5"/>
  <c r="S506" i="5" s="1"/>
  <c r="AJ508" i="4"/>
  <c r="AG508" i="4"/>
  <c r="AL147" i="2"/>
  <c r="AD149" i="2"/>
  <c r="AC149" i="2"/>
  <c r="O149" i="2"/>
  <c r="AK507" i="4"/>
  <c r="N506" i="5" s="1"/>
  <c r="AC509" i="4"/>
  <c r="N509" i="4"/>
  <c r="Z508" i="5" s="1"/>
  <c r="AB509" i="4"/>
  <c r="AF2685" i="4"/>
  <c r="AQ2685" i="4"/>
  <c r="AH148" i="2" l="1"/>
  <c r="AK148" i="2"/>
  <c r="Q507" i="4"/>
  <c r="H507" i="4" s="1"/>
  <c r="G508" i="4" s="1"/>
  <c r="U508" i="4" s="1"/>
  <c r="AV508" i="4" s="1"/>
  <c r="F508" i="4" s="1"/>
  <c r="E508" i="4" s="1"/>
  <c r="R507" i="4"/>
  <c r="I507" i="4" s="1"/>
  <c r="T508" i="4" s="1"/>
  <c r="M508" i="4" s="1"/>
  <c r="AL507" i="4"/>
  <c r="AM507" i="4" s="1"/>
  <c r="K507" i="4" s="1"/>
  <c r="J508" i="4" s="1"/>
  <c r="AX507" i="4"/>
  <c r="S147" i="2"/>
  <c r="J147" i="2" s="1"/>
  <c r="U148" i="2" s="1"/>
  <c r="N148" i="2" s="1"/>
  <c r="AM147" i="2"/>
  <c r="AN147" i="2" s="1"/>
  <c r="L147" i="2" s="1"/>
  <c r="K148" i="2" s="1"/>
  <c r="R147" i="2"/>
  <c r="I147" i="2" s="1"/>
  <c r="H148" i="2" s="1"/>
  <c r="V148" i="2" s="1"/>
  <c r="AW148" i="2" s="1"/>
  <c r="G148" i="2" s="1"/>
  <c r="F148" i="2" s="1"/>
  <c r="AY147" i="2"/>
  <c r="F144" i="5"/>
  <c r="H144" i="5" s="1"/>
  <c r="B143" i="5"/>
  <c r="AF2686" i="4"/>
  <c r="AQ2686" i="4"/>
  <c r="C143" i="5"/>
  <c r="AP508" i="4" l="1"/>
  <c r="Y509" i="4" s="1"/>
  <c r="Y508" i="5" s="1"/>
  <c r="L508" i="4"/>
  <c r="M148" i="2"/>
  <c r="AQ148" i="2"/>
  <c r="Z149" i="2" s="1"/>
  <c r="W148" i="5" s="1"/>
  <c r="AU148" i="2"/>
  <c r="X149" i="2"/>
  <c r="AT508" i="4"/>
  <c r="L507" i="5" s="1"/>
  <c r="W509" i="4"/>
  <c r="AF2687" i="4"/>
  <c r="AQ2687" i="4"/>
  <c r="E143" i="5"/>
  <c r="I143" i="5" s="1"/>
  <c r="AX148" i="2" l="1"/>
  <c r="AZ148" i="2"/>
  <c r="BA148" i="2" s="1"/>
  <c r="AT148" i="2"/>
  <c r="AV149" i="2"/>
  <c r="S509" i="4"/>
  <c r="AE509" i="4" s="1"/>
  <c r="AQ509" i="4"/>
  <c r="AB149" i="2"/>
  <c r="P149" i="2" s="1"/>
  <c r="AS149" i="2"/>
  <c r="Y149" i="2"/>
  <c r="AR149" i="2"/>
  <c r="T149" i="2"/>
  <c r="AF149" i="2" s="1"/>
  <c r="X509" i="4"/>
  <c r="AR509" i="4"/>
  <c r="AA509" i="4"/>
  <c r="O509" i="4" s="1"/>
  <c r="AW508" i="4"/>
  <c r="AS508" i="4"/>
  <c r="M507" i="5" s="1"/>
  <c r="AY508" i="4"/>
  <c r="AZ508" i="4" s="1"/>
  <c r="AU509" i="4"/>
  <c r="P508" i="5" s="1"/>
  <c r="R508" i="5" s="1"/>
  <c r="AF2688" i="4"/>
  <c r="AQ2688" i="4"/>
  <c r="G144" i="5"/>
  <c r="J144" i="5" s="1"/>
  <c r="D143" i="5"/>
  <c r="X145" i="5"/>
  <c r="AE149" i="2" l="1"/>
  <c r="AA150" i="2" s="1"/>
  <c r="Q149" i="2"/>
  <c r="P509" i="4"/>
  <c r="AD509" i="4"/>
  <c r="Z510" i="4" s="1"/>
  <c r="AO508" i="4"/>
  <c r="AN508" i="4" s="1"/>
  <c r="V508" i="4" s="1"/>
  <c r="AI508" i="4" s="1"/>
  <c r="AH508" i="4" s="1"/>
  <c r="AF509" i="4" s="1"/>
  <c r="BA508" i="4"/>
  <c r="BB148" i="2"/>
  <c r="BC149" i="2" s="1"/>
  <c r="AP148" i="2"/>
  <c r="AO148" i="2" s="1"/>
  <c r="W148" i="2" s="1"/>
  <c r="AF2689" i="4"/>
  <c r="AQ2689" i="4"/>
  <c r="AJ148" i="2" l="1"/>
  <c r="AI148" i="2" s="1"/>
  <c r="AG149" i="2" s="1"/>
  <c r="BB509" i="4"/>
  <c r="Q508" i="5" s="1"/>
  <c r="T508" i="5" s="1"/>
  <c r="O507" i="5"/>
  <c r="S507" i="5" s="1"/>
  <c r="AK508" i="4"/>
  <c r="N507" i="5" s="1"/>
  <c r="O150" i="2"/>
  <c r="AD150" i="2"/>
  <c r="AC150" i="2"/>
  <c r="N510" i="4"/>
  <c r="Z509" i="5" s="1"/>
  <c r="AC510" i="4"/>
  <c r="AB510" i="4"/>
  <c r="AJ509" i="4"/>
  <c r="AG509" i="4"/>
  <c r="AL148" i="2"/>
  <c r="AK149" i="2" l="1"/>
  <c r="AH149" i="2"/>
  <c r="AX508" i="4"/>
  <c r="Q508" i="4"/>
  <c r="H508" i="4" s="1"/>
  <c r="G509" i="4" s="1"/>
  <c r="U509" i="4" s="1"/>
  <c r="AV509" i="4" s="1"/>
  <c r="F509" i="4" s="1"/>
  <c r="E509" i="4" s="1"/>
  <c r="W510" i="4" s="1"/>
  <c r="R508" i="4"/>
  <c r="I508" i="4" s="1"/>
  <c r="T509" i="4" s="1"/>
  <c r="M509" i="4" s="1"/>
  <c r="AL508" i="4"/>
  <c r="AM508" i="4" s="1"/>
  <c r="K508" i="4" s="1"/>
  <c r="J509" i="4" s="1"/>
  <c r="L509" i="4" s="1"/>
  <c r="R148" i="2"/>
  <c r="I148" i="2" s="1"/>
  <c r="H149" i="2" s="1"/>
  <c r="V149" i="2" s="1"/>
  <c r="AW149" i="2" s="1"/>
  <c r="G149" i="2" s="1"/>
  <c r="F149" i="2" s="1"/>
  <c r="AM148" i="2"/>
  <c r="AN148" i="2" s="1"/>
  <c r="L148" i="2" s="1"/>
  <c r="K149" i="2" s="1"/>
  <c r="S148" i="2"/>
  <c r="J148" i="2" s="1"/>
  <c r="U149" i="2" s="1"/>
  <c r="N149" i="2" s="1"/>
  <c r="AY148" i="2"/>
  <c r="F145" i="5"/>
  <c r="H145" i="5" s="1"/>
  <c r="B144" i="5"/>
  <c r="C144" i="5"/>
  <c r="AT509" i="4" l="1"/>
  <c r="L508" i="5" s="1"/>
  <c r="AP509" i="4"/>
  <c r="Y510" i="4" s="1"/>
  <c r="Y509" i="5" s="1"/>
  <c r="AU149" i="2"/>
  <c r="X150" i="2"/>
  <c r="AQ149" i="2"/>
  <c r="Z150" i="2" s="1"/>
  <c r="W149" i="5" s="1"/>
  <c r="M149" i="2"/>
  <c r="AR510" i="4"/>
  <c r="X510" i="4"/>
  <c r="AA510" i="4"/>
  <c r="O510" i="4" s="1"/>
  <c r="E144" i="5"/>
  <c r="I144" i="5" s="1"/>
  <c r="AU510" i="4" l="1"/>
  <c r="P509" i="5" s="1"/>
  <c r="R509" i="5" s="1"/>
  <c r="AY509" i="4"/>
  <c r="AZ509" i="4" s="1"/>
  <c r="AS509" i="4"/>
  <c r="M508" i="5" s="1"/>
  <c r="AW509" i="4"/>
  <c r="AO509" i="4" s="1"/>
  <c r="AN509" i="4" s="1"/>
  <c r="V509" i="4" s="1"/>
  <c r="AI509" i="4" s="1"/>
  <c r="AH509" i="4" s="1"/>
  <c r="AF510" i="4" s="1"/>
  <c r="S510" i="4"/>
  <c r="AE510" i="4" s="1"/>
  <c r="AQ510" i="4"/>
  <c r="AB150" i="2"/>
  <c r="P150" i="2" s="1"/>
  <c r="Y150" i="2"/>
  <c r="AS150" i="2"/>
  <c r="P510" i="4"/>
  <c r="AD510" i="4"/>
  <c r="Z511" i="4" s="1"/>
  <c r="AR150" i="2"/>
  <c r="T150" i="2"/>
  <c r="AF150" i="2" s="1"/>
  <c r="AX149" i="2"/>
  <c r="AT149" i="2"/>
  <c r="AZ149" i="2"/>
  <c r="BA149" i="2" s="1"/>
  <c r="AV150" i="2"/>
  <c r="G145" i="5"/>
  <c r="J145" i="5" s="1"/>
  <c r="D144" i="5"/>
  <c r="X146" i="5"/>
  <c r="BA509" i="4" l="1"/>
  <c r="BB510" i="4" s="1"/>
  <c r="Q509" i="5" s="1"/>
  <c r="T509" i="5" s="1"/>
  <c r="AK509" i="4"/>
  <c r="N508" i="5" s="1"/>
  <c r="BB149" i="2"/>
  <c r="BC150" i="2" s="1"/>
  <c r="AP149" i="2"/>
  <c r="AO149" i="2" s="1"/>
  <c r="W149" i="2" s="1"/>
  <c r="N511" i="4"/>
  <c r="Z510" i="5" s="1"/>
  <c r="AB511" i="4"/>
  <c r="AC511" i="4"/>
  <c r="AE150" i="2"/>
  <c r="AA151" i="2" s="1"/>
  <c r="Q150" i="2"/>
  <c r="AG510" i="4"/>
  <c r="AJ510" i="4"/>
  <c r="AJ149" i="2" l="1"/>
  <c r="AI149" i="2" s="1"/>
  <c r="AG150" i="2" s="1"/>
  <c r="O508" i="5"/>
  <c r="S508" i="5" s="1"/>
  <c r="AL149" i="2"/>
  <c r="AD151" i="2"/>
  <c r="O151" i="2"/>
  <c r="AC151" i="2"/>
  <c r="R509" i="4"/>
  <c r="I509" i="4" s="1"/>
  <c r="T510" i="4" s="1"/>
  <c r="M510" i="4" s="1"/>
  <c r="Q509" i="4"/>
  <c r="H509" i="4" s="1"/>
  <c r="G510" i="4" s="1"/>
  <c r="U510" i="4" s="1"/>
  <c r="AV510" i="4" s="1"/>
  <c r="F510" i="4" s="1"/>
  <c r="E510" i="4" s="1"/>
  <c r="AL509" i="4"/>
  <c r="AM509" i="4" s="1"/>
  <c r="K509" i="4" s="1"/>
  <c r="J510" i="4" s="1"/>
  <c r="AX509" i="4"/>
  <c r="B145" i="5"/>
  <c r="F146" i="5"/>
  <c r="H146" i="5" s="1"/>
  <c r="E145" i="5"/>
  <c r="C145" i="5"/>
  <c r="AH150" i="2" l="1"/>
  <c r="AK150" i="2"/>
  <c r="R149" i="2"/>
  <c r="I149" i="2" s="1"/>
  <c r="H150" i="2" s="1"/>
  <c r="V150" i="2" s="1"/>
  <c r="AW150" i="2" s="1"/>
  <c r="G150" i="2" s="1"/>
  <c r="F150" i="2" s="1"/>
  <c r="S149" i="2"/>
  <c r="J149" i="2" s="1"/>
  <c r="U150" i="2" s="1"/>
  <c r="N150" i="2" s="1"/>
  <c r="AM149" i="2"/>
  <c r="AN149" i="2" s="1"/>
  <c r="L149" i="2" s="1"/>
  <c r="K150" i="2" s="1"/>
  <c r="AY149" i="2"/>
  <c r="AT510" i="4"/>
  <c r="L509" i="5" s="1"/>
  <c r="W511" i="4"/>
  <c r="L510" i="4"/>
  <c r="AP510" i="4"/>
  <c r="Y511" i="4" s="1"/>
  <c r="Y510" i="5" s="1"/>
  <c r="I145" i="5"/>
  <c r="G146" i="5"/>
  <c r="J146" i="5" s="1"/>
  <c r="X147" i="5"/>
  <c r="AA511" i="4" l="1"/>
  <c r="O511" i="4" s="1"/>
  <c r="X511" i="4"/>
  <c r="AR511" i="4"/>
  <c r="M150" i="2"/>
  <c r="AQ150" i="2"/>
  <c r="Z151" i="2" s="1"/>
  <c r="W150" i="5" s="1"/>
  <c r="AS510" i="4"/>
  <c r="M509" i="5" s="1"/>
  <c r="AY510" i="4"/>
  <c r="AZ510" i="4" s="1"/>
  <c r="AW510" i="4"/>
  <c r="AU511" i="4"/>
  <c r="P510" i="5" s="1"/>
  <c r="R510" i="5" s="1"/>
  <c r="S511" i="4"/>
  <c r="AE511" i="4" s="1"/>
  <c r="AQ511" i="4"/>
  <c r="AU150" i="2"/>
  <c r="X151" i="2"/>
  <c r="D145" i="5"/>
  <c r="AR151" i="2" l="1"/>
  <c r="T151" i="2"/>
  <c r="AF151" i="2" s="1"/>
  <c r="P511" i="4"/>
  <c r="AD511" i="4"/>
  <c r="Z512" i="4" s="1"/>
  <c r="AS151" i="2"/>
  <c r="Y151" i="2"/>
  <c r="AB151" i="2"/>
  <c r="P151" i="2" s="1"/>
  <c r="AT150" i="2"/>
  <c r="AX150" i="2"/>
  <c r="AZ150" i="2"/>
  <c r="BA150" i="2" s="1"/>
  <c r="AV151" i="2"/>
  <c r="BA510" i="4"/>
  <c r="AO510" i="4"/>
  <c r="AN510" i="4" s="1"/>
  <c r="V510" i="4" s="1"/>
  <c r="AI510" i="4" s="1"/>
  <c r="AH510" i="4" s="1"/>
  <c r="AF511" i="4" s="1"/>
  <c r="B146" i="5"/>
  <c r="BB511" i="4" l="1"/>
  <c r="Q510" i="5" s="1"/>
  <c r="T510" i="5" s="1"/>
  <c r="O509" i="5"/>
  <c r="S509" i="5" s="1"/>
  <c r="AE151" i="2"/>
  <c r="AA152" i="2" s="1"/>
  <c r="Q151" i="2"/>
  <c r="BB150" i="2"/>
  <c r="BC151" i="2" s="1"/>
  <c r="AP150" i="2"/>
  <c r="AO150" i="2" s="1"/>
  <c r="W150" i="2" s="1"/>
  <c r="AG511" i="4"/>
  <c r="AJ511" i="4"/>
  <c r="N512" i="4"/>
  <c r="Z511" i="5" s="1"/>
  <c r="AC512" i="4"/>
  <c r="AB512" i="4"/>
  <c r="AK510" i="4"/>
  <c r="N509" i="5" s="1"/>
  <c r="F147" i="5"/>
  <c r="H147" i="5" s="1"/>
  <c r="C146" i="5"/>
  <c r="AJ150" i="2" l="1"/>
  <c r="AI150" i="2" s="1"/>
  <c r="AG151" i="2" s="1"/>
  <c r="AL150" i="2"/>
  <c r="R150" i="2" s="1"/>
  <c r="I150" i="2" s="1"/>
  <c r="H151" i="2" s="1"/>
  <c r="V151" i="2" s="1"/>
  <c r="Q510" i="4"/>
  <c r="H510" i="4" s="1"/>
  <c r="G511" i="4" s="1"/>
  <c r="U511" i="4" s="1"/>
  <c r="AV511" i="4" s="1"/>
  <c r="F511" i="4" s="1"/>
  <c r="E511" i="4" s="1"/>
  <c r="R510" i="4"/>
  <c r="I510" i="4" s="1"/>
  <c r="T511" i="4" s="1"/>
  <c r="M511" i="4" s="1"/>
  <c r="AL510" i="4"/>
  <c r="AM510" i="4" s="1"/>
  <c r="K510" i="4" s="1"/>
  <c r="J511" i="4" s="1"/>
  <c r="AX510" i="4"/>
  <c r="AD152" i="2"/>
  <c r="AC152" i="2"/>
  <c r="O152" i="2"/>
  <c r="E146" i="5"/>
  <c r="I146" i="5" s="1"/>
  <c r="AH151" i="2" l="1"/>
  <c r="AK151" i="2"/>
  <c r="AW151" i="2"/>
  <c r="G151" i="2" s="1"/>
  <c r="F151" i="2" s="1"/>
  <c r="AU151" i="2" s="1"/>
  <c r="AY150" i="2"/>
  <c r="S150" i="2"/>
  <c r="J150" i="2" s="1"/>
  <c r="U151" i="2" s="1"/>
  <c r="N151" i="2" s="1"/>
  <c r="AM150" i="2"/>
  <c r="AN150" i="2" s="1"/>
  <c r="L150" i="2" s="1"/>
  <c r="K151" i="2" s="1"/>
  <c r="M151" i="2" s="1"/>
  <c r="AT511" i="4"/>
  <c r="L510" i="5" s="1"/>
  <c r="W512" i="4"/>
  <c r="AP511" i="4"/>
  <c r="Y512" i="4" s="1"/>
  <c r="Y511" i="5" s="1"/>
  <c r="L511" i="4"/>
  <c r="G147" i="5"/>
  <c r="J147" i="5" s="1"/>
  <c r="X148" i="5"/>
  <c r="X152" i="2" l="1"/>
  <c r="AB152" i="2" s="1"/>
  <c r="P152" i="2" s="1"/>
  <c r="AQ151" i="2"/>
  <c r="Z152" i="2" s="1"/>
  <c r="AZ151" i="2"/>
  <c r="BA151" i="2" s="1"/>
  <c r="AX151" i="2"/>
  <c r="AT151" i="2"/>
  <c r="AV152" i="2"/>
  <c r="X512" i="4"/>
  <c r="AR512" i="4"/>
  <c r="AA512" i="4"/>
  <c r="O512" i="4" s="1"/>
  <c r="S512" i="4"/>
  <c r="AE512" i="4" s="1"/>
  <c r="AQ512" i="4"/>
  <c r="AS511" i="4"/>
  <c r="M510" i="5" s="1"/>
  <c r="AY511" i="4"/>
  <c r="AZ511" i="4" s="1"/>
  <c r="AW511" i="4"/>
  <c r="AU512" i="4"/>
  <c r="P511" i="5" s="1"/>
  <c r="R511" i="5" s="1"/>
  <c r="D146" i="5"/>
  <c r="T152" i="2" l="1"/>
  <c r="AF152" i="2" s="1"/>
  <c r="W151" i="5"/>
  <c r="Y152" i="2"/>
  <c r="AS152" i="2"/>
  <c r="AR152" i="2"/>
  <c r="P512" i="4"/>
  <c r="AD512" i="4"/>
  <c r="Z513" i="4" s="1"/>
  <c r="AE152" i="2"/>
  <c r="AA153" i="2" s="1"/>
  <c r="Q152" i="2"/>
  <c r="AO511" i="4"/>
  <c r="AN511" i="4" s="1"/>
  <c r="V511" i="4" s="1"/>
  <c r="AI511" i="4" s="1"/>
  <c r="AH511" i="4" s="1"/>
  <c r="AF512" i="4" s="1"/>
  <c r="BA511" i="4"/>
  <c r="BB151" i="2"/>
  <c r="BC152" i="2" s="1"/>
  <c r="AP151" i="2"/>
  <c r="AO151" i="2" s="1"/>
  <c r="W151" i="2" s="1"/>
  <c r="AJ151" i="2" l="1"/>
  <c r="AI151" i="2" s="1"/>
  <c r="AG152" i="2" s="1"/>
  <c r="BB512" i="4"/>
  <c r="Q511" i="5" s="1"/>
  <c r="T511" i="5" s="1"/>
  <c r="O510" i="5"/>
  <c r="S510" i="5" s="1"/>
  <c r="O153" i="2"/>
  <c r="AC153" i="2"/>
  <c r="AD153" i="2"/>
  <c r="AK511" i="4"/>
  <c r="N510" i="5" s="1"/>
  <c r="AB513" i="4"/>
  <c r="AC513" i="4"/>
  <c r="N513" i="4"/>
  <c r="Z512" i="5" s="1"/>
  <c r="AJ512" i="4"/>
  <c r="AG512" i="4"/>
  <c r="F148" i="5"/>
  <c r="H148" i="5" s="1"/>
  <c r="B147" i="5"/>
  <c r="C147" i="5"/>
  <c r="AK152" i="2" l="1"/>
  <c r="AH152" i="2"/>
  <c r="AL151" i="2"/>
  <c r="R151" i="2" s="1"/>
  <c r="I151" i="2" s="1"/>
  <c r="H152" i="2" s="1"/>
  <c r="V152" i="2" s="1"/>
  <c r="AW152" i="2" s="1"/>
  <c r="G152" i="2" s="1"/>
  <c r="F152" i="2" s="1"/>
  <c r="AU152" i="2" s="1"/>
  <c r="R511" i="4"/>
  <c r="I511" i="4" s="1"/>
  <c r="T512" i="4" s="1"/>
  <c r="M512" i="4" s="1"/>
  <c r="Q511" i="4"/>
  <c r="H511" i="4" s="1"/>
  <c r="G512" i="4" s="1"/>
  <c r="U512" i="4" s="1"/>
  <c r="AV512" i="4" s="1"/>
  <c r="F512" i="4" s="1"/>
  <c r="E512" i="4" s="1"/>
  <c r="AL511" i="4"/>
  <c r="AM511" i="4" s="1"/>
  <c r="K511" i="4" s="1"/>
  <c r="J512" i="4" s="1"/>
  <c r="AX511" i="4"/>
  <c r="E147" i="5"/>
  <c r="I147" i="5" s="1"/>
  <c r="AM151" i="2" l="1"/>
  <c r="AN151" i="2" s="1"/>
  <c r="L151" i="2" s="1"/>
  <c r="K152" i="2" s="1"/>
  <c r="AQ152" i="2" s="1"/>
  <c r="Z153" i="2" s="1"/>
  <c r="AY151" i="2"/>
  <c r="S151" i="2"/>
  <c r="J151" i="2" s="1"/>
  <c r="U152" i="2" s="1"/>
  <c r="N152" i="2" s="1"/>
  <c r="X153" i="2"/>
  <c r="AB153" i="2" s="1"/>
  <c r="P153" i="2" s="1"/>
  <c r="AP512" i="4"/>
  <c r="Y513" i="4" s="1"/>
  <c r="Y512" i="5" s="1"/>
  <c r="L512" i="4"/>
  <c r="AT152" i="2"/>
  <c r="AX152" i="2"/>
  <c r="AZ152" i="2"/>
  <c r="BA152" i="2" s="1"/>
  <c r="AV153" i="2"/>
  <c r="AT512" i="4"/>
  <c r="L511" i="5" s="1"/>
  <c r="W513" i="4"/>
  <c r="G148" i="5"/>
  <c r="J148" i="5" s="1"/>
  <c r="X149" i="5"/>
  <c r="AR153" i="2" l="1"/>
  <c r="W152" i="5"/>
  <c r="T153" i="2"/>
  <c r="AF153" i="2" s="1"/>
  <c r="M152" i="2"/>
  <c r="Y153" i="2"/>
  <c r="AS153" i="2"/>
  <c r="AP152" i="2"/>
  <c r="AO152" i="2" s="1"/>
  <c r="W152" i="2" s="1"/>
  <c r="BB152" i="2"/>
  <c r="BC153" i="2" s="1"/>
  <c r="AE153" i="2"/>
  <c r="AA154" i="2" s="1"/>
  <c r="Q153" i="2"/>
  <c r="AR513" i="4"/>
  <c r="X513" i="4"/>
  <c r="AA513" i="4"/>
  <c r="O513" i="4" s="1"/>
  <c r="AW512" i="4"/>
  <c r="AY512" i="4"/>
  <c r="AZ512" i="4" s="1"/>
  <c r="AS512" i="4"/>
  <c r="M511" i="5" s="1"/>
  <c r="AU513" i="4"/>
  <c r="P512" i="5" s="1"/>
  <c r="R512" i="5" s="1"/>
  <c r="AQ513" i="4"/>
  <c r="S513" i="4"/>
  <c r="AE513" i="4" s="1"/>
  <c r="D147" i="5"/>
  <c r="AJ152" i="2" l="1"/>
  <c r="AI152" i="2" s="1"/>
  <c r="AG153" i="2" s="1"/>
  <c r="AL152" i="2"/>
  <c r="AC154" i="2"/>
  <c r="O154" i="2"/>
  <c r="AD154" i="2"/>
  <c r="BA512" i="4"/>
  <c r="AO512" i="4"/>
  <c r="AN512" i="4" s="1"/>
  <c r="V512" i="4" s="1"/>
  <c r="AI512" i="4" s="1"/>
  <c r="AH512" i="4" s="1"/>
  <c r="AF513" i="4" s="1"/>
  <c r="P513" i="4"/>
  <c r="AD513" i="4"/>
  <c r="Z514" i="4" s="1"/>
  <c r="AH153" i="2" l="1"/>
  <c r="AK153" i="2"/>
  <c r="AK512" i="4"/>
  <c r="N511" i="5" s="1"/>
  <c r="BB513" i="4"/>
  <c r="Q512" i="5" s="1"/>
  <c r="T512" i="5" s="1"/>
  <c r="O511" i="5"/>
  <c r="S511" i="5" s="1"/>
  <c r="R152" i="2"/>
  <c r="I152" i="2" s="1"/>
  <c r="H153" i="2" s="1"/>
  <c r="V153" i="2" s="1"/>
  <c r="AW153" i="2" s="1"/>
  <c r="G153" i="2" s="1"/>
  <c r="F153" i="2" s="1"/>
  <c r="AM152" i="2"/>
  <c r="AN152" i="2" s="1"/>
  <c r="L152" i="2" s="1"/>
  <c r="K153" i="2" s="1"/>
  <c r="S152" i="2"/>
  <c r="J152" i="2" s="1"/>
  <c r="U153" i="2" s="1"/>
  <c r="N153" i="2" s="1"/>
  <c r="AY152" i="2"/>
  <c r="N514" i="4"/>
  <c r="Z513" i="5" s="1"/>
  <c r="AC514" i="4"/>
  <c r="AB514" i="4"/>
  <c r="AJ513" i="4"/>
  <c r="AG513" i="4"/>
  <c r="F149" i="5"/>
  <c r="H149" i="5" s="1"/>
  <c r="B148" i="5"/>
  <c r="C148" i="5"/>
  <c r="AL512" i="4" l="1"/>
  <c r="AM512" i="4" s="1"/>
  <c r="K512" i="4" s="1"/>
  <c r="J513" i="4" s="1"/>
  <c r="AP513" i="4" s="1"/>
  <c r="Y514" i="4" s="1"/>
  <c r="Y513" i="5" s="1"/>
  <c r="R512" i="4"/>
  <c r="I512" i="4" s="1"/>
  <c r="T513" i="4" s="1"/>
  <c r="M513" i="4" s="1"/>
  <c r="AX512" i="4"/>
  <c r="Q512" i="4"/>
  <c r="H512" i="4" s="1"/>
  <c r="G513" i="4" s="1"/>
  <c r="U513" i="4" s="1"/>
  <c r="AV513" i="4" s="1"/>
  <c r="F513" i="4" s="1"/>
  <c r="E513" i="4" s="1"/>
  <c r="AT513" i="4" s="1"/>
  <c r="L512" i="5" s="1"/>
  <c r="M153" i="2"/>
  <c r="AQ153" i="2"/>
  <c r="Z154" i="2" s="1"/>
  <c r="W153" i="5" s="1"/>
  <c r="AU153" i="2"/>
  <c r="X154" i="2"/>
  <c r="E148" i="5"/>
  <c r="I148" i="5" s="1"/>
  <c r="L513" i="4" l="1"/>
  <c r="W514" i="4"/>
  <c r="AA514" i="4" s="1"/>
  <c r="O514" i="4" s="1"/>
  <c r="AS154" i="2"/>
  <c r="AB154" i="2"/>
  <c r="P154" i="2" s="1"/>
  <c r="Y154" i="2"/>
  <c r="AW513" i="4"/>
  <c r="AS513" i="4"/>
  <c r="M512" i="5" s="1"/>
  <c r="AY513" i="4"/>
  <c r="AZ513" i="4" s="1"/>
  <c r="AU514" i="4"/>
  <c r="P513" i="5" s="1"/>
  <c r="R513" i="5" s="1"/>
  <c r="AQ514" i="4"/>
  <c r="S514" i="4"/>
  <c r="AE514" i="4" s="1"/>
  <c r="AR154" i="2"/>
  <c r="T154" i="2"/>
  <c r="AF154" i="2" s="1"/>
  <c r="AZ153" i="2"/>
  <c r="BA153" i="2" s="1"/>
  <c r="AT153" i="2"/>
  <c r="AX153" i="2"/>
  <c r="AV154" i="2"/>
  <c r="G149" i="5"/>
  <c r="J149" i="5" s="1"/>
  <c r="X150" i="5"/>
  <c r="AR514" i="4" l="1"/>
  <c r="X514" i="4"/>
  <c r="AE154" i="2"/>
  <c r="AA155" i="2" s="1"/>
  <c r="Q154" i="2"/>
  <c r="BB153" i="2"/>
  <c r="BC154" i="2" s="1"/>
  <c r="AP153" i="2"/>
  <c r="AO153" i="2" s="1"/>
  <c r="W153" i="2" s="1"/>
  <c r="BA513" i="4"/>
  <c r="AO513" i="4"/>
  <c r="AN513" i="4" s="1"/>
  <c r="V513" i="4" s="1"/>
  <c r="AI513" i="4" s="1"/>
  <c r="AH513" i="4" s="1"/>
  <c r="AF514" i="4" s="1"/>
  <c r="P514" i="4"/>
  <c r="AD514" i="4"/>
  <c r="Z515" i="4" s="1"/>
  <c r="D148" i="5"/>
  <c r="AJ153" i="2" l="1"/>
  <c r="AI153" i="2" s="1"/>
  <c r="AG154" i="2" s="1"/>
  <c r="BB514" i="4"/>
  <c r="Q513" i="5" s="1"/>
  <c r="T513" i="5" s="1"/>
  <c r="O512" i="5"/>
  <c r="S512" i="5" s="1"/>
  <c r="AK513" i="4"/>
  <c r="N512" i="5" s="1"/>
  <c r="AG514" i="4"/>
  <c r="AJ514" i="4"/>
  <c r="AB515" i="4"/>
  <c r="N515" i="4"/>
  <c r="Z514" i="5" s="1"/>
  <c r="AC515" i="4"/>
  <c r="AD155" i="2"/>
  <c r="O155" i="2"/>
  <c r="AC155" i="2"/>
  <c r="AL153" i="2"/>
  <c r="AH154" i="2" l="1"/>
  <c r="AK154" i="2"/>
  <c r="AX513" i="4"/>
  <c r="Q513" i="4"/>
  <c r="H513" i="4" s="1"/>
  <c r="G514" i="4" s="1"/>
  <c r="U514" i="4" s="1"/>
  <c r="AV514" i="4" s="1"/>
  <c r="F514" i="4" s="1"/>
  <c r="E514" i="4" s="1"/>
  <c r="AT514" i="4" s="1"/>
  <c r="L513" i="5" s="1"/>
  <c r="R513" i="4"/>
  <c r="I513" i="4" s="1"/>
  <c r="T514" i="4" s="1"/>
  <c r="M514" i="4" s="1"/>
  <c r="AL513" i="4"/>
  <c r="AM513" i="4" s="1"/>
  <c r="K513" i="4" s="1"/>
  <c r="J514" i="4" s="1"/>
  <c r="AP514" i="4" s="1"/>
  <c r="Y515" i="4" s="1"/>
  <c r="Y514" i="5" s="1"/>
  <c r="S153" i="2"/>
  <c r="J153" i="2" s="1"/>
  <c r="U154" i="2" s="1"/>
  <c r="N154" i="2" s="1"/>
  <c r="R153" i="2"/>
  <c r="I153" i="2" s="1"/>
  <c r="H154" i="2" s="1"/>
  <c r="V154" i="2" s="1"/>
  <c r="AW154" i="2" s="1"/>
  <c r="G154" i="2" s="1"/>
  <c r="F154" i="2" s="1"/>
  <c r="AM153" i="2"/>
  <c r="AN153" i="2" s="1"/>
  <c r="L153" i="2" s="1"/>
  <c r="K154" i="2" s="1"/>
  <c r="AY153" i="2"/>
  <c r="F150" i="5"/>
  <c r="H150" i="5" s="1"/>
  <c r="B149" i="5"/>
  <c r="C149" i="5"/>
  <c r="W515" i="4" l="1"/>
  <c r="AR515" i="4" s="1"/>
  <c r="L514" i="4"/>
  <c r="AQ515" i="4"/>
  <c r="S515" i="4"/>
  <c r="AE515" i="4" s="1"/>
  <c r="AQ154" i="2"/>
  <c r="Z155" i="2" s="1"/>
  <c r="W154" i="5" s="1"/>
  <c r="M154" i="2"/>
  <c r="AU154" i="2"/>
  <c r="X155" i="2"/>
  <c r="AW514" i="4"/>
  <c r="AY514" i="4"/>
  <c r="AZ514" i="4" s="1"/>
  <c r="AS514" i="4"/>
  <c r="M513" i="5" s="1"/>
  <c r="AU515" i="4"/>
  <c r="P514" i="5" s="1"/>
  <c r="R514" i="5" s="1"/>
  <c r="E149" i="5"/>
  <c r="I149" i="5" s="1"/>
  <c r="AA515" i="4" l="1"/>
  <c r="O515" i="4" s="1"/>
  <c r="P515" i="4" s="1"/>
  <c r="X515" i="4"/>
  <c r="AB155" i="2"/>
  <c r="P155" i="2" s="1"/>
  <c r="Y155" i="2"/>
  <c r="AS155" i="2"/>
  <c r="AZ154" i="2"/>
  <c r="BA154" i="2" s="1"/>
  <c r="AX154" i="2"/>
  <c r="AT154" i="2"/>
  <c r="AV155" i="2"/>
  <c r="BA514" i="4"/>
  <c r="AO514" i="4"/>
  <c r="AN514" i="4" s="1"/>
  <c r="V514" i="4" s="1"/>
  <c r="AI514" i="4" s="1"/>
  <c r="AH514" i="4" s="1"/>
  <c r="AF515" i="4" s="1"/>
  <c r="T155" i="2"/>
  <c r="AF155" i="2" s="1"/>
  <c r="AR155" i="2"/>
  <c r="G150" i="5"/>
  <c r="J150" i="5" s="1"/>
  <c r="X151" i="5"/>
  <c r="AD515" i="4" l="1"/>
  <c r="Z516" i="4" s="1"/>
  <c r="AC516" i="4" s="1"/>
  <c r="BB515" i="4"/>
  <c r="Q514" i="5" s="1"/>
  <c r="T514" i="5" s="1"/>
  <c r="O513" i="5"/>
  <c r="S513" i="5" s="1"/>
  <c r="Q155" i="2"/>
  <c r="AE155" i="2"/>
  <c r="AA156" i="2" s="1"/>
  <c r="BB154" i="2"/>
  <c r="BC155" i="2" s="1"/>
  <c r="AP154" i="2"/>
  <c r="AO154" i="2" s="1"/>
  <c r="W154" i="2" s="1"/>
  <c r="AG515" i="4"/>
  <c r="AJ515" i="4"/>
  <c r="AK514" i="4"/>
  <c r="N513" i="5" s="1"/>
  <c r="D149" i="5"/>
  <c r="AJ154" i="2" l="1"/>
  <c r="AI154" i="2" s="1"/>
  <c r="AG155" i="2" s="1"/>
  <c r="AB516" i="4"/>
  <c r="N516" i="4"/>
  <c r="Z515" i="5" s="1"/>
  <c r="AL514" i="4"/>
  <c r="AM514" i="4" s="1"/>
  <c r="K514" i="4" s="1"/>
  <c r="J515" i="4" s="1"/>
  <c r="Q514" i="4"/>
  <c r="H514" i="4" s="1"/>
  <c r="G515" i="4" s="1"/>
  <c r="U515" i="4" s="1"/>
  <c r="AV515" i="4" s="1"/>
  <c r="F515" i="4" s="1"/>
  <c r="E515" i="4" s="1"/>
  <c r="R514" i="4"/>
  <c r="I514" i="4" s="1"/>
  <c r="T515" i="4" s="1"/>
  <c r="M515" i="4" s="1"/>
  <c r="AX514" i="4"/>
  <c r="O156" i="2"/>
  <c r="AD156" i="2"/>
  <c r="AC156" i="2"/>
  <c r="AK155" i="2" l="1"/>
  <c r="AH155" i="2"/>
  <c r="AL154" i="2"/>
  <c r="AM154" i="2" s="1"/>
  <c r="AN154" i="2" s="1"/>
  <c r="L154" i="2" s="1"/>
  <c r="K155" i="2" s="1"/>
  <c r="L515" i="4"/>
  <c r="AP515" i="4"/>
  <c r="Y516" i="4" s="1"/>
  <c r="Y515" i="5" s="1"/>
  <c r="AT515" i="4"/>
  <c r="L514" i="5" s="1"/>
  <c r="W516" i="4"/>
  <c r="F151" i="5"/>
  <c r="H151" i="5" s="1"/>
  <c r="B150" i="5"/>
  <c r="C150" i="5"/>
  <c r="AY154" i="2" l="1"/>
  <c r="S154" i="2"/>
  <c r="J154" i="2" s="1"/>
  <c r="U155" i="2" s="1"/>
  <c r="N155" i="2" s="1"/>
  <c r="R154" i="2"/>
  <c r="I154" i="2" s="1"/>
  <c r="H155" i="2" s="1"/>
  <c r="V155" i="2" s="1"/>
  <c r="AW155" i="2" s="1"/>
  <c r="G155" i="2" s="1"/>
  <c r="F155" i="2" s="1"/>
  <c r="AU155" i="2" s="1"/>
  <c r="AQ516" i="4"/>
  <c r="S516" i="4"/>
  <c r="AE516" i="4" s="1"/>
  <c r="AY515" i="4"/>
  <c r="AZ515" i="4" s="1"/>
  <c r="AS515" i="4"/>
  <c r="M514" i="5" s="1"/>
  <c r="AW515" i="4"/>
  <c r="AU516" i="4"/>
  <c r="P515" i="5" s="1"/>
  <c r="R515" i="5" s="1"/>
  <c r="X516" i="4"/>
  <c r="AA516" i="4"/>
  <c r="O516" i="4" s="1"/>
  <c r="AR516" i="4"/>
  <c r="M155" i="2"/>
  <c r="AQ155" i="2"/>
  <c r="Z156" i="2" s="1"/>
  <c r="W155" i="5" s="1"/>
  <c r="E150" i="5"/>
  <c r="I150" i="5" s="1"/>
  <c r="X156" i="2" l="1"/>
  <c r="Y156" i="2" s="1"/>
  <c r="AR156" i="2"/>
  <c r="T156" i="2"/>
  <c r="AF156" i="2" s="1"/>
  <c r="BA515" i="4"/>
  <c r="AO515" i="4"/>
  <c r="AN515" i="4" s="1"/>
  <c r="V515" i="4" s="1"/>
  <c r="AI515" i="4" s="1"/>
  <c r="AH515" i="4" s="1"/>
  <c r="AF516" i="4" s="1"/>
  <c r="AT155" i="2"/>
  <c r="AZ155" i="2"/>
  <c r="BA155" i="2" s="1"/>
  <c r="AX155" i="2"/>
  <c r="AV156" i="2"/>
  <c r="P516" i="4"/>
  <c r="AD516" i="4"/>
  <c r="Z517" i="4" s="1"/>
  <c r="G151" i="5"/>
  <c r="J151" i="5" s="1"/>
  <c r="X152" i="5"/>
  <c r="AS156" i="2" l="1"/>
  <c r="AB156" i="2"/>
  <c r="P156" i="2" s="1"/>
  <c r="Q156" i="2" s="1"/>
  <c r="BB516" i="4"/>
  <c r="Q515" i="5" s="1"/>
  <c r="T515" i="5" s="1"/>
  <c r="O514" i="5"/>
  <c r="S514" i="5" s="1"/>
  <c r="AJ516" i="4"/>
  <c r="AG516" i="4"/>
  <c r="AC517" i="4"/>
  <c r="N517" i="4"/>
  <c r="Z516" i="5" s="1"/>
  <c r="AB517" i="4"/>
  <c r="BB155" i="2"/>
  <c r="BC156" i="2" s="1"/>
  <c r="AP155" i="2"/>
  <c r="AO155" i="2" s="1"/>
  <c r="W155" i="2" s="1"/>
  <c r="AK515" i="4"/>
  <c r="N514" i="5" s="1"/>
  <c r="D150" i="5"/>
  <c r="AE156" i="2" l="1"/>
  <c r="AA157" i="2" s="1"/>
  <c r="AC157" i="2" s="1"/>
  <c r="AJ155" i="2"/>
  <c r="AI155" i="2" s="1"/>
  <c r="AG156" i="2" s="1"/>
  <c r="R515" i="4"/>
  <c r="I515" i="4" s="1"/>
  <c r="T516" i="4" s="1"/>
  <c r="M516" i="4" s="1"/>
  <c r="AL515" i="4"/>
  <c r="AM515" i="4" s="1"/>
  <c r="K515" i="4" s="1"/>
  <c r="J516" i="4" s="1"/>
  <c r="Q515" i="4"/>
  <c r="H515" i="4" s="1"/>
  <c r="G516" i="4" s="1"/>
  <c r="U516" i="4" s="1"/>
  <c r="AV516" i="4" s="1"/>
  <c r="F516" i="4" s="1"/>
  <c r="E516" i="4" s="1"/>
  <c r="AX515" i="4"/>
  <c r="AL155" i="2"/>
  <c r="O157" i="2" l="1"/>
  <c r="AD157" i="2"/>
  <c r="AH156" i="2"/>
  <c r="AK156" i="2"/>
  <c r="AT516" i="4"/>
  <c r="L515" i="5" s="1"/>
  <c r="W517" i="4"/>
  <c r="R155" i="2"/>
  <c r="I155" i="2" s="1"/>
  <c r="H156" i="2" s="1"/>
  <c r="V156" i="2" s="1"/>
  <c r="AW156" i="2" s="1"/>
  <c r="G156" i="2" s="1"/>
  <c r="F156" i="2" s="1"/>
  <c r="S155" i="2"/>
  <c r="J155" i="2" s="1"/>
  <c r="U156" i="2" s="1"/>
  <c r="N156" i="2" s="1"/>
  <c r="AM155" i="2"/>
  <c r="AN155" i="2" s="1"/>
  <c r="L155" i="2" s="1"/>
  <c r="K156" i="2" s="1"/>
  <c r="AY155" i="2"/>
  <c r="L516" i="4"/>
  <c r="AP516" i="4"/>
  <c r="Y517" i="4" s="1"/>
  <c r="Y516" i="5" s="1"/>
  <c r="F152" i="5"/>
  <c r="H152" i="5" s="1"/>
  <c r="B151" i="5"/>
  <c r="C151" i="5"/>
  <c r="AQ156" i="2" l="1"/>
  <c r="Z157" i="2" s="1"/>
  <c r="W156" i="5" s="1"/>
  <c r="M156" i="2"/>
  <c r="AU156" i="2"/>
  <c r="X157" i="2"/>
  <c r="X517" i="4"/>
  <c r="AR517" i="4"/>
  <c r="AA517" i="4"/>
  <c r="O517" i="4" s="1"/>
  <c r="AW516" i="4"/>
  <c r="AY516" i="4"/>
  <c r="AZ516" i="4" s="1"/>
  <c r="AS516" i="4"/>
  <c r="M515" i="5" s="1"/>
  <c r="AU517" i="4"/>
  <c r="P516" i="5" s="1"/>
  <c r="R516" i="5" s="1"/>
  <c r="AQ517" i="4"/>
  <c r="S517" i="4"/>
  <c r="AE517" i="4" s="1"/>
  <c r="E151" i="5"/>
  <c r="I151" i="5" s="1"/>
  <c r="P517" i="4" l="1"/>
  <c r="AD517" i="4"/>
  <c r="Z518" i="4" s="1"/>
  <c r="AZ156" i="2"/>
  <c r="BA156" i="2" s="1"/>
  <c r="AX156" i="2"/>
  <c r="AT156" i="2"/>
  <c r="AV157" i="2"/>
  <c r="AB157" i="2"/>
  <c r="P157" i="2" s="1"/>
  <c r="AS157" i="2"/>
  <c r="Y157" i="2"/>
  <c r="AO516" i="4"/>
  <c r="AN516" i="4" s="1"/>
  <c r="V516" i="4" s="1"/>
  <c r="AI516" i="4" s="1"/>
  <c r="AH516" i="4" s="1"/>
  <c r="AF517" i="4" s="1"/>
  <c r="BA516" i="4"/>
  <c r="T157" i="2"/>
  <c r="AF157" i="2" s="1"/>
  <c r="AR157" i="2"/>
  <c r="G152" i="5"/>
  <c r="J152" i="5" s="1"/>
  <c r="X153" i="5"/>
  <c r="D151" i="5"/>
  <c r="BB517" i="4" l="1"/>
  <c r="Q516" i="5" s="1"/>
  <c r="T516" i="5" s="1"/>
  <c r="O515" i="5"/>
  <c r="S515" i="5" s="1"/>
  <c r="BB156" i="2"/>
  <c r="BC157" i="2" s="1"/>
  <c r="AP156" i="2"/>
  <c r="AO156" i="2" s="1"/>
  <c r="W156" i="2" s="1"/>
  <c r="AE157" i="2"/>
  <c r="AA158" i="2" s="1"/>
  <c r="Q157" i="2"/>
  <c r="AC518" i="4"/>
  <c r="AB518" i="4"/>
  <c r="N518" i="4"/>
  <c r="Z517" i="5" s="1"/>
  <c r="AK516" i="4"/>
  <c r="N515" i="5" s="1"/>
  <c r="AJ517" i="4"/>
  <c r="AG517" i="4"/>
  <c r="AJ156" i="2" l="1"/>
  <c r="AI156" i="2" s="1"/>
  <c r="AG157" i="2" s="1"/>
  <c r="AL156" i="2"/>
  <c r="R156" i="2" s="1"/>
  <c r="I156" i="2" s="1"/>
  <c r="H157" i="2" s="1"/>
  <c r="V157" i="2" s="1"/>
  <c r="AD158" i="2"/>
  <c r="AC158" i="2"/>
  <c r="O158" i="2"/>
  <c r="AL516" i="4"/>
  <c r="AM516" i="4" s="1"/>
  <c r="K516" i="4" s="1"/>
  <c r="J517" i="4" s="1"/>
  <c r="R516" i="4"/>
  <c r="I516" i="4" s="1"/>
  <c r="T517" i="4" s="1"/>
  <c r="M517" i="4" s="1"/>
  <c r="Q516" i="4"/>
  <c r="H516" i="4" s="1"/>
  <c r="G517" i="4" s="1"/>
  <c r="U517" i="4" s="1"/>
  <c r="AV517" i="4" s="1"/>
  <c r="F517" i="4" s="1"/>
  <c r="E517" i="4" s="1"/>
  <c r="AX516" i="4"/>
  <c r="F153" i="5"/>
  <c r="H153" i="5" s="1"/>
  <c r="B152" i="5"/>
  <c r="C152" i="5"/>
  <c r="AH157" i="2" l="1"/>
  <c r="AK157" i="2"/>
  <c r="AW157" i="2"/>
  <c r="G157" i="2" s="1"/>
  <c r="F157" i="2" s="1"/>
  <c r="AU157" i="2" s="1"/>
  <c r="AY156" i="2"/>
  <c r="AM156" i="2"/>
  <c r="AN156" i="2" s="1"/>
  <c r="L156" i="2" s="1"/>
  <c r="K157" i="2" s="1"/>
  <c r="AQ157" i="2" s="1"/>
  <c r="Z158" i="2" s="1"/>
  <c r="W157" i="5" s="1"/>
  <c r="S156" i="2"/>
  <c r="J156" i="2" s="1"/>
  <c r="U157" i="2" s="1"/>
  <c r="N157" i="2" s="1"/>
  <c r="AP517" i="4"/>
  <c r="Y518" i="4" s="1"/>
  <c r="Y517" i="5" s="1"/>
  <c r="L517" i="4"/>
  <c r="AT517" i="4"/>
  <c r="L516" i="5" s="1"/>
  <c r="W518" i="4"/>
  <c r="E152" i="5"/>
  <c r="I152" i="5" s="1"/>
  <c r="X158" i="2" l="1"/>
  <c r="AB158" i="2" s="1"/>
  <c r="P158" i="2" s="1"/>
  <c r="M157" i="2"/>
  <c r="S518" i="4"/>
  <c r="AE518" i="4" s="1"/>
  <c r="AQ518" i="4"/>
  <c r="AR158" i="2"/>
  <c r="T158" i="2"/>
  <c r="AF158" i="2" s="1"/>
  <c r="AS517" i="4"/>
  <c r="M516" i="5" s="1"/>
  <c r="AW517" i="4"/>
  <c r="AY517" i="4"/>
  <c r="AZ517" i="4" s="1"/>
  <c r="AU518" i="4"/>
  <c r="P517" i="5" s="1"/>
  <c r="R517" i="5" s="1"/>
  <c r="AA518" i="4"/>
  <c r="O518" i="4" s="1"/>
  <c r="AR518" i="4"/>
  <c r="X518" i="4"/>
  <c r="AX157" i="2"/>
  <c r="AT157" i="2"/>
  <c r="AZ157" i="2"/>
  <c r="BA157" i="2" s="1"/>
  <c r="AV158" i="2"/>
  <c r="G153" i="5"/>
  <c r="J153" i="5" s="1"/>
  <c r="X154" i="5"/>
  <c r="D152" i="5"/>
  <c r="Y158" i="2" l="1"/>
  <c r="AS158" i="2"/>
  <c r="AE158" i="2"/>
  <c r="AA159" i="2" s="1"/>
  <c r="Q158" i="2"/>
  <c r="BA517" i="4"/>
  <c r="AO517" i="4"/>
  <c r="AN517" i="4" s="1"/>
  <c r="V517" i="4" s="1"/>
  <c r="AI517" i="4" s="1"/>
  <c r="AH517" i="4" s="1"/>
  <c r="AF518" i="4" s="1"/>
  <c r="AP157" i="2"/>
  <c r="AO157" i="2" s="1"/>
  <c r="W157" i="2" s="1"/>
  <c r="BB157" i="2"/>
  <c r="BC158" i="2" s="1"/>
  <c r="AD518" i="4"/>
  <c r="Z519" i="4" s="1"/>
  <c r="P518" i="4"/>
  <c r="AJ157" i="2" l="1"/>
  <c r="AI157" i="2" s="1"/>
  <c r="AG158" i="2" s="1"/>
  <c r="AL157" i="2"/>
  <c r="AY157" i="2" s="1"/>
  <c r="BB518" i="4"/>
  <c r="Q517" i="5" s="1"/>
  <c r="T517" i="5" s="1"/>
  <c r="O516" i="5"/>
  <c r="S516" i="5" s="1"/>
  <c r="AJ518" i="4"/>
  <c r="AG518" i="4"/>
  <c r="AK517" i="4"/>
  <c r="N516" i="5" s="1"/>
  <c r="AB519" i="4"/>
  <c r="N519" i="4"/>
  <c r="Z518" i="5" s="1"/>
  <c r="AC519" i="4"/>
  <c r="O159" i="2"/>
  <c r="AD159" i="2"/>
  <c r="AC159" i="2"/>
  <c r="F154" i="5"/>
  <c r="H154" i="5" s="1"/>
  <c r="B153" i="5"/>
  <c r="C153" i="5"/>
  <c r="AH158" i="2" l="1"/>
  <c r="AK158" i="2"/>
  <c r="R157" i="2"/>
  <c r="I157" i="2" s="1"/>
  <c r="H158" i="2" s="1"/>
  <c r="V158" i="2" s="1"/>
  <c r="AW158" i="2" s="1"/>
  <c r="G158" i="2" s="1"/>
  <c r="F158" i="2" s="1"/>
  <c r="AU158" i="2" s="1"/>
  <c r="AM157" i="2"/>
  <c r="AN157" i="2" s="1"/>
  <c r="L157" i="2" s="1"/>
  <c r="K158" i="2" s="1"/>
  <c r="AQ158" i="2" s="1"/>
  <c r="Z159" i="2" s="1"/>
  <c r="W158" i="5" s="1"/>
  <c r="S157" i="2"/>
  <c r="J157" i="2" s="1"/>
  <c r="U158" i="2" s="1"/>
  <c r="N158" i="2" s="1"/>
  <c r="R517" i="4"/>
  <c r="I517" i="4" s="1"/>
  <c r="T518" i="4" s="1"/>
  <c r="M518" i="4" s="1"/>
  <c r="Q517" i="4"/>
  <c r="H517" i="4" s="1"/>
  <c r="G518" i="4" s="1"/>
  <c r="U518" i="4" s="1"/>
  <c r="AV518" i="4" s="1"/>
  <c r="F518" i="4" s="1"/>
  <c r="E518" i="4" s="1"/>
  <c r="AL517" i="4"/>
  <c r="AM517" i="4" s="1"/>
  <c r="K517" i="4" s="1"/>
  <c r="J518" i="4" s="1"/>
  <c r="AX517" i="4"/>
  <c r="E153" i="5"/>
  <c r="I153" i="5" s="1"/>
  <c r="X159" i="2" l="1"/>
  <c r="Y159" i="2" s="1"/>
  <c r="M158" i="2"/>
  <c r="AX158" i="2"/>
  <c r="AT158" i="2"/>
  <c r="AZ158" i="2"/>
  <c r="BA158" i="2" s="1"/>
  <c r="AV159" i="2"/>
  <c r="AT518" i="4"/>
  <c r="L517" i="5" s="1"/>
  <c r="W519" i="4"/>
  <c r="AP518" i="4"/>
  <c r="Y519" i="4" s="1"/>
  <c r="Y518" i="5" s="1"/>
  <c r="L518" i="4"/>
  <c r="AR159" i="2"/>
  <c r="T159" i="2"/>
  <c r="AF159" i="2" s="1"/>
  <c r="G154" i="5"/>
  <c r="J154" i="5" s="1"/>
  <c r="D153" i="5"/>
  <c r="X155" i="5"/>
  <c r="AS159" i="2" l="1"/>
  <c r="AB159" i="2"/>
  <c r="P159" i="2" s="1"/>
  <c r="Q159" i="2" s="1"/>
  <c r="S519" i="4"/>
  <c r="AE519" i="4" s="1"/>
  <c r="AQ519" i="4"/>
  <c r="AY518" i="4"/>
  <c r="AZ518" i="4" s="1"/>
  <c r="AW518" i="4"/>
  <c r="AS518" i="4"/>
  <c r="M517" i="5" s="1"/>
  <c r="AU519" i="4"/>
  <c r="P518" i="5" s="1"/>
  <c r="R518" i="5" s="1"/>
  <c r="X519" i="4"/>
  <c r="AR519" i="4"/>
  <c r="AA519" i="4"/>
  <c r="O519" i="4" s="1"/>
  <c r="BB158" i="2"/>
  <c r="BC159" i="2" s="1"/>
  <c r="AP158" i="2"/>
  <c r="AO158" i="2" s="1"/>
  <c r="W158" i="2" s="1"/>
  <c r="AJ158" i="2" l="1"/>
  <c r="AI158" i="2" s="1"/>
  <c r="AG159" i="2" s="1"/>
  <c r="AE159" i="2"/>
  <c r="AA160" i="2" s="1"/>
  <c r="AD160" i="2" s="1"/>
  <c r="AD519" i="4"/>
  <c r="Z520" i="4" s="1"/>
  <c r="P519" i="4"/>
  <c r="AO518" i="4"/>
  <c r="AN518" i="4" s="1"/>
  <c r="V518" i="4" s="1"/>
  <c r="AI518" i="4" s="1"/>
  <c r="AH518" i="4" s="1"/>
  <c r="AF519" i="4" s="1"/>
  <c r="BA518" i="4"/>
  <c r="AL158" i="2"/>
  <c r="F155" i="5"/>
  <c r="H155" i="5" s="1"/>
  <c r="B154" i="5"/>
  <c r="C154" i="5"/>
  <c r="AH159" i="2" l="1"/>
  <c r="AK159" i="2"/>
  <c r="AC160" i="2"/>
  <c r="O160" i="2"/>
  <c r="BB519" i="4"/>
  <c r="Q518" i="5" s="1"/>
  <c r="T518" i="5" s="1"/>
  <c r="O517" i="5"/>
  <c r="S517" i="5" s="1"/>
  <c r="AC520" i="4"/>
  <c r="N520" i="4"/>
  <c r="Z519" i="5" s="1"/>
  <c r="AB520" i="4"/>
  <c r="AJ519" i="4"/>
  <c r="AG519" i="4"/>
  <c r="AK518" i="4"/>
  <c r="N517" i="5" s="1"/>
  <c r="S158" i="2"/>
  <c r="J158" i="2" s="1"/>
  <c r="U159" i="2" s="1"/>
  <c r="N159" i="2" s="1"/>
  <c r="AM158" i="2"/>
  <c r="AN158" i="2" s="1"/>
  <c r="L158" i="2" s="1"/>
  <c r="K159" i="2" s="1"/>
  <c r="R158" i="2"/>
  <c r="I158" i="2" s="1"/>
  <c r="H159" i="2" s="1"/>
  <c r="V159" i="2" s="1"/>
  <c r="AW159" i="2" s="1"/>
  <c r="G159" i="2" s="1"/>
  <c r="F159" i="2" s="1"/>
  <c r="AY158" i="2"/>
  <c r="E154" i="5"/>
  <c r="I154" i="5" s="1"/>
  <c r="M159" i="2" l="1"/>
  <c r="AQ159" i="2"/>
  <c r="Z160" i="2" s="1"/>
  <c r="W159" i="5" s="1"/>
  <c r="R518" i="4"/>
  <c r="I518" i="4" s="1"/>
  <c r="T519" i="4" s="1"/>
  <c r="M519" i="4" s="1"/>
  <c r="AL518" i="4"/>
  <c r="AM518" i="4" s="1"/>
  <c r="K518" i="4" s="1"/>
  <c r="J519" i="4" s="1"/>
  <c r="Q518" i="4"/>
  <c r="H518" i="4" s="1"/>
  <c r="G519" i="4" s="1"/>
  <c r="U519" i="4" s="1"/>
  <c r="AV519" i="4" s="1"/>
  <c r="F519" i="4" s="1"/>
  <c r="E519" i="4" s="1"/>
  <c r="AX518" i="4"/>
  <c r="AU159" i="2"/>
  <c r="X160" i="2"/>
  <c r="G155" i="5"/>
  <c r="J155" i="5" s="1"/>
  <c r="X156" i="5"/>
  <c r="D154" i="5"/>
  <c r="AT519" i="4" l="1"/>
  <c r="L518" i="5" s="1"/>
  <c r="W520" i="4"/>
  <c r="T160" i="2"/>
  <c r="AF160" i="2" s="1"/>
  <c r="AR160" i="2"/>
  <c r="AZ159" i="2"/>
  <c r="BA159" i="2" s="1"/>
  <c r="AT159" i="2"/>
  <c r="AX159" i="2"/>
  <c r="AV160" i="2"/>
  <c r="AP519" i="4"/>
  <c r="Y520" i="4" s="1"/>
  <c r="Y519" i="5" s="1"/>
  <c r="L519" i="4"/>
  <c r="AB160" i="2"/>
  <c r="P160" i="2" s="1"/>
  <c r="AS160" i="2"/>
  <c r="Y160" i="2"/>
  <c r="AE160" i="2" l="1"/>
  <c r="AA161" i="2" s="1"/>
  <c r="Q160" i="2"/>
  <c r="AW519" i="4"/>
  <c r="AS519" i="4"/>
  <c r="M518" i="5" s="1"/>
  <c r="AY519" i="4"/>
  <c r="AZ519" i="4" s="1"/>
  <c r="AU520" i="4"/>
  <c r="P519" i="5" s="1"/>
  <c r="R519" i="5" s="1"/>
  <c r="AP159" i="2"/>
  <c r="AO159" i="2" s="1"/>
  <c r="W159" i="2" s="1"/>
  <c r="BB159" i="2"/>
  <c r="BC160" i="2" s="1"/>
  <c r="AR520" i="4"/>
  <c r="AA520" i="4"/>
  <c r="O520" i="4" s="1"/>
  <c r="X520" i="4"/>
  <c r="AQ520" i="4"/>
  <c r="S520" i="4"/>
  <c r="AE520" i="4" s="1"/>
  <c r="F156" i="5"/>
  <c r="H156" i="5" s="1"/>
  <c r="B155" i="5"/>
  <c r="C155" i="5"/>
  <c r="AJ159" i="2" l="1"/>
  <c r="AI159" i="2" s="1"/>
  <c r="AG160" i="2" s="1"/>
  <c r="AD520" i="4"/>
  <c r="Z521" i="4" s="1"/>
  <c r="P520" i="4"/>
  <c r="O161" i="2"/>
  <c r="AC161" i="2"/>
  <c r="AD161" i="2"/>
  <c r="AO519" i="4"/>
  <c r="AN519" i="4" s="1"/>
  <c r="V519" i="4" s="1"/>
  <c r="AI519" i="4" s="1"/>
  <c r="AH519" i="4" s="1"/>
  <c r="AF520" i="4" s="1"/>
  <c r="BA519" i="4"/>
  <c r="E155" i="5"/>
  <c r="I155" i="5" s="1"/>
  <c r="AK160" i="2" l="1"/>
  <c r="AH160" i="2"/>
  <c r="AL159" i="2"/>
  <c r="S159" i="2" s="1"/>
  <c r="J159" i="2" s="1"/>
  <c r="U160" i="2" s="1"/>
  <c r="N160" i="2" s="1"/>
  <c r="AK519" i="4"/>
  <c r="N518" i="5" s="1"/>
  <c r="BB520" i="4"/>
  <c r="Q519" i="5" s="1"/>
  <c r="T519" i="5" s="1"/>
  <c r="O518" i="5"/>
  <c r="S518" i="5" s="1"/>
  <c r="AC521" i="4"/>
  <c r="N521" i="4"/>
  <c r="Z520" i="5" s="1"/>
  <c r="AB521" i="4"/>
  <c r="AJ520" i="4"/>
  <c r="AG520" i="4"/>
  <c r="G156" i="5"/>
  <c r="J156" i="5" s="1"/>
  <c r="X157" i="5"/>
  <c r="D155" i="5"/>
  <c r="AM159" i="2" l="1"/>
  <c r="AN159" i="2" s="1"/>
  <c r="L159" i="2" s="1"/>
  <c r="K160" i="2" s="1"/>
  <c r="AQ160" i="2" s="1"/>
  <c r="Z161" i="2" s="1"/>
  <c r="W160" i="5" s="1"/>
  <c r="R159" i="2"/>
  <c r="I159" i="2" s="1"/>
  <c r="H160" i="2" s="1"/>
  <c r="V160" i="2" s="1"/>
  <c r="AW160" i="2" s="1"/>
  <c r="G160" i="2" s="1"/>
  <c r="F160" i="2" s="1"/>
  <c r="X161" i="2" s="1"/>
  <c r="AY159" i="2"/>
  <c r="AX519" i="4"/>
  <c r="Q519" i="4"/>
  <c r="H519" i="4" s="1"/>
  <c r="G520" i="4" s="1"/>
  <c r="U520" i="4" s="1"/>
  <c r="AV520" i="4" s="1"/>
  <c r="F520" i="4" s="1"/>
  <c r="E520" i="4" s="1"/>
  <c r="W521" i="4" s="1"/>
  <c r="AL519" i="4"/>
  <c r="AM519" i="4" s="1"/>
  <c r="K519" i="4" s="1"/>
  <c r="J520" i="4" s="1"/>
  <c r="L520" i="4" s="1"/>
  <c r="R519" i="4"/>
  <c r="I519" i="4" s="1"/>
  <c r="T520" i="4" s="1"/>
  <c r="M520" i="4" s="1"/>
  <c r="M160" i="2" l="1"/>
  <c r="AU160" i="2"/>
  <c r="AV161" i="2" s="1"/>
  <c r="AT520" i="4"/>
  <c r="L519" i="5" s="1"/>
  <c r="AP520" i="4"/>
  <c r="Y521" i="4" s="1"/>
  <c r="Y520" i="5" s="1"/>
  <c r="AR521" i="4"/>
  <c r="AA521" i="4"/>
  <c r="O521" i="4" s="1"/>
  <c r="X521" i="4"/>
  <c r="AR161" i="2"/>
  <c r="T161" i="2"/>
  <c r="AF161" i="2" s="1"/>
  <c r="AS161" i="2"/>
  <c r="AB161" i="2"/>
  <c r="P161" i="2" s="1"/>
  <c r="Y161" i="2"/>
  <c r="F157" i="5"/>
  <c r="H157" i="5" s="1"/>
  <c r="B156" i="5"/>
  <c r="C156" i="5"/>
  <c r="AZ160" i="2" l="1"/>
  <c r="BA160" i="2" s="1"/>
  <c r="AT160" i="2"/>
  <c r="AX160" i="2"/>
  <c r="AP160" i="2" s="1"/>
  <c r="AO160" i="2" s="1"/>
  <c r="W160" i="2" s="1"/>
  <c r="AU521" i="4"/>
  <c r="P520" i="5" s="1"/>
  <c r="R520" i="5" s="1"/>
  <c r="AS520" i="4"/>
  <c r="M519" i="5" s="1"/>
  <c r="AY520" i="4"/>
  <c r="AZ520" i="4" s="1"/>
  <c r="AW520" i="4"/>
  <c r="AO520" i="4" s="1"/>
  <c r="AN520" i="4" s="1"/>
  <c r="V520" i="4" s="1"/>
  <c r="AI520" i="4" s="1"/>
  <c r="AH520" i="4" s="1"/>
  <c r="AF521" i="4" s="1"/>
  <c r="S521" i="4"/>
  <c r="AE521" i="4" s="1"/>
  <c r="AQ521" i="4"/>
  <c r="AE161" i="2"/>
  <c r="AA162" i="2" s="1"/>
  <c r="Q161" i="2"/>
  <c r="AD521" i="4"/>
  <c r="Z522" i="4" s="1"/>
  <c r="P521" i="4"/>
  <c r="E156" i="5"/>
  <c r="I156" i="5" s="1"/>
  <c r="BB160" i="2" l="1"/>
  <c r="BC161" i="2" s="1"/>
  <c r="AJ160" i="2"/>
  <c r="AI160" i="2" s="1"/>
  <c r="AG161" i="2" s="1"/>
  <c r="BA520" i="4"/>
  <c r="BB521" i="4" s="1"/>
  <c r="Q520" i="5" s="1"/>
  <c r="T520" i="5" s="1"/>
  <c r="AK520" i="4"/>
  <c r="N519" i="5" s="1"/>
  <c r="AB522" i="4"/>
  <c r="N522" i="4"/>
  <c r="Z521" i="5" s="1"/>
  <c r="AC522" i="4"/>
  <c r="O162" i="2"/>
  <c r="AC162" i="2"/>
  <c r="AD162" i="2"/>
  <c r="AJ521" i="4"/>
  <c r="AG521" i="4"/>
  <c r="AL160" i="2"/>
  <c r="D156" i="5"/>
  <c r="G157" i="5"/>
  <c r="J157" i="5" s="1"/>
  <c r="X158" i="5"/>
  <c r="AK161" i="2" l="1"/>
  <c r="AH161" i="2"/>
  <c r="O519" i="5"/>
  <c r="S519" i="5" s="1"/>
  <c r="Q520" i="4"/>
  <c r="H520" i="4" s="1"/>
  <c r="G521" i="4" s="1"/>
  <c r="U521" i="4" s="1"/>
  <c r="AV521" i="4" s="1"/>
  <c r="F521" i="4" s="1"/>
  <c r="E521" i="4" s="1"/>
  <c r="W522" i="4" s="1"/>
  <c r="AX520" i="4"/>
  <c r="R520" i="4"/>
  <c r="I520" i="4" s="1"/>
  <c r="T521" i="4" s="1"/>
  <c r="M521" i="4" s="1"/>
  <c r="AL520" i="4"/>
  <c r="AM520" i="4" s="1"/>
  <c r="K520" i="4" s="1"/>
  <c r="J521" i="4" s="1"/>
  <c r="L521" i="4" s="1"/>
  <c r="S160" i="2"/>
  <c r="J160" i="2" s="1"/>
  <c r="U161" i="2" s="1"/>
  <c r="N161" i="2" s="1"/>
  <c r="R160" i="2"/>
  <c r="I160" i="2" s="1"/>
  <c r="H161" i="2" s="1"/>
  <c r="V161" i="2" s="1"/>
  <c r="AW161" i="2" s="1"/>
  <c r="G161" i="2" s="1"/>
  <c r="F161" i="2" s="1"/>
  <c r="AM160" i="2"/>
  <c r="AN160" i="2" s="1"/>
  <c r="L160" i="2" s="1"/>
  <c r="K161" i="2" s="1"/>
  <c r="AY160" i="2"/>
  <c r="AT521" i="4" l="1"/>
  <c r="L520" i="5" s="1"/>
  <c r="AP521" i="4"/>
  <c r="Y522" i="4" s="1"/>
  <c r="Y521" i="5" s="1"/>
  <c r="AQ161" i="2"/>
  <c r="Z162" i="2" s="1"/>
  <c r="W161" i="5" s="1"/>
  <c r="M161" i="2"/>
  <c r="AU161" i="2"/>
  <c r="X162" i="2"/>
  <c r="X522" i="4"/>
  <c r="AR522" i="4"/>
  <c r="AA522" i="4"/>
  <c r="O522" i="4" s="1"/>
  <c r="F158" i="5"/>
  <c r="H158" i="5" s="1"/>
  <c r="B157" i="5"/>
  <c r="C157" i="5"/>
  <c r="AU522" i="4" l="1"/>
  <c r="P521" i="5" s="1"/>
  <c r="R521" i="5" s="1"/>
  <c r="AW521" i="4"/>
  <c r="AO521" i="4" s="1"/>
  <c r="AN521" i="4" s="1"/>
  <c r="V521" i="4" s="1"/>
  <c r="AI521" i="4" s="1"/>
  <c r="AH521" i="4" s="1"/>
  <c r="AF522" i="4" s="1"/>
  <c r="AS521" i="4"/>
  <c r="M520" i="5" s="1"/>
  <c r="AY521" i="4"/>
  <c r="AZ521" i="4" s="1"/>
  <c r="AQ522" i="4"/>
  <c r="S522" i="4"/>
  <c r="AE522" i="4" s="1"/>
  <c r="Y162" i="2"/>
  <c r="AS162" i="2"/>
  <c r="AB162" i="2"/>
  <c r="P162" i="2" s="1"/>
  <c r="AD522" i="4"/>
  <c r="Z523" i="4" s="1"/>
  <c r="P522" i="4"/>
  <c r="AX161" i="2"/>
  <c r="AT161" i="2"/>
  <c r="AZ161" i="2"/>
  <c r="BA161" i="2" s="1"/>
  <c r="AV162" i="2"/>
  <c r="AR162" i="2"/>
  <c r="T162" i="2"/>
  <c r="AF162" i="2" s="1"/>
  <c r="E157" i="5"/>
  <c r="I157" i="5" s="1"/>
  <c r="BA521" i="4" l="1"/>
  <c r="BB522" i="4" s="1"/>
  <c r="Q521" i="5" s="1"/>
  <c r="T521" i="5" s="1"/>
  <c r="Q162" i="2"/>
  <c r="AE162" i="2"/>
  <c r="AA163" i="2" s="1"/>
  <c r="AG522" i="4"/>
  <c r="AJ522" i="4"/>
  <c r="BB161" i="2"/>
  <c r="BC162" i="2" s="1"/>
  <c r="AP161" i="2"/>
  <c r="AO161" i="2" s="1"/>
  <c r="W161" i="2" s="1"/>
  <c r="N523" i="4"/>
  <c r="Z522" i="5" s="1"/>
  <c r="AB523" i="4"/>
  <c r="AC523" i="4"/>
  <c r="AK521" i="4"/>
  <c r="N520" i="5" s="1"/>
  <c r="G158" i="5"/>
  <c r="J158" i="5" s="1"/>
  <c r="X159" i="5"/>
  <c r="D157" i="5"/>
  <c r="AJ161" i="2" l="1"/>
  <c r="AI161" i="2" s="1"/>
  <c r="AG162" i="2" s="1"/>
  <c r="O520" i="5"/>
  <c r="S520" i="5" s="1"/>
  <c r="Q521" i="4"/>
  <c r="H521" i="4" s="1"/>
  <c r="G522" i="4" s="1"/>
  <c r="U522" i="4" s="1"/>
  <c r="AV522" i="4" s="1"/>
  <c r="F522" i="4" s="1"/>
  <c r="E522" i="4" s="1"/>
  <c r="R521" i="4"/>
  <c r="I521" i="4" s="1"/>
  <c r="T522" i="4" s="1"/>
  <c r="M522" i="4" s="1"/>
  <c r="AL521" i="4"/>
  <c r="AM521" i="4" s="1"/>
  <c r="K521" i="4" s="1"/>
  <c r="J522" i="4" s="1"/>
  <c r="AX521" i="4"/>
  <c r="AC163" i="2"/>
  <c r="AD163" i="2"/>
  <c r="O163" i="2"/>
  <c r="AL161" i="2"/>
  <c r="AK162" i="2" l="1"/>
  <c r="AH162" i="2"/>
  <c r="AT522" i="4"/>
  <c r="L521" i="5" s="1"/>
  <c r="W523" i="4"/>
  <c r="L522" i="4"/>
  <c r="AP522" i="4"/>
  <c r="Y523" i="4" s="1"/>
  <c r="Y522" i="5" s="1"/>
  <c r="R161" i="2"/>
  <c r="I161" i="2" s="1"/>
  <c r="H162" i="2" s="1"/>
  <c r="V162" i="2" s="1"/>
  <c r="AW162" i="2" s="1"/>
  <c r="G162" i="2" s="1"/>
  <c r="F162" i="2" s="1"/>
  <c r="AM161" i="2"/>
  <c r="AN161" i="2" s="1"/>
  <c r="L161" i="2" s="1"/>
  <c r="K162" i="2" s="1"/>
  <c r="S161" i="2"/>
  <c r="J161" i="2" s="1"/>
  <c r="U162" i="2" s="1"/>
  <c r="N162" i="2" s="1"/>
  <c r="AY161" i="2"/>
  <c r="F159" i="5"/>
  <c r="H159" i="5" s="1"/>
  <c r="B158" i="5"/>
  <c r="C158" i="5"/>
  <c r="AU162" i="2" l="1"/>
  <c r="X163" i="2"/>
  <c r="M162" i="2"/>
  <c r="AQ162" i="2"/>
  <c r="Z163" i="2" s="1"/>
  <c r="W162" i="5" s="1"/>
  <c r="AA523" i="4"/>
  <c r="O523" i="4" s="1"/>
  <c r="AR523" i="4"/>
  <c r="X523" i="4"/>
  <c r="AQ523" i="4"/>
  <c r="S523" i="4"/>
  <c r="AE523" i="4" s="1"/>
  <c r="AS522" i="4"/>
  <c r="M521" i="5" s="1"/>
  <c r="AW522" i="4"/>
  <c r="AY522" i="4"/>
  <c r="AZ522" i="4" s="1"/>
  <c r="AU523" i="4"/>
  <c r="P522" i="5" s="1"/>
  <c r="R522" i="5" s="1"/>
  <c r="E158" i="5"/>
  <c r="I158" i="5" s="1"/>
  <c r="AO522" i="4" l="1"/>
  <c r="AN522" i="4" s="1"/>
  <c r="V522" i="4" s="1"/>
  <c r="AI522" i="4" s="1"/>
  <c r="AH522" i="4" s="1"/>
  <c r="AF523" i="4" s="1"/>
  <c r="BA522" i="4"/>
  <c r="AR163" i="2"/>
  <c r="T163" i="2"/>
  <c r="AF163" i="2" s="1"/>
  <c r="AD523" i="4"/>
  <c r="Z524" i="4" s="1"/>
  <c r="P523" i="4"/>
  <c r="AB163" i="2"/>
  <c r="P163" i="2" s="1"/>
  <c r="Y163" i="2"/>
  <c r="AS163" i="2"/>
  <c r="AZ162" i="2"/>
  <c r="BA162" i="2" s="1"/>
  <c r="AX162" i="2"/>
  <c r="AT162" i="2"/>
  <c r="AV163" i="2"/>
  <c r="G159" i="5"/>
  <c r="J159" i="5" s="1"/>
  <c r="X160" i="5"/>
  <c r="D158" i="5"/>
  <c r="AK522" i="4" l="1"/>
  <c r="N521" i="5" s="1"/>
  <c r="BB523" i="4"/>
  <c r="Q522" i="5" s="1"/>
  <c r="T522" i="5" s="1"/>
  <c r="O521" i="5"/>
  <c r="S521" i="5" s="1"/>
  <c r="Q163" i="2"/>
  <c r="AE163" i="2"/>
  <c r="AA164" i="2" s="1"/>
  <c r="AC524" i="4"/>
  <c r="AB524" i="4"/>
  <c r="N524" i="4"/>
  <c r="Z523" i="5" s="1"/>
  <c r="BB162" i="2"/>
  <c r="BC163" i="2" s="1"/>
  <c r="AP162" i="2"/>
  <c r="AO162" i="2" s="1"/>
  <c r="W162" i="2" s="1"/>
  <c r="AJ523" i="4"/>
  <c r="AG523" i="4"/>
  <c r="AJ162" i="2" l="1"/>
  <c r="AI162" i="2" s="1"/>
  <c r="AG163" i="2" s="1"/>
  <c r="AX522" i="4"/>
  <c r="R522" i="4"/>
  <c r="I522" i="4" s="1"/>
  <c r="T523" i="4" s="1"/>
  <c r="M523" i="4" s="1"/>
  <c r="AL522" i="4"/>
  <c r="AM522" i="4" s="1"/>
  <c r="K522" i="4" s="1"/>
  <c r="J523" i="4" s="1"/>
  <c r="L523" i="4" s="1"/>
  <c r="Q522" i="4"/>
  <c r="H522" i="4" s="1"/>
  <c r="G523" i="4" s="1"/>
  <c r="U523" i="4" s="1"/>
  <c r="AV523" i="4" s="1"/>
  <c r="F523" i="4" s="1"/>
  <c r="E523" i="4" s="1"/>
  <c r="W524" i="4" s="1"/>
  <c r="AC164" i="2"/>
  <c r="O164" i="2"/>
  <c r="X163" i="5" s="1"/>
  <c r="AD164" i="2"/>
  <c r="AL162" i="2"/>
  <c r="F160" i="5"/>
  <c r="H160" i="5" s="1"/>
  <c r="B159" i="5"/>
  <c r="C159" i="5"/>
  <c r="AH163" i="2" l="1"/>
  <c r="AK163" i="2"/>
  <c r="AP523" i="4"/>
  <c r="Y524" i="4" s="1"/>
  <c r="Y523" i="5" s="1"/>
  <c r="AT523" i="4"/>
  <c r="L522" i="5" s="1"/>
  <c r="AM162" i="2"/>
  <c r="AN162" i="2" s="1"/>
  <c r="L162" i="2" s="1"/>
  <c r="K163" i="2" s="1"/>
  <c r="S162" i="2"/>
  <c r="J162" i="2" s="1"/>
  <c r="U163" i="2" s="1"/>
  <c r="N163" i="2" s="1"/>
  <c r="R162" i="2"/>
  <c r="I162" i="2" s="1"/>
  <c r="H163" i="2" s="1"/>
  <c r="V163" i="2" s="1"/>
  <c r="AW163" i="2" s="1"/>
  <c r="G163" i="2" s="1"/>
  <c r="F163" i="2" s="1"/>
  <c r="AY162" i="2"/>
  <c r="X524" i="4"/>
  <c r="AA524" i="4"/>
  <c r="O524" i="4" s="1"/>
  <c r="AR524" i="4"/>
  <c r="E159" i="5"/>
  <c r="I159" i="5" s="1"/>
  <c r="S524" i="4" l="1"/>
  <c r="AE524" i="4" s="1"/>
  <c r="AQ524" i="4"/>
  <c r="AW523" i="4"/>
  <c r="AO523" i="4" s="1"/>
  <c r="AN523" i="4" s="1"/>
  <c r="V523" i="4" s="1"/>
  <c r="AI523" i="4" s="1"/>
  <c r="AH523" i="4" s="1"/>
  <c r="AF524" i="4" s="1"/>
  <c r="AU524" i="4"/>
  <c r="P523" i="5" s="1"/>
  <c r="R523" i="5" s="1"/>
  <c r="AS523" i="4"/>
  <c r="M522" i="5" s="1"/>
  <c r="AY523" i="4"/>
  <c r="AZ523" i="4" s="1"/>
  <c r="AU163" i="2"/>
  <c r="X164" i="2"/>
  <c r="P524" i="4"/>
  <c r="AD524" i="4"/>
  <c r="Z525" i="4" s="1"/>
  <c r="AQ163" i="2"/>
  <c r="Z164" i="2" s="1"/>
  <c r="W163" i="5" s="1"/>
  <c r="M163" i="2"/>
  <c r="G160" i="5"/>
  <c r="J160" i="5" s="1"/>
  <c r="X161" i="5"/>
  <c r="D159" i="5"/>
  <c r="BA523" i="4" l="1"/>
  <c r="BB524" i="4" s="1"/>
  <c r="Q523" i="5" s="1"/>
  <c r="T523" i="5" s="1"/>
  <c r="AG524" i="4"/>
  <c r="AJ524" i="4"/>
  <c r="AS164" i="2"/>
  <c r="Y164" i="2"/>
  <c r="AB164" i="2"/>
  <c r="P164" i="2" s="1"/>
  <c r="AB525" i="4"/>
  <c r="AC525" i="4"/>
  <c r="N525" i="4"/>
  <c r="Z524" i="5" s="1"/>
  <c r="AR164" i="2"/>
  <c r="T164" i="2"/>
  <c r="AF164" i="2" s="1"/>
  <c r="AX163" i="2"/>
  <c r="AT163" i="2"/>
  <c r="AZ163" i="2"/>
  <c r="BA163" i="2" s="1"/>
  <c r="AV164" i="2"/>
  <c r="F163" i="5" s="1"/>
  <c r="H163" i="5" s="1"/>
  <c r="AK523" i="4"/>
  <c r="N522" i="5" s="1"/>
  <c r="O522" i="5" l="1"/>
  <c r="S522" i="5" s="1"/>
  <c r="AP163" i="2"/>
  <c r="AO163" i="2" s="1"/>
  <c r="W163" i="2" s="1"/>
  <c r="BB163" i="2"/>
  <c r="BC164" i="2" s="1"/>
  <c r="G163" i="5" s="1"/>
  <c r="J163" i="5" s="1"/>
  <c r="AE164" i="2"/>
  <c r="AA165" i="2" s="1"/>
  <c r="Q164" i="2"/>
  <c r="R523" i="4"/>
  <c r="I523" i="4" s="1"/>
  <c r="T524" i="4" s="1"/>
  <c r="M524" i="4" s="1"/>
  <c r="AL523" i="4"/>
  <c r="AM523" i="4" s="1"/>
  <c r="K523" i="4" s="1"/>
  <c r="J524" i="4" s="1"/>
  <c r="Q523" i="4"/>
  <c r="H523" i="4" s="1"/>
  <c r="G524" i="4" s="1"/>
  <c r="U524" i="4" s="1"/>
  <c r="AV524" i="4" s="1"/>
  <c r="F524" i="4" s="1"/>
  <c r="E524" i="4" s="1"/>
  <c r="AX523" i="4"/>
  <c r="F161" i="5"/>
  <c r="H161" i="5" s="1"/>
  <c r="B160" i="5"/>
  <c r="C160" i="5"/>
  <c r="AJ163" i="2" l="1"/>
  <c r="AI163" i="2" s="1"/>
  <c r="AG164" i="2" s="1"/>
  <c r="AP524" i="4"/>
  <c r="Y525" i="4" s="1"/>
  <c r="Y524" i="5" s="1"/>
  <c r="L524" i="4"/>
  <c r="AT524" i="4"/>
  <c r="L523" i="5" s="1"/>
  <c r="W525" i="4"/>
  <c r="AD165" i="2"/>
  <c r="O165" i="2"/>
  <c r="X164" i="5" s="1"/>
  <c r="AC165" i="2"/>
  <c r="AL163" i="2"/>
  <c r="E160" i="5"/>
  <c r="I160" i="5" s="1"/>
  <c r="AK164" i="2" l="1"/>
  <c r="AH164" i="2"/>
  <c r="AY524" i="4"/>
  <c r="AZ524" i="4" s="1"/>
  <c r="AS524" i="4"/>
  <c r="M523" i="5" s="1"/>
  <c r="AW524" i="4"/>
  <c r="AU525" i="4"/>
  <c r="P524" i="5" s="1"/>
  <c r="R524" i="5" s="1"/>
  <c r="S163" i="2"/>
  <c r="J163" i="2" s="1"/>
  <c r="U164" i="2" s="1"/>
  <c r="N164" i="2" s="1"/>
  <c r="AM163" i="2"/>
  <c r="AN163" i="2" s="1"/>
  <c r="L163" i="2" s="1"/>
  <c r="K164" i="2" s="1"/>
  <c r="R163" i="2"/>
  <c r="I163" i="2" s="1"/>
  <c r="H164" i="2" s="1"/>
  <c r="V164" i="2" s="1"/>
  <c r="AW164" i="2" s="1"/>
  <c r="G164" i="2" s="1"/>
  <c r="F164" i="2" s="1"/>
  <c r="AY163" i="2"/>
  <c r="AA525" i="4"/>
  <c r="O525" i="4" s="1"/>
  <c r="AR525" i="4"/>
  <c r="X525" i="4"/>
  <c r="AQ525" i="4"/>
  <c r="S525" i="4"/>
  <c r="AE525" i="4" s="1"/>
  <c r="G161" i="5"/>
  <c r="J161" i="5" s="1"/>
  <c r="D160" i="5"/>
  <c r="X162" i="5"/>
  <c r="AQ164" i="2" l="1"/>
  <c r="Z165" i="2" s="1"/>
  <c r="W164" i="5" s="1"/>
  <c r="M164" i="2"/>
  <c r="BA524" i="4"/>
  <c r="AO524" i="4"/>
  <c r="AN524" i="4" s="1"/>
  <c r="V524" i="4" s="1"/>
  <c r="AI524" i="4" s="1"/>
  <c r="AH524" i="4" s="1"/>
  <c r="AF525" i="4" s="1"/>
  <c r="AU164" i="2"/>
  <c r="B163" i="5" s="1"/>
  <c r="X165" i="2"/>
  <c r="P525" i="4"/>
  <c r="AD525" i="4"/>
  <c r="Z526" i="4" s="1"/>
  <c r="BB525" i="4" l="1"/>
  <c r="Q524" i="5" s="1"/>
  <c r="T524" i="5" s="1"/>
  <c r="O523" i="5"/>
  <c r="S523" i="5" s="1"/>
  <c r="AZ164" i="2"/>
  <c r="BA164" i="2" s="1"/>
  <c r="AT164" i="2"/>
  <c r="C163" i="5" s="1"/>
  <c r="AX164" i="2"/>
  <c r="AV165" i="2"/>
  <c r="F164" i="5" s="1"/>
  <c r="H164" i="5" s="1"/>
  <c r="AK524" i="4"/>
  <c r="N523" i="5" s="1"/>
  <c r="AC526" i="4"/>
  <c r="N526" i="4"/>
  <c r="Z525" i="5" s="1"/>
  <c r="AB526" i="4"/>
  <c r="T165" i="2"/>
  <c r="AF165" i="2" s="1"/>
  <c r="AR165" i="2"/>
  <c r="AG525" i="4"/>
  <c r="AJ525" i="4"/>
  <c r="AS165" i="2"/>
  <c r="AB165" i="2"/>
  <c r="P165" i="2" s="1"/>
  <c r="Y165" i="2"/>
  <c r="F162" i="5"/>
  <c r="H162" i="5" s="1"/>
  <c r="B161" i="5"/>
  <c r="C161" i="5"/>
  <c r="Q165" i="2" l="1"/>
  <c r="AE165" i="2"/>
  <c r="AA166" i="2" s="1"/>
  <c r="R524" i="4"/>
  <c r="I524" i="4" s="1"/>
  <c r="T525" i="4" s="1"/>
  <c r="M525" i="4" s="1"/>
  <c r="AL524" i="4"/>
  <c r="AM524" i="4" s="1"/>
  <c r="K524" i="4" s="1"/>
  <c r="J525" i="4" s="1"/>
  <c r="Q524" i="4"/>
  <c r="H524" i="4" s="1"/>
  <c r="G525" i="4" s="1"/>
  <c r="U525" i="4" s="1"/>
  <c r="AV525" i="4" s="1"/>
  <c r="F525" i="4" s="1"/>
  <c r="E525" i="4" s="1"/>
  <c r="AX524" i="4"/>
  <c r="BB164" i="2"/>
  <c r="AP164" i="2"/>
  <c r="AO164" i="2" s="1"/>
  <c r="W164" i="2" s="1"/>
  <c r="E161" i="5"/>
  <c r="I161" i="5" s="1"/>
  <c r="AJ164" i="2" l="1"/>
  <c r="AI164" i="2" s="1"/>
  <c r="AG165" i="2" s="1"/>
  <c r="BC165" i="2"/>
  <c r="G164" i="5" s="1"/>
  <c r="J164" i="5" s="1"/>
  <c r="E163" i="5"/>
  <c r="I163" i="5" s="1"/>
  <c r="AT525" i="4"/>
  <c r="L524" i="5" s="1"/>
  <c r="W526" i="4"/>
  <c r="AP525" i="4"/>
  <c r="Y526" i="4" s="1"/>
  <c r="Y525" i="5" s="1"/>
  <c r="L525" i="4"/>
  <c r="O166" i="2"/>
  <c r="X165" i="5" s="1"/>
  <c r="AD166" i="2"/>
  <c r="AC166" i="2"/>
  <c r="AL164" i="2"/>
  <c r="D163" i="5" s="1"/>
  <c r="G162" i="5"/>
  <c r="J162" i="5" s="1"/>
  <c r="AK165" i="2" l="1"/>
  <c r="AH165" i="2"/>
  <c r="S526" i="4"/>
  <c r="AE526" i="4" s="1"/>
  <c r="AQ526" i="4"/>
  <c r="S164" i="2"/>
  <c r="J164" i="2" s="1"/>
  <c r="U165" i="2" s="1"/>
  <c r="N165" i="2" s="1"/>
  <c r="AM164" i="2"/>
  <c r="AN164" i="2" s="1"/>
  <c r="L164" i="2" s="1"/>
  <c r="K165" i="2" s="1"/>
  <c r="R164" i="2"/>
  <c r="I164" i="2" s="1"/>
  <c r="H165" i="2" s="1"/>
  <c r="V165" i="2" s="1"/>
  <c r="AW165" i="2" s="1"/>
  <c r="G165" i="2" s="1"/>
  <c r="F165" i="2" s="1"/>
  <c r="AY164" i="2"/>
  <c r="X526" i="4"/>
  <c r="AA526" i="4"/>
  <c r="O526" i="4" s="1"/>
  <c r="AR526" i="4"/>
  <c r="AS525" i="4"/>
  <c r="M524" i="5" s="1"/>
  <c r="AY525" i="4"/>
  <c r="AZ525" i="4" s="1"/>
  <c r="AW525" i="4"/>
  <c r="AU526" i="4"/>
  <c r="P525" i="5" s="1"/>
  <c r="R525" i="5" s="1"/>
  <c r="D161" i="5"/>
  <c r="P526" i="4" l="1"/>
  <c r="AD526" i="4"/>
  <c r="Z527" i="4" s="1"/>
  <c r="BA525" i="4"/>
  <c r="AO525" i="4"/>
  <c r="AN525" i="4" s="1"/>
  <c r="V525" i="4" s="1"/>
  <c r="AI525" i="4" s="1"/>
  <c r="AH525" i="4" s="1"/>
  <c r="AF526" i="4" s="1"/>
  <c r="AQ165" i="2"/>
  <c r="Z166" i="2" s="1"/>
  <c r="W165" i="5" s="1"/>
  <c r="M165" i="2"/>
  <c r="AU165" i="2"/>
  <c r="B164" i="5" s="1"/>
  <c r="X166" i="2"/>
  <c r="B162" i="5"/>
  <c r="BB526" i="4" l="1"/>
  <c r="Q525" i="5" s="1"/>
  <c r="T525" i="5" s="1"/>
  <c r="O524" i="5"/>
  <c r="S524" i="5" s="1"/>
  <c r="AK525" i="4"/>
  <c r="N524" i="5" s="1"/>
  <c r="AB527" i="4"/>
  <c r="N527" i="4"/>
  <c r="Z526" i="5" s="1"/>
  <c r="AC527" i="4"/>
  <c r="AG526" i="4"/>
  <c r="AJ526" i="4"/>
  <c r="AB166" i="2"/>
  <c r="P166" i="2" s="1"/>
  <c r="Y166" i="2"/>
  <c r="AS166" i="2"/>
  <c r="AR166" i="2"/>
  <c r="T166" i="2"/>
  <c r="AF166" i="2" s="1"/>
  <c r="AZ165" i="2"/>
  <c r="BA165" i="2" s="1"/>
  <c r="AX165" i="2"/>
  <c r="AT165" i="2"/>
  <c r="C164" i="5" s="1"/>
  <c r="AV166" i="2"/>
  <c r="F165" i="5" s="1"/>
  <c r="H165" i="5" s="1"/>
  <c r="C162" i="5"/>
  <c r="Q166" i="2" l="1"/>
  <c r="AE166" i="2"/>
  <c r="AA167" i="2" s="1"/>
  <c r="BB165" i="2"/>
  <c r="AP165" i="2"/>
  <c r="AO165" i="2" s="1"/>
  <c r="W165" i="2" s="1"/>
  <c r="Q525" i="4"/>
  <c r="H525" i="4" s="1"/>
  <c r="G526" i="4" s="1"/>
  <c r="U526" i="4" s="1"/>
  <c r="AV526" i="4" s="1"/>
  <c r="F526" i="4" s="1"/>
  <c r="E526" i="4" s="1"/>
  <c r="R525" i="4"/>
  <c r="I525" i="4" s="1"/>
  <c r="T526" i="4" s="1"/>
  <c r="M526" i="4" s="1"/>
  <c r="AL525" i="4"/>
  <c r="AM525" i="4" s="1"/>
  <c r="K525" i="4" s="1"/>
  <c r="J526" i="4" s="1"/>
  <c r="AX525" i="4"/>
  <c r="E162" i="5"/>
  <c r="I162" i="5" s="1"/>
  <c r="AJ165" i="2" l="1"/>
  <c r="AI165" i="2" s="1"/>
  <c r="AG166" i="2" s="1"/>
  <c r="BC166" i="2"/>
  <c r="G165" i="5" s="1"/>
  <c r="J165" i="5" s="1"/>
  <c r="E164" i="5"/>
  <c r="I164" i="5" s="1"/>
  <c r="AL165" i="2"/>
  <c r="D164" i="5" s="1"/>
  <c r="O167" i="2"/>
  <c r="X166" i="5" s="1"/>
  <c r="AD167" i="2"/>
  <c r="AC167" i="2"/>
  <c r="AT526" i="4"/>
  <c r="L525" i="5" s="1"/>
  <c r="W527" i="4"/>
  <c r="AP526" i="4"/>
  <c r="Y527" i="4" s="1"/>
  <c r="Y526" i="5" s="1"/>
  <c r="L526" i="4"/>
  <c r="D162" i="5"/>
  <c r="AK166" i="2" l="1"/>
  <c r="AH166" i="2"/>
  <c r="S527" i="4"/>
  <c r="AE527" i="4" s="1"/>
  <c r="AQ527" i="4"/>
  <c r="AS526" i="4"/>
  <c r="M525" i="5" s="1"/>
  <c r="AW526" i="4"/>
  <c r="AY526" i="4"/>
  <c r="AZ526" i="4" s="1"/>
  <c r="AU527" i="4"/>
  <c r="P526" i="5" s="1"/>
  <c r="R526" i="5" s="1"/>
  <c r="X527" i="4"/>
  <c r="AA527" i="4"/>
  <c r="O527" i="4" s="1"/>
  <c r="AR527" i="4"/>
  <c r="R165" i="2"/>
  <c r="I165" i="2" s="1"/>
  <c r="H166" i="2" s="1"/>
  <c r="V166" i="2" s="1"/>
  <c r="AW166" i="2" s="1"/>
  <c r="G166" i="2" s="1"/>
  <c r="F166" i="2" s="1"/>
  <c r="AM165" i="2"/>
  <c r="AN165" i="2" s="1"/>
  <c r="L165" i="2" s="1"/>
  <c r="K166" i="2" s="1"/>
  <c r="S165" i="2"/>
  <c r="J165" i="2" s="1"/>
  <c r="U166" i="2" s="1"/>
  <c r="N166" i="2" s="1"/>
  <c r="AY165" i="2"/>
  <c r="E23" i="8"/>
  <c r="F23" i="8"/>
  <c r="F21" i="8"/>
  <c r="E21" i="8"/>
  <c r="F24" i="8"/>
  <c r="E24" i="8"/>
  <c r="E22" i="8"/>
  <c r="F22" i="8"/>
  <c r="AD527" i="4" l="1"/>
  <c r="Z528" i="4" s="1"/>
  <c r="P527" i="4"/>
  <c r="AQ166" i="2"/>
  <c r="Z167" i="2" s="1"/>
  <c r="W166" i="5" s="1"/>
  <c r="M166" i="2"/>
  <c r="AO526" i="4"/>
  <c r="AN526" i="4" s="1"/>
  <c r="V526" i="4" s="1"/>
  <c r="AI526" i="4" s="1"/>
  <c r="AH526" i="4" s="1"/>
  <c r="AF527" i="4" s="1"/>
  <c r="BA526" i="4"/>
  <c r="AU166" i="2"/>
  <c r="B165" i="5" s="1"/>
  <c r="X167" i="2"/>
  <c r="BB527" i="4" l="1"/>
  <c r="Q526" i="5" s="1"/>
  <c r="T526" i="5" s="1"/>
  <c r="O525" i="5"/>
  <c r="S525" i="5" s="1"/>
  <c r="AK526" i="4"/>
  <c r="N525" i="5" s="1"/>
  <c r="AJ527" i="4"/>
  <c r="AG527" i="4"/>
  <c r="T167" i="2"/>
  <c r="AF167" i="2" s="1"/>
  <c r="AR167" i="2"/>
  <c r="Y167" i="2"/>
  <c r="AS167" i="2"/>
  <c r="AB167" i="2"/>
  <c r="P167" i="2" s="1"/>
  <c r="AZ166" i="2"/>
  <c r="BA166" i="2" s="1"/>
  <c r="AX166" i="2"/>
  <c r="AT166" i="2"/>
  <c r="C165" i="5" s="1"/>
  <c r="AV167" i="2"/>
  <c r="F166" i="5" s="1"/>
  <c r="H166" i="5" s="1"/>
  <c r="AC528" i="4"/>
  <c r="AB528" i="4"/>
  <c r="N528" i="4"/>
  <c r="Z527" i="5" s="1"/>
  <c r="AE167" i="2" l="1"/>
  <c r="AA168" i="2" s="1"/>
  <c r="Q167" i="2"/>
  <c r="BB166" i="2"/>
  <c r="AP166" i="2"/>
  <c r="AO166" i="2" s="1"/>
  <c r="W166" i="2" s="1"/>
  <c r="R526" i="4"/>
  <c r="I526" i="4" s="1"/>
  <c r="T527" i="4" s="1"/>
  <c r="M527" i="4" s="1"/>
  <c r="Q526" i="4"/>
  <c r="H526" i="4" s="1"/>
  <c r="G527" i="4" s="1"/>
  <c r="U527" i="4" s="1"/>
  <c r="AV527" i="4" s="1"/>
  <c r="F527" i="4" s="1"/>
  <c r="E527" i="4" s="1"/>
  <c r="AL526" i="4"/>
  <c r="AM526" i="4" s="1"/>
  <c r="K526" i="4" s="1"/>
  <c r="J527" i="4" s="1"/>
  <c r="AX526" i="4"/>
  <c r="AJ166" i="2" l="1"/>
  <c r="AI166" i="2" s="1"/>
  <c r="AG167" i="2" s="1"/>
  <c r="BC167" i="2"/>
  <c r="G166" i="5" s="1"/>
  <c r="J166" i="5" s="1"/>
  <c r="E165" i="5"/>
  <c r="I165" i="5" s="1"/>
  <c r="AT527" i="4"/>
  <c r="L526" i="5" s="1"/>
  <c r="W528" i="4"/>
  <c r="AL166" i="2"/>
  <c r="D165" i="5" s="1"/>
  <c r="AP527" i="4"/>
  <c r="Y528" i="4" s="1"/>
  <c r="Y527" i="5" s="1"/>
  <c r="L527" i="4"/>
  <c r="AC168" i="2"/>
  <c r="O168" i="2"/>
  <c r="X167" i="5" s="1"/>
  <c r="AD168" i="2"/>
  <c r="AH167" i="2" l="1"/>
  <c r="AK167" i="2"/>
  <c r="AQ528" i="4"/>
  <c r="S528" i="4"/>
  <c r="AE528" i="4" s="1"/>
  <c r="R166" i="2"/>
  <c r="I166" i="2" s="1"/>
  <c r="H167" i="2" s="1"/>
  <c r="V167" i="2" s="1"/>
  <c r="AW167" i="2" s="1"/>
  <c r="G167" i="2" s="1"/>
  <c r="F167" i="2" s="1"/>
  <c r="AM166" i="2"/>
  <c r="AN166" i="2" s="1"/>
  <c r="L166" i="2" s="1"/>
  <c r="K167" i="2" s="1"/>
  <c r="S166" i="2"/>
  <c r="J166" i="2" s="1"/>
  <c r="U167" i="2" s="1"/>
  <c r="N167" i="2" s="1"/>
  <c r="AY166" i="2"/>
  <c r="X528" i="4"/>
  <c r="AA528" i="4"/>
  <c r="O528" i="4" s="1"/>
  <c r="AR528" i="4"/>
  <c r="AY527" i="4"/>
  <c r="AZ527" i="4" s="1"/>
  <c r="AW527" i="4"/>
  <c r="AS527" i="4"/>
  <c r="M526" i="5" s="1"/>
  <c r="AU528" i="4"/>
  <c r="P527" i="5" s="1"/>
  <c r="R527" i="5" s="1"/>
  <c r="AQ167" i="2" l="1"/>
  <c r="Z168" i="2" s="1"/>
  <c r="W167" i="5" s="1"/>
  <c r="M167" i="2"/>
  <c r="AD528" i="4"/>
  <c r="Z529" i="4" s="1"/>
  <c r="P528" i="4"/>
  <c r="BA527" i="4"/>
  <c r="AO527" i="4"/>
  <c r="AN527" i="4" s="1"/>
  <c r="V527" i="4" s="1"/>
  <c r="AI527" i="4" s="1"/>
  <c r="AH527" i="4" s="1"/>
  <c r="AF528" i="4" s="1"/>
  <c r="AU167" i="2"/>
  <c r="B166" i="5" s="1"/>
  <c r="X168" i="2"/>
  <c r="BB528" i="4" l="1"/>
  <c r="Q527" i="5" s="1"/>
  <c r="T527" i="5" s="1"/>
  <c r="O526" i="5"/>
  <c r="S526" i="5" s="1"/>
  <c r="T168" i="2"/>
  <c r="AF168" i="2" s="1"/>
  <c r="AR168" i="2"/>
  <c r="AJ528" i="4"/>
  <c r="AG528" i="4"/>
  <c r="AT167" i="2"/>
  <c r="C166" i="5" s="1"/>
  <c r="AX167" i="2"/>
  <c r="AZ167" i="2"/>
  <c r="BA167" i="2" s="1"/>
  <c r="AV168" i="2"/>
  <c r="F167" i="5" s="1"/>
  <c r="H167" i="5" s="1"/>
  <c r="N529" i="4"/>
  <c r="Z528" i="5" s="1"/>
  <c r="AC529" i="4"/>
  <c r="AB529" i="4"/>
  <c r="Y168" i="2"/>
  <c r="AB168" i="2"/>
  <c r="P168" i="2" s="1"/>
  <c r="AS168" i="2"/>
  <c r="AK527" i="4"/>
  <c r="N526" i="5" s="1"/>
  <c r="R527" i="4" l="1"/>
  <c r="I527" i="4" s="1"/>
  <c r="T528" i="4" s="1"/>
  <c r="M528" i="4" s="1"/>
  <c r="Q527" i="4"/>
  <c r="H527" i="4" s="1"/>
  <c r="G528" i="4" s="1"/>
  <c r="U528" i="4" s="1"/>
  <c r="AV528" i="4" s="1"/>
  <c r="F528" i="4" s="1"/>
  <c r="E528" i="4" s="1"/>
  <c r="AL527" i="4"/>
  <c r="AM527" i="4" s="1"/>
  <c r="K527" i="4" s="1"/>
  <c r="J528" i="4" s="1"/>
  <c r="AX527" i="4"/>
  <c r="BB167" i="2"/>
  <c r="AP167" i="2"/>
  <c r="AO167" i="2" s="1"/>
  <c r="W167" i="2" s="1"/>
  <c r="Q168" i="2"/>
  <c r="AE168" i="2"/>
  <c r="AA169" i="2" s="1"/>
  <c r="AJ167" i="2" l="1"/>
  <c r="AI167" i="2" s="1"/>
  <c r="AG168" i="2" s="1"/>
  <c r="BC168" i="2"/>
  <c r="G167" i="5" s="1"/>
  <c r="J167" i="5" s="1"/>
  <c r="E166" i="5"/>
  <c r="I166" i="5" s="1"/>
  <c r="AT528" i="4"/>
  <c r="L527" i="5" s="1"/>
  <c r="W529" i="4"/>
  <c r="L528" i="4"/>
  <c r="AP528" i="4"/>
  <c r="Y529" i="4" s="1"/>
  <c r="Y528" i="5" s="1"/>
  <c r="AC169" i="2"/>
  <c r="O169" i="2"/>
  <c r="X168" i="5" s="1"/>
  <c r="AD169" i="2"/>
  <c r="AL167" i="2"/>
  <c r="D166" i="5" s="1"/>
  <c r="AK168" i="2" l="1"/>
  <c r="AH168" i="2"/>
  <c r="R167" i="2"/>
  <c r="I167" i="2" s="1"/>
  <c r="H168" i="2" s="1"/>
  <c r="V168" i="2" s="1"/>
  <c r="AW168" i="2" s="1"/>
  <c r="G168" i="2" s="1"/>
  <c r="F168" i="2" s="1"/>
  <c r="AM167" i="2"/>
  <c r="AN167" i="2" s="1"/>
  <c r="L167" i="2" s="1"/>
  <c r="K168" i="2" s="1"/>
  <c r="S167" i="2"/>
  <c r="J167" i="2" s="1"/>
  <c r="U168" i="2" s="1"/>
  <c r="N168" i="2" s="1"/>
  <c r="AY167" i="2"/>
  <c r="AA529" i="4"/>
  <c r="O529" i="4" s="1"/>
  <c r="AR529" i="4"/>
  <c r="X529" i="4"/>
  <c r="AQ529" i="4"/>
  <c r="S529" i="4"/>
  <c r="AE529" i="4" s="1"/>
  <c r="AW528" i="4"/>
  <c r="AS528" i="4"/>
  <c r="M527" i="5" s="1"/>
  <c r="AY528" i="4"/>
  <c r="AZ528" i="4" s="1"/>
  <c r="AU529" i="4"/>
  <c r="P528" i="5" s="1"/>
  <c r="R528" i="5" s="1"/>
  <c r="AO528" i="4" l="1"/>
  <c r="AN528" i="4" s="1"/>
  <c r="V528" i="4" s="1"/>
  <c r="AI528" i="4" s="1"/>
  <c r="AH528" i="4" s="1"/>
  <c r="AF529" i="4" s="1"/>
  <c r="BA528" i="4"/>
  <c r="AQ168" i="2"/>
  <c r="Z169" i="2" s="1"/>
  <c r="W168" i="5" s="1"/>
  <c r="M168" i="2"/>
  <c r="P529" i="4"/>
  <c r="AD529" i="4"/>
  <c r="Z530" i="4" s="1"/>
  <c r="AU168" i="2"/>
  <c r="B167" i="5" s="1"/>
  <c r="X169" i="2"/>
  <c r="AK528" i="4" l="1"/>
  <c r="N527" i="5" s="1"/>
  <c r="BB529" i="4"/>
  <c r="Q528" i="5" s="1"/>
  <c r="T528" i="5" s="1"/>
  <c r="O527" i="5"/>
  <c r="S527" i="5" s="1"/>
  <c r="AR169" i="2"/>
  <c r="T169" i="2"/>
  <c r="AF169" i="2" s="1"/>
  <c r="Y169" i="2"/>
  <c r="AS169" i="2"/>
  <c r="AB169" i="2"/>
  <c r="P169" i="2" s="1"/>
  <c r="AJ529" i="4"/>
  <c r="AG529" i="4"/>
  <c r="AT168" i="2"/>
  <c r="C167" i="5" s="1"/>
  <c r="AZ168" i="2"/>
  <c r="BA168" i="2" s="1"/>
  <c r="AX168" i="2"/>
  <c r="AV169" i="2"/>
  <c r="F168" i="5" s="1"/>
  <c r="H168" i="5" s="1"/>
  <c r="AB530" i="4"/>
  <c r="N530" i="4"/>
  <c r="Z529" i="5" s="1"/>
  <c r="AC530" i="4"/>
  <c r="Q528" i="4" l="1"/>
  <c r="H528" i="4" s="1"/>
  <c r="G529" i="4" s="1"/>
  <c r="U529" i="4" s="1"/>
  <c r="AV529" i="4" s="1"/>
  <c r="F529" i="4" s="1"/>
  <c r="E529" i="4" s="1"/>
  <c r="W530" i="4" s="1"/>
  <c r="AX528" i="4"/>
  <c r="R528" i="4"/>
  <c r="I528" i="4" s="1"/>
  <c r="T529" i="4" s="1"/>
  <c r="M529" i="4" s="1"/>
  <c r="AL528" i="4"/>
  <c r="AM528" i="4" s="1"/>
  <c r="K528" i="4" s="1"/>
  <c r="J529" i="4" s="1"/>
  <c r="L529" i="4" s="1"/>
  <c r="Q169" i="2"/>
  <c r="AE169" i="2"/>
  <c r="AA170" i="2" s="1"/>
  <c r="BB168" i="2"/>
  <c r="AP168" i="2"/>
  <c r="AO168" i="2" s="1"/>
  <c r="W168" i="2" s="1"/>
  <c r="AJ168" i="2" l="1"/>
  <c r="AI168" i="2" s="1"/>
  <c r="AG169" i="2" s="1"/>
  <c r="AT529" i="4"/>
  <c r="L528" i="5" s="1"/>
  <c r="AP529" i="4"/>
  <c r="Y530" i="4" s="1"/>
  <c r="Y529" i="5" s="1"/>
  <c r="BC169" i="2"/>
  <c r="G168" i="5" s="1"/>
  <c r="J168" i="5" s="1"/>
  <c r="E167" i="5"/>
  <c r="I167" i="5" s="1"/>
  <c r="AL168" i="2"/>
  <c r="D167" i="5" s="1"/>
  <c r="AA530" i="4"/>
  <c r="O530" i="4" s="1"/>
  <c r="X530" i="4"/>
  <c r="AR530" i="4"/>
  <c r="AC170" i="2"/>
  <c r="AD170" i="2"/>
  <c r="O170" i="2"/>
  <c r="X169" i="5" s="1"/>
  <c r="AK169" i="2" l="1"/>
  <c r="AH169" i="2"/>
  <c r="AW529" i="4"/>
  <c r="AO529" i="4" s="1"/>
  <c r="AN529" i="4" s="1"/>
  <c r="V529" i="4" s="1"/>
  <c r="AI529" i="4" s="1"/>
  <c r="AH529" i="4" s="1"/>
  <c r="AF530" i="4" s="1"/>
  <c r="AU530" i="4"/>
  <c r="P529" i="5" s="1"/>
  <c r="R529" i="5" s="1"/>
  <c r="AS529" i="4"/>
  <c r="M528" i="5" s="1"/>
  <c r="AY529" i="4"/>
  <c r="AZ529" i="4" s="1"/>
  <c r="AQ530" i="4"/>
  <c r="S530" i="4"/>
  <c r="AE530" i="4" s="1"/>
  <c r="P530" i="4"/>
  <c r="AD530" i="4"/>
  <c r="Z531" i="4" s="1"/>
  <c r="R168" i="2"/>
  <c r="I168" i="2" s="1"/>
  <c r="H169" i="2" s="1"/>
  <c r="V169" i="2" s="1"/>
  <c r="AW169" i="2" s="1"/>
  <c r="G169" i="2" s="1"/>
  <c r="F169" i="2" s="1"/>
  <c r="S168" i="2"/>
  <c r="J168" i="2" s="1"/>
  <c r="U169" i="2" s="1"/>
  <c r="N169" i="2" s="1"/>
  <c r="AM168" i="2"/>
  <c r="AN168" i="2" s="1"/>
  <c r="L168" i="2" s="1"/>
  <c r="K169" i="2" s="1"/>
  <c r="AY168" i="2"/>
  <c r="BA529" i="4" l="1"/>
  <c r="BB530" i="4" s="1"/>
  <c r="Q529" i="5" s="1"/>
  <c r="T529" i="5" s="1"/>
  <c r="AK529" i="4"/>
  <c r="N528" i="5" s="1"/>
  <c r="AU169" i="2"/>
  <c r="B168" i="5" s="1"/>
  <c r="X170" i="2"/>
  <c r="N531" i="4"/>
  <c r="Z530" i="5" s="1"/>
  <c r="AB531" i="4"/>
  <c r="AC531" i="4"/>
  <c r="M169" i="2"/>
  <c r="AQ169" i="2"/>
  <c r="Z170" i="2" s="1"/>
  <c r="W169" i="5" s="1"/>
  <c r="AG530" i="4"/>
  <c r="AJ530" i="4"/>
  <c r="O528" i="5" l="1"/>
  <c r="S528" i="5" s="1"/>
  <c r="Q529" i="4"/>
  <c r="H529" i="4" s="1"/>
  <c r="G530" i="4" s="1"/>
  <c r="U530" i="4" s="1"/>
  <c r="AV530" i="4" s="1"/>
  <c r="F530" i="4" s="1"/>
  <c r="E530" i="4" s="1"/>
  <c r="AT530" i="4" s="1"/>
  <c r="L529" i="5" s="1"/>
  <c r="AL529" i="4"/>
  <c r="AM529" i="4" s="1"/>
  <c r="K529" i="4" s="1"/>
  <c r="J530" i="4" s="1"/>
  <c r="AP530" i="4" s="1"/>
  <c r="Y531" i="4" s="1"/>
  <c r="Y530" i="5" s="1"/>
  <c r="AX529" i="4"/>
  <c r="R529" i="4"/>
  <c r="I529" i="4" s="1"/>
  <c r="T530" i="4" s="1"/>
  <c r="M530" i="4" s="1"/>
  <c r="Y170" i="2"/>
  <c r="AB170" i="2"/>
  <c r="P170" i="2" s="1"/>
  <c r="AS170" i="2"/>
  <c r="AR170" i="2"/>
  <c r="T170" i="2"/>
  <c r="AF170" i="2" s="1"/>
  <c r="AT169" i="2"/>
  <c r="C168" i="5" s="1"/>
  <c r="AZ169" i="2"/>
  <c r="BA169" i="2" s="1"/>
  <c r="AX169" i="2"/>
  <c r="AV170" i="2"/>
  <c r="F169" i="5" s="1"/>
  <c r="H169" i="5" s="1"/>
  <c r="W531" i="4" l="1"/>
  <c r="X531" i="4" s="1"/>
  <c r="L530" i="4"/>
  <c r="Q170" i="2"/>
  <c r="AE170" i="2"/>
  <c r="AA171" i="2" s="1"/>
  <c r="BB169" i="2"/>
  <c r="AP169" i="2"/>
  <c r="AO169" i="2" s="1"/>
  <c r="W169" i="2" s="1"/>
  <c r="AS530" i="4"/>
  <c r="M529" i="5" s="1"/>
  <c r="AW530" i="4"/>
  <c r="AY530" i="4"/>
  <c r="AZ530" i="4" s="1"/>
  <c r="AU531" i="4"/>
  <c r="P530" i="5" s="1"/>
  <c r="R530" i="5" s="1"/>
  <c r="AQ531" i="4"/>
  <c r="S531" i="4"/>
  <c r="AE531" i="4" s="1"/>
  <c r="AJ169" i="2" l="1"/>
  <c r="AI169" i="2" s="1"/>
  <c r="AG170" i="2" s="1"/>
  <c r="AA531" i="4"/>
  <c r="O531" i="4" s="1"/>
  <c r="AD531" i="4" s="1"/>
  <c r="Z532" i="4" s="1"/>
  <c r="AR531" i="4"/>
  <c r="BC170" i="2"/>
  <c r="G169" i="5" s="1"/>
  <c r="J169" i="5" s="1"/>
  <c r="E168" i="5"/>
  <c r="I168" i="5" s="1"/>
  <c r="AL169" i="2"/>
  <c r="D168" i="5" s="1"/>
  <c r="BA530" i="4"/>
  <c r="AO530" i="4"/>
  <c r="AN530" i="4" s="1"/>
  <c r="V530" i="4" s="1"/>
  <c r="AI530" i="4" s="1"/>
  <c r="AH530" i="4" s="1"/>
  <c r="AF531" i="4" s="1"/>
  <c r="AC171" i="2"/>
  <c r="AD171" i="2"/>
  <c r="O171" i="2"/>
  <c r="X170" i="5" s="1"/>
  <c r="AH170" i="2" l="1"/>
  <c r="AK170" i="2"/>
  <c r="P531" i="4"/>
  <c r="AY169" i="2"/>
  <c r="BB531" i="4"/>
  <c r="Q530" i="5" s="1"/>
  <c r="T530" i="5" s="1"/>
  <c r="O529" i="5"/>
  <c r="S529" i="5" s="1"/>
  <c r="AM169" i="2"/>
  <c r="AN169" i="2" s="1"/>
  <c r="L169" i="2" s="1"/>
  <c r="K170" i="2" s="1"/>
  <c r="AQ170" i="2" s="1"/>
  <c r="Z171" i="2" s="1"/>
  <c r="W170" i="5" s="1"/>
  <c r="S169" i="2"/>
  <c r="J169" i="2" s="1"/>
  <c r="U170" i="2" s="1"/>
  <c r="N170" i="2" s="1"/>
  <c r="R169" i="2"/>
  <c r="I169" i="2" s="1"/>
  <c r="H170" i="2" s="1"/>
  <c r="V170" i="2" s="1"/>
  <c r="AW170" i="2" s="1"/>
  <c r="G170" i="2" s="1"/>
  <c r="F170" i="2" s="1"/>
  <c r="X171" i="2" s="1"/>
  <c r="AK530" i="4"/>
  <c r="N529" i="5" s="1"/>
  <c r="AB532" i="4"/>
  <c r="N532" i="4"/>
  <c r="Z531" i="5" s="1"/>
  <c r="AC532" i="4"/>
  <c r="AG531" i="4"/>
  <c r="AJ531" i="4"/>
  <c r="M170" i="2" l="1"/>
  <c r="AU170" i="2"/>
  <c r="B169" i="5" s="1"/>
  <c r="Q530" i="4"/>
  <c r="H530" i="4" s="1"/>
  <c r="G531" i="4" s="1"/>
  <c r="U531" i="4" s="1"/>
  <c r="AV531" i="4" s="1"/>
  <c r="F531" i="4" s="1"/>
  <c r="E531" i="4" s="1"/>
  <c r="R530" i="4"/>
  <c r="I530" i="4" s="1"/>
  <c r="T531" i="4" s="1"/>
  <c r="M531" i="4" s="1"/>
  <c r="AL530" i="4"/>
  <c r="AM530" i="4" s="1"/>
  <c r="K530" i="4" s="1"/>
  <c r="J531" i="4" s="1"/>
  <c r="AX530" i="4"/>
  <c r="AB171" i="2"/>
  <c r="P171" i="2" s="1"/>
  <c r="Y171" i="2"/>
  <c r="AS171" i="2"/>
  <c r="AR171" i="2"/>
  <c r="T171" i="2"/>
  <c r="AF171" i="2" s="1"/>
  <c r="AT170" i="2" l="1"/>
  <c r="C169" i="5" s="1"/>
  <c r="AV171" i="2"/>
  <c r="F170" i="5" s="1"/>
  <c r="H170" i="5" s="1"/>
  <c r="AX170" i="2"/>
  <c r="AP170" i="2" s="1"/>
  <c r="AO170" i="2" s="1"/>
  <c r="W170" i="2" s="1"/>
  <c r="AZ170" i="2"/>
  <c r="BA170" i="2" s="1"/>
  <c r="AE171" i="2"/>
  <c r="AA172" i="2" s="1"/>
  <c r="Q171" i="2"/>
  <c r="AP531" i="4"/>
  <c r="Y532" i="4" s="1"/>
  <c r="Y531" i="5" s="1"/>
  <c r="L531" i="4"/>
  <c r="AT531" i="4"/>
  <c r="L530" i="5" s="1"/>
  <c r="W532" i="4"/>
  <c r="AJ170" i="2" l="1"/>
  <c r="AI170" i="2" s="1"/>
  <c r="AG171" i="2" s="1"/>
  <c r="BB170" i="2"/>
  <c r="BC171" i="2" s="1"/>
  <c r="G170" i="5" s="1"/>
  <c r="J170" i="5" s="1"/>
  <c r="AQ532" i="4"/>
  <c r="S532" i="4"/>
  <c r="AE532" i="4" s="1"/>
  <c r="AC172" i="2"/>
  <c r="O172" i="2"/>
  <c r="X171" i="5" s="1"/>
  <c r="AD172" i="2"/>
  <c r="X532" i="4"/>
  <c r="AR532" i="4"/>
  <c r="AA532" i="4"/>
  <c r="O532" i="4" s="1"/>
  <c r="AS531" i="4"/>
  <c r="M530" i="5" s="1"/>
  <c r="AY531" i="4"/>
  <c r="AZ531" i="4" s="1"/>
  <c r="AW531" i="4"/>
  <c r="AU532" i="4"/>
  <c r="P531" i="5" s="1"/>
  <c r="R531" i="5" s="1"/>
  <c r="AK171" i="2" l="1"/>
  <c r="AH171" i="2"/>
  <c r="AL170" i="2"/>
  <c r="D169" i="5" s="1"/>
  <c r="E169" i="5"/>
  <c r="I169" i="5" s="1"/>
  <c r="BA531" i="4"/>
  <c r="AO531" i="4"/>
  <c r="AN531" i="4" s="1"/>
  <c r="V531" i="4" s="1"/>
  <c r="AI531" i="4" s="1"/>
  <c r="AH531" i="4" s="1"/>
  <c r="AF532" i="4" s="1"/>
  <c r="P532" i="4"/>
  <c r="AD532" i="4"/>
  <c r="Z533" i="4" s="1"/>
  <c r="S170" i="2" l="1"/>
  <c r="J170" i="2" s="1"/>
  <c r="U171" i="2" s="1"/>
  <c r="N171" i="2" s="1"/>
  <c r="AY170" i="2"/>
  <c r="AM170" i="2"/>
  <c r="AN170" i="2" s="1"/>
  <c r="L170" i="2" s="1"/>
  <c r="K171" i="2" s="1"/>
  <c r="M171" i="2" s="1"/>
  <c r="R170" i="2"/>
  <c r="I170" i="2" s="1"/>
  <c r="H171" i="2" s="1"/>
  <c r="V171" i="2" s="1"/>
  <c r="AW171" i="2" s="1"/>
  <c r="G171" i="2" s="1"/>
  <c r="F171" i="2" s="1"/>
  <c r="AU171" i="2" s="1"/>
  <c r="B170" i="5" s="1"/>
  <c r="BB532" i="4"/>
  <c r="Q531" i="5" s="1"/>
  <c r="T531" i="5" s="1"/>
  <c r="O530" i="5"/>
  <c r="S530" i="5" s="1"/>
  <c r="AJ532" i="4"/>
  <c r="AG532" i="4"/>
  <c r="AK531" i="4"/>
  <c r="N530" i="5" s="1"/>
  <c r="AB533" i="4"/>
  <c r="AC533" i="4"/>
  <c r="N533" i="4"/>
  <c r="Z532" i="5" s="1"/>
  <c r="AQ171" i="2" l="1"/>
  <c r="Z172" i="2" s="1"/>
  <c r="W171" i="5" s="1"/>
  <c r="X172" i="2"/>
  <c r="AS172" i="2" s="1"/>
  <c r="R531" i="4"/>
  <c r="I531" i="4" s="1"/>
  <c r="T532" i="4" s="1"/>
  <c r="M532" i="4" s="1"/>
  <c r="Q531" i="4"/>
  <c r="H531" i="4" s="1"/>
  <c r="G532" i="4" s="1"/>
  <c r="U532" i="4" s="1"/>
  <c r="AV532" i="4" s="1"/>
  <c r="F532" i="4" s="1"/>
  <c r="E532" i="4" s="1"/>
  <c r="AL531" i="4"/>
  <c r="AM531" i="4" s="1"/>
  <c r="K531" i="4" s="1"/>
  <c r="J532" i="4" s="1"/>
  <c r="AX531" i="4"/>
  <c r="AT171" i="2"/>
  <c r="C170" i="5" s="1"/>
  <c r="AZ171" i="2"/>
  <c r="BA171" i="2" s="1"/>
  <c r="AX171" i="2"/>
  <c r="AV172" i="2"/>
  <c r="F171" i="5" s="1"/>
  <c r="H171" i="5" s="1"/>
  <c r="Y172" i="2" l="1"/>
  <c r="AB172" i="2"/>
  <c r="P172" i="2" s="1"/>
  <c r="Q172" i="2" s="1"/>
  <c r="AR172" i="2"/>
  <c r="T172" i="2"/>
  <c r="AF172" i="2" s="1"/>
  <c r="L532" i="4"/>
  <c r="AP532" i="4"/>
  <c r="Y533" i="4" s="1"/>
  <c r="Y532" i="5" s="1"/>
  <c r="AT532" i="4"/>
  <c r="L531" i="5" s="1"/>
  <c r="W533" i="4"/>
  <c r="AP171" i="2"/>
  <c r="AO171" i="2" s="1"/>
  <c r="W171" i="2" s="1"/>
  <c r="BB171" i="2"/>
  <c r="AE172" i="2" l="1"/>
  <c r="AA173" i="2" s="1"/>
  <c r="O173" i="2" s="1"/>
  <c r="X172" i="5" s="1"/>
  <c r="AJ171" i="2"/>
  <c r="AI171" i="2" s="1"/>
  <c r="AG172" i="2" s="1"/>
  <c r="BC172" i="2"/>
  <c r="G171" i="5" s="1"/>
  <c r="J171" i="5" s="1"/>
  <c r="E170" i="5"/>
  <c r="I170" i="5" s="1"/>
  <c r="AS532" i="4"/>
  <c r="M531" i="5" s="1"/>
  <c r="AW532" i="4"/>
  <c r="AY532" i="4"/>
  <c r="AZ532" i="4" s="1"/>
  <c r="AU533" i="4"/>
  <c r="P532" i="5" s="1"/>
  <c r="R532" i="5" s="1"/>
  <c r="AQ533" i="4"/>
  <c r="S533" i="4"/>
  <c r="AE533" i="4" s="1"/>
  <c r="AL171" i="2"/>
  <c r="D170" i="5" s="1"/>
  <c r="AR533" i="4"/>
  <c r="X533" i="4"/>
  <c r="AA533" i="4"/>
  <c r="O533" i="4" s="1"/>
  <c r="AD173" i="2" l="1"/>
  <c r="AC173" i="2"/>
  <c r="AK172" i="2"/>
  <c r="AH172" i="2"/>
  <c r="AD533" i="4"/>
  <c r="Z534" i="4" s="1"/>
  <c r="P533" i="4"/>
  <c r="R171" i="2"/>
  <c r="I171" i="2" s="1"/>
  <c r="H172" i="2" s="1"/>
  <c r="V172" i="2" s="1"/>
  <c r="AW172" i="2" s="1"/>
  <c r="G172" i="2" s="1"/>
  <c r="F172" i="2" s="1"/>
  <c r="AM171" i="2"/>
  <c r="AN171" i="2" s="1"/>
  <c r="L171" i="2" s="1"/>
  <c r="K172" i="2" s="1"/>
  <c r="S171" i="2"/>
  <c r="J171" i="2" s="1"/>
  <c r="U172" i="2" s="1"/>
  <c r="N172" i="2" s="1"/>
  <c r="AY171" i="2"/>
  <c r="BA532" i="4"/>
  <c r="AO532" i="4"/>
  <c r="AN532" i="4" s="1"/>
  <c r="V532" i="4" s="1"/>
  <c r="AI532" i="4" s="1"/>
  <c r="AH532" i="4" s="1"/>
  <c r="AF533" i="4" s="1"/>
  <c r="BB533" i="4" l="1"/>
  <c r="Q532" i="5" s="1"/>
  <c r="T532" i="5" s="1"/>
  <c r="O531" i="5"/>
  <c r="S531" i="5" s="1"/>
  <c r="AU172" i="2"/>
  <c r="B171" i="5" s="1"/>
  <c r="X173" i="2"/>
  <c r="AG533" i="4"/>
  <c r="AJ533" i="4"/>
  <c r="M172" i="2"/>
  <c r="AQ172" i="2"/>
  <c r="Z173" i="2" s="1"/>
  <c r="W172" i="5" s="1"/>
  <c r="AK532" i="4"/>
  <c r="N531" i="5" s="1"/>
  <c r="AC534" i="4"/>
  <c r="AB534" i="4"/>
  <c r="N534" i="4"/>
  <c r="Z533" i="5" s="1"/>
  <c r="R532" i="4" l="1"/>
  <c r="I532" i="4" s="1"/>
  <c r="T533" i="4" s="1"/>
  <c r="M533" i="4" s="1"/>
  <c r="Q532" i="4"/>
  <c r="H532" i="4" s="1"/>
  <c r="G533" i="4" s="1"/>
  <c r="U533" i="4" s="1"/>
  <c r="AV533" i="4" s="1"/>
  <c r="F533" i="4" s="1"/>
  <c r="E533" i="4" s="1"/>
  <c r="AL532" i="4"/>
  <c r="AM532" i="4" s="1"/>
  <c r="K532" i="4" s="1"/>
  <c r="J533" i="4" s="1"/>
  <c r="AX532" i="4"/>
  <c r="AB173" i="2"/>
  <c r="P173" i="2" s="1"/>
  <c r="Y173" i="2"/>
  <c r="AS173" i="2"/>
  <c r="AR173" i="2"/>
  <c r="T173" i="2"/>
  <c r="AF173" i="2" s="1"/>
  <c r="AT172" i="2"/>
  <c r="C171" i="5" s="1"/>
  <c r="AZ172" i="2"/>
  <c r="BA172" i="2" s="1"/>
  <c r="AX172" i="2"/>
  <c r="AV173" i="2"/>
  <c r="F172" i="5" s="1"/>
  <c r="H172" i="5" s="1"/>
  <c r="Q173" i="2" l="1"/>
  <c r="AE173" i="2"/>
  <c r="AA174" i="2" s="1"/>
  <c r="L533" i="4"/>
  <c r="AP533" i="4"/>
  <c r="Y534" i="4" s="1"/>
  <c r="Y533" i="5" s="1"/>
  <c r="AT533" i="4"/>
  <c r="L532" i="5" s="1"/>
  <c r="W534" i="4"/>
  <c r="AP172" i="2"/>
  <c r="AO172" i="2" s="1"/>
  <c r="W172" i="2" s="1"/>
  <c r="BB172" i="2"/>
  <c r="AJ172" i="2" l="1"/>
  <c r="AI172" i="2" s="1"/>
  <c r="AG173" i="2" s="1"/>
  <c r="AL172" i="2"/>
  <c r="D171" i="5" s="1"/>
  <c r="BC173" i="2"/>
  <c r="G172" i="5" s="1"/>
  <c r="J172" i="5" s="1"/>
  <c r="E171" i="5"/>
  <c r="I171" i="5" s="1"/>
  <c r="AS533" i="4"/>
  <c r="M532" i="5" s="1"/>
  <c r="AY533" i="4"/>
  <c r="AZ533" i="4" s="1"/>
  <c r="AW533" i="4"/>
  <c r="AU534" i="4"/>
  <c r="P533" i="5" s="1"/>
  <c r="R533" i="5" s="1"/>
  <c r="AD174" i="2"/>
  <c r="O174" i="2"/>
  <c r="X173" i="5" s="1"/>
  <c r="AC174" i="2"/>
  <c r="X534" i="4"/>
  <c r="AR534" i="4"/>
  <c r="AA534" i="4"/>
  <c r="O534" i="4" s="1"/>
  <c r="AQ534" i="4"/>
  <c r="S534" i="4"/>
  <c r="AE534" i="4" s="1"/>
  <c r="AH173" i="2" l="1"/>
  <c r="AK173" i="2"/>
  <c r="S172" i="2"/>
  <c r="J172" i="2" s="1"/>
  <c r="U173" i="2" s="1"/>
  <c r="N173" i="2" s="1"/>
  <c r="R172" i="2"/>
  <c r="I172" i="2" s="1"/>
  <c r="H173" i="2" s="1"/>
  <c r="V173" i="2" s="1"/>
  <c r="AW173" i="2" s="1"/>
  <c r="G173" i="2" s="1"/>
  <c r="F173" i="2" s="1"/>
  <c r="AU173" i="2" s="1"/>
  <c r="B172" i="5" s="1"/>
  <c r="AY172" i="2"/>
  <c r="AM172" i="2"/>
  <c r="AN172" i="2" s="1"/>
  <c r="L172" i="2" s="1"/>
  <c r="K173" i="2" s="1"/>
  <c r="AQ173" i="2" s="1"/>
  <c r="Z174" i="2" s="1"/>
  <c r="W173" i="5" s="1"/>
  <c r="AO533" i="4"/>
  <c r="AN533" i="4" s="1"/>
  <c r="V533" i="4" s="1"/>
  <c r="AI533" i="4" s="1"/>
  <c r="AH533" i="4" s="1"/>
  <c r="AF534" i="4" s="1"/>
  <c r="BA533" i="4"/>
  <c r="P534" i="4"/>
  <c r="AD534" i="4"/>
  <c r="Z535" i="4" s="1"/>
  <c r="X174" i="2" l="1"/>
  <c r="AB174" i="2" s="1"/>
  <c r="P174" i="2" s="1"/>
  <c r="M173" i="2"/>
  <c r="AK533" i="4"/>
  <c r="N532" i="5" s="1"/>
  <c r="BB534" i="4"/>
  <c r="Q533" i="5" s="1"/>
  <c r="T533" i="5" s="1"/>
  <c r="O532" i="5"/>
  <c r="S532" i="5" s="1"/>
  <c r="AR174" i="2"/>
  <c r="T174" i="2"/>
  <c r="AF174" i="2" s="1"/>
  <c r="N535" i="4"/>
  <c r="Z534" i="5" s="1"/>
  <c r="AC535" i="4"/>
  <c r="AB535" i="4"/>
  <c r="AJ534" i="4"/>
  <c r="AG534" i="4"/>
  <c r="AZ173" i="2"/>
  <c r="BA173" i="2" s="1"/>
  <c r="AT173" i="2"/>
  <c r="C172" i="5" s="1"/>
  <c r="AX173" i="2"/>
  <c r="AV174" i="2"/>
  <c r="F173" i="5" s="1"/>
  <c r="H173" i="5" s="1"/>
  <c r="Y174" i="2" l="1"/>
  <c r="AS174" i="2"/>
  <c r="AX533" i="4"/>
  <c r="AL533" i="4"/>
  <c r="AM533" i="4" s="1"/>
  <c r="K533" i="4" s="1"/>
  <c r="J534" i="4" s="1"/>
  <c r="AP534" i="4" s="1"/>
  <c r="Y535" i="4" s="1"/>
  <c r="Y534" i="5" s="1"/>
  <c r="R533" i="4"/>
  <c r="I533" i="4" s="1"/>
  <c r="T534" i="4" s="1"/>
  <c r="M534" i="4" s="1"/>
  <c r="Q533" i="4"/>
  <c r="H533" i="4" s="1"/>
  <c r="G534" i="4" s="1"/>
  <c r="U534" i="4" s="1"/>
  <c r="AV534" i="4" s="1"/>
  <c r="F534" i="4" s="1"/>
  <c r="E534" i="4" s="1"/>
  <c r="AT534" i="4" s="1"/>
  <c r="L533" i="5" s="1"/>
  <c r="BB173" i="2"/>
  <c r="AP173" i="2"/>
  <c r="AO173" i="2" s="1"/>
  <c r="W173" i="2" s="1"/>
  <c r="AE174" i="2"/>
  <c r="AA175" i="2" s="1"/>
  <c r="Q174" i="2"/>
  <c r="AJ173" i="2" l="1"/>
  <c r="AI173" i="2" s="1"/>
  <c r="AG174" i="2" s="1"/>
  <c r="L534" i="4"/>
  <c r="W535" i="4"/>
  <c r="X535" i="4" s="1"/>
  <c r="BC174" i="2"/>
  <c r="G173" i="5" s="1"/>
  <c r="J173" i="5" s="1"/>
  <c r="E172" i="5"/>
  <c r="I172" i="5" s="1"/>
  <c r="AL173" i="2"/>
  <c r="D172" i="5" s="1"/>
  <c r="S535" i="4"/>
  <c r="AE535" i="4" s="1"/>
  <c r="AQ535" i="4"/>
  <c r="AD175" i="2"/>
  <c r="AC175" i="2"/>
  <c r="O175" i="2"/>
  <c r="X174" i="5" s="1"/>
  <c r="AW534" i="4"/>
  <c r="AY534" i="4"/>
  <c r="AZ534" i="4" s="1"/>
  <c r="AS534" i="4"/>
  <c r="M533" i="5" s="1"/>
  <c r="AU535" i="4"/>
  <c r="P534" i="5" s="1"/>
  <c r="R534" i="5" s="1"/>
  <c r="AH174" i="2" l="1"/>
  <c r="AK174" i="2"/>
  <c r="AA535" i="4"/>
  <c r="O535" i="4" s="1"/>
  <c r="AD535" i="4" s="1"/>
  <c r="Z536" i="4" s="1"/>
  <c r="AR535" i="4"/>
  <c r="BA534" i="4"/>
  <c r="AO534" i="4"/>
  <c r="AN534" i="4" s="1"/>
  <c r="V534" i="4" s="1"/>
  <c r="AI534" i="4" s="1"/>
  <c r="AH534" i="4" s="1"/>
  <c r="AF535" i="4" s="1"/>
  <c r="S173" i="2"/>
  <c r="J173" i="2" s="1"/>
  <c r="U174" i="2" s="1"/>
  <c r="N174" i="2" s="1"/>
  <c r="AM173" i="2"/>
  <c r="AN173" i="2" s="1"/>
  <c r="L173" i="2" s="1"/>
  <c r="K174" i="2" s="1"/>
  <c r="R173" i="2"/>
  <c r="I173" i="2" s="1"/>
  <c r="H174" i="2" s="1"/>
  <c r="V174" i="2" s="1"/>
  <c r="AW174" i="2" s="1"/>
  <c r="G174" i="2" s="1"/>
  <c r="F174" i="2" s="1"/>
  <c r="AY173" i="2"/>
  <c r="P535" i="4" l="1"/>
  <c r="AK534" i="4"/>
  <c r="N533" i="5" s="1"/>
  <c r="BB535" i="4"/>
  <c r="Q534" i="5" s="1"/>
  <c r="T534" i="5" s="1"/>
  <c r="O533" i="5"/>
  <c r="S533" i="5" s="1"/>
  <c r="AQ174" i="2"/>
  <c r="Z175" i="2" s="1"/>
  <c r="W174" i="5" s="1"/>
  <c r="M174" i="2"/>
  <c r="N536" i="4"/>
  <c r="Z535" i="5" s="1"/>
  <c r="AC536" i="4"/>
  <c r="AB536" i="4"/>
  <c r="AJ535" i="4"/>
  <c r="AG535" i="4"/>
  <c r="AU174" i="2"/>
  <c r="B173" i="5" s="1"/>
  <c r="X175" i="2"/>
  <c r="Q534" i="4" l="1"/>
  <c r="H534" i="4" s="1"/>
  <c r="G535" i="4" s="1"/>
  <c r="U535" i="4" s="1"/>
  <c r="AV535" i="4" s="1"/>
  <c r="F535" i="4" s="1"/>
  <c r="E535" i="4" s="1"/>
  <c r="W536" i="4" s="1"/>
  <c r="AX534" i="4"/>
  <c r="AL534" i="4"/>
  <c r="AM534" i="4" s="1"/>
  <c r="K534" i="4" s="1"/>
  <c r="J535" i="4" s="1"/>
  <c r="AP535" i="4" s="1"/>
  <c r="Y536" i="4" s="1"/>
  <c r="Y535" i="5" s="1"/>
  <c r="R534" i="4"/>
  <c r="I534" i="4" s="1"/>
  <c r="T535" i="4" s="1"/>
  <c r="M535" i="4" s="1"/>
  <c r="AB175" i="2"/>
  <c r="P175" i="2" s="1"/>
  <c r="AS175" i="2"/>
  <c r="Y175" i="2"/>
  <c r="AT174" i="2"/>
  <c r="C173" i="5" s="1"/>
  <c r="AZ174" i="2"/>
  <c r="BA174" i="2" s="1"/>
  <c r="AX174" i="2"/>
  <c r="AV175" i="2"/>
  <c r="F174" i="5" s="1"/>
  <c r="H174" i="5" s="1"/>
  <c r="AR175" i="2"/>
  <c r="T175" i="2"/>
  <c r="AF175" i="2" s="1"/>
  <c r="AT535" i="4" l="1"/>
  <c r="L534" i="5" s="1"/>
  <c r="L535" i="4"/>
  <c r="AR536" i="4"/>
  <c r="X536" i="4"/>
  <c r="AA536" i="4"/>
  <c r="O536" i="4" s="1"/>
  <c r="AE175" i="2"/>
  <c r="AA176" i="2" s="1"/>
  <c r="Q175" i="2"/>
  <c r="AP174" i="2"/>
  <c r="AO174" i="2" s="1"/>
  <c r="W174" i="2" s="1"/>
  <c r="BB174" i="2"/>
  <c r="AQ536" i="4"/>
  <c r="S536" i="4"/>
  <c r="AE536" i="4" s="1"/>
  <c r="AJ174" i="2" l="1"/>
  <c r="AI174" i="2" s="1"/>
  <c r="AG175" i="2" s="1"/>
  <c r="AU536" i="4"/>
  <c r="P535" i="5" s="1"/>
  <c r="R535" i="5" s="1"/>
  <c r="AS535" i="4"/>
  <c r="M534" i="5" s="1"/>
  <c r="AW535" i="4"/>
  <c r="AO535" i="4" s="1"/>
  <c r="AN535" i="4" s="1"/>
  <c r="V535" i="4" s="1"/>
  <c r="AI535" i="4" s="1"/>
  <c r="AH535" i="4" s="1"/>
  <c r="AF536" i="4" s="1"/>
  <c r="AY535" i="4"/>
  <c r="AZ535" i="4" s="1"/>
  <c r="BC175" i="2"/>
  <c r="G174" i="5" s="1"/>
  <c r="J174" i="5" s="1"/>
  <c r="E173" i="5"/>
  <c r="I173" i="5" s="1"/>
  <c r="AD536" i="4"/>
  <c r="Z537" i="4" s="1"/>
  <c r="P536" i="4"/>
  <c r="O176" i="2"/>
  <c r="X175" i="5" s="1"/>
  <c r="AC176" i="2"/>
  <c r="AD176" i="2"/>
  <c r="AK175" i="2" l="1"/>
  <c r="AH175" i="2"/>
  <c r="AL174" i="2"/>
  <c r="D173" i="5" s="1"/>
  <c r="BA535" i="4"/>
  <c r="BB536" i="4" s="1"/>
  <c r="Q535" i="5" s="1"/>
  <c r="T535" i="5" s="1"/>
  <c r="AG536" i="4"/>
  <c r="AJ536" i="4"/>
  <c r="AC537" i="4"/>
  <c r="AB537" i="4"/>
  <c r="N537" i="4"/>
  <c r="Z536" i="5" s="1"/>
  <c r="AK535" i="4"/>
  <c r="N534" i="5" s="1"/>
  <c r="AY174" i="2" l="1"/>
  <c r="AM174" i="2"/>
  <c r="AN174" i="2" s="1"/>
  <c r="L174" i="2" s="1"/>
  <c r="K175" i="2" s="1"/>
  <c r="AQ175" i="2" s="1"/>
  <c r="Z176" i="2" s="1"/>
  <c r="W175" i="5" s="1"/>
  <c r="R174" i="2"/>
  <c r="I174" i="2" s="1"/>
  <c r="H175" i="2" s="1"/>
  <c r="V175" i="2" s="1"/>
  <c r="AW175" i="2" s="1"/>
  <c r="G175" i="2" s="1"/>
  <c r="F175" i="2" s="1"/>
  <c r="X176" i="2" s="1"/>
  <c r="S174" i="2"/>
  <c r="J174" i="2" s="1"/>
  <c r="U175" i="2" s="1"/>
  <c r="N175" i="2" s="1"/>
  <c r="O534" i="5"/>
  <c r="S534" i="5" s="1"/>
  <c r="Q535" i="4"/>
  <c r="H535" i="4" s="1"/>
  <c r="G536" i="4" s="1"/>
  <c r="U536" i="4" s="1"/>
  <c r="AV536" i="4" s="1"/>
  <c r="F536" i="4" s="1"/>
  <c r="E536" i="4" s="1"/>
  <c r="R535" i="4"/>
  <c r="I535" i="4" s="1"/>
  <c r="T536" i="4" s="1"/>
  <c r="M536" i="4" s="1"/>
  <c r="AL535" i="4"/>
  <c r="AM535" i="4" s="1"/>
  <c r="K535" i="4" s="1"/>
  <c r="J536" i="4" s="1"/>
  <c r="AX535" i="4"/>
  <c r="AU175" i="2" l="1"/>
  <c r="B174" i="5" s="1"/>
  <c r="M175" i="2"/>
  <c r="AP536" i="4"/>
  <c r="Y537" i="4" s="1"/>
  <c r="Y536" i="5" s="1"/>
  <c r="L536" i="4"/>
  <c r="AT536" i="4"/>
  <c r="L535" i="5" s="1"/>
  <c r="W537" i="4"/>
  <c r="AS176" i="2"/>
  <c r="Y176" i="2"/>
  <c r="AB176" i="2"/>
  <c r="P176" i="2" s="1"/>
  <c r="AR176" i="2"/>
  <c r="T176" i="2"/>
  <c r="AF176" i="2" s="1"/>
  <c r="AV176" i="2" l="1"/>
  <c r="F175" i="5" s="1"/>
  <c r="H175" i="5" s="1"/>
  <c r="AT175" i="2"/>
  <c r="C174" i="5" s="1"/>
  <c r="AX175" i="2"/>
  <c r="AP175" i="2" s="1"/>
  <c r="AO175" i="2" s="1"/>
  <c r="W175" i="2" s="1"/>
  <c r="AZ175" i="2"/>
  <c r="BA175" i="2" s="1"/>
  <c r="Q176" i="2"/>
  <c r="AE176" i="2"/>
  <c r="AA177" i="2" s="1"/>
  <c r="AA537" i="4"/>
  <c r="O537" i="4" s="1"/>
  <c r="AR537" i="4"/>
  <c r="X537" i="4"/>
  <c r="AS536" i="4"/>
  <c r="M535" i="5" s="1"/>
  <c r="AW536" i="4"/>
  <c r="AY536" i="4"/>
  <c r="AZ536" i="4" s="1"/>
  <c r="AU537" i="4"/>
  <c r="P536" i="5" s="1"/>
  <c r="R536" i="5" s="1"/>
  <c r="S537" i="4"/>
  <c r="AE537" i="4" s="1"/>
  <c r="AQ537" i="4"/>
  <c r="BB175" i="2" l="1"/>
  <c r="BC176" i="2" s="1"/>
  <c r="G175" i="5" s="1"/>
  <c r="J175" i="5" s="1"/>
  <c r="AJ175" i="2"/>
  <c r="AI175" i="2" s="1"/>
  <c r="AG176" i="2" s="1"/>
  <c r="O177" i="2"/>
  <c r="X176" i="5" s="1"/>
  <c r="AD177" i="2"/>
  <c r="AC177" i="2"/>
  <c r="P537" i="4"/>
  <c r="AD537" i="4"/>
  <c r="Z538" i="4" s="1"/>
  <c r="AO536" i="4"/>
  <c r="AN536" i="4" s="1"/>
  <c r="V536" i="4" s="1"/>
  <c r="AI536" i="4" s="1"/>
  <c r="AH536" i="4" s="1"/>
  <c r="AF537" i="4" s="1"/>
  <c r="BA536" i="4"/>
  <c r="E174" i="5" l="1"/>
  <c r="I174" i="5" s="1"/>
  <c r="AH176" i="2"/>
  <c r="AK176" i="2"/>
  <c r="AL175" i="2"/>
  <c r="D174" i="5" s="1"/>
  <c r="BB537" i="4"/>
  <c r="Q536" i="5" s="1"/>
  <c r="T536" i="5" s="1"/>
  <c r="O535" i="5"/>
  <c r="S535" i="5" s="1"/>
  <c r="AG537" i="4"/>
  <c r="AJ537" i="4"/>
  <c r="AK536" i="4"/>
  <c r="N535" i="5" s="1"/>
  <c r="AC538" i="4"/>
  <c r="AB538" i="4"/>
  <c r="N538" i="4"/>
  <c r="Z537" i="5" s="1"/>
  <c r="AY175" i="2" l="1"/>
  <c r="R175" i="2"/>
  <c r="I175" i="2" s="1"/>
  <c r="H176" i="2" s="1"/>
  <c r="V176" i="2" s="1"/>
  <c r="AW176" i="2" s="1"/>
  <c r="G176" i="2" s="1"/>
  <c r="F176" i="2" s="1"/>
  <c r="X177" i="2" s="1"/>
  <c r="S175" i="2"/>
  <c r="J175" i="2" s="1"/>
  <c r="U176" i="2" s="1"/>
  <c r="N176" i="2" s="1"/>
  <c r="AM175" i="2"/>
  <c r="AN175" i="2" s="1"/>
  <c r="L175" i="2" s="1"/>
  <c r="K176" i="2" s="1"/>
  <c r="AQ176" i="2" s="1"/>
  <c r="Z177" i="2" s="1"/>
  <c r="W176" i="5" s="1"/>
  <c r="R536" i="4"/>
  <c r="I536" i="4" s="1"/>
  <c r="T537" i="4" s="1"/>
  <c r="M537" i="4" s="1"/>
  <c r="Q536" i="4"/>
  <c r="H536" i="4" s="1"/>
  <c r="G537" i="4" s="1"/>
  <c r="U537" i="4" s="1"/>
  <c r="AV537" i="4" s="1"/>
  <c r="F537" i="4" s="1"/>
  <c r="E537" i="4" s="1"/>
  <c r="AL536" i="4"/>
  <c r="AM536" i="4" s="1"/>
  <c r="K536" i="4" s="1"/>
  <c r="J537" i="4" s="1"/>
  <c r="AX536" i="4"/>
  <c r="AU176" i="2" l="1"/>
  <c r="B175" i="5" s="1"/>
  <c r="M176" i="2"/>
  <c r="L537" i="4"/>
  <c r="AP537" i="4"/>
  <c r="Y538" i="4" s="1"/>
  <c r="Y537" i="5" s="1"/>
  <c r="AR177" i="2"/>
  <c r="T177" i="2"/>
  <c r="AF177" i="2" s="1"/>
  <c r="Y177" i="2"/>
  <c r="AS177" i="2"/>
  <c r="AB177" i="2"/>
  <c r="P177" i="2" s="1"/>
  <c r="AT537" i="4"/>
  <c r="L536" i="5" s="1"/>
  <c r="W538" i="4"/>
  <c r="AV177" i="2" l="1"/>
  <c r="F176" i="5" s="1"/>
  <c r="H176" i="5" s="1"/>
  <c r="AT176" i="2"/>
  <c r="C175" i="5" s="1"/>
  <c r="AX176" i="2"/>
  <c r="AP176" i="2" s="1"/>
  <c r="AO176" i="2" s="1"/>
  <c r="W176" i="2" s="1"/>
  <c r="AZ176" i="2"/>
  <c r="BA176" i="2" s="1"/>
  <c r="X538" i="4"/>
  <c r="AR538" i="4"/>
  <c r="AA538" i="4"/>
  <c r="O538" i="4" s="1"/>
  <c r="Q177" i="2"/>
  <c r="AE177" i="2"/>
  <c r="AA178" i="2" s="1"/>
  <c r="AY537" i="4"/>
  <c r="AZ537" i="4" s="1"/>
  <c r="AS537" i="4"/>
  <c r="M536" i="5" s="1"/>
  <c r="AW537" i="4"/>
  <c r="AU538" i="4"/>
  <c r="P537" i="5" s="1"/>
  <c r="R537" i="5" s="1"/>
  <c r="S538" i="4"/>
  <c r="AE538" i="4" s="1"/>
  <c r="AQ538" i="4"/>
  <c r="BB176" i="2" l="1"/>
  <c r="BC177" i="2" s="1"/>
  <c r="G176" i="5" s="1"/>
  <c r="J176" i="5" s="1"/>
  <c r="AJ176" i="2"/>
  <c r="AI176" i="2" s="1"/>
  <c r="AG177" i="2" s="1"/>
  <c r="AL176" i="2"/>
  <c r="D175" i="5" s="1"/>
  <c r="P538" i="4"/>
  <c r="AD538" i="4"/>
  <c r="Z539" i="4" s="1"/>
  <c r="AD178" i="2"/>
  <c r="AC178" i="2"/>
  <c r="O178" i="2"/>
  <c r="X177" i="5" s="1"/>
  <c r="BA537" i="4"/>
  <c r="AO537" i="4"/>
  <c r="AN537" i="4" s="1"/>
  <c r="V537" i="4" s="1"/>
  <c r="AI537" i="4" s="1"/>
  <c r="AH537" i="4" s="1"/>
  <c r="AF538" i="4" s="1"/>
  <c r="E175" i="5" l="1"/>
  <c r="I175" i="5" s="1"/>
  <c r="AK177" i="2"/>
  <c r="AH177" i="2"/>
  <c r="R176" i="2"/>
  <c r="I176" i="2" s="1"/>
  <c r="H177" i="2" s="1"/>
  <c r="V177" i="2" s="1"/>
  <c r="AW177" i="2" s="1"/>
  <c r="G177" i="2" s="1"/>
  <c r="F177" i="2" s="1"/>
  <c r="AU177" i="2" s="1"/>
  <c r="B176" i="5" s="1"/>
  <c r="S176" i="2"/>
  <c r="J176" i="2" s="1"/>
  <c r="U177" i="2" s="1"/>
  <c r="N177" i="2" s="1"/>
  <c r="AY176" i="2"/>
  <c r="AM176" i="2"/>
  <c r="AN176" i="2" s="1"/>
  <c r="L176" i="2" s="1"/>
  <c r="K177" i="2" s="1"/>
  <c r="M177" i="2" s="1"/>
  <c r="AK537" i="4"/>
  <c r="N536" i="5" s="1"/>
  <c r="BB538" i="4"/>
  <c r="Q537" i="5" s="1"/>
  <c r="T537" i="5" s="1"/>
  <c r="O536" i="5"/>
  <c r="S536" i="5" s="1"/>
  <c r="AC539" i="4"/>
  <c r="AB539" i="4"/>
  <c r="N539" i="4"/>
  <c r="Z538" i="5" s="1"/>
  <c r="AJ538" i="4"/>
  <c r="AG538" i="4"/>
  <c r="AQ177" i="2" l="1"/>
  <c r="Z178" i="2" s="1"/>
  <c r="W177" i="5" s="1"/>
  <c r="X178" i="2"/>
  <c r="AS178" i="2" s="1"/>
  <c r="Q537" i="4"/>
  <c r="H537" i="4" s="1"/>
  <c r="G538" i="4" s="1"/>
  <c r="U538" i="4" s="1"/>
  <c r="AV538" i="4" s="1"/>
  <c r="F538" i="4" s="1"/>
  <c r="E538" i="4" s="1"/>
  <c r="AT538" i="4" s="1"/>
  <c r="L537" i="5" s="1"/>
  <c r="AX537" i="4"/>
  <c r="R537" i="4"/>
  <c r="I537" i="4" s="1"/>
  <c r="T538" i="4" s="1"/>
  <c r="M538" i="4" s="1"/>
  <c r="AL537" i="4"/>
  <c r="AM537" i="4" s="1"/>
  <c r="K537" i="4" s="1"/>
  <c r="J538" i="4" s="1"/>
  <c r="AP538" i="4" s="1"/>
  <c r="Y539" i="4" s="1"/>
  <c r="Y538" i="5" s="1"/>
  <c r="AT177" i="2"/>
  <c r="C176" i="5" s="1"/>
  <c r="AX177" i="2"/>
  <c r="AZ177" i="2"/>
  <c r="BA177" i="2" s="1"/>
  <c r="AV178" i="2"/>
  <c r="F177" i="5" s="1"/>
  <c r="H177" i="5" s="1"/>
  <c r="AR178" i="2" l="1"/>
  <c r="T178" i="2"/>
  <c r="AF178" i="2" s="1"/>
  <c r="AB178" i="2"/>
  <c r="P178" i="2" s="1"/>
  <c r="AE178" i="2" s="1"/>
  <c r="AA179" i="2" s="1"/>
  <c r="Y178" i="2"/>
  <c r="L538" i="4"/>
  <c r="W539" i="4"/>
  <c r="AR539" i="4" s="1"/>
  <c r="S539" i="4"/>
  <c r="AE539" i="4" s="1"/>
  <c r="AQ539" i="4"/>
  <c r="AS538" i="4"/>
  <c r="M537" i="5" s="1"/>
  <c r="AW538" i="4"/>
  <c r="AY538" i="4"/>
  <c r="AZ538" i="4" s="1"/>
  <c r="AU539" i="4"/>
  <c r="P538" i="5" s="1"/>
  <c r="R538" i="5" s="1"/>
  <c r="BB177" i="2"/>
  <c r="AP177" i="2"/>
  <c r="AO177" i="2" s="1"/>
  <c r="W177" i="2" s="1"/>
  <c r="AJ177" i="2" l="1"/>
  <c r="AI177" i="2" s="1"/>
  <c r="AG178" i="2" s="1"/>
  <c r="Q178" i="2"/>
  <c r="X539" i="4"/>
  <c r="AA539" i="4"/>
  <c r="O539" i="4" s="1"/>
  <c r="AD539" i="4" s="1"/>
  <c r="Z540" i="4" s="1"/>
  <c r="AL177" i="2"/>
  <c r="D176" i="5" s="1"/>
  <c r="BC178" i="2"/>
  <c r="G177" i="5" s="1"/>
  <c r="J177" i="5" s="1"/>
  <c r="E176" i="5"/>
  <c r="I176" i="5" s="1"/>
  <c r="O179" i="2"/>
  <c r="X178" i="5" s="1"/>
  <c r="AD179" i="2"/>
  <c r="AC179" i="2"/>
  <c r="BA538" i="4"/>
  <c r="AO538" i="4"/>
  <c r="AN538" i="4" s="1"/>
  <c r="V538" i="4" s="1"/>
  <c r="AI538" i="4" s="1"/>
  <c r="AH538" i="4" s="1"/>
  <c r="AF539" i="4" s="1"/>
  <c r="AK178" i="2" l="1"/>
  <c r="AH178" i="2"/>
  <c r="P539" i="4"/>
  <c r="AY177" i="2"/>
  <c r="S177" i="2"/>
  <c r="J177" i="2" s="1"/>
  <c r="U178" i="2" s="1"/>
  <c r="N178" i="2" s="1"/>
  <c r="R177" i="2"/>
  <c r="I177" i="2" s="1"/>
  <c r="H178" i="2" s="1"/>
  <c r="V178" i="2" s="1"/>
  <c r="AW178" i="2" s="1"/>
  <c r="G178" i="2" s="1"/>
  <c r="F178" i="2" s="1"/>
  <c r="AU178" i="2" s="1"/>
  <c r="B177" i="5" s="1"/>
  <c r="AM177" i="2"/>
  <c r="AN177" i="2" s="1"/>
  <c r="L177" i="2" s="1"/>
  <c r="K178" i="2" s="1"/>
  <c r="M178" i="2" s="1"/>
  <c r="BB539" i="4"/>
  <c r="Q538" i="5" s="1"/>
  <c r="T538" i="5" s="1"/>
  <c r="O537" i="5"/>
  <c r="S537" i="5" s="1"/>
  <c r="N540" i="4"/>
  <c r="Z539" i="5" s="1"/>
  <c r="AB540" i="4"/>
  <c r="AC540" i="4"/>
  <c r="AJ539" i="4"/>
  <c r="AG539" i="4"/>
  <c r="AK538" i="4"/>
  <c r="N537" i="5" s="1"/>
  <c r="AQ178" i="2" l="1"/>
  <c r="Z179" i="2" s="1"/>
  <c r="W178" i="5" s="1"/>
  <c r="X179" i="2"/>
  <c r="AS179" i="2" s="1"/>
  <c r="R538" i="4"/>
  <c r="I538" i="4" s="1"/>
  <c r="T539" i="4" s="1"/>
  <c r="M539" i="4" s="1"/>
  <c r="Q538" i="4"/>
  <c r="H538" i="4" s="1"/>
  <c r="G539" i="4" s="1"/>
  <c r="U539" i="4" s="1"/>
  <c r="AV539" i="4" s="1"/>
  <c r="F539" i="4" s="1"/>
  <c r="E539" i="4" s="1"/>
  <c r="AL538" i="4"/>
  <c r="AM538" i="4" s="1"/>
  <c r="K538" i="4" s="1"/>
  <c r="J539" i="4" s="1"/>
  <c r="AX538" i="4"/>
  <c r="AZ178" i="2"/>
  <c r="BA178" i="2" s="1"/>
  <c r="AT178" i="2"/>
  <c r="C177" i="5" s="1"/>
  <c r="AX178" i="2"/>
  <c r="AV179" i="2"/>
  <c r="F178" i="5" s="1"/>
  <c r="H178" i="5" s="1"/>
  <c r="AB179" i="2" l="1"/>
  <c r="P179" i="2" s="1"/>
  <c r="Q179" i="2" s="1"/>
  <c r="Y179" i="2"/>
  <c r="T179" i="2"/>
  <c r="AF179" i="2" s="1"/>
  <c r="AR179" i="2"/>
  <c r="AP539" i="4"/>
  <c r="Y540" i="4" s="1"/>
  <c r="Y539" i="5" s="1"/>
  <c r="L539" i="4"/>
  <c r="AT539" i="4"/>
  <c r="L538" i="5" s="1"/>
  <c r="W540" i="4"/>
  <c r="BB178" i="2"/>
  <c r="AP178" i="2"/>
  <c r="AO178" i="2" s="1"/>
  <c r="W178" i="2" s="1"/>
  <c r="AJ178" i="2" l="1"/>
  <c r="AI178" i="2" s="1"/>
  <c r="AG179" i="2" s="1"/>
  <c r="AE179" i="2"/>
  <c r="AA180" i="2" s="1"/>
  <c r="O180" i="2" s="1"/>
  <c r="X179" i="5" s="1"/>
  <c r="AL178" i="2"/>
  <c r="D177" i="5" s="1"/>
  <c r="BC179" i="2"/>
  <c r="G178" i="5" s="1"/>
  <c r="J178" i="5" s="1"/>
  <c r="E177" i="5"/>
  <c r="I177" i="5" s="1"/>
  <c r="S540" i="4"/>
  <c r="AE540" i="4" s="1"/>
  <c r="AQ540" i="4"/>
  <c r="AA540" i="4"/>
  <c r="O540" i="4" s="1"/>
  <c r="X540" i="4"/>
  <c r="AR540" i="4"/>
  <c r="AS539" i="4"/>
  <c r="M538" i="5" s="1"/>
  <c r="AW539" i="4"/>
  <c r="AY539" i="4"/>
  <c r="AZ539" i="4" s="1"/>
  <c r="AU540" i="4"/>
  <c r="P539" i="5" s="1"/>
  <c r="R539" i="5" s="1"/>
  <c r="AH179" i="2" l="1"/>
  <c r="AK179" i="2"/>
  <c r="AD180" i="2"/>
  <c r="AC180" i="2"/>
  <c r="AY178" i="2"/>
  <c r="S178" i="2"/>
  <c r="J178" i="2" s="1"/>
  <c r="U179" i="2" s="1"/>
  <c r="N179" i="2" s="1"/>
  <c r="R178" i="2"/>
  <c r="I178" i="2" s="1"/>
  <c r="H179" i="2" s="1"/>
  <c r="V179" i="2" s="1"/>
  <c r="AW179" i="2" s="1"/>
  <c r="G179" i="2" s="1"/>
  <c r="F179" i="2" s="1"/>
  <c r="AU179" i="2" s="1"/>
  <c r="B178" i="5" s="1"/>
  <c r="AM178" i="2"/>
  <c r="AN178" i="2" s="1"/>
  <c r="L178" i="2" s="1"/>
  <c r="K179" i="2" s="1"/>
  <c r="M179" i="2" s="1"/>
  <c r="BA539" i="4"/>
  <c r="AO539" i="4"/>
  <c r="AN539" i="4" s="1"/>
  <c r="V539" i="4" s="1"/>
  <c r="AI539" i="4" s="1"/>
  <c r="AH539" i="4" s="1"/>
  <c r="AF540" i="4" s="1"/>
  <c r="AD540" i="4"/>
  <c r="Z541" i="4" s="1"/>
  <c r="P540" i="4"/>
  <c r="AQ179" i="2" l="1"/>
  <c r="Z180" i="2" s="1"/>
  <c r="W179" i="5" s="1"/>
  <c r="X180" i="2"/>
  <c r="AB180" i="2" s="1"/>
  <c r="P180" i="2" s="1"/>
  <c r="AK539" i="4"/>
  <c r="N538" i="5" s="1"/>
  <c r="BB540" i="4"/>
  <c r="Q539" i="5" s="1"/>
  <c r="T539" i="5" s="1"/>
  <c r="O538" i="5"/>
  <c r="S538" i="5" s="1"/>
  <c r="AB541" i="4"/>
  <c r="N541" i="4"/>
  <c r="Z540" i="5" s="1"/>
  <c r="AC541" i="4"/>
  <c r="AG540" i="4"/>
  <c r="AJ540" i="4"/>
  <c r="AX179" i="2"/>
  <c r="AT179" i="2"/>
  <c r="C178" i="5" s="1"/>
  <c r="AZ179" i="2"/>
  <c r="BA179" i="2" s="1"/>
  <c r="AV180" i="2"/>
  <c r="F179" i="5" s="1"/>
  <c r="H179" i="5" s="1"/>
  <c r="T180" i="2" l="1"/>
  <c r="AF180" i="2" s="1"/>
  <c r="Y180" i="2"/>
  <c r="AR180" i="2"/>
  <c r="AS180" i="2"/>
  <c r="AX539" i="4"/>
  <c r="AL539" i="4"/>
  <c r="AM539" i="4" s="1"/>
  <c r="K539" i="4" s="1"/>
  <c r="J540" i="4" s="1"/>
  <c r="AP540" i="4" s="1"/>
  <c r="Y541" i="4" s="1"/>
  <c r="Y540" i="5" s="1"/>
  <c r="Q539" i="4"/>
  <c r="H539" i="4" s="1"/>
  <c r="G540" i="4" s="1"/>
  <c r="U540" i="4" s="1"/>
  <c r="AV540" i="4" s="1"/>
  <c r="F540" i="4" s="1"/>
  <c r="E540" i="4" s="1"/>
  <c r="AT540" i="4" s="1"/>
  <c r="L539" i="5" s="1"/>
  <c r="R539" i="4"/>
  <c r="I539" i="4" s="1"/>
  <c r="T540" i="4" s="1"/>
  <c r="M540" i="4" s="1"/>
  <c r="BB179" i="2"/>
  <c r="AP179" i="2"/>
  <c r="AO179" i="2" s="1"/>
  <c r="W179" i="2" s="1"/>
  <c r="Q180" i="2"/>
  <c r="AE180" i="2"/>
  <c r="AA181" i="2" s="1"/>
  <c r="AJ179" i="2" l="1"/>
  <c r="AI179" i="2" s="1"/>
  <c r="AG180" i="2" s="1"/>
  <c r="L540" i="4"/>
  <c r="W541" i="4"/>
  <c r="AR541" i="4" s="1"/>
  <c r="BC180" i="2"/>
  <c r="G179" i="5" s="1"/>
  <c r="J179" i="5" s="1"/>
  <c r="E178" i="5"/>
  <c r="I178" i="5" s="1"/>
  <c r="AL179" i="2"/>
  <c r="D178" i="5" s="1"/>
  <c r="O181" i="2"/>
  <c r="X180" i="5" s="1"/>
  <c r="AD181" i="2"/>
  <c r="AC181" i="2"/>
  <c r="S541" i="4"/>
  <c r="AE541" i="4" s="1"/>
  <c r="AQ541" i="4"/>
  <c r="AS540" i="4"/>
  <c r="M539" i="5" s="1"/>
  <c r="AW540" i="4"/>
  <c r="AY540" i="4"/>
  <c r="AZ540" i="4" s="1"/>
  <c r="AU541" i="4"/>
  <c r="P540" i="5" s="1"/>
  <c r="R540" i="5" s="1"/>
  <c r="AH180" i="2" l="1"/>
  <c r="AK180" i="2"/>
  <c r="X541" i="4"/>
  <c r="AA541" i="4"/>
  <c r="O541" i="4" s="1"/>
  <c r="AD541" i="4" s="1"/>
  <c r="Z542" i="4" s="1"/>
  <c r="AO540" i="4"/>
  <c r="AN540" i="4" s="1"/>
  <c r="V540" i="4" s="1"/>
  <c r="AI540" i="4" s="1"/>
  <c r="AH540" i="4" s="1"/>
  <c r="AF541" i="4" s="1"/>
  <c r="BA540" i="4"/>
  <c r="R179" i="2"/>
  <c r="I179" i="2" s="1"/>
  <c r="H180" i="2" s="1"/>
  <c r="V180" i="2" s="1"/>
  <c r="AW180" i="2" s="1"/>
  <c r="G180" i="2" s="1"/>
  <c r="F180" i="2" s="1"/>
  <c r="S179" i="2"/>
  <c r="J179" i="2" s="1"/>
  <c r="U180" i="2" s="1"/>
  <c r="N180" i="2" s="1"/>
  <c r="AM179" i="2"/>
  <c r="AN179" i="2" s="1"/>
  <c r="L179" i="2" s="1"/>
  <c r="K180" i="2" s="1"/>
  <c r="AY179" i="2"/>
  <c r="P541" i="4" l="1"/>
  <c r="BB541" i="4"/>
  <c r="Q540" i="5" s="1"/>
  <c r="T540" i="5" s="1"/>
  <c r="O539" i="5"/>
  <c r="S539" i="5" s="1"/>
  <c r="N542" i="4"/>
  <c r="Z541" i="5" s="1"/>
  <c r="AB542" i="4"/>
  <c r="AC542" i="4"/>
  <c r="AG541" i="4"/>
  <c r="AJ541" i="4"/>
  <c r="AK540" i="4"/>
  <c r="N539" i="5" s="1"/>
  <c r="AU180" i="2"/>
  <c r="B179" i="5" s="1"/>
  <c r="X181" i="2"/>
  <c r="M180" i="2"/>
  <c r="AQ180" i="2"/>
  <c r="Z181" i="2" s="1"/>
  <c r="W180" i="5" s="1"/>
  <c r="AX180" i="2" l="1"/>
  <c r="AT180" i="2"/>
  <c r="C179" i="5" s="1"/>
  <c r="AZ180" i="2"/>
  <c r="BA180" i="2" s="1"/>
  <c r="AV181" i="2"/>
  <c r="F180" i="5" s="1"/>
  <c r="H180" i="5" s="1"/>
  <c r="R540" i="4"/>
  <c r="I540" i="4" s="1"/>
  <c r="T541" i="4" s="1"/>
  <c r="M541" i="4" s="1"/>
  <c r="Q540" i="4"/>
  <c r="H540" i="4" s="1"/>
  <c r="G541" i="4" s="1"/>
  <c r="U541" i="4" s="1"/>
  <c r="AV541" i="4" s="1"/>
  <c r="F541" i="4" s="1"/>
  <c r="E541" i="4" s="1"/>
  <c r="AL540" i="4"/>
  <c r="AM540" i="4" s="1"/>
  <c r="K540" i="4" s="1"/>
  <c r="J541" i="4" s="1"/>
  <c r="AX540" i="4"/>
  <c r="AR181" i="2"/>
  <c r="T181" i="2"/>
  <c r="AF181" i="2" s="1"/>
  <c r="Y181" i="2"/>
  <c r="AB181" i="2"/>
  <c r="P181" i="2" s="1"/>
  <c r="AS181" i="2"/>
  <c r="AP541" i="4" l="1"/>
  <c r="Y542" i="4" s="1"/>
  <c r="Y541" i="5" s="1"/>
  <c r="L541" i="4"/>
  <c r="AT541" i="4"/>
  <c r="L540" i="5" s="1"/>
  <c r="W542" i="4"/>
  <c r="Q181" i="2"/>
  <c r="AE181" i="2"/>
  <c r="AA182" i="2" s="1"/>
  <c r="BB180" i="2"/>
  <c r="AP180" i="2"/>
  <c r="AO180" i="2" s="1"/>
  <c r="W180" i="2" s="1"/>
  <c r="AJ180" i="2" l="1"/>
  <c r="AI180" i="2" s="1"/>
  <c r="AG181" i="2" s="1"/>
  <c r="BC181" i="2"/>
  <c r="G180" i="5" s="1"/>
  <c r="J180" i="5" s="1"/>
  <c r="E179" i="5"/>
  <c r="I179" i="5" s="1"/>
  <c r="AQ542" i="4"/>
  <c r="S542" i="4"/>
  <c r="AE542" i="4" s="1"/>
  <c r="AD182" i="2"/>
  <c r="AC182" i="2"/>
  <c r="O182" i="2"/>
  <c r="X181" i="5" s="1"/>
  <c r="AR542" i="4"/>
  <c r="X542" i="4"/>
  <c r="AA542" i="4"/>
  <c r="O542" i="4" s="1"/>
  <c r="AY541" i="4"/>
  <c r="AZ541" i="4" s="1"/>
  <c r="AW541" i="4"/>
  <c r="AS541" i="4"/>
  <c r="M540" i="5" s="1"/>
  <c r="AU542" i="4"/>
  <c r="P541" i="5" s="1"/>
  <c r="R541" i="5" s="1"/>
  <c r="AL180" i="2"/>
  <c r="D179" i="5" s="1"/>
  <c r="AK181" i="2" l="1"/>
  <c r="AH181" i="2"/>
  <c r="AM180" i="2"/>
  <c r="AN180" i="2" s="1"/>
  <c r="L180" i="2" s="1"/>
  <c r="K181" i="2" s="1"/>
  <c r="S180" i="2"/>
  <c r="J180" i="2" s="1"/>
  <c r="U181" i="2" s="1"/>
  <c r="N181" i="2" s="1"/>
  <c r="R180" i="2"/>
  <c r="I180" i="2" s="1"/>
  <c r="H181" i="2" s="1"/>
  <c r="V181" i="2" s="1"/>
  <c r="AW181" i="2" s="1"/>
  <c r="G181" i="2" s="1"/>
  <c r="F181" i="2" s="1"/>
  <c r="AY180" i="2"/>
  <c r="P542" i="4"/>
  <c r="AD542" i="4"/>
  <c r="Z543" i="4" s="1"/>
  <c r="BA541" i="4"/>
  <c r="AO541" i="4"/>
  <c r="AN541" i="4" s="1"/>
  <c r="V541" i="4" s="1"/>
  <c r="AI541" i="4" s="1"/>
  <c r="AH541" i="4" s="1"/>
  <c r="AF542" i="4" s="1"/>
  <c r="AK541" i="4" l="1"/>
  <c r="N540" i="5" s="1"/>
  <c r="BB542" i="4"/>
  <c r="Q541" i="5" s="1"/>
  <c r="T541" i="5" s="1"/>
  <c r="O540" i="5"/>
  <c r="S540" i="5" s="1"/>
  <c r="N543" i="4"/>
  <c r="Z542" i="5" s="1"/>
  <c r="AC543" i="4"/>
  <c r="AB543" i="4"/>
  <c r="AU181" i="2"/>
  <c r="B180" i="5" s="1"/>
  <c r="X182" i="2"/>
  <c r="AJ542" i="4"/>
  <c r="AG542" i="4"/>
  <c r="M181" i="2"/>
  <c r="AQ181" i="2"/>
  <c r="Z182" i="2" s="1"/>
  <c r="W181" i="5" s="1"/>
  <c r="AX541" i="4" l="1"/>
  <c r="AL541" i="4"/>
  <c r="AM541" i="4" s="1"/>
  <c r="K541" i="4" s="1"/>
  <c r="J542" i="4" s="1"/>
  <c r="AP542" i="4" s="1"/>
  <c r="Y543" i="4" s="1"/>
  <c r="Y542" i="5" s="1"/>
  <c r="Q541" i="4"/>
  <c r="H541" i="4" s="1"/>
  <c r="G542" i="4" s="1"/>
  <c r="U542" i="4" s="1"/>
  <c r="AV542" i="4" s="1"/>
  <c r="F542" i="4" s="1"/>
  <c r="E542" i="4" s="1"/>
  <c r="AT542" i="4" s="1"/>
  <c r="L541" i="5" s="1"/>
  <c r="R541" i="4"/>
  <c r="I541" i="4" s="1"/>
  <c r="T542" i="4" s="1"/>
  <c r="M542" i="4" s="1"/>
  <c r="AS182" i="2"/>
  <c r="Y182" i="2"/>
  <c r="AB182" i="2"/>
  <c r="P182" i="2" s="1"/>
  <c r="T182" i="2"/>
  <c r="AF182" i="2" s="1"/>
  <c r="AR182" i="2"/>
  <c r="AZ181" i="2"/>
  <c r="BA181" i="2" s="1"/>
  <c r="AX181" i="2"/>
  <c r="AT181" i="2"/>
  <c r="C180" i="5" s="1"/>
  <c r="AV182" i="2"/>
  <c r="F181" i="5" s="1"/>
  <c r="H181" i="5" s="1"/>
  <c r="L542" i="4" l="1"/>
  <c r="W543" i="4"/>
  <c r="X543" i="4" s="1"/>
  <c r="AY542" i="4"/>
  <c r="AZ542" i="4" s="1"/>
  <c r="AW542" i="4"/>
  <c r="AS542" i="4"/>
  <c r="M541" i="5" s="1"/>
  <c r="AU543" i="4"/>
  <c r="P542" i="5" s="1"/>
  <c r="R542" i="5" s="1"/>
  <c r="Q182" i="2"/>
  <c r="AE182" i="2"/>
  <c r="AA183" i="2" s="1"/>
  <c r="AQ543" i="4"/>
  <c r="S543" i="4"/>
  <c r="AE543" i="4" s="1"/>
  <c r="BB181" i="2"/>
  <c r="AP181" i="2"/>
  <c r="AO181" i="2" s="1"/>
  <c r="W181" i="2" s="1"/>
  <c r="AJ181" i="2" l="1"/>
  <c r="AI181" i="2" s="1"/>
  <c r="AG182" i="2" s="1"/>
  <c r="AA543" i="4"/>
  <c r="O543" i="4" s="1"/>
  <c r="AD543" i="4" s="1"/>
  <c r="Z544" i="4" s="1"/>
  <c r="AR543" i="4"/>
  <c r="BC182" i="2"/>
  <c r="G181" i="5" s="1"/>
  <c r="J181" i="5" s="1"/>
  <c r="E180" i="5"/>
  <c r="I180" i="5" s="1"/>
  <c r="AO542" i="4"/>
  <c r="AN542" i="4" s="1"/>
  <c r="V542" i="4" s="1"/>
  <c r="AI542" i="4" s="1"/>
  <c r="AH542" i="4" s="1"/>
  <c r="AF543" i="4" s="1"/>
  <c r="BA542" i="4"/>
  <c r="AD183" i="2"/>
  <c r="AC183" i="2"/>
  <c r="O183" i="2"/>
  <c r="X182" i="5" s="1"/>
  <c r="AL181" i="2"/>
  <c r="D180" i="5" s="1"/>
  <c r="AH182" i="2" l="1"/>
  <c r="AK182" i="2"/>
  <c r="P543" i="4"/>
  <c r="BB543" i="4"/>
  <c r="Q542" i="5" s="1"/>
  <c r="T542" i="5" s="1"/>
  <c r="O541" i="5"/>
  <c r="S541" i="5" s="1"/>
  <c r="AB544" i="4"/>
  <c r="N544" i="4"/>
  <c r="Z543" i="5" s="1"/>
  <c r="AC544" i="4"/>
  <c r="AM181" i="2"/>
  <c r="AN181" i="2" s="1"/>
  <c r="L181" i="2" s="1"/>
  <c r="K182" i="2" s="1"/>
  <c r="R181" i="2"/>
  <c r="I181" i="2" s="1"/>
  <c r="H182" i="2" s="1"/>
  <c r="V182" i="2" s="1"/>
  <c r="AW182" i="2" s="1"/>
  <c r="G182" i="2" s="1"/>
  <c r="F182" i="2" s="1"/>
  <c r="S181" i="2"/>
  <c r="J181" i="2" s="1"/>
  <c r="U182" i="2" s="1"/>
  <c r="N182" i="2" s="1"/>
  <c r="AY181" i="2"/>
  <c r="AG543" i="4"/>
  <c r="AJ543" i="4"/>
  <c r="AK542" i="4"/>
  <c r="N541" i="5" s="1"/>
  <c r="AQ182" i="2" l="1"/>
  <c r="Z183" i="2" s="1"/>
  <c r="W182" i="5" s="1"/>
  <c r="M182" i="2"/>
  <c r="AU182" i="2"/>
  <c r="B181" i="5" s="1"/>
  <c r="X183" i="2"/>
  <c r="Q542" i="4"/>
  <c r="H542" i="4" s="1"/>
  <c r="G543" i="4" s="1"/>
  <c r="U543" i="4" s="1"/>
  <c r="AV543" i="4" s="1"/>
  <c r="F543" i="4" s="1"/>
  <c r="E543" i="4" s="1"/>
  <c r="R542" i="4"/>
  <c r="I542" i="4" s="1"/>
  <c r="T543" i="4" s="1"/>
  <c r="M543" i="4" s="1"/>
  <c r="AL542" i="4"/>
  <c r="AM542" i="4" s="1"/>
  <c r="K542" i="4" s="1"/>
  <c r="J543" i="4" s="1"/>
  <c r="AX542" i="4"/>
  <c r="AT543" i="4" l="1"/>
  <c r="L542" i="5" s="1"/>
  <c r="W544" i="4"/>
  <c r="Y183" i="2"/>
  <c r="AS183" i="2"/>
  <c r="AB183" i="2"/>
  <c r="P183" i="2" s="1"/>
  <c r="AR183" i="2"/>
  <c r="T183" i="2"/>
  <c r="AF183" i="2" s="1"/>
  <c r="AP543" i="4"/>
  <c r="Y544" i="4" s="1"/>
  <c r="Y543" i="5" s="1"/>
  <c r="L543" i="4"/>
  <c r="AZ182" i="2"/>
  <c r="BA182" i="2" s="1"/>
  <c r="AX182" i="2"/>
  <c r="AT182" i="2"/>
  <c r="C181" i="5" s="1"/>
  <c r="AV183" i="2"/>
  <c r="F182" i="5" s="1"/>
  <c r="H182" i="5" s="1"/>
  <c r="AR544" i="4" l="1"/>
  <c r="AA544" i="4"/>
  <c r="O544" i="4" s="1"/>
  <c r="X544" i="4"/>
  <c r="Q183" i="2"/>
  <c r="AE183" i="2"/>
  <c r="AA184" i="2" s="1"/>
  <c r="AP182" i="2"/>
  <c r="AO182" i="2" s="1"/>
  <c r="W182" i="2" s="1"/>
  <c r="BB182" i="2"/>
  <c r="AQ544" i="4"/>
  <c r="S544" i="4"/>
  <c r="AE544" i="4" s="1"/>
  <c r="AW543" i="4"/>
  <c r="AY543" i="4"/>
  <c r="AZ543" i="4" s="1"/>
  <c r="AS543" i="4"/>
  <c r="M542" i="5" s="1"/>
  <c r="AU544" i="4"/>
  <c r="P543" i="5" s="1"/>
  <c r="R543" i="5" s="1"/>
  <c r="AJ182" i="2" l="1"/>
  <c r="AI182" i="2" s="1"/>
  <c r="AG183" i="2" s="1"/>
  <c r="BC183" i="2"/>
  <c r="G182" i="5" s="1"/>
  <c r="J182" i="5" s="1"/>
  <c r="E181" i="5"/>
  <c r="I181" i="5" s="1"/>
  <c r="AD544" i="4"/>
  <c r="Z545" i="4" s="1"/>
  <c r="P544" i="4"/>
  <c r="AL182" i="2"/>
  <c r="D181" i="5" s="1"/>
  <c r="O184" i="2"/>
  <c r="X183" i="5" s="1"/>
  <c r="AD184" i="2"/>
  <c r="AC184" i="2"/>
  <c r="BA543" i="4"/>
  <c r="AO543" i="4"/>
  <c r="AN543" i="4" s="1"/>
  <c r="V543" i="4" s="1"/>
  <c r="AI543" i="4" s="1"/>
  <c r="AH543" i="4" s="1"/>
  <c r="AF544" i="4" s="1"/>
  <c r="AH183" i="2" l="1"/>
  <c r="AK183" i="2"/>
  <c r="BB544" i="4"/>
  <c r="Q543" i="5" s="1"/>
  <c r="T543" i="5" s="1"/>
  <c r="O542" i="5"/>
  <c r="S542" i="5" s="1"/>
  <c r="AC545" i="4"/>
  <c r="AB545" i="4"/>
  <c r="N545" i="4"/>
  <c r="Z544" i="5" s="1"/>
  <c r="AG544" i="4"/>
  <c r="AJ544" i="4"/>
  <c r="AK543" i="4"/>
  <c r="N542" i="5" s="1"/>
  <c r="S182" i="2"/>
  <c r="J182" i="2" s="1"/>
  <c r="U183" i="2" s="1"/>
  <c r="N183" i="2" s="1"/>
  <c r="R182" i="2"/>
  <c r="I182" i="2" s="1"/>
  <c r="H183" i="2" s="1"/>
  <c r="V183" i="2" s="1"/>
  <c r="AW183" i="2" s="1"/>
  <c r="G183" i="2" s="1"/>
  <c r="F183" i="2" s="1"/>
  <c r="AM182" i="2"/>
  <c r="AN182" i="2" s="1"/>
  <c r="L182" i="2" s="1"/>
  <c r="K183" i="2" s="1"/>
  <c r="AY182" i="2"/>
  <c r="AU183" i="2" l="1"/>
  <c r="B182" i="5" s="1"/>
  <c r="X184" i="2"/>
  <c r="R543" i="4"/>
  <c r="I543" i="4" s="1"/>
  <c r="T544" i="4" s="1"/>
  <c r="M544" i="4" s="1"/>
  <c r="AL543" i="4"/>
  <c r="AM543" i="4" s="1"/>
  <c r="K543" i="4" s="1"/>
  <c r="J544" i="4" s="1"/>
  <c r="Q543" i="4"/>
  <c r="H543" i="4" s="1"/>
  <c r="G544" i="4" s="1"/>
  <c r="U544" i="4" s="1"/>
  <c r="AV544" i="4" s="1"/>
  <c r="F544" i="4" s="1"/>
  <c r="E544" i="4" s="1"/>
  <c r="AX543" i="4"/>
  <c r="M183" i="2"/>
  <c r="AQ183" i="2"/>
  <c r="Z184" i="2" s="1"/>
  <c r="W183" i="5" s="1"/>
  <c r="AT544" i="4" l="1"/>
  <c r="L543" i="5" s="1"/>
  <c r="W545" i="4"/>
  <c r="L544" i="4"/>
  <c r="AP544" i="4"/>
  <c r="Y545" i="4" s="1"/>
  <c r="Y544" i="5" s="1"/>
  <c r="AS184" i="2"/>
  <c r="Y184" i="2"/>
  <c r="AB184" i="2"/>
  <c r="P184" i="2" s="1"/>
  <c r="T184" i="2"/>
  <c r="AF184" i="2" s="1"/>
  <c r="AR184" i="2"/>
  <c r="AT183" i="2"/>
  <c r="C182" i="5" s="1"/>
  <c r="AZ183" i="2"/>
  <c r="BA183" i="2" s="1"/>
  <c r="AX183" i="2"/>
  <c r="AV184" i="2"/>
  <c r="F183" i="5" s="1"/>
  <c r="H183" i="5" s="1"/>
  <c r="AP183" i="2" l="1"/>
  <c r="AO183" i="2" s="1"/>
  <c r="W183" i="2" s="1"/>
  <c r="BB183" i="2"/>
  <c r="Q184" i="2"/>
  <c r="AE184" i="2"/>
  <c r="AA185" i="2" s="1"/>
  <c r="S545" i="4"/>
  <c r="AE545" i="4" s="1"/>
  <c r="AQ545" i="4"/>
  <c r="X545" i="4"/>
  <c r="AR545" i="4"/>
  <c r="AA545" i="4"/>
  <c r="O545" i="4" s="1"/>
  <c r="AW544" i="4"/>
  <c r="AS544" i="4"/>
  <c r="M543" i="5" s="1"/>
  <c r="AY544" i="4"/>
  <c r="AZ544" i="4" s="1"/>
  <c r="AU545" i="4"/>
  <c r="P544" i="5" s="1"/>
  <c r="R544" i="5" s="1"/>
  <c r="AJ183" i="2" l="1"/>
  <c r="AI183" i="2" s="1"/>
  <c r="AG184" i="2" s="1"/>
  <c r="AL183" i="2"/>
  <c r="D182" i="5" s="1"/>
  <c r="BC184" i="2"/>
  <c r="G183" i="5" s="1"/>
  <c r="J183" i="5" s="1"/>
  <c r="E182" i="5"/>
  <c r="I182" i="5" s="1"/>
  <c r="BA544" i="4"/>
  <c r="AO544" i="4"/>
  <c r="AN544" i="4" s="1"/>
  <c r="V544" i="4" s="1"/>
  <c r="AI544" i="4" s="1"/>
  <c r="AH544" i="4" s="1"/>
  <c r="AF545" i="4" s="1"/>
  <c r="AD185" i="2"/>
  <c r="O185" i="2"/>
  <c r="X184" i="5" s="1"/>
  <c r="AC185" i="2"/>
  <c r="P545" i="4"/>
  <c r="AD545" i="4"/>
  <c r="Z546" i="4" s="1"/>
  <c r="AH184" i="2" l="1"/>
  <c r="AK184" i="2"/>
  <c r="AY183" i="2"/>
  <c r="AM183" i="2"/>
  <c r="AN183" i="2" s="1"/>
  <c r="L183" i="2" s="1"/>
  <c r="K184" i="2" s="1"/>
  <c r="M184" i="2" s="1"/>
  <c r="R183" i="2"/>
  <c r="I183" i="2" s="1"/>
  <c r="H184" i="2" s="1"/>
  <c r="V184" i="2" s="1"/>
  <c r="AW184" i="2" s="1"/>
  <c r="G184" i="2" s="1"/>
  <c r="F184" i="2" s="1"/>
  <c r="AU184" i="2" s="1"/>
  <c r="B183" i="5" s="1"/>
  <c r="S183" i="2"/>
  <c r="J183" i="2" s="1"/>
  <c r="U184" i="2" s="1"/>
  <c r="N184" i="2" s="1"/>
  <c r="BB545" i="4"/>
  <c r="Q544" i="5" s="1"/>
  <c r="T544" i="5" s="1"/>
  <c r="O543" i="5"/>
  <c r="S543" i="5" s="1"/>
  <c r="AB546" i="4"/>
  <c r="AC546" i="4"/>
  <c r="N546" i="4"/>
  <c r="Z545" i="5" s="1"/>
  <c r="AJ545" i="4"/>
  <c r="AG545" i="4"/>
  <c r="AK544" i="4"/>
  <c r="N543" i="5" s="1"/>
  <c r="AQ184" i="2" l="1"/>
  <c r="Z185" i="2" s="1"/>
  <c r="W184" i="5" s="1"/>
  <c r="X185" i="2"/>
  <c r="AS185" i="2" s="1"/>
  <c r="AZ184" i="2"/>
  <c r="BA184" i="2" s="1"/>
  <c r="AT184" i="2"/>
  <c r="C183" i="5" s="1"/>
  <c r="AX184" i="2"/>
  <c r="AV185" i="2"/>
  <c r="F184" i="5" s="1"/>
  <c r="H184" i="5" s="1"/>
  <c r="R544" i="4"/>
  <c r="I544" i="4" s="1"/>
  <c r="T545" i="4" s="1"/>
  <c r="M545" i="4" s="1"/>
  <c r="AL544" i="4"/>
  <c r="AM544" i="4" s="1"/>
  <c r="K544" i="4" s="1"/>
  <c r="J545" i="4" s="1"/>
  <c r="Q544" i="4"/>
  <c r="H544" i="4" s="1"/>
  <c r="G545" i="4" s="1"/>
  <c r="U545" i="4" s="1"/>
  <c r="AV545" i="4" s="1"/>
  <c r="F545" i="4" s="1"/>
  <c r="E545" i="4" s="1"/>
  <c r="AX544" i="4"/>
  <c r="T185" i="2" l="1"/>
  <c r="AF185" i="2" s="1"/>
  <c r="AR185" i="2"/>
  <c r="AB185" i="2"/>
  <c r="P185" i="2" s="1"/>
  <c r="AE185" i="2" s="1"/>
  <c r="AA186" i="2" s="1"/>
  <c r="Y185" i="2"/>
  <c r="BB184" i="2"/>
  <c r="AP184" i="2"/>
  <c r="AO184" i="2" s="1"/>
  <c r="W184" i="2" s="1"/>
  <c r="AP545" i="4"/>
  <c r="Y546" i="4" s="1"/>
  <c r="Y545" i="5" s="1"/>
  <c r="L545" i="4"/>
  <c r="AT545" i="4"/>
  <c r="L544" i="5" s="1"/>
  <c r="W546" i="4"/>
  <c r="AJ184" i="2" l="1"/>
  <c r="AI184" i="2" s="1"/>
  <c r="AG185" i="2" s="1"/>
  <c r="Q185" i="2"/>
  <c r="BC185" i="2"/>
  <c r="G184" i="5" s="1"/>
  <c r="J184" i="5" s="1"/>
  <c r="E183" i="5"/>
  <c r="I183" i="5" s="1"/>
  <c r="AQ546" i="4"/>
  <c r="S546" i="4"/>
  <c r="AE546" i="4" s="1"/>
  <c r="AD186" i="2"/>
  <c r="AC186" i="2"/>
  <c r="O186" i="2"/>
  <c r="X185" i="5" s="1"/>
  <c r="AR546" i="4"/>
  <c r="AA546" i="4"/>
  <c r="O546" i="4" s="1"/>
  <c r="X546" i="4"/>
  <c r="AY545" i="4"/>
  <c r="AZ545" i="4" s="1"/>
  <c r="AS545" i="4"/>
  <c r="M544" i="5" s="1"/>
  <c r="AW545" i="4"/>
  <c r="AU546" i="4"/>
  <c r="P545" i="5" s="1"/>
  <c r="R545" i="5" s="1"/>
  <c r="AK185" i="2" l="1"/>
  <c r="AH185" i="2"/>
  <c r="AL184" i="2"/>
  <c r="D183" i="5" s="1"/>
  <c r="AO545" i="4"/>
  <c r="AN545" i="4" s="1"/>
  <c r="V545" i="4" s="1"/>
  <c r="AI545" i="4" s="1"/>
  <c r="AH545" i="4" s="1"/>
  <c r="AF546" i="4" s="1"/>
  <c r="BA545" i="4"/>
  <c r="P546" i="4"/>
  <c r="AD546" i="4"/>
  <c r="Z547" i="4" s="1"/>
  <c r="AY184" i="2" l="1"/>
  <c r="R184" i="2"/>
  <c r="I184" i="2" s="1"/>
  <c r="H185" i="2" s="1"/>
  <c r="V185" i="2" s="1"/>
  <c r="AW185" i="2" s="1"/>
  <c r="G185" i="2" s="1"/>
  <c r="F185" i="2" s="1"/>
  <c r="AU185" i="2" s="1"/>
  <c r="B184" i="5" s="1"/>
  <c r="AM184" i="2"/>
  <c r="AN184" i="2" s="1"/>
  <c r="L184" i="2" s="1"/>
  <c r="K185" i="2" s="1"/>
  <c r="AQ185" i="2" s="1"/>
  <c r="Z186" i="2" s="1"/>
  <c r="W185" i="5" s="1"/>
  <c r="S184" i="2"/>
  <c r="J184" i="2" s="1"/>
  <c r="U185" i="2" s="1"/>
  <c r="N185" i="2" s="1"/>
  <c r="BB546" i="4"/>
  <c r="Q545" i="5" s="1"/>
  <c r="T545" i="5" s="1"/>
  <c r="O544" i="5"/>
  <c r="S544" i="5" s="1"/>
  <c r="AJ546" i="4"/>
  <c r="AG546" i="4"/>
  <c r="AK545" i="4"/>
  <c r="N544" i="5" s="1"/>
  <c r="AB547" i="4"/>
  <c r="N547" i="4"/>
  <c r="Z546" i="5" s="1"/>
  <c r="AC547" i="4"/>
  <c r="X186" i="2" l="1"/>
  <c r="AB186" i="2" s="1"/>
  <c r="P186" i="2" s="1"/>
  <c r="M185" i="2"/>
  <c r="R545" i="4"/>
  <c r="I545" i="4" s="1"/>
  <c r="T546" i="4" s="1"/>
  <c r="M546" i="4" s="1"/>
  <c r="Q545" i="4"/>
  <c r="H545" i="4" s="1"/>
  <c r="G546" i="4" s="1"/>
  <c r="U546" i="4" s="1"/>
  <c r="AV546" i="4" s="1"/>
  <c r="F546" i="4" s="1"/>
  <c r="E546" i="4" s="1"/>
  <c r="AL545" i="4"/>
  <c r="AM545" i="4" s="1"/>
  <c r="K545" i="4" s="1"/>
  <c r="J546" i="4" s="1"/>
  <c r="AX545" i="4"/>
  <c r="AR186" i="2"/>
  <c r="T186" i="2"/>
  <c r="AF186" i="2" s="1"/>
  <c r="AZ185" i="2"/>
  <c r="BA185" i="2" s="1"/>
  <c r="AX185" i="2"/>
  <c r="AT185" i="2"/>
  <c r="C184" i="5" s="1"/>
  <c r="AV186" i="2"/>
  <c r="F185" i="5" s="1"/>
  <c r="H185" i="5" s="1"/>
  <c r="AS186" i="2" l="1"/>
  <c r="Y186" i="2"/>
  <c r="BB185" i="2"/>
  <c r="AP185" i="2"/>
  <c r="AO185" i="2" s="1"/>
  <c r="W185" i="2" s="1"/>
  <c r="L546" i="4"/>
  <c r="AP546" i="4"/>
  <c r="Y547" i="4" s="1"/>
  <c r="Y546" i="5" s="1"/>
  <c r="AT546" i="4"/>
  <c r="L545" i="5" s="1"/>
  <c r="W547" i="4"/>
  <c r="Q186" i="2"/>
  <c r="AE186" i="2"/>
  <c r="AA187" i="2" s="1"/>
  <c r="AJ185" i="2" l="1"/>
  <c r="AI185" i="2" s="1"/>
  <c r="AG186" i="2" s="1"/>
  <c r="BC186" i="2"/>
  <c r="G185" i="5" s="1"/>
  <c r="J185" i="5" s="1"/>
  <c r="E184" i="5"/>
  <c r="I184" i="5" s="1"/>
  <c r="X547" i="4"/>
  <c r="AA547" i="4"/>
  <c r="O547" i="4" s="1"/>
  <c r="AR547" i="4"/>
  <c r="AW546" i="4"/>
  <c r="AS546" i="4"/>
  <c r="M545" i="5" s="1"/>
  <c r="AY546" i="4"/>
  <c r="AZ546" i="4" s="1"/>
  <c r="AU547" i="4"/>
  <c r="P546" i="5" s="1"/>
  <c r="R546" i="5" s="1"/>
  <c r="S547" i="4"/>
  <c r="AE547" i="4" s="1"/>
  <c r="AQ547" i="4"/>
  <c r="O187" i="2"/>
  <c r="X186" i="5" s="1"/>
  <c r="AD187" i="2"/>
  <c r="AC187" i="2"/>
  <c r="AL185" i="2"/>
  <c r="D184" i="5" s="1"/>
  <c r="AH186" i="2" l="1"/>
  <c r="AK186" i="2"/>
  <c r="BA546" i="4"/>
  <c r="AO546" i="4"/>
  <c r="AN546" i="4" s="1"/>
  <c r="V546" i="4" s="1"/>
  <c r="AI546" i="4" s="1"/>
  <c r="AH546" i="4" s="1"/>
  <c r="AF547" i="4" s="1"/>
  <c r="AM185" i="2"/>
  <c r="AN185" i="2" s="1"/>
  <c r="L185" i="2" s="1"/>
  <c r="K186" i="2" s="1"/>
  <c r="S185" i="2"/>
  <c r="J185" i="2" s="1"/>
  <c r="U186" i="2" s="1"/>
  <c r="N186" i="2" s="1"/>
  <c r="R185" i="2"/>
  <c r="I185" i="2" s="1"/>
  <c r="H186" i="2" s="1"/>
  <c r="V186" i="2" s="1"/>
  <c r="AW186" i="2" s="1"/>
  <c r="G186" i="2" s="1"/>
  <c r="F186" i="2" s="1"/>
  <c r="AY185" i="2"/>
  <c r="AD547" i="4"/>
  <c r="Z548" i="4" s="1"/>
  <c r="P547" i="4"/>
  <c r="BB547" i="4" l="1"/>
  <c r="Q546" i="5" s="1"/>
  <c r="T546" i="5" s="1"/>
  <c r="O545" i="5"/>
  <c r="S545" i="5" s="1"/>
  <c r="AU186" i="2"/>
  <c r="B185" i="5" s="1"/>
  <c r="X187" i="2"/>
  <c r="M186" i="2"/>
  <c r="AQ186" i="2"/>
  <c r="Z187" i="2" s="1"/>
  <c r="W186" i="5" s="1"/>
  <c r="AJ547" i="4"/>
  <c r="AG547" i="4"/>
  <c r="N548" i="4"/>
  <c r="Z547" i="5" s="1"/>
  <c r="AC548" i="4"/>
  <c r="AB548" i="4"/>
  <c r="AK546" i="4"/>
  <c r="N545" i="5" s="1"/>
  <c r="R546" i="4" l="1"/>
  <c r="I546" i="4" s="1"/>
  <c r="T547" i="4" s="1"/>
  <c r="M547" i="4" s="1"/>
  <c r="Q546" i="4"/>
  <c r="H546" i="4" s="1"/>
  <c r="G547" i="4" s="1"/>
  <c r="U547" i="4" s="1"/>
  <c r="AV547" i="4" s="1"/>
  <c r="F547" i="4" s="1"/>
  <c r="E547" i="4" s="1"/>
  <c r="AL546" i="4"/>
  <c r="AM546" i="4" s="1"/>
  <c r="K546" i="4" s="1"/>
  <c r="J547" i="4" s="1"/>
  <c r="AX546" i="4"/>
  <c r="AS187" i="2"/>
  <c r="AB187" i="2"/>
  <c r="P187" i="2" s="1"/>
  <c r="Y187" i="2"/>
  <c r="T187" i="2"/>
  <c r="AF187" i="2" s="1"/>
  <c r="AR187" i="2"/>
  <c r="AT186" i="2"/>
  <c r="C185" i="5" s="1"/>
  <c r="AZ186" i="2"/>
  <c r="BA186" i="2" s="1"/>
  <c r="AX186" i="2"/>
  <c r="AV187" i="2"/>
  <c r="F186" i="5" s="1"/>
  <c r="H186" i="5" s="1"/>
  <c r="AP547" i="4" l="1"/>
  <c r="Y548" i="4" s="1"/>
  <c r="Y547" i="5" s="1"/>
  <c r="L547" i="4"/>
  <c r="AT547" i="4"/>
  <c r="L546" i="5" s="1"/>
  <c r="W548" i="4"/>
  <c r="AE187" i="2"/>
  <c r="AA188" i="2" s="1"/>
  <c r="Q187" i="2"/>
  <c r="BB186" i="2"/>
  <c r="AP186" i="2"/>
  <c r="AO186" i="2" s="1"/>
  <c r="W186" i="2" s="1"/>
  <c r="AJ186" i="2" l="1"/>
  <c r="AI186" i="2" s="1"/>
  <c r="AG187" i="2" s="1"/>
  <c r="BC187" i="2"/>
  <c r="G186" i="5" s="1"/>
  <c r="J186" i="5" s="1"/>
  <c r="E185" i="5"/>
  <c r="I185" i="5" s="1"/>
  <c r="AL186" i="2"/>
  <c r="D185" i="5" s="1"/>
  <c r="AD188" i="2"/>
  <c r="O188" i="2"/>
  <c r="X187" i="5" s="1"/>
  <c r="AC188" i="2"/>
  <c r="AR548" i="4"/>
  <c r="X548" i="4"/>
  <c r="AA548" i="4"/>
  <c r="O548" i="4" s="1"/>
  <c r="AY547" i="4"/>
  <c r="AZ547" i="4" s="1"/>
  <c r="AS547" i="4"/>
  <c r="M546" i="5" s="1"/>
  <c r="AW547" i="4"/>
  <c r="AU548" i="4"/>
  <c r="P547" i="5" s="1"/>
  <c r="R547" i="5" s="1"/>
  <c r="AQ548" i="4"/>
  <c r="S548" i="4"/>
  <c r="AE548" i="4" s="1"/>
  <c r="AK187" i="2" l="1"/>
  <c r="AH187" i="2"/>
  <c r="AD548" i="4"/>
  <c r="Z549" i="4" s="1"/>
  <c r="P548" i="4"/>
  <c r="BA547" i="4"/>
  <c r="AO547" i="4"/>
  <c r="AN547" i="4" s="1"/>
  <c r="V547" i="4" s="1"/>
  <c r="AI547" i="4" s="1"/>
  <c r="AH547" i="4" s="1"/>
  <c r="AF548" i="4" s="1"/>
  <c r="S186" i="2"/>
  <c r="J186" i="2" s="1"/>
  <c r="U187" i="2" s="1"/>
  <c r="N187" i="2" s="1"/>
  <c r="AM186" i="2"/>
  <c r="AN186" i="2" s="1"/>
  <c r="L186" i="2" s="1"/>
  <c r="K187" i="2" s="1"/>
  <c r="R186" i="2"/>
  <c r="I186" i="2" s="1"/>
  <c r="H187" i="2" s="1"/>
  <c r="V187" i="2" s="1"/>
  <c r="AW187" i="2" s="1"/>
  <c r="G187" i="2" s="1"/>
  <c r="F187" i="2" s="1"/>
  <c r="AY186" i="2"/>
  <c r="BB548" i="4" l="1"/>
  <c r="Q547" i="5" s="1"/>
  <c r="T547" i="5" s="1"/>
  <c r="O546" i="5"/>
  <c r="S546" i="5" s="1"/>
  <c r="AG548" i="4"/>
  <c r="AJ548" i="4"/>
  <c r="AB549" i="4"/>
  <c r="N549" i="4"/>
  <c r="Z548" i="5" s="1"/>
  <c r="AC549" i="4"/>
  <c r="M187" i="2"/>
  <c r="AQ187" i="2"/>
  <c r="Z188" i="2" s="1"/>
  <c r="W187" i="5" s="1"/>
  <c r="AK547" i="4"/>
  <c r="N546" i="5" s="1"/>
  <c r="AU187" i="2"/>
  <c r="B186" i="5" s="1"/>
  <c r="X188" i="2"/>
  <c r="AZ187" i="2" l="1"/>
  <c r="BA187" i="2" s="1"/>
  <c r="AX187" i="2"/>
  <c r="AT187" i="2"/>
  <c r="C186" i="5" s="1"/>
  <c r="AV188" i="2"/>
  <c r="F187" i="5" s="1"/>
  <c r="H187" i="5" s="1"/>
  <c r="AR188" i="2"/>
  <c r="T188" i="2"/>
  <c r="AF188" i="2" s="1"/>
  <c r="Y188" i="2"/>
  <c r="AB188" i="2"/>
  <c r="P188" i="2" s="1"/>
  <c r="AS188" i="2"/>
  <c r="R547" i="4"/>
  <c r="I547" i="4" s="1"/>
  <c r="T548" i="4" s="1"/>
  <c r="M548" i="4" s="1"/>
  <c r="Q547" i="4"/>
  <c r="H547" i="4" s="1"/>
  <c r="G548" i="4" s="1"/>
  <c r="U548" i="4" s="1"/>
  <c r="AV548" i="4" s="1"/>
  <c r="F548" i="4" s="1"/>
  <c r="E548" i="4" s="1"/>
  <c r="AL547" i="4"/>
  <c r="AM547" i="4" s="1"/>
  <c r="K547" i="4" s="1"/>
  <c r="J548" i="4" s="1"/>
  <c r="AX547" i="4"/>
  <c r="Q188" i="2" l="1"/>
  <c r="AE188" i="2"/>
  <c r="AA189" i="2" s="1"/>
  <c r="L548" i="4"/>
  <c r="AP548" i="4"/>
  <c r="Y549" i="4" s="1"/>
  <c r="Y548" i="5" s="1"/>
  <c r="AT548" i="4"/>
  <c r="L547" i="5" s="1"/>
  <c r="W549" i="4"/>
  <c r="BB187" i="2"/>
  <c r="AP187" i="2"/>
  <c r="AO187" i="2" s="1"/>
  <c r="W187" i="2" s="1"/>
  <c r="AJ187" i="2" l="1"/>
  <c r="AI187" i="2" s="1"/>
  <c r="AG188" i="2" s="1"/>
  <c r="BC188" i="2"/>
  <c r="G187" i="5" s="1"/>
  <c r="J187" i="5" s="1"/>
  <c r="E186" i="5"/>
  <c r="I186" i="5" s="1"/>
  <c r="S549" i="4"/>
  <c r="AE549" i="4" s="1"/>
  <c r="AQ549" i="4"/>
  <c r="AR549" i="4"/>
  <c r="AA549" i="4"/>
  <c r="O549" i="4" s="1"/>
  <c r="X549" i="4"/>
  <c r="AS548" i="4"/>
  <c r="M547" i="5" s="1"/>
  <c r="AW548" i="4"/>
  <c r="AY548" i="4"/>
  <c r="AZ548" i="4" s="1"/>
  <c r="AU549" i="4"/>
  <c r="P548" i="5" s="1"/>
  <c r="R548" i="5" s="1"/>
  <c r="AC189" i="2"/>
  <c r="O189" i="2"/>
  <c r="X188" i="5" s="1"/>
  <c r="AD189" i="2"/>
  <c r="AL187" i="2"/>
  <c r="D186" i="5" s="1"/>
  <c r="AH188" i="2" l="1"/>
  <c r="AK188" i="2"/>
  <c r="BA548" i="4"/>
  <c r="AO548" i="4"/>
  <c r="AN548" i="4" s="1"/>
  <c r="V548" i="4" s="1"/>
  <c r="AI548" i="4" s="1"/>
  <c r="AH548" i="4" s="1"/>
  <c r="AF549" i="4" s="1"/>
  <c r="AM187" i="2"/>
  <c r="AN187" i="2" s="1"/>
  <c r="L187" i="2" s="1"/>
  <c r="K188" i="2" s="1"/>
  <c r="S187" i="2"/>
  <c r="J187" i="2" s="1"/>
  <c r="U188" i="2" s="1"/>
  <c r="N188" i="2" s="1"/>
  <c r="R187" i="2"/>
  <c r="I187" i="2" s="1"/>
  <c r="H188" i="2" s="1"/>
  <c r="V188" i="2" s="1"/>
  <c r="AW188" i="2" s="1"/>
  <c r="G188" i="2" s="1"/>
  <c r="F188" i="2" s="1"/>
  <c r="AY187" i="2"/>
  <c r="P549" i="4"/>
  <c r="AD549" i="4"/>
  <c r="Z550" i="4" s="1"/>
  <c r="BB549" i="4" l="1"/>
  <c r="Q548" i="5" s="1"/>
  <c r="T548" i="5" s="1"/>
  <c r="O547" i="5"/>
  <c r="S547" i="5" s="1"/>
  <c r="AJ549" i="4"/>
  <c r="AG549" i="4"/>
  <c r="AU188" i="2"/>
  <c r="B187" i="5" s="1"/>
  <c r="X189" i="2"/>
  <c r="AQ188" i="2"/>
  <c r="Z189" i="2" s="1"/>
  <c r="W188" i="5" s="1"/>
  <c r="M188" i="2"/>
  <c r="N550" i="4"/>
  <c r="Z549" i="5" s="1"/>
  <c r="AB550" i="4"/>
  <c r="AC550" i="4"/>
  <c r="AK548" i="4"/>
  <c r="N547" i="5" s="1"/>
  <c r="AS189" i="2" l="1"/>
  <c r="Y189" i="2"/>
  <c r="AB189" i="2"/>
  <c r="P189" i="2" s="1"/>
  <c r="AR189" i="2"/>
  <c r="T189" i="2"/>
  <c r="AF189" i="2" s="1"/>
  <c r="AX188" i="2"/>
  <c r="AT188" i="2"/>
  <c r="C187" i="5" s="1"/>
  <c r="AZ188" i="2"/>
  <c r="BA188" i="2" s="1"/>
  <c r="AV189" i="2"/>
  <c r="F188" i="5" s="1"/>
  <c r="H188" i="5" s="1"/>
  <c r="R548" i="4"/>
  <c r="I548" i="4" s="1"/>
  <c r="T549" i="4" s="1"/>
  <c r="M549" i="4" s="1"/>
  <c r="Q548" i="4"/>
  <c r="H548" i="4" s="1"/>
  <c r="G549" i="4" s="1"/>
  <c r="U549" i="4" s="1"/>
  <c r="AV549" i="4" s="1"/>
  <c r="F549" i="4" s="1"/>
  <c r="E549" i="4" s="1"/>
  <c r="AL548" i="4"/>
  <c r="AM548" i="4" s="1"/>
  <c r="K548" i="4" s="1"/>
  <c r="J549" i="4" s="1"/>
  <c r="AX548" i="4"/>
  <c r="AP549" i="4" l="1"/>
  <c r="Y550" i="4" s="1"/>
  <c r="Y549" i="5" s="1"/>
  <c r="L549" i="4"/>
  <c r="BB188" i="2"/>
  <c r="AP188" i="2"/>
  <c r="AO188" i="2" s="1"/>
  <c r="W188" i="2" s="1"/>
  <c r="AT549" i="4"/>
  <c r="L548" i="5" s="1"/>
  <c r="W550" i="4"/>
  <c r="Q189" i="2"/>
  <c r="AE189" i="2"/>
  <c r="AA190" i="2" s="1"/>
  <c r="AJ188" i="2" l="1"/>
  <c r="AI188" i="2" s="1"/>
  <c r="AG189" i="2" s="1"/>
  <c r="BC189" i="2"/>
  <c r="G188" i="5" s="1"/>
  <c r="J188" i="5" s="1"/>
  <c r="E187" i="5"/>
  <c r="I187" i="5" s="1"/>
  <c r="X550" i="4"/>
  <c r="AR550" i="4"/>
  <c r="AA550" i="4"/>
  <c r="O550" i="4" s="1"/>
  <c r="AQ550" i="4"/>
  <c r="S550" i="4"/>
  <c r="AE550" i="4" s="1"/>
  <c r="AS549" i="4"/>
  <c r="M548" i="5" s="1"/>
  <c r="AW549" i="4"/>
  <c r="AY549" i="4"/>
  <c r="AZ549" i="4" s="1"/>
  <c r="AU550" i="4"/>
  <c r="P549" i="5" s="1"/>
  <c r="R549" i="5" s="1"/>
  <c r="AL188" i="2"/>
  <c r="D187" i="5" s="1"/>
  <c r="AC190" i="2"/>
  <c r="O190" i="2"/>
  <c r="X189" i="5" s="1"/>
  <c r="AD190" i="2"/>
  <c r="AK189" i="2" l="1"/>
  <c r="AH189" i="2"/>
  <c r="AO549" i="4"/>
  <c r="AN549" i="4" s="1"/>
  <c r="V549" i="4" s="1"/>
  <c r="AI549" i="4" s="1"/>
  <c r="AH549" i="4" s="1"/>
  <c r="AF550" i="4" s="1"/>
  <c r="BA549" i="4"/>
  <c r="AD550" i="4"/>
  <c r="Z551" i="4" s="1"/>
  <c r="P550" i="4"/>
  <c r="R188" i="2"/>
  <c r="I188" i="2" s="1"/>
  <c r="H189" i="2" s="1"/>
  <c r="V189" i="2" s="1"/>
  <c r="AW189" i="2" s="1"/>
  <c r="G189" i="2" s="1"/>
  <c r="F189" i="2" s="1"/>
  <c r="AM188" i="2"/>
  <c r="AN188" i="2" s="1"/>
  <c r="L188" i="2" s="1"/>
  <c r="K189" i="2" s="1"/>
  <c r="S188" i="2"/>
  <c r="J188" i="2" s="1"/>
  <c r="U189" i="2" s="1"/>
  <c r="N189" i="2" s="1"/>
  <c r="AY188" i="2"/>
  <c r="BB550" i="4" l="1"/>
  <c r="Q549" i="5" s="1"/>
  <c r="T549" i="5" s="1"/>
  <c r="O548" i="5"/>
  <c r="S548" i="5" s="1"/>
  <c r="AU189" i="2"/>
  <c r="B188" i="5" s="1"/>
  <c r="X190" i="2"/>
  <c r="AJ550" i="4"/>
  <c r="AG550" i="4"/>
  <c r="AQ189" i="2"/>
  <c r="Z190" i="2" s="1"/>
  <c r="W189" i="5" s="1"/>
  <c r="M189" i="2"/>
  <c r="N551" i="4"/>
  <c r="Z550" i="5" s="1"/>
  <c r="AC551" i="4"/>
  <c r="AB551" i="4"/>
  <c r="AK549" i="4"/>
  <c r="N548" i="5" s="1"/>
  <c r="AS190" i="2" l="1"/>
  <c r="AB190" i="2"/>
  <c r="P190" i="2" s="1"/>
  <c r="Y190" i="2"/>
  <c r="AR190" i="2"/>
  <c r="T190" i="2"/>
  <c r="AF190" i="2" s="1"/>
  <c r="R549" i="4"/>
  <c r="I549" i="4" s="1"/>
  <c r="T550" i="4" s="1"/>
  <c r="M550" i="4" s="1"/>
  <c r="Q549" i="4"/>
  <c r="H549" i="4" s="1"/>
  <c r="G550" i="4" s="1"/>
  <c r="U550" i="4" s="1"/>
  <c r="AV550" i="4" s="1"/>
  <c r="F550" i="4" s="1"/>
  <c r="E550" i="4" s="1"/>
  <c r="AL549" i="4"/>
  <c r="AM549" i="4" s="1"/>
  <c r="K549" i="4" s="1"/>
  <c r="J550" i="4" s="1"/>
  <c r="AX549" i="4"/>
  <c r="AZ189" i="2"/>
  <c r="BA189" i="2" s="1"/>
  <c r="AX189" i="2"/>
  <c r="AT189" i="2"/>
  <c r="C188" i="5" s="1"/>
  <c r="AV190" i="2"/>
  <c r="F189" i="5" s="1"/>
  <c r="H189" i="5" s="1"/>
  <c r="AT550" i="4" l="1"/>
  <c r="L549" i="5" s="1"/>
  <c r="W551" i="4"/>
  <c r="BB189" i="2"/>
  <c r="AP189" i="2"/>
  <c r="AO189" i="2" s="1"/>
  <c r="W189" i="2" s="1"/>
  <c r="AE190" i="2"/>
  <c r="AA191" i="2" s="1"/>
  <c r="Q190" i="2"/>
  <c r="L550" i="4"/>
  <c r="AP550" i="4"/>
  <c r="Y551" i="4" s="1"/>
  <c r="Y550" i="5" s="1"/>
  <c r="AJ189" i="2" l="1"/>
  <c r="AI189" i="2" s="1"/>
  <c r="AG190" i="2" s="1"/>
  <c r="BC190" i="2"/>
  <c r="G189" i="5" s="1"/>
  <c r="J189" i="5" s="1"/>
  <c r="E188" i="5"/>
  <c r="I188" i="5" s="1"/>
  <c r="O191" i="2"/>
  <c r="X190" i="5" s="1"/>
  <c r="AC191" i="2"/>
  <c r="AD191" i="2"/>
  <c r="S551" i="4"/>
  <c r="AE551" i="4" s="1"/>
  <c r="AQ551" i="4"/>
  <c r="AR551" i="4"/>
  <c r="AA551" i="4"/>
  <c r="O551" i="4" s="1"/>
  <c r="X551" i="4"/>
  <c r="AS550" i="4"/>
  <c r="M549" i="5" s="1"/>
  <c r="AY550" i="4"/>
  <c r="AZ550" i="4" s="1"/>
  <c r="AW550" i="4"/>
  <c r="AU551" i="4"/>
  <c r="P550" i="5" s="1"/>
  <c r="R550" i="5" s="1"/>
  <c r="AL189" i="2"/>
  <c r="D188" i="5" s="1"/>
  <c r="AH190" i="2" l="1"/>
  <c r="AK190" i="2"/>
  <c r="R189" i="2"/>
  <c r="I189" i="2" s="1"/>
  <c r="H190" i="2" s="1"/>
  <c r="V190" i="2" s="1"/>
  <c r="AW190" i="2" s="1"/>
  <c r="G190" i="2" s="1"/>
  <c r="F190" i="2" s="1"/>
  <c r="AM189" i="2"/>
  <c r="AN189" i="2" s="1"/>
  <c r="L189" i="2" s="1"/>
  <c r="K190" i="2" s="1"/>
  <c r="S189" i="2"/>
  <c r="J189" i="2" s="1"/>
  <c r="U190" i="2" s="1"/>
  <c r="N190" i="2" s="1"/>
  <c r="AY189" i="2"/>
  <c r="AO550" i="4"/>
  <c r="AN550" i="4" s="1"/>
  <c r="V550" i="4" s="1"/>
  <c r="AI550" i="4" s="1"/>
  <c r="AH550" i="4" s="1"/>
  <c r="AF551" i="4" s="1"/>
  <c r="BA550" i="4"/>
  <c r="P551" i="4"/>
  <c r="AD551" i="4"/>
  <c r="Z552" i="4" s="1"/>
  <c r="BB551" i="4" l="1"/>
  <c r="Q550" i="5" s="1"/>
  <c r="T550" i="5" s="1"/>
  <c r="O549" i="5"/>
  <c r="S549" i="5" s="1"/>
  <c r="AG551" i="4"/>
  <c r="AJ551" i="4"/>
  <c r="AU190" i="2"/>
  <c r="B189" i="5" s="1"/>
  <c r="X191" i="2"/>
  <c r="AQ190" i="2"/>
  <c r="Z191" i="2" s="1"/>
  <c r="W190" i="5" s="1"/>
  <c r="M190" i="2"/>
  <c r="AC552" i="4"/>
  <c r="AB552" i="4"/>
  <c r="N552" i="4"/>
  <c r="Z551" i="5" s="1"/>
  <c r="AK550" i="4"/>
  <c r="N549" i="5" s="1"/>
  <c r="T191" i="2" l="1"/>
  <c r="AF191" i="2" s="1"/>
  <c r="AR191" i="2"/>
  <c r="AT190" i="2"/>
  <c r="C189" i="5" s="1"/>
  <c r="AZ190" i="2"/>
  <c r="BA190" i="2" s="1"/>
  <c r="AX190" i="2"/>
  <c r="AV191" i="2"/>
  <c r="F190" i="5" s="1"/>
  <c r="H190" i="5" s="1"/>
  <c r="AS191" i="2"/>
  <c r="Y191" i="2"/>
  <c r="AB191" i="2"/>
  <c r="P191" i="2" s="1"/>
  <c r="Q550" i="4"/>
  <c r="H550" i="4" s="1"/>
  <c r="G551" i="4" s="1"/>
  <c r="U551" i="4" s="1"/>
  <c r="AV551" i="4" s="1"/>
  <c r="F551" i="4" s="1"/>
  <c r="E551" i="4" s="1"/>
  <c r="R550" i="4"/>
  <c r="I550" i="4" s="1"/>
  <c r="T551" i="4" s="1"/>
  <c r="M551" i="4" s="1"/>
  <c r="AL550" i="4"/>
  <c r="AM550" i="4" s="1"/>
  <c r="K550" i="4" s="1"/>
  <c r="J551" i="4" s="1"/>
  <c r="AX550" i="4"/>
  <c r="AT551" i="4" l="1"/>
  <c r="L550" i="5" s="1"/>
  <c r="W552" i="4"/>
  <c r="AP551" i="4"/>
  <c r="Y552" i="4" s="1"/>
  <c r="Y551" i="5" s="1"/>
  <c r="L551" i="4"/>
  <c r="BB190" i="2"/>
  <c r="AP190" i="2"/>
  <c r="AO190" i="2" s="1"/>
  <c r="W190" i="2" s="1"/>
  <c r="Q191" i="2"/>
  <c r="AE191" i="2"/>
  <c r="AA192" i="2" s="1"/>
  <c r="AJ190" i="2" l="1"/>
  <c r="AI190" i="2" s="1"/>
  <c r="AG191" i="2" s="1"/>
  <c r="BC191" i="2"/>
  <c r="G190" i="5" s="1"/>
  <c r="J190" i="5" s="1"/>
  <c r="E189" i="5"/>
  <c r="I189" i="5" s="1"/>
  <c r="S552" i="4"/>
  <c r="AE552" i="4" s="1"/>
  <c r="AQ552" i="4"/>
  <c r="X552" i="4"/>
  <c r="AR552" i="4"/>
  <c r="AA552" i="4"/>
  <c r="O552" i="4" s="1"/>
  <c r="AS551" i="4"/>
  <c r="M550" i="5" s="1"/>
  <c r="AW551" i="4"/>
  <c r="AY551" i="4"/>
  <c r="AZ551" i="4" s="1"/>
  <c r="AU552" i="4"/>
  <c r="P551" i="5" s="1"/>
  <c r="R551" i="5" s="1"/>
  <c r="O192" i="2"/>
  <c r="X191" i="5" s="1"/>
  <c r="AD192" i="2"/>
  <c r="AC192" i="2"/>
  <c r="AK191" i="2" l="1"/>
  <c r="AH191" i="2"/>
  <c r="AL190" i="2"/>
  <c r="D189" i="5" s="1"/>
  <c r="P552" i="4"/>
  <c r="AD552" i="4"/>
  <c r="Z553" i="4" s="1"/>
  <c r="BA551" i="4"/>
  <c r="AO551" i="4"/>
  <c r="AN551" i="4" s="1"/>
  <c r="V551" i="4" s="1"/>
  <c r="AI551" i="4" s="1"/>
  <c r="AH551" i="4" s="1"/>
  <c r="AF552" i="4" s="1"/>
  <c r="AY190" i="2" l="1"/>
  <c r="AM190" i="2"/>
  <c r="AN190" i="2" s="1"/>
  <c r="L190" i="2" s="1"/>
  <c r="K191" i="2" s="1"/>
  <c r="M191" i="2" s="1"/>
  <c r="R190" i="2"/>
  <c r="I190" i="2" s="1"/>
  <c r="H191" i="2" s="1"/>
  <c r="V191" i="2" s="1"/>
  <c r="AW191" i="2" s="1"/>
  <c r="G191" i="2" s="1"/>
  <c r="F191" i="2" s="1"/>
  <c r="AU191" i="2" s="1"/>
  <c r="B190" i="5" s="1"/>
  <c r="S190" i="2"/>
  <c r="J190" i="2" s="1"/>
  <c r="U191" i="2" s="1"/>
  <c r="N191" i="2" s="1"/>
  <c r="BB552" i="4"/>
  <c r="Q551" i="5" s="1"/>
  <c r="T551" i="5" s="1"/>
  <c r="O550" i="5"/>
  <c r="S550" i="5" s="1"/>
  <c r="AC553" i="4"/>
  <c r="N553" i="4"/>
  <c r="Z552" i="5" s="1"/>
  <c r="AB553" i="4"/>
  <c r="AG552" i="4"/>
  <c r="AJ552" i="4"/>
  <c r="AK551" i="4"/>
  <c r="N550" i="5" s="1"/>
  <c r="X192" i="2" l="1"/>
  <c r="AS192" i="2" s="1"/>
  <c r="AQ191" i="2"/>
  <c r="Z192" i="2" s="1"/>
  <c r="W191" i="5" s="1"/>
  <c r="AL551" i="4"/>
  <c r="AM551" i="4" s="1"/>
  <c r="K551" i="4" s="1"/>
  <c r="J552" i="4" s="1"/>
  <c r="Q551" i="4"/>
  <c r="H551" i="4" s="1"/>
  <c r="G552" i="4" s="1"/>
  <c r="U552" i="4" s="1"/>
  <c r="AV552" i="4" s="1"/>
  <c r="F552" i="4" s="1"/>
  <c r="E552" i="4" s="1"/>
  <c r="R551" i="4"/>
  <c r="I551" i="4" s="1"/>
  <c r="T552" i="4" s="1"/>
  <c r="M552" i="4" s="1"/>
  <c r="AX551" i="4"/>
  <c r="AZ191" i="2"/>
  <c r="BA191" i="2" s="1"/>
  <c r="AX191" i="2"/>
  <c r="AT191" i="2"/>
  <c r="C190" i="5" s="1"/>
  <c r="AV192" i="2"/>
  <c r="F191" i="5" s="1"/>
  <c r="H191" i="5" s="1"/>
  <c r="AB192" i="2" l="1"/>
  <c r="P192" i="2" s="1"/>
  <c r="AE192" i="2" s="1"/>
  <c r="AA193" i="2" s="1"/>
  <c r="Y192" i="2"/>
  <c r="T192" i="2"/>
  <c r="AF192" i="2" s="1"/>
  <c r="AR192" i="2"/>
  <c r="L552" i="4"/>
  <c r="AP552" i="4"/>
  <c r="Y553" i="4" s="1"/>
  <c r="Y552" i="5" s="1"/>
  <c r="AT552" i="4"/>
  <c r="L551" i="5" s="1"/>
  <c r="W553" i="4"/>
  <c r="AP191" i="2"/>
  <c r="AO191" i="2" s="1"/>
  <c r="W191" i="2" s="1"/>
  <c r="BB191" i="2"/>
  <c r="Q192" i="2" l="1"/>
  <c r="AJ191" i="2"/>
  <c r="AI191" i="2" s="1"/>
  <c r="AG192" i="2" s="1"/>
  <c r="BC192" i="2"/>
  <c r="G191" i="5" s="1"/>
  <c r="J191" i="5" s="1"/>
  <c r="E190" i="5"/>
  <c r="I190" i="5" s="1"/>
  <c r="AR553" i="4"/>
  <c r="X553" i="4"/>
  <c r="AA553" i="4"/>
  <c r="O553" i="4" s="1"/>
  <c r="AY552" i="4"/>
  <c r="AZ552" i="4" s="1"/>
  <c r="AW552" i="4"/>
  <c r="AS552" i="4"/>
  <c r="M551" i="5" s="1"/>
  <c r="AU553" i="4"/>
  <c r="P552" i="5" s="1"/>
  <c r="R552" i="5" s="1"/>
  <c r="O193" i="2"/>
  <c r="X192" i="5" s="1"/>
  <c r="AC193" i="2"/>
  <c r="AD193" i="2"/>
  <c r="AQ553" i="4"/>
  <c r="S553" i="4"/>
  <c r="AE553" i="4" s="1"/>
  <c r="AL191" i="2"/>
  <c r="D190" i="5" s="1"/>
  <c r="AH192" i="2" l="1"/>
  <c r="AK192" i="2"/>
  <c r="AO552" i="4"/>
  <c r="AN552" i="4" s="1"/>
  <c r="V552" i="4" s="1"/>
  <c r="AI552" i="4" s="1"/>
  <c r="AH552" i="4" s="1"/>
  <c r="AF553" i="4" s="1"/>
  <c r="BA552" i="4"/>
  <c r="P553" i="4"/>
  <c r="AD553" i="4"/>
  <c r="Z554" i="4" s="1"/>
  <c r="S191" i="2"/>
  <c r="J191" i="2" s="1"/>
  <c r="U192" i="2" s="1"/>
  <c r="N192" i="2" s="1"/>
  <c r="R191" i="2"/>
  <c r="I191" i="2" s="1"/>
  <c r="H192" i="2" s="1"/>
  <c r="V192" i="2" s="1"/>
  <c r="AW192" i="2" s="1"/>
  <c r="G192" i="2" s="1"/>
  <c r="F192" i="2" s="1"/>
  <c r="AM191" i="2"/>
  <c r="AN191" i="2" s="1"/>
  <c r="L191" i="2" s="1"/>
  <c r="K192" i="2" s="1"/>
  <c r="AY191" i="2"/>
  <c r="BB553" i="4" l="1"/>
  <c r="Q552" i="5" s="1"/>
  <c r="T552" i="5" s="1"/>
  <c r="O551" i="5"/>
  <c r="S551" i="5" s="1"/>
  <c r="AQ192" i="2"/>
  <c r="Z193" i="2" s="1"/>
  <c r="W192" i="5" s="1"/>
  <c r="M192" i="2"/>
  <c r="AG553" i="4"/>
  <c r="AJ553" i="4"/>
  <c r="AU192" i="2"/>
  <c r="B191" i="5" s="1"/>
  <c r="X193" i="2"/>
  <c r="AB554" i="4"/>
  <c r="AC554" i="4"/>
  <c r="N554" i="4"/>
  <c r="Z553" i="5" s="1"/>
  <c r="AK552" i="4"/>
  <c r="N551" i="5" s="1"/>
  <c r="AB193" i="2" l="1"/>
  <c r="P193" i="2" s="1"/>
  <c r="Y193" i="2"/>
  <c r="AS193" i="2"/>
  <c r="AT192" i="2"/>
  <c r="C191" i="5" s="1"/>
  <c r="AZ192" i="2"/>
  <c r="BA192" i="2" s="1"/>
  <c r="AX192" i="2"/>
  <c r="AV193" i="2"/>
  <c r="F192" i="5" s="1"/>
  <c r="H192" i="5" s="1"/>
  <c r="R552" i="4"/>
  <c r="I552" i="4" s="1"/>
  <c r="T553" i="4" s="1"/>
  <c r="M553" i="4" s="1"/>
  <c r="AL552" i="4"/>
  <c r="AM552" i="4" s="1"/>
  <c r="K552" i="4" s="1"/>
  <c r="J553" i="4" s="1"/>
  <c r="Q552" i="4"/>
  <c r="H552" i="4" s="1"/>
  <c r="G553" i="4" s="1"/>
  <c r="U553" i="4" s="1"/>
  <c r="AV553" i="4" s="1"/>
  <c r="F553" i="4" s="1"/>
  <c r="E553" i="4" s="1"/>
  <c r="AX552" i="4"/>
  <c r="AR193" i="2"/>
  <c r="T193" i="2"/>
  <c r="AF193" i="2" s="1"/>
  <c r="AT553" i="4" l="1"/>
  <c r="L552" i="5" s="1"/>
  <c r="W554" i="4"/>
  <c r="AP553" i="4"/>
  <c r="Y554" i="4" s="1"/>
  <c r="Y553" i="5" s="1"/>
  <c r="L553" i="4"/>
  <c r="BB192" i="2"/>
  <c r="AP192" i="2"/>
  <c r="AO192" i="2" s="1"/>
  <c r="W192" i="2" s="1"/>
  <c r="AE193" i="2"/>
  <c r="AA194" i="2" s="1"/>
  <c r="Q193" i="2"/>
  <c r="AJ192" i="2" l="1"/>
  <c r="AI192" i="2" s="1"/>
  <c r="AG193" i="2" s="1"/>
  <c r="BC193" i="2"/>
  <c r="G192" i="5" s="1"/>
  <c r="J192" i="5" s="1"/>
  <c r="E191" i="5"/>
  <c r="I191" i="5" s="1"/>
  <c r="AR554" i="4"/>
  <c r="AA554" i="4"/>
  <c r="O554" i="4" s="1"/>
  <c r="X554" i="4"/>
  <c r="S554" i="4"/>
  <c r="AE554" i="4" s="1"/>
  <c r="AQ554" i="4"/>
  <c r="AY553" i="4"/>
  <c r="AZ553" i="4" s="1"/>
  <c r="AS553" i="4"/>
  <c r="M552" i="5" s="1"/>
  <c r="AW553" i="4"/>
  <c r="AU554" i="4"/>
  <c r="P553" i="5" s="1"/>
  <c r="R553" i="5" s="1"/>
  <c r="AD194" i="2"/>
  <c r="AC194" i="2"/>
  <c r="O194" i="2"/>
  <c r="X193" i="5" s="1"/>
  <c r="AL192" i="2"/>
  <c r="D191" i="5" s="1"/>
  <c r="AH193" i="2" l="1"/>
  <c r="AK193" i="2"/>
  <c r="P554" i="4"/>
  <c r="AD554" i="4"/>
  <c r="Z555" i="4" s="1"/>
  <c r="R192" i="2"/>
  <c r="I192" i="2" s="1"/>
  <c r="H193" i="2" s="1"/>
  <c r="V193" i="2" s="1"/>
  <c r="AW193" i="2" s="1"/>
  <c r="G193" i="2" s="1"/>
  <c r="F193" i="2" s="1"/>
  <c r="S192" i="2"/>
  <c r="J192" i="2" s="1"/>
  <c r="U193" i="2" s="1"/>
  <c r="N193" i="2" s="1"/>
  <c r="AM192" i="2"/>
  <c r="AN192" i="2" s="1"/>
  <c r="L192" i="2" s="1"/>
  <c r="K193" i="2" s="1"/>
  <c r="AY192" i="2"/>
  <c r="BA553" i="4"/>
  <c r="AO553" i="4"/>
  <c r="AN553" i="4" s="1"/>
  <c r="V553" i="4" s="1"/>
  <c r="AI553" i="4" s="1"/>
  <c r="AH553" i="4" s="1"/>
  <c r="AF554" i="4" s="1"/>
  <c r="BB554" i="4" l="1"/>
  <c r="Q553" i="5" s="1"/>
  <c r="T553" i="5" s="1"/>
  <c r="O552" i="5"/>
  <c r="S552" i="5" s="1"/>
  <c r="AC555" i="4"/>
  <c r="N555" i="4"/>
  <c r="Z554" i="5" s="1"/>
  <c r="AB555" i="4"/>
  <c r="M193" i="2"/>
  <c r="AQ193" i="2"/>
  <c r="Z194" i="2" s="1"/>
  <c r="W193" i="5" s="1"/>
  <c r="AJ554" i="4"/>
  <c r="AG554" i="4"/>
  <c r="AU193" i="2"/>
  <c r="B192" i="5" s="1"/>
  <c r="X194" i="2"/>
  <c r="AK553" i="4"/>
  <c r="N552" i="5" s="1"/>
  <c r="R553" i="4" l="1"/>
  <c r="I553" i="4" s="1"/>
  <c r="T554" i="4" s="1"/>
  <c r="M554" i="4" s="1"/>
  <c r="Q553" i="4"/>
  <c r="H553" i="4" s="1"/>
  <c r="G554" i="4" s="1"/>
  <c r="U554" i="4" s="1"/>
  <c r="AV554" i="4" s="1"/>
  <c r="F554" i="4" s="1"/>
  <c r="E554" i="4" s="1"/>
  <c r="AL553" i="4"/>
  <c r="AM553" i="4" s="1"/>
  <c r="K553" i="4" s="1"/>
  <c r="J554" i="4" s="1"/>
  <c r="AX553" i="4"/>
  <c r="AB194" i="2"/>
  <c r="P194" i="2" s="1"/>
  <c r="Y194" i="2"/>
  <c r="AS194" i="2"/>
  <c r="AR194" i="2"/>
  <c r="T194" i="2"/>
  <c r="AF194" i="2" s="1"/>
  <c r="AX193" i="2"/>
  <c r="AZ193" i="2"/>
  <c r="BA193" i="2" s="1"/>
  <c r="AT193" i="2"/>
  <c r="C192" i="5" s="1"/>
  <c r="AV194" i="2"/>
  <c r="F193" i="5" s="1"/>
  <c r="H193" i="5" s="1"/>
  <c r="AE194" i="2" l="1"/>
  <c r="AA195" i="2" s="1"/>
  <c r="Q194" i="2"/>
  <c r="AP554" i="4"/>
  <c r="Y555" i="4" s="1"/>
  <c r="Y554" i="5" s="1"/>
  <c r="L554" i="4"/>
  <c r="AT554" i="4"/>
  <c r="L553" i="5" s="1"/>
  <c r="W555" i="4"/>
  <c r="AP193" i="2"/>
  <c r="AO193" i="2" s="1"/>
  <c r="W193" i="2" s="1"/>
  <c r="BB193" i="2"/>
  <c r="AJ193" i="2" l="1"/>
  <c r="AI193" i="2" s="1"/>
  <c r="AG194" i="2" s="1"/>
  <c r="BC194" i="2"/>
  <c r="G193" i="5" s="1"/>
  <c r="J193" i="5" s="1"/>
  <c r="E192" i="5"/>
  <c r="I192" i="5" s="1"/>
  <c r="S555" i="4"/>
  <c r="AE555" i="4" s="1"/>
  <c r="AQ555" i="4"/>
  <c r="AC195" i="2"/>
  <c r="AD195" i="2"/>
  <c r="O195" i="2"/>
  <c r="X194" i="5" s="1"/>
  <c r="X555" i="4"/>
  <c r="AR555" i="4"/>
  <c r="AA555" i="4"/>
  <c r="O555" i="4" s="1"/>
  <c r="AY554" i="4"/>
  <c r="AZ554" i="4" s="1"/>
  <c r="AW554" i="4"/>
  <c r="AS554" i="4"/>
  <c r="M553" i="5" s="1"/>
  <c r="AU555" i="4"/>
  <c r="P554" i="5" s="1"/>
  <c r="R554" i="5" s="1"/>
  <c r="AL193" i="2"/>
  <c r="D192" i="5" s="1"/>
  <c r="AH194" i="2" l="1"/>
  <c r="AK194" i="2"/>
  <c r="AO554" i="4"/>
  <c r="AN554" i="4" s="1"/>
  <c r="V554" i="4" s="1"/>
  <c r="AI554" i="4" s="1"/>
  <c r="AH554" i="4" s="1"/>
  <c r="AF555" i="4" s="1"/>
  <c r="BA554" i="4"/>
  <c r="S193" i="2"/>
  <c r="J193" i="2" s="1"/>
  <c r="U194" i="2" s="1"/>
  <c r="N194" i="2" s="1"/>
  <c r="AM193" i="2"/>
  <c r="AN193" i="2" s="1"/>
  <c r="L193" i="2" s="1"/>
  <c r="K194" i="2" s="1"/>
  <c r="R193" i="2"/>
  <c r="I193" i="2" s="1"/>
  <c r="H194" i="2" s="1"/>
  <c r="V194" i="2" s="1"/>
  <c r="AW194" i="2" s="1"/>
  <c r="G194" i="2" s="1"/>
  <c r="F194" i="2" s="1"/>
  <c r="AY193" i="2"/>
  <c r="P555" i="4"/>
  <c r="AD555" i="4"/>
  <c r="Z556" i="4" s="1"/>
  <c r="BB555" i="4" l="1"/>
  <c r="Q554" i="5" s="1"/>
  <c r="T554" i="5" s="1"/>
  <c r="O553" i="5"/>
  <c r="S553" i="5" s="1"/>
  <c r="M194" i="2"/>
  <c r="AQ194" i="2"/>
  <c r="Z195" i="2" s="1"/>
  <c r="W194" i="5" s="1"/>
  <c r="AB556" i="4"/>
  <c r="N556" i="4"/>
  <c r="Z555" i="5" s="1"/>
  <c r="AC556" i="4"/>
  <c r="AK554" i="4"/>
  <c r="N553" i="5" s="1"/>
  <c r="AU194" i="2"/>
  <c r="B193" i="5" s="1"/>
  <c r="X195" i="2"/>
  <c r="AG555" i="4"/>
  <c r="AJ555" i="4"/>
  <c r="AR195" i="2" l="1"/>
  <c r="T195" i="2"/>
  <c r="AF195" i="2" s="1"/>
  <c r="AT194" i="2"/>
  <c r="C193" i="5" s="1"/>
  <c r="AZ194" i="2"/>
  <c r="BA194" i="2" s="1"/>
  <c r="AX194" i="2"/>
  <c r="AV195" i="2"/>
  <c r="F194" i="5" s="1"/>
  <c r="H194" i="5" s="1"/>
  <c r="Q554" i="4"/>
  <c r="H554" i="4" s="1"/>
  <c r="G555" i="4" s="1"/>
  <c r="U555" i="4" s="1"/>
  <c r="AV555" i="4" s="1"/>
  <c r="F555" i="4" s="1"/>
  <c r="E555" i="4" s="1"/>
  <c r="AL554" i="4"/>
  <c r="AM554" i="4" s="1"/>
  <c r="K554" i="4" s="1"/>
  <c r="J555" i="4" s="1"/>
  <c r="R554" i="4"/>
  <c r="I554" i="4" s="1"/>
  <c r="T555" i="4" s="1"/>
  <c r="M555" i="4" s="1"/>
  <c r="AX554" i="4"/>
  <c r="AS195" i="2"/>
  <c r="AB195" i="2"/>
  <c r="P195" i="2" s="1"/>
  <c r="Y195" i="2"/>
  <c r="AT555" i="4" l="1"/>
  <c r="L554" i="5" s="1"/>
  <c r="W556" i="4"/>
  <c r="AP555" i="4"/>
  <c r="Y556" i="4" s="1"/>
  <c r="Y555" i="5" s="1"/>
  <c r="L555" i="4"/>
  <c r="Q195" i="2"/>
  <c r="AE195" i="2"/>
  <c r="AA196" i="2" s="1"/>
  <c r="BB194" i="2"/>
  <c r="AP194" i="2"/>
  <c r="AO194" i="2" s="1"/>
  <c r="W194" i="2" s="1"/>
  <c r="AJ194" i="2" l="1"/>
  <c r="AI194" i="2" s="1"/>
  <c r="AG195" i="2" s="1"/>
  <c r="BC195" i="2"/>
  <c r="G194" i="5" s="1"/>
  <c r="J194" i="5" s="1"/>
  <c r="E193" i="5"/>
  <c r="I193" i="5" s="1"/>
  <c r="AD196" i="2"/>
  <c r="O196" i="2"/>
  <c r="X195" i="5" s="1"/>
  <c r="AC196" i="2"/>
  <c r="AQ556" i="4"/>
  <c r="S556" i="4"/>
  <c r="AE556" i="4" s="1"/>
  <c r="AR556" i="4"/>
  <c r="X556" i="4"/>
  <c r="AA556" i="4"/>
  <c r="O556" i="4" s="1"/>
  <c r="AS555" i="4"/>
  <c r="M554" i="5" s="1"/>
  <c r="AW555" i="4"/>
  <c r="AY555" i="4"/>
  <c r="AZ555" i="4" s="1"/>
  <c r="AU556" i="4"/>
  <c r="P555" i="5" s="1"/>
  <c r="R555" i="5" s="1"/>
  <c r="AK195" i="2" l="1"/>
  <c r="AH195" i="2"/>
  <c r="AL194" i="2"/>
  <c r="D193" i="5" s="1"/>
  <c r="P556" i="4"/>
  <c r="AD556" i="4"/>
  <c r="Z557" i="4" s="1"/>
  <c r="BA555" i="4"/>
  <c r="AO555" i="4"/>
  <c r="AN555" i="4" s="1"/>
  <c r="V555" i="4" s="1"/>
  <c r="AI555" i="4" s="1"/>
  <c r="AH555" i="4" s="1"/>
  <c r="AF556" i="4" s="1"/>
  <c r="AM194" i="2" l="1"/>
  <c r="AN194" i="2" s="1"/>
  <c r="L194" i="2" s="1"/>
  <c r="K195" i="2" s="1"/>
  <c r="AQ195" i="2" s="1"/>
  <c r="Z196" i="2" s="1"/>
  <c r="W195" i="5" s="1"/>
  <c r="AY194" i="2"/>
  <c r="S194" i="2"/>
  <c r="J194" i="2" s="1"/>
  <c r="U195" i="2" s="1"/>
  <c r="N195" i="2" s="1"/>
  <c r="R194" i="2"/>
  <c r="I194" i="2" s="1"/>
  <c r="H195" i="2" s="1"/>
  <c r="V195" i="2" s="1"/>
  <c r="AW195" i="2" s="1"/>
  <c r="G195" i="2" s="1"/>
  <c r="F195" i="2" s="1"/>
  <c r="AU195" i="2" s="1"/>
  <c r="B194" i="5" s="1"/>
  <c r="BB556" i="4"/>
  <c r="Q555" i="5" s="1"/>
  <c r="T555" i="5" s="1"/>
  <c r="O554" i="5"/>
  <c r="S554" i="5" s="1"/>
  <c r="AB557" i="4"/>
  <c r="N557" i="4"/>
  <c r="Z556" i="5" s="1"/>
  <c r="AC557" i="4"/>
  <c r="AJ556" i="4"/>
  <c r="AG556" i="4"/>
  <c r="AK555" i="4"/>
  <c r="N554" i="5" s="1"/>
  <c r="T196" i="2" l="1"/>
  <c r="AF196" i="2" s="1"/>
  <c r="AR196" i="2"/>
  <c r="M195" i="2"/>
  <c r="AV196" i="2"/>
  <c r="F195" i="5" s="1"/>
  <c r="H195" i="5" s="1"/>
  <c r="AZ195" i="2"/>
  <c r="BA195" i="2" s="1"/>
  <c r="AX195" i="2"/>
  <c r="AT195" i="2"/>
  <c r="C194" i="5" s="1"/>
  <c r="X196" i="2"/>
  <c r="AS196" i="2" s="1"/>
  <c r="Q555" i="4"/>
  <c r="H555" i="4" s="1"/>
  <c r="G556" i="4" s="1"/>
  <c r="U556" i="4" s="1"/>
  <c r="AV556" i="4" s="1"/>
  <c r="F556" i="4" s="1"/>
  <c r="E556" i="4" s="1"/>
  <c r="AL555" i="4"/>
  <c r="AM555" i="4" s="1"/>
  <c r="K555" i="4" s="1"/>
  <c r="J556" i="4" s="1"/>
  <c r="R555" i="4"/>
  <c r="I555" i="4" s="1"/>
  <c r="T556" i="4" s="1"/>
  <c r="M556" i="4" s="1"/>
  <c r="AX555" i="4"/>
  <c r="BB195" i="2" l="1"/>
  <c r="BC196" i="2" s="1"/>
  <c r="G195" i="5" s="1"/>
  <c r="J195" i="5" s="1"/>
  <c r="AP195" i="2"/>
  <c r="AO195" i="2" s="1"/>
  <c r="W195" i="2" s="1"/>
  <c r="AL195" i="2" s="1"/>
  <c r="D194" i="5" s="1"/>
  <c r="Y196" i="2"/>
  <c r="AB196" i="2"/>
  <c r="P196" i="2" s="1"/>
  <c r="AE196" i="2" s="1"/>
  <c r="AA197" i="2" s="1"/>
  <c r="AD197" i="2" s="1"/>
  <c r="AP556" i="4"/>
  <c r="Y557" i="4" s="1"/>
  <c r="Y556" i="5" s="1"/>
  <c r="L556" i="4"/>
  <c r="AT556" i="4"/>
  <c r="L555" i="5" s="1"/>
  <c r="W557" i="4"/>
  <c r="E194" i="5" l="1"/>
  <c r="I194" i="5" s="1"/>
  <c r="AJ195" i="2"/>
  <c r="AI195" i="2" s="1"/>
  <c r="AG196" i="2" s="1"/>
  <c r="AK196" i="2" s="1"/>
  <c r="AC197" i="2"/>
  <c r="Q196" i="2"/>
  <c r="O197" i="2"/>
  <c r="X196" i="5" s="1"/>
  <c r="AR557" i="4"/>
  <c r="AA557" i="4"/>
  <c r="O557" i="4" s="1"/>
  <c r="X557" i="4"/>
  <c r="S195" i="2"/>
  <c r="J195" i="2" s="1"/>
  <c r="U196" i="2" s="1"/>
  <c r="N196" i="2" s="1"/>
  <c r="AM195" i="2"/>
  <c r="AN195" i="2" s="1"/>
  <c r="L195" i="2" s="1"/>
  <c r="K196" i="2" s="1"/>
  <c r="R195" i="2"/>
  <c r="I195" i="2" s="1"/>
  <c r="H196" i="2" s="1"/>
  <c r="V196" i="2" s="1"/>
  <c r="AY195" i="2"/>
  <c r="AQ557" i="4"/>
  <c r="S557" i="4"/>
  <c r="AE557" i="4" s="1"/>
  <c r="AW556" i="4"/>
  <c r="AY556" i="4"/>
  <c r="AZ556" i="4" s="1"/>
  <c r="AS556" i="4"/>
  <c r="M555" i="5" s="1"/>
  <c r="AU557" i="4"/>
  <c r="P556" i="5" s="1"/>
  <c r="R556" i="5" s="1"/>
  <c r="AH196" i="2" l="1"/>
  <c r="AW196" i="2"/>
  <c r="G196" i="2" s="1"/>
  <c r="F196" i="2" s="1"/>
  <c r="AU196" i="2" s="1"/>
  <c r="B195" i="5" s="1"/>
  <c r="AQ196" i="2"/>
  <c r="Z197" i="2" s="1"/>
  <c r="W196" i="5" s="1"/>
  <c r="M196" i="2"/>
  <c r="AO556" i="4"/>
  <c r="AN556" i="4" s="1"/>
  <c r="V556" i="4" s="1"/>
  <c r="AI556" i="4" s="1"/>
  <c r="AH556" i="4" s="1"/>
  <c r="AF557" i="4" s="1"/>
  <c r="BA556" i="4"/>
  <c r="AD557" i="4"/>
  <c r="Z558" i="4" s="1"/>
  <c r="P557" i="4"/>
  <c r="X197" i="2" l="1"/>
  <c r="Y197" i="2" s="1"/>
  <c r="BB557" i="4"/>
  <c r="Q556" i="5" s="1"/>
  <c r="T556" i="5" s="1"/>
  <c r="O555" i="5"/>
  <c r="S555" i="5" s="1"/>
  <c r="AZ196" i="2"/>
  <c r="BA196" i="2" s="1"/>
  <c r="AX196" i="2"/>
  <c r="AT196" i="2"/>
  <c r="C195" i="5" s="1"/>
  <c r="AV197" i="2"/>
  <c r="F196" i="5" s="1"/>
  <c r="H196" i="5" s="1"/>
  <c r="AJ557" i="4"/>
  <c r="AG557" i="4"/>
  <c r="AC558" i="4"/>
  <c r="N558" i="4"/>
  <c r="Z557" i="5" s="1"/>
  <c r="AB558" i="4"/>
  <c r="AK556" i="4"/>
  <c r="N555" i="5" s="1"/>
  <c r="AR197" i="2"/>
  <c r="T197" i="2"/>
  <c r="AF197" i="2" s="1"/>
  <c r="AB197" i="2" l="1"/>
  <c r="P197" i="2" s="1"/>
  <c r="Q197" i="2" s="1"/>
  <c r="AS197" i="2"/>
  <c r="Q556" i="4"/>
  <c r="H556" i="4" s="1"/>
  <c r="G557" i="4" s="1"/>
  <c r="U557" i="4" s="1"/>
  <c r="AV557" i="4" s="1"/>
  <c r="F557" i="4" s="1"/>
  <c r="E557" i="4" s="1"/>
  <c r="R556" i="4"/>
  <c r="I556" i="4" s="1"/>
  <c r="T557" i="4" s="1"/>
  <c r="M557" i="4" s="1"/>
  <c r="AL556" i="4"/>
  <c r="AM556" i="4" s="1"/>
  <c r="K556" i="4" s="1"/>
  <c r="J557" i="4" s="1"/>
  <c r="AX556" i="4"/>
  <c r="BB196" i="2"/>
  <c r="AP196" i="2"/>
  <c r="AO196" i="2" s="1"/>
  <c r="W196" i="2" s="1"/>
  <c r="AE197" i="2" l="1"/>
  <c r="AA198" i="2" s="1"/>
  <c r="AD198" i="2" s="1"/>
  <c r="AJ196" i="2"/>
  <c r="AI196" i="2" s="1"/>
  <c r="AG197" i="2" s="1"/>
  <c r="AL196" i="2"/>
  <c r="D195" i="5" s="1"/>
  <c r="BC197" i="2"/>
  <c r="G196" i="5" s="1"/>
  <c r="J196" i="5" s="1"/>
  <c r="E195" i="5"/>
  <c r="I195" i="5" s="1"/>
  <c r="L557" i="4"/>
  <c r="AP557" i="4"/>
  <c r="Y558" i="4" s="1"/>
  <c r="Y557" i="5" s="1"/>
  <c r="AT557" i="4"/>
  <c r="L556" i="5" s="1"/>
  <c r="W558" i="4"/>
  <c r="AC198" i="2" l="1"/>
  <c r="O198" i="2"/>
  <c r="X197" i="5" s="1"/>
  <c r="AH197" i="2"/>
  <c r="AK197" i="2"/>
  <c r="AY196" i="2"/>
  <c r="AM196" i="2"/>
  <c r="AN196" i="2" s="1"/>
  <c r="L196" i="2" s="1"/>
  <c r="K197" i="2" s="1"/>
  <c r="M197" i="2" s="1"/>
  <c r="R196" i="2"/>
  <c r="I196" i="2" s="1"/>
  <c r="H197" i="2" s="1"/>
  <c r="V197" i="2" s="1"/>
  <c r="AW197" i="2" s="1"/>
  <c r="G197" i="2" s="1"/>
  <c r="F197" i="2" s="1"/>
  <c r="AU197" i="2" s="1"/>
  <c r="B196" i="5" s="1"/>
  <c r="S196" i="2"/>
  <c r="J196" i="2" s="1"/>
  <c r="U197" i="2" s="1"/>
  <c r="N197" i="2" s="1"/>
  <c r="AS557" i="4"/>
  <c r="M556" i="5" s="1"/>
  <c r="AW557" i="4"/>
  <c r="AY557" i="4"/>
  <c r="AZ557" i="4" s="1"/>
  <c r="AU558" i="4"/>
  <c r="P557" i="5" s="1"/>
  <c r="R557" i="5" s="1"/>
  <c r="S558" i="4"/>
  <c r="AE558" i="4" s="1"/>
  <c r="AQ558" i="4"/>
  <c r="X558" i="4"/>
  <c r="AR558" i="4"/>
  <c r="AA558" i="4"/>
  <c r="O558" i="4" s="1"/>
  <c r="AQ197" i="2" l="1"/>
  <c r="Z198" i="2" s="1"/>
  <c r="W197" i="5" s="1"/>
  <c r="X198" i="2"/>
  <c r="Y198" i="2" s="1"/>
  <c r="P558" i="4"/>
  <c r="AD558" i="4"/>
  <c r="Z559" i="4" s="1"/>
  <c r="AO557" i="4"/>
  <c r="AN557" i="4" s="1"/>
  <c r="V557" i="4" s="1"/>
  <c r="AI557" i="4" s="1"/>
  <c r="AH557" i="4" s="1"/>
  <c r="AF558" i="4" s="1"/>
  <c r="BA557" i="4"/>
  <c r="AT197" i="2"/>
  <c r="C196" i="5" s="1"/>
  <c r="AX197" i="2"/>
  <c r="AZ197" i="2"/>
  <c r="BA197" i="2" s="1"/>
  <c r="AV198" i="2"/>
  <c r="F197" i="5" s="1"/>
  <c r="H197" i="5" s="1"/>
  <c r="AR198" i="2" l="1"/>
  <c r="T198" i="2"/>
  <c r="AF198" i="2" s="1"/>
  <c r="AS198" i="2"/>
  <c r="AB198" i="2"/>
  <c r="P198" i="2" s="1"/>
  <c r="AE198" i="2" s="1"/>
  <c r="AA199" i="2" s="1"/>
  <c r="BB558" i="4"/>
  <c r="Q557" i="5" s="1"/>
  <c r="T557" i="5" s="1"/>
  <c r="O556" i="5"/>
  <c r="S556" i="5" s="1"/>
  <c r="BB197" i="2"/>
  <c r="AP197" i="2"/>
  <c r="AO197" i="2" s="1"/>
  <c r="W197" i="2" s="1"/>
  <c r="AG558" i="4"/>
  <c r="AJ558" i="4"/>
  <c r="AC559" i="4"/>
  <c r="N559" i="4"/>
  <c r="Z558" i="5" s="1"/>
  <c r="AB559" i="4"/>
  <c r="AK557" i="4"/>
  <c r="N556" i="5" s="1"/>
  <c r="AJ197" i="2" l="1"/>
  <c r="AI197" i="2" s="1"/>
  <c r="AG198" i="2" s="1"/>
  <c r="Q198" i="2"/>
  <c r="BC198" i="2"/>
  <c r="G197" i="5" s="1"/>
  <c r="J197" i="5" s="1"/>
  <c r="E196" i="5"/>
  <c r="I196" i="5" s="1"/>
  <c r="AC199" i="2"/>
  <c r="O199" i="2"/>
  <c r="X198" i="5" s="1"/>
  <c r="AD199" i="2"/>
  <c r="R557" i="4"/>
  <c r="I557" i="4" s="1"/>
  <c r="T558" i="4" s="1"/>
  <c r="M558" i="4" s="1"/>
  <c r="Q557" i="4"/>
  <c r="H557" i="4" s="1"/>
  <c r="G558" i="4" s="1"/>
  <c r="U558" i="4" s="1"/>
  <c r="AV558" i="4" s="1"/>
  <c r="F558" i="4" s="1"/>
  <c r="E558" i="4" s="1"/>
  <c r="AL557" i="4"/>
  <c r="AM557" i="4" s="1"/>
  <c r="K557" i="4" s="1"/>
  <c r="J558" i="4" s="1"/>
  <c r="AX557" i="4"/>
  <c r="AK198" i="2" l="1"/>
  <c r="AH198" i="2"/>
  <c r="AL197" i="2"/>
  <c r="D196" i="5" s="1"/>
  <c r="AT558" i="4"/>
  <c r="L557" i="5" s="1"/>
  <c r="W559" i="4"/>
  <c r="L558" i="4"/>
  <c r="AP558" i="4"/>
  <c r="Y559" i="4" s="1"/>
  <c r="Y558" i="5" s="1"/>
  <c r="R197" i="2" l="1"/>
  <c r="I197" i="2" s="1"/>
  <c r="H198" i="2" s="1"/>
  <c r="V198" i="2" s="1"/>
  <c r="AW198" i="2" s="1"/>
  <c r="G198" i="2" s="1"/>
  <c r="F198" i="2" s="1"/>
  <c r="AU198" i="2" s="1"/>
  <c r="B197" i="5" s="1"/>
  <c r="AM197" i="2"/>
  <c r="AN197" i="2" s="1"/>
  <c r="L197" i="2" s="1"/>
  <c r="K198" i="2" s="1"/>
  <c r="AQ198" i="2" s="1"/>
  <c r="Z199" i="2" s="1"/>
  <c r="W198" i="5" s="1"/>
  <c r="S197" i="2"/>
  <c r="J197" i="2" s="1"/>
  <c r="U198" i="2" s="1"/>
  <c r="N198" i="2" s="1"/>
  <c r="AY197" i="2"/>
  <c r="AS558" i="4"/>
  <c r="M557" i="5" s="1"/>
  <c r="AW558" i="4"/>
  <c r="AY558" i="4"/>
  <c r="AZ558" i="4" s="1"/>
  <c r="AU559" i="4"/>
  <c r="P558" i="5" s="1"/>
  <c r="R558" i="5" s="1"/>
  <c r="AQ559" i="4"/>
  <c r="S559" i="4"/>
  <c r="AE559" i="4" s="1"/>
  <c r="X559" i="4"/>
  <c r="AR559" i="4"/>
  <c r="AA559" i="4"/>
  <c r="O559" i="4" s="1"/>
  <c r="T199" i="2" l="1"/>
  <c r="AF199" i="2" s="1"/>
  <c r="M198" i="2"/>
  <c r="AT198" i="2"/>
  <c r="C197" i="5" s="1"/>
  <c r="X199" i="2"/>
  <c r="AB199" i="2" s="1"/>
  <c r="P199" i="2" s="1"/>
  <c r="AE199" i="2" s="1"/>
  <c r="AA200" i="2" s="1"/>
  <c r="AV199" i="2"/>
  <c r="F198" i="5" s="1"/>
  <c r="H198" i="5" s="1"/>
  <c r="AZ198" i="2"/>
  <c r="BA198" i="2" s="1"/>
  <c r="AX198" i="2"/>
  <c r="AP198" i="2" s="1"/>
  <c r="AO198" i="2" s="1"/>
  <c r="W198" i="2" s="1"/>
  <c r="AR199" i="2"/>
  <c r="AO558" i="4"/>
  <c r="AN558" i="4" s="1"/>
  <c r="V558" i="4" s="1"/>
  <c r="AI558" i="4" s="1"/>
  <c r="AH558" i="4" s="1"/>
  <c r="AF559" i="4" s="1"/>
  <c r="BA558" i="4"/>
  <c r="AD559" i="4"/>
  <c r="Z560" i="4" s="1"/>
  <c r="P559" i="4"/>
  <c r="AS199" i="2" l="1"/>
  <c r="Q199" i="2"/>
  <c r="Y199" i="2"/>
  <c r="BB198" i="2"/>
  <c r="E197" i="5" s="1"/>
  <c r="I197" i="5" s="1"/>
  <c r="AL198" i="2"/>
  <c r="D197" i="5" s="1"/>
  <c r="BB559" i="4"/>
  <c r="Q558" i="5" s="1"/>
  <c r="T558" i="5" s="1"/>
  <c r="O557" i="5"/>
  <c r="S557" i="5" s="1"/>
  <c r="AK558" i="4"/>
  <c r="N557" i="5" s="1"/>
  <c r="O200" i="2"/>
  <c r="X199" i="5" s="1"/>
  <c r="AD200" i="2"/>
  <c r="AC200" i="2"/>
  <c r="N560" i="4"/>
  <c r="Z559" i="5" s="1"/>
  <c r="AB560" i="4"/>
  <c r="AC560" i="4"/>
  <c r="AJ559" i="4"/>
  <c r="AG559" i="4"/>
  <c r="BC199" i="2" l="1"/>
  <c r="G198" i="5" s="1"/>
  <c r="J198" i="5" s="1"/>
  <c r="AJ198" i="2"/>
  <c r="AI198" i="2" s="1"/>
  <c r="AG199" i="2" s="1"/>
  <c r="AX558" i="4"/>
  <c r="AL558" i="4"/>
  <c r="AM558" i="4" s="1"/>
  <c r="K558" i="4" s="1"/>
  <c r="J559" i="4" s="1"/>
  <c r="AP559" i="4" s="1"/>
  <c r="Y560" i="4" s="1"/>
  <c r="Y559" i="5" s="1"/>
  <c r="R558" i="4"/>
  <c r="I558" i="4" s="1"/>
  <c r="T559" i="4" s="1"/>
  <c r="M559" i="4" s="1"/>
  <c r="Q558" i="4"/>
  <c r="H558" i="4" s="1"/>
  <c r="G559" i="4" s="1"/>
  <c r="U559" i="4" s="1"/>
  <c r="AV559" i="4" s="1"/>
  <c r="F559" i="4" s="1"/>
  <c r="E559" i="4" s="1"/>
  <c r="AT559" i="4" s="1"/>
  <c r="L558" i="5" s="1"/>
  <c r="R198" i="2"/>
  <c r="I198" i="2" s="1"/>
  <c r="H199" i="2" s="1"/>
  <c r="V199" i="2" s="1"/>
  <c r="AM198" i="2"/>
  <c r="AN198" i="2" s="1"/>
  <c r="L198" i="2" s="1"/>
  <c r="K199" i="2" s="1"/>
  <c r="S198" i="2"/>
  <c r="J198" i="2" s="1"/>
  <c r="U199" i="2" s="1"/>
  <c r="N199" i="2" s="1"/>
  <c r="AY198" i="2"/>
  <c r="AW199" i="2" l="1"/>
  <c r="G199" i="2" s="1"/>
  <c r="F199" i="2" s="1"/>
  <c r="X200" i="2" s="1"/>
  <c r="AK199" i="2"/>
  <c r="AH199" i="2"/>
  <c r="L559" i="4"/>
  <c r="W560" i="4"/>
  <c r="AR560" i="4" s="1"/>
  <c r="AQ199" i="2"/>
  <c r="Z200" i="2" s="1"/>
  <c r="W199" i="5" s="1"/>
  <c r="M199" i="2"/>
  <c r="AS559" i="4"/>
  <c r="M558" i="5" s="1"/>
  <c r="AY559" i="4"/>
  <c r="AZ559" i="4" s="1"/>
  <c r="AW559" i="4"/>
  <c r="AU560" i="4"/>
  <c r="P559" i="5" s="1"/>
  <c r="R559" i="5" s="1"/>
  <c r="AQ560" i="4"/>
  <c r="S560" i="4"/>
  <c r="AE560" i="4" s="1"/>
  <c r="AU199" i="2" l="1"/>
  <c r="B198" i="5" s="1"/>
  <c r="AA560" i="4"/>
  <c r="O560" i="4" s="1"/>
  <c r="P560" i="4" s="1"/>
  <c r="X560" i="4"/>
  <c r="AS200" i="2"/>
  <c r="AB200" i="2"/>
  <c r="P200" i="2" s="1"/>
  <c r="Y200" i="2"/>
  <c r="AO559" i="4"/>
  <c r="AN559" i="4" s="1"/>
  <c r="V559" i="4" s="1"/>
  <c r="AI559" i="4" s="1"/>
  <c r="AH559" i="4" s="1"/>
  <c r="AF560" i="4" s="1"/>
  <c r="BA559" i="4"/>
  <c r="T200" i="2"/>
  <c r="AF200" i="2" s="1"/>
  <c r="AR200" i="2"/>
  <c r="AX199" i="2" l="1"/>
  <c r="AP199" i="2" s="1"/>
  <c r="AO199" i="2" s="1"/>
  <c r="W199" i="2" s="1"/>
  <c r="AT199" i="2"/>
  <c r="C198" i="5" s="1"/>
  <c r="AZ199" i="2"/>
  <c r="BA199" i="2" s="1"/>
  <c r="AV200" i="2"/>
  <c r="F199" i="5" s="1"/>
  <c r="H199" i="5" s="1"/>
  <c r="AD560" i="4"/>
  <c r="Z561" i="4" s="1"/>
  <c r="N561" i="4" s="1"/>
  <c r="Z560" i="5" s="1"/>
  <c r="BB560" i="4"/>
  <c r="Q559" i="5" s="1"/>
  <c r="T559" i="5" s="1"/>
  <c r="O558" i="5"/>
  <c r="S558" i="5" s="1"/>
  <c r="AK559" i="4"/>
  <c r="N558" i="5" s="1"/>
  <c r="AG560" i="4"/>
  <c r="AJ560" i="4"/>
  <c r="AE200" i="2"/>
  <c r="AA201" i="2" s="1"/>
  <c r="Q200" i="2"/>
  <c r="BB199" i="2" l="1"/>
  <c r="E198" i="5" s="1"/>
  <c r="I198" i="5" s="1"/>
  <c r="AJ199" i="2"/>
  <c r="AI199" i="2" s="1"/>
  <c r="AG200" i="2" s="1"/>
  <c r="AB561" i="4"/>
  <c r="AC561" i="4"/>
  <c r="AC201" i="2"/>
  <c r="AD201" i="2"/>
  <c r="O201" i="2"/>
  <c r="X200" i="5" s="1"/>
  <c r="Q559" i="4"/>
  <c r="H559" i="4" s="1"/>
  <c r="G560" i="4" s="1"/>
  <c r="U560" i="4" s="1"/>
  <c r="AV560" i="4" s="1"/>
  <c r="F560" i="4" s="1"/>
  <c r="E560" i="4" s="1"/>
  <c r="AL559" i="4"/>
  <c r="AM559" i="4" s="1"/>
  <c r="K559" i="4" s="1"/>
  <c r="J560" i="4" s="1"/>
  <c r="R559" i="4"/>
  <c r="I559" i="4" s="1"/>
  <c r="T560" i="4" s="1"/>
  <c r="M560" i="4" s="1"/>
  <c r="AX559" i="4"/>
  <c r="AL199" i="2"/>
  <c r="D198" i="5" s="1"/>
  <c r="BC200" i="2" l="1"/>
  <c r="G199" i="5" s="1"/>
  <c r="J199" i="5" s="1"/>
  <c r="AH200" i="2"/>
  <c r="AK200" i="2"/>
  <c r="AP560" i="4"/>
  <c r="Y561" i="4" s="1"/>
  <c r="Y560" i="5" s="1"/>
  <c r="L560" i="4"/>
  <c r="AT560" i="4"/>
  <c r="L559" i="5" s="1"/>
  <c r="W561" i="4"/>
  <c r="R199" i="2"/>
  <c r="I199" i="2" s="1"/>
  <c r="H200" i="2" s="1"/>
  <c r="V200" i="2" s="1"/>
  <c r="AW200" i="2" s="1"/>
  <c r="G200" i="2" s="1"/>
  <c r="F200" i="2" s="1"/>
  <c r="S199" i="2"/>
  <c r="J199" i="2" s="1"/>
  <c r="U200" i="2" s="1"/>
  <c r="N200" i="2" s="1"/>
  <c r="AM199" i="2"/>
  <c r="AN199" i="2" s="1"/>
  <c r="L199" i="2" s="1"/>
  <c r="K200" i="2" s="1"/>
  <c r="AY199" i="2"/>
  <c r="M200" i="2" l="1"/>
  <c r="AQ200" i="2"/>
  <c r="Z201" i="2" s="1"/>
  <c r="W200" i="5" s="1"/>
  <c r="AU200" i="2"/>
  <c r="B199" i="5" s="1"/>
  <c r="X201" i="2"/>
  <c r="X561" i="4"/>
  <c r="AA561" i="4"/>
  <c r="O561" i="4" s="1"/>
  <c r="AR561" i="4"/>
  <c r="AS560" i="4"/>
  <c r="M559" i="5" s="1"/>
  <c r="AY560" i="4"/>
  <c r="AZ560" i="4" s="1"/>
  <c r="AW560" i="4"/>
  <c r="AU561" i="4"/>
  <c r="P560" i="5" s="1"/>
  <c r="R560" i="5" s="1"/>
  <c r="AQ561" i="4"/>
  <c r="S561" i="4"/>
  <c r="AE561" i="4" s="1"/>
  <c r="P561" i="4" l="1"/>
  <c r="AD561" i="4"/>
  <c r="Z562" i="4" s="1"/>
  <c r="AB201" i="2"/>
  <c r="P201" i="2" s="1"/>
  <c r="AS201" i="2"/>
  <c r="Y201" i="2"/>
  <c r="AO560" i="4"/>
  <c r="AN560" i="4" s="1"/>
  <c r="V560" i="4" s="1"/>
  <c r="AI560" i="4" s="1"/>
  <c r="AH560" i="4" s="1"/>
  <c r="AF561" i="4" s="1"/>
  <c r="BA560" i="4"/>
  <c r="AZ200" i="2"/>
  <c r="BA200" i="2" s="1"/>
  <c r="AX200" i="2"/>
  <c r="AT200" i="2"/>
  <c r="C199" i="5" s="1"/>
  <c r="AV201" i="2"/>
  <c r="F200" i="5" s="1"/>
  <c r="H200" i="5" s="1"/>
  <c r="T201" i="2"/>
  <c r="AF201" i="2" s="1"/>
  <c r="AR201" i="2"/>
  <c r="AK560" i="4" l="1"/>
  <c r="N559" i="5" s="1"/>
  <c r="BB561" i="4"/>
  <c r="Q560" i="5" s="1"/>
  <c r="T560" i="5" s="1"/>
  <c r="O559" i="5"/>
  <c r="S559" i="5" s="1"/>
  <c r="Q201" i="2"/>
  <c r="AE201" i="2"/>
  <c r="AA202" i="2" s="1"/>
  <c r="BB200" i="2"/>
  <c r="AP200" i="2"/>
  <c r="AO200" i="2" s="1"/>
  <c r="W200" i="2" s="1"/>
  <c r="AC562" i="4"/>
  <c r="AB562" i="4"/>
  <c r="N562" i="4"/>
  <c r="Z561" i="5" s="1"/>
  <c r="AG561" i="4"/>
  <c r="AJ561" i="4"/>
  <c r="AJ200" i="2" l="1"/>
  <c r="AI200" i="2" s="1"/>
  <c r="AG201" i="2" s="1"/>
  <c r="AX560" i="4"/>
  <c r="AL560" i="4"/>
  <c r="AM560" i="4" s="1"/>
  <c r="K560" i="4" s="1"/>
  <c r="J561" i="4" s="1"/>
  <c r="L561" i="4" s="1"/>
  <c r="R560" i="4"/>
  <c r="I560" i="4" s="1"/>
  <c r="T561" i="4" s="1"/>
  <c r="M561" i="4" s="1"/>
  <c r="Q560" i="4"/>
  <c r="H560" i="4" s="1"/>
  <c r="G561" i="4" s="1"/>
  <c r="U561" i="4" s="1"/>
  <c r="AV561" i="4" s="1"/>
  <c r="F561" i="4" s="1"/>
  <c r="E561" i="4" s="1"/>
  <c r="W562" i="4" s="1"/>
  <c r="BC201" i="2"/>
  <c r="G200" i="5" s="1"/>
  <c r="J200" i="5" s="1"/>
  <c r="E199" i="5"/>
  <c r="I199" i="5" s="1"/>
  <c r="AC202" i="2"/>
  <c r="O202" i="2"/>
  <c r="X201" i="5" s="1"/>
  <c r="AD202" i="2"/>
  <c r="AK201" i="2" l="1"/>
  <c r="AH201" i="2"/>
  <c r="AL200" i="2"/>
  <c r="D199" i="5" s="1"/>
  <c r="AP561" i="4"/>
  <c r="Y562" i="4" s="1"/>
  <c r="Y561" i="5" s="1"/>
  <c r="AT561" i="4"/>
  <c r="L560" i="5" s="1"/>
  <c r="AR562" i="4"/>
  <c r="AA562" i="4"/>
  <c r="O562" i="4" s="1"/>
  <c r="X562" i="4"/>
  <c r="S200" i="2" l="1"/>
  <c r="J200" i="2" s="1"/>
  <c r="U201" i="2" s="1"/>
  <c r="N201" i="2" s="1"/>
  <c r="AY200" i="2"/>
  <c r="R200" i="2"/>
  <c r="I200" i="2" s="1"/>
  <c r="H201" i="2" s="1"/>
  <c r="V201" i="2" s="1"/>
  <c r="AW201" i="2" s="1"/>
  <c r="G201" i="2" s="1"/>
  <c r="F201" i="2" s="1"/>
  <c r="X202" i="2" s="1"/>
  <c r="Y202" i="2" s="1"/>
  <c r="AM200" i="2"/>
  <c r="AN200" i="2" s="1"/>
  <c r="L200" i="2" s="1"/>
  <c r="K201" i="2" s="1"/>
  <c r="M201" i="2" s="1"/>
  <c r="S562" i="4"/>
  <c r="AE562" i="4" s="1"/>
  <c r="AQ562" i="4"/>
  <c r="AU562" i="4"/>
  <c r="P561" i="5" s="1"/>
  <c r="R561" i="5" s="1"/>
  <c r="AW561" i="4"/>
  <c r="AY561" i="4"/>
  <c r="AZ561" i="4" s="1"/>
  <c r="AS561" i="4"/>
  <c r="M560" i="5" s="1"/>
  <c r="P562" i="4"/>
  <c r="AD562" i="4"/>
  <c r="Z563" i="4" s="1"/>
  <c r="AS202" i="2" l="1"/>
  <c r="AB202" i="2"/>
  <c r="P202" i="2" s="1"/>
  <c r="Q202" i="2" s="1"/>
  <c r="AU201" i="2"/>
  <c r="B200" i="5" s="1"/>
  <c r="AQ201" i="2"/>
  <c r="Z202" i="2" s="1"/>
  <c r="W201" i="5" s="1"/>
  <c r="BA561" i="4"/>
  <c r="O560" i="5" s="1"/>
  <c r="S560" i="5" s="1"/>
  <c r="AO561" i="4"/>
  <c r="AN561" i="4" s="1"/>
  <c r="V561" i="4" s="1"/>
  <c r="AI561" i="4" s="1"/>
  <c r="AH561" i="4" s="1"/>
  <c r="AF562" i="4" s="1"/>
  <c r="AJ562" i="4" s="1"/>
  <c r="N563" i="4"/>
  <c r="Z562" i="5" s="1"/>
  <c r="B18" i="8" s="1"/>
  <c r="AC563" i="4"/>
  <c r="AB563" i="4"/>
  <c r="AV202" i="2" l="1"/>
  <c r="F201" i="5" s="1"/>
  <c r="H201" i="5" s="1"/>
  <c r="AT201" i="2"/>
  <c r="C200" i="5" s="1"/>
  <c r="AE202" i="2"/>
  <c r="AA203" i="2" s="1"/>
  <c r="O203" i="2" s="1"/>
  <c r="X202" i="5" s="1"/>
  <c r="AZ201" i="2"/>
  <c r="BA201" i="2" s="1"/>
  <c r="AX201" i="2"/>
  <c r="AP201" i="2" s="1"/>
  <c r="AO201" i="2" s="1"/>
  <c r="W201" i="2" s="1"/>
  <c r="AR202" i="2"/>
  <c r="T202" i="2"/>
  <c r="AF202" i="2" s="1"/>
  <c r="BB562" i="4"/>
  <c r="Q561" i="5" s="1"/>
  <c r="T561" i="5" s="1"/>
  <c r="AG562" i="4"/>
  <c r="AK561" i="4"/>
  <c r="N560" i="5" s="1"/>
  <c r="AD203" i="2" l="1"/>
  <c r="AC203" i="2"/>
  <c r="BB201" i="2"/>
  <c r="E200" i="5" s="1"/>
  <c r="I200" i="5" s="1"/>
  <c r="AJ201" i="2"/>
  <c r="AI201" i="2" s="1"/>
  <c r="AG202" i="2" s="1"/>
  <c r="Q561" i="4"/>
  <c r="H561" i="4" s="1"/>
  <c r="G562" i="4" s="1"/>
  <c r="U562" i="4" s="1"/>
  <c r="AV562" i="4" s="1"/>
  <c r="F562" i="4" s="1"/>
  <c r="E562" i="4" s="1"/>
  <c r="W563" i="4" s="1"/>
  <c r="AA563" i="4" s="1"/>
  <c r="O563" i="4" s="1"/>
  <c r="R561" i="4"/>
  <c r="I561" i="4" s="1"/>
  <c r="T562" i="4" s="1"/>
  <c r="M562" i="4" s="1"/>
  <c r="AL561" i="4"/>
  <c r="AM561" i="4" s="1"/>
  <c r="K561" i="4" s="1"/>
  <c r="J562" i="4" s="1"/>
  <c r="AP562" i="4" s="1"/>
  <c r="Y563" i="4" s="1"/>
  <c r="Y562" i="5" s="1"/>
  <c r="AX561" i="4"/>
  <c r="BC202" i="2" l="1"/>
  <c r="G201" i="5" s="1"/>
  <c r="J201" i="5" s="1"/>
  <c r="AK202" i="2"/>
  <c r="AH202" i="2"/>
  <c r="AL201" i="2"/>
  <c r="D200" i="5" s="1"/>
  <c r="X563" i="4"/>
  <c r="AT562" i="4"/>
  <c r="L561" i="5" s="1"/>
  <c r="AR563" i="4"/>
  <c r="S563" i="4"/>
  <c r="AE563" i="4" s="1"/>
  <c r="AQ563" i="4"/>
  <c r="L562" i="4"/>
  <c r="AD563" i="4"/>
  <c r="P563" i="4"/>
  <c r="R201" i="2" l="1"/>
  <c r="I201" i="2" s="1"/>
  <c r="H202" i="2" s="1"/>
  <c r="V202" i="2" s="1"/>
  <c r="AW202" i="2" s="1"/>
  <c r="G202" i="2" s="1"/>
  <c r="F202" i="2" s="1"/>
  <c r="AU202" i="2" s="1"/>
  <c r="B201" i="5" s="1"/>
  <c r="AM201" i="2"/>
  <c r="AN201" i="2" s="1"/>
  <c r="L201" i="2" s="1"/>
  <c r="K202" i="2" s="1"/>
  <c r="M202" i="2" s="1"/>
  <c r="S201" i="2"/>
  <c r="J201" i="2" s="1"/>
  <c r="U202" i="2" s="1"/>
  <c r="N202" i="2" s="1"/>
  <c r="AY201" i="2"/>
  <c r="AS562" i="4"/>
  <c r="M561" i="5" s="1"/>
  <c r="AU563" i="4"/>
  <c r="P562" i="5" s="1"/>
  <c r="R562" i="5" s="1"/>
  <c r="AY562" i="4"/>
  <c r="AZ562" i="4" s="1"/>
  <c r="AW562" i="4"/>
  <c r="AO562" i="4" s="1"/>
  <c r="AN562" i="4" s="1"/>
  <c r="V562" i="4" s="1"/>
  <c r="AI562" i="4" s="1"/>
  <c r="AH562" i="4" s="1"/>
  <c r="AF563" i="4" s="1"/>
  <c r="AG563" i="4" s="1"/>
  <c r="X203" i="2" l="1"/>
  <c r="AS203" i="2" s="1"/>
  <c r="AV203" i="2"/>
  <c r="F202" i="5" s="1"/>
  <c r="H202" i="5" s="1"/>
  <c r="AT202" i="2"/>
  <c r="C201" i="5" s="1"/>
  <c r="AX202" i="2"/>
  <c r="AP202" i="2" s="1"/>
  <c r="AO202" i="2" s="1"/>
  <c r="W202" i="2" s="1"/>
  <c r="AZ202" i="2"/>
  <c r="BA202" i="2" s="1"/>
  <c r="AQ202" i="2"/>
  <c r="Z203" i="2" s="1"/>
  <c r="W202" i="5" s="1"/>
  <c r="AK562" i="4"/>
  <c r="N561" i="5" s="1"/>
  <c r="AJ563" i="4"/>
  <c r="BA562" i="4"/>
  <c r="BB563" i="4" s="1"/>
  <c r="Q562" i="5" s="1"/>
  <c r="T562" i="5" s="1"/>
  <c r="AB203" i="2" l="1"/>
  <c r="P203" i="2" s="1"/>
  <c r="Q203" i="2" s="1"/>
  <c r="Y203" i="2"/>
  <c r="BB202" i="2"/>
  <c r="BC203" i="2" s="1"/>
  <c r="G202" i="5" s="1"/>
  <c r="J202" i="5" s="1"/>
  <c r="T203" i="2"/>
  <c r="AF203" i="2" s="1"/>
  <c r="AR203" i="2"/>
  <c r="AL202" i="2"/>
  <c r="D201" i="5" s="1"/>
  <c r="AL562" i="4"/>
  <c r="AM562" i="4" s="1"/>
  <c r="K562" i="4" s="1"/>
  <c r="J563" i="4" s="1"/>
  <c r="AP563" i="4" s="1"/>
  <c r="R562" i="4"/>
  <c r="I562" i="4" s="1"/>
  <c r="T563" i="4" s="1"/>
  <c r="M563" i="4" s="1"/>
  <c r="AX562" i="4"/>
  <c r="O561" i="5"/>
  <c r="S561" i="5" s="1"/>
  <c r="Q562" i="4"/>
  <c r="H562" i="4" s="1"/>
  <c r="G563" i="4" s="1"/>
  <c r="U563" i="4" s="1"/>
  <c r="AV563" i="4" s="1"/>
  <c r="F563" i="4" s="1"/>
  <c r="E563" i="4" s="1"/>
  <c r="AT563" i="4" s="1"/>
  <c r="L562" i="5" s="1"/>
  <c r="AE203" i="2" l="1"/>
  <c r="AA204" i="2" s="1"/>
  <c r="AD204" i="2" s="1"/>
  <c r="E201" i="5"/>
  <c r="I201" i="5" s="1"/>
  <c r="AJ202" i="2"/>
  <c r="AI202" i="2" s="1"/>
  <c r="AG203" i="2" s="1"/>
  <c r="L563" i="4"/>
  <c r="AW563" i="4"/>
  <c r="AO563" i="4" s="1"/>
  <c r="AN563" i="4" s="1"/>
  <c r="V563" i="4" s="1"/>
  <c r="AI563" i="4" s="1"/>
  <c r="AH563" i="4" s="1"/>
  <c r="AY563" i="4"/>
  <c r="AZ563" i="4" s="1"/>
  <c r="AS563" i="4"/>
  <c r="M562" i="5" s="1"/>
  <c r="AY202" i="2"/>
  <c r="AM202" i="2"/>
  <c r="AN202" i="2" s="1"/>
  <c r="L202" i="2" s="1"/>
  <c r="K203" i="2" s="1"/>
  <c r="M203" i="2" s="1"/>
  <c r="R202" i="2"/>
  <c r="I202" i="2" s="1"/>
  <c r="H203" i="2" s="1"/>
  <c r="V203" i="2" s="1"/>
  <c r="S202" i="2"/>
  <c r="J202" i="2" s="1"/>
  <c r="U203" i="2" s="1"/>
  <c r="N203" i="2" s="1"/>
  <c r="AC204" i="2" l="1"/>
  <c r="O204" i="2"/>
  <c r="X203" i="5" s="1"/>
  <c r="AW203" i="2"/>
  <c r="G203" i="2" s="1"/>
  <c r="F203" i="2" s="1"/>
  <c r="AU203" i="2" s="1"/>
  <c r="B202" i="5" s="1"/>
  <c r="AH203" i="2"/>
  <c r="AK203" i="2"/>
  <c r="BA563" i="4"/>
  <c r="O562" i="5" s="1"/>
  <c r="S562" i="5" s="1"/>
  <c r="AQ203" i="2"/>
  <c r="Z204" i="2" s="1"/>
  <c r="W203" i="5" s="1"/>
  <c r="AK563" i="4"/>
  <c r="N562" i="5" s="1"/>
  <c r="AT203" i="2" l="1"/>
  <c r="C202" i="5" s="1"/>
  <c r="AX203" i="2"/>
  <c r="AP203" i="2" s="1"/>
  <c r="AO203" i="2" s="1"/>
  <c r="W203" i="2" s="1"/>
  <c r="AZ203" i="2"/>
  <c r="BA203" i="2" s="1"/>
  <c r="X204" i="2"/>
  <c r="AS204" i="2" s="1"/>
  <c r="AV204" i="2"/>
  <c r="F203" i="5" s="1"/>
  <c r="H203" i="5" s="1"/>
  <c r="T204" i="2"/>
  <c r="AF204" i="2" s="1"/>
  <c r="AR204" i="2"/>
  <c r="AL563" i="4"/>
  <c r="AM563" i="4" s="1"/>
  <c r="K563" i="4" s="1"/>
  <c r="R563" i="4"/>
  <c r="I563" i="4" s="1"/>
  <c r="Q563" i="4"/>
  <c r="H563" i="4" s="1"/>
  <c r="AX563" i="4"/>
  <c r="BB203" i="2" l="1"/>
  <c r="E202" i="5" s="1"/>
  <c r="I202" i="5" s="1"/>
  <c r="AB204" i="2"/>
  <c r="P204" i="2" s="1"/>
  <c r="Q204" i="2" s="1"/>
  <c r="Y204" i="2"/>
  <c r="AL203" i="2"/>
  <c r="D202" i="5" s="1"/>
  <c r="AE204" i="2" l="1"/>
  <c r="AA205" i="2" s="1"/>
  <c r="O205" i="2" s="1"/>
  <c r="X204" i="5" s="1"/>
  <c r="BC204" i="2"/>
  <c r="G203" i="5" s="1"/>
  <c r="J203" i="5" s="1"/>
  <c r="AJ203" i="2"/>
  <c r="AI203" i="2" s="1"/>
  <c r="AG204" i="2" s="1"/>
  <c r="R203" i="2"/>
  <c r="I203" i="2" s="1"/>
  <c r="H204" i="2" s="1"/>
  <c r="V204" i="2" s="1"/>
  <c r="AM203" i="2"/>
  <c r="AN203" i="2" s="1"/>
  <c r="L203" i="2" s="1"/>
  <c r="K204" i="2" s="1"/>
  <c r="S203" i="2"/>
  <c r="J203" i="2" s="1"/>
  <c r="U204" i="2" s="1"/>
  <c r="N204" i="2" s="1"/>
  <c r="AY203" i="2"/>
  <c r="AC205" i="2" l="1"/>
  <c r="AD205" i="2"/>
  <c r="AW204" i="2"/>
  <c r="G204" i="2" s="1"/>
  <c r="F204" i="2" s="1"/>
  <c r="AU204" i="2" s="1"/>
  <c r="B203" i="5" s="1"/>
  <c r="AH204" i="2"/>
  <c r="AK204" i="2"/>
  <c r="M204" i="2"/>
  <c r="AQ204" i="2"/>
  <c r="Z205" i="2" s="1"/>
  <c r="W204" i="5" s="1"/>
  <c r="X205" i="2" l="1"/>
  <c r="AB205" i="2" s="1"/>
  <c r="P205" i="2" s="1"/>
  <c r="AZ204" i="2"/>
  <c r="BA204" i="2" s="1"/>
  <c r="AT204" i="2"/>
  <c r="C203" i="5" s="1"/>
  <c r="AX204" i="2"/>
  <c r="AV205" i="2"/>
  <c r="F204" i="5" s="1"/>
  <c r="H204" i="5" s="1"/>
  <c r="AR205" i="2"/>
  <c r="T205" i="2"/>
  <c r="AF205" i="2" s="1"/>
  <c r="Y205" i="2" l="1"/>
  <c r="AS205" i="2"/>
  <c r="Q205" i="2"/>
  <c r="AE205" i="2"/>
  <c r="AA206" i="2" s="1"/>
  <c r="AP204" i="2"/>
  <c r="AO204" i="2" s="1"/>
  <c r="W204" i="2" s="1"/>
  <c r="BB204" i="2"/>
  <c r="AJ204" i="2" l="1"/>
  <c r="AI204" i="2" s="1"/>
  <c r="AG205" i="2" s="1"/>
  <c r="BC205" i="2"/>
  <c r="G204" i="5" s="1"/>
  <c r="J204" i="5" s="1"/>
  <c r="E203" i="5"/>
  <c r="I203" i="5" s="1"/>
  <c r="O206" i="2"/>
  <c r="X205" i="5" s="1"/>
  <c r="AD206" i="2"/>
  <c r="AC206" i="2"/>
  <c r="AH205" i="2" l="1"/>
  <c r="AK205" i="2"/>
  <c r="AL204" i="2"/>
  <c r="D203" i="5" s="1"/>
  <c r="AM204" i="2" l="1"/>
  <c r="AN204" i="2" s="1"/>
  <c r="L204" i="2" s="1"/>
  <c r="K205" i="2" s="1"/>
  <c r="M205" i="2" s="1"/>
  <c r="R204" i="2"/>
  <c r="I204" i="2" s="1"/>
  <c r="H205" i="2" s="1"/>
  <c r="V205" i="2" s="1"/>
  <c r="AW205" i="2" s="1"/>
  <c r="G205" i="2" s="1"/>
  <c r="F205" i="2" s="1"/>
  <c r="AU205" i="2" s="1"/>
  <c r="B204" i="5" s="1"/>
  <c r="S204" i="2"/>
  <c r="J204" i="2" s="1"/>
  <c r="U205" i="2" s="1"/>
  <c r="N205" i="2" s="1"/>
  <c r="AY204" i="2"/>
  <c r="AQ205" i="2" l="1"/>
  <c r="Z206" i="2" s="1"/>
  <c r="W205" i="5" s="1"/>
  <c r="AZ205" i="2"/>
  <c r="BA205" i="2" s="1"/>
  <c r="X206" i="2"/>
  <c r="AB206" i="2" s="1"/>
  <c r="P206" i="2" s="1"/>
  <c r="Q206" i="2" s="1"/>
  <c r="AX205" i="2"/>
  <c r="AP205" i="2" s="1"/>
  <c r="AO205" i="2" s="1"/>
  <c r="W205" i="2" s="1"/>
  <c r="AV206" i="2"/>
  <c r="F205" i="5" s="1"/>
  <c r="H205" i="5" s="1"/>
  <c r="AT205" i="2"/>
  <c r="C204" i="5" s="1"/>
  <c r="Y206" i="2" l="1"/>
  <c r="AR206" i="2"/>
  <c r="T206" i="2"/>
  <c r="AF206" i="2" s="1"/>
  <c r="AE206" i="2"/>
  <c r="AA207" i="2" s="1"/>
  <c r="AC207" i="2" s="1"/>
  <c r="BB205" i="2"/>
  <c r="BC206" i="2" s="1"/>
  <c r="G205" i="5" s="1"/>
  <c r="J205" i="5" s="1"/>
  <c r="AS206" i="2"/>
  <c r="AJ205" i="2"/>
  <c r="AI205" i="2" s="1"/>
  <c r="AG206" i="2" s="1"/>
  <c r="E204" i="5" l="1"/>
  <c r="I204" i="5" s="1"/>
  <c r="O207" i="2"/>
  <c r="X206" i="5" s="1"/>
  <c r="AD207" i="2"/>
  <c r="AK206" i="2"/>
  <c r="AH206" i="2"/>
  <c r="AL205" i="2"/>
  <c r="D204" i="5" s="1"/>
  <c r="R205" i="2" l="1"/>
  <c r="I205" i="2" s="1"/>
  <c r="H206" i="2" s="1"/>
  <c r="V206" i="2" s="1"/>
  <c r="AW206" i="2" s="1"/>
  <c r="G206" i="2" s="1"/>
  <c r="F206" i="2" s="1"/>
  <c r="AU206" i="2" s="1"/>
  <c r="B205" i="5" s="1"/>
  <c r="S205" i="2"/>
  <c r="J205" i="2" s="1"/>
  <c r="U206" i="2" s="1"/>
  <c r="N206" i="2" s="1"/>
  <c r="AM205" i="2"/>
  <c r="AN205" i="2" s="1"/>
  <c r="L205" i="2" s="1"/>
  <c r="K206" i="2" s="1"/>
  <c r="AQ206" i="2" s="1"/>
  <c r="Z207" i="2" s="1"/>
  <c r="W206" i="5" s="1"/>
  <c r="AY205" i="2"/>
  <c r="AV207" i="2" l="1"/>
  <c r="F206" i="5" s="1"/>
  <c r="H206" i="5" s="1"/>
  <c r="AZ206" i="2"/>
  <c r="BA206" i="2" s="1"/>
  <c r="AT206" i="2"/>
  <c r="C205" i="5" s="1"/>
  <c r="AX206" i="2"/>
  <c r="X207" i="2"/>
  <c r="Y207" i="2" s="1"/>
  <c r="AR207" i="2"/>
  <c r="M206" i="2"/>
  <c r="T207" i="2"/>
  <c r="AF207" i="2" s="1"/>
  <c r="BB206" i="2" l="1"/>
  <c r="BC207" i="2" s="1"/>
  <c r="G206" i="5" s="1"/>
  <c r="J206" i="5" s="1"/>
  <c r="AP206" i="2"/>
  <c r="AO206" i="2" s="1"/>
  <c r="W206" i="2" s="1"/>
  <c r="AJ206" i="2" s="1"/>
  <c r="AI206" i="2" s="1"/>
  <c r="AG207" i="2" s="1"/>
  <c r="AB207" i="2"/>
  <c r="P207" i="2" s="1"/>
  <c r="Q207" i="2" s="1"/>
  <c r="AS207" i="2"/>
  <c r="E205" i="5" l="1"/>
  <c r="I205" i="5" s="1"/>
  <c r="AL206" i="2"/>
  <c r="D205" i="5" s="1"/>
  <c r="AE207" i="2"/>
  <c r="AA208" i="2" s="1"/>
  <c r="AD208" i="2" s="1"/>
  <c r="AK207" i="2"/>
  <c r="AH207" i="2"/>
  <c r="AY206" i="2" l="1"/>
  <c r="S206" i="2"/>
  <c r="J206" i="2" s="1"/>
  <c r="U207" i="2" s="1"/>
  <c r="N207" i="2" s="1"/>
  <c r="AM206" i="2"/>
  <c r="AN206" i="2" s="1"/>
  <c r="L206" i="2" s="1"/>
  <c r="K207" i="2" s="1"/>
  <c r="M207" i="2" s="1"/>
  <c r="R206" i="2"/>
  <c r="I206" i="2" s="1"/>
  <c r="H207" i="2" s="1"/>
  <c r="V207" i="2" s="1"/>
  <c r="AW207" i="2" s="1"/>
  <c r="G207" i="2" s="1"/>
  <c r="F207" i="2" s="1"/>
  <c r="AU207" i="2" s="1"/>
  <c r="B206" i="5" s="1"/>
  <c r="O208" i="2"/>
  <c r="X207" i="5" s="1"/>
  <c r="AC208" i="2"/>
  <c r="AQ207" i="2" l="1"/>
  <c r="Z208" i="2" s="1"/>
  <c r="W207" i="5" s="1"/>
  <c r="X208" i="2"/>
  <c r="AS208" i="2" s="1"/>
  <c r="AT207" i="2"/>
  <c r="C206" i="5" s="1"/>
  <c r="AZ207" i="2"/>
  <c r="BA207" i="2" s="1"/>
  <c r="AX207" i="2"/>
  <c r="AV208" i="2"/>
  <c r="F207" i="5" s="1"/>
  <c r="H207" i="5" s="1"/>
  <c r="AR208" i="2" l="1"/>
  <c r="T208" i="2"/>
  <c r="AF208" i="2" s="1"/>
  <c r="Y208" i="2"/>
  <c r="AB208" i="2"/>
  <c r="P208" i="2" s="1"/>
  <c r="AE208" i="2" s="1"/>
  <c r="AA209" i="2" s="1"/>
  <c r="BB207" i="2"/>
  <c r="AP207" i="2"/>
  <c r="AO207" i="2" s="1"/>
  <c r="W207" i="2" s="1"/>
  <c r="Q208" i="2" l="1"/>
  <c r="AJ207" i="2"/>
  <c r="AI207" i="2" s="1"/>
  <c r="AG208" i="2" s="1"/>
  <c r="BC208" i="2"/>
  <c r="G207" i="5" s="1"/>
  <c r="J207" i="5" s="1"/>
  <c r="E206" i="5"/>
  <c r="I206" i="5" s="1"/>
  <c r="AL207" i="2"/>
  <c r="D206" i="5" s="1"/>
  <c r="AD209" i="2"/>
  <c r="O209" i="2"/>
  <c r="X208" i="5" s="1"/>
  <c r="AC209" i="2"/>
  <c r="AK208" i="2" l="1"/>
  <c r="AH208" i="2"/>
  <c r="S207" i="2"/>
  <c r="J207" i="2" s="1"/>
  <c r="U208" i="2" s="1"/>
  <c r="N208" i="2" s="1"/>
  <c r="R207" i="2"/>
  <c r="I207" i="2" s="1"/>
  <c r="H208" i="2" s="1"/>
  <c r="V208" i="2" s="1"/>
  <c r="AW208" i="2" s="1"/>
  <c r="G208" i="2" s="1"/>
  <c r="F208" i="2" s="1"/>
  <c r="AM207" i="2"/>
  <c r="AN207" i="2" s="1"/>
  <c r="L207" i="2" s="1"/>
  <c r="K208" i="2" s="1"/>
  <c r="AY207" i="2"/>
  <c r="M208" i="2" l="1"/>
  <c r="AQ208" i="2"/>
  <c r="Z209" i="2" s="1"/>
  <c r="W208" i="5" s="1"/>
  <c r="AU208" i="2"/>
  <c r="B207" i="5" s="1"/>
  <c r="X209" i="2"/>
  <c r="AS209" i="2" l="1"/>
  <c r="AB209" i="2"/>
  <c r="P209" i="2" s="1"/>
  <c r="Y209" i="2"/>
  <c r="AZ208" i="2"/>
  <c r="BA208" i="2" s="1"/>
  <c r="AX208" i="2"/>
  <c r="AT208" i="2"/>
  <c r="C207" i="5" s="1"/>
  <c r="AV209" i="2"/>
  <c r="F208" i="5" s="1"/>
  <c r="H208" i="5" s="1"/>
  <c r="AR209" i="2"/>
  <c r="T209" i="2"/>
  <c r="AF209" i="2" s="1"/>
  <c r="AP208" i="2" l="1"/>
  <c r="AO208" i="2" s="1"/>
  <c r="W208" i="2" s="1"/>
  <c r="BB208" i="2"/>
  <c r="AE209" i="2"/>
  <c r="AA210" i="2" s="1"/>
  <c r="Q209" i="2"/>
  <c r="AJ208" i="2" l="1"/>
  <c r="AI208" i="2" s="1"/>
  <c r="AG209" i="2" s="1"/>
  <c r="BC209" i="2"/>
  <c r="G208" i="5" s="1"/>
  <c r="J208" i="5" s="1"/>
  <c r="E207" i="5"/>
  <c r="I207" i="5" s="1"/>
  <c r="O210" i="2"/>
  <c r="X209" i="5" s="1"/>
  <c r="AD210" i="2"/>
  <c r="AC210" i="2"/>
  <c r="AH209" i="2" l="1"/>
  <c r="AK209" i="2"/>
  <c r="AL208" i="2"/>
  <c r="D207" i="5" s="1"/>
  <c r="S208" i="2" l="1"/>
  <c r="J208" i="2" s="1"/>
  <c r="U209" i="2" s="1"/>
  <c r="N209" i="2" s="1"/>
  <c r="AY208" i="2"/>
  <c r="AM208" i="2"/>
  <c r="AN208" i="2" s="1"/>
  <c r="L208" i="2" s="1"/>
  <c r="K209" i="2" s="1"/>
  <c r="AQ209" i="2" s="1"/>
  <c r="Z210" i="2" s="1"/>
  <c r="W209" i="5" s="1"/>
  <c r="R208" i="2"/>
  <c r="I208" i="2" s="1"/>
  <c r="H209" i="2" s="1"/>
  <c r="V209" i="2" s="1"/>
  <c r="AW209" i="2" s="1"/>
  <c r="G209" i="2" s="1"/>
  <c r="F209" i="2" s="1"/>
  <c r="AU209" i="2" s="1"/>
  <c r="B208" i="5" s="1"/>
  <c r="M209" i="2" l="1"/>
  <c r="X210" i="2"/>
  <c r="AS210" i="2" s="1"/>
  <c r="AX209" i="2"/>
  <c r="AT209" i="2"/>
  <c r="C208" i="5" s="1"/>
  <c r="AZ209" i="2"/>
  <c r="BA209" i="2" s="1"/>
  <c r="AV210" i="2"/>
  <c r="F209" i="5" s="1"/>
  <c r="H209" i="5" s="1"/>
  <c r="T210" i="2"/>
  <c r="AF210" i="2" s="1"/>
  <c r="AR210" i="2"/>
  <c r="Y210" i="2" l="1"/>
  <c r="AB210" i="2"/>
  <c r="P210" i="2" s="1"/>
  <c r="AE210" i="2" s="1"/>
  <c r="AA211" i="2" s="1"/>
  <c r="BB209" i="2"/>
  <c r="AP209" i="2"/>
  <c r="AO209" i="2" s="1"/>
  <c r="W209" i="2" s="1"/>
  <c r="Q210" i="2" l="1"/>
  <c r="AJ209" i="2"/>
  <c r="AI209" i="2" s="1"/>
  <c r="AG210" i="2" s="1"/>
  <c r="BC210" i="2"/>
  <c r="G209" i="5" s="1"/>
  <c r="J209" i="5" s="1"/>
  <c r="E208" i="5"/>
  <c r="I208" i="5" s="1"/>
  <c r="AL209" i="2"/>
  <c r="D208" i="5" s="1"/>
  <c r="O211" i="2"/>
  <c r="X210" i="5" s="1"/>
  <c r="AD211" i="2"/>
  <c r="AC211" i="2"/>
  <c r="AH210" i="2" l="1"/>
  <c r="AK210" i="2"/>
  <c r="R209" i="2"/>
  <c r="I209" i="2" s="1"/>
  <c r="H210" i="2" s="1"/>
  <c r="V210" i="2" s="1"/>
  <c r="AW210" i="2" s="1"/>
  <c r="G210" i="2" s="1"/>
  <c r="F210" i="2" s="1"/>
  <c r="AM209" i="2"/>
  <c r="AN209" i="2" s="1"/>
  <c r="L209" i="2" s="1"/>
  <c r="K210" i="2" s="1"/>
  <c r="S209" i="2"/>
  <c r="J209" i="2" s="1"/>
  <c r="U210" i="2" s="1"/>
  <c r="N210" i="2" s="1"/>
  <c r="AY209" i="2"/>
  <c r="M210" i="2" l="1"/>
  <c r="AQ210" i="2"/>
  <c r="Z211" i="2" s="1"/>
  <c r="W210" i="5" s="1"/>
  <c r="AU210" i="2"/>
  <c r="B209" i="5" s="1"/>
  <c r="X211" i="2"/>
  <c r="AS211" i="2" l="1"/>
  <c r="Y211" i="2"/>
  <c r="AB211" i="2"/>
  <c r="P211" i="2" s="1"/>
  <c r="AX210" i="2"/>
  <c r="AZ210" i="2"/>
  <c r="BA210" i="2" s="1"/>
  <c r="AT210" i="2"/>
  <c r="C209" i="5" s="1"/>
  <c r="AV211" i="2"/>
  <c r="F210" i="5" s="1"/>
  <c r="H210" i="5" s="1"/>
  <c r="AR211" i="2"/>
  <c r="T211" i="2"/>
  <c r="AF211" i="2" s="1"/>
  <c r="BB210" i="2" l="1"/>
  <c r="AP210" i="2"/>
  <c r="AO210" i="2" s="1"/>
  <c r="W210" i="2" s="1"/>
  <c r="Q211" i="2"/>
  <c r="AE211" i="2"/>
  <c r="AA212" i="2" s="1"/>
  <c r="AJ210" i="2" l="1"/>
  <c r="AI210" i="2" s="1"/>
  <c r="AG211" i="2" s="1"/>
  <c r="BC211" i="2"/>
  <c r="G210" i="5" s="1"/>
  <c r="J210" i="5" s="1"/>
  <c r="E209" i="5"/>
  <c r="I209" i="5" s="1"/>
  <c r="O212" i="2"/>
  <c r="X211" i="5" s="1"/>
  <c r="AD212" i="2"/>
  <c r="AC212" i="2"/>
  <c r="AL210" i="2"/>
  <c r="D209" i="5" s="1"/>
  <c r="AK211" i="2" l="1"/>
  <c r="AH211" i="2"/>
  <c r="R210" i="2"/>
  <c r="I210" i="2" s="1"/>
  <c r="H211" i="2" s="1"/>
  <c r="V211" i="2" s="1"/>
  <c r="AW211" i="2" s="1"/>
  <c r="G211" i="2" s="1"/>
  <c r="F211" i="2" s="1"/>
  <c r="AM210" i="2"/>
  <c r="AN210" i="2" s="1"/>
  <c r="L210" i="2" s="1"/>
  <c r="K211" i="2" s="1"/>
  <c r="S210" i="2"/>
  <c r="J210" i="2" s="1"/>
  <c r="U211" i="2" s="1"/>
  <c r="N211" i="2" s="1"/>
  <c r="AY210" i="2"/>
  <c r="AQ211" i="2" l="1"/>
  <c r="Z212" i="2" s="1"/>
  <c r="W211" i="5" s="1"/>
  <c r="M211" i="2"/>
  <c r="AU211" i="2"/>
  <c r="B210" i="5" s="1"/>
  <c r="X212" i="2"/>
  <c r="Y212" i="2" l="1"/>
  <c r="AB212" i="2"/>
  <c r="P212" i="2" s="1"/>
  <c r="AS212" i="2"/>
  <c r="AZ211" i="2"/>
  <c r="BA211" i="2" s="1"/>
  <c r="AT211" i="2"/>
  <c r="C210" i="5" s="1"/>
  <c r="AX211" i="2"/>
  <c r="AV212" i="2"/>
  <c r="F211" i="5" s="1"/>
  <c r="H211" i="5" s="1"/>
  <c r="AR212" i="2"/>
  <c r="T212" i="2"/>
  <c r="AF212" i="2" s="1"/>
  <c r="BB211" i="2" l="1"/>
  <c r="AP211" i="2"/>
  <c r="AO211" i="2" s="1"/>
  <c r="W211" i="2" s="1"/>
  <c r="AE212" i="2"/>
  <c r="AA213" i="2" s="1"/>
  <c r="Q212" i="2"/>
  <c r="AJ211" i="2" l="1"/>
  <c r="AI211" i="2" s="1"/>
  <c r="AG212" i="2" s="1"/>
  <c r="BC212" i="2"/>
  <c r="G211" i="5" s="1"/>
  <c r="J211" i="5" s="1"/>
  <c r="E210" i="5"/>
  <c r="I210" i="5" s="1"/>
  <c r="AD213" i="2"/>
  <c r="AC213" i="2"/>
  <c r="O213" i="2"/>
  <c r="X212" i="5" s="1"/>
  <c r="AK212" i="2" l="1"/>
  <c r="AH212" i="2"/>
  <c r="AL211" i="2"/>
  <c r="D210" i="5" s="1"/>
  <c r="AY211" i="2" l="1"/>
  <c r="R211" i="2"/>
  <c r="I211" i="2" s="1"/>
  <c r="H212" i="2" s="1"/>
  <c r="V212" i="2" s="1"/>
  <c r="AW212" i="2" s="1"/>
  <c r="G212" i="2" s="1"/>
  <c r="F212" i="2" s="1"/>
  <c r="AU212" i="2" s="1"/>
  <c r="B211" i="5" s="1"/>
  <c r="AM211" i="2"/>
  <c r="AN211" i="2" s="1"/>
  <c r="L211" i="2" s="1"/>
  <c r="K212" i="2" s="1"/>
  <c r="M212" i="2" s="1"/>
  <c r="S211" i="2"/>
  <c r="J211" i="2" s="1"/>
  <c r="U212" i="2" s="1"/>
  <c r="N212" i="2" s="1"/>
  <c r="AQ212" i="2" l="1"/>
  <c r="Z213" i="2" s="1"/>
  <c r="W212" i="5" s="1"/>
  <c r="X213" i="2"/>
  <c r="Y213" i="2" s="1"/>
  <c r="AX212" i="2"/>
  <c r="AT212" i="2"/>
  <c r="C211" i="5" s="1"/>
  <c r="AZ212" i="2"/>
  <c r="BA212" i="2" s="1"/>
  <c r="AV213" i="2"/>
  <c r="F212" i="5" s="1"/>
  <c r="H212" i="5" s="1"/>
  <c r="T213" i="2" l="1"/>
  <c r="AF213" i="2" s="1"/>
  <c r="AS213" i="2"/>
  <c r="AB213" i="2"/>
  <c r="P213" i="2" s="1"/>
  <c r="Q213" i="2" s="1"/>
  <c r="AR213" i="2"/>
  <c r="BB212" i="2"/>
  <c r="AP212" i="2"/>
  <c r="AO212" i="2" s="1"/>
  <c r="W212" i="2" s="1"/>
  <c r="AE213" i="2" l="1"/>
  <c r="AA214" i="2" s="1"/>
  <c r="AD214" i="2" s="1"/>
  <c r="AJ212" i="2"/>
  <c r="AI212" i="2" s="1"/>
  <c r="AG213" i="2" s="1"/>
  <c r="BC213" i="2"/>
  <c r="G212" i="5" s="1"/>
  <c r="J212" i="5" s="1"/>
  <c r="E211" i="5"/>
  <c r="I211" i="5" s="1"/>
  <c r="AC214" i="2" l="1"/>
  <c r="O214" i="2"/>
  <c r="X213" i="5" s="1"/>
  <c r="AK213" i="2"/>
  <c r="AH213" i="2"/>
  <c r="AL212" i="2"/>
  <c r="D211" i="5" s="1"/>
  <c r="AY212" i="2" l="1"/>
  <c r="S212" i="2"/>
  <c r="J212" i="2" s="1"/>
  <c r="U213" i="2" s="1"/>
  <c r="N213" i="2" s="1"/>
  <c r="R212" i="2"/>
  <c r="I212" i="2" s="1"/>
  <c r="H213" i="2" s="1"/>
  <c r="V213" i="2" s="1"/>
  <c r="AW213" i="2" s="1"/>
  <c r="G213" i="2" s="1"/>
  <c r="F213" i="2" s="1"/>
  <c r="AU213" i="2" s="1"/>
  <c r="B212" i="5" s="1"/>
  <c r="AM212" i="2"/>
  <c r="AN212" i="2" s="1"/>
  <c r="L212" i="2" s="1"/>
  <c r="K213" i="2" s="1"/>
  <c r="AQ213" i="2" s="1"/>
  <c r="Z214" i="2" s="1"/>
  <c r="W213" i="5" s="1"/>
  <c r="X214" i="2" l="1"/>
  <c r="Y214" i="2" s="1"/>
  <c r="M213" i="2"/>
  <c r="AR214" i="2"/>
  <c r="T214" i="2"/>
  <c r="AF214" i="2" s="1"/>
  <c r="AZ213" i="2"/>
  <c r="BA213" i="2" s="1"/>
  <c r="AT213" i="2"/>
  <c r="C212" i="5" s="1"/>
  <c r="AX213" i="2"/>
  <c r="AV214" i="2"/>
  <c r="F213" i="5" s="1"/>
  <c r="H213" i="5" s="1"/>
  <c r="AB214" i="2" l="1"/>
  <c r="P214" i="2" s="1"/>
  <c r="AE214" i="2" s="1"/>
  <c r="AA215" i="2" s="1"/>
  <c r="AS214" i="2"/>
  <c r="AP213" i="2"/>
  <c r="AO213" i="2" s="1"/>
  <c r="W213" i="2" s="1"/>
  <c r="BB213" i="2"/>
  <c r="Q214" i="2" l="1"/>
  <c r="AJ213" i="2"/>
  <c r="AI213" i="2" s="1"/>
  <c r="AG214" i="2" s="1"/>
  <c r="BC214" i="2"/>
  <c r="G213" i="5" s="1"/>
  <c r="J213" i="5" s="1"/>
  <c r="E212" i="5"/>
  <c r="I212" i="5" s="1"/>
  <c r="AD215" i="2"/>
  <c r="AC215" i="2"/>
  <c r="O215" i="2"/>
  <c r="X214" i="5" s="1"/>
  <c r="AL213" i="2"/>
  <c r="D212" i="5" s="1"/>
  <c r="AH214" i="2" l="1"/>
  <c r="AK214" i="2"/>
  <c r="R213" i="2"/>
  <c r="I213" i="2" s="1"/>
  <c r="H214" i="2" s="1"/>
  <c r="V214" i="2" s="1"/>
  <c r="AW214" i="2" s="1"/>
  <c r="G214" i="2" s="1"/>
  <c r="F214" i="2" s="1"/>
  <c r="S213" i="2"/>
  <c r="J213" i="2" s="1"/>
  <c r="U214" i="2" s="1"/>
  <c r="N214" i="2" s="1"/>
  <c r="AM213" i="2"/>
  <c r="AN213" i="2" s="1"/>
  <c r="L213" i="2" s="1"/>
  <c r="K214" i="2" s="1"/>
  <c r="AY213" i="2"/>
  <c r="AQ214" i="2" l="1"/>
  <c r="Z215" i="2" s="1"/>
  <c r="W214" i="5" s="1"/>
  <c r="M214" i="2"/>
  <c r="AU214" i="2"/>
  <c r="B213" i="5" s="1"/>
  <c r="X215" i="2"/>
  <c r="AT214" i="2" l="1"/>
  <c r="C213" i="5" s="1"/>
  <c r="AZ214" i="2"/>
  <c r="BA214" i="2" s="1"/>
  <c r="AX214" i="2"/>
  <c r="AV215" i="2"/>
  <c r="F214" i="5" s="1"/>
  <c r="H214" i="5" s="1"/>
  <c r="Y215" i="2"/>
  <c r="AB215" i="2"/>
  <c r="P215" i="2" s="1"/>
  <c r="AS215" i="2"/>
  <c r="AR215" i="2"/>
  <c r="T215" i="2"/>
  <c r="AF215" i="2" s="1"/>
  <c r="Q215" i="2" l="1"/>
  <c r="AE215" i="2"/>
  <c r="AA216" i="2" s="1"/>
  <c r="BB214" i="2"/>
  <c r="AP214" i="2"/>
  <c r="AO214" i="2" s="1"/>
  <c r="W214" i="2" s="1"/>
  <c r="AJ214" i="2" l="1"/>
  <c r="AI214" i="2" s="1"/>
  <c r="AG215" i="2" s="1"/>
  <c r="BC215" i="2"/>
  <c r="G214" i="5" s="1"/>
  <c r="J214" i="5" s="1"/>
  <c r="E213" i="5"/>
  <c r="I213" i="5" s="1"/>
  <c r="AL214" i="2"/>
  <c r="D213" i="5" s="1"/>
  <c r="AC216" i="2"/>
  <c r="AD216" i="2"/>
  <c r="O216" i="2"/>
  <c r="X215" i="5" s="1"/>
  <c r="AK215" i="2" l="1"/>
  <c r="AH215" i="2"/>
  <c r="R214" i="2"/>
  <c r="I214" i="2" s="1"/>
  <c r="H215" i="2" s="1"/>
  <c r="V215" i="2" s="1"/>
  <c r="AW215" i="2" s="1"/>
  <c r="G215" i="2" s="1"/>
  <c r="F215" i="2" s="1"/>
  <c r="AM214" i="2"/>
  <c r="AN214" i="2" s="1"/>
  <c r="L214" i="2" s="1"/>
  <c r="K215" i="2" s="1"/>
  <c r="S214" i="2"/>
  <c r="J214" i="2" s="1"/>
  <c r="U215" i="2" s="1"/>
  <c r="N215" i="2" s="1"/>
  <c r="AY214" i="2"/>
  <c r="M215" i="2" l="1"/>
  <c r="AQ215" i="2"/>
  <c r="Z216" i="2" s="1"/>
  <c r="W215" i="5" s="1"/>
  <c r="AU215" i="2"/>
  <c r="B214" i="5" s="1"/>
  <c r="X216" i="2"/>
  <c r="AZ215" i="2" l="1"/>
  <c r="BA215" i="2" s="1"/>
  <c r="AX215" i="2"/>
  <c r="AT215" i="2"/>
  <c r="C214" i="5" s="1"/>
  <c r="AV216" i="2"/>
  <c r="F215" i="5" s="1"/>
  <c r="H215" i="5" s="1"/>
  <c r="Y216" i="2"/>
  <c r="AB216" i="2"/>
  <c r="P216" i="2" s="1"/>
  <c r="AS216" i="2"/>
  <c r="T216" i="2"/>
  <c r="AF216" i="2" s="1"/>
  <c r="AR216" i="2"/>
  <c r="Q216" i="2" l="1"/>
  <c r="AE216" i="2"/>
  <c r="AA217" i="2" s="1"/>
  <c r="BB215" i="2"/>
  <c r="AP215" i="2"/>
  <c r="AO215" i="2" s="1"/>
  <c r="W215" i="2" s="1"/>
  <c r="AJ215" i="2" l="1"/>
  <c r="AI215" i="2" s="1"/>
  <c r="AG216" i="2" s="1"/>
  <c r="BC216" i="2"/>
  <c r="G215" i="5" s="1"/>
  <c r="J215" i="5" s="1"/>
  <c r="E214" i="5"/>
  <c r="I214" i="5" s="1"/>
  <c r="AL215" i="2"/>
  <c r="D214" i="5" s="1"/>
  <c r="AD217" i="2"/>
  <c r="AC217" i="2"/>
  <c r="O217" i="2"/>
  <c r="X216" i="5" s="1"/>
  <c r="AK216" i="2" l="1"/>
  <c r="AH216" i="2"/>
  <c r="S215" i="2"/>
  <c r="J215" i="2" s="1"/>
  <c r="U216" i="2" s="1"/>
  <c r="N216" i="2" s="1"/>
  <c r="AM215" i="2"/>
  <c r="AN215" i="2" s="1"/>
  <c r="L215" i="2" s="1"/>
  <c r="K216" i="2" s="1"/>
  <c r="R215" i="2"/>
  <c r="I215" i="2" s="1"/>
  <c r="H216" i="2" s="1"/>
  <c r="V216" i="2" s="1"/>
  <c r="AW216" i="2" s="1"/>
  <c r="G216" i="2" s="1"/>
  <c r="F216" i="2" s="1"/>
  <c r="AY215" i="2"/>
  <c r="AQ216" i="2" l="1"/>
  <c r="Z217" i="2" s="1"/>
  <c r="W216" i="5" s="1"/>
  <c r="M216" i="2"/>
  <c r="AU216" i="2"/>
  <c r="B215" i="5" s="1"/>
  <c r="X217" i="2"/>
  <c r="AB217" i="2" l="1"/>
  <c r="P217" i="2" s="1"/>
  <c r="AS217" i="2"/>
  <c r="Y217" i="2"/>
  <c r="AT216" i="2"/>
  <c r="C215" i="5" s="1"/>
  <c r="AZ216" i="2"/>
  <c r="BA216" i="2" s="1"/>
  <c r="AX216" i="2"/>
  <c r="AV217" i="2"/>
  <c r="F216" i="5" s="1"/>
  <c r="H216" i="5" s="1"/>
  <c r="AR217" i="2"/>
  <c r="T217" i="2"/>
  <c r="AF217" i="2" s="1"/>
  <c r="BB216" i="2" l="1"/>
  <c r="AP216" i="2"/>
  <c r="AO216" i="2" s="1"/>
  <c r="W216" i="2" s="1"/>
  <c r="AE217" i="2"/>
  <c r="AA218" i="2" s="1"/>
  <c r="Q217" i="2"/>
  <c r="AJ216" i="2" l="1"/>
  <c r="AI216" i="2" s="1"/>
  <c r="AG217" i="2" s="1"/>
  <c r="BC217" i="2"/>
  <c r="G216" i="5" s="1"/>
  <c r="J216" i="5" s="1"/>
  <c r="E215" i="5"/>
  <c r="I215" i="5" s="1"/>
  <c r="AC218" i="2"/>
  <c r="O218" i="2"/>
  <c r="X217" i="5" s="1"/>
  <c r="AD218" i="2"/>
  <c r="AH217" i="2" l="1"/>
  <c r="AK217" i="2"/>
  <c r="AL216" i="2"/>
  <c r="D215" i="5" s="1"/>
  <c r="AY216" i="2" l="1"/>
  <c r="S216" i="2"/>
  <c r="J216" i="2" s="1"/>
  <c r="U217" i="2" s="1"/>
  <c r="N217" i="2" s="1"/>
  <c r="AM216" i="2"/>
  <c r="AN216" i="2" s="1"/>
  <c r="L216" i="2" s="1"/>
  <c r="K217" i="2" s="1"/>
  <c r="AQ217" i="2" s="1"/>
  <c r="Z218" i="2" s="1"/>
  <c r="W217" i="5" s="1"/>
  <c r="R216" i="2"/>
  <c r="I216" i="2" s="1"/>
  <c r="H217" i="2" s="1"/>
  <c r="V217" i="2" s="1"/>
  <c r="AW217" i="2" s="1"/>
  <c r="G217" i="2" s="1"/>
  <c r="F217" i="2" s="1"/>
  <c r="AU217" i="2" s="1"/>
  <c r="B216" i="5" s="1"/>
  <c r="M217" i="2" l="1"/>
  <c r="X218" i="2"/>
  <c r="Y218" i="2" s="1"/>
  <c r="AT217" i="2"/>
  <c r="C216" i="5" s="1"/>
  <c r="AX217" i="2"/>
  <c r="AZ217" i="2"/>
  <c r="BA217" i="2" s="1"/>
  <c r="AV218" i="2"/>
  <c r="F217" i="5" s="1"/>
  <c r="H217" i="5" s="1"/>
  <c r="AR218" i="2"/>
  <c r="T218" i="2"/>
  <c r="AF218" i="2" s="1"/>
  <c r="AS218" i="2" l="1"/>
  <c r="AB218" i="2"/>
  <c r="P218" i="2" s="1"/>
  <c r="Q218" i="2" s="1"/>
  <c r="BB217" i="2"/>
  <c r="AP217" i="2"/>
  <c r="AO217" i="2" s="1"/>
  <c r="W217" i="2" s="1"/>
  <c r="AE218" i="2" l="1"/>
  <c r="AA219" i="2" s="1"/>
  <c r="O219" i="2" s="1"/>
  <c r="X218" i="5" s="1"/>
  <c r="AJ217" i="2"/>
  <c r="AI217" i="2" s="1"/>
  <c r="AG218" i="2" s="1"/>
  <c r="BC218" i="2"/>
  <c r="G217" i="5" s="1"/>
  <c r="J217" i="5" s="1"/>
  <c r="E216" i="5"/>
  <c r="I216" i="5" s="1"/>
  <c r="AL217" i="2"/>
  <c r="D216" i="5" s="1"/>
  <c r="AD219" i="2" l="1"/>
  <c r="AC219" i="2"/>
  <c r="AK218" i="2"/>
  <c r="AH218" i="2"/>
  <c r="S217" i="2"/>
  <c r="J217" i="2" s="1"/>
  <c r="U218" i="2" s="1"/>
  <c r="N218" i="2" s="1"/>
  <c r="R217" i="2"/>
  <c r="I217" i="2" s="1"/>
  <c r="H218" i="2" s="1"/>
  <c r="V218" i="2" s="1"/>
  <c r="AW218" i="2" s="1"/>
  <c r="G218" i="2" s="1"/>
  <c r="F218" i="2" s="1"/>
  <c r="AM217" i="2"/>
  <c r="AN217" i="2" s="1"/>
  <c r="L217" i="2" s="1"/>
  <c r="K218" i="2" s="1"/>
  <c r="AY217" i="2"/>
  <c r="AQ218" i="2" l="1"/>
  <c r="Z219" i="2" s="1"/>
  <c r="W218" i="5" s="1"/>
  <c r="M218" i="2"/>
  <c r="AU218" i="2"/>
  <c r="B217" i="5" s="1"/>
  <c r="X219" i="2"/>
  <c r="AS219" i="2" l="1"/>
  <c r="Y219" i="2"/>
  <c r="AB219" i="2"/>
  <c r="P219" i="2" s="1"/>
  <c r="AZ218" i="2"/>
  <c r="BA218" i="2" s="1"/>
  <c r="AX218" i="2"/>
  <c r="AT218" i="2"/>
  <c r="C217" i="5" s="1"/>
  <c r="AV219" i="2"/>
  <c r="F218" i="5" s="1"/>
  <c r="H218" i="5" s="1"/>
  <c r="AR219" i="2"/>
  <c r="T219" i="2"/>
  <c r="AF219" i="2" s="1"/>
  <c r="BB218" i="2" l="1"/>
  <c r="AP218" i="2"/>
  <c r="AO218" i="2" s="1"/>
  <c r="W218" i="2" s="1"/>
  <c r="Q219" i="2"/>
  <c r="AE219" i="2"/>
  <c r="AA220" i="2" s="1"/>
  <c r="AJ218" i="2" l="1"/>
  <c r="AI218" i="2" s="1"/>
  <c r="AG219" i="2" s="1"/>
  <c r="BC219" i="2"/>
  <c r="G218" i="5" s="1"/>
  <c r="J218" i="5" s="1"/>
  <c r="E217" i="5"/>
  <c r="I217" i="5" s="1"/>
  <c r="O220" i="2"/>
  <c r="X219" i="5" s="1"/>
  <c r="AD220" i="2"/>
  <c r="AC220" i="2"/>
  <c r="AH219" i="2" l="1"/>
  <c r="AK219" i="2"/>
  <c r="AL218" i="2"/>
  <c r="D217" i="5" s="1"/>
  <c r="AY218" i="2" l="1"/>
  <c r="R218" i="2"/>
  <c r="I218" i="2" s="1"/>
  <c r="H219" i="2" s="1"/>
  <c r="V219" i="2" s="1"/>
  <c r="AW219" i="2" s="1"/>
  <c r="G219" i="2" s="1"/>
  <c r="F219" i="2" s="1"/>
  <c r="AU219" i="2" s="1"/>
  <c r="B218" i="5" s="1"/>
  <c r="S218" i="2"/>
  <c r="J218" i="2" s="1"/>
  <c r="U219" i="2" s="1"/>
  <c r="N219" i="2" s="1"/>
  <c r="AM218" i="2"/>
  <c r="AN218" i="2" s="1"/>
  <c r="L218" i="2" s="1"/>
  <c r="K219" i="2" s="1"/>
  <c r="M219" i="2" s="1"/>
  <c r="X220" i="2" l="1"/>
  <c r="AS220" i="2" s="1"/>
  <c r="AQ219" i="2"/>
  <c r="Z220" i="2" s="1"/>
  <c r="W219" i="5" s="1"/>
  <c r="AZ219" i="2"/>
  <c r="BA219" i="2" s="1"/>
  <c r="AT219" i="2"/>
  <c r="C218" i="5" s="1"/>
  <c r="AX219" i="2"/>
  <c r="AV220" i="2"/>
  <c r="F219" i="5" s="1"/>
  <c r="H219" i="5" s="1"/>
  <c r="AB220" i="2" l="1"/>
  <c r="P220" i="2" s="1"/>
  <c r="Q220" i="2" s="1"/>
  <c r="Y220" i="2"/>
  <c r="T220" i="2"/>
  <c r="AF220" i="2" s="1"/>
  <c r="AR220" i="2"/>
  <c r="AP219" i="2"/>
  <c r="AO219" i="2" s="1"/>
  <c r="W219" i="2" s="1"/>
  <c r="BB219" i="2"/>
  <c r="AE220" i="2" l="1"/>
  <c r="AA221" i="2" s="1"/>
  <c r="O221" i="2" s="1"/>
  <c r="X220" i="5" s="1"/>
  <c r="AJ219" i="2"/>
  <c r="AI219" i="2" s="1"/>
  <c r="AG220" i="2" s="1"/>
  <c r="BC220" i="2"/>
  <c r="G219" i="5" s="1"/>
  <c r="J219" i="5" s="1"/>
  <c r="E218" i="5"/>
  <c r="I218" i="5" s="1"/>
  <c r="AD221" i="2" l="1"/>
  <c r="AC221" i="2"/>
  <c r="AH220" i="2"/>
  <c r="AK220" i="2"/>
  <c r="AL219" i="2"/>
  <c r="D218" i="5" s="1"/>
  <c r="AY219" i="2" l="1"/>
  <c r="AM219" i="2"/>
  <c r="AN219" i="2" s="1"/>
  <c r="L219" i="2" s="1"/>
  <c r="K220" i="2" s="1"/>
  <c r="M220" i="2" s="1"/>
  <c r="S219" i="2"/>
  <c r="J219" i="2" s="1"/>
  <c r="U220" i="2" s="1"/>
  <c r="N220" i="2" s="1"/>
  <c r="R219" i="2"/>
  <c r="I219" i="2" s="1"/>
  <c r="H220" i="2" s="1"/>
  <c r="V220" i="2" s="1"/>
  <c r="AW220" i="2" s="1"/>
  <c r="G220" i="2" s="1"/>
  <c r="F220" i="2" s="1"/>
  <c r="AU220" i="2" s="1"/>
  <c r="B219" i="5" s="1"/>
  <c r="AQ220" i="2" l="1"/>
  <c r="Z221" i="2" s="1"/>
  <c r="W220" i="5" s="1"/>
  <c r="X221" i="2"/>
  <c r="AB221" i="2" s="1"/>
  <c r="P221" i="2" s="1"/>
  <c r="AT220" i="2"/>
  <c r="C219" i="5" s="1"/>
  <c r="AZ220" i="2"/>
  <c r="BA220" i="2" s="1"/>
  <c r="AX220" i="2"/>
  <c r="AV221" i="2"/>
  <c r="F220" i="5" s="1"/>
  <c r="H220" i="5" s="1"/>
  <c r="Y221" i="2" l="1"/>
  <c r="AS221" i="2"/>
  <c r="T221" i="2"/>
  <c r="AF221" i="2" s="1"/>
  <c r="AR221" i="2"/>
  <c r="Q221" i="2"/>
  <c r="AE221" i="2"/>
  <c r="AA222" i="2" s="1"/>
  <c r="BB220" i="2"/>
  <c r="AP220" i="2"/>
  <c r="AO220" i="2" s="1"/>
  <c r="W220" i="2" s="1"/>
  <c r="AJ220" i="2" l="1"/>
  <c r="AI220" i="2" s="1"/>
  <c r="AG221" i="2" s="1"/>
  <c r="BC221" i="2"/>
  <c r="G220" i="5" s="1"/>
  <c r="J220" i="5" s="1"/>
  <c r="E219" i="5"/>
  <c r="I219" i="5" s="1"/>
  <c r="AL220" i="2"/>
  <c r="D219" i="5" s="1"/>
  <c r="AC222" i="2"/>
  <c r="O222" i="2"/>
  <c r="X221" i="5" s="1"/>
  <c r="AD222" i="2"/>
  <c r="AH221" i="2" l="1"/>
  <c r="AK221" i="2"/>
  <c r="R220" i="2"/>
  <c r="I220" i="2" s="1"/>
  <c r="H221" i="2" s="1"/>
  <c r="V221" i="2" s="1"/>
  <c r="AW221" i="2" s="1"/>
  <c r="G221" i="2" s="1"/>
  <c r="F221" i="2" s="1"/>
  <c r="S220" i="2"/>
  <c r="J220" i="2" s="1"/>
  <c r="U221" i="2" s="1"/>
  <c r="N221" i="2" s="1"/>
  <c r="AM220" i="2"/>
  <c r="AN220" i="2" s="1"/>
  <c r="L220" i="2" s="1"/>
  <c r="K221" i="2" s="1"/>
  <c r="AY220" i="2"/>
  <c r="AQ221" i="2" l="1"/>
  <c r="Z222" i="2" s="1"/>
  <c r="W221" i="5" s="1"/>
  <c r="M221" i="2"/>
  <c r="AU221" i="2"/>
  <c r="B220" i="5" s="1"/>
  <c r="X222" i="2"/>
  <c r="AB222" i="2" l="1"/>
  <c r="P222" i="2" s="1"/>
  <c r="AS222" i="2"/>
  <c r="Y222" i="2"/>
  <c r="AZ221" i="2"/>
  <c r="BA221" i="2" s="1"/>
  <c r="AT221" i="2"/>
  <c r="C220" i="5" s="1"/>
  <c r="AX221" i="2"/>
  <c r="AV222" i="2"/>
  <c r="F221" i="5" s="1"/>
  <c r="H221" i="5" s="1"/>
  <c r="AR222" i="2"/>
  <c r="T222" i="2"/>
  <c r="AF222" i="2" s="1"/>
  <c r="BB221" i="2" l="1"/>
  <c r="AP221" i="2"/>
  <c r="AO221" i="2" s="1"/>
  <c r="W221" i="2" s="1"/>
  <c r="AE222" i="2"/>
  <c r="AA223" i="2" s="1"/>
  <c r="Q222" i="2"/>
  <c r="AJ221" i="2" l="1"/>
  <c r="AI221" i="2" s="1"/>
  <c r="AG222" i="2" s="1"/>
  <c r="BC222" i="2"/>
  <c r="G221" i="5" s="1"/>
  <c r="J221" i="5" s="1"/>
  <c r="E220" i="5"/>
  <c r="I220" i="5" s="1"/>
  <c r="O223" i="2"/>
  <c r="X222" i="5" s="1"/>
  <c r="AD223" i="2"/>
  <c r="AC223" i="2"/>
  <c r="AH222" i="2" l="1"/>
  <c r="AK222" i="2"/>
  <c r="AL221" i="2"/>
  <c r="D220" i="5" s="1"/>
  <c r="AY221" i="2" l="1"/>
  <c r="S221" i="2"/>
  <c r="J221" i="2" s="1"/>
  <c r="U222" i="2" s="1"/>
  <c r="N222" i="2" s="1"/>
  <c r="AM221" i="2"/>
  <c r="AN221" i="2" s="1"/>
  <c r="L221" i="2" s="1"/>
  <c r="K222" i="2" s="1"/>
  <c r="M222" i="2" s="1"/>
  <c r="R221" i="2"/>
  <c r="I221" i="2" s="1"/>
  <c r="H222" i="2" s="1"/>
  <c r="V222" i="2" s="1"/>
  <c r="AW222" i="2" s="1"/>
  <c r="G222" i="2" s="1"/>
  <c r="F222" i="2" s="1"/>
  <c r="AU222" i="2" s="1"/>
  <c r="B221" i="5" s="1"/>
  <c r="AQ222" i="2" l="1"/>
  <c r="Z223" i="2" s="1"/>
  <c r="W222" i="5" s="1"/>
  <c r="X223" i="2"/>
  <c r="Y223" i="2" s="1"/>
  <c r="AZ222" i="2"/>
  <c r="BA222" i="2" s="1"/>
  <c r="AX222" i="2"/>
  <c r="AT222" i="2"/>
  <c r="C221" i="5" s="1"/>
  <c r="AV223" i="2"/>
  <c r="F222" i="5" s="1"/>
  <c r="H222" i="5" s="1"/>
  <c r="AR223" i="2" l="1"/>
  <c r="T223" i="2"/>
  <c r="AF223" i="2" s="1"/>
  <c r="AB223" i="2"/>
  <c r="P223" i="2" s="1"/>
  <c r="Q223" i="2" s="1"/>
  <c r="AS223" i="2"/>
  <c r="AP222" i="2"/>
  <c r="AO222" i="2" s="1"/>
  <c r="W222" i="2" s="1"/>
  <c r="BB222" i="2"/>
  <c r="AE223" i="2" l="1"/>
  <c r="AA224" i="2" s="1"/>
  <c r="O224" i="2" s="1"/>
  <c r="X223" i="5" s="1"/>
  <c r="AJ222" i="2"/>
  <c r="AI222" i="2" s="1"/>
  <c r="AG223" i="2" s="1"/>
  <c r="BC223" i="2"/>
  <c r="G222" i="5" s="1"/>
  <c r="J222" i="5" s="1"/>
  <c r="E221" i="5"/>
  <c r="I221" i="5" s="1"/>
  <c r="AD224" i="2" l="1"/>
  <c r="AC224" i="2"/>
  <c r="AH223" i="2"/>
  <c r="AK223" i="2"/>
  <c r="AL222" i="2"/>
  <c r="D221" i="5" s="1"/>
  <c r="AY222" i="2" l="1"/>
  <c r="R222" i="2"/>
  <c r="I222" i="2" s="1"/>
  <c r="H223" i="2" s="1"/>
  <c r="V223" i="2" s="1"/>
  <c r="AW223" i="2" s="1"/>
  <c r="G223" i="2" s="1"/>
  <c r="F223" i="2" s="1"/>
  <c r="AU223" i="2" s="1"/>
  <c r="B222" i="5" s="1"/>
  <c r="S222" i="2"/>
  <c r="J222" i="2" s="1"/>
  <c r="U223" i="2" s="1"/>
  <c r="N223" i="2" s="1"/>
  <c r="AM222" i="2"/>
  <c r="AN222" i="2" s="1"/>
  <c r="L222" i="2" s="1"/>
  <c r="K223" i="2" s="1"/>
  <c r="AQ223" i="2" s="1"/>
  <c r="Z224" i="2" s="1"/>
  <c r="W223" i="5" s="1"/>
  <c r="X224" i="2" l="1"/>
  <c r="Y224" i="2" s="1"/>
  <c r="M223" i="2"/>
  <c r="AR224" i="2"/>
  <c r="T224" i="2"/>
  <c r="AF224" i="2" s="1"/>
  <c r="AZ223" i="2"/>
  <c r="BA223" i="2" s="1"/>
  <c r="AX223" i="2"/>
  <c r="AT223" i="2"/>
  <c r="C222" i="5" s="1"/>
  <c r="AV224" i="2"/>
  <c r="F223" i="5" s="1"/>
  <c r="H223" i="5" s="1"/>
  <c r="AB224" i="2" l="1"/>
  <c r="P224" i="2" s="1"/>
  <c r="AE224" i="2" s="1"/>
  <c r="AA225" i="2" s="1"/>
  <c r="AS224" i="2"/>
  <c r="BB223" i="2"/>
  <c r="AP223" i="2"/>
  <c r="AO223" i="2" s="1"/>
  <c r="W223" i="2" s="1"/>
  <c r="Q224" i="2" l="1"/>
  <c r="AJ223" i="2"/>
  <c r="AI223" i="2" s="1"/>
  <c r="AG224" i="2" s="1"/>
  <c r="AL223" i="2"/>
  <c r="D222" i="5" s="1"/>
  <c r="BC224" i="2"/>
  <c r="G223" i="5" s="1"/>
  <c r="J223" i="5" s="1"/>
  <c r="E222" i="5"/>
  <c r="I222" i="5" s="1"/>
  <c r="AC225" i="2"/>
  <c r="AD225" i="2"/>
  <c r="O225" i="2"/>
  <c r="X224" i="5" s="1"/>
  <c r="AH224" i="2" l="1"/>
  <c r="AK224" i="2"/>
  <c r="R223" i="2"/>
  <c r="I223" i="2" s="1"/>
  <c r="H224" i="2" s="1"/>
  <c r="V224" i="2" s="1"/>
  <c r="AW224" i="2" s="1"/>
  <c r="G224" i="2" s="1"/>
  <c r="F224" i="2" s="1"/>
  <c r="X225" i="2" s="1"/>
  <c r="AM223" i="2"/>
  <c r="AN223" i="2" s="1"/>
  <c r="L223" i="2" s="1"/>
  <c r="K224" i="2" s="1"/>
  <c r="AQ224" i="2" s="1"/>
  <c r="Z225" i="2" s="1"/>
  <c r="W224" i="5" s="1"/>
  <c r="AY223" i="2"/>
  <c r="S223" i="2"/>
  <c r="J223" i="2" s="1"/>
  <c r="U224" i="2" s="1"/>
  <c r="N224" i="2" s="1"/>
  <c r="M224" i="2" l="1"/>
  <c r="AU224" i="2"/>
  <c r="B223" i="5" s="1"/>
  <c r="T225" i="2"/>
  <c r="AF225" i="2" s="1"/>
  <c r="AR225" i="2"/>
  <c r="AB225" i="2"/>
  <c r="P225" i="2" s="1"/>
  <c r="AS225" i="2"/>
  <c r="Y225" i="2"/>
  <c r="AT224" i="2" l="1"/>
  <c r="C223" i="5" s="1"/>
  <c r="AV225" i="2"/>
  <c r="F224" i="5" s="1"/>
  <c r="H224" i="5" s="1"/>
  <c r="AX224" i="2"/>
  <c r="AP224" i="2" s="1"/>
  <c r="AO224" i="2" s="1"/>
  <c r="W224" i="2" s="1"/>
  <c r="AZ224" i="2"/>
  <c r="BA224" i="2" s="1"/>
  <c r="AE225" i="2"/>
  <c r="AA226" i="2" s="1"/>
  <c r="Q225" i="2"/>
  <c r="AJ224" i="2" l="1"/>
  <c r="AI224" i="2" s="1"/>
  <c r="AG225" i="2" s="1"/>
  <c r="BB224" i="2"/>
  <c r="BC225" i="2" s="1"/>
  <c r="G224" i="5" s="1"/>
  <c r="J224" i="5" s="1"/>
  <c r="AD226" i="2"/>
  <c r="AC226" i="2"/>
  <c r="O226" i="2"/>
  <c r="X225" i="5" s="1"/>
  <c r="AK225" i="2" l="1"/>
  <c r="AH225" i="2"/>
  <c r="AL224" i="2"/>
  <c r="D223" i="5" s="1"/>
  <c r="E223" i="5"/>
  <c r="I223" i="5" s="1"/>
  <c r="AY224" i="2" l="1"/>
  <c r="AM224" i="2"/>
  <c r="AN224" i="2" s="1"/>
  <c r="L224" i="2" s="1"/>
  <c r="K225" i="2" s="1"/>
  <c r="M225" i="2" s="1"/>
  <c r="R224" i="2"/>
  <c r="I224" i="2" s="1"/>
  <c r="H225" i="2" s="1"/>
  <c r="V225" i="2" s="1"/>
  <c r="AW225" i="2" s="1"/>
  <c r="G225" i="2" s="1"/>
  <c r="F225" i="2" s="1"/>
  <c r="AU225" i="2" s="1"/>
  <c r="B224" i="5" s="1"/>
  <c r="S224" i="2"/>
  <c r="J224" i="2" s="1"/>
  <c r="U225" i="2" s="1"/>
  <c r="N225" i="2" s="1"/>
  <c r="AQ225" i="2" l="1"/>
  <c r="Z226" i="2" s="1"/>
  <c r="W225" i="5" s="1"/>
  <c r="X226" i="2"/>
  <c r="AB226" i="2" s="1"/>
  <c r="P226" i="2" s="1"/>
  <c r="AT225" i="2"/>
  <c r="C224" i="5" s="1"/>
  <c r="AX225" i="2"/>
  <c r="AZ225" i="2"/>
  <c r="BA225" i="2" s="1"/>
  <c r="AV226" i="2"/>
  <c r="F225" i="5" s="1"/>
  <c r="H225" i="5" s="1"/>
  <c r="AR226" i="2" l="1"/>
  <c r="T226" i="2"/>
  <c r="AF226" i="2" s="1"/>
  <c r="AS226" i="2"/>
  <c r="Y226" i="2"/>
  <c r="AP225" i="2"/>
  <c r="AO225" i="2" s="1"/>
  <c r="W225" i="2" s="1"/>
  <c r="BB225" i="2"/>
  <c r="Q226" i="2"/>
  <c r="AE226" i="2"/>
  <c r="AA227" i="2" s="1"/>
  <c r="AJ225" i="2" l="1"/>
  <c r="AI225" i="2" s="1"/>
  <c r="AG226" i="2" s="1"/>
  <c r="BC226" i="2"/>
  <c r="G225" i="5" s="1"/>
  <c r="J225" i="5" s="1"/>
  <c r="E224" i="5"/>
  <c r="I224" i="5" s="1"/>
  <c r="O227" i="2"/>
  <c r="X226" i="5" s="1"/>
  <c r="AD227" i="2"/>
  <c r="AC227" i="2"/>
  <c r="AK226" i="2" l="1"/>
  <c r="AH226" i="2"/>
  <c r="AL225" i="2"/>
  <c r="D224" i="5" s="1"/>
  <c r="R225" i="2" l="1"/>
  <c r="I225" i="2" s="1"/>
  <c r="H226" i="2" s="1"/>
  <c r="V226" i="2" s="1"/>
  <c r="AW226" i="2" s="1"/>
  <c r="G226" i="2" s="1"/>
  <c r="F226" i="2" s="1"/>
  <c r="X227" i="2" s="1"/>
  <c r="AS227" i="2" s="1"/>
  <c r="S225" i="2"/>
  <c r="J225" i="2" s="1"/>
  <c r="U226" i="2" s="1"/>
  <c r="N226" i="2" s="1"/>
  <c r="AM225" i="2"/>
  <c r="AN225" i="2" s="1"/>
  <c r="L225" i="2" s="1"/>
  <c r="K226" i="2" s="1"/>
  <c r="M226" i="2" s="1"/>
  <c r="AY225" i="2"/>
  <c r="Y227" i="2" l="1"/>
  <c r="AB227" i="2"/>
  <c r="P227" i="2" s="1"/>
  <c r="Q227" i="2" s="1"/>
  <c r="AU226" i="2"/>
  <c r="B225" i="5" s="1"/>
  <c r="AQ226" i="2"/>
  <c r="Z227" i="2" s="1"/>
  <c r="W226" i="5" s="1"/>
  <c r="AX226" i="2" l="1"/>
  <c r="AP226" i="2" s="1"/>
  <c r="AO226" i="2" s="1"/>
  <c r="W226" i="2" s="1"/>
  <c r="AJ226" i="2" s="1"/>
  <c r="AI226" i="2" s="1"/>
  <c r="AG227" i="2" s="1"/>
  <c r="AT226" i="2"/>
  <c r="C225" i="5" s="1"/>
  <c r="AZ226" i="2"/>
  <c r="BA226" i="2" s="1"/>
  <c r="AV227" i="2"/>
  <c r="F226" i="5" s="1"/>
  <c r="H226" i="5" s="1"/>
  <c r="AE227" i="2"/>
  <c r="AA228" i="2" s="1"/>
  <c r="AC228" i="2" s="1"/>
  <c r="AR227" i="2"/>
  <c r="T227" i="2"/>
  <c r="AF227" i="2" s="1"/>
  <c r="BB226" i="2" l="1"/>
  <c r="BC227" i="2" s="1"/>
  <c r="G226" i="5" s="1"/>
  <c r="J226" i="5" s="1"/>
  <c r="AD228" i="2"/>
  <c r="O228" i="2"/>
  <c r="X227" i="5" s="1"/>
  <c r="AK227" i="2"/>
  <c r="AH227" i="2"/>
  <c r="AL226" i="2"/>
  <c r="D225" i="5" s="1"/>
  <c r="E225" i="5" l="1"/>
  <c r="I225" i="5" s="1"/>
  <c r="AY226" i="2"/>
  <c r="R226" i="2"/>
  <c r="I226" i="2" s="1"/>
  <c r="H227" i="2" s="1"/>
  <c r="V227" i="2" s="1"/>
  <c r="AW227" i="2" s="1"/>
  <c r="G227" i="2" s="1"/>
  <c r="F227" i="2" s="1"/>
  <c r="AU227" i="2" s="1"/>
  <c r="B226" i="5" s="1"/>
  <c r="AM226" i="2"/>
  <c r="AN226" i="2" s="1"/>
  <c r="L226" i="2" s="1"/>
  <c r="K227" i="2" s="1"/>
  <c r="M227" i="2" s="1"/>
  <c r="S226" i="2"/>
  <c r="J226" i="2" s="1"/>
  <c r="U227" i="2" s="1"/>
  <c r="N227" i="2" s="1"/>
  <c r="X228" i="2" l="1"/>
  <c r="Y228" i="2" s="1"/>
  <c r="AQ227" i="2"/>
  <c r="Z228" i="2" s="1"/>
  <c r="W227" i="5" s="1"/>
  <c r="AZ227" i="2"/>
  <c r="BA227" i="2" s="1"/>
  <c r="AT227" i="2"/>
  <c r="C226" i="5" s="1"/>
  <c r="AX227" i="2"/>
  <c r="AV228" i="2"/>
  <c r="F227" i="5" s="1"/>
  <c r="H227" i="5" s="1"/>
  <c r="AS228" i="2" l="1"/>
  <c r="AB228" i="2"/>
  <c r="P228" i="2" s="1"/>
  <c r="AE228" i="2" s="1"/>
  <c r="AA229" i="2" s="1"/>
  <c r="AR228" i="2"/>
  <c r="T228" i="2"/>
  <c r="AF228" i="2" s="1"/>
  <c r="BB227" i="2"/>
  <c r="AP227" i="2"/>
  <c r="AO227" i="2" s="1"/>
  <c r="W227" i="2" s="1"/>
  <c r="Q228" i="2" l="1"/>
  <c r="AJ227" i="2"/>
  <c r="AI227" i="2" s="1"/>
  <c r="AG228" i="2" s="1"/>
  <c r="BC228" i="2"/>
  <c r="G227" i="5" s="1"/>
  <c r="J227" i="5" s="1"/>
  <c r="E226" i="5"/>
  <c r="I226" i="5" s="1"/>
  <c r="AL227" i="2"/>
  <c r="D226" i="5" s="1"/>
  <c r="O229" i="2"/>
  <c r="X228" i="5" s="1"/>
  <c r="AC229" i="2"/>
  <c r="AD229" i="2"/>
  <c r="AK228" i="2" l="1"/>
  <c r="AH228" i="2"/>
  <c r="R227" i="2"/>
  <c r="I227" i="2" s="1"/>
  <c r="H228" i="2" s="1"/>
  <c r="V228" i="2" s="1"/>
  <c r="AW228" i="2" s="1"/>
  <c r="G228" i="2" s="1"/>
  <c r="F228" i="2" s="1"/>
  <c r="S227" i="2"/>
  <c r="J227" i="2" s="1"/>
  <c r="U228" i="2" s="1"/>
  <c r="N228" i="2" s="1"/>
  <c r="AM227" i="2"/>
  <c r="AN227" i="2" s="1"/>
  <c r="L227" i="2" s="1"/>
  <c r="K228" i="2" s="1"/>
  <c r="AY227" i="2"/>
  <c r="M228" i="2" l="1"/>
  <c r="AQ228" i="2"/>
  <c r="Z229" i="2" s="1"/>
  <c r="W228" i="5" s="1"/>
  <c r="AU228" i="2"/>
  <c r="B227" i="5" s="1"/>
  <c r="X229" i="2"/>
  <c r="AS229" i="2" l="1"/>
  <c r="AB229" i="2"/>
  <c r="P229" i="2" s="1"/>
  <c r="Y229" i="2"/>
  <c r="AT228" i="2"/>
  <c r="C227" i="5" s="1"/>
  <c r="AX228" i="2"/>
  <c r="AZ228" i="2"/>
  <c r="BA228" i="2" s="1"/>
  <c r="AV229" i="2"/>
  <c r="F228" i="5" s="1"/>
  <c r="H228" i="5" s="1"/>
  <c r="AR229" i="2"/>
  <c r="T229" i="2"/>
  <c r="AF229" i="2" s="1"/>
  <c r="Q229" i="2" l="1"/>
  <c r="AE229" i="2"/>
  <c r="AA230" i="2" s="1"/>
  <c r="AP228" i="2"/>
  <c r="AO228" i="2" s="1"/>
  <c r="W228" i="2" s="1"/>
  <c r="BB228" i="2"/>
  <c r="AJ228" i="2" l="1"/>
  <c r="AI228" i="2" s="1"/>
  <c r="AG229" i="2" s="1"/>
  <c r="BC229" i="2"/>
  <c r="G228" i="5" s="1"/>
  <c r="J228" i="5" s="1"/>
  <c r="E227" i="5"/>
  <c r="I227" i="5" s="1"/>
  <c r="O230" i="2"/>
  <c r="X229" i="5" s="1"/>
  <c r="AD230" i="2"/>
  <c r="AC230" i="2"/>
  <c r="AH229" i="2" l="1"/>
  <c r="AK229" i="2"/>
  <c r="AL228" i="2"/>
  <c r="D227" i="5" s="1"/>
  <c r="AY228" i="2" l="1"/>
  <c r="AM228" i="2"/>
  <c r="AN228" i="2" s="1"/>
  <c r="L228" i="2" s="1"/>
  <c r="K229" i="2" s="1"/>
  <c r="AQ229" i="2" s="1"/>
  <c r="Z230" i="2" s="1"/>
  <c r="W229" i="5" s="1"/>
  <c r="S228" i="2"/>
  <c r="J228" i="2" s="1"/>
  <c r="U229" i="2" s="1"/>
  <c r="N229" i="2" s="1"/>
  <c r="R228" i="2"/>
  <c r="I228" i="2" s="1"/>
  <c r="H229" i="2" s="1"/>
  <c r="V229" i="2" s="1"/>
  <c r="AW229" i="2" s="1"/>
  <c r="G229" i="2" s="1"/>
  <c r="F229" i="2" s="1"/>
  <c r="AU229" i="2" s="1"/>
  <c r="B228" i="5" s="1"/>
  <c r="M229" i="2" l="1"/>
  <c r="X230" i="2"/>
  <c r="AB230" i="2" s="1"/>
  <c r="P230" i="2" s="1"/>
  <c r="AZ229" i="2"/>
  <c r="BA229" i="2" s="1"/>
  <c r="AX229" i="2"/>
  <c r="AT229" i="2"/>
  <c r="C228" i="5" s="1"/>
  <c r="AV230" i="2"/>
  <c r="F229" i="5" s="1"/>
  <c r="H229" i="5" s="1"/>
  <c r="AR230" i="2"/>
  <c r="T230" i="2"/>
  <c r="AF230" i="2" s="1"/>
  <c r="AS230" i="2" l="1"/>
  <c r="Y230" i="2"/>
  <c r="BB229" i="2"/>
  <c r="AP229" i="2"/>
  <c r="AO229" i="2" s="1"/>
  <c r="W229" i="2" s="1"/>
  <c r="AE230" i="2"/>
  <c r="AA231" i="2" s="1"/>
  <c r="Q230" i="2"/>
  <c r="AJ229" i="2" l="1"/>
  <c r="AI229" i="2" s="1"/>
  <c r="AG230" i="2" s="1"/>
  <c r="BC230" i="2"/>
  <c r="G229" i="5" s="1"/>
  <c r="J229" i="5" s="1"/>
  <c r="E228" i="5"/>
  <c r="I228" i="5" s="1"/>
  <c r="AC231" i="2"/>
  <c r="O231" i="2"/>
  <c r="X230" i="5" s="1"/>
  <c r="AD231" i="2"/>
  <c r="AL229" i="2"/>
  <c r="D228" i="5" s="1"/>
  <c r="AK230" i="2" l="1"/>
  <c r="AH230" i="2"/>
  <c r="S229" i="2"/>
  <c r="J229" i="2" s="1"/>
  <c r="U230" i="2" s="1"/>
  <c r="N230" i="2" s="1"/>
  <c r="R229" i="2"/>
  <c r="I229" i="2" s="1"/>
  <c r="H230" i="2" s="1"/>
  <c r="V230" i="2" s="1"/>
  <c r="AW230" i="2" s="1"/>
  <c r="G230" i="2" s="1"/>
  <c r="F230" i="2" s="1"/>
  <c r="AM229" i="2"/>
  <c r="AN229" i="2" s="1"/>
  <c r="L229" i="2" s="1"/>
  <c r="K230" i="2" s="1"/>
  <c r="AY229" i="2"/>
  <c r="AU230" i="2" l="1"/>
  <c r="B229" i="5" s="1"/>
  <c r="X231" i="2"/>
  <c r="M230" i="2"/>
  <c r="AQ230" i="2"/>
  <c r="Z231" i="2" s="1"/>
  <c r="W230" i="5" s="1"/>
  <c r="AR231" i="2" l="1"/>
  <c r="T231" i="2"/>
  <c r="AF231" i="2" s="1"/>
  <c r="AB231" i="2"/>
  <c r="P231" i="2" s="1"/>
  <c r="Y231" i="2"/>
  <c r="AS231" i="2"/>
  <c r="AT230" i="2"/>
  <c r="C229" i="5" s="1"/>
  <c r="AX230" i="2"/>
  <c r="AZ230" i="2"/>
  <c r="BA230" i="2" s="1"/>
  <c r="AV231" i="2"/>
  <c r="F230" i="5" s="1"/>
  <c r="H230" i="5" s="1"/>
  <c r="AP230" i="2" l="1"/>
  <c r="AO230" i="2" s="1"/>
  <c r="W230" i="2" s="1"/>
  <c r="BB230" i="2"/>
  <c r="Q231" i="2"/>
  <c r="AE231" i="2"/>
  <c r="AA232" i="2" s="1"/>
  <c r="AJ230" i="2" l="1"/>
  <c r="AI230" i="2" s="1"/>
  <c r="AG231" i="2" s="1"/>
  <c r="BC231" i="2"/>
  <c r="G230" i="5" s="1"/>
  <c r="J230" i="5" s="1"/>
  <c r="E229" i="5"/>
  <c r="I229" i="5" s="1"/>
  <c r="O232" i="2"/>
  <c r="X231" i="5" s="1"/>
  <c r="AD232" i="2"/>
  <c r="AC232" i="2"/>
  <c r="AK231" i="2" l="1"/>
  <c r="AH231" i="2"/>
  <c r="AL230" i="2"/>
  <c r="D229" i="5" s="1"/>
  <c r="AY230" i="2" l="1"/>
  <c r="R230" i="2"/>
  <c r="I230" i="2" s="1"/>
  <c r="H231" i="2" s="1"/>
  <c r="V231" i="2" s="1"/>
  <c r="AW231" i="2" s="1"/>
  <c r="G231" i="2" s="1"/>
  <c r="F231" i="2" s="1"/>
  <c r="AU231" i="2" s="1"/>
  <c r="B230" i="5" s="1"/>
  <c r="S230" i="2"/>
  <c r="J230" i="2" s="1"/>
  <c r="U231" i="2" s="1"/>
  <c r="N231" i="2" s="1"/>
  <c r="AM230" i="2"/>
  <c r="AN230" i="2" s="1"/>
  <c r="L230" i="2" s="1"/>
  <c r="K231" i="2" s="1"/>
  <c r="M231" i="2" s="1"/>
  <c r="AV232" i="2" l="1"/>
  <c r="F231" i="5" s="1"/>
  <c r="H231" i="5" s="1"/>
  <c r="AT231" i="2"/>
  <c r="C230" i="5" s="1"/>
  <c r="AZ231" i="2"/>
  <c r="BA231" i="2" s="1"/>
  <c r="AX231" i="2"/>
  <c r="X232" i="2"/>
  <c r="AS232" i="2" s="1"/>
  <c r="AQ231" i="2"/>
  <c r="Z232" i="2" s="1"/>
  <c r="W231" i="5" s="1"/>
  <c r="Y232" i="2" l="1"/>
  <c r="BB231" i="2"/>
  <c r="BC232" i="2" s="1"/>
  <c r="G231" i="5" s="1"/>
  <c r="J231" i="5" s="1"/>
  <c r="AB232" i="2"/>
  <c r="P232" i="2" s="1"/>
  <c r="AE232" i="2" s="1"/>
  <c r="AA233" i="2" s="1"/>
  <c r="O233" i="2" s="1"/>
  <c r="X232" i="5" s="1"/>
  <c r="AP231" i="2"/>
  <c r="AO231" i="2" s="1"/>
  <c r="W231" i="2" s="1"/>
  <c r="AJ231" i="2" s="1"/>
  <c r="AI231" i="2" s="1"/>
  <c r="AG232" i="2" s="1"/>
  <c r="AR232" i="2"/>
  <c r="T232" i="2"/>
  <c r="AF232" i="2" s="1"/>
  <c r="Q232" i="2" l="1"/>
  <c r="AL231" i="2"/>
  <c r="D230" i="5" s="1"/>
  <c r="E230" i="5"/>
  <c r="I230" i="5" s="1"/>
  <c r="AC233" i="2"/>
  <c r="AD233" i="2"/>
  <c r="AH232" i="2"/>
  <c r="AK232" i="2"/>
  <c r="S231" i="2" l="1"/>
  <c r="J231" i="2" s="1"/>
  <c r="U232" i="2" s="1"/>
  <c r="N232" i="2" s="1"/>
  <c r="AM231" i="2"/>
  <c r="AN231" i="2" s="1"/>
  <c r="L231" i="2" s="1"/>
  <c r="K232" i="2" s="1"/>
  <c r="AQ232" i="2" s="1"/>
  <c r="Z233" i="2" s="1"/>
  <c r="W232" i="5" s="1"/>
  <c r="AY231" i="2"/>
  <c r="R231" i="2"/>
  <c r="I231" i="2" s="1"/>
  <c r="H232" i="2" s="1"/>
  <c r="V232" i="2" s="1"/>
  <c r="AW232" i="2" s="1"/>
  <c r="G232" i="2" s="1"/>
  <c r="F232" i="2" s="1"/>
  <c r="AU232" i="2" s="1"/>
  <c r="B231" i="5" s="1"/>
  <c r="AR233" i="2" l="1"/>
  <c r="M232" i="2"/>
  <c r="AT232" i="2"/>
  <c r="C231" i="5" s="1"/>
  <c r="AX232" i="2"/>
  <c r="X233" i="2"/>
  <c r="AB233" i="2" s="1"/>
  <c r="P233" i="2" s="1"/>
  <c r="Q233" i="2" s="1"/>
  <c r="T233" i="2"/>
  <c r="AF233" i="2" s="1"/>
  <c r="AZ232" i="2"/>
  <c r="BA232" i="2" s="1"/>
  <c r="AV233" i="2"/>
  <c r="F232" i="5" s="1"/>
  <c r="H232" i="5" s="1"/>
  <c r="AS233" i="2" l="1"/>
  <c r="Y233" i="2"/>
  <c r="BB232" i="2"/>
  <c r="BC233" i="2" s="1"/>
  <c r="G232" i="5" s="1"/>
  <c r="J232" i="5" s="1"/>
  <c r="AE233" i="2"/>
  <c r="AA234" i="2" s="1"/>
  <c r="AD234" i="2" s="1"/>
  <c r="AP232" i="2"/>
  <c r="AO232" i="2" s="1"/>
  <c r="W232" i="2" s="1"/>
  <c r="AL232" i="2" s="1"/>
  <c r="D231" i="5" s="1"/>
  <c r="E231" i="5" l="1"/>
  <c r="I231" i="5" s="1"/>
  <c r="O234" i="2"/>
  <c r="X233" i="5" s="1"/>
  <c r="AC234" i="2"/>
  <c r="AJ232" i="2"/>
  <c r="AI232" i="2" s="1"/>
  <c r="AG233" i="2" s="1"/>
  <c r="AH233" i="2" s="1"/>
  <c r="R232" i="2"/>
  <c r="I232" i="2" s="1"/>
  <c r="H233" i="2" s="1"/>
  <c r="V233" i="2" s="1"/>
  <c r="AM232" i="2"/>
  <c r="AN232" i="2" s="1"/>
  <c r="L232" i="2" s="1"/>
  <c r="K233" i="2" s="1"/>
  <c r="S232" i="2"/>
  <c r="J232" i="2" s="1"/>
  <c r="U233" i="2" s="1"/>
  <c r="N233" i="2" s="1"/>
  <c r="AY232" i="2"/>
  <c r="AW233" i="2" l="1"/>
  <c r="G233" i="2" s="1"/>
  <c r="F233" i="2" s="1"/>
  <c r="AU233" i="2" s="1"/>
  <c r="B232" i="5" s="1"/>
  <c r="AK233" i="2"/>
  <c r="M233" i="2"/>
  <c r="AQ233" i="2"/>
  <c r="Z234" i="2" s="1"/>
  <c r="W233" i="5" s="1"/>
  <c r="X234" i="2" l="1"/>
  <c r="AB234" i="2" s="1"/>
  <c r="P234" i="2" s="1"/>
  <c r="AZ233" i="2"/>
  <c r="BA233" i="2" s="1"/>
  <c r="AT233" i="2"/>
  <c r="C232" i="5" s="1"/>
  <c r="AX233" i="2"/>
  <c r="AV234" i="2"/>
  <c r="F233" i="5" s="1"/>
  <c r="H233" i="5" s="1"/>
  <c r="AR234" i="2"/>
  <c r="T234" i="2"/>
  <c r="AF234" i="2" s="1"/>
  <c r="Y234" i="2" l="1"/>
  <c r="AS234" i="2"/>
  <c r="AP233" i="2"/>
  <c r="AO233" i="2" s="1"/>
  <c r="W233" i="2" s="1"/>
  <c r="BB233" i="2"/>
  <c r="AE234" i="2"/>
  <c r="AA235" i="2" s="1"/>
  <c r="Q234" i="2"/>
  <c r="AJ233" i="2" l="1"/>
  <c r="AI233" i="2" s="1"/>
  <c r="AG234" i="2" s="1"/>
  <c r="BC234" i="2"/>
  <c r="G233" i="5" s="1"/>
  <c r="J233" i="5" s="1"/>
  <c r="E232" i="5"/>
  <c r="I232" i="5" s="1"/>
  <c r="O235" i="2"/>
  <c r="X234" i="5" s="1"/>
  <c r="AC235" i="2"/>
  <c r="AD235" i="2"/>
  <c r="AH234" i="2" l="1"/>
  <c r="AK234" i="2"/>
  <c r="AL233" i="2"/>
  <c r="D232" i="5" s="1"/>
  <c r="S233" i="2" l="1"/>
  <c r="J233" i="2" s="1"/>
  <c r="U234" i="2" s="1"/>
  <c r="N234" i="2" s="1"/>
  <c r="AY233" i="2"/>
  <c r="R233" i="2"/>
  <c r="I233" i="2" s="1"/>
  <c r="H234" i="2" s="1"/>
  <c r="V234" i="2" s="1"/>
  <c r="AW234" i="2" s="1"/>
  <c r="G234" i="2" s="1"/>
  <c r="F234" i="2" s="1"/>
  <c r="X235" i="2" s="1"/>
  <c r="AM233" i="2"/>
  <c r="AN233" i="2" s="1"/>
  <c r="L233" i="2" s="1"/>
  <c r="K234" i="2" s="1"/>
  <c r="M234" i="2" s="1"/>
  <c r="AQ234" i="2" l="1"/>
  <c r="Z235" i="2" s="1"/>
  <c r="W234" i="5" s="1"/>
  <c r="AU234" i="2"/>
  <c r="B233" i="5" s="1"/>
  <c r="AB235" i="2"/>
  <c r="P235" i="2" s="1"/>
  <c r="AS235" i="2"/>
  <c r="Y235" i="2"/>
  <c r="AX234" i="2" l="1"/>
  <c r="AP234" i="2" s="1"/>
  <c r="AO234" i="2" s="1"/>
  <c r="W234" i="2" s="1"/>
  <c r="T235" i="2"/>
  <c r="AF235" i="2" s="1"/>
  <c r="AR235" i="2"/>
  <c r="AV235" i="2"/>
  <c r="F234" i="5" s="1"/>
  <c r="H234" i="5" s="1"/>
  <c r="AZ234" i="2"/>
  <c r="BA234" i="2" s="1"/>
  <c r="AT234" i="2"/>
  <c r="C233" i="5" s="1"/>
  <c r="Q235" i="2"/>
  <c r="AE235" i="2"/>
  <c r="AA236" i="2" s="1"/>
  <c r="BB234" i="2" l="1"/>
  <c r="BC235" i="2" s="1"/>
  <c r="G234" i="5" s="1"/>
  <c r="J234" i="5" s="1"/>
  <c r="AJ234" i="2"/>
  <c r="AI234" i="2" s="1"/>
  <c r="AG235" i="2" s="1"/>
  <c r="AC236" i="2"/>
  <c r="O236" i="2"/>
  <c r="X235" i="5" s="1"/>
  <c r="AD236" i="2"/>
  <c r="AL234" i="2"/>
  <c r="D233" i="5" s="1"/>
  <c r="E233" i="5" l="1"/>
  <c r="I233" i="5" s="1"/>
  <c r="AK235" i="2"/>
  <c r="AH235" i="2"/>
  <c r="AM234" i="2"/>
  <c r="AN234" i="2" s="1"/>
  <c r="L234" i="2" s="1"/>
  <c r="K235" i="2" s="1"/>
  <c r="S234" i="2"/>
  <c r="J234" i="2" s="1"/>
  <c r="U235" i="2" s="1"/>
  <c r="N235" i="2" s="1"/>
  <c r="R234" i="2"/>
  <c r="I234" i="2" s="1"/>
  <c r="H235" i="2" s="1"/>
  <c r="V235" i="2" s="1"/>
  <c r="AW235" i="2" s="1"/>
  <c r="G235" i="2" s="1"/>
  <c r="F235" i="2" s="1"/>
  <c r="AY234" i="2"/>
  <c r="AU235" i="2" l="1"/>
  <c r="B234" i="5" s="1"/>
  <c r="X236" i="2"/>
  <c r="AQ235" i="2"/>
  <c r="Z236" i="2" s="1"/>
  <c r="W235" i="5" s="1"/>
  <c r="M235" i="2"/>
  <c r="AB236" i="2" l="1"/>
  <c r="P236" i="2" s="1"/>
  <c r="Y236" i="2"/>
  <c r="AS236" i="2"/>
  <c r="AR236" i="2"/>
  <c r="T236" i="2"/>
  <c r="AF236" i="2" s="1"/>
  <c r="AT235" i="2"/>
  <c r="C234" i="5" s="1"/>
  <c r="AZ235" i="2"/>
  <c r="BA235" i="2" s="1"/>
  <c r="AX235" i="2"/>
  <c r="AV236" i="2"/>
  <c r="F235" i="5" s="1"/>
  <c r="H235" i="5" s="1"/>
  <c r="BB235" i="2" l="1"/>
  <c r="AP235" i="2"/>
  <c r="AO235" i="2" s="1"/>
  <c r="W235" i="2" s="1"/>
  <c r="AE236" i="2"/>
  <c r="AA237" i="2" s="1"/>
  <c r="Q236" i="2"/>
  <c r="AJ235" i="2" l="1"/>
  <c r="AI235" i="2" s="1"/>
  <c r="AG236" i="2" s="1"/>
  <c r="BC236" i="2"/>
  <c r="G235" i="5" s="1"/>
  <c r="J235" i="5" s="1"/>
  <c r="E234" i="5"/>
  <c r="I234" i="5" s="1"/>
  <c r="AC237" i="2"/>
  <c r="O237" i="2"/>
  <c r="X236" i="5" s="1"/>
  <c r="AD237" i="2"/>
  <c r="AH236" i="2" l="1"/>
  <c r="AK236" i="2"/>
  <c r="AL235" i="2"/>
  <c r="D234" i="5" s="1"/>
  <c r="AY235" i="2" l="1"/>
  <c r="AM235" i="2"/>
  <c r="AN235" i="2" s="1"/>
  <c r="L235" i="2" s="1"/>
  <c r="K236" i="2" s="1"/>
  <c r="AQ236" i="2" s="1"/>
  <c r="Z237" i="2" s="1"/>
  <c r="W236" i="5" s="1"/>
  <c r="R235" i="2"/>
  <c r="I235" i="2" s="1"/>
  <c r="H236" i="2" s="1"/>
  <c r="V236" i="2" s="1"/>
  <c r="AW236" i="2" s="1"/>
  <c r="G236" i="2" s="1"/>
  <c r="F236" i="2" s="1"/>
  <c r="AU236" i="2" s="1"/>
  <c r="B235" i="5" s="1"/>
  <c r="S235" i="2"/>
  <c r="J235" i="2" s="1"/>
  <c r="U236" i="2" s="1"/>
  <c r="N236" i="2" s="1"/>
  <c r="M236" i="2" l="1"/>
  <c r="X237" i="2"/>
  <c r="AS237" i="2" s="1"/>
  <c r="T237" i="2"/>
  <c r="AF237" i="2" s="1"/>
  <c r="AR237" i="2"/>
  <c r="AT236" i="2"/>
  <c r="C235" i="5" s="1"/>
  <c r="AZ236" i="2"/>
  <c r="BA236" i="2" s="1"/>
  <c r="AX236" i="2"/>
  <c r="AV237" i="2"/>
  <c r="F236" i="5" s="1"/>
  <c r="H236" i="5" s="1"/>
  <c r="AB237" i="2" l="1"/>
  <c r="P237" i="2" s="1"/>
  <c r="AE237" i="2" s="1"/>
  <c r="AA238" i="2" s="1"/>
  <c r="Y237" i="2"/>
  <c r="BB236" i="2"/>
  <c r="AP236" i="2"/>
  <c r="AO236" i="2" s="1"/>
  <c r="W236" i="2" s="1"/>
  <c r="Q237" i="2" l="1"/>
  <c r="AJ236" i="2"/>
  <c r="AI236" i="2" s="1"/>
  <c r="AG237" i="2" s="1"/>
  <c r="BC237" i="2"/>
  <c r="G236" i="5" s="1"/>
  <c r="J236" i="5" s="1"/>
  <c r="E235" i="5"/>
  <c r="I235" i="5" s="1"/>
  <c r="AC238" i="2"/>
  <c r="O238" i="2"/>
  <c r="X237" i="5" s="1"/>
  <c r="AD238" i="2"/>
  <c r="AH237" i="2" l="1"/>
  <c r="AK237" i="2"/>
  <c r="AL236" i="2"/>
  <c r="D235" i="5" s="1"/>
  <c r="AY236" i="2" l="1"/>
  <c r="S236" i="2"/>
  <c r="J236" i="2" s="1"/>
  <c r="U237" i="2" s="1"/>
  <c r="N237" i="2" s="1"/>
  <c r="AM236" i="2"/>
  <c r="AN236" i="2" s="1"/>
  <c r="L236" i="2" s="1"/>
  <c r="K237" i="2" s="1"/>
  <c r="AQ237" i="2" s="1"/>
  <c r="Z238" i="2" s="1"/>
  <c r="W237" i="5" s="1"/>
  <c r="R236" i="2"/>
  <c r="I236" i="2" s="1"/>
  <c r="H237" i="2" s="1"/>
  <c r="V237" i="2" s="1"/>
  <c r="AW237" i="2" s="1"/>
  <c r="G237" i="2" s="1"/>
  <c r="F237" i="2" s="1"/>
  <c r="AU237" i="2" s="1"/>
  <c r="B236" i="5" s="1"/>
  <c r="M237" i="2" l="1"/>
  <c r="X238" i="2"/>
  <c r="Y238" i="2" s="1"/>
  <c r="AX237" i="2"/>
  <c r="AZ237" i="2"/>
  <c r="BA237" i="2" s="1"/>
  <c r="AT237" i="2"/>
  <c r="C236" i="5" s="1"/>
  <c r="AV238" i="2"/>
  <c r="F237" i="5" s="1"/>
  <c r="H237" i="5" s="1"/>
  <c r="AR238" i="2"/>
  <c r="T238" i="2"/>
  <c r="AF238" i="2" s="1"/>
  <c r="AS238" i="2" l="1"/>
  <c r="AB238" i="2"/>
  <c r="P238" i="2" s="1"/>
  <c r="Q238" i="2" s="1"/>
  <c r="BB237" i="2"/>
  <c r="AP237" i="2"/>
  <c r="AO237" i="2" s="1"/>
  <c r="W237" i="2" s="1"/>
  <c r="AE238" i="2" l="1"/>
  <c r="AA239" i="2" s="1"/>
  <c r="AD239" i="2" s="1"/>
  <c r="AJ237" i="2"/>
  <c r="AI237" i="2" s="1"/>
  <c r="AG238" i="2" s="1"/>
  <c r="BC238" i="2"/>
  <c r="G237" i="5" s="1"/>
  <c r="J237" i="5" s="1"/>
  <c r="E236" i="5"/>
  <c r="I236" i="5" s="1"/>
  <c r="AL237" i="2"/>
  <c r="D236" i="5" s="1"/>
  <c r="O239" i="2" l="1"/>
  <c r="X238" i="5" s="1"/>
  <c r="AC239" i="2"/>
  <c r="AK238" i="2"/>
  <c r="AH238" i="2"/>
  <c r="S237" i="2"/>
  <c r="J237" i="2" s="1"/>
  <c r="U238" i="2" s="1"/>
  <c r="N238" i="2" s="1"/>
  <c r="R237" i="2"/>
  <c r="I237" i="2" s="1"/>
  <c r="H238" i="2" s="1"/>
  <c r="V238" i="2" s="1"/>
  <c r="AW238" i="2" s="1"/>
  <c r="G238" i="2" s="1"/>
  <c r="F238" i="2" s="1"/>
  <c r="AM237" i="2"/>
  <c r="AN237" i="2" s="1"/>
  <c r="L237" i="2" s="1"/>
  <c r="K238" i="2" s="1"/>
  <c r="AY237" i="2"/>
  <c r="AU238" i="2" l="1"/>
  <c r="B237" i="5" s="1"/>
  <c r="X239" i="2"/>
  <c r="M238" i="2"/>
  <c r="AQ238" i="2"/>
  <c r="Z239" i="2" s="1"/>
  <c r="W238" i="5" s="1"/>
  <c r="AR239" i="2" l="1"/>
  <c r="T239" i="2"/>
  <c r="AF239" i="2" s="1"/>
  <c r="AB239" i="2"/>
  <c r="P239" i="2" s="1"/>
  <c r="Y239" i="2"/>
  <c r="AS239" i="2"/>
  <c r="AX238" i="2"/>
  <c r="AZ238" i="2"/>
  <c r="BA238" i="2" s="1"/>
  <c r="AT238" i="2"/>
  <c r="C237" i="5" s="1"/>
  <c r="AV239" i="2"/>
  <c r="F238" i="5" s="1"/>
  <c r="H238" i="5" s="1"/>
  <c r="BB238" i="2" l="1"/>
  <c r="AP238" i="2"/>
  <c r="AO238" i="2" s="1"/>
  <c r="W238" i="2" s="1"/>
  <c r="Q239" i="2"/>
  <c r="AE239" i="2"/>
  <c r="AA240" i="2" s="1"/>
  <c r="AJ238" i="2" l="1"/>
  <c r="AI238" i="2" s="1"/>
  <c r="AG239" i="2" s="1"/>
  <c r="AL238" i="2"/>
  <c r="D237" i="5" s="1"/>
  <c r="BC239" i="2"/>
  <c r="G238" i="5" s="1"/>
  <c r="J238" i="5" s="1"/>
  <c r="E237" i="5"/>
  <c r="I237" i="5" s="1"/>
  <c r="AD240" i="2"/>
  <c r="AC240" i="2"/>
  <c r="O240" i="2"/>
  <c r="X239" i="5" s="1"/>
  <c r="AK239" i="2" l="1"/>
  <c r="AH239" i="2"/>
  <c r="S238" i="2"/>
  <c r="J238" i="2" s="1"/>
  <c r="U239" i="2" s="1"/>
  <c r="N239" i="2" s="1"/>
  <c r="AY238" i="2"/>
  <c r="R238" i="2"/>
  <c r="I238" i="2" s="1"/>
  <c r="H239" i="2" s="1"/>
  <c r="V239" i="2" s="1"/>
  <c r="AW239" i="2" s="1"/>
  <c r="G239" i="2" s="1"/>
  <c r="F239" i="2" s="1"/>
  <c r="AU239" i="2" s="1"/>
  <c r="B238" i="5" s="1"/>
  <c r="AM238" i="2"/>
  <c r="AN238" i="2" s="1"/>
  <c r="L238" i="2" s="1"/>
  <c r="K239" i="2" s="1"/>
  <c r="AQ239" i="2" s="1"/>
  <c r="Z240" i="2" s="1"/>
  <c r="W239" i="5" s="1"/>
  <c r="M239" i="2" l="1"/>
  <c r="X240" i="2"/>
  <c r="Y240" i="2" s="1"/>
  <c r="T240" i="2"/>
  <c r="AF240" i="2" s="1"/>
  <c r="AR240" i="2"/>
  <c r="AX239" i="2"/>
  <c r="AT239" i="2"/>
  <c r="C238" i="5" s="1"/>
  <c r="AZ239" i="2"/>
  <c r="BA239" i="2" s="1"/>
  <c r="AV240" i="2"/>
  <c r="F239" i="5" s="1"/>
  <c r="H239" i="5" s="1"/>
  <c r="AS240" i="2" l="1"/>
  <c r="AB240" i="2"/>
  <c r="P240" i="2" s="1"/>
  <c r="Q240" i="2" s="1"/>
  <c r="BB239" i="2"/>
  <c r="AP239" i="2"/>
  <c r="AO239" i="2" s="1"/>
  <c r="W239" i="2" s="1"/>
  <c r="AJ239" i="2" l="1"/>
  <c r="AI239" i="2" s="1"/>
  <c r="AG240" i="2" s="1"/>
  <c r="AE240" i="2"/>
  <c r="AA241" i="2" s="1"/>
  <c r="AD241" i="2" s="1"/>
  <c r="BC240" i="2"/>
  <c r="G239" i="5" s="1"/>
  <c r="J239" i="5" s="1"/>
  <c r="E238" i="5"/>
  <c r="I238" i="5" s="1"/>
  <c r="AL239" i="2"/>
  <c r="D238" i="5" s="1"/>
  <c r="AH240" i="2" l="1"/>
  <c r="AK240" i="2"/>
  <c r="AC241" i="2"/>
  <c r="O241" i="2"/>
  <c r="X240" i="5" s="1"/>
  <c r="R239" i="2"/>
  <c r="I239" i="2" s="1"/>
  <c r="H240" i="2" s="1"/>
  <c r="V240" i="2" s="1"/>
  <c r="AW240" i="2" s="1"/>
  <c r="G240" i="2" s="1"/>
  <c r="F240" i="2" s="1"/>
  <c r="AM239" i="2"/>
  <c r="AN239" i="2" s="1"/>
  <c r="L239" i="2" s="1"/>
  <c r="K240" i="2" s="1"/>
  <c r="S239" i="2"/>
  <c r="J239" i="2" s="1"/>
  <c r="U240" i="2" s="1"/>
  <c r="N240" i="2" s="1"/>
  <c r="AY239" i="2"/>
  <c r="AQ240" i="2" l="1"/>
  <c r="Z241" i="2" s="1"/>
  <c r="W240" i="5" s="1"/>
  <c r="M240" i="2"/>
  <c r="AU240" i="2"/>
  <c r="B239" i="5" s="1"/>
  <c r="X241" i="2"/>
  <c r="AB241" i="2" l="1"/>
  <c r="P241" i="2" s="1"/>
  <c r="Y241" i="2"/>
  <c r="AS241" i="2"/>
  <c r="AZ240" i="2"/>
  <c r="BA240" i="2" s="1"/>
  <c r="AT240" i="2"/>
  <c r="C239" i="5" s="1"/>
  <c r="AX240" i="2"/>
  <c r="AV241" i="2"/>
  <c r="F240" i="5" s="1"/>
  <c r="H240" i="5" s="1"/>
  <c r="T241" i="2"/>
  <c r="AF241" i="2" s="1"/>
  <c r="AR241" i="2"/>
  <c r="BB240" i="2" l="1"/>
  <c r="AP240" i="2"/>
  <c r="AO240" i="2" s="1"/>
  <c r="W240" i="2" s="1"/>
  <c r="AE241" i="2"/>
  <c r="AA242" i="2" s="1"/>
  <c r="Q241" i="2"/>
  <c r="AJ240" i="2" l="1"/>
  <c r="AI240" i="2" s="1"/>
  <c r="AG241" i="2" s="1"/>
  <c r="BC241" i="2"/>
  <c r="G240" i="5" s="1"/>
  <c r="J240" i="5" s="1"/>
  <c r="E239" i="5"/>
  <c r="I239" i="5" s="1"/>
  <c r="O242" i="2"/>
  <c r="X241" i="5" s="1"/>
  <c r="AD242" i="2"/>
  <c r="AC242" i="2"/>
  <c r="AK241" i="2" l="1"/>
  <c r="AH241" i="2"/>
  <c r="AL240" i="2"/>
  <c r="D239" i="5" s="1"/>
  <c r="AY240" i="2" l="1"/>
  <c r="AM240" i="2"/>
  <c r="AN240" i="2" s="1"/>
  <c r="L240" i="2" s="1"/>
  <c r="K241" i="2" s="1"/>
  <c r="M241" i="2" s="1"/>
  <c r="S240" i="2"/>
  <c r="J240" i="2" s="1"/>
  <c r="U241" i="2" s="1"/>
  <c r="N241" i="2" s="1"/>
  <c r="R240" i="2"/>
  <c r="I240" i="2" s="1"/>
  <c r="H241" i="2" s="1"/>
  <c r="V241" i="2" s="1"/>
  <c r="AW241" i="2" s="1"/>
  <c r="G241" i="2" s="1"/>
  <c r="F241" i="2" s="1"/>
  <c r="AU241" i="2" s="1"/>
  <c r="B240" i="5" s="1"/>
  <c r="AQ241" i="2" l="1"/>
  <c r="Z242" i="2" s="1"/>
  <c r="W241" i="5" s="1"/>
  <c r="X242" i="2"/>
  <c r="AS242" i="2" s="1"/>
  <c r="AZ241" i="2"/>
  <c r="BA241" i="2" s="1"/>
  <c r="AT241" i="2"/>
  <c r="C240" i="5" s="1"/>
  <c r="AX241" i="2"/>
  <c r="AV242" i="2"/>
  <c r="F241" i="5" s="1"/>
  <c r="H241" i="5" s="1"/>
  <c r="AB242" i="2" l="1"/>
  <c r="P242" i="2" s="1"/>
  <c r="Q242" i="2" s="1"/>
  <c r="Y242" i="2"/>
  <c r="AR242" i="2"/>
  <c r="T242" i="2"/>
  <c r="AF242" i="2" s="1"/>
  <c r="BB241" i="2"/>
  <c r="AP241" i="2"/>
  <c r="AO241" i="2" s="1"/>
  <c r="W241" i="2" s="1"/>
  <c r="AE242" i="2" l="1"/>
  <c r="AA243" i="2" s="1"/>
  <c r="AC243" i="2" s="1"/>
  <c r="AJ241" i="2"/>
  <c r="AI241" i="2" s="1"/>
  <c r="AG242" i="2" s="1"/>
  <c r="BC242" i="2"/>
  <c r="G241" i="5" s="1"/>
  <c r="J241" i="5" s="1"/>
  <c r="E240" i="5"/>
  <c r="I240" i="5" s="1"/>
  <c r="AD243" i="2" l="1"/>
  <c r="O243" i="2"/>
  <c r="X242" i="5" s="1"/>
  <c r="AK242" i="2"/>
  <c r="AH242" i="2"/>
  <c r="AL241" i="2"/>
  <c r="D240" i="5" s="1"/>
  <c r="AY241" i="2" l="1"/>
  <c r="AM241" i="2"/>
  <c r="AN241" i="2" s="1"/>
  <c r="L241" i="2" s="1"/>
  <c r="K242" i="2" s="1"/>
  <c r="AQ242" i="2" s="1"/>
  <c r="Z243" i="2" s="1"/>
  <c r="W242" i="5" s="1"/>
  <c r="R241" i="2"/>
  <c r="I241" i="2" s="1"/>
  <c r="H242" i="2" s="1"/>
  <c r="V242" i="2" s="1"/>
  <c r="AW242" i="2" s="1"/>
  <c r="G242" i="2" s="1"/>
  <c r="F242" i="2" s="1"/>
  <c r="AU242" i="2" s="1"/>
  <c r="B241" i="5" s="1"/>
  <c r="S241" i="2"/>
  <c r="J241" i="2" s="1"/>
  <c r="U242" i="2" s="1"/>
  <c r="N242" i="2" s="1"/>
  <c r="M242" i="2" l="1"/>
  <c r="X243" i="2"/>
  <c r="AS243" i="2" s="1"/>
  <c r="AR243" i="2"/>
  <c r="T243" i="2"/>
  <c r="AF243" i="2" s="1"/>
  <c r="AX242" i="2"/>
  <c r="AT242" i="2"/>
  <c r="C241" i="5" s="1"/>
  <c r="AZ242" i="2"/>
  <c r="BA242" i="2" s="1"/>
  <c r="AV243" i="2"/>
  <c r="F242" i="5" s="1"/>
  <c r="H242" i="5" s="1"/>
  <c r="Y243" i="2" l="1"/>
  <c r="AB243" i="2"/>
  <c r="P243" i="2" s="1"/>
  <c r="Q243" i="2" s="1"/>
  <c r="AP242" i="2"/>
  <c r="AO242" i="2" s="1"/>
  <c r="W242" i="2" s="1"/>
  <c r="BB242" i="2"/>
  <c r="AE243" i="2" l="1"/>
  <c r="AA244" i="2" s="1"/>
  <c r="O244" i="2" s="1"/>
  <c r="X243" i="5" s="1"/>
  <c r="AJ242" i="2"/>
  <c r="AI242" i="2" s="1"/>
  <c r="AG243" i="2" s="1"/>
  <c r="BC243" i="2"/>
  <c r="G242" i="5" s="1"/>
  <c r="J242" i="5" s="1"/>
  <c r="E241" i="5"/>
  <c r="I241" i="5" s="1"/>
  <c r="AL242" i="2"/>
  <c r="D241" i="5" s="1"/>
  <c r="AD244" i="2" l="1"/>
  <c r="AC244" i="2"/>
  <c r="AK243" i="2"/>
  <c r="AH243" i="2"/>
  <c r="AM242" i="2"/>
  <c r="AN242" i="2" s="1"/>
  <c r="L242" i="2" s="1"/>
  <c r="K243" i="2" s="1"/>
  <c r="AQ243" i="2" s="1"/>
  <c r="Z244" i="2" s="1"/>
  <c r="W243" i="5" s="1"/>
  <c r="R242" i="2"/>
  <c r="I242" i="2" s="1"/>
  <c r="H243" i="2" s="1"/>
  <c r="V243" i="2" s="1"/>
  <c r="AW243" i="2" s="1"/>
  <c r="G243" i="2" s="1"/>
  <c r="F243" i="2" s="1"/>
  <c r="AU243" i="2" s="1"/>
  <c r="B242" i="5" s="1"/>
  <c r="AY242" i="2"/>
  <c r="S242" i="2"/>
  <c r="J242" i="2" s="1"/>
  <c r="U243" i="2" s="1"/>
  <c r="N243" i="2" s="1"/>
  <c r="M243" i="2" l="1"/>
  <c r="X244" i="2"/>
  <c r="Y244" i="2" s="1"/>
  <c r="AX243" i="2"/>
  <c r="AZ243" i="2"/>
  <c r="BA243" i="2" s="1"/>
  <c r="AT243" i="2"/>
  <c r="C242" i="5" s="1"/>
  <c r="AV244" i="2"/>
  <c r="F243" i="5" s="1"/>
  <c r="H243" i="5" s="1"/>
  <c r="AR244" i="2"/>
  <c r="T244" i="2"/>
  <c r="AF244" i="2" s="1"/>
  <c r="AS244" i="2" l="1"/>
  <c r="AB244" i="2"/>
  <c r="P244" i="2" s="1"/>
  <c r="AE244" i="2" s="1"/>
  <c r="AA245" i="2" s="1"/>
  <c r="BB243" i="2"/>
  <c r="AP243" i="2"/>
  <c r="AO243" i="2" s="1"/>
  <c r="W243" i="2" s="1"/>
  <c r="AJ243" i="2" l="1"/>
  <c r="AI243" i="2" s="1"/>
  <c r="AG244" i="2" s="1"/>
  <c r="Q244" i="2"/>
  <c r="BC244" i="2"/>
  <c r="G243" i="5" s="1"/>
  <c r="J243" i="5" s="1"/>
  <c r="E242" i="5"/>
  <c r="I242" i="5" s="1"/>
  <c r="AD245" i="2"/>
  <c r="AC245" i="2"/>
  <c r="O245" i="2"/>
  <c r="X244" i="5" s="1"/>
  <c r="AH244" i="2" l="1"/>
  <c r="AK244" i="2"/>
  <c r="AL243" i="2"/>
  <c r="D242" i="5" s="1"/>
  <c r="AY243" i="2" l="1"/>
  <c r="S243" i="2"/>
  <c r="J243" i="2" s="1"/>
  <c r="U244" i="2" s="1"/>
  <c r="N244" i="2" s="1"/>
  <c r="AM243" i="2"/>
  <c r="AN243" i="2" s="1"/>
  <c r="L243" i="2" s="1"/>
  <c r="K244" i="2" s="1"/>
  <c r="M244" i="2" s="1"/>
  <c r="R243" i="2"/>
  <c r="I243" i="2" s="1"/>
  <c r="H244" i="2" s="1"/>
  <c r="V244" i="2" s="1"/>
  <c r="AW244" i="2" s="1"/>
  <c r="G244" i="2" s="1"/>
  <c r="F244" i="2" s="1"/>
  <c r="AU244" i="2" s="1"/>
  <c r="B243" i="5" s="1"/>
  <c r="AQ244" i="2" l="1"/>
  <c r="Z245" i="2" s="1"/>
  <c r="W244" i="5" s="1"/>
  <c r="X245" i="2"/>
  <c r="AS245" i="2" s="1"/>
  <c r="AZ244" i="2"/>
  <c r="BA244" i="2" s="1"/>
  <c r="AX244" i="2"/>
  <c r="AT244" i="2"/>
  <c r="C243" i="5" s="1"/>
  <c r="AV245" i="2"/>
  <c r="F244" i="5" s="1"/>
  <c r="H244" i="5" s="1"/>
  <c r="AR245" i="2" l="1"/>
  <c r="Y245" i="2"/>
  <c r="AB245" i="2"/>
  <c r="P245" i="2" s="1"/>
  <c r="AE245" i="2" s="1"/>
  <c r="AA246" i="2" s="1"/>
  <c r="T245" i="2"/>
  <c r="AF245" i="2" s="1"/>
  <c r="BB244" i="2"/>
  <c r="AP244" i="2"/>
  <c r="AO244" i="2" s="1"/>
  <c r="W244" i="2" s="1"/>
  <c r="Q245" i="2" l="1"/>
  <c r="AJ244" i="2"/>
  <c r="AI244" i="2" s="1"/>
  <c r="AG245" i="2" s="1"/>
  <c r="BC245" i="2"/>
  <c r="G244" i="5" s="1"/>
  <c r="J244" i="5" s="1"/>
  <c r="E243" i="5"/>
  <c r="I243" i="5" s="1"/>
  <c r="AD246" i="2"/>
  <c r="AC246" i="2"/>
  <c r="O246" i="2"/>
  <c r="X245" i="5" s="1"/>
  <c r="AL244" i="2"/>
  <c r="D243" i="5" s="1"/>
  <c r="AH245" i="2" l="1"/>
  <c r="AK245" i="2"/>
  <c r="R244" i="2"/>
  <c r="I244" i="2" s="1"/>
  <c r="H245" i="2" s="1"/>
  <c r="V245" i="2" s="1"/>
  <c r="AW245" i="2" s="1"/>
  <c r="G245" i="2" s="1"/>
  <c r="F245" i="2" s="1"/>
  <c r="S244" i="2"/>
  <c r="J244" i="2" s="1"/>
  <c r="U245" i="2" s="1"/>
  <c r="N245" i="2" s="1"/>
  <c r="AM244" i="2"/>
  <c r="AN244" i="2" s="1"/>
  <c r="L244" i="2" s="1"/>
  <c r="K245" i="2" s="1"/>
  <c r="AY244" i="2"/>
  <c r="M245" i="2" l="1"/>
  <c r="AQ245" i="2"/>
  <c r="Z246" i="2" s="1"/>
  <c r="W245" i="5" s="1"/>
  <c r="AU245" i="2"/>
  <c r="B244" i="5" s="1"/>
  <c r="X246" i="2"/>
  <c r="AS246" i="2" l="1"/>
  <c r="AB246" i="2"/>
  <c r="P246" i="2" s="1"/>
  <c r="Y246" i="2"/>
  <c r="AT245" i="2"/>
  <c r="C244" i="5" s="1"/>
  <c r="AZ245" i="2"/>
  <c r="BA245" i="2" s="1"/>
  <c r="AX245" i="2"/>
  <c r="AV246" i="2"/>
  <c r="F245" i="5" s="1"/>
  <c r="H245" i="5" s="1"/>
  <c r="T246" i="2"/>
  <c r="AF246" i="2" s="1"/>
  <c r="AR246" i="2"/>
  <c r="AP245" i="2" l="1"/>
  <c r="AO245" i="2" s="1"/>
  <c r="W245" i="2" s="1"/>
  <c r="BB245" i="2"/>
  <c r="Q246" i="2"/>
  <c r="AE246" i="2"/>
  <c r="AA247" i="2" s="1"/>
  <c r="AJ245" i="2" l="1"/>
  <c r="AI245" i="2" s="1"/>
  <c r="AG246" i="2" s="1"/>
  <c r="BC246" i="2"/>
  <c r="G245" i="5" s="1"/>
  <c r="J245" i="5" s="1"/>
  <c r="E244" i="5"/>
  <c r="I244" i="5" s="1"/>
  <c r="AD247" i="2"/>
  <c r="O247" i="2"/>
  <c r="X246" i="5" s="1"/>
  <c r="AC247" i="2"/>
  <c r="AL245" i="2"/>
  <c r="D244" i="5" s="1"/>
  <c r="AK246" i="2" l="1"/>
  <c r="AH246" i="2"/>
  <c r="R245" i="2"/>
  <c r="I245" i="2" s="1"/>
  <c r="H246" i="2" s="1"/>
  <c r="V246" i="2" s="1"/>
  <c r="AW246" i="2" s="1"/>
  <c r="G246" i="2" s="1"/>
  <c r="F246" i="2" s="1"/>
  <c r="S245" i="2"/>
  <c r="J245" i="2" s="1"/>
  <c r="U246" i="2" s="1"/>
  <c r="N246" i="2" s="1"/>
  <c r="AM245" i="2"/>
  <c r="AN245" i="2" s="1"/>
  <c r="L245" i="2" s="1"/>
  <c r="K246" i="2" s="1"/>
  <c r="AY245" i="2"/>
  <c r="M246" i="2" l="1"/>
  <c r="AQ246" i="2"/>
  <c r="Z247" i="2" s="1"/>
  <c r="W246" i="5" s="1"/>
  <c r="AU246" i="2"/>
  <c r="B245" i="5" s="1"/>
  <c r="X247" i="2"/>
  <c r="AS247" i="2" l="1"/>
  <c r="Y247" i="2"/>
  <c r="AB247" i="2"/>
  <c r="P247" i="2" s="1"/>
  <c r="AX246" i="2"/>
  <c r="AT246" i="2"/>
  <c r="C245" i="5" s="1"/>
  <c r="AZ246" i="2"/>
  <c r="BA246" i="2" s="1"/>
  <c r="AV247" i="2"/>
  <c r="F246" i="5" s="1"/>
  <c r="H246" i="5" s="1"/>
  <c r="AR247" i="2"/>
  <c r="T247" i="2"/>
  <c r="AF247" i="2" s="1"/>
  <c r="AP246" i="2" l="1"/>
  <c r="AO246" i="2" s="1"/>
  <c r="W246" i="2" s="1"/>
  <c r="BB246" i="2"/>
  <c r="AE247" i="2"/>
  <c r="AA248" i="2" s="1"/>
  <c r="Q247" i="2"/>
  <c r="AJ246" i="2" l="1"/>
  <c r="AI246" i="2" s="1"/>
  <c r="AG247" i="2" s="1"/>
  <c r="BC247" i="2"/>
  <c r="G246" i="5" s="1"/>
  <c r="J246" i="5" s="1"/>
  <c r="E245" i="5"/>
  <c r="I245" i="5" s="1"/>
  <c r="O248" i="2"/>
  <c r="X247" i="5" s="1"/>
  <c r="AC248" i="2"/>
  <c r="AD248" i="2"/>
  <c r="AK247" i="2" l="1"/>
  <c r="AH247" i="2"/>
  <c r="AL246" i="2"/>
  <c r="D245" i="5" s="1"/>
  <c r="AY246" i="2" l="1"/>
  <c r="S246" i="2"/>
  <c r="J246" i="2" s="1"/>
  <c r="U247" i="2" s="1"/>
  <c r="N247" i="2" s="1"/>
  <c r="R246" i="2"/>
  <c r="I246" i="2" s="1"/>
  <c r="H247" i="2" s="1"/>
  <c r="V247" i="2" s="1"/>
  <c r="AW247" i="2" s="1"/>
  <c r="G247" i="2" s="1"/>
  <c r="F247" i="2" s="1"/>
  <c r="AU247" i="2" s="1"/>
  <c r="B246" i="5" s="1"/>
  <c r="AM246" i="2"/>
  <c r="AN246" i="2" s="1"/>
  <c r="L246" i="2" s="1"/>
  <c r="K247" i="2" s="1"/>
  <c r="M247" i="2" s="1"/>
  <c r="AQ247" i="2" l="1"/>
  <c r="Z248" i="2" s="1"/>
  <c r="W247" i="5" s="1"/>
  <c r="X248" i="2"/>
  <c r="Y248" i="2" s="1"/>
  <c r="AX247" i="2"/>
  <c r="AT247" i="2"/>
  <c r="C246" i="5" s="1"/>
  <c r="AZ247" i="2"/>
  <c r="BA247" i="2" s="1"/>
  <c r="AV248" i="2"/>
  <c r="F247" i="5" s="1"/>
  <c r="H247" i="5" s="1"/>
  <c r="AB248" i="2" l="1"/>
  <c r="P248" i="2" s="1"/>
  <c r="AE248" i="2" s="1"/>
  <c r="AA249" i="2" s="1"/>
  <c r="AS248" i="2"/>
  <c r="AR248" i="2"/>
  <c r="T248" i="2"/>
  <c r="AF248" i="2" s="1"/>
  <c r="AP247" i="2"/>
  <c r="AO247" i="2" s="1"/>
  <c r="W247" i="2" s="1"/>
  <c r="BB247" i="2"/>
  <c r="Q248" i="2" l="1"/>
  <c r="AJ247" i="2"/>
  <c r="AI247" i="2" s="1"/>
  <c r="AG248" i="2" s="1"/>
  <c r="BC248" i="2"/>
  <c r="G247" i="5" s="1"/>
  <c r="J247" i="5" s="1"/>
  <c r="E246" i="5"/>
  <c r="I246" i="5" s="1"/>
  <c r="O249" i="2"/>
  <c r="X248" i="5" s="1"/>
  <c r="AC249" i="2"/>
  <c r="AD249" i="2"/>
  <c r="AK248" i="2" l="1"/>
  <c r="AH248" i="2"/>
  <c r="AL247" i="2"/>
  <c r="D246" i="5" s="1"/>
  <c r="S247" i="2" l="1"/>
  <c r="J247" i="2" s="1"/>
  <c r="U248" i="2" s="1"/>
  <c r="N248" i="2" s="1"/>
  <c r="AY247" i="2"/>
  <c r="R247" i="2"/>
  <c r="I247" i="2" s="1"/>
  <c r="H248" i="2" s="1"/>
  <c r="V248" i="2" s="1"/>
  <c r="AW248" i="2" s="1"/>
  <c r="G248" i="2" s="1"/>
  <c r="F248" i="2" s="1"/>
  <c r="AU248" i="2" s="1"/>
  <c r="B247" i="5" s="1"/>
  <c r="AM247" i="2"/>
  <c r="AN247" i="2" s="1"/>
  <c r="L247" i="2" s="1"/>
  <c r="K248" i="2" s="1"/>
  <c r="AQ248" i="2" s="1"/>
  <c r="Z249" i="2" s="1"/>
  <c r="W248" i="5" s="1"/>
  <c r="M248" i="2" l="1"/>
  <c r="X249" i="2"/>
  <c r="AB249" i="2" s="1"/>
  <c r="P249" i="2" s="1"/>
  <c r="T249" i="2"/>
  <c r="AF249" i="2" s="1"/>
  <c r="AR249" i="2"/>
  <c r="AT248" i="2"/>
  <c r="C247" i="5" s="1"/>
  <c r="AZ248" i="2"/>
  <c r="BA248" i="2" s="1"/>
  <c r="AX248" i="2"/>
  <c r="AV249" i="2"/>
  <c r="F248" i="5" s="1"/>
  <c r="H248" i="5" s="1"/>
  <c r="Y249" i="2" l="1"/>
  <c r="AS249" i="2"/>
  <c r="Q249" i="2"/>
  <c r="AE249" i="2"/>
  <c r="AA250" i="2" s="1"/>
  <c r="BB248" i="2"/>
  <c r="AP248" i="2"/>
  <c r="AO248" i="2" s="1"/>
  <c r="W248" i="2" s="1"/>
  <c r="AJ248" i="2" l="1"/>
  <c r="AI248" i="2" s="1"/>
  <c r="AG249" i="2" s="1"/>
  <c r="BC249" i="2"/>
  <c r="G248" i="5" s="1"/>
  <c r="J248" i="5" s="1"/>
  <c r="E247" i="5"/>
  <c r="I247" i="5" s="1"/>
  <c r="AD250" i="2"/>
  <c r="O250" i="2"/>
  <c r="X249" i="5" s="1"/>
  <c r="AC250" i="2"/>
  <c r="AH249" i="2" l="1"/>
  <c r="AK249" i="2"/>
  <c r="AL248" i="2"/>
  <c r="D247" i="5" s="1"/>
  <c r="AY248" i="2" l="1"/>
  <c r="AM248" i="2"/>
  <c r="AN248" i="2" s="1"/>
  <c r="L248" i="2" s="1"/>
  <c r="K249" i="2" s="1"/>
  <c r="M249" i="2" s="1"/>
  <c r="S248" i="2"/>
  <c r="J248" i="2" s="1"/>
  <c r="U249" i="2" s="1"/>
  <c r="N249" i="2" s="1"/>
  <c r="R248" i="2"/>
  <c r="I248" i="2" s="1"/>
  <c r="H249" i="2" s="1"/>
  <c r="V249" i="2" s="1"/>
  <c r="AW249" i="2" s="1"/>
  <c r="G249" i="2" s="1"/>
  <c r="F249" i="2" s="1"/>
  <c r="X250" i="2" s="1"/>
  <c r="AQ249" i="2" l="1"/>
  <c r="Z250" i="2" s="1"/>
  <c r="W249" i="5" s="1"/>
  <c r="AU249" i="2"/>
  <c r="B248" i="5" s="1"/>
  <c r="Y250" i="2"/>
  <c r="AB250" i="2"/>
  <c r="P250" i="2" s="1"/>
  <c r="AS250" i="2"/>
  <c r="T250" i="2" l="1"/>
  <c r="AF250" i="2" s="1"/>
  <c r="AR250" i="2"/>
  <c r="AT249" i="2"/>
  <c r="C248" i="5" s="1"/>
  <c r="AZ249" i="2"/>
  <c r="BA249" i="2" s="1"/>
  <c r="AX249" i="2"/>
  <c r="AP249" i="2" s="1"/>
  <c r="AO249" i="2" s="1"/>
  <c r="W249" i="2" s="1"/>
  <c r="AV250" i="2"/>
  <c r="F249" i="5" s="1"/>
  <c r="H249" i="5" s="1"/>
  <c r="AE250" i="2"/>
  <c r="AA251" i="2" s="1"/>
  <c r="Q250" i="2"/>
  <c r="BB249" i="2" l="1"/>
  <c r="E248" i="5" s="1"/>
  <c r="I248" i="5" s="1"/>
  <c r="AJ249" i="2"/>
  <c r="AI249" i="2" s="1"/>
  <c r="AG250" i="2" s="1"/>
  <c r="AD251" i="2"/>
  <c r="AC251" i="2"/>
  <c r="O251" i="2"/>
  <c r="X250" i="5" s="1"/>
  <c r="AL249" i="2"/>
  <c r="D248" i="5" s="1"/>
  <c r="BC250" i="2" l="1"/>
  <c r="G249" i="5" s="1"/>
  <c r="J249" i="5" s="1"/>
  <c r="AK250" i="2"/>
  <c r="AH250" i="2"/>
  <c r="AM249" i="2"/>
  <c r="AN249" i="2" s="1"/>
  <c r="L249" i="2" s="1"/>
  <c r="K250" i="2" s="1"/>
  <c r="R249" i="2"/>
  <c r="I249" i="2" s="1"/>
  <c r="H250" i="2" s="1"/>
  <c r="V250" i="2" s="1"/>
  <c r="AW250" i="2" s="1"/>
  <c r="G250" i="2" s="1"/>
  <c r="F250" i="2" s="1"/>
  <c r="S249" i="2"/>
  <c r="J249" i="2" s="1"/>
  <c r="U250" i="2" s="1"/>
  <c r="N250" i="2" s="1"/>
  <c r="AY249" i="2"/>
  <c r="AU250" i="2" l="1"/>
  <c r="B249" i="5" s="1"/>
  <c r="X251" i="2"/>
  <c r="M250" i="2"/>
  <c r="AQ250" i="2"/>
  <c r="Z251" i="2" s="1"/>
  <c r="W250" i="5" s="1"/>
  <c r="AR251" i="2" l="1"/>
  <c r="T251" i="2"/>
  <c r="AF251" i="2" s="1"/>
  <c r="AB251" i="2"/>
  <c r="P251" i="2" s="1"/>
  <c r="Y251" i="2"/>
  <c r="AS251" i="2"/>
  <c r="AX250" i="2"/>
  <c r="AT250" i="2"/>
  <c r="C249" i="5" s="1"/>
  <c r="AZ250" i="2"/>
  <c r="BA250" i="2" s="1"/>
  <c r="AV251" i="2"/>
  <c r="F250" i="5" s="1"/>
  <c r="H250" i="5" s="1"/>
  <c r="BB250" i="2" l="1"/>
  <c r="AP250" i="2"/>
  <c r="AO250" i="2" s="1"/>
  <c r="W250" i="2" s="1"/>
  <c r="Q251" i="2"/>
  <c r="AE251" i="2"/>
  <c r="AA252" i="2" s="1"/>
  <c r="AJ250" i="2" l="1"/>
  <c r="AI250" i="2" s="1"/>
  <c r="AG251" i="2" s="1"/>
  <c r="BC251" i="2"/>
  <c r="G250" i="5" s="1"/>
  <c r="J250" i="5" s="1"/>
  <c r="E249" i="5"/>
  <c r="I249" i="5" s="1"/>
  <c r="AC252" i="2"/>
  <c r="O252" i="2"/>
  <c r="X251" i="5" s="1"/>
  <c r="AD252" i="2"/>
  <c r="AH251" i="2" l="1"/>
  <c r="AK251" i="2"/>
  <c r="AL250" i="2"/>
  <c r="D249" i="5" s="1"/>
  <c r="AY250" i="2" l="1"/>
  <c r="AM250" i="2"/>
  <c r="AN250" i="2" s="1"/>
  <c r="L250" i="2" s="1"/>
  <c r="K251" i="2" s="1"/>
  <c r="AQ251" i="2" s="1"/>
  <c r="Z252" i="2" s="1"/>
  <c r="W251" i="5" s="1"/>
  <c r="R250" i="2"/>
  <c r="I250" i="2" s="1"/>
  <c r="H251" i="2" s="1"/>
  <c r="V251" i="2" s="1"/>
  <c r="AW251" i="2" s="1"/>
  <c r="G251" i="2" s="1"/>
  <c r="F251" i="2" s="1"/>
  <c r="AU251" i="2" s="1"/>
  <c r="B250" i="5" s="1"/>
  <c r="S250" i="2"/>
  <c r="J250" i="2" s="1"/>
  <c r="U251" i="2" s="1"/>
  <c r="N251" i="2" s="1"/>
  <c r="M251" i="2" l="1"/>
  <c r="X252" i="2"/>
  <c r="AS252" i="2" s="1"/>
  <c r="AR252" i="2"/>
  <c r="T252" i="2"/>
  <c r="AF252" i="2" s="1"/>
  <c r="AT251" i="2"/>
  <c r="C250" i="5" s="1"/>
  <c r="AX251" i="2"/>
  <c r="AZ251" i="2"/>
  <c r="BA251" i="2" s="1"/>
  <c r="AV252" i="2"/>
  <c r="F251" i="5" s="1"/>
  <c r="H251" i="5" s="1"/>
  <c r="AB252" i="2" l="1"/>
  <c r="P252" i="2" s="1"/>
  <c r="AE252" i="2" s="1"/>
  <c r="AA253" i="2" s="1"/>
  <c r="Y252" i="2"/>
  <c r="AP251" i="2"/>
  <c r="AO251" i="2" s="1"/>
  <c r="W251" i="2" s="1"/>
  <c r="BB251" i="2"/>
  <c r="Q252" i="2" l="1"/>
  <c r="AJ251" i="2"/>
  <c r="AI251" i="2" s="1"/>
  <c r="AG252" i="2" s="1"/>
  <c r="BC252" i="2"/>
  <c r="G251" i="5" s="1"/>
  <c r="J251" i="5" s="1"/>
  <c r="E250" i="5"/>
  <c r="I250" i="5" s="1"/>
  <c r="O253" i="2"/>
  <c r="X252" i="5" s="1"/>
  <c r="AD253" i="2"/>
  <c r="AC253" i="2"/>
  <c r="AL251" i="2"/>
  <c r="D250" i="5" s="1"/>
  <c r="AK252" i="2" l="1"/>
  <c r="AH252" i="2"/>
  <c r="AM251" i="2"/>
  <c r="AN251" i="2" s="1"/>
  <c r="L251" i="2" s="1"/>
  <c r="K252" i="2" s="1"/>
  <c r="S251" i="2"/>
  <c r="J251" i="2" s="1"/>
  <c r="U252" i="2" s="1"/>
  <c r="N252" i="2" s="1"/>
  <c r="R251" i="2"/>
  <c r="I251" i="2" s="1"/>
  <c r="H252" i="2" s="1"/>
  <c r="V252" i="2" s="1"/>
  <c r="AW252" i="2" s="1"/>
  <c r="G252" i="2" s="1"/>
  <c r="F252" i="2" s="1"/>
  <c r="AY251" i="2"/>
  <c r="AU252" i="2" l="1"/>
  <c r="B251" i="5" s="1"/>
  <c r="X253" i="2"/>
  <c r="AQ252" i="2"/>
  <c r="Z253" i="2" s="1"/>
  <c r="W252" i="5" s="1"/>
  <c r="M252" i="2"/>
  <c r="T253" i="2" l="1"/>
  <c r="AF253" i="2" s="1"/>
  <c r="AR253" i="2"/>
  <c r="Y253" i="2"/>
  <c r="AS253" i="2"/>
  <c r="AB253" i="2"/>
  <c r="P253" i="2" s="1"/>
  <c r="AZ252" i="2"/>
  <c r="BA252" i="2" s="1"/>
  <c r="AX252" i="2"/>
  <c r="AT252" i="2"/>
  <c r="C251" i="5" s="1"/>
  <c r="AV253" i="2"/>
  <c r="F252" i="5" s="1"/>
  <c r="H252" i="5" s="1"/>
  <c r="BB252" i="2" l="1"/>
  <c r="AP252" i="2"/>
  <c r="AO252" i="2" s="1"/>
  <c r="W252" i="2" s="1"/>
  <c r="AE253" i="2"/>
  <c r="AA254" i="2" s="1"/>
  <c r="Q253" i="2"/>
  <c r="AJ252" i="2" l="1"/>
  <c r="AI252" i="2" s="1"/>
  <c r="AG253" i="2" s="1"/>
  <c r="AL252" i="2"/>
  <c r="D251" i="5" s="1"/>
  <c r="BC253" i="2"/>
  <c r="G252" i="5" s="1"/>
  <c r="J252" i="5" s="1"/>
  <c r="E251" i="5"/>
  <c r="I251" i="5" s="1"/>
  <c r="AC254" i="2"/>
  <c r="O254" i="2"/>
  <c r="X253" i="5" s="1"/>
  <c r="AD254" i="2"/>
  <c r="AH253" i="2" l="1"/>
  <c r="AK253" i="2"/>
  <c r="S252" i="2"/>
  <c r="J252" i="2" s="1"/>
  <c r="U253" i="2" s="1"/>
  <c r="N253" i="2" s="1"/>
  <c r="AY252" i="2"/>
  <c r="R252" i="2"/>
  <c r="I252" i="2" s="1"/>
  <c r="H253" i="2" s="1"/>
  <c r="V253" i="2" s="1"/>
  <c r="AW253" i="2" s="1"/>
  <c r="G253" i="2" s="1"/>
  <c r="F253" i="2" s="1"/>
  <c r="AU253" i="2" s="1"/>
  <c r="B252" i="5" s="1"/>
  <c r="AM252" i="2"/>
  <c r="AN252" i="2" s="1"/>
  <c r="L252" i="2" s="1"/>
  <c r="K253" i="2" s="1"/>
  <c r="M253" i="2" s="1"/>
  <c r="X254" i="2" l="1"/>
  <c r="AS254" i="2" s="1"/>
  <c r="AQ253" i="2"/>
  <c r="Z254" i="2" s="1"/>
  <c r="W253" i="5" s="1"/>
  <c r="AT253" i="2"/>
  <c r="C252" i="5" s="1"/>
  <c r="AZ253" i="2"/>
  <c r="BA253" i="2" s="1"/>
  <c r="AX253" i="2"/>
  <c r="AV254" i="2"/>
  <c r="F253" i="5" s="1"/>
  <c r="H253" i="5" s="1"/>
  <c r="AB254" i="2" l="1"/>
  <c r="P254" i="2" s="1"/>
  <c r="Q254" i="2" s="1"/>
  <c r="Y254" i="2"/>
  <c r="AR254" i="2"/>
  <c r="T254" i="2"/>
  <c r="AF254" i="2" s="1"/>
  <c r="AP253" i="2"/>
  <c r="AO253" i="2" s="1"/>
  <c r="W253" i="2" s="1"/>
  <c r="BB253" i="2"/>
  <c r="AL253" i="2" l="1"/>
  <c r="D252" i="5" s="1"/>
  <c r="AE254" i="2"/>
  <c r="AA255" i="2" s="1"/>
  <c r="O255" i="2" s="1"/>
  <c r="X254" i="5" s="1"/>
  <c r="BC254" i="2"/>
  <c r="G253" i="5" s="1"/>
  <c r="J253" i="5" s="1"/>
  <c r="E252" i="5"/>
  <c r="I252" i="5" s="1"/>
  <c r="AJ253" i="2" l="1"/>
  <c r="AI253" i="2" s="1"/>
  <c r="AG254" i="2" s="1"/>
  <c r="AC255" i="2"/>
  <c r="AD255" i="2"/>
  <c r="S253" i="2"/>
  <c r="J253" i="2" s="1"/>
  <c r="U254" i="2" s="1"/>
  <c r="N254" i="2" s="1"/>
  <c r="R253" i="2"/>
  <c r="I253" i="2" s="1"/>
  <c r="H254" i="2" s="1"/>
  <c r="V254" i="2" s="1"/>
  <c r="AM253" i="2"/>
  <c r="AN253" i="2" s="1"/>
  <c r="L253" i="2" s="1"/>
  <c r="K254" i="2" s="1"/>
  <c r="AY253" i="2"/>
  <c r="AW254" i="2" l="1"/>
  <c r="G254" i="2" s="1"/>
  <c r="F254" i="2" s="1"/>
  <c r="AU254" i="2" s="1"/>
  <c r="B253" i="5" s="1"/>
  <c r="AK254" i="2"/>
  <c r="AH254" i="2"/>
  <c r="M254" i="2"/>
  <c r="AQ254" i="2"/>
  <c r="Z255" i="2" s="1"/>
  <c r="W254" i="5" s="1"/>
  <c r="X255" i="2" l="1"/>
  <c r="AB255" i="2" s="1"/>
  <c r="P255" i="2" s="1"/>
  <c r="T255" i="2"/>
  <c r="AF255" i="2" s="1"/>
  <c r="AR255" i="2"/>
  <c r="AT254" i="2"/>
  <c r="C253" i="5" s="1"/>
  <c r="AX254" i="2"/>
  <c r="AZ254" i="2"/>
  <c r="BA254" i="2" s="1"/>
  <c r="AV255" i="2"/>
  <c r="F254" i="5" s="1"/>
  <c r="H254" i="5" s="1"/>
  <c r="Y255" i="2" l="1"/>
  <c r="AS255" i="2"/>
  <c r="AP254" i="2"/>
  <c r="AO254" i="2" s="1"/>
  <c r="W254" i="2" s="1"/>
  <c r="BB254" i="2"/>
  <c r="Q255" i="2"/>
  <c r="AE255" i="2"/>
  <c r="AA256" i="2" s="1"/>
  <c r="AJ254" i="2" l="1"/>
  <c r="AI254" i="2" s="1"/>
  <c r="AG255" i="2" s="1"/>
  <c r="BC255" i="2"/>
  <c r="G254" i="5" s="1"/>
  <c r="J254" i="5" s="1"/>
  <c r="E253" i="5"/>
  <c r="I253" i="5" s="1"/>
  <c r="O256" i="2"/>
  <c r="X255" i="5" s="1"/>
  <c r="AC256" i="2"/>
  <c r="AD256" i="2"/>
  <c r="AH255" i="2" l="1"/>
  <c r="AK255" i="2"/>
  <c r="AL254" i="2"/>
  <c r="D253" i="5" s="1"/>
  <c r="AY254" i="2" l="1"/>
  <c r="S254" i="2"/>
  <c r="J254" i="2" s="1"/>
  <c r="U255" i="2" s="1"/>
  <c r="N255" i="2" s="1"/>
  <c r="AM254" i="2"/>
  <c r="AN254" i="2" s="1"/>
  <c r="L254" i="2" s="1"/>
  <c r="K255" i="2" s="1"/>
  <c r="AQ255" i="2" s="1"/>
  <c r="Z256" i="2" s="1"/>
  <c r="W255" i="5" s="1"/>
  <c r="R254" i="2"/>
  <c r="I254" i="2" s="1"/>
  <c r="H255" i="2" s="1"/>
  <c r="V255" i="2" s="1"/>
  <c r="AW255" i="2" s="1"/>
  <c r="G255" i="2" s="1"/>
  <c r="F255" i="2" s="1"/>
  <c r="AU255" i="2" s="1"/>
  <c r="B254" i="5" s="1"/>
  <c r="M255" i="2" l="1"/>
  <c r="X256" i="2"/>
  <c r="Y256" i="2" s="1"/>
  <c r="AZ255" i="2"/>
  <c r="BA255" i="2" s="1"/>
  <c r="AX255" i="2"/>
  <c r="AT255" i="2"/>
  <c r="C254" i="5" s="1"/>
  <c r="AV256" i="2"/>
  <c r="F255" i="5" s="1"/>
  <c r="H255" i="5" s="1"/>
  <c r="AR256" i="2"/>
  <c r="T256" i="2"/>
  <c r="AF256" i="2" s="1"/>
  <c r="AB256" i="2" l="1"/>
  <c r="P256" i="2" s="1"/>
  <c r="Q256" i="2" s="1"/>
  <c r="AS256" i="2"/>
  <c r="AP255" i="2"/>
  <c r="AO255" i="2" s="1"/>
  <c r="W255" i="2" s="1"/>
  <c r="BB255" i="2"/>
  <c r="AE256" i="2" l="1"/>
  <c r="AA257" i="2" s="1"/>
  <c r="O257" i="2" s="1"/>
  <c r="X256" i="5" s="1"/>
  <c r="AJ255" i="2"/>
  <c r="AI255" i="2" s="1"/>
  <c r="AG256" i="2" s="1"/>
  <c r="BC256" i="2"/>
  <c r="G255" i="5" s="1"/>
  <c r="J255" i="5" s="1"/>
  <c r="E254" i="5"/>
  <c r="I254" i="5" s="1"/>
  <c r="AC257" i="2" l="1"/>
  <c r="AD257" i="2"/>
  <c r="AH256" i="2"/>
  <c r="AK256" i="2"/>
  <c r="AL255" i="2"/>
  <c r="D254" i="5" s="1"/>
  <c r="AY255" i="2" l="1"/>
  <c r="R255" i="2"/>
  <c r="I255" i="2" s="1"/>
  <c r="H256" i="2" s="1"/>
  <c r="V256" i="2" s="1"/>
  <c r="AW256" i="2" s="1"/>
  <c r="G256" i="2" s="1"/>
  <c r="F256" i="2" s="1"/>
  <c r="X257" i="2" s="1"/>
  <c r="S255" i="2"/>
  <c r="J255" i="2" s="1"/>
  <c r="U256" i="2" s="1"/>
  <c r="N256" i="2" s="1"/>
  <c r="AM255" i="2"/>
  <c r="AN255" i="2" s="1"/>
  <c r="L255" i="2" s="1"/>
  <c r="K256" i="2" s="1"/>
  <c r="AQ256" i="2" s="1"/>
  <c r="Z257" i="2" s="1"/>
  <c r="W256" i="5" s="1"/>
  <c r="AU256" i="2" l="1"/>
  <c r="B255" i="5" s="1"/>
  <c r="M256" i="2"/>
  <c r="T257" i="2"/>
  <c r="AF257" i="2" s="1"/>
  <c r="AR257" i="2"/>
  <c r="AS257" i="2"/>
  <c r="Y257" i="2"/>
  <c r="AB257" i="2"/>
  <c r="P257" i="2" s="1"/>
  <c r="AT256" i="2" l="1"/>
  <c r="C255" i="5" s="1"/>
  <c r="AZ256" i="2"/>
  <c r="BA256" i="2" s="1"/>
  <c r="AV257" i="2"/>
  <c r="F256" i="5" s="1"/>
  <c r="H256" i="5" s="1"/>
  <c r="AX256" i="2"/>
  <c r="AP256" i="2" s="1"/>
  <c r="AO256" i="2" s="1"/>
  <c r="W256" i="2" s="1"/>
  <c r="Q257" i="2"/>
  <c r="AE257" i="2"/>
  <c r="AA258" i="2" s="1"/>
  <c r="BB256" i="2" l="1"/>
  <c r="BC257" i="2" s="1"/>
  <c r="G256" i="5" s="1"/>
  <c r="J256" i="5" s="1"/>
  <c r="AJ256" i="2"/>
  <c r="AI256" i="2" s="1"/>
  <c r="AG257" i="2" s="1"/>
  <c r="AC258" i="2"/>
  <c r="O258" i="2"/>
  <c r="X257" i="5" s="1"/>
  <c r="AD258" i="2"/>
  <c r="E255" i="5" l="1"/>
  <c r="I255" i="5" s="1"/>
  <c r="AH257" i="2"/>
  <c r="AK257" i="2"/>
  <c r="AL256" i="2"/>
  <c r="D255" i="5" s="1"/>
  <c r="AY256" i="2" l="1"/>
  <c r="R256" i="2"/>
  <c r="I256" i="2" s="1"/>
  <c r="H257" i="2" s="1"/>
  <c r="V257" i="2" s="1"/>
  <c r="AW257" i="2" s="1"/>
  <c r="G257" i="2" s="1"/>
  <c r="F257" i="2" s="1"/>
  <c r="AU257" i="2" s="1"/>
  <c r="B256" i="5" s="1"/>
  <c r="S256" i="2"/>
  <c r="J256" i="2" s="1"/>
  <c r="U257" i="2" s="1"/>
  <c r="N257" i="2" s="1"/>
  <c r="AM256" i="2"/>
  <c r="AN256" i="2" s="1"/>
  <c r="L256" i="2" s="1"/>
  <c r="K257" i="2" s="1"/>
  <c r="M257" i="2" s="1"/>
  <c r="X258" i="2" l="1"/>
  <c r="AS258" i="2" s="1"/>
  <c r="AQ257" i="2"/>
  <c r="Z258" i="2" s="1"/>
  <c r="W257" i="5" s="1"/>
  <c r="AZ257" i="2"/>
  <c r="BA257" i="2" s="1"/>
  <c r="AX257" i="2"/>
  <c r="AT257" i="2"/>
  <c r="C256" i="5" s="1"/>
  <c r="AV258" i="2"/>
  <c r="F257" i="5" s="1"/>
  <c r="H257" i="5" s="1"/>
  <c r="AB258" i="2" l="1"/>
  <c r="P258" i="2" s="1"/>
  <c r="Q258" i="2" s="1"/>
  <c r="Y258" i="2"/>
  <c r="T258" i="2"/>
  <c r="AF258" i="2" s="1"/>
  <c r="AR258" i="2"/>
  <c r="BB257" i="2"/>
  <c r="AP257" i="2"/>
  <c r="AO257" i="2" s="1"/>
  <c r="W257" i="2" s="1"/>
  <c r="AE258" i="2" l="1"/>
  <c r="AA259" i="2" s="1"/>
  <c r="AC259" i="2" s="1"/>
  <c r="AJ257" i="2"/>
  <c r="AI257" i="2" s="1"/>
  <c r="AG258" i="2" s="1"/>
  <c r="BC258" i="2"/>
  <c r="G257" i="5" s="1"/>
  <c r="J257" i="5" s="1"/>
  <c r="E256" i="5"/>
  <c r="I256" i="5" s="1"/>
  <c r="AL257" i="2"/>
  <c r="D256" i="5" s="1"/>
  <c r="O259" i="2" l="1"/>
  <c r="X258" i="5" s="1"/>
  <c r="AD259" i="2"/>
  <c r="AK258" i="2"/>
  <c r="AH258" i="2"/>
  <c r="S257" i="2"/>
  <c r="J257" i="2" s="1"/>
  <c r="U258" i="2" s="1"/>
  <c r="N258" i="2" s="1"/>
  <c r="R257" i="2"/>
  <c r="I257" i="2" s="1"/>
  <c r="H258" i="2" s="1"/>
  <c r="V258" i="2" s="1"/>
  <c r="AW258" i="2" s="1"/>
  <c r="G258" i="2" s="1"/>
  <c r="F258" i="2" s="1"/>
  <c r="AM257" i="2"/>
  <c r="AN257" i="2" s="1"/>
  <c r="L257" i="2" s="1"/>
  <c r="K258" i="2" s="1"/>
  <c r="AY257" i="2"/>
  <c r="M258" i="2" l="1"/>
  <c r="AQ258" i="2"/>
  <c r="Z259" i="2" s="1"/>
  <c r="W258" i="5" s="1"/>
  <c r="AU258" i="2"/>
  <c r="B257" i="5" s="1"/>
  <c r="X259" i="2"/>
  <c r="AB259" i="2" l="1"/>
  <c r="P259" i="2" s="1"/>
  <c r="Y259" i="2"/>
  <c r="AS259" i="2"/>
  <c r="AZ258" i="2"/>
  <c r="BA258" i="2" s="1"/>
  <c r="AX258" i="2"/>
  <c r="AT258" i="2"/>
  <c r="C257" i="5" s="1"/>
  <c r="AV259" i="2"/>
  <c r="F258" i="5" s="1"/>
  <c r="H258" i="5" s="1"/>
  <c r="T259" i="2"/>
  <c r="AF259" i="2" s="1"/>
  <c r="AR259" i="2"/>
  <c r="BB258" i="2" l="1"/>
  <c r="AP258" i="2"/>
  <c r="AO258" i="2" s="1"/>
  <c r="W258" i="2" s="1"/>
  <c r="Q259" i="2"/>
  <c r="AE259" i="2"/>
  <c r="AA260" i="2" s="1"/>
  <c r="AJ258" i="2" l="1"/>
  <c r="AI258" i="2" s="1"/>
  <c r="AG259" i="2" s="1"/>
  <c r="BC259" i="2"/>
  <c r="G258" i="5" s="1"/>
  <c r="J258" i="5" s="1"/>
  <c r="E257" i="5"/>
  <c r="I257" i="5" s="1"/>
  <c r="AC260" i="2"/>
  <c r="O260" i="2"/>
  <c r="X259" i="5" s="1"/>
  <c r="AD260" i="2"/>
  <c r="AH259" i="2" l="1"/>
  <c r="AK259" i="2"/>
  <c r="AL258" i="2"/>
  <c r="D257" i="5" s="1"/>
  <c r="AY258" i="2" l="1"/>
  <c r="S258" i="2"/>
  <c r="J258" i="2" s="1"/>
  <c r="U259" i="2" s="1"/>
  <c r="N259" i="2" s="1"/>
  <c r="AM258" i="2"/>
  <c r="AN258" i="2" s="1"/>
  <c r="L258" i="2" s="1"/>
  <c r="K259" i="2" s="1"/>
  <c r="M259" i="2" s="1"/>
  <c r="R258" i="2"/>
  <c r="I258" i="2" s="1"/>
  <c r="H259" i="2" s="1"/>
  <c r="V259" i="2" s="1"/>
  <c r="AW259" i="2" s="1"/>
  <c r="G259" i="2" s="1"/>
  <c r="F259" i="2" s="1"/>
  <c r="X260" i="2" s="1"/>
  <c r="AQ259" i="2" l="1"/>
  <c r="Z260" i="2" s="1"/>
  <c r="W259" i="5" s="1"/>
  <c r="AU259" i="2"/>
  <c r="B258" i="5" s="1"/>
  <c r="AS260" i="2"/>
  <c r="AB260" i="2"/>
  <c r="P260" i="2" s="1"/>
  <c r="Y260" i="2"/>
  <c r="AR260" i="2" l="1"/>
  <c r="T260" i="2"/>
  <c r="AF260" i="2" s="1"/>
  <c r="AT259" i="2"/>
  <c r="C258" i="5" s="1"/>
  <c r="AV260" i="2"/>
  <c r="F259" i="5" s="1"/>
  <c r="H259" i="5" s="1"/>
  <c r="AX259" i="2"/>
  <c r="AP259" i="2" s="1"/>
  <c r="AO259" i="2" s="1"/>
  <c r="W259" i="2" s="1"/>
  <c r="AZ259" i="2"/>
  <c r="BA259" i="2" s="1"/>
  <c r="AE260" i="2"/>
  <c r="AA261" i="2" s="1"/>
  <c r="Q260" i="2"/>
  <c r="BB259" i="2" l="1"/>
  <c r="E258" i="5" s="1"/>
  <c r="I258" i="5" s="1"/>
  <c r="AJ259" i="2"/>
  <c r="AI259" i="2" s="1"/>
  <c r="AG260" i="2" s="1"/>
  <c r="AC261" i="2"/>
  <c r="AD261" i="2"/>
  <c r="O261" i="2"/>
  <c r="X260" i="5" s="1"/>
  <c r="BC260" i="2" l="1"/>
  <c r="G259" i="5" s="1"/>
  <c r="J259" i="5" s="1"/>
  <c r="AH260" i="2"/>
  <c r="AK260" i="2"/>
  <c r="AL259" i="2"/>
  <c r="D258" i="5" s="1"/>
  <c r="AY259" i="2" l="1"/>
  <c r="AM259" i="2"/>
  <c r="AN259" i="2" s="1"/>
  <c r="L259" i="2" s="1"/>
  <c r="K260" i="2" s="1"/>
  <c r="AQ260" i="2" s="1"/>
  <c r="Z261" i="2" s="1"/>
  <c r="W260" i="5" s="1"/>
  <c r="S259" i="2"/>
  <c r="J259" i="2" s="1"/>
  <c r="U260" i="2" s="1"/>
  <c r="N260" i="2" s="1"/>
  <c r="R259" i="2"/>
  <c r="I259" i="2" s="1"/>
  <c r="H260" i="2" s="1"/>
  <c r="V260" i="2" s="1"/>
  <c r="AW260" i="2" s="1"/>
  <c r="G260" i="2" s="1"/>
  <c r="F260" i="2" s="1"/>
  <c r="AU260" i="2" s="1"/>
  <c r="B259" i="5" s="1"/>
  <c r="M260" i="2" l="1"/>
  <c r="X261" i="2"/>
  <c r="AS261" i="2" s="1"/>
  <c r="AT260" i="2"/>
  <c r="C259" i="5" s="1"/>
  <c r="AZ260" i="2"/>
  <c r="BA260" i="2" s="1"/>
  <c r="AX260" i="2"/>
  <c r="AV261" i="2"/>
  <c r="F260" i="5" s="1"/>
  <c r="H260" i="5" s="1"/>
  <c r="AR261" i="2"/>
  <c r="T261" i="2"/>
  <c r="AF261" i="2" s="1"/>
  <c r="AB261" i="2" l="1"/>
  <c r="P261" i="2" s="1"/>
  <c r="Q261" i="2" s="1"/>
  <c r="Y261" i="2"/>
  <c r="BB260" i="2"/>
  <c r="AP260" i="2"/>
  <c r="AO260" i="2" s="1"/>
  <c r="W260" i="2" s="1"/>
  <c r="AE261" i="2" l="1"/>
  <c r="AA262" i="2" s="1"/>
  <c r="AD262" i="2" s="1"/>
  <c r="AJ260" i="2"/>
  <c r="AI260" i="2" s="1"/>
  <c r="AG261" i="2" s="1"/>
  <c r="BC261" i="2"/>
  <c r="G260" i="5" s="1"/>
  <c r="J260" i="5" s="1"/>
  <c r="E259" i="5"/>
  <c r="I259" i="5" s="1"/>
  <c r="AL260" i="2"/>
  <c r="D259" i="5" s="1"/>
  <c r="O262" i="2" l="1"/>
  <c r="X261" i="5" s="1"/>
  <c r="AC262" i="2"/>
  <c r="AK261" i="2"/>
  <c r="AH261" i="2"/>
  <c r="R260" i="2"/>
  <c r="I260" i="2" s="1"/>
  <c r="H261" i="2" s="1"/>
  <c r="V261" i="2" s="1"/>
  <c r="AW261" i="2" s="1"/>
  <c r="G261" i="2" s="1"/>
  <c r="F261" i="2" s="1"/>
  <c r="S260" i="2"/>
  <c r="J260" i="2" s="1"/>
  <c r="U261" i="2" s="1"/>
  <c r="N261" i="2" s="1"/>
  <c r="AM260" i="2"/>
  <c r="AN260" i="2" s="1"/>
  <c r="L260" i="2" s="1"/>
  <c r="K261" i="2" s="1"/>
  <c r="AY260" i="2"/>
  <c r="M261" i="2" l="1"/>
  <c r="AQ261" i="2"/>
  <c r="Z262" i="2" s="1"/>
  <c r="W261" i="5" s="1"/>
  <c r="AU261" i="2"/>
  <c r="B260" i="5" s="1"/>
  <c r="X262" i="2"/>
  <c r="Y262" i="2" l="1"/>
  <c r="AS262" i="2"/>
  <c r="AB262" i="2"/>
  <c r="P262" i="2" s="1"/>
  <c r="AT261" i="2"/>
  <c r="C260" i="5" s="1"/>
  <c r="AX261" i="2"/>
  <c r="AZ261" i="2"/>
  <c r="BA261" i="2" s="1"/>
  <c r="AV262" i="2"/>
  <c r="F261" i="5" s="1"/>
  <c r="H261" i="5" s="1"/>
  <c r="T262" i="2"/>
  <c r="AF262" i="2" s="1"/>
  <c r="AR262" i="2"/>
  <c r="AP261" i="2" l="1"/>
  <c r="AO261" i="2" s="1"/>
  <c r="W261" i="2" s="1"/>
  <c r="BB261" i="2"/>
  <c r="AE262" i="2"/>
  <c r="AA263" i="2" s="1"/>
  <c r="Q262" i="2"/>
  <c r="AJ261" i="2" l="1"/>
  <c r="AI261" i="2" s="1"/>
  <c r="AG262" i="2" s="1"/>
  <c r="BC262" i="2"/>
  <c r="G261" i="5" s="1"/>
  <c r="J261" i="5" s="1"/>
  <c r="E260" i="5"/>
  <c r="I260" i="5" s="1"/>
  <c r="AD263" i="2"/>
  <c r="AC263" i="2"/>
  <c r="O263" i="2"/>
  <c r="X262" i="5" s="1"/>
  <c r="AK262" i="2" l="1"/>
  <c r="AH262" i="2"/>
  <c r="AL261" i="2"/>
  <c r="D260" i="5" s="1"/>
  <c r="AY261" i="2" l="1"/>
  <c r="R261" i="2"/>
  <c r="I261" i="2" s="1"/>
  <c r="H262" i="2" s="1"/>
  <c r="V262" i="2" s="1"/>
  <c r="AW262" i="2" s="1"/>
  <c r="G262" i="2" s="1"/>
  <c r="F262" i="2" s="1"/>
  <c r="AU262" i="2" s="1"/>
  <c r="B261" i="5" s="1"/>
  <c r="AM261" i="2"/>
  <c r="AN261" i="2" s="1"/>
  <c r="L261" i="2" s="1"/>
  <c r="K262" i="2" s="1"/>
  <c r="AQ262" i="2" s="1"/>
  <c r="Z263" i="2" s="1"/>
  <c r="W262" i="5" s="1"/>
  <c r="S261" i="2"/>
  <c r="J261" i="2" s="1"/>
  <c r="U262" i="2" s="1"/>
  <c r="N262" i="2" s="1"/>
  <c r="M262" i="2" l="1"/>
  <c r="X263" i="2"/>
  <c r="AB263" i="2" s="1"/>
  <c r="P263" i="2" s="1"/>
  <c r="T263" i="2"/>
  <c r="AF263" i="2" s="1"/>
  <c r="AR263" i="2"/>
  <c r="AT262" i="2"/>
  <c r="C261" i="5" s="1"/>
  <c r="AZ262" i="2"/>
  <c r="BA262" i="2" s="1"/>
  <c r="AX262" i="2"/>
  <c r="AV263" i="2"/>
  <c r="F262" i="5" s="1"/>
  <c r="H262" i="5" s="1"/>
  <c r="Y263" i="2" l="1"/>
  <c r="AS263" i="2"/>
  <c r="Q263" i="2"/>
  <c r="AE263" i="2"/>
  <c r="AA264" i="2" s="1"/>
  <c r="BB262" i="2"/>
  <c r="AP262" i="2"/>
  <c r="AO262" i="2" s="1"/>
  <c r="W262" i="2" s="1"/>
  <c r="AJ262" i="2" l="1"/>
  <c r="AI262" i="2" s="1"/>
  <c r="AG263" i="2" s="1"/>
  <c r="BC263" i="2"/>
  <c r="G262" i="5" s="1"/>
  <c r="J262" i="5" s="1"/>
  <c r="E261" i="5"/>
  <c r="I261" i="5" s="1"/>
  <c r="O264" i="2"/>
  <c r="X263" i="5" s="1"/>
  <c r="AD264" i="2"/>
  <c r="AC264" i="2"/>
  <c r="AK263" i="2" l="1"/>
  <c r="AH263" i="2"/>
  <c r="AL262" i="2"/>
  <c r="D261" i="5" s="1"/>
  <c r="AY262" i="2" l="1"/>
  <c r="S262" i="2"/>
  <c r="J262" i="2" s="1"/>
  <c r="U263" i="2" s="1"/>
  <c r="N263" i="2" s="1"/>
  <c r="AM262" i="2"/>
  <c r="AN262" i="2" s="1"/>
  <c r="L262" i="2" s="1"/>
  <c r="K263" i="2" s="1"/>
  <c r="M263" i="2" s="1"/>
  <c r="R262" i="2"/>
  <c r="I262" i="2" s="1"/>
  <c r="H263" i="2" s="1"/>
  <c r="V263" i="2" s="1"/>
  <c r="AW263" i="2" s="1"/>
  <c r="G263" i="2" s="1"/>
  <c r="F263" i="2" s="1"/>
  <c r="AU263" i="2" s="1"/>
  <c r="B262" i="5" s="1"/>
  <c r="AQ263" i="2" l="1"/>
  <c r="Z264" i="2" s="1"/>
  <c r="W263" i="5" s="1"/>
  <c r="X264" i="2"/>
  <c r="AB264" i="2" s="1"/>
  <c r="P264" i="2" s="1"/>
  <c r="AX263" i="2"/>
  <c r="AT263" i="2"/>
  <c r="C262" i="5" s="1"/>
  <c r="AZ263" i="2"/>
  <c r="BA263" i="2" s="1"/>
  <c r="AV264" i="2"/>
  <c r="F263" i="5" s="1"/>
  <c r="H263" i="5" s="1"/>
  <c r="AR264" i="2" l="1"/>
  <c r="T264" i="2"/>
  <c r="AF264" i="2" s="1"/>
  <c r="AS264" i="2"/>
  <c r="Y264" i="2"/>
  <c r="AP263" i="2"/>
  <c r="AO263" i="2" s="1"/>
  <c r="W263" i="2" s="1"/>
  <c r="BB263" i="2"/>
  <c r="AE264" i="2"/>
  <c r="AA265" i="2" s="1"/>
  <c r="Q264" i="2"/>
  <c r="AJ263" i="2" l="1"/>
  <c r="AI263" i="2" s="1"/>
  <c r="AG264" i="2" s="1"/>
  <c r="AL263" i="2"/>
  <c r="D262" i="5" s="1"/>
  <c r="BC264" i="2"/>
  <c r="G263" i="5" s="1"/>
  <c r="J263" i="5" s="1"/>
  <c r="E262" i="5"/>
  <c r="I262" i="5" s="1"/>
  <c r="O265" i="2"/>
  <c r="X264" i="5" s="1"/>
  <c r="AD265" i="2"/>
  <c r="AC265" i="2"/>
  <c r="AK264" i="2" l="1"/>
  <c r="AH264" i="2"/>
  <c r="S263" i="2"/>
  <c r="J263" i="2" s="1"/>
  <c r="U264" i="2" s="1"/>
  <c r="N264" i="2" s="1"/>
  <c r="AY263" i="2"/>
  <c r="AM263" i="2"/>
  <c r="AN263" i="2" s="1"/>
  <c r="L263" i="2" s="1"/>
  <c r="K264" i="2" s="1"/>
  <c r="M264" i="2" s="1"/>
  <c r="R263" i="2"/>
  <c r="I263" i="2" s="1"/>
  <c r="H264" i="2" s="1"/>
  <c r="V264" i="2" s="1"/>
  <c r="AW264" i="2" s="1"/>
  <c r="G264" i="2" s="1"/>
  <c r="F264" i="2" s="1"/>
  <c r="X265" i="2" s="1"/>
  <c r="AQ264" i="2" l="1"/>
  <c r="Z265" i="2" s="1"/>
  <c r="W264" i="5" s="1"/>
  <c r="AU264" i="2"/>
  <c r="B263" i="5" s="1"/>
  <c r="AB265" i="2"/>
  <c r="P265" i="2" s="1"/>
  <c r="AS265" i="2"/>
  <c r="Y265" i="2"/>
  <c r="T265" i="2" l="1"/>
  <c r="AF265" i="2" s="1"/>
  <c r="AR265" i="2"/>
  <c r="AT264" i="2"/>
  <c r="C263" i="5" s="1"/>
  <c r="AX264" i="2"/>
  <c r="AP264" i="2" s="1"/>
  <c r="AO264" i="2" s="1"/>
  <c r="W264" i="2" s="1"/>
  <c r="AZ264" i="2"/>
  <c r="BA264" i="2" s="1"/>
  <c r="AV265" i="2"/>
  <c r="F264" i="5" s="1"/>
  <c r="H264" i="5" s="1"/>
  <c r="Q265" i="2"/>
  <c r="AE265" i="2"/>
  <c r="AA266" i="2" s="1"/>
  <c r="AJ264" i="2" l="1"/>
  <c r="AI264" i="2" s="1"/>
  <c r="AG265" i="2" s="1"/>
  <c r="BB264" i="2"/>
  <c r="E263" i="5" s="1"/>
  <c r="I263" i="5" s="1"/>
  <c r="AL264" i="2"/>
  <c r="D263" i="5" s="1"/>
  <c r="AD266" i="2"/>
  <c r="O266" i="2"/>
  <c r="X265" i="5" s="1"/>
  <c r="AC266" i="2"/>
  <c r="AK265" i="2" l="1"/>
  <c r="AH265" i="2"/>
  <c r="BC265" i="2"/>
  <c r="G264" i="5" s="1"/>
  <c r="J264" i="5" s="1"/>
  <c r="AM264" i="2"/>
  <c r="AN264" i="2" s="1"/>
  <c r="L264" i="2" s="1"/>
  <c r="K265" i="2" s="1"/>
  <c r="AQ265" i="2" s="1"/>
  <c r="Z266" i="2" s="1"/>
  <c r="W265" i="5" s="1"/>
  <c r="S264" i="2"/>
  <c r="J264" i="2" s="1"/>
  <c r="U265" i="2" s="1"/>
  <c r="N265" i="2" s="1"/>
  <c r="R264" i="2"/>
  <c r="I264" i="2" s="1"/>
  <c r="H265" i="2" s="1"/>
  <c r="V265" i="2" s="1"/>
  <c r="AW265" i="2" s="1"/>
  <c r="G265" i="2" s="1"/>
  <c r="F265" i="2" s="1"/>
  <c r="AU265" i="2" s="1"/>
  <c r="B264" i="5" s="1"/>
  <c r="AY264" i="2"/>
  <c r="M265" i="2" l="1"/>
  <c r="X266" i="2"/>
  <c r="AB266" i="2" s="1"/>
  <c r="P266" i="2" s="1"/>
  <c r="AT265" i="2"/>
  <c r="C264" i="5" s="1"/>
  <c r="AZ265" i="2"/>
  <c r="BA265" i="2" s="1"/>
  <c r="AX265" i="2"/>
  <c r="AV266" i="2"/>
  <c r="F265" i="5" s="1"/>
  <c r="H265" i="5" s="1"/>
  <c r="AR266" i="2"/>
  <c r="T266" i="2"/>
  <c r="AF266" i="2" s="1"/>
  <c r="AS266" i="2" l="1"/>
  <c r="Y266" i="2"/>
  <c r="AP265" i="2"/>
  <c r="AO265" i="2" s="1"/>
  <c r="W265" i="2" s="1"/>
  <c r="BB265" i="2"/>
  <c r="AE266" i="2"/>
  <c r="AA267" i="2" s="1"/>
  <c r="Q266" i="2"/>
  <c r="AJ265" i="2" l="1"/>
  <c r="AI265" i="2" s="1"/>
  <c r="AG266" i="2" s="1"/>
  <c r="AL265" i="2"/>
  <c r="D264" i="5" s="1"/>
  <c r="BC266" i="2"/>
  <c r="G265" i="5" s="1"/>
  <c r="J265" i="5" s="1"/>
  <c r="E264" i="5"/>
  <c r="I264" i="5" s="1"/>
  <c r="O267" i="2"/>
  <c r="X266" i="5" s="1"/>
  <c r="AC267" i="2"/>
  <c r="AD267" i="2"/>
  <c r="AH266" i="2" l="1"/>
  <c r="AK266" i="2"/>
  <c r="S265" i="2"/>
  <c r="J265" i="2" s="1"/>
  <c r="U266" i="2" s="1"/>
  <c r="N266" i="2" s="1"/>
  <c r="R265" i="2"/>
  <c r="I265" i="2" s="1"/>
  <c r="H266" i="2" s="1"/>
  <c r="V266" i="2" s="1"/>
  <c r="AW266" i="2" s="1"/>
  <c r="G266" i="2" s="1"/>
  <c r="F266" i="2" s="1"/>
  <c r="AU266" i="2" s="1"/>
  <c r="B265" i="5" s="1"/>
  <c r="AM265" i="2"/>
  <c r="AN265" i="2" s="1"/>
  <c r="L265" i="2" s="1"/>
  <c r="K266" i="2" s="1"/>
  <c r="AQ266" i="2" s="1"/>
  <c r="Z267" i="2" s="1"/>
  <c r="W266" i="5" s="1"/>
  <c r="AY265" i="2"/>
  <c r="X267" i="2" l="1"/>
  <c r="AB267" i="2" s="1"/>
  <c r="P267" i="2" s="1"/>
  <c r="M266" i="2"/>
  <c r="AX266" i="2"/>
  <c r="AZ266" i="2"/>
  <c r="BA266" i="2" s="1"/>
  <c r="AT266" i="2"/>
  <c r="C265" i="5" s="1"/>
  <c r="AV267" i="2"/>
  <c r="F266" i="5" s="1"/>
  <c r="H266" i="5" s="1"/>
  <c r="AR267" i="2"/>
  <c r="T267" i="2"/>
  <c r="AF267" i="2" s="1"/>
  <c r="AS267" i="2" l="1"/>
  <c r="Y267" i="2"/>
  <c r="BB266" i="2"/>
  <c r="AP266" i="2"/>
  <c r="AO266" i="2" s="1"/>
  <c r="W266" i="2" s="1"/>
  <c r="Q267" i="2"/>
  <c r="AE267" i="2"/>
  <c r="AA268" i="2" s="1"/>
  <c r="AJ266" i="2" l="1"/>
  <c r="AI266" i="2" s="1"/>
  <c r="AG267" i="2" s="1"/>
  <c r="BC267" i="2"/>
  <c r="G266" i="5" s="1"/>
  <c r="J266" i="5" s="1"/>
  <c r="E265" i="5"/>
  <c r="I265" i="5" s="1"/>
  <c r="O268" i="2"/>
  <c r="X267" i="5" s="1"/>
  <c r="AC268" i="2"/>
  <c r="AD268" i="2"/>
  <c r="AL266" i="2"/>
  <c r="D265" i="5" s="1"/>
  <c r="AH267" i="2" l="1"/>
  <c r="AK267" i="2"/>
  <c r="AM266" i="2"/>
  <c r="AN266" i="2" s="1"/>
  <c r="L266" i="2" s="1"/>
  <c r="K267" i="2" s="1"/>
  <c r="S266" i="2"/>
  <c r="J266" i="2" s="1"/>
  <c r="U267" i="2" s="1"/>
  <c r="N267" i="2" s="1"/>
  <c r="R266" i="2"/>
  <c r="I266" i="2" s="1"/>
  <c r="H267" i="2" s="1"/>
  <c r="V267" i="2" s="1"/>
  <c r="AW267" i="2" s="1"/>
  <c r="G267" i="2" s="1"/>
  <c r="F267" i="2" s="1"/>
  <c r="AY266" i="2"/>
  <c r="AU267" i="2" l="1"/>
  <c r="B266" i="5" s="1"/>
  <c r="X268" i="2"/>
  <c r="M267" i="2"/>
  <c r="AQ267" i="2"/>
  <c r="Z268" i="2" s="1"/>
  <c r="W267" i="5" s="1"/>
  <c r="AR268" i="2" l="1"/>
  <c r="T268" i="2"/>
  <c r="AF268" i="2" s="1"/>
  <c r="Y268" i="2"/>
  <c r="AS268" i="2"/>
  <c r="AB268" i="2"/>
  <c r="P268" i="2" s="1"/>
  <c r="AT267" i="2"/>
  <c r="C266" i="5" s="1"/>
  <c r="AZ267" i="2"/>
  <c r="BA267" i="2" s="1"/>
  <c r="AX267" i="2"/>
  <c r="AV268" i="2"/>
  <c r="F267" i="5" s="1"/>
  <c r="H267" i="5" s="1"/>
  <c r="AE268" i="2" l="1"/>
  <c r="AA269" i="2" s="1"/>
  <c r="Q268" i="2"/>
  <c r="AP267" i="2"/>
  <c r="AO267" i="2" s="1"/>
  <c r="W267" i="2" s="1"/>
  <c r="BB267" i="2"/>
  <c r="AJ267" i="2" l="1"/>
  <c r="AI267" i="2" s="1"/>
  <c r="AG268" i="2" s="1"/>
  <c r="BC268" i="2"/>
  <c r="G267" i="5" s="1"/>
  <c r="J267" i="5" s="1"/>
  <c r="E266" i="5"/>
  <c r="I266" i="5" s="1"/>
  <c r="AD269" i="2"/>
  <c r="O269" i="2"/>
  <c r="X268" i="5" s="1"/>
  <c r="AC269" i="2"/>
  <c r="AK268" i="2" l="1"/>
  <c r="AH268" i="2"/>
  <c r="AL267" i="2"/>
  <c r="D266" i="5" s="1"/>
  <c r="AY267" i="2" l="1"/>
  <c r="S267" i="2"/>
  <c r="J267" i="2" s="1"/>
  <c r="U268" i="2" s="1"/>
  <c r="N268" i="2" s="1"/>
  <c r="AM267" i="2"/>
  <c r="AN267" i="2" s="1"/>
  <c r="L267" i="2" s="1"/>
  <c r="K268" i="2" s="1"/>
  <c r="M268" i="2" s="1"/>
  <c r="R267" i="2"/>
  <c r="I267" i="2" s="1"/>
  <c r="H268" i="2" s="1"/>
  <c r="V268" i="2" s="1"/>
  <c r="AW268" i="2" s="1"/>
  <c r="G268" i="2" s="1"/>
  <c r="F268" i="2" s="1"/>
  <c r="AU268" i="2" s="1"/>
  <c r="B267" i="5" s="1"/>
  <c r="AQ268" i="2" l="1"/>
  <c r="Z269" i="2" s="1"/>
  <c r="W268" i="5" s="1"/>
  <c r="X269" i="2"/>
  <c r="AB269" i="2" s="1"/>
  <c r="P269" i="2" s="1"/>
  <c r="AX268" i="2"/>
  <c r="AZ268" i="2"/>
  <c r="BA268" i="2" s="1"/>
  <c r="AT268" i="2"/>
  <c r="C267" i="5" s="1"/>
  <c r="AV269" i="2"/>
  <c r="F268" i="5" s="1"/>
  <c r="H268" i="5" s="1"/>
  <c r="Y269" i="2" l="1"/>
  <c r="AS269" i="2"/>
  <c r="AR269" i="2"/>
  <c r="T269" i="2"/>
  <c r="AF269" i="2" s="1"/>
  <c r="AP268" i="2"/>
  <c r="AO268" i="2" s="1"/>
  <c r="W268" i="2" s="1"/>
  <c r="BB268" i="2"/>
  <c r="AE269" i="2"/>
  <c r="AA270" i="2" s="1"/>
  <c r="Q269" i="2"/>
  <c r="AJ268" i="2" l="1"/>
  <c r="AI268" i="2" s="1"/>
  <c r="AG269" i="2" s="1"/>
  <c r="BC269" i="2"/>
  <c r="G268" i="5" s="1"/>
  <c r="J268" i="5" s="1"/>
  <c r="E267" i="5"/>
  <c r="I267" i="5" s="1"/>
  <c r="AD270" i="2"/>
  <c r="O270" i="2"/>
  <c r="X269" i="5" s="1"/>
  <c r="AC270" i="2"/>
  <c r="AL268" i="2"/>
  <c r="D267" i="5" s="1"/>
  <c r="AH269" i="2" l="1"/>
  <c r="AK269" i="2"/>
  <c r="R268" i="2"/>
  <c r="I268" i="2" s="1"/>
  <c r="H269" i="2" s="1"/>
  <c r="V269" i="2" s="1"/>
  <c r="AW269" i="2" s="1"/>
  <c r="G269" i="2" s="1"/>
  <c r="F269" i="2" s="1"/>
  <c r="S268" i="2"/>
  <c r="J268" i="2" s="1"/>
  <c r="U269" i="2" s="1"/>
  <c r="N269" i="2" s="1"/>
  <c r="AM268" i="2"/>
  <c r="AN268" i="2" s="1"/>
  <c r="L268" i="2" s="1"/>
  <c r="K269" i="2" s="1"/>
  <c r="AY268" i="2"/>
  <c r="M269" i="2" l="1"/>
  <c r="AQ269" i="2"/>
  <c r="Z270" i="2" s="1"/>
  <c r="W269" i="5" s="1"/>
  <c r="AU269" i="2"/>
  <c r="B268" i="5" s="1"/>
  <c r="X270" i="2"/>
  <c r="AR270" i="2" l="1"/>
  <c r="T270" i="2"/>
  <c r="AF270" i="2" s="1"/>
  <c r="Y270" i="2"/>
  <c r="AB270" i="2"/>
  <c r="P270" i="2" s="1"/>
  <c r="AS270" i="2"/>
  <c r="AT269" i="2"/>
  <c r="C268" i="5" s="1"/>
  <c r="AX269" i="2"/>
  <c r="AZ269" i="2"/>
  <c r="BA269" i="2" s="1"/>
  <c r="AV270" i="2"/>
  <c r="F269" i="5" s="1"/>
  <c r="H269" i="5" s="1"/>
  <c r="BB269" i="2" l="1"/>
  <c r="AP269" i="2"/>
  <c r="AO269" i="2" s="1"/>
  <c r="W269" i="2" s="1"/>
  <c r="AE270" i="2"/>
  <c r="AA271" i="2" s="1"/>
  <c r="Q270" i="2"/>
  <c r="AJ269" i="2" l="1"/>
  <c r="AI269" i="2" s="1"/>
  <c r="AG270" i="2" s="1"/>
  <c r="BC270" i="2"/>
  <c r="G269" i="5" s="1"/>
  <c r="J269" i="5" s="1"/>
  <c r="E268" i="5"/>
  <c r="I268" i="5" s="1"/>
  <c r="AC271" i="2"/>
  <c r="AD271" i="2"/>
  <c r="O271" i="2"/>
  <c r="X270" i="5" s="1"/>
  <c r="AL269" i="2"/>
  <c r="D268" i="5" s="1"/>
  <c r="AH270" i="2" l="1"/>
  <c r="AK270" i="2"/>
  <c r="S269" i="2"/>
  <c r="J269" i="2" s="1"/>
  <c r="U270" i="2" s="1"/>
  <c r="N270" i="2" s="1"/>
  <c r="R269" i="2"/>
  <c r="I269" i="2" s="1"/>
  <c r="H270" i="2" s="1"/>
  <c r="V270" i="2" s="1"/>
  <c r="AW270" i="2" s="1"/>
  <c r="G270" i="2" s="1"/>
  <c r="F270" i="2" s="1"/>
  <c r="AM269" i="2"/>
  <c r="AN269" i="2" s="1"/>
  <c r="L269" i="2" s="1"/>
  <c r="K270" i="2" s="1"/>
  <c r="AY269" i="2"/>
  <c r="AU270" i="2" l="1"/>
  <c r="B269" i="5" s="1"/>
  <c r="X271" i="2"/>
  <c r="AQ270" i="2"/>
  <c r="Z271" i="2" s="1"/>
  <c r="W270" i="5" s="1"/>
  <c r="M270" i="2"/>
  <c r="T271" i="2" l="1"/>
  <c r="AF271" i="2" s="1"/>
  <c r="AR271" i="2"/>
  <c r="AS271" i="2"/>
  <c r="AB271" i="2"/>
  <c r="P271" i="2" s="1"/>
  <c r="Y271" i="2"/>
  <c r="AZ270" i="2"/>
  <c r="BA270" i="2" s="1"/>
  <c r="AX270" i="2"/>
  <c r="AT270" i="2"/>
  <c r="C269" i="5" s="1"/>
  <c r="AV271" i="2"/>
  <c r="F270" i="5" s="1"/>
  <c r="H270" i="5" s="1"/>
  <c r="AP270" i="2" l="1"/>
  <c r="AO270" i="2" s="1"/>
  <c r="W270" i="2" s="1"/>
  <c r="BB270" i="2"/>
  <c r="AE271" i="2"/>
  <c r="AA272" i="2" s="1"/>
  <c r="Q271" i="2"/>
  <c r="AJ270" i="2" l="1"/>
  <c r="AI270" i="2" s="1"/>
  <c r="AG271" i="2" s="1"/>
  <c r="BC271" i="2"/>
  <c r="G270" i="5" s="1"/>
  <c r="J270" i="5" s="1"/>
  <c r="E269" i="5"/>
  <c r="I269" i="5" s="1"/>
  <c r="AD272" i="2"/>
  <c r="AC272" i="2"/>
  <c r="O272" i="2"/>
  <c r="X271" i="5" s="1"/>
  <c r="AK271" i="2" l="1"/>
  <c r="AH271" i="2"/>
  <c r="AL270" i="2"/>
  <c r="D269" i="5" s="1"/>
  <c r="AM270" i="2" l="1"/>
  <c r="AN270" i="2" s="1"/>
  <c r="L270" i="2" s="1"/>
  <c r="K271" i="2" s="1"/>
  <c r="AQ271" i="2" s="1"/>
  <c r="Z272" i="2" s="1"/>
  <c r="W271" i="5" s="1"/>
  <c r="R270" i="2"/>
  <c r="I270" i="2" s="1"/>
  <c r="H271" i="2" s="1"/>
  <c r="V271" i="2" s="1"/>
  <c r="AW271" i="2" s="1"/>
  <c r="G271" i="2" s="1"/>
  <c r="F271" i="2" s="1"/>
  <c r="AU271" i="2" s="1"/>
  <c r="B270" i="5" s="1"/>
  <c r="AY270" i="2"/>
  <c r="S270" i="2"/>
  <c r="J270" i="2" s="1"/>
  <c r="U271" i="2" s="1"/>
  <c r="N271" i="2" s="1"/>
  <c r="M271" i="2" l="1"/>
  <c r="AR272" i="2"/>
  <c r="T272" i="2"/>
  <c r="AF272" i="2" s="1"/>
  <c r="AV272" i="2"/>
  <c r="F271" i="5" s="1"/>
  <c r="H271" i="5" s="1"/>
  <c r="AX271" i="2"/>
  <c r="AP271" i="2" s="1"/>
  <c r="AO271" i="2" s="1"/>
  <c r="W271" i="2" s="1"/>
  <c r="AT271" i="2"/>
  <c r="C270" i="5" s="1"/>
  <c r="AZ271" i="2"/>
  <c r="BA271" i="2" s="1"/>
  <c r="X272" i="2"/>
  <c r="AB272" i="2" s="1"/>
  <c r="P272" i="2" s="1"/>
  <c r="AE272" i="2" s="1"/>
  <c r="AA273" i="2" s="1"/>
  <c r="BB271" i="2" l="1"/>
  <c r="E270" i="5" s="1"/>
  <c r="I270" i="5" s="1"/>
  <c r="Q272" i="2"/>
  <c r="Y272" i="2"/>
  <c r="AS272" i="2"/>
  <c r="AJ271" i="2"/>
  <c r="AI271" i="2" s="1"/>
  <c r="AG272" i="2" s="1"/>
  <c r="AD273" i="2"/>
  <c r="AC273" i="2"/>
  <c r="O273" i="2"/>
  <c r="X272" i="5" s="1"/>
  <c r="AL271" i="2"/>
  <c r="D270" i="5" s="1"/>
  <c r="BC272" i="2" l="1"/>
  <c r="G271" i="5" s="1"/>
  <c r="J271" i="5" s="1"/>
  <c r="AH272" i="2"/>
  <c r="AK272" i="2"/>
  <c r="AM271" i="2"/>
  <c r="AN271" i="2" s="1"/>
  <c r="L271" i="2" s="1"/>
  <c r="K272" i="2" s="1"/>
  <c r="S271" i="2"/>
  <c r="J271" i="2" s="1"/>
  <c r="U272" i="2" s="1"/>
  <c r="N272" i="2" s="1"/>
  <c r="R271" i="2"/>
  <c r="I271" i="2" s="1"/>
  <c r="H272" i="2" s="1"/>
  <c r="V272" i="2" s="1"/>
  <c r="AW272" i="2" s="1"/>
  <c r="G272" i="2" s="1"/>
  <c r="F272" i="2" s="1"/>
  <c r="AY271" i="2"/>
  <c r="AU272" i="2" l="1"/>
  <c r="B271" i="5" s="1"/>
  <c r="X273" i="2"/>
  <c r="M272" i="2"/>
  <c r="AQ272" i="2"/>
  <c r="Z273" i="2" s="1"/>
  <c r="W272" i="5" s="1"/>
  <c r="T273" i="2" l="1"/>
  <c r="AF273" i="2" s="1"/>
  <c r="AR273" i="2"/>
  <c r="AX272" i="2"/>
  <c r="AT272" i="2"/>
  <c r="C271" i="5" s="1"/>
  <c r="AZ272" i="2"/>
  <c r="BA272" i="2" s="1"/>
  <c r="AV273" i="2"/>
  <c r="F272" i="5" s="1"/>
  <c r="H272" i="5" s="1"/>
  <c r="Y273" i="2"/>
  <c r="AS273" i="2"/>
  <c r="AB273" i="2"/>
  <c r="P273" i="2" s="1"/>
  <c r="AP272" i="2" l="1"/>
  <c r="AO272" i="2" s="1"/>
  <c r="W272" i="2" s="1"/>
  <c r="BB272" i="2"/>
  <c r="AE273" i="2"/>
  <c r="AA274" i="2" s="1"/>
  <c r="Q273" i="2"/>
  <c r="AJ272" i="2" l="1"/>
  <c r="AI272" i="2" s="1"/>
  <c r="AG273" i="2" s="1"/>
  <c r="BC273" i="2"/>
  <c r="G272" i="5" s="1"/>
  <c r="J272" i="5" s="1"/>
  <c r="E271" i="5"/>
  <c r="I271" i="5" s="1"/>
  <c r="O274" i="2"/>
  <c r="X273" i="5" s="1"/>
  <c r="AD274" i="2"/>
  <c r="AC274" i="2"/>
  <c r="AL272" i="2"/>
  <c r="D271" i="5" s="1"/>
  <c r="AK273" i="2" l="1"/>
  <c r="AH273" i="2"/>
  <c r="R272" i="2"/>
  <c r="I272" i="2" s="1"/>
  <c r="H273" i="2" s="1"/>
  <c r="V273" i="2" s="1"/>
  <c r="AW273" i="2" s="1"/>
  <c r="G273" i="2" s="1"/>
  <c r="F273" i="2" s="1"/>
  <c r="AM272" i="2"/>
  <c r="AN272" i="2" s="1"/>
  <c r="L272" i="2" s="1"/>
  <c r="K273" i="2" s="1"/>
  <c r="S272" i="2"/>
  <c r="J272" i="2" s="1"/>
  <c r="U273" i="2" s="1"/>
  <c r="N273" i="2" s="1"/>
  <c r="AY272" i="2"/>
  <c r="AQ273" i="2" l="1"/>
  <c r="Z274" i="2" s="1"/>
  <c r="W273" i="5" s="1"/>
  <c r="M273" i="2"/>
  <c r="AU273" i="2"/>
  <c r="B272" i="5" s="1"/>
  <c r="X274" i="2"/>
  <c r="AS274" i="2" l="1"/>
  <c r="AB274" i="2"/>
  <c r="P274" i="2" s="1"/>
  <c r="Y274" i="2"/>
  <c r="AT273" i="2"/>
  <c r="C272" i="5" s="1"/>
  <c r="AZ273" i="2"/>
  <c r="BA273" i="2" s="1"/>
  <c r="AX273" i="2"/>
  <c r="AV274" i="2"/>
  <c r="F273" i="5" s="1"/>
  <c r="H273" i="5" s="1"/>
  <c r="T274" i="2"/>
  <c r="AF274" i="2" s="1"/>
  <c r="AR274" i="2"/>
  <c r="AP273" i="2" l="1"/>
  <c r="AO273" i="2" s="1"/>
  <c r="W273" i="2" s="1"/>
  <c r="BB273" i="2"/>
  <c r="Q274" i="2"/>
  <c r="AE274" i="2"/>
  <c r="AA275" i="2" s="1"/>
  <c r="AJ273" i="2" l="1"/>
  <c r="AI273" i="2" s="1"/>
  <c r="AG274" i="2" s="1"/>
  <c r="BC274" i="2"/>
  <c r="G273" i="5" s="1"/>
  <c r="J273" i="5" s="1"/>
  <c r="E272" i="5"/>
  <c r="I272" i="5" s="1"/>
  <c r="AD275" i="2"/>
  <c r="AC275" i="2"/>
  <c r="O275" i="2"/>
  <c r="X274" i="5" s="1"/>
  <c r="AK274" i="2" l="1"/>
  <c r="AH274" i="2"/>
  <c r="AL273" i="2"/>
  <c r="D272" i="5" s="1"/>
  <c r="AY273" i="2" l="1"/>
  <c r="S273" i="2"/>
  <c r="J273" i="2" s="1"/>
  <c r="U274" i="2" s="1"/>
  <c r="N274" i="2" s="1"/>
  <c r="AM273" i="2"/>
  <c r="AN273" i="2" s="1"/>
  <c r="L273" i="2" s="1"/>
  <c r="K274" i="2" s="1"/>
  <c r="M274" i="2" s="1"/>
  <c r="R273" i="2"/>
  <c r="I273" i="2" s="1"/>
  <c r="H274" i="2" s="1"/>
  <c r="V274" i="2" s="1"/>
  <c r="AW274" i="2" s="1"/>
  <c r="G274" i="2" s="1"/>
  <c r="F274" i="2" s="1"/>
  <c r="AU274" i="2" s="1"/>
  <c r="B273" i="5" s="1"/>
  <c r="AQ274" i="2" l="1"/>
  <c r="Z275" i="2" s="1"/>
  <c r="W274" i="5" s="1"/>
  <c r="X275" i="2"/>
  <c r="AS275" i="2" s="1"/>
  <c r="AX274" i="2"/>
  <c r="AZ274" i="2"/>
  <c r="BA274" i="2" s="1"/>
  <c r="AT274" i="2"/>
  <c r="C273" i="5" s="1"/>
  <c r="AV275" i="2"/>
  <c r="F274" i="5" s="1"/>
  <c r="H274" i="5" s="1"/>
  <c r="T275" i="2" l="1"/>
  <c r="AF275" i="2" s="1"/>
  <c r="AR275" i="2"/>
  <c r="Y275" i="2"/>
  <c r="AB275" i="2"/>
  <c r="P275" i="2" s="1"/>
  <c r="AE275" i="2" s="1"/>
  <c r="AA276" i="2" s="1"/>
  <c r="BB274" i="2"/>
  <c r="AP274" i="2"/>
  <c r="AO274" i="2" s="1"/>
  <c r="W274" i="2" s="1"/>
  <c r="Q275" i="2" l="1"/>
  <c r="AJ274" i="2"/>
  <c r="AI274" i="2" s="1"/>
  <c r="AG275" i="2" s="1"/>
  <c r="BC275" i="2"/>
  <c r="G274" i="5" s="1"/>
  <c r="J274" i="5" s="1"/>
  <c r="E273" i="5"/>
  <c r="I273" i="5" s="1"/>
  <c r="AD276" i="2"/>
  <c r="AC276" i="2"/>
  <c r="O276" i="2"/>
  <c r="X275" i="5" s="1"/>
  <c r="AK275" i="2" l="1"/>
  <c r="AH275" i="2"/>
  <c r="AL274" i="2"/>
  <c r="D273" i="5" s="1"/>
  <c r="AM274" i="2" l="1"/>
  <c r="AN274" i="2" s="1"/>
  <c r="L274" i="2" s="1"/>
  <c r="K275" i="2" s="1"/>
  <c r="M275" i="2" s="1"/>
  <c r="AY274" i="2"/>
  <c r="R274" i="2"/>
  <c r="I274" i="2" s="1"/>
  <c r="H275" i="2" s="1"/>
  <c r="V275" i="2" s="1"/>
  <c r="AW275" i="2" s="1"/>
  <c r="G275" i="2" s="1"/>
  <c r="F275" i="2" s="1"/>
  <c r="AU275" i="2" s="1"/>
  <c r="B274" i="5" s="1"/>
  <c r="S274" i="2"/>
  <c r="J274" i="2" s="1"/>
  <c r="U275" i="2" s="1"/>
  <c r="N275" i="2" s="1"/>
  <c r="AQ275" i="2" l="1"/>
  <c r="Z276" i="2" s="1"/>
  <c r="W275" i="5" s="1"/>
  <c r="X276" i="2"/>
  <c r="AB276" i="2" s="1"/>
  <c r="P276" i="2" s="1"/>
  <c r="AT275" i="2"/>
  <c r="C274" i="5" s="1"/>
  <c r="AZ275" i="2"/>
  <c r="BA275" i="2" s="1"/>
  <c r="AX275" i="2"/>
  <c r="AV276" i="2"/>
  <c r="F275" i="5" s="1"/>
  <c r="H275" i="5" s="1"/>
  <c r="T276" i="2" l="1"/>
  <c r="AF276" i="2" s="1"/>
  <c r="Y276" i="2"/>
  <c r="AS276" i="2"/>
  <c r="AR276" i="2"/>
  <c r="AE276" i="2"/>
  <c r="AA277" i="2" s="1"/>
  <c r="Q276" i="2"/>
  <c r="AP275" i="2"/>
  <c r="AO275" i="2" s="1"/>
  <c r="W275" i="2" s="1"/>
  <c r="BB275" i="2"/>
  <c r="AJ275" i="2" l="1"/>
  <c r="AI275" i="2" s="1"/>
  <c r="AG276" i="2" s="1"/>
  <c r="BC276" i="2"/>
  <c r="G275" i="5" s="1"/>
  <c r="J275" i="5" s="1"/>
  <c r="E274" i="5"/>
  <c r="I274" i="5" s="1"/>
  <c r="AL275" i="2"/>
  <c r="D274" i="5" s="1"/>
  <c r="AD277" i="2"/>
  <c r="O277" i="2"/>
  <c r="X276" i="5" s="1"/>
  <c r="AC277" i="2"/>
  <c r="AK276" i="2" l="1"/>
  <c r="AH276" i="2"/>
  <c r="S275" i="2"/>
  <c r="J275" i="2" s="1"/>
  <c r="U276" i="2" s="1"/>
  <c r="N276" i="2" s="1"/>
  <c r="AM275" i="2"/>
  <c r="AN275" i="2" s="1"/>
  <c r="L275" i="2" s="1"/>
  <c r="K276" i="2" s="1"/>
  <c r="R275" i="2"/>
  <c r="I275" i="2" s="1"/>
  <c r="H276" i="2" s="1"/>
  <c r="V276" i="2" s="1"/>
  <c r="AW276" i="2" s="1"/>
  <c r="G276" i="2" s="1"/>
  <c r="F276" i="2" s="1"/>
  <c r="AY275" i="2"/>
  <c r="AU276" i="2" l="1"/>
  <c r="B275" i="5" s="1"/>
  <c r="X277" i="2"/>
  <c r="AQ276" i="2"/>
  <c r="Z277" i="2" s="1"/>
  <c r="W276" i="5" s="1"/>
  <c r="M276" i="2"/>
  <c r="AR277" i="2" l="1"/>
  <c r="T277" i="2"/>
  <c r="AF277" i="2" s="1"/>
  <c r="AB277" i="2"/>
  <c r="P277" i="2" s="1"/>
  <c r="AS277" i="2"/>
  <c r="Y277" i="2"/>
  <c r="AZ276" i="2"/>
  <c r="BA276" i="2" s="1"/>
  <c r="AT276" i="2"/>
  <c r="C275" i="5" s="1"/>
  <c r="AX276" i="2"/>
  <c r="AV277" i="2"/>
  <c r="F276" i="5" s="1"/>
  <c r="H276" i="5" s="1"/>
  <c r="Q277" i="2" l="1"/>
  <c r="AE277" i="2"/>
  <c r="AA278" i="2" s="1"/>
  <c r="AP276" i="2"/>
  <c r="AO276" i="2" s="1"/>
  <c r="W276" i="2" s="1"/>
  <c r="BB276" i="2"/>
  <c r="AJ276" i="2" l="1"/>
  <c r="AI276" i="2" s="1"/>
  <c r="AG277" i="2" s="1"/>
  <c r="BC277" i="2"/>
  <c r="G276" i="5" s="1"/>
  <c r="J276" i="5" s="1"/>
  <c r="E275" i="5"/>
  <c r="I275" i="5" s="1"/>
  <c r="AD278" i="2"/>
  <c r="AC278" i="2"/>
  <c r="O278" i="2"/>
  <c r="X277" i="5" s="1"/>
  <c r="AL276" i="2"/>
  <c r="D275" i="5" s="1"/>
  <c r="AH277" i="2" l="1"/>
  <c r="AK277" i="2"/>
  <c r="R276" i="2"/>
  <c r="I276" i="2" s="1"/>
  <c r="H277" i="2" s="1"/>
  <c r="V277" i="2" s="1"/>
  <c r="AW277" i="2" s="1"/>
  <c r="G277" i="2" s="1"/>
  <c r="F277" i="2" s="1"/>
  <c r="AM276" i="2"/>
  <c r="AN276" i="2" s="1"/>
  <c r="L276" i="2" s="1"/>
  <c r="K277" i="2" s="1"/>
  <c r="S276" i="2"/>
  <c r="J276" i="2" s="1"/>
  <c r="U277" i="2" s="1"/>
  <c r="N277" i="2" s="1"/>
  <c r="AY276" i="2"/>
  <c r="AQ277" i="2" l="1"/>
  <c r="Z278" i="2" s="1"/>
  <c r="W277" i="5" s="1"/>
  <c r="M277" i="2"/>
  <c r="AU277" i="2"/>
  <c r="B276" i="5" s="1"/>
  <c r="X278" i="2"/>
  <c r="AB278" i="2" l="1"/>
  <c r="P278" i="2" s="1"/>
  <c r="Y278" i="2"/>
  <c r="AS278" i="2"/>
  <c r="AX277" i="2"/>
  <c r="AZ277" i="2"/>
  <c r="BA277" i="2" s="1"/>
  <c r="AT277" i="2"/>
  <c r="C276" i="5" s="1"/>
  <c r="AV278" i="2"/>
  <c r="F277" i="5" s="1"/>
  <c r="H277" i="5" s="1"/>
  <c r="T278" i="2"/>
  <c r="AF278" i="2" s="1"/>
  <c r="AR278" i="2"/>
  <c r="AP277" i="2" l="1"/>
  <c r="AO277" i="2" s="1"/>
  <c r="W277" i="2" s="1"/>
  <c r="BB277" i="2"/>
  <c r="AE278" i="2"/>
  <c r="AA279" i="2" s="1"/>
  <c r="Q278" i="2"/>
  <c r="AJ277" i="2" l="1"/>
  <c r="AI277" i="2" s="1"/>
  <c r="AG278" i="2" s="1"/>
  <c r="AL277" i="2"/>
  <c r="D276" i="5" s="1"/>
  <c r="BC278" i="2"/>
  <c r="G277" i="5" s="1"/>
  <c r="J277" i="5" s="1"/>
  <c r="E276" i="5"/>
  <c r="I276" i="5" s="1"/>
  <c r="AD279" i="2"/>
  <c r="O279" i="2"/>
  <c r="X278" i="5" s="1"/>
  <c r="AC279" i="2"/>
  <c r="AH278" i="2" l="1"/>
  <c r="AK278" i="2"/>
  <c r="R277" i="2"/>
  <c r="I277" i="2" s="1"/>
  <c r="H278" i="2" s="1"/>
  <c r="V278" i="2" s="1"/>
  <c r="AW278" i="2" s="1"/>
  <c r="G278" i="2" s="1"/>
  <c r="F278" i="2" s="1"/>
  <c r="AU278" i="2" s="1"/>
  <c r="B277" i="5" s="1"/>
  <c r="AM277" i="2"/>
  <c r="AN277" i="2" s="1"/>
  <c r="L277" i="2" s="1"/>
  <c r="K278" i="2" s="1"/>
  <c r="AQ278" i="2" s="1"/>
  <c r="Z279" i="2" s="1"/>
  <c r="W278" i="5" s="1"/>
  <c r="S277" i="2"/>
  <c r="J277" i="2" s="1"/>
  <c r="U278" i="2" s="1"/>
  <c r="N278" i="2" s="1"/>
  <c r="AY277" i="2"/>
  <c r="X279" i="2" l="1"/>
  <c r="AB279" i="2" s="1"/>
  <c r="P279" i="2" s="1"/>
  <c r="M278" i="2"/>
  <c r="AX278" i="2"/>
  <c r="AT278" i="2"/>
  <c r="C277" i="5" s="1"/>
  <c r="AZ278" i="2"/>
  <c r="BA278" i="2" s="1"/>
  <c r="AV279" i="2"/>
  <c r="F278" i="5" s="1"/>
  <c r="H278" i="5" s="1"/>
  <c r="AR279" i="2"/>
  <c r="T279" i="2"/>
  <c r="AF279" i="2" s="1"/>
  <c r="Y279" i="2" l="1"/>
  <c r="AS279" i="2"/>
  <c r="AP278" i="2"/>
  <c r="AO278" i="2" s="1"/>
  <c r="W278" i="2" s="1"/>
  <c r="BB278" i="2"/>
  <c r="Q279" i="2"/>
  <c r="AE279" i="2"/>
  <c r="AA280" i="2" s="1"/>
  <c r="AJ278" i="2" l="1"/>
  <c r="AI278" i="2" s="1"/>
  <c r="AG279" i="2" s="1"/>
  <c r="BC279" i="2"/>
  <c r="G278" i="5" s="1"/>
  <c r="J278" i="5" s="1"/>
  <c r="E277" i="5"/>
  <c r="I277" i="5" s="1"/>
  <c r="AC280" i="2"/>
  <c r="AD280" i="2"/>
  <c r="O280" i="2"/>
  <c r="X279" i="5" s="1"/>
  <c r="AL278" i="2"/>
  <c r="D277" i="5" s="1"/>
  <c r="AK279" i="2" l="1"/>
  <c r="AH279" i="2"/>
  <c r="R278" i="2"/>
  <c r="I278" i="2" s="1"/>
  <c r="H279" i="2" s="1"/>
  <c r="V279" i="2" s="1"/>
  <c r="AW279" i="2" s="1"/>
  <c r="G279" i="2" s="1"/>
  <c r="F279" i="2" s="1"/>
  <c r="S278" i="2"/>
  <c r="J278" i="2" s="1"/>
  <c r="U279" i="2" s="1"/>
  <c r="N279" i="2" s="1"/>
  <c r="AM278" i="2"/>
  <c r="AN278" i="2" s="1"/>
  <c r="L278" i="2" s="1"/>
  <c r="K279" i="2" s="1"/>
  <c r="AY278" i="2"/>
  <c r="AQ279" i="2" l="1"/>
  <c r="Z280" i="2" s="1"/>
  <c r="W279" i="5" s="1"/>
  <c r="M279" i="2"/>
  <c r="AU279" i="2"/>
  <c r="B278" i="5" s="1"/>
  <c r="X280" i="2"/>
  <c r="Y280" i="2" l="1"/>
  <c r="AS280" i="2"/>
  <c r="AB280" i="2"/>
  <c r="P280" i="2" s="1"/>
  <c r="AX279" i="2"/>
  <c r="AT279" i="2"/>
  <c r="C278" i="5" s="1"/>
  <c r="AZ279" i="2"/>
  <c r="BA279" i="2" s="1"/>
  <c r="AV280" i="2"/>
  <c r="F279" i="5" s="1"/>
  <c r="H279" i="5" s="1"/>
  <c r="T280" i="2"/>
  <c r="AF280" i="2" s="1"/>
  <c r="AR280" i="2"/>
  <c r="BB279" i="2" l="1"/>
  <c r="AP279" i="2"/>
  <c r="AO279" i="2" s="1"/>
  <c r="W279" i="2" s="1"/>
  <c r="Q280" i="2"/>
  <c r="AE280" i="2"/>
  <c r="AA281" i="2" s="1"/>
  <c r="AJ279" i="2" l="1"/>
  <c r="AI279" i="2" s="1"/>
  <c r="AG280" i="2" s="1"/>
  <c r="BC280" i="2"/>
  <c r="G279" i="5" s="1"/>
  <c r="J279" i="5" s="1"/>
  <c r="E278" i="5"/>
  <c r="I278" i="5" s="1"/>
  <c r="O281" i="2"/>
  <c r="X280" i="5" s="1"/>
  <c r="AC281" i="2"/>
  <c r="AD281" i="2"/>
  <c r="AH280" i="2" l="1"/>
  <c r="AK280" i="2"/>
  <c r="AL279" i="2"/>
  <c r="D278" i="5" s="1"/>
  <c r="AY279" i="2" l="1"/>
  <c r="S279" i="2"/>
  <c r="J279" i="2" s="1"/>
  <c r="U280" i="2" s="1"/>
  <c r="N280" i="2" s="1"/>
  <c r="AM279" i="2"/>
  <c r="AN279" i="2" s="1"/>
  <c r="L279" i="2" s="1"/>
  <c r="K280" i="2" s="1"/>
  <c r="M280" i="2" s="1"/>
  <c r="R279" i="2"/>
  <c r="I279" i="2" s="1"/>
  <c r="H280" i="2" s="1"/>
  <c r="V280" i="2" s="1"/>
  <c r="AW280" i="2" s="1"/>
  <c r="G280" i="2" s="1"/>
  <c r="F280" i="2" s="1"/>
  <c r="AU280" i="2" s="1"/>
  <c r="B279" i="5" s="1"/>
  <c r="AQ280" i="2" l="1"/>
  <c r="Z281" i="2" s="1"/>
  <c r="W280" i="5" s="1"/>
  <c r="X281" i="2"/>
  <c r="AS281" i="2" s="1"/>
  <c r="AZ280" i="2"/>
  <c r="BA280" i="2" s="1"/>
  <c r="AX280" i="2"/>
  <c r="AT280" i="2"/>
  <c r="C279" i="5" s="1"/>
  <c r="AV281" i="2"/>
  <c r="F280" i="5" s="1"/>
  <c r="H280" i="5" s="1"/>
  <c r="AR281" i="2" l="1"/>
  <c r="Y281" i="2"/>
  <c r="AB281" i="2"/>
  <c r="P281" i="2" s="1"/>
  <c r="AE281" i="2" s="1"/>
  <c r="AA282" i="2" s="1"/>
  <c r="T281" i="2"/>
  <c r="AF281" i="2" s="1"/>
  <c r="BB280" i="2"/>
  <c r="AP280" i="2"/>
  <c r="AO280" i="2" s="1"/>
  <c r="W280" i="2" s="1"/>
  <c r="Q281" i="2" l="1"/>
  <c r="AJ280" i="2"/>
  <c r="AI280" i="2" s="1"/>
  <c r="AG281" i="2" s="1"/>
  <c r="BC281" i="2"/>
  <c r="G280" i="5" s="1"/>
  <c r="J280" i="5" s="1"/>
  <c r="E279" i="5"/>
  <c r="I279" i="5" s="1"/>
  <c r="AL280" i="2"/>
  <c r="D279" i="5" s="1"/>
  <c r="AC282" i="2"/>
  <c r="AD282" i="2"/>
  <c r="O282" i="2"/>
  <c r="X281" i="5" s="1"/>
  <c r="AH281" i="2" l="1"/>
  <c r="AK281" i="2"/>
  <c r="R280" i="2"/>
  <c r="I280" i="2" s="1"/>
  <c r="H281" i="2" s="1"/>
  <c r="V281" i="2" s="1"/>
  <c r="AW281" i="2" s="1"/>
  <c r="G281" i="2" s="1"/>
  <c r="F281" i="2" s="1"/>
  <c r="AM280" i="2"/>
  <c r="AN280" i="2" s="1"/>
  <c r="L280" i="2" s="1"/>
  <c r="K281" i="2" s="1"/>
  <c r="S280" i="2"/>
  <c r="J280" i="2" s="1"/>
  <c r="U281" i="2" s="1"/>
  <c r="N281" i="2" s="1"/>
  <c r="AY280" i="2"/>
  <c r="M281" i="2" l="1"/>
  <c r="AQ281" i="2"/>
  <c r="Z282" i="2" s="1"/>
  <c r="W281" i="5" s="1"/>
  <c r="AU281" i="2"/>
  <c r="B280" i="5" s="1"/>
  <c r="X282" i="2"/>
  <c r="AR282" i="2" l="1"/>
  <c r="T282" i="2"/>
  <c r="AF282" i="2" s="1"/>
  <c r="AB282" i="2"/>
  <c r="P282" i="2" s="1"/>
  <c r="AS282" i="2"/>
  <c r="Y282" i="2"/>
  <c r="AT281" i="2"/>
  <c r="C280" i="5" s="1"/>
  <c r="AZ281" i="2"/>
  <c r="BA281" i="2" s="1"/>
  <c r="AX281" i="2"/>
  <c r="AV282" i="2"/>
  <c r="F281" i="5" s="1"/>
  <c r="H281" i="5" s="1"/>
  <c r="AE282" i="2" l="1"/>
  <c r="AA283" i="2" s="1"/>
  <c r="Q282" i="2"/>
  <c r="AP281" i="2"/>
  <c r="AO281" i="2" s="1"/>
  <c r="W281" i="2" s="1"/>
  <c r="BB281" i="2"/>
  <c r="AJ281" i="2" l="1"/>
  <c r="AI281" i="2" s="1"/>
  <c r="AG282" i="2" s="1"/>
  <c r="BC282" i="2"/>
  <c r="G281" i="5" s="1"/>
  <c r="J281" i="5" s="1"/>
  <c r="E280" i="5"/>
  <c r="I280" i="5" s="1"/>
  <c r="AD283" i="2"/>
  <c r="AC283" i="2"/>
  <c r="O283" i="2"/>
  <c r="X282" i="5" s="1"/>
  <c r="AL281" i="2"/>
  <c r="D280" i="5" s="1"/>
  <c r="AK282" i="2" l="1"/>
  <c r="AH282" i="2"/>
  <c r="S281" i="2"/>
  <c r="J281" i="2" s="1"/>
  <c r="U282" i="2" s="1"/>
  <c r="N282" i="2" s="1"/>
  <c r="R281" i="2"/>
  <c r="I281" i="2" s="1"/>
  <c r="H282" i="2" s="1"/>
  <c r="V282" i="2" s="1"/>
  <c r="AW282" i="2" s="1"/>
  <c r="G282" i="2" s="1"/>
  <c r="F282" i="2" s="1"/>
  <c r="AM281" i="2"/>
  <c r="AN281" i="2" s="1"/>
  <c r="L281" i="2" s="1"/>
  <c r="K282" i="2" s="1"/>
  <c r="AY281" i="2"/>
  <c r="AU282" i="2" l="1"/>
  <c r="B281" i="5" s="1"/>
  <c r="X283" i="2"/>
  <c r="M282" i="2"/>
  <c r="AQ282" i="2"/>
  <c r="Z283" i="2" s="1"/>
  <c r="W282" i="5" s="1"/>
  <c r="AR283" i="2" l="1"/>
  <c r="T283" i="2"/>
  <c r="AF283" i="2" s="1"/>
  <c r="Y283" i="2"/>
  <c r="AS283" i="2"/>
  <c r="AB283" i="2"/>
  <c r="P283" i="2" s="1"/>
  <c r="AX282" i="2"/>
  <c r="AZ282" i="2"/>
  <c r="BA282" i="2" s="1"/>
  <c r="AT282" i="2"/>
  <c r="C281" i="5" s="1"/>
  <c r="AV283" i="2"/>
  <c r="F282" i="5" s="1"/>
  <c r="H282" i="5" s="1"/>
  <c r="BB282" i="2" l="1"/>
  <c r="AP282" i="2"/>
  <c r="AO282" i="2" s="1"/>
  <c r="W282" i="2" s="1"/>
  <c r="AE283" i="2"/>
  <c r="AA284" i="2" s="1"/>
  <c r="Q283" i="2"/>
  <c r="AJ282" i="2" l="1"/>
  <c r="AI282" i="2" s="1"/>
  <c r="AG283" i="2" s="1"/>
  <c r="BC283" i="2"/>
  <c r="G282" i="5" s="1"/>
  <c r="J282" i="5" s="1"/>
  <c r="E281" i="5"/>
  <c r="I281" i="5" s="1"/>
  <c r="AC284" i="2"/>
  <c r="AD284" i="2"/>
  <c r="O284" i="2"/>
  <c r="X283" i="5" s="1"/>
  <c r="AH283" i="2" l="1"/>
  <c r="AK283" i="2"/>
  <c r="AL282" i="2"/>
  <c r="D281" i="5" s="1"/>
  <c r="AY282" i="2" l="1"/>
  <c r="R282" i="2"/>
  <c r="I282" i="2" s="1"/>
  <c r="H283" i="2" s="1"/>
  <c r="V283" i="2" s="1"/>
  <c r="AW283" i="2" s="1"/>
  <c r="G283" i="2" s="1"/>
  <c r="F283" i="2" s="1"/>
  <c r="AU283" i="2" s="1"/>
  <c r="B282" i="5" s="1"/>
  <c r="S282" i="2"/>
  <c r="J282" i="2" s="1"/>
  <c r="U283" i="2" s="1"/>
  <c r="N283" i="2" s="1"/>
  <c r="AM282" i="2"/>
  <c r="AN282" i="2" s="1"/>
  <c r="L282" i="2" s="1"/>
  <c r="K283" i="2" s="1"/>
  <c r="M283" i="2" s="1"/>
  <c r="AV284" i="2" l="1"/>
  <c r="F283" i="5" s="1"/>
  <c r="H283" i="5" s="1"/>
  <c r="AZ283" i="2"/>
  <c r="BA283" i="2" s="1"/>
  <c r="AT283" i="2"/>
  <c r="C282" i="5" s="1"/>
  <c r="AX283" i="2"/>
  <c r="AP283" i="2" s="1"/>
  <c r="AO283" i="2" s="1"/>
  <c r="W283" i="2" s="1"/>
  <c r="X284" i="2"/>
  <c r="Y284" i="2" s="1"/>
  <c r="AQ283" i="2"/>
  <c r="Z284" i="2" s="1"/>
  <c r="W283" i="5" s="1"/>
  <c r="AS284" i="2" l="1"/>
  <c r="AB284" i="2"/>
  <c r="P284" i="2" s="1"/>
  <c r="AE284" i="2" s="1"/>
  <c r="AA285" i="2" s="1"/>
  <c r="O285" i="2" s="1"/>
  <c r="X284" i="5" s="1"/>
  <c r="BB283" i="2"/>
  <c r="E282" i="5" s="1"/>
  <c r="I282" i="5" s="1"/>
  <c r="T284" i="2"/>
  <c r="AF284" i="2" s="1"/>
  <c r="AR284" i="2"/>
  <c r="AJ283" i="2"/>
  <c r="AI283" i="2" s="1"/>
  <c r="AG284" i="2" s="1"/>
  <c r="AL283" i="2"/>
  <c r="D282" i="5" s="1"/>
  <c r="Q284" i="2" l="1"/>
  <c r="BC284" i="2"/>
  <c r="G283" i="5" s="1"/>
  <c r="J283" i="5" s="1"/>
  <c r="AC285" i="2"/>
  <c r="AD285" i="2"/>
  <c r="AK284" i="2"/>
  <c r="AH284" i="2"/>
  <c r="R283" i="2"/>
  <c r="I283" i="2" s="1"/>
  <c r="H284" i="2" s="1"/>
  <c r="V284" i="2" s="1"/>
  <c r="AW284" i="2" s="1"/>
  <c r="G284" i="2" s="1"/>
  <c r="F284" i="2" s="1"/>
  <c r="AM283" i="2"/>
  <c r="AN283" i="2" s="1"/>
  <c r="L283" i="2" s="1"/>
  <c r="K284" i="2" s="1"/>
  <c r="S283" i="2"/>
  <c r="J283" i="2" s="1"/>
  <c r="U284" i="2" s="1"/>
  <c r="N284" i="2" s="1"/>
  <c r="AY283" i="2"/>
  <c r="M284" i="2" l="1"/>
  <c r="AQ284" i="2"/>
  <c r="Z285" i="2" s="1"/>
  <c r="W284" i="5" s="1"/>
  <c r="AU284" i="2"/>
  <c r="B283" i="5" s="1"/>
  <c r="X285" i="2"/>
  <c r="AS285" i="2" l="1"/>
  <c r="AB285" i="2"/>
  <c r="P285" i="2" s="1"/>
  <c r="Y285" i="2"/>
  <c r="AZ284" i="2"/>
  <c r="BA284" i="2" s="1"/>
  <c r="AT284" i="2"/>
  <c r="C283" i="5" s="1"/>
  <c r="AX284" i="2"/>
  <c r="AV285" i="2"/>
  <c r="F284" i="5" s="1"/>
  <c r="H284" i="5" s="1"/>
  <c r="T285" i="2"/>
  <c r="AF285" i="2" s="1"/>
  <c r="AR285" i="2"/>
  <c r="AE285" i="2" l="1"/>
  <c r="AA286" i="2" s="1"/>
  <c r="Q285" i="2"/>
  <c r="BB284" i="2"/>
  <c r="AP284" i="2"/>
  <c r="AO284" i="2" s="1"/>
  <c r="W284" i="2" s="1"/>
  <c r="AJ284" i="2" l="1"/>
  <c r="AI284" i="2" s="1"/>
  <c r="AG285" i="2" s="1"/>
  <c r="BC285" i="2"/>
  <c r="G284" i="5" s="1"/>
  <c r="J284" i="5" s="1"/>
  <c r="E283" i="5"/>
  <c r="I283" i="5" s="1"/>
  <c r="AD286" i="2"/>
  <c r="AC286" i="2"/>
  <c r="O286" i="2"/>
  <c r="X285" i="5" s="1"/>
  <c r="AK285" i="2" l="1"/>
  <c r="AH285" i="2"/>
  <c r="AL284" i="2"/>
  <c r="D283" i="5" s="1"/>
  <c r="AY284" i="2" l="1"/>
  <c r="AM284" i="2"/>
  <c r="AN284" i="2" s="1"/>
  <c r="L284" i="2" s="1"/>
  <c r="K285" i="2" s="1"/>
  <c r="AQ285" i="2" s="1"/>
  <c r="Z286" i="2" s="1"/>
  <c r="W285" i="5" s="1"/>
  <c r="S284" i="2"/>
  <c r="J284" i="2" s="1"/>
  <c r="U285" i="2" s="1"/>
  <c r="N285" i="2" s="1"/>
  <c r="R284" i="2"/>
  <c r="I284" i="2" s="1"/>
  <c r="H285" i="2" s="1"/>
  <c r="V285" i="2" s="1"/>
  <c r="AW285" i="2" s="1"/>
  <c r="G285" i="2" s="1"/>
  <c r="F285" i="2" s="1"/>
  <c r="AU285" i="2" s="1"/>
  <c r="B284" i="5" s="1"/>
  <c r="M285" i="2" l="1"/>
  <c r="X286" i="2"/>
  <c r="AS286" i="2" s="1"/>
  <c r="AZ285" i="2"/>
  <c r="BA285" i="2" s="1"/>
  <c r="AT285" i="2"/>
  <c r="C284" i="5" s="1"/>
  <c r="AX285" i="2"/>
  <c r="AV286" i="2"/>
  <c r="F285" i="5" s="1"/>
  <c r="H285" i="5" s="1"/>
  <c r="AR286" i="2"/>
  <c r="T286" i="2"/>
  <c r="AF286" i="2" s="1"/>
  <c r="AB286" i="2" l="1"/>
  <c r="P286" i="2" s="1"/>
  <c r="AE286" i="2" s="1"/>
  <c r="AA287" i="2" s="1"/>
  <c r="Y286" i="2"/>
  <c r="AP285" i="2"/>
  <c r="AO285" i="2" s="1"/>
  <c r="W285" i="2" s="1"/>
  <c r="BB285" i="2"/>
  <c r="Q286" i="2" l="1"/>
  <c r="AJ285" i="2"/>
  <c r="AI285" i="2" s="1"/>
  <c r="AG286" i="2" s="1"/>
  <c r="BC286" i="2"/>
  <c r="G285" i="5" s="1"/>
  <c r="J285" i="5" s="1"/>
  <c r="E284" i="5"/>
  <c r="I284" i="5" s="1"/>
  <c r="AL285" i="2"/>
  <c r="D284" i="5" s="1"/>
  <c r="AC287" i="2"/>
  <c r="O287" i="2"/>
  <c r="X286" i="5" s="1"/>
  <c r="AD287" i="2"/>
  <c r="AH286" i="2" l="1"/>
  <c r="AK286" i="2"/>
  <c r="R285" i="2"/>
  <c r="I285" i="2" s="1"/>
  <c r="H286" i="2" s="1"/>
  <c r="V286" i="2" s="1"/>
  <c r="AW286" i="2" s="1"/>
  <c r="G286" i="2" s="1"/>
  <c r="F286" i="2" s="1"/>
  <c r="S285" i="2"/>
  <c r="J285" i="2" s="1"/>
  <c r="U286" i="2" s="1"/>
  <c r="N286" i="2" s="1"/>
  <c r="AM285" i="2"/>
  <c r="AN285" i="2" s="1"/>
  <c r="L285" i="2" s="1"/>
  <c r="K286" i="2" s="1"/>
  <c r="AY285" i="2"/>
  <c r="M286" i="2" l="1"/>
  <c r="AQ286" i="2"/>
  <c r="Z287" i="2" s="1"/>
  <c r="W286" i="5" s="1"/>
  <c r="AU286" i="2"/>
  <c r="B285" i="5" s="1"/>
  <c r="X287" i="2"/>
  <c r="AZ286" i="2" l="1"/>
  <c r="BA286" i="2" s="1"/>
  <c r="AT286" i="2"/>
  <c r="C285" i="5" s="1"/>
  <c r="AX286" i="2"/>
  <c r="AV287" i="2"/>
  <c r="F286" i="5" s="1"/>
  <c r="H286" i="5" s="1"/>
  <c r="AS287" i="2"/>
  <c r="AB287" i="2"/>
  <c r="P287" i="2" s="1"/>
  <c r="Y287" i="2"/>
  <c r="T287" i="2"/>
  <c r="AF287" i="2" s="1"/>
  <c r="AR287" i="2"/>
  <c r="Q287" i="2" l="1"/>
  <c r="AE287" i="2"/>
  <c r="AA288" i="2" s="1"/>
  <c r="BB286" i="2"/>
  <c r="AP286" i="2"/>
  <c r="AO286" i="2" s="1"/>
  <c r="W286" i="2" s="1"/>
  <c r="AJ286" i="2" l="1"/>
  <c r="AI286" i="2" s="1"/>
  <c r="AG287" i="2" s="1"/>
  <c r="BC287" i="2"/>
  <c r="G286" i="5" s="1"/>
  <c r="J286" i="5" s="1"/>
  <c r="E285" i="5"/>
  <c r="I285" i="5" s="1"/>
  <c r="AD288" i="2"/>
  <c r="O288" i="2"/>
  <c r="X287" i="5" s="1"/>
  <c r="AC288" i="2"/>
  <c r="AH287" i="2" l="1"/>
  <c r="AK287" i="2"/>
  <c r="AL286" i="2"/>
  <c r="D285" i="5" s="1"/>
  <c r="AY286" i="2" l="1"/>
  <c r="S286" i="2"/>
  <c r="J286" i="2" s="1"/>
  <c r="U287" i="2" s="1"/>
  <c r="N287" i="2" s="1"/>
  <c r="AM286" i="2"/>
  <c r="AN286" i="2" s="1"/>
  <c r="L286" i="2" s="1"/>
  <c r="K287" i="2" s="1"/>
  <c r="M287" i="2" s="1"/>
  <c r="R286" i="2"/>
  <c r="I286" i="2" s="1"/>
  <c r="H287" i="2" s="1"/>
  <c r="V287" i="2" s="1"/>
  <c r="AW287" i="2" s="1"/>
  <c r="G287" i="2" s="1"/>
  <c r="F287" i="2" s="1"/>
  <c r="AU287" i="2" s="1"/>
  <c r="B286" i="5" s="1"/>
  <c r="AQ287" i="2" l="1"/>
  <c r="Z288" i="2" s="1"/>
  <c r="W287" i="5" s="1"/>
  <c r="X288" i="2"/>
  <c r="AB288" i="2" s="1"/>
  <c r="P288" i="2" s="1"/>
  <c r="AZ287" i="2"/>
  <c r="BA287" i="2" s="1"/>
  <c r="AX287" i="2"/>
  <c r="AT287" i="2"/>
  <c r="C286" i="5" s="1"/>
  <c r="AV288" i="2"/>
  <c r="F287" i="5" s="1"/>
  <c r="H287" i="5" s="1"/>
  <c r="AR288" i="2" l="1"/>
  <c r="T288" i="2"/>
  <c r="AF288" i="2" s="1"/>
  <c r="AS288" i="2"/>
  <c r="Y288" i="2"/>
  <c r="AP287" i="2"/>
  <c r="AO287" i="2" s="1"/>
  <c r="W287" i="2" s="1"/>
  <c r="BB287" i="2"/>
  <c r="AE288" i="2"/>
  <c r="AA289" i="2" s="1"/>
  <c r="Q288" i="2"/>
  <c r="AJ287" i="2" l="1"/>
  <c r="AI287" i="2" s="1"/>
  <c r="AG288" i="2" s="1"/>
  <c r="BC288" i="2"/>
  <c r="G287" i="5" s="1"/>
  <c r="J287" i="5" s="1"/>
  <c r="E286" i="5"/>
  <c r="I286" i="5" s="1"/>
  <c r="O289" i="2"/>
  <c r="X288" i="5" s="1"/>
  <c r="AD289" i="2"/>
  <c r="AC289" i="2"/>
  <c r="AK288" i="2" l="1"/>
  <c r="AH288" i="2"/>
  <c r="AL287" i="2"/>
  <c r="D286" i="5" s="1"/>
  <c r="AY287" i="2" l="1"/>
  <c r="R287" i="2"/>
  <c r="I287" i="2" s="1"/>
  <c r="H288" i="2" s="1"/>
  <c r="V288" i="2" s="1"/>
  <c r="AW288" i="2" s="1"/>
  <c r="G288" i="2" s="1"/>
  <c r="F288" i="2" s="1"/>
  <c r="AU288" i="2" s="1"/>
  <c r="B287" i="5" s="1"/>
  <c r="AM287" i="2"/>
  <c r="AN287" i="2" s="1"/>
  <c r="L287" i="2" s="1"/>
  <c r="K288" i="2" s="1"/>
  <c r="M288" i="2" s="1"/>
  <c r="S287" i="2"/>
  <c r="J287" i="2" s="1"/>
  <c r="U288" i="2" s="1"/>
  <c r="N288" i="2" s="1"/>
  <c r="X289" i="2" l="1"/>
  <c r="AB289" i="2" s="1"/>
  <c r="P289" i="2" s="1"/>
  <c r="AQ288" i="2"/>
  <c r="Z289" i="2" s="1"/>
  <c r="W288" i="5" s="1"/>
  <c r="AX288" i="2"/>
  <c r="AT288" i="2"/>
  <c r="C287" i="5" s="1"/>
  <c r="AZ288" i="2"/>
  <c r="BA288" i="2" s="1"/>
  <c r="AV289" i="2"/>
  <c r="F288" i="5" s="1"/>
  <c r="H288" i="5" s="1"/>
  <c r="AS289" i="2" l="1"/>
  <c r="Y289" i="2"/>
  <c r="T289" i="2"/>
  <c r="AF289" i="2" s="1"/>
  <c r="AR289" i="2"/>
  <c r="Q289" i="2"/>
  <c r="AE289" i="2"/>
  <c r="AA290" i="2" s="1"/>
  <c r="AP288" i="2"/>
  <c r="AO288" i="2" s="1"/>
  <c r="W288" i="2" s="1"/>
  <c r="BB288" i="2"/>
  <c r="AJ288" i="2" l="1"/>
  <c r="AI288" i="2" s="1"/>
  <c r="AG289" i="2" s="1"/>
  <c r="BC289" i="2"/>
  <c r="G288" i="5" s="1"/>
  <c r="J288" i="5" s="1"/>
  <c r="E287" i="5"/>
  <c r="I287" i="5" s="1"/>
  <c r="AL288" i="2"/>
  <c r="D287" i="5" s="1"/>
  <c r="O290" i="2"/>
  <c r="X289" i="5" s="1"/>
  <c r="AD290" i="2"/>
  <c r="AC290" i="2"/>
  <c r="AK289" i="2" l="1"/>
  <c r="AH289" i="2"/>
  <c r="R288" i="2"/>
  <c r="I288" i="2" s="1"/>
  <c r="H289" i="2" s="1"/>
  <c r="V289" i="2" s="1"/>
  <c r="AW289" i="2" s="1"/>
  <c r="G289" i="2" s="1"/>
  <c r="F289" i="2" s="1"/>
  <c r="AM288" i="2"/>
  <c r="AN288" i="2" s="1"/>
  <c r="L288" i="2" s="1"/>
  <c r="K289" i="2" s="1"/>
  <c r="S288" i="2"/>
  <c r="J288" i="2" s="1"/>
  <c r="U289" i="2" s="1"/>
  <c r="N289" i="2" s="1"/>
  <c r="AY288" i="2"/>
  <c r="AQ289" i="2" l="1"/>
  <c r="Z290" i="2" s="1"/>
  <c r="W289" i="5" s="1"/>
  <c r="M289" i="2"/>
  <c r="AU289" i="2"/>
  <c r="B288" i="5" s="1"/>
  <c r="X290" i="2"/>
  <c r="AT289" i="2" l="1"/>
  <c r="C288" i="5" s="1"/>
  <c r="AZ289" i="2"/>
  <c r="BA289" i="2" s="1"/>
  <c r="AX289" i="2"/>
  <c r="AV290" i="2"/>
  <c r="F289" i="5" s="1"/>
  <c r="H289" i="5" s="1"/>
  <c r="AB290" i="2"/>
  <c r="P290" i="2" s="1"/>
  <c r="Y290" i="2"/>
  <c r="AS290" i="2"/>
  <c r="T290" i="2"/>
  <c r="AF290" i="2" s="1"/>
  <c r="AR290" i="2"/>
  <c r="AP289" i="2" l="1"/>
  <c r="AO289" i="2" s="1"/>
  <c r="W289" i="2" s="1"/>
  <c r="BB289" i="2"/>
  <c r="Q290" i="2"/>
  <c r="AE290" i="2"/>
  <c r="AA291" i="2" s="1"/>
  <c r="AJ289" i="2" l="1"/>
  <c r="AI289" i="2" s="1"/>
  <c r="AG290" i="2" s="1"/>
  <c r="AL289" i="2"/>
  <c r="D288" i="5" s="1"/>
  <c r="BC290" i="2"/>
  <c r="G289" i="5" s="1"/>
  <c r="J289" i="5" s="1"/>
  <c r="E288" i="5"/>
  <c r="I288" i="5" s="1"/>
  <c r="AD291" i="2"/>
  <c r="AC291" i="2"/>
  <c r="O291" i="2"/>
  <c r="X290" i="5" s="1"/>
  <c r="AH290" i="2" l="1"/>
  <c r="AK290" i="2"/>
  <c r="R289" i="2"/>
  <c r="I289" i="2" s="1"/>
  <c r="H290" i="2" s="1"/>
  <c r="V290" i="2" s="1"/>
  <c r="AW290" i="2" s="1"/>
  <c r="G290" i="2" s="1"/>
  <c r="F290" i="2" s="1"/>
  <c r="X291" i="2" s="1"/>
  <c r="AY289" i="2"/>
  <c r="S289" i="2"/>
  <c r="J289" i="2" s="1"/>
  <c r="U290" i="2" s="1"/>
  <c r="N290" i="2" s="1"/>
  <c r="AM289" i="2"/>
  <c r="AN289" i="2" s="1"/>
  <c r="L289" i="2" s="1"/>
  <c r="K290" i="2" s="1"/>
  <c r="M290" i="2" s="1"/>
  <c r="AU290" i="2" l="1"/>
  <c r="B289" i="5" s="1"/>
  <c r="AQ290" i="2"/>
  <c r="Z291" i="2" s="1"/>
  <c r="W290" i="5" s="1"/>
  <c r="Y291" i="2"/>
  <c r="AB291" i="2"/>
  <c r="P291" i="2" s="1"/>
  <c r="AS291" i="2"/>
  <c r="AV291" i="2" l="1"/>
  <c r="F290" i="5" s="1"/>
  <c r="H290" i="5" s="1"/>
  <c r="AZ290" i="2"/>
  <c r="BA290" i="2" s="1"/>
  <c r="AX290" i="2"/>
  <c r="AP290" i="2" s="1"/>
  <c r="AO290" i="2" s="1"/>
  <c r="W290" i="2" s="1"/>
  <c r="AT290" i="2"/>
  <c r="C289" i="5" s="1"/>
  <c r="AR291" i="2"/>
  <c r="T291" i="2"/>
  <c r="AF291" i="2" s="1"/>
  <c r="Q291" i="2"/>
  <c r="AE291" i="2"/>
  <c r="AA292" i="2" s="1"/>
  <c r="AJ290" i="2" l="1"/>
  <c r="AI290" i="2" s="1"/>
  <c r="AG291" i="2" s="1"/>
  <c r="BB290" i="2"/>
  <c r="BC291" i="2" s="1"/>
  <c r="G290" i="5" s="1"/>
  <c r="J290" i="5" s="1"/>
  <c r="AL290" i="2"/>
  <c r="D289" i="5" s="1"/>
  <c r="AC292" i="2"/>
  <c r="O292" i="2"/>
  <c r="X291" i="5" s="1"/>
  <c r="AD292" i="2"/>
  <c r="AK291" i="2" l="1"/>
  <c r="AH291" i="2"/>
  <c r="E289" i="5"/>
  <c r="I289" i="5" s="1"/>
  <c r="S290" i="2"/>
  <c r="J290" i="2" s="1"/>
  <c r="U291" i="2" s="1"/>
  <c r="N291" i="2" s="1"/>
  <c r="AY290" i="2"/>
  <c r="AM290" i="2"/>
  <c r="AN290" i="2" s="1"/>
  <c r="L290" i="2" s="1"/>
  <c r="K291" i="2" s="1"/>
  <c r="AQ291" i="2" s="1"/>
  <c r="Z292" i="2" s="1"/>
  <c r="W291" i="5" s="1"/>
  <c r="R290" i="2"/>
  <c r="I290" i="2" s="1"/>
  <c r="H291" i="2" s="1"/>
  <c r="V291" i="2" s="1"/>
  <c r="AW291" i="2" s="1"/>
  <c r="G291" i="2" s="1"/>
  <c r="F291" i="2" s="1"/>
  <c r="X292" i="2" s="1"/>
  <c r="M291" i="2" l="1"/>
  <c r="AU291" i="2"/>
  <c r="B290" i="5" s="1"/>
  <c r="AB292" i="2"/>
  <c r="P292" i="2" s="1"/>
  <c r="AS292" i="2"/>
  <c r="Y292" i="2"/>
  <c r="AR292" i="2"/>
  <c r="T292" i="2"/>
  <c r="AF292" i="2" s="1"/>
  <c r="AV292" i="2" l="1"/>
  <c r="F291" i="5" s="1"/>
  <c r="H291" i="5" s="1"/>
  <c r="AX291" i="2"/>
  <c r="AP291" i="2" s="1"/>
  <c r="AO291" i="2" s="1"/>
  <c r="W291" i="2" s="1"/>
  <c r="AZ291" i="2"/>
  <c r="BA291" i="2" s="1"/>
  <c r="AT291" i="2"/>
  <c r="C290" i="5" s="1"/>
  <c r="Q292" i="2"/>
  <c r="AE292" i="2"/>
  <c r="AA293" i="2" s="1"/>
  <c r="AJ291" i="2" l="1"/>
  <c r="AI291" i="2" s="1"/>
  <c r="AG292" i="2" s="1"/>
  <c r="BB291" i="2"/>
  <c r="BC292" i="2" s="1"/>
  <c r="G291" i="5" s="1"/>
  <c r="J291" i="5" s="1"/>
  <c r="AL291" i="2"/>
  <c r="D290" i="5" s="1"/>
  <c r="O293" i="2"/>
  <c r="X292" i="5" s="1"/>
  <c r="AD293" i="2"/>
  <c r="AC293" i="2"/>
  <c r="AK292" i="2" l="1"/>
  <c r="AH292" i="2"/>
  <c r="E290" i="5"/>
  <c r="I290" i="5" s="1"/>
  <c r="S291" i="2"/>
  <c r="J291" i="2" s="1"/>
  <c r="U292" i="2" s="1"/>
  <c r="N292" i="2" s="1"/>
  <c r="AY291" i="2"/>
  <c r="AM291" i="2"/>
  <c r="AN291" i="2" s="1"/>
  <c r="L291" i="2" s="1"/>
  <c r="K292" i="2" s="1"/>
  <c r="AQ292" i="2" s="1"/>
  <c r="Z293" i="2" s="1"/>
  <c r="W292" i="5" s="1"/>
  <c r="R291" i="2"/>
  <c r="I291" i="2" s="1"/>
  <c r="H292" i="2" s="1"/>
  <c r="V292" i="2" s="1"/>
  <c r="AW292" i="2" s="1"/>
  <c r="G292" i="2" s="1"/>
  <c r="F292" i="2" s="1"/>
  <c r="AU292" i="2" s="1"/>
  <c r="B291" i="5" s="1"/>
  <c r="M292" i="2" l="1"/>
  <c r="X293" i="2"/>
  <c r="AS293" i="2" s="1"/>
  <c r="T293" i="2"/>
  <c r="AF293" i="2" s="1"/>
  <c r="AR293" i="2"/>
  <c r="AX292" i="2"/>
  <c r="AZ292" i="2"/>
  <c r="BA292" i="2" s="1"/>
  <c r="AT292" i="2"/>
  <c r="C291" i="5" s="1"/>
  <c r="AV293" i="2"/>
  <c r="F292" i="5" s="1"/>
  <c r="H292" i="5" s="1"/>
  <c r="AB293" i="2" l="1"/>
  <c r="P293" i="2" s="1"/>
  <c r="Q293" i="2" s="1"/>
  <c r="Y293" i="2"/>
  <c r="BB292" i="2"/>
  <c r="AP292" i="2"/>
  <c r="AO292" i="2" s="1"/>
  <c r="W292" i="2" s="1"/>
  <c r="AJ292" i="2" l="1"/>
  <c r="AI292" i="2" s="1"/>
  <c r="AG293" i="2" s="1"/>
  <c r="AE293" i="2"/>
  <c r="AA294" i="2" s="1"/>
  <c r="O294" i="2" s="1"/>
  <c r="X293" i="5" s="1"/>
  <c r="BC293" i="2"/>
  <c r="G292" i="5" s="1"/>
  <c r="J292" i="5" s="1"/>
  <c r="E291" i="5"/>
  <c r="I291" i="5" s="1"/>
  <c r="AL292" i="2"/>
  <c r="D291" i="5" s="1"/>
  <c r="AH293" i="2" l="1"/>
  <c r="AK293" i="2"/>
  <c r="AC294" i="2"/>
  <c r="AD294" i="2"/>
  <c r="R292" i="2"/>
  <c r="I292" i="2" s="1"/>
  <c r="H293" i="2" s="1"/>
  <c r="V293" i="2" s="1"/>
  <c r="AW293" i="2" s="1"/>
  <c r="G293" i="2" s="1"/>
  <c r="F293" i="2" s="1"/>
  <c r="AM292" i="2"/>
  <c r="AN292" i="2" s="1"/>
  <c r="L292" i="2" s="1"/>
  <c r="K293" i="2" s="1"/>
  <c r="S292" i="2"/>
  <c r="J292" i="2" s="1"/>
  <c r="U293" i="2" s="1"/>
  <c r="N293" i="2" s="1"/>
  <c r="AY292" i="2"/>
  <c r="M293" i="2" l="1"/>
  <c r="AQ293" i="2"/>
  <c r="Z294" i="2" s="1"/>
  <c r="W293" i="5" s="1"/>
  <c r="AU293" i="2"/>
  <c r="B292" i="5" s="1"/>
  <c r="X294" i="2"/>
  <c r="AX293" i="2" l="1"/>
  <c r="AZ293" i="2"/>
  <c r="BA293" i="2" s="1"/>
  <c r="AT293" i="2"/>
  <c r="C292" i="5" s="1"/>
  <c r="AV294" i="2"/>
  <c r="F293" i="5" s="1"/>
  <c r="H293" i="5" s="1"/>
  <c r="Y294" i="2"/>
  <c r="AS294" i="2"/>
  <c r="AB294" i="2"/>
  <c r="P294" i="2" s="1"/>
  <c r="T294" i="2"/>
  <c r="AF294" i="2" s="1"/>
  <c r="AR294" i="2"/>
  <c r="AE294" i="2" l="1"/>
  <c r="AA295" i="2" s="1"/>
  <c r="Q294" i="2"/>
  <c r="AP293" i="2"/>
  <c r="AO293" i="2" s="1"/>
  <c r="W293" i="2" s="1"/>
  <c r="BB293" i="2"/>
  <c r="AJ293" i="2" l="1"/>
  <c r="AI293" i="2" s="1"/>
  <c r="AG294" i="2" s="1"/>
  <c r="BC294" i="2"/>
  <c r="G293" i="5" s="1"/>
  <c r="J293" i="5" s="1"/>
  <c r="E292" i="5"/>
  <c r="I292" i="5" s="1"/>
  <c r="AD295" i="2"/>
  <c r="O295" i="2"/>
  <c r="X294" i="5" s="1"/>
  <c r="AC295" i="2"/>
  <c r="AK294" i="2" l="1"/>
  <c r="AH294" i="2"/>
  <c r="AL293" i="2"/>
  <c r="D292" i="5" s="1"/>
  <c r="AY293" i="2" l="1"/>
  <c r="AM293" i="2"/>
  <c r="AN293" i="2" s="1"/>
  <c r="L293" i="2" s="1"/>
  <c r="K294" i="2" s="1"/>
  <c r="M294" i="2" s="1"/>
  <c r="R293" i="2"/>
  <c r="I293" i="2" s="1"/>
  <c r="H294" i="2" s="1"/>
  <c r="V294" i="2" s="1"/>
  <c r="AW294" i="2" s="1"/>
  <c r="G294" i="2" s="1"/>
  <c r="F294" i="2" s="1"/>
  <c r="X295" i="2" s="1"/>
  <c r="S293" i="2"/>
  <c r="J293" i="2" s="1"/>
  <c r="U294" i="2" s="1"/>
  <c r="N294" i="2" s="1"/>
  <c r="AQ294" i="2" l="1"/>
  <c r="Z295" i="2" s="1"/>
  <c r="W294" i="5" s="1"/>
  <c r="AU294" i="2"/>
  <c r="B293" i="5" s="1"/>
  <c r="AS295" i="2"/>
  <c r="AB295" i="2"/>
  <c r="P295" i="2" s="1"/>
  <c r="Y295" i="2"/>
  <c r="T295" i="2" l="1"/>
  <c r="AF295" i="2" s="1"/>
  <c r="AR295" i="2"/>
  <c r="AT294" i="2"/>
  <c r="C293" i="5" s="1"/>
  <c r="AX294" i="2"/>
  <c r="AP294" i="2" s="1"/>
  <c r="AO294" i="2" s="1"/>
  <c r="W294" i="2" s="1"/>
  <c r="AZ294" i="2"/>
  <c r="BA294" i="2" s="1"/>
  <c r="AV295" i="2"/>
  <c r="F294" i="5" s="1"/>
  <c r="H294" i="5" s="1"/>
  <c r="AE295" i="2"/>
  <c r="AA296" i="2" s="1"/>
  <c r="Q295" i="2"/>
  <c r="BB294" i="2" l="1"/>
  <c r="BC295" i="2" s="1"/>
  <c r="G294" i="5" s="1"/>
  <c r="J294" i="5" s="1"/>
  <c r="AJ294" i="2"/>
  <c r="AI294" i="2" s="1"/>
  <c r="AG295" i="2" s="1"/>
  <c r="O296" i="2"/>
  <c r="X295" i="5" s="1"/>
  <c r="AC296" i="2"/>
  <c r="AD296" i="2"/>
  <c r="E293" i="5" l="1"/>
  <c r="I293" i="5" s="1"/>
  <c r="AK295" i="2"/>
  <c r="AH295" i="2"/>
  <c r="AL294" i="2"/>
  <c r="D293" i="5" s="1"/>
  <c r="S294" i="2" l="1"/>
  <c r="J294" i="2" s="1"/>
  <c r="U295" i="2" s="1"/>
  <c r="N295" i="2" s="1"/>
  <c r="AY294" i="2"/>
  <c r="R294" i="2"/>
  <c r="I294" i="2" s="1"/>
  <c r="H295" i="2" s="1"/>
  <c r="V295" i="2" s="1"/>
  <c r="AW295" i="2" s="1"/>
  <c r="G295" i="2" s="1"/>
  <c r="F295" i="2" s="1"/>
  <c r="AU295" i="2" s="1"/>
  <c r="B294" i="5" s="1"/>
  <c r="AM294" i="2"/>
  <c r="AN294" i="2" s="1"/>
  <c r="L294" i="2" s="1"/>
  <c r="K295" i="2" s="1"/>
  <c r="M295" i="2" s="1"/>
  <c r="X296" i="2" l="1"/>
  <c r="AS296" i="2" s="1"/>
  <c r="AQ295" i="2"/>
  <c r="Z296" i="2" s="1"/>
  <c r="W295" i="5" s="1"/>
  <c r="AZ295" i="2"/>
  <c r="BA295" i="2" s="1"/>
  <c r="AX295" i="2"/>
  <c r="AT295" i="2"/>
  <c r="C294" i="5" s="1"/>
  <c r="AV296" i="2"/>
  <c r="F295" i="5" s="1"/>
  <c r="H295" i="5" s="1"/>
  <c r="AB296" i="2" l="1"/>
  <c r="P296" i="2" s="1"/>
  <c r="Q296" i="2" s="1"/>
  <c r="Y296" i="2"/>
  <c r="T296" i="2"/>
  <c r="AF296" i="2" s="1"/>
  <c r="AR296" i="2"/>
  <c r="BB295" i="2"/>
  <c r="AP295" i="2"/>
  <c r="AO295" i="2" s="1"/>
  <c r="W295" i="2" s="1"/>
  <c r="AE296" i="2" l="1"/>
  <c r="AA297" i="2" s="1"/>
  <c r="O297" i="2" s="1"/>
  <c r="X296" i="5" s="1"/>
  <c r="AJ295" i="2"/>
  <c r="AI295" i="2" s="1"/>
  <c r="AG296" i="2" s="1"/>
  <c r="AL295" i="2"/>
  <c r="D294" i="5" s="1"/>
  <c r="BC296" i="2"/>
  <c r="G295" i="5" s="1"/>
  <c r="J295" i="5" s="1"/>
  <c r="E294" i="5"/>
  <c r="I294" i="5" s="1"/>
  <c r="AD297" i="2" l="1"/>
  <c r="AC297" i="2"/>
  <c r="AH296" i="2"/>
  <c r="AK296" i="2"/>
  <c r="S295" i="2"/>
  <c r="J295" i="2" s="1"/>
  <c r="U296" i="2" s="1"/>
  <c r="N296" i="2" s="1"/>
  <c r="AM295" i="2"/>
  <c r="AN295" i="2" s="1"/>
  <c r="L295" i="2" s="1"/>
  <c r="K296" i="2" s="1"/>
  <c r="AQ296" i="2" s="1"/>
  <c r="Z297" i="2" s="1"/>
  <c r="W296" i="5" s="1"/>
  <c r="AY295" i="2"/>
  <c r="R295" i="2"/>
  <c r="I295" i="2" s="1"/>
  <c r="H296" i="2" s="1"/>
  <c r="V296" i="2" s="1"/>
  <c r="AW296" i="2" s="1"/>
  <c r="G296" i="2" s="1"/>
  <c r="F296" i="2" s="1"/>
  <c r="X297" i="2" s="1"/>
  <c r="M296" i="2" l="1"/>
  <c r="AU296" i="2"/>
  <c r="B295" i="5" s="1"/>
  <c r="AR297" i="2"/>
  <c r="T297" i="2"/>
  <c r="AF297" i="2" s="1"/>
  <c r="AS297" i="2"/>
  <c r="AB297" i="2"/>
  <c r="P297" i="2" s="1"/>
  <c r="Y297" i="2"/>
  <c r="AX296" i="2" l="1"/>
  <c r="AP296" i="2" s="1"/>
  <c r="AO296" i="2" s="1"/>
  <c r="W296" i="2" s="1"/>
  <c r="AV297" i="2"/>
  <c r="F296" i="5" s="1"/>
  <c r="H296" i="5" s="1"/>
  <c r="AZ296" i="2"/>
  <c r="BA296" i="2" s="1"/>
  <c r="AT296" i="2"/>
  <c r="C295" i="5" s="1"/>
  <c r="AE297" i="2"/>
  <c r="AA298" i="2" s="1"/>
  <c r="Q297" i="2"/>
  <c r="AJ296" i="2" l="1"/>
  <c r="AI296" i="2" s="1"/>
  <c r="AG297" i="2" s="1"/>
  <c r="BB296" i="2"/>
  <c r="BC297" i="2" s="1"/>
  <c r="G296" i="5" s="1"/>
  <c r="J296" i="5" s="1"/>
  <c r="AL296" i="2"/>
  <c r="D295" i="5" s="1"/>
  <c r="AD298" i="2"/>
  <c r="O298" i="2"/>
  <c r="X297" i="5" s="1"/>
  <c r="AC298" i="2"/>
  <c r="AK297" i="2" l="1"/>
  <c r="AH297" i="2"/>
  <c r="S296" i="2"/>
  <c r="J296" i="2" s="1"/>
  <c r="U297" i="2" s="1"/>
  <c r="N297" i="2" s="1"/>
  <c r="E295" i="5"/>
  <c r="I295" i="5" s="1"/>
  <c r="R296" i="2"/>
  <c r="I296" i="2" s="1"/>
  <c r="H297" i="2" s="1"/>
  <c r="V297" i="2" s="1"/>
  <c r="AW297" i="2" s="1"/>
  <c r="G297" i="2" s="1"/>
  <c r="F297" i="2" s="1"/>
  <c r="AU297" i="2" s="1"/>
  <c r="B296" i="5" s="1"/>
  <c r="AM296" i="2"/>
  <c r="AN296" i="2" s="1"/>
  <c r="L296" i="2" s="1"/>
  <c r="K297" i="2" s="1"/>
  <c r="M297" i="2" s="1"/>
  <c r="AY296" i="2"/>
  <c r="AQ297" i="2" l="1"/>
  <c r="Z298" i="2" s="1"/>
  <c r="W297" i="5" s="1"/>
  <c r="X298" i="2"/>
  <c r="Y298" i="2" s="1"/>
  <c r="AZ297" i="2"/>
  <c r="BA297" i="2" s="1"/>
  <c r="AT297" i="2"/>
  <c r="C296" i="5" s="1"/>
  <c r="AX297" i="2"/>
  <c r="AV298" i="2"/>
  <c r="F297" i="5" s="1"/>
  <c r="H297" i="5" s="1"/>
  <c r="AS298" i="2" l="1"/>
  <c r="AB298" i="2"/>
  <c r="P298" i="2" s="1"/>
  <c r="Q298" i="2" s="1"/>
  <c r="T298" i="2"/>
  <c r="AF298" i="2" s="1"/>
  <c r="AR298" i="2"/>
  <c r="BB297" i="2"/>
  <c r="AP297" i="2"/>
  <c r="AO297" i="2" s="1"/>
  <c r="W297" i="2" s="1"/>
  <c r="AJ297" i="2" l="1"/>
  <c r="AI297" i="2" s="1"/>
  <c r="AG298" i="2" s="1"/>
  <c r="AE298" i="2"/>
  <c r="AA299" i="2" s="1"/>
  <c r="AC299" i="2" s="1"/>
  <c r="BC298" i="2"/>
  <c r="G297" i="5" s="1"/>
  <c r="J297" i="5" s="1"/>
  <c r="E296" i="5"/>
  <c r="I296" i="5" s="1"/>
  <c r="AL297" i="2"/>
  <c r="D296" i="5" s="1"/>
  <c r="AH298" i="2" l="1"/>
  <c r="AK298" i="2"/>
  <c r="O299" i="2"/>
  <c r="X298" i="5" s="1"/>
  <c r="AD299" i="2"/>
  <c r="AM297" i="2"/>
  <c r="AN297" i="2" s="1"/>
  <c r="L297" i="2" s="1"/>
  <c r="K298" i="2" s="1"/>
  <c r="S297" i="2"/>
  <c r="J297" i="2" s="1"/>
  <c r="U298" i="2" s="1"/>
  <c r="N298" i="2" s="1"/>
  <c r="R297" i="2"/>
  <c r="I297" i="2" s="1"/>
  <c r="H298" i="2" s="1"/>
  <c r="V298" i="2" s="1"/>
  <c r="AW298" i="2" s="1"/>
  <c r="G298" i="2" s="1"/>
  <c r="F298" i="2" s="1"/>
  <c r="AY297" i="2"/>
  <c r="AU298" i="2" l="1"/>
  <c r="B297" i="5" s="1"/>
  <c r="X299" i="2"/>
  <c r="AQ298" i="2"/>
  <c r="Z299" i="2" s="1"/>
  <c r="W298" i="5" s="1"/>
  <c r="M298" i="2"/>
  <c r="AR299" i="2" l="1"/>
  <c r="T299" i="2"/>
  <c r="AF299" i="2" s="1"/>
  <c r="AS299" i="2"/>
  <c r="Y299" i="2"/>
  <c r="AB299" i="2"/>
  <c r="P299" i="2" s="1"/>
  <c r="AZ298" i="2"/>
  <c r="BA298" i="2" s="1"/>
  <c r="AT298" i="2"/>
  <c r="C297" i="5" s="1"/>
  <c r="AX298" i="2"/>
  <c r="AV299" i="2"/>
  <c r="F298" i="5" s="1"/>
  <c r="H298" i="5" s="1"/>
  <c r="AE299" i="2" l="1"/>
  <c r="AA300" i="2" s="1"/>
  <c r="Q299" i="2"/>
  <c r="BB298" i="2"/>
  <c r="AP298" i="2"/>
  <c r="AO298" i="2" s="1"/>
  <c r="W298" i="2" s="1"/>
  <c r="AJ298" i="2" l="1"/>
  <c r="AI298" i="2" s="1"/>
  <c r="AG299" i="2" s="1"/>
  <c r="BC299" i="2"/>
  <c r="G298" i="5" s="1"/>
  <c r="J298" i="5" s="1"/>
  <c r="E297" i="5"/>
  <c r="I297" i="5" s="1"/>
  <c r="AL298" i="2"/>
  <c r="D297" i="5" s="1"/>
  <c r="O300" i="2"/>
  <c r="X299" i="5" s="1"/>
  <c r="AD300" i="2"/>
  <c r="AC300" i="2"/>
  <c r="AH299" i="2" l="1"/>
  <c r="AK299" i="2"/>
  <c r="R298" i="2"/>
  <c r="I298" i="2" s="1"/>
  <c r="H299" i="2" s="1"/>
  <c r="V299" i="2" s="1"/>
  <c r="AW299" i="2" s="1"/>
  <c r="G299" i="2" s="1"/>
  <c r="F299" i="2" s="1"/>
  <c r="S298" i="2"/>
  <c r="J298" i="2" s="1"/>
  <c r="U299" i="2" s="1"/>
  <c r="N299" i="2" s="1"/>
  <c r="AM298" i="2"/>
  <c r="AN298" i="2" s="1"/>
  <c r="L298" i="2" s="1"/>
  <c r="K299" i="2" s="1"/>
  <c r="AY298" i="2"/>
  <c r="AQ299" i="2" l="1"/>
  <c r="Z300" i="2" s="1"/>
  <c r="W299" i="5" s="1"/>
  <c r="M299" i="2"/>
  <c r="AU299" i="2"/>
  <c r="B298" i="5" s="1"/>
  <c r="X300" i="2"/>
  <c r="AB300" i="2" l="1"/>
  <c r="P300" i="2" s="1"/>
  <c r="AS300" i="2"/>
  <c r="Y300" i="2"/>
  <c r="AX299" i="2"/>
  <c r="AZ299" i="2"/>
  <c r="BA299" i="2" s="1"/>
  <c r="AT299" i="2"/>
  <c r="C298" i="5" s="1"/>
  <c r="AV300" i="2"/>
  <c r="F299" i="5" s="1"/>
  <c r="H299" i="5" s="1"/>
  <c r="AR300" i="2"/>
  <c r="T300" i="2"/>
  <c r="AF300" i="2" s="1"/>
  <c r="BB299" i="2" l="1"/>
  <c r="AP299" i="2"/>
  <c r="AO299" i="2" s="1"/>
  <c r="W299" i="2" s="1"/>
  <c r="Q300" i="2"/>
  <c r="AE300" i="2"/>
  <c r="AA301" i="2" s="1"/>
  <c r="AJ299" i="2" l="1"/>
  <c r="AI299" i="2" s="1"/>
  <c r="AG300" i="2" s="1"/>
  <c r="BC300" i="2"/>
  <c r="G299" i="5" s="1"/>
  <c r="J299" i="5" s="1"/>
  <c r="E298" i="5"/>
  <c r="I298" i="5" s="1"/>
  <c r="O301" i="2"/>
  <c r="X300" i="5" s="1"/>
  <c r="AD301" i="2"/>
  <c r="AC301" i="2"/>
  <c r="AK300" i="2" l="1"/>
  <c r="AH300" i="2"/>
  <c r="AL299" i="2"/>
  <c r="D298" i="5" s="1"/>
  <c r="AM299" i="2" l="1"/>
  <c r="AN299" i="2" s="1"/>
  <c r="L299" i="2" s="1"/>
  <c r="K300" i="2" s="1"/>
  <c r="AQ300" i="2" s="1"/>
  <c r="Z301" i="2" s="1"/>
  <c r="W300" i="5" s="1"/>
  <c r="S299" i="2"/>
  <c r="J299" i="2" s="1"/>
  <c r="U300" i="2" s="1"/>
  <c r="N300" i="2" s="1"/>
  <c r="AY299" i="2"/>
  <c r="R299" i="2"/>
  <c r="I299" i="2" s="1"/>
  <c r="H300" i="2" s="1"/>
  <c r="V300" i="2" s="1"/>
  <c r="AW300" i="2" s="1"/>
  <c r="G300" i="2" s="1"/>
  <c r="F300" i="2" s="1"/>
  <c r="AU300" i="2" s="1"/>
  <c r="B299" i="5" s="1"/>
  <c r="M300" i="2" l="1"/>
  <c r="X301" i="2"/>
  <c r="AB301" i="2" s="1"/>
  <c r="P301" i="2" s="1"/>
  <c r="AX300" i="2"/>
  <c r="AZ300" i="2"/>
  <c r="BA300" i="2" s="1"/>
  <c r="AT300" i="2"/>
  <c r="C299" i="5" s="1"/>
  <c r="AV301" i="2"/>
  <c r="F300" i="5" s="1"/>
  <c r="H300" i="5" s="1"/>
  <c r="T301" i="2"/>
  <c r="AF301" i="2" s="1"/>
  <c r="AR301" i="2"/>
  <c r="AS301" i="2" l="1"/>
  <c r="Y301" i="2"/>
  <c r="BB300" i="2"/>
  <c r="AP300" i="2"/>
  <c r="AO300" i="2" s="1"/>
  <c r="W300" i="2" s="1"/>
  <c r="Q301" i="2"/>
  <c r="AE301" i="2"/>
  <c r="AA302" i="2" s="1"/>
  <c r="AJ300" i="2" l="1"/>
  <c r="AI300" i="2" s="1"/>
  <c r="AG301" i="2" s="1"/>
  <c r="BC301" i="2"/>
  <c r="G300" i="5" s="1"/>
  <c r="J300" i="5" s="1"/>
  <c r="E299" i="5"/>
  <c r="I299" i="5" s="1"/>
  <c r="O302" i="2"/>
  <c r="X301" i="5" s="1"/>
  <c r="AC302" i="2"/>
  <c r="AD302" i="2"/>
  <c r="AH301" i="2" l="1"/>
  <c r="AK301" i="2"/>
  <c r="AL300" i="2"/>
  <c r="D299" i="5" s="1"/>
  <c r="AY300" i="2" l="1"/>
  <c r="R300" i="2"/>
  <c r="I300" i="2" s="1"/>
  <c r="H301" i="2" s="1"/>
  <c r="V301" i="2" s="1"/>
  <c r="AW301" i="2" s="1"/>
  <c r="G301" i="2" s="1"/>
  <c r="F301" i="2" s="1"/>
  <c r="AU301" i="2" s="1"/>
  <c r="B300" i="5" s="1"/>
  <c r="S300" i="2"/>
  <c r="J300" i="2" s="1"/>
  <c r="U301" i="2" s="1"/>
  <c r="N301" i="2" s="1"/>
  <c r="AM300" i="2"/>
  <c r="AN300" i="2" s="1"/>
  <c r="L300" i="2" s="1"/>
  <c r="K301" i="2" s="1"/>
  <c r="AQ301" i="2" s="1"/>
  <c r="Z302" i="2" s="1"/>
  <c r="W301" i="5" s="1"/>
  <c r="X302" i="2" l="1"/>
  <c r="AB302" i="2" s="1"/>
  <c r="P302" i="2" s="1"/>
  <c r="M301" i="2"/>
  <c r="AR302" i="2"/>
  <c r="T302" i="2"/>
  <c r="AF302" i="2" s="1"/>
  <c r="AX301" i="2"/>
  <c r="AZ301" i="2"/>
  <c r="BA301" i="2" s="1"/>
  <c r="AT301" i="2"/>
  <c r="C300" i="5" s="1"/>
  <c r="AV302" i="2"/>
  <c r="F301" i="5" s="1"/>
  <c r="H301" i="5" s="1"/>
  <c r="Y302" i="2" l="1"/>
  <c r="AS302" i="2"/>
  <c r="AP301" i="2"/>
  <c r="AO301" i="2" s="1"/>
  <c r="W301" i="2" s="1"/>
  <c r="BB301" i="2"/>
  <c r="Q302" i="2"/>
  <c r="AE302" i="2"/>
  <c r="AA303" i="2" s="1"/>
  <c r="AJ301" i="2" l="1"/>
  <c r="AI301" i="2" s="1"/>
  <c r="AG302" i="2" s="1"/>
  <c r="AL301" i="2"/>
  <c r="D300" i="5" s="1"/>
  <c r="BC302" i="2"/>
  <c r="G301" i="5" s="1"/>
  <c r="J301" i="5" s="1"/>
  <c r="E300" i="5"/>
  <c r="I300" i="5" s="1"/>
  <c r="O303" i="2"/>
  <c r="X302" i="5" s="1"/>
  <c r="AC303" i="2"/>
  <c r="AD303" i="2"/>
  <c r="AH302" i="2" l="1"/>
  <c r="AK302" i="2"/>
  <c r="S301" i="2"/>
  <c r="J301" i="2" s="1"/>
  <c r="U302" i="2" s="1"/>
  <c r="N302" i="2" s="1"/>
  <c r="R301" i="2"/>
  <c r="I301" i="2" s="1"/>
  <c r="H302" i="2" s="1"/>
  <c r="V302" i="2" s="1"/>
  <c r="AW302" i="2" s="1"/>
  <c r="G302" i="2" s="1"/>
  <c r="F302" i="2" s="1"/>
  <c r="X303" i="2" s="1"/>
  <c r="AY301" i="2"/>
  <c r="AM301" i="2"/>
  <c r="AN301" i="2" s="1"/>
  <c r="L301" i="2" s="1"/>
  <c r="K302" i="2" s="1"/>
  <c r="M302" i="2" s="1"/>
  <c r="AU302" i="2" l="1"/>
  <c r="B301" i="5" s="1"/>
  <c r="AQ302" i="2"/>
  <c r="Z303" i="2" s="1"/>
  <c r="W302" i="5" s="1"/>
  <c r="AS303" i="2"/>
  <c r="Y303" i="2"/>
  <c r="AB303" i="2"/>
  <c r="P303" i="2" s="1"/>
  <c r="AV303" i="2" l="1"/>
  <c r="F302" i="5" s="1"/>
  <c r="H302" i="5" s="1"/>
  <c r="AT302" i="2"/>
  <c r="C301" i="5" s="1"/>
  <c r="AZ302" i="2"/>
  <c r="BA302" i="2" s="1"/>
  <c r="AX302" i="2"/>
  <c r="AP302" i="2" s="1"/>
  <c r="AO302" i="2" s="1"/>
  <c r="W302" i="2" s="1"/>
  <c r="T303" i="2"/>
  <c r="AF303" i="2" s="1"/>
  <c r="AR303" i="2"/>
  <c r="AE303" i="2"/>
  <c r="AA304" i="2" s="1"/>
  <c r="Q303" i="2"/>
  <c r="AJ302" i="2" l="1"/>
  <c r="AI302" i="2" s="1"/>
  <c r="AG303" i="2" s="1"/>
  <c r="BB302" i="2"/>
  <c r="BC303" i="2" s="1"/>
  <c r="G302" i="5" s="1"/>
  <c r="J302" i="5" s="1"/>
  <c r="O304" i="2"/>
  <c r="X303" i="5" s="1"/>
  <c r="AD304" i="2"/>
  <c r="AC304" i="2"/>
  <c r="AH303" i="2" l="1"/>
  <c r="AK303" i="2"/>
  <c r="AL302" i="2"/>
  <c r="D301" i="5" s="1"/>
  <c r="E301" i="5"/>
  <c r="I301" i="5" s="1"/>
  <c r="R302" i="2" l="1"/>
  <c r="I302" i="2" s="1"/>
  <c r="H303" i="2" s="1"/>
  <c r="V303" i="2" s="1"/>
  <c r="AW303" i="2" s="1"/>
  <c r="G303" i="2" s="1"/>
  <c r="F303" i="2" s="1"/>
  <c r="AU303" i="2" s="1"/>
  <c r="B302" i="5" s="1"/>
  <c r="AY302" i="2"/>
  <c r="S302" i="2"/>
  <c r="J302" i="2" s="1"/>
  <c r="U303" i="2" s="1"/>
  <c r="N303" i="2" s="1"/>
  <c r="AM302" i="2"/>
  <c r="AN302" i="2" s="1"/>
  <c r="L302" i="2" s="1"/>
  <c r="K303" i="2" s="1"/>
  <c r="M303" i="2" s="1"/>
  <c r="X304" i="2" l="1"/>
  <c r="Y304" i="2" s="1"/>
  <c r="AQ303" i="2"/>
  <c r="Z304" i="2" s="1"/>
  <c r="W303" i="5" s="1"/>
  <c r="AX303" i="2"/>
  <c r="AT303" i="2"/>
  <c r="C302" i="5" s="1"/>
  <c r="AZ303" i="2"/>
  <c r="BA303" i="2" s="1"/>
  <c r="AV304" i="2"/>
  <c r="F303" i="5" s="1"/>
  <c r="H303" i="5" s="1"/>
  <c r="AB304" i="2" l="1"/>
  <c r="P304" i="2" s="1"/>
  <c r="AE304" i="2" s="1"/>
  <c r="AA305" i="2" s="1"/>
  <c r="AS304" i="2"/>
  <c r="T304" i="2"/>
  <c r="AF304" i="2" s="1"/>
  <c r="AR304" i="2"/>
  <c r="BB303" i="2"/>
  <c r="AP303" i="2"/>
  <c r="AO303" i="2" s="1"/>
  <c r="W303" i="2" s="1"/>
  <c r="Q304" i="2" l="1"/>
  <c r="AJ303" i="2"/>
  <c r="AI303" i="2" s="1"/>
  <c r="AG304" i="2" s="1"/>
  <c r="BC304" i="2"/>
  <c r="G303" i="5" s="1"/>
  <c r="J303" i="5" s="1"/>
  <c r="E302" i="5"/>
  <c r="I302" i="5" s="1"/>
  <c r="O305" i="2"/>
  <c r="X304" i="5" s="1"/>
  <c r="AD305" i="2"/>
  <c r="AC305" i="2"/>
  <c r="AH304" i="2" l="1"/>
  <c r="AK304" i="2"/>
  <c r="AL303" i="2"/>
  <c r="D302" i="5" s="1"/>
  <c r="AY303" i="2" l="1"/>
  <c r="AM303" i="2"/>
  <c r="AN303" i="2" s="1"/>
  <c r="L303" i="2" s="1"/>
  <c r="K304" i="2" s="1"/>
  <c r="AQ304" i="2" s="1"/>
  <c r="Z305" i="2" s="1"/>
  <c r="W304" i="5" s="1"/>
  <c r="R303" i="2"/>
  <c r="I303" i="2" s="1"/>
  <c r="H304" i="2" s="1"/>
  <c r="V304" i="2" s="1"/>
  <c r="AW304" i="2" s="1"/>
  <c r="G304" i="2" s="1"/>
  <c r="F304" i="2" s="1"/>
  <c r="AU304" i="2" s="1"/>
  <c r="B303" i="5" s="1"/>
  <c r="S303" i="2"/>
  <c r="J303" i="2" s="1"/>
  <c r="U304" i="2" s="1"/>
  <c r="N304" i="2" s="1"/>
  <c r="M304" i="2" l="1"/>
  <c r="X305" i="2"/>
  <c r="AS305" i="2" s="1"/>
  <c r="AR305" i="2"/>
  <c r="T305" i="2"/>
  <c r="AF305" i="2" s="1"/>
  <c r="AT304" i="2"/>
  <c r="C303" i="5" s="1"/>
  <c r="AX304" i="2"/>
  <c r="AZ304" i="2"/>
  <c r="BA304" i="2" s="1"/>
  <c r="AV305" i="2"/>
  <c r="F304" i="5" s="1"/>
  <c r="H304" i="5" s="1"/>
  <c r="Y305" i="2" l="1"/>
  <c r="AB305" i="2"/>
  <c r="P305" i="2" s="1"/>
  <c r="AE305" i="2" s="1"/>
  <c r="AA306" i="2" s="1"/>
  <c r="AP304" i="2"/>
  <c r="AO304" i="2" s="1"/>
  <c r="W304" i="2" s="1"/>
  <c r="BB304" i="2"/>
  <c r="Q305" i="2" l="1"/>
  <c r="AJ304" i="2"/>
  <c r="AI304" i="2" s="1"/>
  <c r="AG305" i="2" s="1"/>
  <c r="BC305" i="2"/>
  <c r="G304" i="5" s="1"/>
  <c r="J304" i="5" s="1"/>
  <c r="E303" i="5"/>
  <c r="I303" i="5" s="1"/>
  <c r="AL304" i="2"/>
  <c r="D303" i="5" s="1"/>
  <c r="O306" i="2"/>
  <c r="X305" i="5" s="1"/>
  <c r="AC306" i="2"/>
  <c r="AD306" i="2"/>
  <c r="AK305" i="2" l="1"/>
  <c r="AH305" i="2"/>
  <c r="S304" i="2"/>
  <c r="J304" i="2" s="1"/>
  <c r="U305" i="2" s="1"/>
  <c r="N305" i="2" s="1"/>
  <c r="R304" i="2"/>
  <c r="I304" i="2" s="1"/>
  <c r="H305" i="2" s="1"/>
  <c r="V305" i="2" s="1"/>
  <c r="AW305" i="2" s="1"/>
  <c r="G305" i="2" s="1"/>
  <c r="F305" i="2" s="1"/>
  <c r="AM304" i="2"/>
  <c r="AN304" i="2" s="1"/>
  <c r="L304" i="2" s="1"/>
  <c r="K305" i="2" s="1"/>
  <c r="AY304" i="2"/>
  <c r="AU305" i="2" l="1"/>
  <c r="B304" i="5" s="1"/>
  <c r="X306" i="2"/>
  <c r="AQ305" i="2"/>
  <c r="Z306" i="2" s="1"/>
  <c r="W305" i="5" s="1"/>
  <c r="M305" i="2"/>
  <c r="AR306" i="2" l="1"/>
  <c r="T306" i="2"/>
  <c r="AF306" i="2" s="1"/>
  <c r="AB306" i="2"/>
  <c r="P306" i="2" s="1"/>
  <c r="Y306" i="2"/>
  <c r="AS306" i="2"/>
  <c r="AZ305" i="2"/>
  <c r="BA305" i="2" s="1"/>
  <c r="AT305" i="2"/>
  <c r="C304" i="5" s="1"/>
  <c r="AX305" i="2"/>
  <c r="AV306" i="2"/>
  <c r="F305" i="5" s="1"/>
  <c r="H305" i="5" s="1"/>
  <c r="AE306" i="2" l="1"/>
  <c r="AA307" i="2" s="1"/>
  <c r="Q306" i="2"/>
  <c r="BB305" i="2"/>
  <c r="AP305" i="2"/>
  <c r="AO305" i="2" s="1"/>
  <c r="W305" i="2" s="1"/>
  <c r="AJ305" i="2" l="1"/>
  <c r="AI305" i="2" s="1"/>
  <c r="AG306" i="2" s="1"/>
  <c r="BC306" i="2"/>
  <c r="G305" i="5" s="1"/>
  <c r="J305" i="5" s="1"/>
  <c r="E304" i="5"/>
  <c r="I304" i="5" s="1"/>
  <c r="AD307" i="2"/>
  <c r="O307" i="2"/>
  <c r="X306" i="5" s="1"/>
  <c r="AC307" i="2"/>
  <c r="AH306" i="2" l="1"/>
  <c r="AK306" i="2"/>
  <c r="AL305" i="2"/>
  <c r="D304" i="5" s="1"/>
  <c r="AY305" i="2" l="1"/>
  <c r="AM305" i="2"/>
  <c r="AN305" i="2" s="1"/>
  <c r="L305" i="2" s="1"/>
  <c r="K306" i="2" s="1"/>
  <c r="M306" i="2" s="1"/>
  <c r="R305" i="2"/>
  <c r="I305" i="2" s="1"/>
  <c r="H306" i="2" s="1"/>
  <c r="V306" i="2" s="1"/>
  <c r="AW306" i="2" s="1"/>
  <c r="G306" i="2" s="1"/>
  <c r="F306" i="2" s="1"/>
  <c r="X307" i="2" s="1"/>
  <c r="S305" i="2"/>
  <c r="J305" i="2" s="1"/>
  <c r="U306" i="2" s="1"/>
  <c r="N306" i="2" s="1"/>
  <c r="AQ306" i="2" l="1"/>
  <c r="Z307" i="2" s="1"/>
  <c r="W306" i="5" s="1"/>
  <c r="AU306" i="2"/>
  <c r="B305" i="5" s="1"/>
  <c r="AS307" i="2"/>
  <c r="AB307" i="2"/>
  <c r="P307" i="2" s="1"/>
  <c r="Y307" i="2"/>
  <c r="T307" i="2" l="1"/>
  <c r="AF307" i="2" s="1"/>
  <c r="AR307" i="2"/>
  <c r="AZ306" i="2"/>
  <c r="BA306" i="2" s="1"/>
  <c r="AT306" i="2"/>
  <c r="C305" i="5" s="1"/>
  <c r="AX306" i="2"/>
  <c r="AV307" i="2"/>
  <c r="F306" i="5" s="1"/>
  <c r="H306" i="5" s="1"/>
  <c r="AE307" i="2"/>
  <c r="AA308" i="2" s="1"/>
  <c r="Q307" i="2"/>
  <c r="BB306" i="2" l="1"/>
  <c r="BC307" i="2" s="1"/>
  <c r="G306" i="5" s="1"/>
  <c r="J306" i="5" s="1"/>
  <c r="AP306" i="2"/>
  <c r="AO306" i="2" s="1"/>
  <c r="W306" i="2" s="1"/>
  <c r="AJ306" i="2" s="1"/>
  <c r="AI306" i="2" s="1"/>
  <c r="AG307" i="2" s="1"/>
  <c r="AD308" i="2"/>
  <c r="AC308" i="2"/>
  <c r="O308" i="2"/>
  <c r="X307" i="5" s="1"/>
  <c r="E305" i="5" l="1"/>
  <c r="I305" i="5" s="1"/>
  <c r="AL306" i="2"/>
  <c r="D305" i="5" s="1"/>
  <c r="AK307" i="2"/>
  <c r="AH307" i="2"/>
  <c r="AY306" i="2" l="1"/>
  <c r="R306" i="2"/>
  <c r="I306" i="2" s="1"/>
  <c r="H307" i="2" s="1"/>
  <c r="V307" i="2" s="1"/>
  <c r="AW307" i="2" s="1"/>
  <c r="G307" i="2" s="1"/>
  <c r="F307" i="2" s="1"/>
  <c r="X308" i="2" s="1"/>
  <c r="AB308" i="2" s="1"/>
  <c r="P308" i="2" s="1"/>
  <c r="S306" i="2"/>
  <c r="J306" i="2" s="1"/>
  <c r="U307" i="2" s="1"/>
  <c r="N307" i="2" s="1"/>
  <c r="AM306" i="2"/>
  <c r="AN306" i="2" s="1"/>
  <c r="L306" i="2" s="1"/>
  <c r="K307" i="2" s="1"/>
  <c r="AQ307" i="2" s="1"/>
  <c r="Z308" i="2" s="1"/>
  <c r="W307" i="5" s="1"/>
  <c r="Y308" i="2" l="1"/>
  <c r="AU307" i="2"/>
  <c r="B306" i="5" s="1"/>
  <c r="T308" i="2"/>
  <c r="AF308" i="2" s="1"/>
  <c r="AR308" i="2"/>
  <c r="AS308" i="2"/>
  <c r="M307" i="2"/>
  <c r="AE308" i="2"/>
  <c r="AA309" i="2" s="1"/>
  <c r="Q308" i="2"/>
  <c r="AZ307" i="2" l="1"/>
  <c r="BA307" i="2" s="1"/>
  <c r="AT307" i="2"/>
  <c r="C306" i="5" s="1"/>
  <c r="AV308" i="2"/>
  <c r="F307" i="5" s="1"/>
  <c r="H307" i="5" s="1"/>
  <c r="AX307" i="2"/>
  <c r="AP307" i="2" s="1"/>
  <c r="AO307" i="2" s="1"/>
  <c r="W307" i="2" s="1"/>
  <c r="AJ307" i="2" s="1"/>
  <c r="AI307" i="2" s="1"/>
  <c r="AG308" i="2" s="1"/>
  <c r="AC309" i="2"/>
  <c r="O309" i="2"/>
  <c r="X308" i="5" s="1"/>
  <c r="AD309" i="2"/>
  <c r="BB307" i="2" l="1"/>
  <c r="BC308" i="2" s="1"/>
  <c r="G307" i="5" s="1"/>
  <c r="J307" i="5" s="1"/>
  <c r="AH308" i="2"/>
  <c r="AK308" i="2"/>
  <c r="AL307" i="2"/>
  <c r="D306" i="5" s="1"/>
  <c r="S307" i="2" l="1"/>
  <c r="J307" i="2" s="1"/>
  <c r="U308" i="2" s="1"/>
  <c r="N308" i="2" s="1"/>
  <c r="AM307" i="2"/>
  <c r="AN307" i="2" s="1"/>
  <c r="L307" i="2" s="1"/>
  <c r="K308" i="2" s="1"/>
  <c r="AQ308" i="2" s="1"/>
  <c r="Z309" i="2" s="1"/>
  <c r="W308" i="5" s="1"/>
  <c r="AY307" i="2"/>
  <c r="E306" i="5"/>
  <c r="I306" i="5" s="1"/>
  <c r="R307" i="2"/>
  <c r="I307" i="2" s="1"/>
  <c r="H308" i="2" s="1"/>
  <c r="V308" i="2" s="1"/>
  <c r="AW308" i="2" s="1"/>
  <c r="G308" i="2" s="1"/>
  <c r="F308" i="2" s="1"/>
  <c r="AU308" i="2" s="1"/>
  <c r="B307" i="5" s="1"/>
  <c r="M308" i="2" l="1"/>
  <c r="X309" i="2"/>
  <c r="AS309" i="2" s="1"/>
  <c r="AR309" i="2"/>
  <c r="T309" i="2"/>
  <c r="AF309" i="2" s="1"/>
  <c r="AZ308" i="2"/>
  <c r="BA308" i="2" s="1"/>
  <c r="AX308" i="2"/>
  <c r="AT308" i="2"/>
  <c r="C307" i="5" s="1"/>
  <c r="AV309" i="2"/>
  <c r="F308" i="5" s="1"/>
  <c r="H308" i="5" s="1"/>
  <c r="Y309" i="2" l="1"/>
  <c r="AB309" i="2"/>
  <c r="P309" i="2" s="1"/>
  <c r="Q309" i="2" s="1"/>
  <c r="BB308" i="2"/>
  <c r="AP308" i="2"/>
  <c r="AO308" i="2" s="1"/>
  <c r="W308" i="2" s="1"/>
  <c r="AE309" i="2" l="1"/>
  <c r="AA310" i="2" s="1"/>
  <c r="AC310" i="2" s="1"/>
  <c r="AJ308" i="2"/>
  <c r="AI308" i="2" s="1"/>
  <c r="AG309" i="2" s="1"/>
  <c r="AL308" i="2"/>
  <c r="D307" i="5" s="1"/>
  <c r="BC309" i="2"/>
  <c r="G308" i="5" s="1"/>
  <c r="J308" i="5" s="1"/>
  <c r="E307" i="5"/>
  <c r="I307" i="5" s="1"/>
  <c r="AD310" i="2" l="1"/>
  <c r="O310" i="2"/>
  <c r="X309" i="5" s="1"/>
  <c r="AK309" i="2"/>
  <c r="AH309" i="2"/>
  <c r="AM308" i="2"/>
  <c r="AN308" i="2" s="1"/>
  <c r="L308" i="2" s="1"/>
  <c r="K309" i="2" s="1"/>
  <c r="AQ309" i="2" s="1"/>
  <c r="Z310" i="2" s="1"/>
  <c r="W309" i="5" s="1"/>
  <c r="AY308" i="2"/>
  <c r="R308" i="2"/>
  <c r="I308" i="2" s="1"/>
  <c r="H309" i="2" s="1"/>
  <c r="V309" i="2" s="1"/>
  <c r="AW309" i="2" s="1"/>
  <c r="G309" i="2" s="1"/>
  <c r="F309" i="2" s="1"/>
  <c r="AU309" i="2" s="1"/>
  <c r="B308" i="5" s="1"/>
  <c r="S308" i="2"/>
  <c r="J308" i="2" s="1"/>
  <c r="U309" i="2" s="1"/>
  <c r="N309" i="2" s="1"/>
  <c r="M309" i="2" l="1"/>
  <c r="X310" i="2"/>
  <c r="Y310" i="2" s="1"/>
  <c r="T310" i="2"/>
  <c r="AF310" i="2" s="1"/>
  <c r="AR310" i="2"/>
  <c r="AZ309" i="2"/>
  <c r="BA309" i="2" s="1"/>
  <c r="AX309" i="2"/>
  <c r="AT309" i="2"/>
  <c r="C308" i="5" s="1"/>
  <c r="AV310" i="2"/>
  <c r="F309" i="5" s="1"/>
  <c r="H309" i="5" s="1"/>
  <c r="AS310" i="2" l="1"/>
  <c r="AB310" i="2"/>
  <c r="P310" i="2" s="1"/>
  <c r="AE310" i="2" s="1"/>
  <c r="AA311" i="2" s="1"/>
  <c r="BB309" i="2"/>
  <c r="AP309" i="2"/>
  <c r="AO309" i="2" s="1"/>
  <c r="W309" i="2" s="1"/>
  <c r="AJ309" i="2" l="1"/>
  <c r="AI309" i="2" s="1"/>
  <c r="AG310" i="2" s="1"/>
  <c r="Q310" i="2"/>
  <c r="AL309" i="2"/>
  <c r="D308" i="5" s="1"/>
  <c r="BC310" i="2"/>
  <c r="G309" i="5" s="1"/>
  <c r="J309" i="5" s="1"/>
  <c r="E308" i="5"/>
  <c r="I308" i="5" s="1"/>
  <c r="AC311" i="2"/>
  <c r="AD311" i="2"/>
  <c r="O311" i="2"/>
  <c r="X310" i="5" s="1"/>
  <c r="AH310" i="2" l="1"/>
  <c r="AK310" i="2"/>
  <c r="AM309" i="2"/>
  <c r="AN309" i="2" s="1"/>
  <c r="L309" i="2" s="1"/>
  <c r="K310" i="2" s="1"/>
  <c r="M310" i="2" s="1"/>
  <c r="AY309" i="2"/>
  <c r="S309" i="2"/>
  <c r="J309" i="2" s="1"/>
  <c r="U310" i="2" s="1"/>
  <c r="N310" i="2" s="1"/>
  <c r="R309" i="2"/>
  <c r="I309" i="2" s="1"/>
  <c r="H310" i="2" s="1"/>
  <c r="V310" i="2" s="1"/>
  <c r="AW310" i="2" s="1"/>
  <c r="G310" i="2" s="1"/>
  <c r="F310" i="2" s="1"/>
  <c r="AU310" i="2" s="1"/>
  <c r="B309" i="5" s="1"/>
  <c r="AQ310" i="2" l="1"/>
  <c r="Z311" i="2" s="1"/>
  <c r="W310" i="5" s="1"/>
  <c r="X311" i="2"/>
  <c r="AB311" i="2" s="1"/>
  <c r="P311" i="2" s="1"/>
  <c r="AZ310" i="2"/>
  <c r="BA310" i="2" s="1"/>
  <c r="AT310" i="2"/>
  <c r="C309" i="5" s="1"/>
  <c r="AX310" i="2"/>
  <c r="AV311" i="2"/>
  <c r="F310" i="5" s="1"/>
  <c r="H310" i="5" s="1"/>
  <c r="T311" i="2" l="1"/>
  <c r="AF311" i="2" s="1"/>
  <c r="AR311" i="2"/>
  <c r="AS311" i="2"/>
  <c r="Y311" i="2"/>
  <c r="AP310" i="2"/>
  <c r="AO310" i="2" s="1"/>
  <c r="W310" i="2" s="1"/>
  <c r="BB310" i="2"/>
  <c r="Q311" i="2"/>
  <c r="AE311" i="2"/>
  <c r="AA312" i="2" s="1"/>
  <c r="AJ310" i="2" l="1"/>
  <c r="AI310" i="2" s="1"/>
  <c r="AG311" i="2" s="1"/>
  <c r="AL310" i="2"/>
  <c r="D309" i="5" s="1"/>
  <c r="BC311" i="2"/>
  <c r="G310" i="5" s="1"/>
  <c r="J310" i="5" s="1"/>
  <c r="E309" i="5"/>
  <c r="I309" i="5" s="1"/>
  <c r="AD312" i="2"/>
  <c r="AC312" i="2"/>
  <c r="O312" i="2"/>
  <c r="X311" i="5" s="1"/>
  <c r="AH311" i="2" l="1"/>
  <c r="AK311" i="2"/>
  <c r="AY310" i="2"/>
  <c r="AM310" i="2"/>
  <c r="AN310" i="2" s="1"/>
  <c r="L310" i="2" s="1"/>
  <c r="K311" i="2" s="1"/>
  <c r="AQ311" i="2" s="1"/>
  <c r="Z312" i="2" s="1"/>
  <c r="W311" i="5" s="1"/>
  <c r="S310" i="2"/>
  <c r="J310" i="2" s="1"/>
  <c r="U311" i="2" s="1"/>
  <c r="N311" i="2" s="1"/>
  <c r="R310" i="2"/>
  <c r="I310" i="2" s="1"/>
  <c r="H311" i="2" s="1"/>
  <c r="V311" i="2" s="1"/>
  <c r="AW311" i="2" s="1"/>
  <c r="G311" i="2" s="1"/>
  <c r="F311" i="2" s="1"/>
  <c r="X312" i="2" s="1"/>
  <c r="M311" i="2" l="1"/>
  <c r="AU311" i="2"/>
  <c r="B310" i="5" s="1"/>
  <c r="T312" i="2"/>
  <c r="AF312" i="2" s="1"/>
  <c r="AR312" i="2"/>
  <c r="AS312" i="2"/>
  <c r="AB312" i="2"/>
  <c r="P312" i="2" s="1"/>
  <c r="Y312" i="2"/>
  <c r="AT311" i="2" l="1"/>
  <c r="C310" i="5" s="1"/>
  <c r="AX311" i="2"/>
  <c r="AP311" i="2" s="1"/>
  <c r="AO311" i="2" s="1"/>
  <c r="W311" i="2" s="1"/>
  <c r="AZ311" i="2"/>
  <c r="BA311" i="2" s="1"/>
  <c r="AV312" i="2"/>
  <c r="F311" i="5" s="1"/>
  <c r="H311" i="5" s="1"/>
  <c r="AE312" i="2"/>
  <c r="AA313" i="2" s="1"/>
  <c r="Q312" i="2"/>
  <c r="AJ311" i="2" l="1"/>
  <c r="AI311" i="2" s="1"/>
  <c r="AG312" i="2" s="1"/>
  <c r="BB311" i="2"/>
  <c r="BC312" i="2" s="1"/>
  <c r="G311" i="5" s="1"/>
  <c r="J311" i="5" s="1"/>
  <c r="AL311" i="2"/>
  <c r="D310" i="5" s="1"/>
  <c r="AD313" i="2"/>
  <c r="O313" i="2"/>
  <c r="X312" i="5" s="1"/>
  <c r="AC313" i="2"/>
  <c r="AK312" i="2" l="1"/>
  <c r="AH312" i="2"/>
  <c r="E310" i="5"/>
  <c r="I310" i="5" s="1"/>
  <c r="S311" i="2"/>
  <c r="J311" i="2" s="1"/>
  <c r="U312" i="2" s="1"/>
  <c r="N312" i="2" s="1"/>
  <c r="R311" i="2"/>
  <c r="I311" i="2" s="1"/>
  <c r="H312" i="2" s="1"/>
  <c r="V312" i="2" s="1"/>
  <c r="AW312" i="2" s="1"/>
  <c r="G312" i="2" s="1"/>
  <c r="F312" i="2" s="1"/>
  <c r="AM311" i="2"/>
  <c r="AN311" i="2" s="1"/>
  <c r="L311" i="2" s="1"/>
  <c r="K312" i="2" s="1"/>
  <c r="AY311" i="2"/>
  <c r="M312" i="2" l="1"/>
  <c r="AQ312" i="2"/>
  <c r="Z313" i="2" s="1"/>
  <c r="W312" i="5" s="1"/>
  <c r="AU312" i="2"/>
  <c r="B311" i="5" s="1"/>
  <c r="X313" i="2"/>
  <c r="AZ312" i="2" l="1"/>
  <c r="BA312" i="2" s="1"/>
  <c r="AT312" i="2"/>
  <c r="C311" i="5" s="1"/>
  <c r="AX312" i="2"/>
  <c r="AV313" i="2"/>
  <c r="F312" i="5" s="1"/>
  <c r="H312" i="5" s="1"/>
  <c r="Y313" i="2"/>
  <c r="AS313" i="2"/>
  <c r="AB313" i="2"/>
  <c r="P313" i="2" s="1"/>
  <c r="AR313" i="2"/>
  <c r="T313" i="2"/>
  <c r="AF313" i="2" s="1"/>
  <c r="AE313" i="2" l="1"/>
  <c r="AA314" i="2" s="1"/>
  <c r="Q313" i="2"/>
  <c r="BB312" i="2"/>
  <c r="AP312" i="2"/>
  <c r="AO312" i="2" s="1"/>
  <c r="W312" i="2" s="1"/>
  <c r="AJ312" i="2" l="1"/>
  <c r="AI312" i="2" s="1"/>
  <c r="AG313" i="2" s="1"/>
  <c r="BC313" i="2"/>
  <c r="G312" i="5" s="1"/>
  <c r="J312" i="5" s="1"/>
  <c r="E311" i="5"/>
  <c r="I311" i="5" s="1"/>
  <c r="AL312" i="2"/>
  <c r="D311" i="5" s="1"/>
  <c r="O314" i="2"/>
  <c r="X313" i="5" s="1"/>
  <c r="AD314" i="2"/>
  <c r="AC314" i="2"/>
  <c r="AK313" i="2" l="1"/>
  <c r="AH313" i="2"/>
  <c r="S312" i="2"/>
  <c r="J312" i="2" s="1"/>
  <c r="U313" i="2" s="1"/>
  <c r="N313" i="2" s="1"/>
  <c r="R312" i="2"/>
  <c r="I312" i="2" s="1"/>
  <c r="H313" i="2" s="1"/>
  <c r="V313" i="2" s="1"/>
  <c r="AW313" i="2" s="1"/>
  <c r="G313" i="2" s="1"/>
  <c r="F313" i="2" s="1"/>
  <c r="AM312" i="2"/>
  <c r="AN312" i="2" s="1"/>
  <c r="L312" i="2" s="1"/>
  <c r="K313" i="2" s="1"/>
  <c r="AY312" i="2"/>
  <c r="AU313" i="2" l="1"/>
  <c r="B312" i="5" s="1"/>
  <c r="X314" i="2"/>
  <c r="AQ313" i="2"/>
  <c r="Z314" i="2" s="1"/>
  <c r="W313" i="5" s="1"/>
  <c r="M313" i="2"/>
  <c r="T314" i="2" l="1"/>
  <c r="AF314" i="2" s="1"/>
  <c r="AR314" i="2"/>
  <c r="AS314" i="2"/>
  <c r="AB314" i="2"/>
  <c r="P314" i="2" s="1"/>
  <c r="Y314" i="2"/>
  <c r="AZ313" i="2"/>
  <c r="BA313" i="2" s="1"/>
  <c r="AT313" i="2"/>
  <c r="C312" i="5" s="1"/>
  <c r="AX313" i="2"/>
  <c r="AV314" i="2"/>
  <c r="F313" i="5" s="1"/>
  <c r="H313" i="5" s="1"/>
  <c r="AE314" i="2" l="1"/>
  <c r="AA315" i="2" s="1"/>
  <c r="Q314" i="2"/>
  <c r="BB313" i="2"/>
  <c r="AP313" i="2"/>
  <c r="AO313" i="2" s="1"/>
  <c r="W313" i="2" s="1"/>
  <c r="AJ313" i="2" l="1"/>
  <c r="AI313" i="2" s="1"/>
  <c r="AG314" i="2" s="1"/>
  <c r="BC314" i="2"/>
  <c r="G313" i="5" s="1"/>
  <c r="J313" i="5" s="1"/>
  <c r="E312" i="5"/>
  <c r="I312" i="5" s="1"/>
  <c r="AC315" i="2"/>
  <c r="AD315" i="2"/>
  <c r="O315" i="2"/>
  <c r="X314" i="5" s="1"/>
  <c r="AL313" i="2"/>
  <c r="D312" i="5" s="1"/>
  <c r="AK314" i="2" l="1"/>
  <c r="AH314" i="2"/>
  <c r="S313" i="2"/>
  <c r="J313" i="2" s="1"/>
  <c r="U314" i="2" s="1"/>
  <c r="N314" i="2" s="1"/>
  <c r="R313" i="2"/>
  <c r="I313" i="2" s="1"/>
  <c r="H314" i="2" s="1"/>
  <c r="V314" i="2" s="1"/>
  <c r="AW314" i="2" s="1"/>
  <c r="G314" i="2" s="1"/>
  <c r="F314" i="2" s="1"/>
  <c r="AM313" i="2"/>
  <c r="AN313" i="2" s="1"/>
  <c r="L313" i="2" s="1"/>
  <c r="K314" i="2" s="1"/>
  <c r="AY313" i="2"/>
  <c r="M314" i="2" l="1"/>
  <c r="AQ314" i="2"/>
  <c r="Z315" i="2" s="1"/>
  <c r="W314" i="5" s="1"/>
  <c r="AU314" i="2"/>
  <c r="B313" i="5" s="1"/>
  <c r="X315" i="2"/>
  <c r="AT314" i="2" l="1"/>
  <c r="C313" i="5" s="1"/>
  <c r="AZ314" i="2"/>
  <c r="BA314" i="2" s="1"/>
  <c r="AX314" i="2"/>
  <c r="AV315" i="2"/>
  <c r="F314" i="5" s="1"/>
  <c r="H314" i="5" s="1"/>
  <c r="AB315" i="2"/>
  <c r="P315" i="2" s="1"/>
  <c r="AS315" i="2"/>
  <c r="Y315" i="2"/>
  <c r="T315" i="2"/>
  <c r="AF315" i="2" s="1"/>
  <c r="AR315" i="2"/>
  <c r="Q315" i="2" l="1"/>
  <c r="AE315" i="2"/>
  <c r="AA316" i="2" s="1"/>
  <c r="BB314" i="2"/>
  <c r="AP314" i="2"/>
  <c r="AO314" i="2" s="1"/>
  <c r="W314" i="2" s="1"/>
  <c r="AJ314" i="2" l="1"/>
  <c r="AI314" i="2" s="1"/>
  <c r="AG315" i="2" s="1"/>
  <c r="BC315" i="2"/>
  <c r="G314" i="5" s="1"/>
  <c r="J314" i="5" s="1"/>
  <c r="E313" i="5"/>
  <c r="I313" i="5" s="1"/>
  <c r="AL314" i="2"/>
  <c r="D313" i="5" s="1"/>
  <c r="AD316" i="2"/>
  <c r="O316" i="2"/>
  <c r="X315" i="5" s="1"/>
  <c r="AC316" i="2"/>
  <c r="AH315" i="2" l="1"/>
  <c r="AK315" i="2"/>
  <c r="S314" i="2"/>
  <c r="J314" i="2" s="1"/>
  <c r="U315" i="2" s="1"/>
  <c r="N315" i="2" s="1"/>
  <c r="R314" i="2"/>
  <c r="I314" i="2" s="1"/>
  <c r="H315" i="2" s="1"/>
  <c r="V315" i="2" s="1"/>
  <c r="AW315" i="2" s="1"/>
  <c r="G315" i="2" s="1"/>
  <c r="F315" i="2" s="1"/>
  <c r="AM314" i="2"/>
  <c r="AN314" i="2" s="1"/>
  <c r="L314" i="2" s="1"/>
  <c r="K315" i="2" s="1"/>
  <c r="AY314" i="2"/>
  <c r="AU315" i="2" l="1"/>
  <c r="B314" i="5" s="1"/>
  <c r="X316" i="2"/>
  <c r="AQ315" i="2"/>
  <c r="Z316" i="2" s="1"/>
  <c r="W315" i="5" s="1"/>
  <c r="M315" i="2"/>
  <c r="AR316" i="2" l="1"/>
  <c r="T316" i="2"/>
  <c r="AF316" i="2" s="1"/>
  <c r="AT315" i="2"/>
  <c r="C314" i="5" s="1"/>
  <c r="AZ315" i="2"/>
  <c r="BA315" i="2" s="1"/>
  <c r="AX315" i="2"/>
  <c r="AV316" i="2"/>
  <c r="F315" i="5" s="1"/>
  <c r="H315" i="5" s="1"/>
  <c r="Y316" i="2"/>
  <c r="AB316" i="2"/>
  <c r="P316" i="2" s="1"/>
  <c r="AS316" i="2"/>
  <c r="BB315" i="2" l="1"/>
  <c r="AP315" i="2"/>
  <c r="AO315" i="2" s="1"/>
  <c r="W315" i="2" s="1"/>
  <c r="AE316" i="2"/>
  <c r="AA317" i="2" s="1"/>
  <c r="Q316" i="2"/>
  <c r="AJ315" i="2" l="1"/>
  <c r="AI315" i="2" s="1"/>
  <c r="AG316" i="2" s="1"/>
  <c r="BC316" i="2"/>
  <c r="G315" i="5" s="1"/>
  <c r="J315" i="5" s="1"/>
  <c r="E314" i="5"/>
  <c r="I314" i="5" s="1"/>
  <c r="AL315" i="2"/>
  <c r="D314" i="5" s="1"/>
  <c r="AC317" i="2"/>
  <c r="AD317" i="2"/>
  <c r="O317" i="2"/>
  <c r="X316" i="5" s="1"/>
  <c r="AK316" i="2" l="1"/>
  <c r="AH316" i="2"/>
  <c r="S315" i="2"/>
  <c r="J315" i="2" s="1"/>
  <c r="U316" i="2" s="1"/>
  <c r="N316" i="2" s="1"/>
  <c r="R315" i="2"/>
  <c r="I315" i="2" s="1"/>
  <c r="H316" i="2" s="1"/>
  <c r="V316" i="2" s="1"/>
  <c r="AW316" i="2" s="1"/>
  <c r="G316" i="2" s="1"/>
  <c r="F316" i="2" s="1"/>
  <c r="AM315" i="2"/>
  <c r="AN315" i="2" s="1"/>
  <c r="L315" i="2" s="1"/>
  <c r="K316" i="2" s="1"/>
  <c r="AY315" i="2"/>
  <c r="AQ316" i="2" l="1"/>
  <c r="Z317" i="2" s="1"/>
  <c r="W316" i="5" s="1"/>
  <c r="M316" i="2"/>
  <c r="AU316" i="2"/>
  <c r="B315" i="5" s="1"/>
  <c r="X317" i="2"/>
  <c r="AS317" i="2" l="1"/>
  <c r="AB317" i="2"/>
  <c r="P317" i="2" s="1"/>
  <c r="Y317" i="2"/>
  <c r="AZ316" i="2"/>
  <c r="BA316" i="2" s="1"/>
  <c r="AX316" i="2"/>
  <c r="AT316" i="2"/>
  <c r="C315" i="5" s="1"/>
  <c r="AV317" i="2"/>
  <c r="F316" i="5" s="1"/>
  <c r="H316" i="5" s="1"/>
  <c r="T317" i="2"/>
  <c r="AF317" i="2" s="1"/>
  <c r="AR317" i="2"/>
  <c r="AE317" i="2" l="1"/>
  <c r="AA318" i="2" s="1"/>
  <c r="Q317" i="2"/>
  <c r="AP316" i="2"/>
  <c r="AO316" i="2" s="1"/>
  <c r="W316" i="2" s="1"/>
  <c r="BB316" i="2"/>
  <c r="AJ316" i="2" l="1"/>
  <c r="AI316" i="2" s="1"/>
  <c r="AG317" i="2" s="1"/>
  <c r="BC317" i="2"/>
  <c r="G316" i="5" s="1"/>
  <c r="J316" i="5" s="1"/>
  <c r="E315" i="5"/>
  <c r="I315" i="5" s="1"/>
  <c r="AL316" i="2"/>
  <c r="D315" i="5" s="1"/>
  <c r="O318" i="2"/>
  <c r="X317" i="5" s="1"/>
  <c r="AD318" i="2"/>
  <c r="AC318" i="2"/>
  <c r="AH317" i="2" l="1"/>
  <c r="AK317" i="2"/>
  <c r="S316" i="2"/>
  <c r="J316" i="2" s="1"/>
  <c r="U317" i="2" s="1"/>
  <c r="N317" i="2" s="1"/>
  <c r="R316" i="2"/>
  <c r="I316" i="2" s="1"/>
  <c r="H317" i="2" s="1"/>
  <c r="V317" i="2" s="1"/>
  <c r="AW317" i="2" s="1"/>
  <c r="G317" i="2" s="1"/>
  <c r="F317" i="2" s="1"/>
  <c r="AM316" i="2"/>
  <c r="AN316" i="2" s="1"/>
  <c r="L316" i="2" s="1"/>
  <c r="K317" i="2" s="1"/>
  <c r="AY316" i="2"/>
  <c r="M317" i="2" l="1"/>
  <c r="AQ317" i="2"/>
  <c r="Z318" i="2" s="1"/>
  <c r="W317" i="5" s="1"/>
  <c r="AU317" i="2"/>
  <c r="B316" i="5" s="1"/>
  <c r="X318" i="2"/>
  <c r="AT317" i="2" l="1"/>
  <c r="C316" i="5" s="1"/>
  <c r="AZ317" i="2"/>
  <c r="BA317" i="2" s="1"/>
  <c r="AX317" i="2"/>
  <c r="AV318" i="2"/>
  <c r="F317" i="5" s="1"/>
  <c r="H317" i="5" s="1"/>
  <c r="AB318" i="2"/>
  <c r="P318" i="2" s="1"/>
  <c r="AS318" i="2"/>
  <c r="Y318" i="2"/>
  <c r="AR318" i="2"/>
  <c r="T318" i="2"/>
  <c r="AF318" i="2" s="1"/>
  <c r="BB317" i="2" l="1"/>
  <c r="AP317" i="2"/>
  <c r="AO317" i="2" s="1"/>
  <c r="W317" i="2" s="1"/>
  <c r="Q318" i="2"/>
  <c r="AE318" i="2"/>
  <c r="AA319" i="2" s="1"/>
  <c r="AJ317" i="2" l="1"/>
  <c r="AI317" i="2" s="1"/>
  <c r="AG318" i="2" s="1"/>
  <c r="BC318" i="2"/>
  <c r="G317" i="5" s="1"/>
  <c r="J317" i="5" s="1"/>
  <c r="E316" i="5"/>
  <c r="I316" i="5" s="1"/>
  <c r="AL317" i="2"/>
  <c r="D316" i="5" s="1"/>
  <c r="O319" i="2"/>
  <c r="X318" i="5" s="1"/>
  <c r="AC319" i="2"/>
  <c r="AD319" i="2"/>
  <c r="AH318" i="2" l="1"/>
  <c r="AK318" i="2"/>
  <c r="S317" i="2"/>
  <c r="J317" i="2" s="1"/>
  <c r="U318" i="2" s="1"/>
  <c r="N318" i="2" s="1"/>
  <c r="R317" i="2"/>
  <c r="I317" i="2" s="1"/>
  <c r="H318" i="2" s="1"/>
  <c r="V318" i="2" s="1"/>
  <c r="AW318" i="2" s="1"/>
  <c r="G318" i="2" s="1"/>
  <c r="F318" i="2" s="1"/>
  <c r="AM317" i="2"/>
  <c r="AN317" i="2" s="1"/>
  <c r="L317" i="2" s="1"/>
  <c r="K318" i="2" s="1"/>
  <c r="AY317" i="2"/>
  <c r="AU318" i="2" l="1"/>
  <c r="B317" i="5" s="1"/>
  <c r="X319" i="2"/>
  <c r="AQ318" i="2"/>
  <c r="Z319" i="2" s="1"/>
  <c r="W318" i="5" s="1"/>
  <c r="M318" i="2"/>
  <c r="AR319" i="2" l="1"/>
  <c r="T319" i="2"/>
  <c r="AF319" i="2" s="1"/>
  <c r="AS319" i="2"/>
  <c r="AB319" i="2"/>
  <c r="P319" i="2" s="1"/>
  <c r="Y319" i="2"/>
  <c r="AX318" i="2"/>
  <c r="AZ318" i="2"/>
  <c r="BA318" i="2" s="1"/>
  <c r="AT318" i="2"/>
  <c r="C317" i="5" s="1"/>
  <c r="AV319" i="2"/>
  <c r="F318" i="5" s="1"/>
  <c r="H318" i="5" s="1"/>
  <c r="AP318" i="2" l="1"/>
  <c r="AO318" i="2" s="1"/>
  <c r="W318" i="2" s="1"/>
  <c r="BB318" i="2"/>
  <c r="Q319" i="2"/>
  <c r="AE319" i="2"/>
  <c r="AA320" i="2" s="1"/>
  <c r="AJ318" i="2" l="1"/>
  <c r="AI318" i="2" s="1"/>
  <c r="AG319" i="2" s="1"/>
  <c r="AL318" i="2"/>
  <c r="D317" i="5" s="1"/>
  <c r="BC319" i="2"/>
  <c r="G318" i="5" s="1"/>
  <c r="J318" i="5" s="1"/>
  <c r="E317" i="5"/>
  <c r="I317" i="5" s="1"/>
  <c r="AC320" i="2"/>
  <c r="AD320" i="2"/>
  <c r="O320" i="2"/>
  <c r="X319" i="5" s="1"/>
  <c r="AH319" i="2" l="1"/>
  <c r="AK319" i="2"/>
  <c r="AY318" i="2"/>
  <c r="AM318" i="2"/>
  <c r="AN318" i="2" s="1"/>
  <c r="L318" i="2" s="1"/>
  <c r="K319" i="2" s="1"/>
  <c r="AQ319" i="2" s="1"/>
  <c r="Z320" i="2" s="1"/>
  <c r="W319" i="5" s="1"/>
  <c r="S318" i="2"/>
  <c r="J318" i="2" s="1"/>
  <c r="U319" i="2" s="1"/>
  <c r="N319" i="2" s="1"/>
  <c r="R318" i="2"/>
  <c r="I318" i="2" s="1"/>
  <c r="H319" i="2" s="1"/>
  <c r="V319" i="2" s="1"/>
  <c r="AW319" i="2" s="1"/>
  <c r="G319" i="2" s="1"/>
  <c r="F319" i="2" s="1"/>
  <c r="AU319" i="2" s="1"/>
  <c r="B318" i="5" s="1"/>
  <c r="M319" i="2" l="1"/>
  <c r="X320" i="2"/>
  <c r="AS320" i="2" s="1"/>
  <c r="AT319" i="2"/>
  <c r="C318" i="5" s="1"/>
  <c r="AZ319" i="2"/>
  <c r="BA319" i="2" s="1"/>
  <c r="AX319" i="2"/>
  <c r="AV320" i="2"/>
  <c r="F319" i="5" s="1"/>
  <c r="H319" i="5" s="1"/>
  <c r="AR320" i="2"/>
  <c r="T320" i="2"/>
  <c r="AF320" i="2" s="1"/>
  <c r="Y320" i="2" l="1"/>
  <c r="AB320" i="2"/>
  <c r="P320" i="2" s="1"/>
  <c r="Q320" i="2" s="1"/>
  <c r="BB319" i="2"/>
  <c r="AP319" i="2"/>
  <c r="AO319" i="2" s="1"/>
  <c r="W319" i="2" s="1"/>
  <c r="AJ319" i="2" l="1"/>
  <c r="AI319" i="2" s="1"/>
  <c r="AG320" i="2" s="1"/>
  <c r="AE320" i="2"/>
  <c r="AA321" i="2" s="1"/>
  <c r="O321" i="2" s="1"/>
  <c r="X320" i="5" s="1"/>
  <c r="BC320" i="2"/>
  <c r="G319" i="5" s="1"/>
  <c r="J319" i="5" s="1"/>
  <c r="E318" i="5"/>
  <c r="I318" i="5" s="1"/>
  <c r="AL319" i="2"/>
  <c r="D318" i="5" s="1"/>
  <c r="AK320" i="2" l="1"/>
  <c r="AH320" i="2"/>
  <c r="AC321" i="2"/>
  <c r="AD321" i="2"/>
  <c r="S319" i="2"/>
  <c r="J319" i="2" s="1"/>
  <c r="U320" i="2" s="1"/>
  <c r="N320" i="2" s="1"/>
  <c r="R319" i="2"/>
  <c r="I319" i="2" s="1"/>
  <c r="H320" i="2" s="1"/>
  <c r="V320" i="2" s="1"/>
  <c r="AW320" i="2" s="1"/>
  <c r="G320" i="2" s="1"/>
  <c r="F320" i="2" s="1"/>
  <c r="AM319" i="2"/>
  <c r="AN319" i="2" s="1"/>
  <c r="L319" i="2" s="1"/>
  <c r="K320" i="2" s="1"/>
  <c r="AY319" i="2"/>
  <c r="M320" i="2" l="1"/>
  <c r="AQ320" i="2"/>
  <c r="Z321" i="2" s="1"/>
  <c r="W320" i="5" s="1"/>
  <c r="AU320" i="2"/>
  <c r="B319" i="5" s="1"/>
  <c r="X321" i="2"/>
  <c r="Y321" i="2" l="1"/>
  <c r="AS321" i="2"/>
  <c r="AB321" i="2"/>
  <c r="P321" i="2" s="1"/>
  <c r="AZ320" i="2"/>
  <c r="BA320" i="2" s="1"/>
  <c r="AX320" i="2"/>
  <c r="AT320" i="2"/>
  <c r="C319" i="5" s="1"/>
  <c r="AV321" i="2"/>
  <c r="F320" i="5" s="1"/>
  <c r="H320" i="5" s="1"/>
  <c r="AR321" i="2"/>
  <c r="T321" i="2"/>
  <c r="AF321" i="2" s="1"/>
  <c r="AP320" i="2" l="1"/>
  <c r="AO320" i="2" s="1"/>
  <c r="W320" i="2" s="1"/>
  <c r="BB320" i="2"/>
  <c r="AE321" i="2"/>
  <c r="AA322" i="2" s="1"/>
  <c r="Q321" i="2"/>
  <c r="AJ320" i="2" l="1"/>
  <c r="AI320" i="2" s="1"/>
  <c r="AG321" i="2" s="1"/>
  <c r="BC321" i="2"/>
  <c r="G320" i="5" s="1"/>
  <c r="J320" i="5" s="1"/>
  <c r="E319" i="5"/>
  <c r="I319" i="5" s="1"/>
  <c r="O322" i="2"/>
  <c r="X321" i="5" s="1"/>
  <c r="AD322" i="2"/>
  <c r="AC322" i="2"/>
  <c r="AK321" i="2" l="1"/>
  <c r="AH321" i="2"/>
  <c r="AL320" i="2"/>
  <c r="D319" i="5" s="1"/>
  <c r="AY320" i="2" l="1"/>
  <c r="AM320" i="2"/>
  <c r="AN320" i="2" s="1"/>
  <c r="L320" i="2" s="1"/>
  <c r="K321" i="2" s="1"/>
  <c r="AQ321" i="2" s="1"/>
  <c r="Z322" i="2" s="1"/>
  <c r="W321" i="5" s="1"/>
  <c r="R320" i="2"/>
  <c r="I320" i="2" s="1"/>
  <c r="H321" i="2" s="1"/>
  <c r="V321" i="2" s="1"/>
  <c r="AW321" i="2" s="1"/>
  <c r="G321" i="2" s="1"/>
  <c r="F321" i="2" s="1"/>
  <c r="AU321" i="2" s="1"/>
  <c r="B320" i="5" s="1"/>
  <c r="S320" i="2"/>
  <c r="J320" i="2" s="1"/>
  <c r="U321" i="2" s="1"/>
  <c r="N321" i="2" s="1"/>
  <c r="M321" i="2" l="1"/>
  <c r="X322" i="2"/>
  <c r="AS322" i="2" s="1"/>
  <c r="AX321" i="2"/>
  <c r="AT321" i="2"/>
  <c r="C320" i="5" s="1"/>
  <c r="AZ321" i="2"/>
  <c r="BA321" i="2" s="1"/>
  <c r="AV322" i="2"/>
  <c r="F321" i="5" s="1"/>
  <c r="H321" i="5" s="1"/>
  <c r="AR322" i="2"/>
  <c r="T322" i="2"/>
  <c r="AF322" i="2" s="1"/>
  <c r="Y322" i="2" l="1"/>
  <c r="AB322" i="2"/>
  <c r="P322" i="2" s="1"/>
  <c r="AE322" i="2" s="1"/>
  <c r="AA323" i="2" s="1"/>
  <c r="AP321" i="2"/>
  <c r="AO321" i="2" s="1"/>
  <c r="W321" i="2" s="1"/>
  <c r="BB321" i="2"/>
  <c r="Q322" i="2" l="1"/>
  <c r="AJ321" i="2"/>
  <c r="AI321" i="2" s="1"/>
  <c r="AG322" i="2" s="1"/>
  <c r="BC322" i="2"/>
  <c r="G321" i="5" s="1"/>
  <c r="J321" i="5" s="1"/>
  <c r="E320" i="5"/>
  <c r="I320" i="5" s="1"/>
  <c r="AC323" i="2"/>
  <c r="O323" i="2"/>
  <c r="X322" i="5" s="1"/>
  <c r="AD323" i="2"/>
  <c r="AH322" i="2" l="1"/>
  <c r="AK322" i="2"/>
  <c r="AL321" i="2"/>
  <c r="D320" i="5" s="1"/>
  <c r="AY321" i="2" l="1"/>
  <c r="S321" i="2"/>
  <c r="J321" i="2" s="1"/>
  <c r="U322" i="2" s="1"/>
  <c r="N322" i="2" s="1"/>
  <c r="AM321" i="2"/>
  <c r="AN321" i="2" s="1"/>
  <c r="L321" i="2" s="1"/>
  <c r="K322" i="2" s="1"/>
  <c r="M322" i="2" s="1"/>
  <c r="R321" i="2"/>
  <c r="I321" i="2" s="1"/>
  <c r="H322" i="2" s="1"/>
  <c r="V322" i="2" s="1"/>
  <c r="AW322" i="2" s="1"/>
  <c r="G322" i="2" s="1"/>
  <c r="F322" i="2" s="1"/>
  <c r="AU322" i="2" s="1"/>
  <c r="B321" i="5" s="1"/>
  <c r="AQ322" i="2" l="1"/>
  <c r="Z323" i="2" s="1"/>
  <c r="W322" i="5" s="1"/>
  <c r="X323" i="2"/>
  <c r="AB323" i="2" s="1"/>
  <c r="P323" i="2" s="1"/>
  <c r="AX322" i="2"/>
  <c r="AZ322" i="2"/>
  <c r="BA322" i="2" s="1"/>
  <c r="AT322" i="2"/>
  <c r="C321" i="5" s="1"/>
  <c r="AV323" i="2"/>
  <c r="F322" i="5" s="1"/>
  <c r="H322" i="5" s="1"/>
  <c r="AS323" i="2" l="1"/>
  <c r="Y323" i="2"/>
  <c r="T323" i="2"/>
  <c r="AF323" i="2" s="1"/>
  <c r="AR323" i="2"/>
  <c r="Q323" i="2"/>
  <c r="AE323" i="2"/>
  <c r="AA324" i="2" s="1"/>
  <c r="BB322" i="2"/>
  <c r="AP322" i="2"/>
  <c r="AO322" i="2" s="1"/>
  <c r="W322" i="2" s="1"/>
  <c r="AJ322" i="2" l="1"/>
  <c r="AI322" i="2" s="1"/>
  <c r="AG323" i="2" s="1"/>
  <c r="BC323" i="2"/>
  <c r="G322" i="5" s="1"/>
  <c r="J322" i="5" s="1"/>
  <c r="E321" i="5"/>
  <c r="I321" i="5" s="1"/>
  <c r="AL322" i="2"/>
  <c r="D321" i="5" s="1"/>
  <c r="AD324" i="2"/>
  <c r="O324" i="2"/>
  <c r="X323" i="5" s="1"/>
  <c r="AC324" i="2"/>
  <c r="AH323" i="2" l="1"/>
  <c r="AK323" i="2"/>
  <c r="R322" i="2"/>
  <c r="I322" i="2" s="1"/>
  <c r="H323" i="2" s="1"/>
  <c r="V323" i="2" s="1"/>
  <c r="AW323" i="2" s="1"/>
  <c r="G323" i="2" s="1"/>
  <c r="F323" i="2" s="1"/>
  <c r="S322" i="2"/>
  <c r="J322" i="2" s="1"/>
  <c r="U323" i="2" s="1"/>
  <c r="N323" i="2" s="1"/>
  <c r="AM322" i="2"/>
  <c r="AN322" i="2" s="1"/>
  <c r="L322" i="2" s="1"/>
  <c r="K323" i="2" s="1"/>
  <c r="AY322" i="2"/>
  <c r="AQ323" i="2" l="1"/>
  <c r="Z324" i="2" s="1"/>
  <c r="W323" i="5" s="1"/>
  <c r="M323" i="2"/>
  <c r="AU323" i="2"/>
  <c r="B322" i="5" s="1"/>
  <c r="X324" i="2"/>
  <c r="AZ323" i="2" l="1"/>
  <c r="BA323" i="2" s="1"/>
  <c r="AX323" i="2"/>
  <c r="AT323" i="2"/>
  <c r="C322" i="5" s="1"/>
  <c r="AV324" i="2"/>
  <c r="F323" i="5" s="1"/>
  <c r="H323" i="5" s="1"/>
  <c r="AS324" i="2"/>
  <c r="Y324" i="2"/>
  <c r="AB324" i="2"/>
  <c r="P324" i="2" s="1"/>
  <c r="AR324" i="2"/>
  <c r="T324" i="2"/>
  <c r="AF324" i="2" s="1"/>
  <c r="Q324" i="2" l="1"/>
  <c r="AE324" i="2"/>
  <c r="AA325" i="2" s="1"/>
  <c r="AP323" i="2"/>
  <c r="AO323" i="2" s="1"/>
  <c r="W323" i="2" s="1"/>
  <c r="BB323" i="2"/>
  <c r="AJ323" i="2" l="1"/>
  <c r="AI323" i="2" s="1"/>
  <c r="AG324" i="2" s="1"/>
  <c r="BC324" i="2"/>
  <c r="G323" i="5" s="1"/>
  <c r="J323" i="5" s="1"/>
  <c r="E322" i="5"/>
  <c r="I322" i="5" s="1"/>
  <c r="AL323" i="2"/>
  <c r="D322" i="5" s="1"/>
  <c r="O325" i="2"/>
  <c r="X324" i="5" s="1"/>
  <c r="AC325" i="2"/>
  <c r="AD325" i="2"/>
  <c r="AK324" i="2" l="1"/>
  <c r="AH324" i="2"/>
  <c r="S323" i="2"/>
  <c r="J323" i="2" s="1"/>
  <c r="U324" i="2" s="1"/>
  <c r="N324" i="2" s="1"/>
  <c r="R323" i="2"/>
  <c r="I323" i="2" s="1"/>
  <c r="H324" i="2" s="1"/>
  <c r="V324" i="2" s="1"/>
  <c r="AW324" i="2" s="1"/>
  <c r="G324" i="2" s="1"/>
  <c r="F324" i="2" s="1"/>
  <c r="AM323" i="2"/>
  <c r="AN323" i="2" s="1"/>
  <c r="L323" i="2" s="1"/>
  <c r="K324" i="2" s="1"/>
  <c r="AY323" i="2"/>
  <c r="AU324" i="2" l="1"/>
  <c r="B323" i="5" s="1"/>
  <c r="X325" i="2"/>
  <c r="M324" i="2"/>
  <c r="AQ324" i="2"/>
  <c r="Z325" i="2" s="1"/>
  <c r="W324" i="5" s="1"/>
  <c r="AR325" i="2" l="1"/>
  <c r="T325" i="2"/>
  <c r="AF325" i="2" s="1"/>
  <c r="Y325" i="2"/>
  <c r="AS325" i="2"/>
  <c r="AB325" i="2"/>
  <c r="P325" i="2" s="1"/>
  <c r="AX324" i="2"/>
  <c r="AZ324" i="2"/>
  <c r="BA324" i="2" s="1"/>
  <c r="AT324" i="2"/>
  <c r="C323" i="5" s="1"/>
  <c r="AV325" i="2"/>
  <c r="F324" i="5" s="1"/>
  <c r="H324" i="5" s="1"/>
  <c r="AE325" i="2" l="1"/>
  <c r="AA326" i="2" s="1"/>
  <c r="Q325" i="2"/>
  <c r="BB324" i="2"/>
  <c r="AP324" i="2"/>
  <c r="AO324" i="2" s="1"/>
  <c r="W324" i="2" s="1"/>
  <c r="AJ324" i="2" l="1"/>
  <c r="AI324" i="2" s="1"/>
  <c r="AG325" i="2" s="1"/>
  <c r="BC325" i="2"/>
  <c r="G324" i="5" s="1"/>
  <c r="J324" i="5" s="1"/>
  <c r="E323" i="5"/>
  <c r="I323" i="5" s="1"/>
  <c r="AL324" i="2"/>
  <c r="D323" i="5" s="1"/>
  <c r="O326" i="2"/>
  <c r="X325" i="5" s="1"/>
  <c r="AC326" i="2"/>
  <c r="AD326" i="2"/>
  <c r="AH325" i="2" l="1"/>
  <c r="AK325" i="2"/>
  <c r="S324" i="2"/>
  <c r="J324" i="2" s="1"/>
  <c r="U325" i="2" s="1"/>
  <c r="N325" i="2" s="1"/>
  <c r="R324" i="2"/>
  <c r="I324" i="2" s="1"/>
  <c r="H325" i="2" s="1"/>
  <c r="V325" i="2" s="1"/>
  <c r="AW325" i="2" s="1"/>
  <c r="G325" i="2" s="1"/>
  <c r="F325" i="2" s="1"/>
  <c r="AM324" i="2"/>
  <c r="AN324" i="2" s="1"/>
  <c r="L324" i="2" s="1"/>
  <c r="K325" i="2" s="1"/>
  <c r="AY324" i="2"/>
  <c r="M325" i="2" l="1"/>
  <c r="AQ325" i="2"/>
  <c r="Z326" i="2" s="1"/>
  <c r="W325" i="5" s="1"/>
  <c r="AU325" i="2"/>
  <c r="B324" i="5" s="1"/>
  <c r="X326" i="2"/>
  <c r="AB326" i="2" l="1"/>
  <c r="P326" i="2" s="1"/>
  <c r="Y326" i="2"/>
  <c r="AS326" i="2"/>
  <c r="AX325" i="2"/>
  <c r="AT325" i="2"/>
  <c r="C324" i="5" s="1"/>
  <c r="AZ325" i="2"/>
  <c r="BA325" i="2" s="1"/>
  <c r="AV326" i="2"/>
  <c r="F325" i="5" s="1"/>
  <c r="H325" i="5" s="1"/>
  <c r="AR326" i="2"/>
  <c r="T326" i="2"/>
  <c r="AF326" i="2" s="1"/>
  <c r="BB325" i="2" l="1"/>
  <c r="AP325" i="2"/>
  <c r="AO325" i="2" s="1"/>
  <c r="W325" i="2" s="1"/>
  <c r="AE326" i="2"/>
  <c r="AA327" i="2" s="1"/>
  <c r="Q326" i="2"/>
  <c r="AJ325" i="2" l="1"/>
  <c r="AI325" i="2" s="1"/>
  <c r="AG326" i="2" s="1"/>
  <c r="BC326" i="2"/>
  <c r="G325" i="5" s="1"/>
  <c r="J325" i="5" s="1"/>
  <c r="E324" i="5"/>
  <c r="I324" i="5" s="1"/>
  <c r="AD327" i="2"/>
  <c r="AC327" i="2"/>
  <c r="O327" i="2"/>
  <c r="X326" i="5" s="1"/>
  <c r="AH326" i="2" l="1"/>
  <c r="AK326" i="2"/>
  <c r="AL325" i="2"/>
  <c r="D324" i="5" s="1"/>
  <c r="AY325" i="2" l="1"/>
  <c r="AM325" i="2"/>
  <c r="AN325" i="2" s="1"/>
  <c r="L325" i="2" s="1"/>
  <c r="K326" i="2" s="1"/>
  <c r="AQ326" i="2" s="1"/>
  <c r="Z327" i="2" s="1"/>
  <c r="W326" i="5" s="1"/>
  <c r="S325" i="2"/>
  <c r="J325" i="2" s="1"/>
  <c r="U326" i="2" s="1"/>
  <c r="N326" i="2" s="1"/>
  <c r="R325" i="2"/>
  <c r="I325" i="2" s="1"/>
  <c r="H326" i="2" s="1"/>
  <c r="V326" i="2" s="1"/>
  <c r="AW326" i="2" s="1"/>
  <c r="G326" i="2" s="1"/>
  <c r="F326" i="2" s="1"/>
  <c r="AU326" i="2" s="1"/>
  <c r="B325" i="5" s="1"/>
  <c r="M326" i="2" l="1"/>
  <c r="X327" i="2"/>
  <c r="Y327" i="2" s="1"/>
  <c r="AZ326" i="2"/>
  <c r="BA326" i="2" s="1"/>
  <c r="AX326" i="2"/>
  <c r="AT326" i="2"/>
  <c r="C325" i="5" s="1"/>
  <c r="AV327" i="2"/>
  <c r="F326" i="5" s="1"/>
  <c r="H326" i="5" s="1"/>
  <c r="T327" i="2"/>
  <c r="AF327" i="2" s="1"/>
  <c r="AR327" i="2"/>
  <c r="AS327" i="2" l="1"/>
  <c r="AB327" i="2"/>
  <c r="P327" i="2" s="1"/>
  <c r="Q327" i="2" s="1"/>
  <c r="AP326" i="2"/>
  <c r="AO326" i="2" s="1"/>
  <c r="W326" i="2" s="1"/>
  <c r="BB326" i="2"/>
  <c r="AE327" i="2" l="1"/>
  <c r="AA328" i="2" s="1"/>
  <c r="AD328" i="2" s="1"/>
  <c r="AJ326" i="2"/>
  <c r="AI326" i="2" s="1"/>
  <c r="AG327" i="2" s="1"/>
  <c r="AL326" i="2"/>
  <c r="D325" i="5" s="1"/>
  <c r="BC327" i="2"/>
  <c r="G326" i="5" s="1"/>
  <c r="J326" i="5" s="1"/>
  <c r="E325" i="5"/>
  <c r="I325" i="5" s="1"/>
  <c r="AC328" i="2" l="1"/>
  <c r="O328" i="2"/>
  <c r="X327" i="5" s="1"/>
  <c r="AK327" i="2"/>
  <c r="AH327" i="2"/>
  <c r="S326" i="2"/>
  <c r="J326" i="2" s="1"/>
  <c r="U327" i="2" s="1"/>
  <c r="N327" i="2" s="1"/>
  <c r="AM326" i="2"/>
  <c r="AN326" i="2" s="1"/>
  <c r="L326" i="2" s="1"/>
  <c r="K327" i="2" s="1"/>
  <c r="AQ327" i="2" s="1"/>
  <c r="Z328" i="2" s="1"/>
  <c r="W327" i="5" s="1"/>
  <c r="R326" i="2"/>
  <c r="I326" i="2" s="1"/>
  <c r="H327" i="2" s="1"/>
  <c r="V327" i="2" s="1"/>
  <c r="AW327" i="2" s="1"/>
  <c r="G327" i="2" s="1"/>
  <c r="F327" i="2" s="1"/>
  <c r="AU327" i="2" s="1"/>
  <c r="B326" i="5" s="1"/>
  <c r="AY326" i="2"/>
  <c r="M327" i="2" l="1"/>
  <c r="X328" i="2"/>
  <c r="AS328" i="2" s="1"/>
  <c r="AR328" i="2"/>
  <c r="T328" i="2"/>
  <c r="AF328" i="2" s="1"/>
  <c r="AT327" i="2"/>
  <c r="C326" i="5" s="1"/>
  <c r="AX327" i="2"/>
  <c r="AZ327" i="2"/>
  <c r="BA327" i="2" s="1"/>
  <c r="AV328" i="2"/>
  <c r="F327" i="5" s="1"/>
  <c r="H327" i="5" s="1"/>
  <c r="AB328" i="2" l="1"/>
  <c r="P328" i="2" s="1"/>
  <c r="AE328" i="2" s="1"/>
  <c r="AA329" i="2" s="1"/>
  <c r="Y328" i="2"/>
  <c r="BB327" i="2"/>
  <c r="AP327" i="2"/>
  <c r="AO327" i="2" s="1"/>
  <c r="W327" i="2" s="1"/>
  <c r="AJ327" i="2" l="1"/>
  <c r="AI327" i="2" s="1"/>
  <c r="AG328" i="2" s="1"/>
  <c r="Q328" i="2"/>
  <c r="BC328" i="2"/>
  <c r="G327" i="5" s="1"/>
  <c r="J327" i="5" s="1"/>
  <c r="E326" i="5"/>
  <c r="I326" i="5" s="1"/>
  <c r="AD329" i="2"/>
  <c r="O329" i="2"/>
  <c r="X328" i="5" s="1"/>
  <c r="AC329" i="2"/>
  <c r="AL327" i="2"/>
  <c r="D326" i="5" s="1"/>
  <c r="AH328" i="2" l="1"/>
  <c r="AK328" i="2"/>
  <c r="S327" i="2"/>
  <c r="J327" i="2" s="1"/>
  <c r="U328" i="2" s="1"/>
  <c r="N328" i="2" s="1"/>
  <c r="R327" i="2"/>
  <c r="I327" i="2" s="1"/>
  <c r="H328" i="2" s="1"/>
  <c r="V328" i="2" s="1"/>
  <c r="AW328" i="2" s="1"/>
  <c r="G328" i="2" s="1"/>
  <c r="F328" i="2" s="1"/>
  <c r="AM327" i="2"/>
  <c r="AN327" i="2" s="1"/>
  <c r="L327" i="2" s="1"/>
  <c r="K328" i="2" s="1"/>
  <c r="AY327" i="2"/>
  <c r="M328" i="2" l="1"/>
  <c r="AQ328" i="2"/>
  <c r="Z329" i="2" s="1"/>
  <c r="W328" i="5" s="1"/>
  <c r="AU328" i="2"/>
  <c r="B327" i="5" s="1"/>
  <c r="X329" i="2"/>
  <c r="AB329" i="2" l="1"/>
  <c r="P329" i="2" s="1"/>
  <c r="AS329" i="2"/>
  <c r="Y329" i="2"/>
  <c r="AT328" i="2"/>
  <c r="C327" i="5" s="1"/>
  <c r="AZ328" i="2"/>
  <c r="BA328" i="2" s="1"/>
  <c r="AX328" i="2"/>
  <c r="AV329" i="2"/>
  <c r="F328" i="5" s="1"/>
  <c r="H328" i="5" s="1"/>
  <c r="AR329" i="2"/>
  <c r="T329" i="2"/>
  <c r="AF329" i="2" s="1"/>
  <c r="BB328" i="2" l="1"/>
  <c r="AP328" i="2"/>
  <c r="AO328" i="2" s="1"/>
  <c r="W328" i="2" s="1"/>
  <c r="Q329" i="2"/>
  <c r="AE329" i="2"/>
  <c r="AA330" i="2" s="1"/>
  <c r="AJ328" i="2" l="1"/>
  <c r="AI328" i="2" s="1"/>
  <c r="AG329" i="2" s="1"/>
  <c r="BC329" i="2"/>
  <c r="G328" i="5" s="1"/>
  <c r="J328" i="5" s="1"/>
  <c r="E327" i="5"/>
  <c r="I327" i="5" s="1"/>
  <c r="AD330" i="2"/>
  <c r="O330" i="2"/>
  <c r="X329" i="5" s="1"/>
  <c r="AC330" i="2"/>
  <c r="AL328" i="2"/>
  <c r="D327" i="5" s="1"/>
  <c r="AK329" i="2" l="1"/>
  <c r="AH329" i="2"/>
  <c r="S328" i="2"/>
  <c r="J328" i="2" s="1"/>
  <c r="U329" i="2" s="1"/>
  <c r="N329" i="2" s="1"/>
  <c r="AM328" i="2"/>
  <c r="AN328" i="2" s="1"/>
  <c r="L328" i="2" s="1"/>
  <c r="K329" i="2" s="1"/>
  <c r="R328" i="2"/>
  <c r="I328" i="2" s="1"/>
  <c r="H329" i="2" s="1"/>
  <c r="V329" i="2" s="1"/>
  <c r="AW329" i="2" s="1"/>
  <c r="G329" i="2" s="1"/>
  <c r="F329" i="2" s="1"/>
  <c r="AY328" i="2"/>
  <c r="AU329" i="2" l="1"/>
  <c r="B328" i="5" s="1"/>
  <c r="X330" i="2"/>
  <c r="AQ329" i="2"/>
  <c r="Z330" i="2" s="1"/>
  <c r="W329" i="5" s="1"/>
  <c r="M329" i="2"/>
  <c r="AR330" i="2" l="1"/>
  <c r="T330" i="2"/>
  <c r="AF330" i="2" s="1"/>
  <c r="AB330" i="2"/>
  <c r="P330" i="2" s="1"/>
  <c r="AS330" i="2"/>
  <c r="Y330" i="2"/>
  <c r="AZ329" i="2"/>
  <c r="BA329" i="2" s="1"/>
  <c r="AX329" i="2"/>
  <c r="AT329" i="2"/>
  <c r="C328" i="5" s="1"/>
  <c r="AV330" i="2"/>
  <c r="F329" i="5" s="1"/>
  <c r="H329" i="5" s="1"/>
  <c r="BB329" i="2" l="1"/>
  <c r="AP329" i="2"/>
  <c r="AO329" i="2" s="1"/>
  <c r="W329" i="2" s="1"/>
  <c r="AE330" i="2"/>
  <c r="AA331" i="2" s="1"/>
  <c r="Q330" i="2"/>
  <c r="AJ329" i="2" l="1"/>
  <c r="AI329" i="2" s="1"/>
  <c r="AG330" i="2" s="1"/>
  <c r="AL329" i="2"/>
  <c r="D328" i="5" s="1"/>
  <c r="BC330" i="2"/>
  <c r="G329" i="5" s="1"/>
  <c r="J329" i="5" s="1"/>
  <c r="E328" i="5"/>
  <c r="I328" i="5" s="1"/>
  <c r="AC331" i="2"/>
  <c r="O331" i="2"/>
  <c r="X330" i="5" s="1"/>
  <c r="AD331" i="2"/>
  <c r="AH330" i="2" l="1"/>
  <c r="AK330" i="2"/>
  <c r="AM329" i="2"/>
  <c r="AN329" i="2" s="1"/>
  <c r="L329" i="2" s="1"/>
  <c r="K330" i="2" s="1"/>
  <c r="M330" i="2" s="1"/>
  <c r="R329" i="2"/>
  <c r="I329" i="2" s="1"/>
  <c r="H330" i="2" s="1"/>
  <c r="V330" i="2" s="1"/>
  <c r="AW330" i="2" s="1"/>
  <c r="G330" i="2" s="1"/>
  <c r="F330" i="2" s="1"/>
  <c r="AU330" i="2" s="1"/>
  <c r="B329" i="5" s="1"/>
  <c r="S329" i="2"/>
  <c r="J329" i="2" s="1"/>
  <c r="U330" i="2" s="1"/>
  <c r="N330" i="2" s="1"/>
  <c r="AY329" i="2"/>
  <c r="AQ330" i="2" l="1"/>
  <c r="Z331" i="2" s="1"/>
  <c r="W330" i="5" s="1"/>
  <c r="X331" i="2"/>
  <c r="Y331" i="2" s="1"/>
  <c r="AZ330" i="2"/>
  <c r="BA330" i="2" s="1"/>
  <c r="AT330" i="2"/>
  <c r="C329" i="5" s="1"/>
  <c r="AX330" i="2"/>
  <c r="AV331" i="2"/>
  <c r="F330" i="5" s="1"/>
  <c r="H330" i="5" s="1"/>
  <c r="T331" i="2" l="1"/>
  <c r="AF331" i="2" s="1"/>
  <c r="AR331" i="2"/>
  <c r="AB331" i="2"/>
  <c r="P331" i="2" s="1"/>
  <c r="Q331" i="2" s="1"/>
  <c r="AS331" i="2"/>
  <c r="AP330" i="2"/>
  <c r="AO330" i="2" s="1"/>
  <c r="W330" i="2" s="1"/>
  <c r="BB330" i="2"/>
  <c r="AJ330" i="2" l="1"/>
  <c r="AI330" i="2" s="1"/>
  <c r="AG331" i="2" s="1"/>
  <c r="AE331" i="2"/>
  <c r="AA332" i="2" s="1"/>
  <c r="AD332" i="2" s="1"/>
  <c r="BC331" i="2"/>
  <c r="G330" i="5" s="1"/>
  <c r="J330" i="5" s="1"/>
  <c r="E329" i="5"/>
  <c r="I329" i="5" s="1"/>
  <c r="AL330" i="2"/>
  <c r="D329" i="5" s="1"/>
  <c r="AH331" i="2" l="1"/>
  <c r="AK331" i="2"/>
  <c r="O332" i="2"/>
  <c r="X331" i="5" s="1"/>
  <c r="AC332" i="2"/>
  <c r="S330" i="2"/>
  <c r="J330" i="2" s="1"/>
  <c r="U331" i="2" s="1"/>
  <c r="N331" i="2" s="1"/>
  <c r="R330" i="2"/>
  <c r="I330" i="2" s="1"/>
  <c r="H331" i="2" s="1"/>
  <c r="V331" i="2" s="1"/>
  <c r="AW331" i="2" s="1"/>
  <c r="G331" i="2" s="1"/>
  <c r="F331" i="2" s="1"/>
  <c r="AM330" i="2"/>
  <c r="AN330" i="2" s="1"/>
  <c r="L330" i="2" s="1"/>
  <c r="K331" i="2" s="1"/>
  <c r="AY330" i="2"/>
  <c r="M331" i="2" l="1"/>
  <c r="AQ331" i="2"/>
  <c r="Z332" i="2" s="1"/>
  <c r="W331" i="5" s="1"/>
  <c r="AU331" i="2"/>
  <c r="B330" i="5" s="1"/>
  <c r="X332" i="2"/>
  <c r="AB332" i="2" l="1"/>
  <c r="P332" i="2" s="1"/>
  <c r="AS332" i="2"/>
  <c r="Y332" i="2"/>
  <c r="AT331" i="2"/>
  <c r="C330" i="5" s="1"/>
  <c r="AX331" i="2"/>
  <c r="AZ331" i="2"/>
  <c r="BA331" i="2" s="1"/>
  <c r="AV332" i="2"/>
  <c r="F331" i="5" s="1"/>
  <c r="H331" i="5" s="1"/>
  <c r="T332" i="2"/>
  <c r="AF332" i="2" s="1"/>
  <c r="AR332" i="2"/>
  <c r="AP331" i="2" l="1"/>
  <c r="AO331" i="2" s="1"/>
  <c r="W331" i="2" s="1"/>
  <c r="BB331" i="2"/>
  <c r="Q332" i="2"/>
  <c r="AE332" i="2"/>
  <c r="AA333" i="2" s="1"/>
  <c r="AJ331" i="2" l="1"/>
  <c r="AI331" i="2" s="1"/>
  <c r="AG332" i="2" s="1"/>
  <c r="BC332" i="2"/>
  <c r="G331" i="5" s="1"/>
  <c r="J331" i="5" s="1"/>
  <c r="E330" i="5"/>
  <c r="I330" i="5" s="1"/>
  <c r="AC333" i="2"/>
  <c r="AD333" i="2"/>
  <c r="O333" i="2"/>
  <c r="X332" i="5" s="1"/>
  <c r="AH332" i="2" l="1"/>
  <c r="AK332" i="2"/>
  <c r="AL331" i="2"/>
  <c r="D330" i="5" s="1"/>
  <c r="AY331" i="2" l="1"/>
  <c r="AM331" i="2"/>
  <c r="AN331" i="2" s="1"/>
  <c r="L331" i="2" s="1"/>
  <c r="K332" i="2" s="1"/>
  <c r="M332" i="2" s="1"/>
  <c r="R331" i="2"/>
  <c r="I331" i="2" s="1"/>
  <c r="H332" i="2" s="1"/>
  <c r="V332" i="2" s="1"/>
  <c r="AW332" i="2" s="1"/>
  <c r="G332" i="2" s="1"/>
  <c r="F332" i="2" s="1"/>
  <c r="AU332" i="2" s="1"/>
  <c r="B331" i="5" s="1"/>
  <c r="S331" i="2"/>
  <c r="J331" i="2" s="1"/>
  <c r="U332" i="2" s="1"/>
  <c r="N332" i="2" s="1"/>
  <c r="AQ332" i="2" l="1"/>
  <c r="Z333" i="2" s="1"/>
  <c r="W332" i="5" s="1"/>
  <c r="X333" i="2"/>
  <c r="Y333" i="2" s="1"/>
  <c r="AT332" i="2"/>
  <c r="C331" i="5" s="1"/>
  <c r="AX332" i="2"/>
  <c r="AZ332" i="2"/>
  <c r="BA332" i="2" s="1"/>
  <c r="AV333" i="2"/>
  <c r="F332" i="5" s="1"/>
  <c r="H332" i="5" s="1"/>
  <c r="AR333" i="2" l="1"/>
  <c r="T333" i="2"/>
  <c r="AF333" i="2" s="1"/>
  <c r="AS333" i="2"/>
  <c r="AB333" i="2"/>
  <c r="P333" i="2" s="1"/>
  <c r="AE333" i="2" s="1"/>
  <c r="AA334" i="2" s="1"/>
  <c r="BB332" i="2"/>
  <c r="AP332" i="2"/>
  <c r="AO332" i="2" s="1"/>
  <c r="W332" i="2" s="1"/>
  <c r="Q333" i="2" l="1"/>
  <c r="AJ332" i="2"/>
  <c r="AI332" i="2" s="1"/>
  <c r="AG333" i="2" s="1"/>
  <c r="BC333" i="2"/>
  <c r="G332" i="5" s="1"/>
  <c r="J332" i="5" s="1"/>
  <c r="E331" i="5"/>
  <c r="I331" i="5" s="1"/>
  <c r="AL332" i="2"/>
  <c r="D331" i="5" s="1"/>
  <c r="AC334" i="2"/>
  <c r="O334" i="2"/>
  <c r="X333" i="5" s="1"/>
  <c r="AD334" i="2"/>
  <c r="AK333" i="2" l="1"/>
  <c r="AH333" i="2"/>
  <c r="S332" i="2"/>
  <c r="J332" i="2" s="1"/>
  <c r="U333" i="2" s="1"/>
  <c r="N333" i="2" s="1"/>
  <c r="AM332" i="2"/>
  <c r="AN332" i="2" s="1"/>
  <c r="L332" i="2" s="1"/>
  <c r="K333" i="2" s="1"/>
  <c r="R332" i="2"/>
  <c r="I332" i="2" s="1"/>
  <c r="H333" i="2" s="1"/>
  <c r="V333" i="2" s="1"/>
  <c r="AW333" i="2" s="1"/>
  <c r="G333" i="2" s="1"/>
  <c r="F333" i="2" s="1"/>
  <c r="AY332" i="2"/>
  <c r="AQ333" i="2" l="1"/>
  <c r="Z334" i="2" s="1"/>
  <c r="W333" i="5" s="1"/>
  <c r="M333" i="2"/>
  <c r="AU333" i="2"/>
  <c r="B332" i="5" s="1"/>
  <c r="X334" i="2"/>
  <c r="AB334" i="2" l="1"/>
  <c r="P334" i="2" s="1"/>
  <c r="Y334" i="2"/>
  <c r="AS334" i="2"/>
  <c r="AT333" i="2"/>
  <c r="C332" i="5" s="1"/>
  <c r="AX333" i="2"/>
  <c r="AZ333" i="2"/>
  <c r="BA333" i="2" s="1"/>
  <c r="AV334" i="2"/>
  <c r="F333" i="5" s="1"/>
  <c r="H333" i="5" s="1"/>
  <c r="AR334" i="2"/>
  <c r="T334" i="2"/>
  <c r="AF334" i="2" s="1"/>
  <c r="AP333" i="2" l="1"/>
  <c r="AO333" i="2" s="1"/>
  <c r="W333" i="2" s="1"/>
  <c r="BB333" i="2"/>
  <c r="AE334" i="2"/>
  <c r="AA335" i="2" s="1"/>
  <c r="Q334" i="2"/>
  <c r="AJ333" i="2" l="1"/>
  <c r="AI333" i="2" s="1"/>
  <c r="AG334" i="2" s="1"/>
  <c r="BC334" i="2"/>
  <c r="G333" i="5" s="1"/>
  <c r="J333" i="5" s="1"/>
  <c r="E332" i="5"/>
  <c r="I332" i="5" s="1"/>
  <c r="AC335" i="2"/>
  <c r="O335" i="2"/>
  <c r="X334" i="5" s="1"/>
  <c r="AD335" i="2"/>
  <c r="AL333" i="2"/>
  <c r="D332" i="5" s="1"/>
  <c r="AH334" i="2" l="1"/>
  <c r="AK334" i="2"/>
  <c r="S333" i="2"/>
  <c r="J333" i="2" s="1"/>
  <c r="U334" i="2" s="1"/>
  <c r="N334" i="2" s="1"/>
  <c r="R333" i="2"/>
  <c r="I333" i="2" s="1"/>
  <c r="H334" i="2" s="1"/>
  <c r="V334" i="2" s="1"/>
  <c r="AW334" i="2" s="1"/>
  <c r="G334" i="2" s="1"/>
  <c r="F334" i="2" s="1"/>
  <c r="AM333" i="2"/>
  <c r="AN333" i="2" s="1"/>
  <c r="L333" i="2" s="1"/>
  <c r="K334" i="2" s="1"/>
  <c r="AY333" i="2"/>
  <c r="M334" i="2" l="1"/>
  <c r="AQ334" i="2"/>
  <c r="Z335" i="2" s="1"/>
  <c r="W334" i="5" s="1"/>
  <c r="AU334" i="2"/>
  <c r="B333" i="5" s="1"/>
  <c r="X335" i="2"/>
  <c r="AZ334" i="2" l="1"/>
  <c r="BA334" i="2" s="1"/>
  <c r="AX334" i="2"/>
  <c r="AT334" i="2"/>
  <c r="C333" i="5" s="1"/>
  <c r="AV335" i="2"/>
  <c r="F334" i="5" s="1"/>
  <c r="H334" i="5" s="1"/>
  <c r="AS335" i="2"/>
  <c r="AB335" i="2"/>
  <c r="P335" i="2" s="1"/>
  <c r="Y335" i="2"/>
  <c r="T335" i="2"/>
  <c r="AF335" i="2" s="1"/>
  <c r="AR335" i="2"/>
  <c r="Q335" i="2" l="1"/>
  <c r="AE335" i="2"/>
  <c r="AA336" i="2" s="1"/>
  <c r="BB334" i="2"/>
  <c r="AP334" i="2"/>
  <c r="AO334" i="2" s="1"/>
  <c r="W334" i="2" s="1"/>
  <c r="AJ334" i="2" l="1"/>
  <c r="AI334" i="2" s="1"/>
  <c r="AG335" i="2" s="1"/>
  <c r="BC335" i="2"/>
  <c r="G334" i="5" s="1"/>
  <c r="J334" i="5" s="1"/>
  <c r="E333" i="5"/>
  <c r="I333" i="5" s="1"/>
  <c r="AL334" i="2"/>
  <c r="D333" i="5" s="1"/>
  <c r="AC336" i="2"/>
  <c r="AD336" i="2"/>
  <c r="O336" i="2"/>
  <c r="X335" i="5" s="1"/>
  <c r="AK335" i="2" l="1"/>
  <c r="AH335" i="2"/>
  <c r="R334" i="2"/>
  <c r="I334" i="2" s="1"/>
  <c r="H335" i="2" s="1"/>
  <c r="V335" i="2" s="1"/>
  <c r="AW335" i="2" s="1"/>
  <c r="G335" i="2" s="1"/>
  <c r="F335" i="2" s="1"/>
  <c r="S334" i="2"/>
  <c r="J334" i="2" s="1"/>
  <c r="U335" i="2" s="1"/>
  <c r="N335" i="2" s="1"/>
  <c r="AM334" i="2"/>
  <c r="AN334" i="2" s="1"/>
  <c r="L334" i="2" s="1"/>
  <c r="K335" i="2" s="1"/>
  <c r="AY334" i="2"/>
  <c r="M335" i="2" l="1"/>
  <c r="AQ335" i="2"/>
  <c r="Z336" i="2" s="1"/>
  <c r="W335" i="5" s="1"/>
  <c r="AU335" i="2"/>
  <c r="B334" i="5" s="1"/>
  <c r="X336" i="2"/>
  <c r="AX335" i="2" l="1"/>
  <c r="AT335" i="2"/>
  <c r="C334" i="5" s="1"/>
  <c r="AZ335" i="2"/>
  <c r="BA335" i="2" s="1"/>
  <c r="AV336" i="2"/>
  <c r="F335" i="5" s="1"/>
  <c r="H335" i="5" s="1"/>
  <c r="AB336" i="2"/>
  <c r="P336" i="2" s="1"/>
  <c r="AS336" i="2"/>
  <c r="Y336" i="2"/>
  <c r="T336" i="2"/>
  <c r="AF336" i="2" s="1"/>
  <c r="AR336" i="2"/>
  <c r="AE336" i="2" l="1"/>
  <c r="AA337" i="2" s="1"/>
  <c r="Q336" i="2"/>
  <c r="AP335" i="2"/>
  <c r="AO335" i="2" s="1"/>
  <c r="W335" i="2" s="1"/>
  <c r="BB335" i="2"/>
  <c r="AJ335" i="2" l="1"/>
  <c r="AI335" i="2" s="1"/>
  <c r="AG336" i="2" s="1"/>
  <c r="BC336" i="2"/>
  <c r="G335" i="5" s="1"/>
  <c r="J335" i="5" s="1"/>
  <c r="E334" i="5"/>
  <c r="I334" i="5" s="1"/>
  <c r="AL335" i="2"/>
  <c r="D334" i="5" s="1"/>
  <c r="O337" i="2"/>
  <c r="X336" i="5" s="1"/>
  <c r="AC337" i="2"/>
  <c r="AD337" i="2"/>
  <c r="AK336" i="2" l="1"/>
  <c r="AH336" i="2"/>
  <c r="S335" i="2"/>
  <c r="J335" i="2" s="1"/>
  <c r="U336" i="2" s="1"/>
  <c r="N336" i="2" s="1"/>
  <c r="AM335" i="2"/>
  <c r="AN335" i="2" s="1"/>
  <c r="L335" i="2" s="1"/>
  <c r="K336" i="2" s="1"/>
  <c r="R335" i="2"/>
  <c r="I335" i="2" s="1"/>
  <c r="H336" i="2" s="1"/>
  <c r="V336" i="2" s="1"/>
  <c r="AW336" i="2" s="1"/>
  <c r="G336" i="2" s="1"/>
  <c r="F336" i="2" s="1"/>
  <c r="AY335" i="2"/>
  <c r="AU336" i="2" l="1"/>
  <c r="B335" i="5" s="1"/>
  <c r="X337" i="2"/>
  <c r="AQ336" i="2"/>
  <c r="Z337" i="2" s="1"/>
  <c r="W336" i="5" s="1"/>
  <c r="M336" i="2"/>
  <c r="T337" i="2" l="1"/>
  <c r="AF337" i="2" s="1"/>
  <c r="AR337" i="2"/>
  <c r="AS337" i="2"/>
  <c r="AB337" i="2"/>
  <c r="P337" i="2" s="1"/>
  <c r="Y337" i="2"/>
  <c r="AX336" i="2"/>
  <c r="AZ336" i="2"/>
  <c r="BA336" i="2" s="1"/>
  <c r="AT336" i="2"/>
  <c r="C335" i="5" s="1"/>
  <c r="AV337" i="2"/>
  <c r="F336" i="5" s="1"/>
  <c r="H336" i="5" s="1"/>
  <c r="AP336" i="2" l="1"/>
  <c r="AO336" i="2" s="1"/>
  <c r="W336" i="2" s="1"/>
  <c r="BB336" i="2"/>
  <c r="AE337" i="2"/>
  <c r="AA338" i="2" s="1"/>
  <c r="Q337" i="2"/>
  <c r="AJ336" i="2" l="1"/>
  <c r="AI336" i="2" s="1"/>
  <c r="AG337" i="2" s="1"/>
  <c r="BC337" i="2"/>
  <c r="G336" i="5" s="1"/>
  <c r="J336" i="5" s="1"/>
  <c r="E335" i="5"/>
  <c r="I335" i="5" s="1"/>
  <c r="AD338" i="2"/>
  <c r="AC338" i="2"/>
  <c r="O338" i="2"/>
  <c r="X337" i="5" s="1"/>
  <c r="AH337" i="2" l="1"/>
  <c r="AK337" i="2"/>
  <c r="AL336" i="2"/>
  <c r="D335" i="5" s="1"/>
  <c r="R336" i="2" l="1"/>
  <c r="I336" i="2" s="1"/>
  <c r="H337" i="2" s="1"/>
  <c r="V337" i="2" s="1"/>
  <c r="AW337" i="2" s="1"/>
  <c r="G337" i="2" s="1"/>
  <c r="F337" i="2" s="1"/>
  <c r="AU337" i="2" s="1"/>
  <c r="B336" i="5" s="1"/>
  <c r="AM336" i="2"/>
  <c r="AN336" i="2" s="1"/>
  <c r="L336" i="2" s="1"/>
  <c r="K337" i="2" s="1"/>
  <c r="M337" i="2" s="1"/>
  <c r="S336" i="2"/>
  <c r="J336" i="2" s="1"/>
  <c r="U337" i="2" s="1"/>
  <c r="N337" i="2" s="1"/>
  <c r="AY336" i="2"/>
  <c r="AV338" i="2" l="1"/>
  <c r="F337" i="5" s="1"/>
  <c r="H337" i="5" s="1"/>
  <c r="AZ337" i="2"/>
  <c r="BA337" i="2" s="1"/>
  <c r="AX337" i="2"/>
  <c r="AP337" i="2" s="1"/>
  <c r="AO337" i="2" s="1"/>
  <c r="W337" i="2" s="1"/>
  <c r="AT337" i="2"/>
  <c r="C336" i="5" s="1"/>
  <c r="X338" i="2"/>
  <c r="AB338" i="2" s="1"/>
  <c r="P338" i="2" s="1"/>
  <c r="Q338" i="2" s="1"/>
  <c r="AQ337" i="2"/>
  <c r="Z338" i="2" s="1"/>
  <c r="W337" i="5" s="1"/>
  <c r="Y338" i="2" l="1"/>
  <c r="AS338" i="2"/>
  <c r="BB337" i="2"/>
  <c r="BC338" i="2" s="1"/>
  <c r="G337" i="5" s="1"/>
  <c r="J337" i="5" s="1"/>
  <c r="AE338" i="2"/>
  <c r="AA339" i="2" s="1"/>
  <c r="AC339" i="2" s="1"/>
  <c r="AR338" i="2"/>
  <c r="T338" i="2"/>
  <c r="AF338" i="2" s="1"/>
  <c r="AJ337" i="2"/>
  <c r="AI337" i="2" s="1"/>
  <c r="AG338" i="2" s="1"/>
  <c r="AL337" i="2"/>
  <c r="D336" i="5" s="1"/>
  <c r="E336" i="5" l="1"/>
  <c r="I336" i="5" s="1"/>
  <c r="AD339" i="2"/>
  <c r="O339" i="2"/>
  <c r="X338" i="5" s="1"/>
  <c r="AK338" i="2"/>
  <c r="AH338" i="2"/>
  <c r="R337" i="2"/>
  <c r="I337" i="2" s="1"/>
  <c r="H338" i="2" s="1"/>
  <c r="V338" i="2" s="1"/>
  <c r="AW338" i="2" s="1"/>
  <c r="G338" i="2" s="1"/>
  <c r="F338" i="2" s="1"/>
  <c r="AU338" i="2" s="1"/>
  <c r="B337" i="5" s="1"/>
  <c r="AM337" i="2"/>
  <c r="AN337" i="2" s="1"/>
  <c r="L337" i="2" s="1"/>
  <c r="K338" i="2" s="1"/>
  <c r="AQ338" i="2" s="1"/>
  <c r="Z339" i="2" s="1"/>
  <c r="W338" i="5" s="1"/>
  <c r="AY337" i="2"/>
  <c r="S337" i="2"/>
  <c r="J337" i="2" s="1"/>
  <c r="U338" i="2" s="1"/>
  <c r="N338" i="2" s="1"/>
  <c r="M338" i="2" l="1"/>
  <c r="X339" i="2"/>
  <c r="Y339" i="2" s="1"/>
  <c r="AR339" i="2"/>
  <c r="T339" i="2"/>
  <c r="AF339" i="2" s="1"/>
  <c r="AX338" i="2"/>
  <c r="AT338" i="2"/>
  <c r="C337" i="5" s="1"/>
  <c r="AZ338" i="2"/>
  <c r="BA338" i="2" s="1"/>
  <c r="AV339" i="2"/>
  <c r="F338" i="5" s="1"/>
  <c r="H338" i="5" s="1"/>
  <c r="AB339" i="2" l="1"/>
  <c r="P339" i="2" s="1"/>
  <c r="Q339" i="2" s="1"/>
  <c r="AS339" i="2"/>
  <c r="AP338" i="2"/>
  <c r="AO338" i="2" s="1"/>
  <c r="W338" i="2" s="1"/>
  <c r="BB338" i="2"/>
  <c r="AJ338" i="2" l="1"/>
  <c r="AI338" i="2" s="1"/>
  <c r="AG339" i="2" s="1"/>
  <c r="AE339" i="2"/>
  <c r="AA340" i="2" s="1"/>
  <c r="AC340" i="2" s="1"/>
  <c r="BC339" i="2"/>
  <c r="G338" i="5" s="1"/>
  <c r="J338" i="5" s="1"/>
  <c r="E337" i="5"/>
  <c r="I337" i="5" s="1"/>
  <c r="AL338" i="2"/>
  <c r="D337" i="5" s="1"/>
  <c r="AK339" i="2" l="1"/>
  <c r="AH339" i="2"/>
  <c r="O340" i="2"/>
  <c r="X339" i="5" s="1"/>
  <c r="AD340" i="2"/>
  <c r="R338" i="2"/>
  <c r="I338" i="2" s="1"/>
  <c r="H339" i="2" s="1"/>
  <c r="V339" i="2" s="1"/>
  <c r="AW339" i="2" s="1"/>
  <c r="G339" i="2" s="1"/>
  <c r="F339" i="2" s="1"/>
  <c r="S338" i="2"/>
  <c r="J338" i="2" s="1"/>
  <c r="U339" i="2" s="1"/>
  <c r="N339" i="2" s="1"/>
  <c r="AM338" i="2"/>
  <c r="AN338" i="2" s="1"/>
  <c r="L338" i="2" s="1"/>
  <c r="K339" i="2" s="1"/>
  <c r="AY338" i="2"/>
  <c r="M339" i="2" l="1"/>
  <c r="AQ339" i="2"/>
  <c r="Z340" i="2" s="1"/>
  <c r="W339" i="5" s="1"/>
  <c r="AU339" i="2"/>
  <c r="B338" i="5" s="1"/>
  <c r="X340" i="2"/>
  <c r="AB340" i="2" l="1"/>
  <c r="P340" i="2" s="1"/>
  <c r="AS340" i="2"/>
  <c r="Y340" i="2"/>
  <c r="AZ339" i="2"/>
  <c r="BA339" i="2" s="1"/>
  <c r="AT339" i="2"/>
  <c r="C338" i="5" s="1"/>
  <c r="AX339" i="2"/>
  <c r="AV340" i="2"/>
  <c r="F339" i="5" s="1"/>
  <c r="H339" i="5" s="1"/>
  <c r="T340" i="2"/>
  <c r="AF340" i="2" s="1"/>
  <c r="AR340" i="2"/>
  <c r="BB339" i="2" l="1"/>
  <c r="AP339" i="2"/>
  <c r="AO339" i="2" s="1"/>
  <c r="W339" i="2" s="1"/>
  <c r="AE340" i="2"/>
  <c r="AA341" i="2" s="1"/>
  <c r="Q340" i="2"/>
  <c r="AJ339" i="2" l="1"/>
  <c r="AI339" i="2" s="1"/>
  <c r="AG340" i="2" s="1"/>
  <c r="BC340" i="2"/>
  <c r="G339" i="5" s="1"/>
  <c r="J339" i="5" s="1"/>
  <c r="E338" i="5"/>
  <c r="I338" i="5" s="1"/>
  <c r="AD341" i="2"/>
  <c r="AC341" i="2"/>
  <c r="O341" i="2"/>
  <c r="X340" i="5" s="1"/>
  <c r="AH340" i="2" l="1"/>
  <c r="AK340" i="2"/>
  <c r="AL339" i="2"/>
  <c r="D338" i="5" s="1"/>
  <c r="AM339" i="2" l="1"/>
  <c r="AN339" i="2" s="1"/>
  <c r="L339" i="2" s="1"/>
  <c r="K340" i="2" s="1"/>
  <c r="AQ340" i="2" s="1"/>
  <c r="Z341" i="2" s="1"/>
  <c r="W340" i="5" s="1"/>
  <c r="AY339" i="2"/>
  <c r="R339" i="2"/>
  <c r="I339" i="2" s="1"/>
  <c r="H340" i="2" s="1"/>
  <c r="V340" i="2" s="1"/>
  <c r="AW340" i="2" s="1"/>
  <c r="G340" i="2" s="1"/>
  <c r="F340" i="2" s="1"/>
  <c r="X341" i="2" s="1"/>
  <c r="S339" i="2"/>
  <c r="J339" i="2" s="1"/>
  <c r="U340" i="2" s="1"/>
  <c r="N340" i="2" s="1"/>
  <c r="M340" i="2" l="1"/>
  <c r="AU340" i="2"/>
  <c r="B339" i="5" s="1"/>
  <c r="AR341" i="2"/>
  <c r="T341" i="2"/>
  <c r="AF341" i="2" s="1"/>
  <c r="AS341" i="2"/>
  <c r="Y341" i="2"/>
  <c r="AB341" i="2"/>
  <c r="P341" i="2" s="1"/>
  <c r="AT340" i="2" l="1"/>
  <c r="C339" i="5" s="1"/>
  <c r="AX340" i="2"/>
  <c r="AZ340" i="2"/>
  <c r="BA340" i="2" s="1"/>
  <c r="AV341" i="2"/>
  <c r="F340" i="5" s="1"/>
  <c r="H340" i="5" s="1"/>
  <c r="Q341" i="2"/>
  <c r="AE341" i="2"/>
  <c r="AA342" i="2" s="1"/>
  <c r="BB340" i="2" l="1"/>
  <c r="BC341" i="2" s="1"/>
  <c r="G340" i="5" s="1"/>
  <c r="J340" i="5" s="1"/>
  <c r="AP340" i="2"/>
  <c r="AO340" i="2" s="1"/>
  <c r="W340" i="2" s="1"/>
  <c r="AJ340" i="2" s="1"/>
  <c r="AI340" i="2" s="1"/>
  <c r="AG341" i="2" s="1"/>
  <c r="O342" i="2"/>
  <c r="X341" i="5" s="1"/>
  <c r="AC342" i="2"/>
  <c r="AD342" i="2"/>
  <c r="E339" i="5" l="1"/>
  <c r="I339" i="5" s="1"/>
  <c r="AK341" i="2"/>
  <c r="AH341" i="2"/>
  <c r="AL340" i="2"/>
  <c r="D339" i="5" s="1"/>
  <c r="AY340" i="2" l="1"/>
  <c r="AM340" i="2"/>
  <c r="AN340" i="2" s="1"/>
  <c r="L340" i="2" s="1"/>
  <c r="K341" i="2" s="1"/>
  <c r="AQ341" i="2" s="1"/>
  <c r="Z342" i="2" s="1"/>
  <c r="W341" i="5" s="1"/>
  <c r="R340" i="2"/>
  <c r="I340" i="2" s="1"/>
  <c r="H341" i="2" s="1"/>
  <c r="V341" i="2" s="1"/>
  <c r="AW341" i="2" s="1"/>
  <c r="G341" i="2" s="1"/>
  <c r="F341" i="2" s="1"/>
  <c r="AU341" i="2" s="1"/>
  <c r="B340" i="5" s="1"/>
  <c r="S340" i="2"/>
  <c r="J340" i="2" s="1"/>
  <c r="U341" i="2" s="1"/>
  <c r="N341" i="2" s="1"/>
  <c r="M341" i="2" l="1"/>
  <c r="X342" i="2"/>
  <c r="AB342" i="2" s="1"/>
  <c r="P342" i="2" s="1"/>
  <c r="AX341" i="2"/>
  <c r="AZ341" i="2"/>
  <c r="BA341" i="2" s="1"/>
  <c r="AT341" i="2"/>
  <c r="C340" i="5" s="1"/>
  <c r="AV342" i="2"/>
  <c r="F341" i="5" s="1"/>
  <c r="H341" i="5" s="1"/>
  <c r="AR342" i="2"/>
  <c r="T342" i="2"/>
  <c r="AF342" i="2" s="1"/>
  <c r="Y342" i="2" l="1"/>
  <c r="AS342" i="2"/>
  <c r="AE342" i="2"/>
  <c r="AA343" i="2" s="1"/>
  <c r="Q342" i="2"/>
  <c r="AP341" i="2"/>
  <c r="AO341" i="2" s="1"/>
  <c r="W341" i="2" s="1"/>
  <c r="BB341" i="2"/>
  <c r="AJ341" i="2" l="1"/>
  <c r="AI341" i="2" s="1"/>
  <c r="AG342" i="2" s="1"/>
  <c r="BC342" i="2"/>
  <c r="G341" i="5" s="1"/>
  <c r="J341" i="5" s="1"/>
  <c r="E340" i="5"/>
  <c r="I340" i="5" s="1"/>
  <c r="AL341" i="2"/>
  <c r="D340" i="5" s="1"/>
  <c r="AD343" i="2"/>
  <c r="O343" i="2"/>
  <c r="X342" i="5" s="1"/>
  <c r="AC343" i="2"/>
  <c r="AK342" i="2" l="1"/>
  <c r="AH342" i="2"/>
  <c r="S341" i="2"/>
  <c r="J341" i="2" s="1"/>
  <c r="U342" i="2" s="1"/>
  <c r="N342" i="2" s="1"/>
  <c r="R341" i="2"/>
  <c r="I341" i="2" s="1"/>
  <c r="H342" i="2" s="1"/>
  <c r="V342" i="2" s="1"/>
  <c r="AW342" i="2" s="1"/>
  <c r="G342" i="2" s="1"/>
  <c r="F342" i="2" s="1"/>
  <c r="AM341" i="2"/>
  <c r="AN341" i="2" s="1"/>
  <c r="L341" i="2" s="1"/>
  <c r="K342" i="2" s="1"/>
  <c r="AY341" i="2"/>
  <c r="M342" i="2" l="1"/>
  <c r="AQ342" i="2"/>
  <c r="Z343" i="2" s="1"/>
  <c r="W342" i="5" s="1"/>
  <c r="AU342" i="2"/>
  <c r="B341" i="5" s="1"/>
  <c r="X343" i="2"/>
  <c r="AX342" i="2" l="1"/>
  <c r="AT342" i="2"/>
  <c r="C341" i="5" s="1"/>
  <c r="AZ342" i="2"/>
  <c r="BA342" i="2" s="1"/>
  <c r="AV343" i="2"/>
  <c r="F342" i="5" s="1"/>
  <c r="H342" i="5" s="1"/>
  <c r="AB343" i="2"/>
  <c r="P343" i="2" s="1"/>
  <c r="Y343" i="2"/>
  <c r="AS343" i="2"/>
  <c r="AR343" i="2"/>
  <c r="T343" i="2"/>
  <c r="AF343" i="2" s="1"/>
  <c r="Q343" i="2" l="1"/>
  <c r="AE343" i="2"/>
  <c r="AA344" i="2" s="1"/>
  <c r="BB342" i="2"/>
  <c r="AP342" i="2"/>
  <c r="AO342" i="2" s="1"/>
  <c r="W342" i="2" s="1"/>
  <c r="AJ342" i="2" l="1"/>
  <c r="AI342" i="2" s="1"/>
  <c r="AG343" i="2" s="1"/>
  <c r="BC343" i="2"/>
  <c r="G342" i="5" s="1"/>
  <c r="J342" i="5" s="1"/>
  <c r="E341" i="5"/>
  <c r="I341" i="5" s="1"/>
  <c r="AL342" i="2"/>
  <c r="D341" i="5" s="1"/>
  <c r="O344" i="2"/>
  <c r="X343" i="5" s="1"/>
  <c r="AD344" i="2"/>
  <c r="AC344" i="2"/>
  <c r="AH343" i="2" l="1"/>
  <c r="AK343" i="2"/>
  <c r="R342" i="2"/>
  <c r="I342" i="2" s="1"/>
  <c r="H343" i="2" s="1"/>
  <c r="V343" i="2" s="1"/>
  <c r="AW343" i="2" s="1"/>
  <c r="G343" i="2" s="1"/>
  <c r="F343" i="2" s="1"/>
  <c r="S342" i="2"/>
  <c r="J342" i="2" s="1"/>
  <c r="U343" i="2" s="1"/>
  <c r="N343" i="2" s="1"/>
  <c r="AM342" i="2"/>
  <c r="AN342" i="2" s="1"/>
  <c r="L342" i="2" s="1"/>
  <c r="K343" i="2" s="1"/>
  <c r="AY342" i="2"/>
  <c r="M343" i="2" l="1"/>
  <c r="AQ343" i="2"/>
  <c r="Z344" i="2" s="1"/>
  <c r="W343" i="5" s="1"/>
  <c r="AU343" i="2"/>
  <c r="B342" i="5" s="1"/>
  <c r="X344" i="2"/>
  <c r="AB344" i="2" l="1"/>
  <c r="P344" i="2" s="1"/>
  <c r="Y344" i="2"/>
  <c r="AS344" i="2"/>
  <c r="AX343" i="2"/>
  <c r="AZ343" i="2"/>
  <c r="BA343" i="2" s="1"/>
  <c r="AT343" i="2"/>
  <c r="C342" i="5" s="1"/>
  <c r="AV344" i="2"/>
  <c r="F343" i="5" s="1"/>
  <c r="H343" i="5" s="1"/>
  <c r="T344" i="2"/>
  <c r="AF344" i="2" s="1"/>
  <c r="AR344" i="2"/>
  <c r="AP343" i="2" l="1"/>
  <c r="AO343" i="2" s="1"/>
  <c r="W343" i="2" s="1"/>
  <c r="BB343" i="2"/>
  <c r="Q344" i="2"/>
  <c r="AE344" i="2"/>
  <c r="AA345" i="2" s="1"/>
  <c r="AJ343" i="2" l="1"/>
  <c r="AI343" i="2" s="1"/>
  <c r="AG344" i="2" s="1"/>
  <c r="BC344" i="2"/>
  <c r="G343" i="5" s="1"/>
  <c r="J343" i="5" s="1"/>
  <c r="E342" i="5"/>
  <c r="I342" i="5" s="1"/>
  <c r="AC345" i="2"/>
  <c r="O345" i="2"/>
  <c r="X344" i="5" s="1"/>
  <c r="AD345" i="2"/>
  <c r="AH344" i="2" l="1"/>
  <c r="AK344" i="2"/>
  <c r="AL343" i="2"/>
  <c r="D342" i="5" s="1"/>
  <c r="AY343" i="2" l="1"/>
  <c r="AM343" i="2"/>
  <c r="AN343" i="2" s="1"/>
  <c r="L343" i="2" s="1"/>
  <c r="K344" i="2" s="1"/>
  <c r="AQ344" i="2" s="1"/>
  <c r="Z345" i="2" s="1"/>
  <c r="W344" i="5" s="1"/>
  <c r="S343" i="2"/>
  <c r="J343" i="2" s="1"/>
  <c r="U344" i="2" s="1"/>
  <c r="N344" i="2" s="1"/>
  <c r="R343" i="2"/>
  <c r="I343" i="2" s="1"/>
  <c r="H344" i="2" s="1"/>
  <c r="V344" i="2" s="1"/>
  <c r="AW344" i="2" s="1"/>
  <c r="G344" i="2" s="1"/>
  <c r="F344" i="2" s="1"/>
  <c r="AU344" i="2" s="1"/>
  <c r="B343" i="5" s="1"/>
  <c r="M344" i="2" l="1"/>
  <c r="X345" i="2"/>
  <c r="AB345" i="2" s="1"/>
  <c r="P345" i="2" s="1"/>
  <c r="AZ344" i="2"/>
  <c r="BA344" i="2" s="1"/>
  <c r="AT344" i="2"/>
  <c r="C343" i="5" s="1"/>
  <c r="AX344" i="2"/>
  <c r="AV345" i="2"/>
  <c r="F344" i="5" s="1"/>
  <c r="H344" i="5" s="1"/>
  <c r="T345" i="2"/>
  <c r="AF345" i="2" s="1"/>
  <c r="AR345" i="2"/>
  <c r="Y345" i="2" l="1"/>
  <c r="AS345" i="2"/>
  <c r="BB344" i="2"/>
  <c r="AP344" i="2"/>
  <c r="AO344" i="2" s="1"/>
  <c r="W344" i="2" s="1"/>
  <c r="Q345" i="2"/>
  <c r="AE345" i="2"/>
  <c r="AA346" i="2" s="1"/>
  <c r="AJ344" i="2" l="1"/>
  <c r="AI344" i="2" s="1"/>
  <c r="AG345" i="2" s="1"/>
  <c r="AL344" i="2"/>
  <c r="D343" i="5" s="1"/>
  <c r="BC345" i="2"/>
  <c r="G344" i="5" s="1"/>
  <c r="J344" i="5" s="1"/>
  <c r="E343" i="5"/>
  <c r="I343" i="5" s="1"/>
  <c r="O346" i="2"/>
  <c r="X345" i="5" s="1"/>
  <c r="AD346" i="2"/>
  <c r="AC346" i="2"/>
  <c r="AH345" i="2" l="1"/>
  <c r="AK345" i="2"/>
  <c r="S344" i="2"/>
  <c r="J344" i="2" s="1"/>
  <c r="U345" i="2" s="1"/>
  <c r="N345" i="2" s="1"/>
  <c r="R344" i="2"/>
  <c r="I344" i="2" s="1"/>
  <c r="H345" i="2" s="1"/>
  <c r="V345" i="2" s="1"/>
  <c r="AW345" i="2" s="1"/>
  <c r="G345" i="2" s="1"/>
  <c r="F345" i="2" s="1"/>
  <c r="AU345" i="2" s="1"/>
  <c r="B344" i="5" s="1"/>
  <c r="AM344" i="2"/>
  <c r="AN344" i="2" s="1"/>
  <c r="L344" i="2" s="1"/>
  <c r="K345" i="2" s="1"/>
  <c r="AQ345" i="2" s="1"/>
  <c r="Z346" i="2" s="1"/>
  <c r="W345" i="5" s="1"/>
  <c r="AY344" i="2"/>
  <c r="X346" i="2" l="1"/>
  <c r="Y346" i="2" s="1"/>
  <c r="M345" i="2"/>
  <c r="AZ345" i="2"/>
  <c r="BA345" i="2" s="1"/>
  <c r="AX345" i="2"/>
  <c r="AT345" i="2"/>
  <c r="C344" i="5" s="1"/>
  <c r="AV346" i="2"/>
  <c r="F345" i="5" s="1"/>
  <c r="H345" i="5" s="1"/>
  <c r="AR346" i="2"/>
  <c r="T346" i="2"/>
  <c r="AF346" i="2" s="1"/>
  <c r="AS346" i="2" l="1"/>
  <c r="AB346" i="2"/>
  <c r="P346" i="2" s="1"/>
  <c r="Q346" i="2" s="1"/>
  <c r="AP345" i="2"/>
  <c r="AO345" i="2" s="1"/>
  <c r="W345" i="2" s="1"/>
  <c r="BB345" i="2"/>
  <c r="AJ345" i="2" l="1"/>
  <c r="AI345" i="2" s="1"/>
  <c r="AG346" i="2" s="1"/>
  <c r="AE346" i="2"/>
  <c r="AA347" i="2" s="1"/>
  <c r="AD347" i="2" s="1"/>
  <c r="AL345" i="2"/>
  <c r="D344" i="5" s="1"/>
  <c r="BC346" i="2"/>
  <c r="G345" i="5" s="1"/>
  <c r="J345" i="5" s="1"/>
  <c r="E344" i="5"/>
  <c r="I344" i="5" s="1"/>
  <c r="AH346" i="2" l="1"/>
  <c r="AK346" i="2"/>
  <c r="O347" i="2"/>
  <c r="X346" i="5" s="1"/>
  <c r="AC347" i="2"/>
  <c r="AM345" i="2"/>
  <c r="AN345" i="2" s="1"/>
  <c r="L345" i="2" s="1"/>
  <c r="K346" i="2" s="1"/>
  <c r="M346" i="2" s="1"/>
  <c r="S345" i="2"/>
  <c r="J345" i="2" s="1"/>
  <c r="U346" i="2" s="1"/>
  <c r="N346" i="2" s="1"/>
  <c r="R345" i="2"/>
  <c r="I345" i="2" s="1"/>
  <c r="H346" i="2" s="1"/>
  <c r="V346" i="2" s="1"/>
  <c r="AW346" i="2" s="1"/>
  <c r="G346" i="2" s="1"/>
  <c r="F346" i="2" s="1"/>
  <c r="AU346" i="2" s="1"/>
  <c r="B345" i="5" s="1"/>
  <c r="AY345" i="2"/>
  <c r="AQ346" i="2" l="1"/>
  <c r="Z347" i="2" s="1"/>
  <c r="W346" i="5" s="1"/>
  <c r="X347" i="2"/>
  <c r="AB347" i="2" s="1"/>
  <c r="P347" i="2" s="1"/>
  <c r="AT346" i="2"/>
  <c r="C345" i="5" s="1"/>
  <c r="AZ346" i="2"/>
  <c r="BA346" i="2" s="1"/>
  <c r="AX346" i="2"/>
  <c r="AV347" i="2"/>
  <c r="F346" i="5" s="1"/>
  <c r="H346" i="5" s="1"/>
  <c r="T347" i="2" l="1"/>
  <c r="AF347" i="2" s="1"/>
  <c r="AR347" i="2"/>
  <c r="Y347" i="2"/>
  <c r="AS347" i="2"/>
  <c r="BB346" i="2"/>
  <c r="AP346" i="2"/>
  <c r="AO346" i="2" s="1"/>
  <c r="W346" i="2" s="1"/>
  <c r="Q347" i="2"/>
  <c r="AE347" i="2"/>
  <c r="AA348" i="2" s="1"/>
  <c r="AJ346" i="2" l="1"/>
  <c r="AI346" i="2" s="1"/>
  <c r="AG347" i="2" s="1"/>
  <c r="AL346" i="2"/>
  <c r="D345" i="5" s="1"/>
  <c r="BC347" i="2"/>
  <c r="G346" i="5" s="1"/>
  <c r="J346" i="5" s="1"/>
  <c r="E345" i="5"/>
  <c r="I345" i="5" s="1"/>
  <c r="AC348" i="2"/>
  <c r="O348" i="2"/>
  <c r="X347" i="5" s="1"/>
  <c r="AD348" i="2"/>
  <c r="AK347" i="2" l="1"/>
  <c r="AH347" i="2"/>
  <c r="S346" i="2"/>
  <c r="J346" i="2" s="1"/>
  <c r="U347" i="2" s="1"/>
  <c r="N347" i="2" s="1"/>
  <c r="AM346" i="2"/>
  <c r="AN346" i="2" s="1"/>
  <c r="L346" i="2" s="1"/>
  <c r="K347" i="2" s="1"/>
  <c r="AQ347" i="2" s="1"/>
  <c r="Z348" i="2" s="1"/>
  <c r="W347" i="5" s="1"/>
  <c r="R346" i="2"/>
  <c r="I346" i="2" s="1"/>
  <c r="H347" i="2" s="1"/>
  <c r="V347" i="2" s="1"/>
  <c r="AW347" i="2" s="1"/>
  <c r="G347" i="2" s="1"/>
  <c r="F347" i="2" s="1"/>
  <c r="AU347" i="2" s="1"/>
  <c r="B346" i="5" s="1"/>
  <c r="AY346" i="2"/>
  <c r="M347" i="2" l="1"/>
  <c r="X348" i="2"/>
  <c r="Y348" i="2" s="1"/>
  <c r="AZ347" i="2"/>
  <c r="BA347" i="2" s="1"/>
  <c r="AX347" i="2"/>
  <c r="AT347" i="2"/>
  <c r="C346" i="5" s="1"/>
  <c r="AV348" i="2"/>
  <c r="F347" i="5" s="1"/>
  <c r="H347" i="5" s="1"/>
  <c r="AR348" i="2"/>
  <c r="T348" i="2"/>
  <c r="AF348" i="2" s="1"/>
  <c r="AB348" i="2" l="1"/>
  <c r="P348" i="2" s="1"/>
  <c r="AE348" i="2" s="1"/>
  <c r="AA349" i="2" s="1"/>
  <c r="AS348" i="2"/>
  <c r="BB347" i="2"/>
  <c r="AP347" i="2"/>
  <c r="AO347" i="2" s="1"/>
  <c r="W347" i="2" s="1"/>
  <c r="AJ347" i="2" l="1"/>
  <c r="AI347" i="2" s="1"/>
  <c r="AG348" i="2" s="1"/>
  <c r="Q348" i="2"/>
  <c r="BC348" i="2"/>
  <c r="G347" i="5" s="1"/>
  <c r="J347" i="5" s="1"/>
  <c r="E346" i="5"/>
  <c r="I346" i="5" s="1"/>
  <c r="O349" i="2"/>
  <c r="X348" i="5" s="1"/>
  <c r="AD349" i="2"/>
  <c r="AC349" i="2"/>
  <c r="AK348" i="2" l="1"/>
  <c r="AH348" i="2"/>
  <c r="AL347" i="2"/>
  <c r="D346" i="5" s="1"/>
  <c r="AY347" i="2" l="1"/>
  <c r="AM347" i="2"/>
  <c r="AN347" i="2" s="1"/>
  <c r="L347" i="2" s="1"/>
  <c r="K348" i="2" s="1"/>
  <c r="AQ348" i="2" s="1"/>
  <c r="Z349" i="2" s="1"/>
  <c r="W348" i="5" s="1"/>
  <c r="R347" i="2"/>
  <c r="I347" i="2" s="1"/>
  <c r="H348" i="2" s="1"/>
  <c r="V348" i="2" s="1"/>
  <c r="AW348" i="2" s="1"/>
  <c r="G348" i="2" s="1"/>
  <c r="F348" i="2" s="1"/>
  <c r="X349" i="2" s="1"/>
  <c r="S347" i="2"/>
  <c r="J347" i="2" s="1"/>
  <c r="U348" i="2" s="1"/>
  <c r="N348" i="2" s="1"/>
  <c r="M348" i="2" l="1"/>
  <c r="AU348" i="2"/>
  <c r="B347" i="5" s="1"/>
  <c r="AR349" i="2"/>
  <c r="T349" i="2"/>
  <c r="AF349" i="2" s="1"/>
  <c r="AS349" i="2"/>
  <c r="AB349" i="2"/>
  <c r="P349" i="2" s="1"/>
  <c r="Y349" i="2"/>
  <c r="AV349" i="2" l="1"/>
  <c r="F348" i="5" s="1"/>
  <c r="H348" i="5" s="1"/>
  <c r="AX348" i="2"/>
  <c r="AP348" i="2" s="1"/>
  <c r="AO348" i="2" s="1"/>
  <c r="W348" i="2" s="1"/>
  <c r="AT348" i="2"/>
  <c r="C347" i="5" s="1"/>
  <c r="AZ348" i="2"/>
  <c r="BA348" i="2" s="1"/>
  <c r="Q349" i="2"/>
  <c r="AE349" i="2"/>
  <c r="AA350" i="2" s="1"/>
  <c r="BB348" i="2" l="1"/>
  <c r="BC349" i="2" s="1"/>
  <c r="G348" i="5" s="1"/>
  <c r="J348" i="5" s="1"/>
  <c r="AJ348" i="2"/>
  <c r="AI348" i="2" s="1"/>
  <c r="AG349" i="2" s="1"/>
  <c r="AL348" i="2"/>
  <c r="D347" i="5" s="1"/>
  <c r="AC350" i="2"/>
  <c r="AD350" i="2"/>
  <c r="O350" i="2"/>
  <c r="X349" i="5" s="1"/>
  <c r="E347" i="5" l="1"/>
  <c r="I347" i="5" s="1"/>
  <c r="AK349" i="2"/>
  <c r="AH349" i="2"/>
  <c r="S348" i="2"/>
  <c r="J348" i="2" s="1"/>
  <c r="U349" i="2" s="1"/>
  <c r="N349" i="2" s="1"/>
  <c r="R348" i="2"/>
  <c r="I348" i="2" s="1"/>
  <c r="H349" i="2" s="1"/>
  <c r="V349" i="2" s="1"/>
  <c r="AW349" i="2" s="1"/>
  <c r="G349" i="2" s="1"/>
  <c r="F349" i="2" s="1"/>
  <c r="AM348" i="2"/>
  <c r="AN348" i="2" s="1"/>
  <c r="L348" i="2" s="1"/>
  <c r="K349" i="2" s="1"/>
  <c r="AY348" i="2"/>
  <c r="AU349" i="2" l="1"/>
  <c r="B348" i="5" s="1"/>
  <c r="X350" i="2"/>
  <c r="M349" i="2"/>
  <c r="AQ349" i="2"/>
  <c r="Z350" i="2" s="1"/>
  <c r="W349" i="5" s="1"/>
  <c r="AR350" i="2" l="1"/>
  <c r="T350" i="2"/>
  <c r="AF350" i="2" s="1"/>
  <c r="AS350" i="2"/>
  <c r="AB350" i="2"/>
  <c r="P350" i="2" s="1"/>
  <c r="Y350" i="2"/>
  <c r="AT349" i="2"/>
  <c r="C348" i="5" s="1"/>
  <c r="AX349" i="2"/>
  <c r="AZ349" i="2"/>
  <c r="BA349" i="2" s="1"/>
  <c r="AV350" i="2"/>
  <c r="F349" i="5" s="1"/>
  <c r="H349" i="5" s="1"/>
  <c r="BB349" i="2" l="1"/>
  <c r="AP349" i="2"/>
  <c r="AO349" i="2" s="1"/>
  <c r="W349" i="2" s="1"/>
  <c r="Q350" i="2"/>
  <c r="AE350" i="2"/>
  <c r="AA351" i="2" s="1"/>
  <c r="AJ349" i="2" l="1"/>
  <c r="AI349" i="2" s="1"/>
  <c r="AG350" i="2" s="1"/>
  <c r="BC350" i="2"/>
  <c r="G349" i="5" s="1"/>
  <c r="J349" i="5" s="1"/>
  <c r="E348" i="5"/>
  <c r="I348" i="5" s="1"/>
  <c r="O351" i="2"/>
  <c r="X350" i="5" s="1"/>
  <c r="AD351" i="2"/>
  <c r="AC351" i="2"/>
  <c r="AK350" i="2" l="1"/>
  <c r="AH350" i="2"/>
  <c r="AL349" i="2"/>
  <c r="D348" i="5" s="1"/>
  <c r="AY349" i="2" l="1"/>
  <c r="AM349" i="2"/>
  <c r="AN349" i="2" s="1"/>
  <c r="L349" i="2" s="1"/>
  <c r="K350" i="2" s="1"/>
  <c r="AQ350" i="2" s="1"/>
  <c r="Z351" i="2" s="1"/>
  <c r="W350" i="5" s="1"/>
  <c r="S349" i="2"/>
  <c r="J349" i="2" s="1"/>
  <c r="U350" i="2" s="1"/>
  <c r="N350" i="2" s="1"/>
  <c r="R349" i="2"/>
  <c r="I349" i="2" s="1"/>
  <c r="H350" i="2" s="1"/>
  <c r="V350" i="2" s="1"/>
  <c r="AW350" i="2" s="1"/>
  <c r="G350" i="2" s="1"/>
  <c r="F350" i="2" s="1"/>
  <c r="AU350" i="2" s="1"/>
  <c r="B349" i="5" s="1"/>
  <c r="M350" i="2" l="1"/>
  <c r="X351" i="2"/>
  <c r="Y351" i="2" s="1"/>
  <c r="AR351" i="2"/>
  <c r="T351" i="2"/>
  <c r="AF351" i="2" s="1"/>
  <c r="AZ350" i="2"/>
  <c r="BA350" i="2" s="1"/>
  <c r="AT350" i="2"/>
  <c r="C349" i="5" s="1"/>
  <c r="AX350" i="2"/>
  <c r="AV351" i="2"/>
  <c r="F350" i="5" s="1"/>
  <c r="H350" i="5" s="1"/>
  <c r="AB351" i="2" l="1"/>
  <c r="P351" i="2" s="1"/>
  <c r="Q351" i="2" s="1"/>
  <c r="AS351" i="2"/>
  <c r="AP350" i="2"/>
  <c r="AO350" i="2" s="1"/>
  <c r="W350" i="2" s="1"/>
  <c r="BB350" i="2"/>
  <c r="AE351" i="2" l="1"/>
  <c r="AA352" i="2" s="1"/>
  <c r="AD352" i="2" s="1"/>
  <c r="AJ350" i="2"/>
  <c r="AI350" i="2" s="1"/>
  <c r="AG351" i="2" s="1"/>
  <c r="BC351" i="2"/>
  <c r="G350" i="5" s="1"/>
  <c r="J350" i="5" s="1"/>
  <c r="E349" i="5"/>
  <c r="I349" i="5" s="1"/>
  <c r="AL350" i="2"/>
  <c r="D349" i="5" s="1"/>
  <c r="AC352" i="2" l="1"/>
  <c r="O352" i="2"/>
  <c r="X351" i="5" s="1"/>
  <c r="AK351" i="2"/>
  <c r="AH351" i="2"/>
  <c r="S350" i="2"/>
  <c r="J350" i="2" s="1"/>
  <c r="U351" i="2" s="1"/>
  <c r="N351" i="2" s="1"/>
  <c r="R350" i="2"/>
  <c r="I350" i="2" s="1"/>
  <c r="H351" i="2" s="1"/>
  <c r="V351" i="2" s="1"/>
  <c r="AW351" i="2" s="1"/>
  <c r="G351" i="2" s="1"/>
  <c r="F351" i="2" s="1"/>
  <c r="AM350" i="2"/>
  <c r="AN350" i="2" s="1"/>
  <c r="L350" i="2" s="1"/>
  <c r="K351" i="2" s="1"/>
  <c r="AY350" i="2"/>
  <c r="AU351" i="2" l="1"/>
  <c r="B350" i="5" s="1"/>
  <c r="X352" i="2"/>
  <c r="M351" i="2"/>
  <c r="AQ351" i="2"/>
  <c r="Z352" i="2" s="1"/>
  <c r="W351" i="5" s="1"/>
  <c r="Y352" i="2" l="1"/>
  <c r="AS352" i="2"/>
  <c r="AB352" i="2"/>
  <c r="P352" i="2" s="1"/>
  <c r="T352" i="2"/>
  <c r="AF352" i="2" s="1"/>
  <c r="AR352" i="2"/>
  <c r="AZ351" i="2"/>
  <c r="BA351" i="2" s="1"/>
  <c r="AT351" i="2"/>
  <c r="C350" i="5" s="1"/>
  <c r="AX351" i="2"/>
  <c r="AV352" i="2"/>
  <c r="F351" i="5" s="1"/>
  <c r="H351" i="5" s="1"/>
  <c r="Q352" i="2" l="1"/>
  <c r="AE352" i="2"/>
  <c r="AA353" i="2" s="1"/>
  <c r="AP351" i="2"/>
  <c r="AO351" i="2" s="1"/>
  <c r="W351" i="2" s="1"/>
  <c r="BB351" i="2"/>
  <c r="AJ351" i="2" l="1"/>
  <c r="AI351" i="2" s="1"/>
  <c r="AG352" i="2" s="1"/>
  <c r="BC352" i="2"/>
  <c r="G351" i="5" s="1"/>
  <c r="J351" i="5" s="1"/>
  <c r="E350" i="5"/>
  <c r="I350" i="5" s="1"/>
  <c r="O353" i="2"/>
  <c r="X352" i="5" s="1"/>
  <c r="AD353" i="2"/>
  <c r="AC353" i="2"/>
  <c r="AL351" i="2"/>
  <c r="D350" i="5" s="1"/>
  <c r="AK352" i="2" l="1"/>
  <c r="AH352" i="2"/>
  <c r="R351" i="2"/>
  <c r="I351" i="2" s="1"/>
  <c r="H352" i="2" s="1"/>
  <c r="V352" i="2" s="1"/>
  <c r="AW352" i="2" s="1"/>
  <c r="G352" i="2" s="1"/>
  <c r="F352" i="2" s="1"/>
  <c r="AM351" i="2"/>
  <c r="AN351" i="2" s="1"/>
  <c r="L351" i="2" s="1"/>
  <c r="K352" i="2" s="1"/>
  <c r="S351" i="2"/>
  <c r="J351" i="2" s="1"/>
  <c r="U352" i="2" s="1"/>
  <c r="N352" i="2" s="1"/>
  <c r="AY351" i="2"/>
  <c r="AQ352" i="2" l="1"/>
  <c r="Z353" i="2" s="1"/>
  <c r="W352" i="5" s="1"/>
  <c r="M352" i="2"/>
  <c r="AU352" i="2"/>
  <c r="B351" i="5" s="1"/>
  <c r="X353" i="2"/>
  <c r="AS353" i="2" l="1"/>
  <c r="AB353" i="2"/>
  <c r="P353" i="2" s="1"/>
  <c r="Y353" i="2"/>
  <c r="AT352" i="2"/>
  <c r="C351" i="5" s="1"/>
  <c r="AX352" i="2"/>
  <c r="AZ352" i="2"/>
  <c r="BA352" i="2" s="1"/>
  <c r="AV353" i="2"/>
  <c r="F352" i="5" s="1"/>
  <c r="H352" i="5" s="1"/>
  <c r="AR353" i="2"/>
  <c r="T353" i="2"/>
  <c r="AF353" i="2" s="1"/>
  <c r="BB352" i="2" l="1"/>
  <c r="AP352" i="2"/>
  <c r="AO352" i="2" s="1"/>
  <c r="W352" i="2" s="1"/>
  <c r="AE353" i="2"/>
  <c r="AA354" i="2" s="1"/>
  <c r="Q353" i="2"/>
  <c r="AJ352" i="2" l="1"/>
  <c r="AI352" i="2" s="1"/>
  <c r="AG353" i="2" s="1"/>
  <c r="AL352" i="2"/>
  <c r="D351" i="5" s="1"/>
  <c r="BC353" i="2"/>
  <c r="G352" i="5" s="1"/>
  <c r="J352" i="5" s="1"/>
  <c r="E351" i="5"/>
  <c r="I351" i="5" s="1"/>
  <c r="AC354" i="2"/>
  <c r="O354" i="2"/>
  <c r="X353" i="5" s="1"/>
  <c r="AD354" i="2"/>
  <c r="AK353" i="2" l="1"/>
  <c r="AH353" i="2"/>
  <c r="AY352" i="2"/>
  <c r="R352" i="2"/>
  <c r="I352" i="2" s="1"/>
  <c r="H353" i="2" s="1"/>
  <c r="V353" i="2" s="1"/>
  <c r="AW353" i="2" s="1"/>
  <c r="G353" i="2" s="1"/>
  <c r="F353" i="2" s="1"/>
  <c r="AU353" i="2" s="1"/>
  <c r="B352" i="5" s="1"/>
  <c r="S352" i="2"/>
  <c r="J352" i="2" s="1"/>
  <c r="U353" i="2" s="1"/>
  <c r="N353" i="2" s="1"/>
  <c r="AM352" i="2"/>
  <c r="AN352" i="2" s="1"/>
  <c r="L352" i="2" s="1"/>
  <c r="K353" i="2" s="1"/>
  <c r="M353" i="2" s="1"/>
  <c r="X354" i="2" l="1"/>
  <c r="AS354" i="2" s="1"/>
  <c r="AQ353" i="2"/>
  <c r="Z354" i="2" s="1"/>
  <c r="W353" i="5" s="1"/>
  <c r="AX353" i="2"/>
  <c r="AT353" i="2"/>
  <c r="C352" i="5" s="1"/>
  <c r="AZ353" i="2"/>
  <c r="BA353" i="2" s="1"/>
  <c r="AV354" i="2"/>
  <c r="F353" i="5" s="1"/>
  <c r="H353" i="5" s="1"/>
  <c r="AB354" i="2" l="1"/>
  <c r="P354" i="2" s="1"/>
  <c r="Q354" i="2" s="1"/>
  <c r="Y354" i="2"/>
  <c r="T354" i="2"/>
  <c r="AF354" i="2" s="1"/>
  <c r="AR354" i="2"/>
  <c r="BB353" i="2"/>
  <c r="AP353" i="2"/>
  <c r="AO353" i="2" s="1"/>
  <c r="W353" i="2" s="1"/>
  <c r="AJ353" i="2" l="1"/>
  <c r="AI353" i="2" s="1"/>
  <c r="AG354" i="2" s="1"/>
  <c r="AE354" i="2"/>
  <c r="AA355" i="2" s="1"/>
  <c r="O355" i="2" s="1"/>
  <c r="X354" i="5" s="1"/>
  <c r="BC354" i="2"/>
  <c r="G353" i="5" s="1"/>
  <c r="J353" i="5" s="1"/>
  <c r="E352" i="5"/>
  <c r="I352" i="5" s="1"/>
  <c r="AL353" i="2"/>
  <c r="D352" i="5" s="1"/>
  <c r="AH354" i="2" l="1"/>
  <c r="AK354" i="2"/>
  <c r="AD355" i="2"/>
  <c r="AC355" i="2"/>
  <c r="S353" i="2"/>
  <c r="J353" i="2" s="1"/>
  <c r="U354" i="2" s="1"/>
  <c r="N354" i="2" s="1"/>
  <c r="R353" i="2"/>
  <c r="I353" i="2" s="1"/>
  <c r="H354" i="2" s="1"/>
  <c r="V354" i="2" s="1"/>
  <c r="AW354" i="2" s="1"/>
  <c r="G354" i="2" s="1"/>
  <c r="F354" i="2" s="1"/>
  <c r="AM353" i="2"/>
  <c r="AN353" i="2" s="1"/>
  <c r="L353" i="2" s="1"/>
  <c r="K354" i="2" s="1"/>
  <c r="AY353" i="2"/>
  <c r="AU354" i="2" l="1"/>
  <c r="B353" i="5" s="1"/>
  <c r="X355" i="2"/>
  <c r="AQ354" i="2"/>
  <c r="Z355" i="2" s="1"/>
  <c r="W354" i="5" s="1"/>
  <c r="M354" i="2"/>
  <c r="AR355" i="2" l="1"/>
  <c r="T355" i="2"/>
  <c r="AF355" i="2" s="1"/>
  <c r="AZ354" i="2"/>
  <c r="BA354" i="2" s="1"/>
  <c r="AT354" i="2"/>
  <c r="C353" i="5" s="1"/>
  <c r="AX354" i="2"/>
  <c r="AV355" i="2"/>
  <c r="F354" i="5" s="1"/>
  <c r="H354" i="5" s="1"/>
  <c r="Y355" i="2"/>
  <c r="AB355" i="2"/>
  <c r="P355" i="2" s="1"/>
  <c r="AS355" i="2"/>
  <c r="AE355" i="2" l="1"/>
  <c r="AA356" i="2" s="1"/>
  <c r="Q355" i="2"/>
  <c r="AP354" i="2"/>
  <c r="AO354" i="2" s="1"/>
  <c r="W354" i="2" s="1"/>
  <c r="BB354" i="2"/>
  <c r="AJ354" i="2" l="1"/>
  <c r="AI354" i="2" s="1"/>
  <c r="AG355" i="2" s="1"/>
  <c r="BC355" i="2"/>
  <c r="G354" i="5" s="1"/>
  <c r="J354" i="5" s="1"/>
  <c r="E353" i="5"/>
  <c r="I353" i="5" s="1"/>
  <c r="AL354" i="2"/>
  <c r="D353" i="5" s="1"/>
  <c r="O356" i="2"/>
  <c r="X355" i="5" s="1"/>
  <c r="AD356" i="2"/>
  <c r="AC356" i="2"/>
  <c r="AH355" i="2" l="1"/>
  <c r="AK355" i="2"/>
  <c r="S354" i="2"/>
  <c r="J354" i="2" s="1"/>
  <c r="U355" i="2" s="1"/>
  <c r="N355" i="2" s="1"/>
  <c r="R354" i="2"/>
  <c r="I354" i="2" s="1"/>
  <c r="H355" i="2" s="1"/>
  <c r="V355" i="2" s="1"/>
  <c r="AW355" i="2" s="1"/>
  <c r="G355" i="2" s="1"/>
  <c r="F355" i="2" s="1"/>
  <c r="AM354" i="2"/>
  <c r="AN354" i="2" s="1"/>
  <c r="L354" i="2" s="1"/>
  <c r="K355" i="2" s="1"/>
  <c r="AY354" i="2"/>
  <c r="AU355" i="2" l="1"/>
  <c r="B354" i="5" s="1"/>
  <c r="X356" i="2"/>
  <c r="M355" i="2"/>
  <c r="AQ355" i="2"/>
  <c r="Z356" i="2" s="1"/>
  <c r="W355" i="5" s="1"/>
  <c r="AR356" i="2" l="1"/>
  <c r="T356" i="2"/>
  <c r="AF356" i="2" s="1"/>
  <c r="AX355" i="2"/>
  <c r="AT355" i="2"/>
  <c r="C354" i="5" s="1"/>
  <c r="AZ355" i="2"/>
  <c r="BA355" i="2" s="1"/>
  <c r="AV356" i="2"/>
  <c r="F355" i="5" s="1"/>
  <c r="H355" i="5" s="1"/>
  <c r="AS356" i="2"/>
  <c r="Y356" i="2"/>
  <c r="AB356" i="2"/>
  <c r="P356" i="2" s="1"/>
  <c r="AP355" i="2" l="1"/>
  <c r="AO355" i="2" s="1"/>
  <c r="W355" i="2" s="1"/>
  <c r="BB355" i="2"/>
  <c r="AE356" i="2"/>
  <c r="AA357" i="2" s="1"/>
  <c r="Q356" i="2"/>
  <c r="AJ355" i="2" l="1"/>
  <c r="AI355" i="2" s="1"/>
  <c r="AG356" i="2" s="1"/>
  <c r="BC356" i="2"/>
  <c r="G355" i="5" s="1"/>
  <c r="J355" i="5" s="1"/>
  <c r="E354" i="5"/>
  <c r="I354" i="5" s="1"/>
  <c r="O357" i="2"/>
  <c r="X356" i="5" s="1"/>
  <c r="AD357" i="2"/>
  <c r="AC357" i="2"/>
  <c r="AK356" i="2" l="1"/>
  <c r="AH356" i="2"/>
  <c r="AL355" i="2"/>
  <c r="D354" i="5" s="1"/>
  <c r="AY355" i="2" l="1"/>
  <c r="AM355" i="2"/>
  <c r="AN355" i="2" s="1"/>
  <c r="L355" i="2" s="1"/>
  <c r="K356" i="2" s="1"/>
  <c r="AQ356" i="2" s="1"/>
  <c r="Z357" i="2" s="1"/>
  <c r="W356" i="5" s="1"/>
  <c r="S355" i="2"/>
  <c r="J355" i="2" s="1"/>
  <c r="U356" i="2" s="1"/>
  <c r="N356" i="2" s="1"/>
  <c r="R355" i="2"/>
  <c r="I355" i="2" s="1"/>
  <c r="H356" i="2" s="1"/>
  <c r="V356" i="2" s="1"/>
  <c r="AW356" i="2" s="1"/>
  <c r="G356" i="2" s="1"/>
  <c r="F356" i="2" s="1"/>
  <c r="AU356" i="2" s="1"/>
  <c r="B355" i="5" s="1"/>
  <c r="M356" i="2" l="1"/>
  <c r="X357" i="2"/>
  <c r="AB357" i="2" s="1"/>
  <c r="P357" i="2" s="1"/>
  <c r="AZ356" i="2"/>
  <c r="BA356" i="2" s="1"/>
  <c r="AT356" i="2"/>
  <c r="C355" i="5" s="1"/>
  <c r="AX356" i="2"/>
  <c r="AV357" i="2"/>
  <c r="F356" i="5" s="1"/>
  <c r="H356" i="5" s="1"/>
  <c r="AR357" i="2"/>
  <c r="T357" i="2"/>
  <c r="AF357" i="2" s="1"/>
  <c r="AS357" i="2" l="1"/>
  <c r="Y357" i="2"/>
  <c r="BB356" i="2"/>
  <c r="AP356" i="2"/>
  <c r="AO356" i="2" s="1"/>
  <c r="W356" i="2" s="1"/>
  <c r="Q357" i="2"/>
  <c r="AE357" i="2"/>
  <c r="AA358" i="2" s="1"/>
  <c r="AJ356" i="2" l="1"/>
  <c r="AI356" i="2" s="1"/>
  <c r="AG357" i="2" s="1"/>
  <c r="BC357" i="2"/>
  <c r="G356" i="5" s="1"/>
  <c r="J356" i="5" s="1"/>
  <c r="E355" i="5"/>
  <c r="I355" i="5" s="1"/>
  <c r="AL356" i="2"/>
  <c r="D355" i="5" s="1"/>
  <c r="O358" i="2"/>
  <c r="X357" i="5" s="1"/>
  <c r="AD358" i="2"/>
  <c r="AC358" i="2"/>
  <c r="AK357" i="2" l="1"/>
  <c r="AH357" i="2"/>
  <c r="S356" i="2"/>
  <c r="J356" i="2" s="1"/>
  <c r="U357" i="2" s="1"/>
  <c r="N357" i="2" s="1"/>
  <c r="R356" i="2"/>
  <c r="I356" i="2" s="1"/>
  <c r="H357" i="2" s="1"/>
  <c r="V357" i="2" s="1"/>
  <c r="AW357" i="2" s="1"/>
  <c r="G357" i="2" s="1"/>
  <c r="F357" i="2" s="1"/>
  <c r="AM356" i="2"/>
  <c r="AN356" i="2" s="1"/>
  <c r="L356" i="2" s="1"/>
  <c r="K357" i="2" s="1"/>
  <c r="AY356" i="2"/>
  <c r="AQ357" i="2" l="1"/>
  <c r="Z358" i="2" s="1"/>
  <c r="W357" i="5" s="1"/>
  <c r="M357" i="2"/>
  <c r="AU357" i="2"/>
  <c r="B356" i="5" s="1"/>
  <c r="X358" i="2"/>
  <c r="Y358" i="2" l="1"/>
  <c r="AS358" i="2"/>
  <c r="AB358" i="2"/>
  <c r="P358" i="2" s="1"/>
  <c r="AZ357" i="2"/>
  <c r="BA357" i="2" s="1"/>
  <c r="AX357" i="2"/>
  <c r="AT357" i="2"/>
  <c r="C356" i="5" s="1"/>
  <c r="AV358" i="2"/>
  <c r="F357" i="5" s="1"/>
  <c r="H357" i="5" s="1"/>
  <c r="AR358" i="2"/>
  <c r="T358" i="2"/>
  <c r="AF358" i="2" s="1"/>
  <c r="Q358" i="2" l="1"/>
  <c r="AE358" i="2"/>
  <c r="AA359" i="2" s="1"/>
  <c r="AP357" i="2"/>
  <c r="AO357" i="2" s="1"/>
  <c r="W357" i="2" s="1"/>
  <c r="BB357" i="2"/>
  <c r="AJ357" i="2" l="1"/>
  <c r="AI357" i="2" s="1"/>
  <c r="AG358" i="2" s="1"/>
  <c r="BC358" i="2"/>
  <c r="G357" i="5" s="1"/>
  <c r="J357" i="5" s="1"/>
  <c r="E356" i="5"/>
  <c r="I356" i="5" s="1"/>
  <c r="AD359" i="2"/>
  <c r="AC359" i="2"/>
  <c r="O359" i="2"/>
  <c r="X358" i="5" s="1"/>
  <c r="AL357" i="2"/>
  <c r="D356" i="5" s="1"/>
  <c r="AK358" i="2" l="1"/>
  <c r="AH358" i="2"/>
  <c r="S357" i="2"/>
  <c r="J357" i="2" s="1"/>
  <c r="U358" i="2" s="1"/>
  <c r="N358" i="2" s="1"/>
  <c r="R357" i="2"/>
  <c r="I357" i="2" s="1"/>
  <c r="H358" i="2" s="1"/>
  <c r="V358" i="2" s="1"/>
  <c r="AW358" i="2" s="1"/>
  <c r="G358" i="2" s="1"/>
  <c r="F358" i="2" s="1"/>
  <c r="AM357" i="2"/>
  <c r="AN357" i="2" s="1"/>
  <c r="L357" i="2" s="1"/>
  <c r="K358" i="2" s="1"/>
  <c r="AY357" i="2"/>
  <c r="AU358" i="2" l="1"/>
  <c r="B357" i="5" s="1"/>
  <c r="X359" i="2"/>
  <c r="M358" i="2"/>
  <c r="AQ358" i="2"/>
  <c r="Z359" i="2" s="1"/>
  <c r="W358" i="5" s="1"/>
  <c r="AR359" i="2" l="1"/>
  <c r="T359" i="2"/>
  <c r="AF359" i="2" s="1"/>
  <c r="AS359" i="2"/>
  <c r="AB359" i="2"/>
  <c r="P359" i="2" s="1"/>
  <c r="Y359" i="2"/>
  <c r="AT358" i="2"/>
  <c r="C357" i="5" s="1"/>
  <c r="AZ358" i="2"/>
  <c r="BA358" i="2" s="1"/>
  <c r="AX358" i="2"/>
  <c r="AV359" i="2"/>
  <c r="F358" i="5" s="1"/>
  <c r="H358" i="5" s="1"/>
  <c r="AE359" i="2" l="1"/>
  <c r="AA360" i="2" s="1"/>
  <c r="Q359" i="2"/>
  <c r="BB358" i="2"/>
  <c r="AP358" i="2"/>
  <c r="AO358" i="2" s="1"/>
  <c r="W358" i="2" s="1"/>
  <c r="AJ358" i="2" l="1"/>
  <c r="AI358" i="2" s="1"/>
  <c r="AG359" i="2" s="1"/>
  <c r="BC359" i="2"/>
  <c r="G358" i="5" s="1"/>
  <c r="J358" i="5" s="1"/>
  <c r="E357" i="5"/>
  <c r="I357" i="5" s="1"/>
  <c r="AC360" i="2"/>
  <c r="AD360" i="2"/>
  <c r="O360" i="2"/>
  <c r="X359" i="5" s="1"/>
  <c r="AH359" i="2" l="1"/>
  <c r="AK359" i="2"/>
  <c r="AL358" i="2"/>
  <c r="D357" i="5" s="1"/>
  <c r="AY358" i="2" l="1"/>
  <c r="R358" i="2"/>
  <c r="I358" i="2" s="1"/>
  <c r="H359" i="2" s="1"/>
  <c r="V359" i="2" s="1"/>
  <c r="AW359" i="2" s="1"/>
  <c r="G359" i="2" s="1"/>
  <c r="F359" i="2" s="1"/>
  <c r="AU359" i="2" s="1"/>
  <c r="B358" i="5" s="1"/>
  <c r="AM358" i="2"/>
  <c r="AN358" i="2" s="1"/>
  <c r="L358" i="2" s="1"/>
  <c r="K359" i="2" s="1"/>
  <c r="M359" i="2" s="1"/>
  <c r="S358" i="2"/>
  <c r="J358" i="2" s="1"/>
  <c r="U359" i="2" s="1"/>
  <c r="N359" i="2" s="1"/>
  <c r="AQ359" i="2" l="1"/>
  <c r="Z360" i="2" s="1"/>
  <c r="W359" i="5" s="1"/>
  <c r="X360" i="2"/>
  <c r="Y360" i="2" s="1"/>
  <c r="AT359" i="2"/>
  <c r="C358" i="5" s="1"/>
  <c r="AX359" i="2"/>
  <c r="AZ359" i="2"/>
  <c r="BA359" i="2" s="1"/>
  <c r="AV360" i="2"/>
  <c r="F359" i="5" s="1"/>
  <c r="H359" i="5" s="1"/>
  <c r="T360" i="2" l="1"/>
  <c r="AF360" i="2" s="1"/>
  <c r="AR360" i="2"/>
  <c r="AS360" i="2"/>
  <c r="AB360" i="2"/>
  <c r="P360" i="2" s="1"/>
  <c r="AE360" i="2" s="1"/>
  <c r="AA361" i="2" s="1"/>
  <c r="BB359" i="2"/>
  <c r="AP359" i="2"/>
  <c r="AO359" i="2" s="1"/>
  <c r="W359" i="2" s="1"/>
  <c r="Q360" i="2" l="1"/>
  <c r="AJ359" i="2"/>
  <c r="AI359" i="2" s="1"/>
  <c r="AG360" i="2" s="1"/>
  <c r="BC360" i="2"/>
  <c r="G359" i="5" s="1"/>
  <c r="J359" i="5" s="1"/>
  <c r="E358" i="5"/>
  <c r="I358" i="5" s="1"/>
  <c r="AC361" i="2"/>
  <c r="AD361" i="2"/>
  <c r="O361" i="2"/>
  <c r="X360" i="5" s="1"/>
  <c r="AL359" i="2"/>
  <c r="D358" i="5" s="1"/>
  <c r="AH360" i="2" l="1"/>
  <c r="AK360" i="2"/>
  <c r="S359" i="2"/>
  <c r="J359" i="2" s="1"/>
  <c r="U360" i="2" s="1"/>
  <c r="N360" i="2" s="1"/>
  <c r="R359" i="2"/>
  <c r="I359" i="2" s="1"/>
  <c r="H360" i="2" s="1"/>
  <c r="V360" i="2" s="1"/>
  <c r="AW360" i="2" s="1"/>
  <c r="G360" i="2" s="1"/>
  <c r="F360" i="2" s="1"/>
  <c r="AM359" i="2"/>
  <c r="AN359" i="2" s="1"/>
  <c r="L359" i="2" s="1"/>
  <c r="K360" i="2" s="1"/>
  <c r="AY359" i="2"/>
  <c r="AQ360" i="2" l="1"/>
  <c r="Z361" i="2" s="1"/>
  <c r="W360" i="5" s="1"/>
  <c r="M360" i="2"/>
  <c r="AU360" i="2"/>
  <c r="B359" i="5" s="1"/>
  <c r="X361" i="2"/>
  <c r="AS361" i="2" l="1"/>
  <c r="Y361" i="2"/>
  <c r="AB361" i="2"/>
  <c r="P361" i="2" s="1"/>
  <c r="AX360" i="2"/>
  <c r="AZ360" i="2"/>
  <c r="BA360" i="2" s="1"/>
  <c r="AT360" i="2"/>
  <c r="C359" i="5" s="1"/>
  <c r="AV361" i="2"/>
  <c r="F360" i="5" s="1"/>
  <c r="H360" i="5" s="1"/>
  <c r="T361" i="2"/>
  <c r="AF361" i="2" s="1"/>
  <c r="AR361" i="2"/>
  <c r="AE361" i="2" l="1"/>
  <c r="AA362" i="2" s="1"/>
  <c r="Q361" i="2"/>
  <c r="AP360" i="2"/>
  <c r="AO360" i="2" s="1"/>
  <c r="W360" i="2" s="1"/>
  <c r="BB360" i="2"/>
  <c r="AJ360" i="2" l="1"/>
  <c r="AI360" i="2" s="1"/>
  <c r="AG361" i="2" s="1"/>
  <c r="BC361" i="2"/>
  <c r="G360" i="5" s="1"/>
  <c r="J360" i="5" s="1"/>
  <c r="E359" i="5"/>
  <c r="I359" i="5" s="1"/>
  <c r="AL360" i="2"/>
  <c r="D359" i="5" s="1"/>
  <c r="AC362" i="2"/>
  <c r="AD362" i="2"/>
  <c r="O362" i="2"/>
  <c r="X361" i="5" s="1"/>
  <c r="AH361" i="2" l="1"/>
  <c r="AK361" i="2"/>
  <c r="R360" i="2"/>
  <c r="I360" i="2" s="1"/>
  <c r="H361" i="2" s="1"/>
  <c r="V361" i="2" s="1"/>
  <c r="AW361" i="2" s="1"/>
  <c r="G361" i="2" s="1"/>
  <c r="F361" i="2" s="1"/>
  <c r="AM360" i="2"/>
  <c r="AN360" i="2" s="1"/>
  <c r="L360" i="2" s="1"/>
  <c r="K361" i="2" s="1"/>
  <c r="S360" i="2"/>
  <c r="J360" i="2" s="1"/>
  <c r="U361" i="2" s="1"/>
  <c r="N361" i="2" s="1"/>
  <c r="AY360" i="2"/>
  <c r="M361" i="2" l="1"/>
  <c r="AQ361" i="2"/>
  <c r="Z362" i="2" s="1"/>
  <c r="W361" i="5" s="1"/>
  <c r="AU361" i="2"/>
  <c r="B360" i="5" s="1"/>
  <c r="X362" i="2"/>
  <c r="AS362" i="2" l="1"/>
  <c r="AB362" i="2"/>
  <c r="P362" i="2" s="1"/>
  <c r="Y362" i="2"/>
  <c r="AT361" i="2"/>
  <c r="C360" i="5" s="1"/>
  <c r="AZ361" i="2"/>
  <c r="BA361" i="2" s="1"/>
  <c r="AX361" i="2"/>
  <c r="AV362" i="2"/>
  <c r="F361" i="5" s="1"/>
  <c r="H361" i="5" s="1"/>
  <c r="T362" i="2"/>
  <c r="AF362" i="2" s="1"/>
  <c r="AR362" i="2"/>
  <c r="BB361" i="2" l="1"/>
  <c r="AP361" i="2"/>
  <c r="AO361" i="2" s="1"/>
  <c r="W361" i="2" s="1"/>
  <c r="Q362" i="2"/>
  <c r="AE362" i="2"/>
  <c r="AA363" i="2" s="1"/>
  <c r="AJ361" i="2" l="1"/>
  <c r="AI361" i="2" s="1"/>
  <c r="AG362" i="2" s="1"/>
  <c r="BC362" i="2"/>
  <c r="G361" i="5" s="1"/>
  <c r="J361" i="5" s="1"/>
  <c r="E360" i="5"/>
  <c r="I360" i="5" s="1"/>
  <c r="O363" i="2"/>
  <c r="X362" i="5" s="1"/>
  <c r="AD363" i="2"/>
  <c r="AC363" i="2"/>
  <c r="AL361" i="2"/>
  <c r="D360" i="5" s="1"/>
  <c r="AK362" i="2" l="1"/>
  <c r="AH362" i="2"/>
  <c r="S361" i="2"/>
  <c r="J361" i="2" s="1"/>
  <c r="U362" i="2" s="1"/>
  <c r="N362" i="2" s="1"/>
  <c r="R361" i="2"/>
  <c r="I361" i="2" s="1"/>
  <c r="H362" i="2" s="1"/>
  <c r="V362" i="2" s="1"/>
  <c r="AW362" i="2" s="1"/>
  <c r="G362" i="2" s="1"/>
  <c r="F362" i="2" s="1"/>
  <c r="AM361" i="2"/>
  <c r="AN361" i="2" s="1"/>
  <c r="L361" i="2" s="1"/>
  <c r="K362" i="2" s="1"/>
  <c r="AY361" i="2"/>
  <c r="AU362" i="2" l="1"/>
  <c r="B361" i="5" s="1"/>
  <c r="X363" i="2"/>
  <c r="M362" i="2"/>
  <c r="AQ362" i="2"/>
  <c r="Z363" i="2" s="1"/>
  <c r="W362" i="5" s="1"/>
  <c r="T363" i="2" l="1"/>
  <c r="AF363" i="2" s="1"/>
  <c r="AR363" i="2"/>
  <c r="Y363" i="2"/>
  <c r="AS363" i="2"/>
  <c r="AB363" i="2"/>
  <c r="P363" i="2" s="1"/>
  <c r="AZ362" i="2"/>
  <c r="BA362" i="2" s="1"/>
  <c r="AX362" i="2"/>
  <c r="AT362" i="2"/>
  <c r="C361" i="5" s="1"/>
  <c r="AV363" i="2"/>
  <c r="F362" i="5" s="1"/>
  <c r="H362" i="5" s="1"/>
  <c r="AP362" i="2" l="1"/>
  <c r="AO362" i="2" s="1"/>
  <c r="W362" i="2" s="1"/>
  <c r="BB362" i="2"/>
  <c r="AE363" i="2"/>
  <c r="AA364" i="2" s="1"/>
  <c r="Q363" i="2"/>
  <c r="AJ362" i="2" l="1"/>
  <c r="AI362" i="2" s="1"/>
  <c r="AG363" i="2" s="1"/>
  <c r="AL362" i="2"/>
  <c r="D361" i="5" s="1"/>
  <c r="BC363" i="2"/>
  <c r="G362" i="5" s="1"/>
  <c r="J362" i="5" s="1"/>
  <c r="E361" i="5"/>
  <c r="I361" i="5" s="1"/>
  <c r="O364" i="2"/>
  <c r="X363" i="5" s="1"/>
  <c r="AD364" i="2"/>
  <c r="AC364" i="2"/>
  <c r="AH363" i="2" l="1"/>
  <c r="AK363" i="2"/>
  <c r="AM362" i="2"/>
  <c r="AN362" i="2" s="1"/>
  <c r="L362" i="2" s="1"/>
  <c r="K363" i="2" s="1"/>
  <c r="M363" i="2" s="1"/>
  <c r="AY362" i="2"/>
  <c r="R362" i="2"/>
  <c r="I362" i="2" s="1"/>
  <c r="H363" i="2" s="1"/>
  <c r="V363" i="2" s="1"/>
  <c r="AW363" i="2" s="1"/>
  <c r="G363" i="2" s="1"/>
  <c r="F363" i="2" s="1"/>
  <c r="AU363" i="2" s="1"/>
  <c r="B362" i="5" s="1"/>
  <c r="S362" i="2"/>
  <c r="J362" i="2" s="1"/>
  <c r="U363" i="2" s="1"/>
  <c r="N363" i="2" s="1"/>
  <c r="AQ363" i="2" l="1"/>
  <c r="Z364" i="2" s="1"/>
  <c r="W363" i="5" s="1"/>
  <c r="X364" i="2"/>
  <c r="AS364" i="2" s="1"/>
  <c r="AX363" i="2"/>
  <c r="AT363" i="2"/>
  <c r="C362" i="5" s="1"/>
  <c r="AZ363" i="2"/>
  <c r="BA363" i="2" s="1"/>
  <c r="AV364" i="2"/>
  <c r="F363" i="5" s="1"/>
  <c r="H363" i="5" s="1"/>
  <c r="T364" i="2" l="1"/>
  <c r="AF364" i="2" s="1"/>
  <c r="AR364" i="2"/>
  <c r="AB364" i="2"/>
  <c r="P364" i="2" s="1"/>
  <c r="Q364" i="2" s="1"/>
  <c r="Y364" i="2"/>
  <c r="AP363" i="2"/>
  <c r="AO363" i="2" s="1"/>
  <c r="W363" i="2" s="1"/>
  <c r="BB363" i="2"/>
  <c r="AJ363" i="2" l="1"/>
  <c r="AI363" i="2" s="1"/>
  <c r="AG364" i="2" s="1"/>
  <c r="AE364" i="2"/>
  <c r="AA365" i="2" s="1"/>
  <c r="AD365" i="2" s="1"/>
  <c r="AL363" i="2"/>
  <c r="D362" i="5" s="1"/>
  <c r="BC364" i="2"/>
  <c r="G363" i="5" s="1"/>
  <c r="J363" i="5" s="1"/>
  <c r="E362" i="5"/>
  <c r="I362" i="5" s="1"/>
  <c r="AH364" i="2" l="1"/>
  <c r="AK364" i="2"/>
  <c r="AM363" i="2"/>
  <c r="AN363" i="2" s="1"/>
  <c r="L363" i="2" s="1"/>
  <c r="K364" i="2" s="1"/>
  <c r="AQ364" i="2" s="1"/>
  <c r="Z365" i="2" s="1"/>
  <c r="W364" i="5" s="1"/>
  <c r="S363" i="2"/>
  <c r="J363" i="2" s="1"/>
  <c r="U364" i="2" s="1"/>
  <c r="N364" i="2" s="1"/>
  <c r="AY363" i="2"/>
  <c r="R363" i="2"/>
  <c r="I363" i="2" s="1"/>
  <c r="H364" i="2" s="1"/>
  <c r="V364" i="2" s="1"/>
  <c r="AW364" i="2" s="1"/>
  <c r="G364" i="2" s="1"/>
  <c r="F364" i="2" s="1"/>
  <c r="O365" i="2"/>
  <c r="X364" i="5" s="1"/>
  <c r="AC365" i="2"/>
  <c r="M364" i="2" l="1"/>
  <c r="AR365" i="2"/>
  <c r="T365" i="2"/>
  <c r="AF365" i="2" s="1"/>
  <c r="AU364" i="2"/>
  <c r="B363" i="5" s="1"/>
  <c r="X365" i="2"/>
  <c r="AS365" i="2" l="1"/>
  <c r="Y365" i="2"/>
  <c r="AB365" i="2"/>
  <c r="P365" i="2" s="1"/>
  <c r="AZ364" i="2"/>
  <c r="BA364" i="2" s="1"/>
  <c r="AX364" i="2"/>
  <c r="AT364" i="2"/>
  <c r="C363" i="5" s="1"/>
  <c r="AV365" i="2"/>
  <c r="F364" i="5" s="1"/>
  <c r="H364" i="5" s="1"/>
  <c r="BB364" i="2" l="1"/>
  <c r="AP364" i="2"/>
  <c r="AO364" i="2" s="1"/>
  <c r="W364" i="2" s="1"/>
  <c r="AE365" i="2"/>
  <c r="AA366" i="2" s="1"/>
  <c r="Q365" i="2"/>
  <c r="AJ364" i="2" l="1"/>
  <c r="AI364" i="2" s="1"/>
  <c r="AG365" i="2" s="1"/>
  <c r="BC365" i="2"/>
  <c r="G364" i="5" s="1"/>
  <c r="J364" i="5" s="1"/>
  <c r="E363" i="5"/>
  <c r="I363" i="5" s="1"/>
  <c r="O366" i="2"/>
  <c r="X365" i="5" s="1"/>
  <c r="AC366" i="2"/>
  <c r="AD366" i="2"/>
  <c r="AH365" i="2" l="1"/>
  <c r="AK365" i="2"/>
  <c r="AL364" i="2"/>
  <c r="D363" i="5" s="1"/>
  <c r="AY364" i="2" l="1"/>
  <c r="AM364" i="2"/>
  <c r="AN364" i="2" s="1"/>
  <c r="L364" i="2" s="1"/>
  <c r="K365" i="2" s="1"/>
  <c r="AQ365" i="2" s="1"/>
  <c r="Z366" i="2" s="1"/>
  <c r="W365" i="5" s="1"/>
  <c r="R364" i="2"/>
  <c r="I364" i="2" s="1"/>
  <c r="H365" i="2" s="1"/>
  <c r="V365" i="2" s="1"/>
  <c r="AW365" i="2" s="1"/>
  <c r="G365" i="2" s="1"/>
  <c r="F365" i="2" s="1"/>
  <c r="AU365" i="2" s="1"/>
  <c r="B364" i="5" s="1"/>
  <c r="S364" i="2"/>
  <c r="J364" i="2" s="1"/>
  <c r="U365" i="2" s="1"/>
  <c r="N365" i="2" s="1"/>
  <c r="M365" i="2" l="1"/>
  <c r="X366" i="2"/>
  <c r="AS366" i="2" s="1"/>
  <c r="AT365" i="2"/>
  <c r="C364" i="5" s="1"/>
  <c r="AZ365" i="2"/>
  <c r="BA365" i="2" s="1"/>
  <c r="AX365" i="2"/>
  <c r="AV366" i="2"/>
  <c r="F365" i="5" s="1"/>
  <c r="H365" i="5" s="1"/>
  <c r="AR366" i="2"/>
  <c r="T366" i="2"/>
  <c r="AF366" i="2" s="1"/>
  <c r="Y366" i="2" l="1"/>
  <c r="AB366" i="2"/>
  <c r="P366" i="2" s="1"/>
  <c r="Q366" i="2" s="1"/>
  <c r="BB365" i="2"/>
  <c r="AP365" i="2"/>
  <c r="AO365" i="2" s="1"/>
  <c r="W365" i="2" s="1"/>
  <c r="AE366" i="2" l="1"/>
  <c r="AA367" i="2" s="1"/>
  <c r="O367" i="2" s="1"/>
  <c r="X366" i="5" s="1"/>
  <c r="AJ365" i="2"/>
  <c r="AI365" i="2" s="1"/>
  <c r="AG366" i="2" s="1"/>
  <c r="BC366" i="2"/>
  <c r="G365" i="5" s="1"/>
  <c r="J365" i="5" s="1"/>
  <c r="E364" i="5"/>
  <c r="I364" i="5" s="1"/>
  <c r="AD367" i="2" l="1"/>
  <c r="AC367" i="2"/>
  <c r="AH366" i="2"/>
  <c r="AK366" i="2"/>
  <c r="AL365" i="2"/>
  <c r="D364" i="5" s="1"/>
  <c r="AM365" i="2" l="1"/>
  <c r="AN365" i="2" s="1"/>
  <c r="L365" i="2" s="1"/>
  <c r="K366" i="2" s="1"/>
  <c r="M366" i="2" s="1"/>
  <c r="AY365" i="2"/>
  <c r="R365" i="2"/>
  <c r="I365" i="2" s="1"/>
  <c r="H366" i="2" s="1"/>
  <c r="V366" i="2" s="1"/>
  <c r="AW366" i="2" s="1"/>
  <c r="G366" i="2" s="1"/>
  <c r="F366" i="2" s="1"/>
  <c r="AU366" i="2" s="1"/>
  <c r="B365" i="5" s="1"/>
  <c r="S365" i="2"/>
  <c r="J365" i="2" s="1"/>
  <c r="U366" i="2" s="1"/>
  <c r="N366" i="2" s="1"/>
  <c r="AQ366" i="2" l="1"/>
  <c r="Z367" i="2" s="1"/>
  <c r="W366" i="5" s="1"/>
  <c r="X367" i="2"/>
  <c r="Y367" i="2" s="1"/>
  <c r="AZ366" i="2"/>
  <c r="BA366" i="2" s="1"/>
  <c r="AT366" i="2"/>
  <c r="C365" i="5" s="1"/>
  <c r="AX366" i="2"/>
  <c r="AV367" i="2"/>
  <c r="F366" i="5" s="1"/>
  <c r="H366" i="5" s="1"/>
  <c r="T367" i="2" l="1"/>
  <c r="AF367" i="2" s="1"/>
  <c r="AR367" i="2"/>
  <c r="AB367" i="2"/>
  <c r="P367" i="2" s="1"/>
  <c r="AE367" i="2" s="1"/>
  <c r="AA368" i="2" s="1"/>
  <c r="AS367" i="2"/>
  <c r="BB366" i="2"/>
  <c r="AP366" i="2"/>
  <c r="AO366" i="2" s="1"/>
  <c r="W366" i="2" s="1"/>
  <c r="Q367" i="2" l="1"/>
  <c r="AJ366" i="2"/>
  <c r="AI366" i="2" s="1"/>
  <c r="AG367" i="2" s="1"/>
  <c r="BC367" i="2"/>
  <c r="G366" i="5" s="1"/>
  <c r="J366" i="5" s="1"/>
  <c r="E365" i="5"/>
  <c r="I365" i="5" s="1"/>
  <c r="AL366" i="2"/>
  <c r="D365" i="5" s="1"/>
  <c r="O368" i="2"/>
  <c r="X367" i="5" s="1"/>
  <c r="AD368" i="2"/>
  <c r="AC368" i="2"/>
  <c r="AK367" i="2" l="1"/>
  <c r="AH367" i="2"/>
  <c r="S366" i="2"/>
  <c r="J366" i="2" s="1"/>
  <c r="U367" i="2" s="1"/>
  <c r="N367" i="2" s="1"/>
  <c r="R366" i="2"/>
  <c r="I366" i="2" s="1"/>
  <c r="H367" i="2" s="1"/>
  <c r="V367" i="2" s="1"/>
  <c r="AW367" i="2" s="1"/>
  <c r="G367" i="2" s="1"/>
  <c r="F367" i="2" s="1"/>
  <c r="AM366" i="2"/>
  <c r="AN366" i="2" s="1"/>
  <c r="L366" i="2" s="1"/>
  <c r="K367" i="2" s="1"/>
  <c r="AY366" i="2"/>
  <c r="AU367" i="2" l="1"/>
  <c r="B366" i="5" s="1"/>
  <c r="X368" i="2"/>
  <c r="AQ367" i="2"/>
  <c r="Z368" i="2" s="1"/>
  <c r="W367" i="5" s="1"/>
  <c r="M367" i="2"/>
  <c r="AR368" i="2" l="1"/>
  <c r="T368" i="2"/>
  <c r="AF368" i="2" s="1"/>
  <c r="AT367" i="2"/>
  <c r="C366" i="5" s="1"/>
  <c r="AZ367" i="2"/>
  <c r="BA367" i="2" s="1"/>
  <c r="AX367" i="2"/>
  <c r="AV368" i="2"/>
  <c r="F367" i="5" s="1"/>
  <c r="H367" i="5" s="1"/>
  <c r="AS368" i="2"/>
  <c r="AB368" i="2"/>
  <c r="P368" i="2" s="1"/>
  <c r="Y368" i="2"/>
  <c r="Q368" i="2" l="1"/>
  <c r="AE368" i="2"/>
  <c r="AA369" i="2" s="1"/>
  <c r="AP367" i="2"/>
  <c r="AO367" i="2" s="1"/>
  <c r="W367" i="2" s="1"/>
  <c r="BB367" i="2"/>
  <c r="AJ367" i="2" l="1"/>
  <c r="AI367" i="2" s="1"/>
  <c r="AG368" i="2" s="1"/>
  <c r="BC368" i="2"/>
  <c r="G367" i="5" s="1"/>
  <c r="J367" i="5" s="1"/>
  <c r="E366" i="5"/>
  <c r="I366" i="5" s="1"/>
  <c r="O369" i="2"/>
  <c r="X368" i="5" s="1"/>
  <c r="AC369" i="2"/>
  <c r="AD369" i="2"/>
  <c r="AK368" i="2" l="1"/>
  <c r="AH368" i="2"/>
  <c r="AL367" i="2"/>
  <c r="D366" i="5" s="1"/>
  <c r="AY367" i="2" l="1"/>
  <c r="AM367" i="2"/>
  <c r="AN367" i="2" s="1"/>
  <c r="L367" i="2" s="1"/>
  <c r="K368" i="2" s="1"/>
  <c r="M368" i="2" s="1"/>
  <c r="S367" i="2"/>
  <c r="J367" i="2" s="1"/>
  <c r="U368" i="2" s="1"/>
  <c r="N368" i="2" s="1"/>
  <c r="R367" i="2"/>
  <c r="I367" i="2" s="1"/>
  <c r="H368" i="2" s="1"/>
  <c r="V368" i="2" s="1"/>
  <c r="AW368" i="2" s="1"/>
  <c r="G368" i="2" s="1"/>
  <c r="F368" i="2" s="1"/>
  <c r="AU368" i="2" s="1"/>
  <c r="B367" i="5" s="1"/>
  <c r="X369" i="2" l="1"/>
  <c r="AB369" i="2" s="1"/>
  <c r="P369" i="2" s="1"/>
  <c r="AQ368" i="2"/>
  <c r="Z369" i="2" s="1"/>
  <c r="W368" i="5" s="1"/>
  <c r="AX368" i="2"/>
  <c r="AZ368" i="2"/>
  <c r="BA368" i="2" s="1"/>
  <c r="AT368" i="2"/>
  <c r="C367" i="5" s="1"/>
  <c r="AV369" i="2"/>
  <c r="F368" i="5" s="1"/>
  <c r="H368" i="5" s="1"/>
  <c r="Y369" i="2" l="1"/>
  <c r="AS369" i="2"/>
  <c r="T369" i="2"/>
  <c r="AF369" i="2" s="1"/>
  <c r="AR369" i="2"/>
  <c r="BB368" i="2"/>
  <c r="AP368" i="2"/>
  <c r="AO368" i="2" s="1"/>
  <c r="W368" i="2" s="1"/>
  <c r="Q369" i="2"/>
  <c r="AE369" i="2"/>
  <c r="AA370" i="2" s="1"/>
  <c r="AJ368" i="2" l="1"/>
  <c r="AI368" i="2" s="1"/>
  <c r="AG369" i="2" s="1"/>
  <c r="BC369" i="2"/>
  <c r="G368" i="5" s="1"/>
  <c r="J368" i="5" s="1"/>
  <c r="E367" i="5"/>
  <c r="I367" i="5" s="1"/>
  <c r="AD370" i="2"/>
  <c r="O370" i="2"/>
  <c r="X369" i="5" s="1"/>
  <c r="AC370" i="2"/>
  <c r="AK369" i="2" l="1"/>
  <c r="AH369" i="2"/>
  <c r="AL368" i="2"/>
  <c r="D367" i="5" s="1"/>
  <c r="AY368" i="2" l="1"/>
  <c r="AM368" i="2"/>
  <c r="AN368" i="2" s="1"/>
  <c r="L368" i="2" s="1"/>
  <c r="K369" i="2" s="1"/>
  <c r="AQ369" i="2" s="1"/>
  <c r="Z370" i="2" s="1"/>
  <c r="W369" i="5" s="1"/>
  <c r="R368" i="2"/>
  <c r="I368" i="2" s="1"/>
  <c r="H369" i="2" s="1"/>
  <c r="V369" i="2" s="1"/>
  <c r="AW369" i="2" s="1"/>
  <c r="G369" i="2" s="1"/>
  <c r="F369" i="2" s="1"/>
  <c r="AU369" i="2" s="1"/>
  <c r="B368" i="5" s="1"/>
  <c r="S368" i="2"/>
  <c r="J368" i="2" s="1"/>
  <c r="U369" i="2" s="1"/>
  <c r="N369" i="2" s="1"/>
  <c r="M369" i="2" l="1"/>
  <c r="X370" i="2"/>
  <c r="Y370" i="2" s="1"/>
  <c r="AZ369" i="2"/>
  <c r="BA369" i="2" s="1"/>
  <c r="AX369" i="2"/>
  <c r="AT369" i="2"/>
  <c r="C368" i="5" s="1"/>
  <c r="AV370" i="2"/>
  <c r="F369" i="5" s="1"/>
  <c r="H369" i="5" s="1"/>
  <c r="AR370" i="2"/>
  <c r="T370" i="2"/>
  <c r="AF370" i="2" s="1"/>
  <c r="AS370" i="2" l="1"/>
  <c r="AB370" i="2"/>
  <c r="P370" i="2" s="1"/>
  <c r="AE370" i="2" s="1"/>
  <c r="AA371" i="2" s="1"/>
  <c r="AP369" i="2"/>
  <c r="AO369" i="2" s="1"/>
  <c r="W369" i="2" s="1"/>
  <c r="BB369" i="2"/>
  <c r="Q370" i="2" l="1"/>
  <c r="AJ369" i="2"/>
  <c r="AI369" i="2" s="1"/>
  <c r="AG370" i="2" s="1"/>
  <c r="BC370" i="2"/>
  <c r="G369" i="5" s="1"/>
  <c r="J369" i="5" s="1"/>
  <c r="E368" i="5"/>
  <c r="I368" i="5" s="1"/>
  <c r="AC371" i="2"/>
  <c r="AD371" i="2"/>
  <c r="O371" i="2"/>
  <c r="X370" i="5" s="1"/>
  <c r="AH370" i="2" l="1"/>
  <c r="AK370" i="2"/>
  <c r="AL369" i="2"/>
  <c r="D368" i="5" s="1"/>
  <c r="AY369" i="2" l="1"/>
  <c r="AM369" i="2"/>
  <c r="AN369" i="2" s="1"/>
  <c r="L369" i="2" s="1"/>
  <c r="K370" i="2" s="1"/>
  <c r="M370" i="2" s="1"/>
  <c r="R369" i="2"/>
  <c r="I369" i="2" s="1"/>
  <c r="H370" i="2" s="1"/>
  <c r="V370" i="2" s="1"/>
  <c r="AW370" i="2" s="1"/>
  <c r="G370" i="2" s="1"/>
  <c r="F370" i="2" s="1"/>
  <c r="X371" i="2" s="1"/>
  <c r="S369" i="2"/>
  <c r="J369" i="2" s="1"/>
  <c r="U370" i="2" s="1"/>
  <c r="N370" i="2" s="1"/>
  <c r="AQ370" i="2" l="1"/>
  <c r="Z371" i="2" s="1"/>
  <c r="W370" i="5" s="1"/>
  <c r="AU370" i="2"/>
  <c r="B369" i="5" s="1"/>
  <c r="Y371" i="2"/>
  <c r="AB371" i="2"/>
  <c r="P371" i="2" s="1"/>
  <c r="AS371" i="2"/>
  <c r="T371" i="2" l="1"/>
  <c r="AF371" i="2" s="1"/>
  <c r="AX370" i="2"/>
  <c r="AP370" i="2" s="1"/>
  <c r="AO370" i="2" s="1"/>
  <c r="W370" i="2" s="1"/>
  <c r="AZ370" i="2"/>
  <c r="BA370" i="2" s="1"/>
  <c r="AR371" i="2"/>
  <c r="AT370" i="2"/>
  <c r="C369" i="5" s="1"/>
  <c r="AV371" i="2"/>
  <c r="F370" i="5" s="1"/>
  <c r="H370" i="5" s="1"/>
  <c r="Q371" i="2"/>
  <c r="AE371" i="2"/>
  <c r="AA372" i="2" s="1"/>
  <c r="BB370" i="2" l="1"/>
  <c r="BC371" i="2" s="1"/>
  <c r="G370" i="5" s="1"/>
  <c r="J370" i="5" s="1"/>
  <c r="AJ370" i="2"/>
  <c r="AI370" i="2" s="1"/>
  <c r="AG371" i="2" s="1"/>
  <c r="AL370" i="2"/>
  <c r="D369" i="5" s="1"/>
  <c r="AD372" i="2"/>
  <c r="O372" i="2"/>
  <c r="X371" i="5" s="1"/>
  <c r="AC372" i="2"/>
  <c r="E369" i="5" l="1"/>
  <c r="I369" i="5" s="1"/>
  <c r="AK371" i="2"/>
  <c r="AH371" i="2"/>
  <c r="R370" i="2"/>
  <c r="I370" i="2" s="1"/>
  <c r="H371" i="2" s="1"/>
  <c r="V371" i="2" s="1"/>
  <c r="AW371" i="2" s="1"/>
  <c r="G371" i="2" s="1"/>
  <c r="F371" i="2" s="1"/>
  <c r="S370" i="2"/>
  <c r="J370" i="2" s="1"/>
  <c r="U371" i="2" s="1"/>
  <c r="N371" i="2" s="1"/>
  <c r="AM370" i="2"/>
  <c r="AN370" i="2" s="1"/>
  <c r="L370" i="2" s="1"/>
  <c r="K371" i="2" s="1"/>
  <c r="AY370" i="2"/>
  <c r="AQ371" i="2" l="1"/>
  <c r="Z372" i="2" s="1"/>
  <c r="W371" i="5" s="1"/>
  <c r="M371" i="2"/>
  <c r="AU371" i="2"/>
  <c r="B370" i="5" s="1"/>
  <c r="X372" i="2"/>
  <c r="AX371" i="2" l="1"/>
  <c r="AZ371" i="2"/>
  <c r="BA371" i="2" s="1"/>
  <c r="AT371" i="2"/>
  <c r="C370" i="5" s="1"/>
  <c r="AV372" i="2"/>
  <c r="F371" i="5" s="1"/>
  <c r="H371" i="5" s="1"/>
  <c r="Y372" i="2"/>
  <c r="AS372" i="2"/>
  <c r="AB372" i="2"/>
  <c r="P372" i="2" s="1"/>
  <c r="AR372" i="2"/>
  <c r="T372" i="2"/>
  <c r="AF372" i="2" s="1"/>
  <c r="Q372" i="2" l="1"/>
  <c r="AE372" i="2"/>
  <c r="AA373" i="2" s="1"/>
  <c r="BB371" i="2"/>
  <c r="AP371" i="2"/>
  <c r="AO371" i="2" s="1"/>
  <c r="W371" i="2" s="1"/>
  <c r="AJ371" i="2" l="1"/>
  <c r="AI371" i="2" s="1"/>
  <c r="AG372" i="2" s="1"/>
  <c r="BC372" i="2"/>
  <c r="G371" i="5" s="1"/>
  <c r="J371" i="5" s="1"/>
  <c r="E370" i="5"/>
  <c r="I370" i="5" s="1"/>
  <c r="AD373" i="2"/>
  <c r="AC373" i="2"/>
  <c r="O373" i="2"/>
  <c r="X372" i="5" s="1"/>
  <c r="AL371" i="2"/>
  <c r="D370" i="5" s="1"/>
  <c r="AK372" i="2" l="1"/>
  <c r="AH372" i="2"/>
  <c r="S371" i="2"/>
  <c r="J371" i="2" s="1"/>
  <c r="U372" i="2" s="1"/>
  <c r="N372" i="2" s="1"/>
  <c r="R371" i="2"/>
  <c r="I371" i="2" s="1"/>
  <c r="H372" i="2" s="1"/>
  <c r="V372" i="2" s="1"/>
  <c r="AW372" i="2" s="1"/>
  <c r="G372" i="2" s="1"/>
  <c r="F372" i="2" s="1"/>
  <c r="AM371" i="2"/>
  <c r="AN371" i="2" s="1"/>
  <c r="L371" i="2" s="1"/>
  <c r="K372" i="2" s="1"/>
  <c r="AY371" i="2"/>
  <c r="AU372" i="2" l="1"/>
  <c r="B371" i="5" s="1"/>
  <c r="X373" i="2"/>
  <c r="M372" i="2"/>
  <c r="AQ372" i="2"/>
  <c r="Z373" i="2" s="1"/>
  <c r="W372" i="5" s="1"/>
  <c r="AS373" i="2" l="1"/>
  <c r="AB373" i="2"/>
  <c r="P373" i="2" s="1"/>
  <c r="Y373" i="2"/>
  <c r="AR373" i="2"/>
  <c r="T373" i="2"/>
  <c r="AF373" i="2" s="1"/>
  <c r="AT372" i="2"/>
  <c r="C371" i="5" s="1"/>
  <c r="AZ372" i="2"/>
  <c r="BA372" i="2" s="1"/>
  <c r="AX372" i="2"/>
  <c r="AV373" i="2"/>
  <c r="F372" i="5" s="1"/>
  <c r="H372" i="5" s="1"/>
  <c r="AE373" i="2" l="1"/>
  <c r="AA374" i="2" s="1"/>
  <c r="Q373" i="2"/>
  <c r="BB372" i="2"/>
  <c r="AP372" i="2"/>
  <c r="AO372" i="2" s="1"/>
  <c r="W372" i="2" s="1"/>
  <c r="AJ372" i="2" l="1"/>
  <c r="AI372" i="2" s="1"/>
  <c r="AG373" i="2" s="1"/>
  <c r="BC373" i="2"/>
  <c r="G372" i="5" s="1"/>
  <c r="J372" i="5" s="1"/>
  <c r="E371" i="5"/>
  <c r="I371" i="5" s="1"/>
  <c r="O374" i="2"/>
  <c r="X373" i="5" s="1"/>
  <c r="AC374" i="2"/>
  <c r="AD374" i="2"/>
  <c r="AK373" i="2" l="1"/>
  <c r="AH373" i="2"/>
  <c r="AL372" i="2"/>
  <c r="D371" i="5" s="1"/>
  <c r="AY372" i="2" l="1"/>
  <c r="AM372" i="2"/>
  <c r="AN372" i="2" s="1"/>
  <c r="L372" i="2" s="1"/>
  <c r="K373" i="2" s="1"/>
  <c r="M373" i="2" s="1"/>
  <c r="S372" i="2"/>
  <c r="J372" i="2" s="1"/>
  <c r="U373" i="2" s="1"/>
  <c r="N373" i="2" s="1"/>
  <c r="R372" i="2"/>
  <c r="I372" i="2" s="1"/>
  <c r="H373" i="2" s="1"/>
  <c r="V373" i="2" s="1"/>
  <c r="AW373" i="2" s="1"/>
  <c r="G373" i="2" s="1"/>
  <c r="F373" i="2" s="1"/>
  <c r="AU373" i="2" s="1"/>
  <c r="B372" i="5" s="1"/>
  <c r="AQ373" i="2" l="1"/>
  <c r="Z374" i="2" s="1"/>
  <c r="W373" i="5" s="1"/>
  <c r="X374" i="2"/>
  <c r="Y374" i="2" s="1"/>
  <c r="AT373" i="2"/>
  <c r="C372" i="5" s="1"/>
  <c r="AZ373" i="2"/>
  <c r="BA373" i="2" s="1"/>
  <c r="AX373" i="2"/>
  <c r="AV374" i="2"/>
  <c r="F373" i="5" s="1"/>
  <c r="H373" i="5" s="1"/>
  <c r="T374" i="2" l="1"/>
  <c r="AF374" i="2" s="1"/>
  <c r="AR374" i="2"/>
  <c r="AS374" i="2"/>
  <c r="AB374" i="2"/>
  <c r="P374" i="2" s="1"/>
  <c r="Q374" i="2" s="1"/>
  <c r="BB373" i="2"/>
  <c r="AP373" i="2"/>
  <c r="AO373" i="2" s="1"/>
  <c r="W373" i="2" s="1"/>
  <c r="AE374" i="2" l="1"/>
  <c r="AA375" i="2" s="1"/>
  <c r="AC375" i="2" s="1"/>
  <c r="AJ373" i="2"/>
  <c r="AI373" i="2" s="1"/>
  <c r="AG374" i="2" s="1"/>
  <c r="BC374" i="2"/>
  <c r="G373" i="5" s="1"/>
  <c r="J373" i="5" s="1"/>
  <c r="E372" i="5"/>
  <c r="I372" i="5" s="1"/>
  <c r="AL373" i="2"/>
  <c r="D372" i="5" s="1"/>
  <c r="AD375" i="2" l="1"/>
  <c r="O375" i="2"/>
  <c r="X374" i="5" s="1"/>
  <c r="AH374" i="2"/>
  <c r="AK374" i="2"/>
  <c r="S373" i="2"/>
  <c r="J373" i="2" s="1"/>
  <c r="U374" i="2" s="1"/>
  <c r="N374" i="2" s="1"/>
  <c r="R373" i="2"/>
  <c r="I373" i="2" s="1"/>
  <c r="H374" i="2" s="1"/>
  <c r="V374" i="2" s="1"/>
  <c r="AW374" i="2" s="1"/>
  <c r="G374" i="2" s="1"/>
  <c r="F374" i="2" s="1"/>
  <c r="AM373" i="2"/>
  <c r="AN373" i="2" s="1"/>
  <c r="L373" i="2" s="1"/>
  <c r="K374" i="2" s="1"/>
  <c r="AY373" i="2"/>
  <c r="M374" i="2" l="1"/>
  <c r="AQ374" i="2"/>
  <c r="Z375" i="2" s="1"/>
  <c r="W374" i="5" s="1"/>
  <c r="AU374" i="2"/>
  <c r="B373" i="5" s="1"/>
  <c r="X375" i="2"/>
  <c r="AS375" i="2" l="1"/>
  <c r="Y375" i="2"/>
  <c r="AB375" i="2"/>
  <c r="P375" i="2" s="1"/>
  <c r="AZ374" i="2"/>
  <c r="BA374" i="2" s="1"/>
  <c r="AT374" i="2"/>
  <c r="C373" i="5" s="1"/>
  <c r="AX374" i="2"/>
  <c r="AV375" i="2"/>
  <c r="F374" i="5" s="1"/>
  <c r="H374" i="5" s="1"/>
  <c r="AR375" i="2"/>
  <c r="T375" i="2"/>
  <c r="AF375" i="2" s="1"/>
  <c r="AP374" i="2" l="1"/>
  <c r="AO374" i="2" s="1"/>
  <c r="W374" i="2" s="1"/>
  <c r="BB374" i="2"/>
  <c r="AE375" i="2"/>
  <c r="AA376" i="2" s="1"/>
  <c r="Q375" i="2"/>
  <c r="AJ374" i="2" l="1"/>
  <c r="AI374" i="2" s="1"/>
  <c r="AG375" i="2" s="1"/>
  <c r="AL374" i="2"/>
  <c r="D373" i="5" s="1"/>
  <c r="BC375" i="2"/>
  <c r="G374" i="5" s="1"/>
  <c r="J374" i="5" s="1"/>
  <c r="E373" i="5"/>
  <c r="I373" i="5" s="1"/>
  <c r="AC376" i="2"/>
  <c r="AD376" i="2"/>
  <c r="O376" i="2"/>
  <c r="X375" i="5" s="1"/>
  <c r="AH375" i="2" l="1"/>
  <c r="AK375" i="2"/>
  <c r="AY374" i="2"/>
  <c r="R374" i="2"/>
  <c r="I374" i="2" s="1"/>
  <c r="H375" i="2" s="1"/>
  <c r="V375" i="2" s="1"/>
  <c r="AW375" i="2" s="1"/>
  <c r="G375" i="2" s="1"/>
  <c r="F375" i="2" s="1"/>
  <c r="AU375" i="2" s="1"/>
  <c r="B374" i="5" s="1"/>
  <c r="AM374" i="2"/>
  <c r="AN374" i="2" s="1"/>
  <c r="L374" i="2" s="1"/>
  <c r="K375" i="2" s="1"/>
  <c r="M375" i="2" s="1"/>
  <c r="S374" i="2"/>
  <c r="J374" i="2" s="1"/>
  <c r="U375" i="2" s="1"/>
  <c r="N375" i="2" s="1"/>
  <c r="AQ375" i="2" l="1"/>
  <c r="Z376" i="2" s="1"/>
  <c r="W375" i="5" s="1"/>
  <c r="X376" i="2"/>
  <c r="AS376" i="2" s="1"/>
  <c r="AT375" i="2"/>
  <c r="C374" i="5" s="1"/>
  <c r="AZ375" i="2"/>
  <c r="BA375" i="2" s="1"/>
  <c r="AX375" i="2"/>
  <c r="AV376" i="2"/>
  <c r="F375" i="5" s="1"/>
  <c r="H375" i="5" s="1"/>
  <c r="T376" i="2" l="1"/>
  <c r="AF376" i="2" s="1"/>
  <c r="AR376" i="2"/>
  <c r="AB376" i="2"/>
  <c r="P376" i="2" s="1"/>
  <c r="Q376" i="2" s="1"/>
  <c r="Y376" i="2"/>
  <c r="AP375" i="2"/>
  <c r="AO375" i="2" s="1"/>
  <c r="W375" i="2" s="1"/>
  <c r="BB375" i="2"/>
  <c r="AJ375" i="2" l="1"/>
  <c r="AI375" i="2" s="1"/>
  <c r="AG376" i="2" s="1"/>
  <c r="AE376" i="2"/>
  <c r="AA377" i="2" s="1"/>
  <c r="AD377" i="2" s="1"/>
  <c r="BC376" i="2"/>
  <c r="G375" i="5" s="1"/>
  <c r="J375" i="5" s="1"/>
  <c r="E374" i="5"/>
  <c r="I374" i="5" s="1"/>
  <c r="AK376" i="2" l="1"/>
  <c r="AH376" i="2"/>
  <c r="AL375" i="2"/>
  <c r="D374" i="5" s="1"/>
  <c r="O377" i="2"/>
  <c r="X376" i="5" s="1"/>
  <c r="AC377" i="2"/>
  <c r="AM375" i="2" l="1"/>
  <c r="AN375" i="2" s="1"/>
  <c r="L375" i="2" s="1"/>
  <c r="K376" i="2" s="1"/>
  <c r="M376" i="2" s="1"/>
  <c r="R375" i="2"/>
  <c r="I375" i="2" s="1"/>
  <c r="H376" i="2" s="1"/>
  <c r="V376" i="2" s="1"/>
  <c r="AW376" i="2" s="1"/>
  <c r="G376" i="2" s="1"/>
  <c r="F376" i="2" s="1"/>
  <c r="X377" i="2" s="1"/>
  <c r="S375" i="2"/>
  <c r="J375" i="2" s="1"/>
  <c r="U376" i="2" s="1"/>
  <c r="N376" i="2" s="1"/>
  <c r="AY375" i="2"/>
  <c r="AQ376" i="2" l="1"/>
  <c r="Z377" i="2" s="1"/>
  <c r="W376" i="5" s="1"/>
  <c r="AU376" i="2"/>
  <c r="B375" i="5" s="1"/>
  <c r="Y377" i="2"/>
  <c r="AB377" i="2"/>
  <c r="P377" i="2" s="1"/>
  <c r="AS377" i="2"/>
  <c r="T377" i="2" l="1"/>
  <c r="AF377" i="2" s="1"/>
  <c r="AR377" i="2"/>
  <c r="AV377" i="2"/>
  <c r="F376" i="5" s="1"/>
  <c r="H376" i="5" s="1"/>
  <c r="AT376" i="2"/>
  <c r="C375" i="5" s="1"/>
  <c r="AX376" i="2"/>
  <c r="AP376" i="2" s="1"/>
  <c r="AO376" i="2" s="1"/>
  <c r="W376" i="2" s="1"/>
  <c r="AZ376" i="2"/>
  <c r="BA376" i="2" s="1"/>
  <c r="AE377" i="2"/>
  <c r="AA378" i="2" s="1"/>
  <c r="Q377" i="2"/>
  <c r="BB376" i="2" l="1"/>
  <c r="BC377" i="2" s="1"/>
  <c r="G376" i="5" s="1"/>
  <c r="J376" i="5" s="1"/>
  <c r="AJ376" i="2"/>
  <c r="AI376" i="2" s="1"/>
  <c r="AG377" i="2" s="1"/>
  <c r="O378" i="2"/>
  <c r="X377" i="5" s="1"/>
  <c r="AD378" i="2"/>
  <c r="AC378" i="2"/>
  <c r="AL376" i="2"/>
  <c r="D375" i="5" s="1"/>
  <c r="E375" i="5" l="1"/>
  <c r="I375" i="5" s="1"/>
  <c r="AK377" i="2"/>
  <c r="AH377" i="2"/>
  <c r="S376" i="2"/>
  <c r="J376" i="2" s="1"/>
  <c r="U377" i="2" s="1"/>
  <c r="N377" i="2" s="1"/>
  <c r="AM376" i="2"/>
  <c r="AN376" i="2" s="1"/>
  <c r="L376" i="2" s="1"/>
  <c r="K377" i="2" s="1"/>
  <c r="R376" i="2"/>
  <c r="I376" i="2" s="1"/>
  <c r="H377" i="2" s="1"/>
  <c r="V377" i="2" s="1"/>
  <c r="AW377" i="2" s="1"/>
  <c r="G377" i="2" s="1"/>
  <c r="F377" i="2" s="1"/>
  <c r="AY376" i="2"/>
  <c r="AU377" i="2" l="1"/>
  <c r="B376" i="5" s="1"/>
  <c r="X378" i="2"/>
  <c r="AQ377" i="2"/>
  <c r="Z378" i="2" s="1"/>
  <c r="W377" i="5" s="1"/>
  <c r="M377" i="2"/>
  <c r="AR378" i="2" l="1"/>
  <c r="T378" i="2"/>
  <c r="AF378" i="2" s="1"/>
  <c r="AS378" i="2"/>
  <c r="AB378" i="2"/>
  <c r="P378" i="2" s="1"/>
  <c r="Y378" i="2"/>
  <c r="AX377" i="2"/>
  <c r="AT377" i="2"/>
  <c r="C376" i="5" s="1"/>
  <c r="AZ377" i="2"/>
  <c r="BA377" i="2" s="1"/>
  <c r="AV378" i="2"/>
  <c r="F377" i="5" s="1"/>
  <c r="H377" i="5" s="1"/>
  <c r="AP377" i="2" l="1"/>
  <c r="AO377" i="2" s="1"/>
  <c r="W377" i="2" s="1"/>
  <c r="BB377" i="2"/>
  <c r="AE378" i="2"/>
  <c r="AA379" i="2" s="1"/>
  <c r="Q378" i="2"/>
  <c r="AJ377" i="2" l="1"/>
  <c r="AI377" i="2" s="1"/>
  <c r="AG378" i="2" s="1"/>
  <c r="BC378" i="2"/>
  <c r="G377" i="5" s="1"/>
  <c r="J377" i="5" s="1"/>
  <c r="E376" i="5"/>
  <c r="I376" i="5" s="1"/>
  <c r="AD379" i="2"/>
  <c r="O379" i="2"/>
  <c r="X378" i="5" s="1"/>
  <c r="AC379" i="2"/>
  <c r="AH378" i="2" l="1"/>
  <c r="AK378" i="2"/>
  <c r="AL377" i="2"/>
  <c r="D376" i="5" s="1"/>
  <c r="AY377" i="2" l="1"/>
  <c r="AM377" i="2"/>
  <c r="AN377" i="2" s="1"/>
  <c r="L377" i="2" s="1"/>
  <c r="K378" i="2" s="1"/>
  <c r="AQ378" i="2" s="1"/>
  <c r="Z379" i="2" s="1"/>
  <c r="W378" i="5" s="1"/>
  <c r="S377" i="2"/>
  <c r="J377" i="2" s="1"/>
  <c r="U378" i="2" s="1"/>
  <c r="N378" i="2" s="1"/>
  <c r="R377" i="2"/>
  <c r="I377" i="2" s="1"/>
  <c r="H378" i="2" s="1"/>
  <c r="V378" i="2" s="1"/>
  <c r="AW378" i="2" s="1"/>
  <c r="G378" i="2" s="1"/>
  <c r="F378" i="2" s="1"/>
  <c r="AU378" i="2" s="1"/>
  <c r="B377" i="5" s="1"/>
  <c r="M378" i="2" l="1"/>
  <c r="X379" i="2"/>
  <c r="AS379" i="2" s="1"/>
  <c r="AT378" i="2"/>
  <c r="C377" i="5" s="1"/>
  <c r="AZ378" i="2"/>
  <c r="BA378" i="2" s="1"/>
  <c r="AX378" i="2"/>
  <c r="AV379" i="2"/>
  <c r="F378" i="5" s="1"/>
  <c r="H378" i="5" s="1"/>
  <c r="AR379" i="2"/>
  <c r="T379" i="2"/>
  <c r="AF379" i="2" s="1"/>
  <c r="Y379" i="2" l="1"/>
  <c r="AB379" i="2"/>
  <c r="P379" i="2" s="1"/>
  <c r="Q379" i="2" s="1"/>
  <c r="BB378" i="2"/>
  <c r="AP378" i="2"/>
  <c r="AO378" i="2" s="1"/>
  <c r="W378" i="2" s="1"/>
  <c r="AE379" i="2" l="1"/>
  <c r="AA380" i="2" s="1"/>
  <c r="O380" i="2" s="1"/>
  <c r="X379" i="5" s="1"/>
  <c r="AJ378" i="2"/>
  <c r="AI378" i="2" s="1"/>
  <c r="AG379" i="2" s="1"/>
  <c r="BC379" i="2"/>
  <c r="G378" i="5" s="1"/>
  <c r="J378" i="5" s="1"/>
  <c r="E377" i="5"/>
  <c r="I377" i="5" s="1"/>
  <c r="AL378" i="2"/>
  <c r="D377" i="5" s="1"/>
  <c r="AD380" i="2" l="1"/>
  <c r="AC380" i="2"/>
  <c r="AH379" i="2"/>
  <c r="AK379" i="2"/>
  <c r="S378" i="2"/>
  <c r="J378" i="2" s="1"/>
  <c r="U379" i="2" s="1"/>
  <c r="N379" i="2" s="1"/>
  <c r="AM378" i="2"/>
  <c r="AN378" i="2" s="1"/>
  <c r="L378" i="2" s="1"/>
  <c r="K379" i="2" s="1"/>
  <c r="R378" i="2"/>
  <c r="I378" i="2" s="1"/>
  <c r="H379" i="2" s="1"/>
  <c r="V379" i="2" s="1"/>
  <c r="AW379" i="2" s="1"/>
  <c r="G379" i="2" s="1"/>
  <c r="F379" i="2" s="1"/>
  <c r="AY378" i="2"/>
  <c r="AU379" i="2" l="1"/>
  <c r="B378" i="5" s="1"/>
  <c r="X380" i="2"/>
  <c r="AQ379" i="2"/>
  <c r="Z380" i="2" s="1"/>
  <c r="W379" i="5" s="1"/>
  <c r="M379" i="2"/>
  <c r="AR380" i="2" l="1"/>
  <c r="T380" i="2"/>
  <c r="AF380" i="2" s="1"/>
  <c r="Y380" i="2"/>
  <c r="AS380" i="2"/>
  <c r="AB380" i="2"/>
  <c r="P380" i="2" s="1"/>
  <c r="AT379" i="2"/>
  <c r="C378" i="5" s="1"/>
  <c r="AZ379" i="2"/>
  <c r="BA379" i="2" s="1"/>
  <c r="AX379" i="2"/>
  <c r="AV380" i="2"/>
  <c r="F379" i="5" s="1"/>
  <c r="H379" i="5" s="1"/>
  <c r="Q380" i="2" l="1"/>
  <c r="AE380" i="2"/>
  <c r="AA381" i="2" s="1"/>
  <c r="BB379" i="2"/>
  <c r="AP379" i="2"/>
  <c r="AO379" i="2" s="1"/>
  <c r="W379" i="2" s="1"/>
  <c r="AJ379" i="2" l="1"/>
  <c r="AI379" i="2" s="1"/>
  <c r="AG380" i="2" s="1"/>
  <c r="BC380" i="2"/>
  <c r="G379" i="5" s="1"/>
  <c r="J379" i="5" s="1"/>
  <c r="E378" i="5"/>
  <c r="I378" i="5" s="1"/>
  <c r="AL379" i="2"/>
  <c r="D378" i="5" s="1"/>
  <c r="AC381" i="2"/>
  <c r="O381" i="2"/>
  <c r="X380" i="5" s="1"/>
  <c r="AD381" i="2"/>
  <c r="AK380" i="2" l="1"/>
  <c r="AH380" i="2"/>
  <c r="S379" i="2"/>
  <c r="J379" i="2" s="1"/>
  <c r="U380" i="2" s="1"/>
  <c r="N380" i="2" s="1"/>
  <c r="R379" i="2"/>
  <c r="I379" i="2" s="1"/>
  <c r="H380" i="2" s="1"/>
  <c r="V380" i="2" s="1"/>
  <c r="AW380" i="2" s="1"/>
  <c r="G380" i="2" s="1"/>
  <c r="F380" i="2" s="1"/>
  <c r="AM379" i="2"/>
  <c r="AN379" i="2" s="1"/>
  <c r="L379" i="2" s="1"/>
  <c r="K380" i="2" s="1"/>
  <c r="AY379" i="2"/>
  <c r="M380" i="2" l="1"/>
  <c r="AQ380" i="2"/>
  <c r="Z381" i="2" s="1"/>
  <c r="W380" i="5" s="1"/>
  <c r="AU380" i="2"/>
  <c r="B379" i="5" s="1"/>
  <c r="X381" i="2"/>
  <c r="AS381" i="2" l="1"/>
  <c r="AB381" i="2"/>
  <c r="P381" i="2" s="1"/>
  <c r="Y381" i="2"/>
  <c r="AT380" i="2"/>
  <c r="C379" i="5" s="1"/>
  <c r="AX380" i="2"/>
  <c r="AZ380" i="2"/>
  <c r="BA380" i="2" s="1"/>
  <c r="AV381" i="2"/>
  <c r="F380" i="5" s="1"/>
  <c r="H380" i="5" s="1"/>
  <c r="AR381" i="2"/>
  <c r="T381" i="2"/>
  <c r="AF381" i="2" s="1"/>
  <c r="BB380" i="2" l="1"/>
  <c r="AP380" i="2"/>
  <c r="AO380" i="2" s="1"/>
  <c r="W380" i="2" s="1"/>
  <c r="Q381" i="2"/>
  <c r="AE381" i="2"/>
  <c r="AA382" i="2" s="1"/>
  <c r="AJ380" i="2" l="1"/>
  <c r="AI380" i="2" s="1"/>
  <c r="AG381" i="2" s="1"/>
  <c r="BC381" i="2"/>
  <c r="G380" i="5" s="1"/>
  <c r="J380" i="5" s="1"/>
  <c r="E379" i="5"/>
  <c r="I379" i="5" s="1"/>
  <c r="AD382" i="2"/>
  <c r="AC382" i="2"/>
  <c r="O382" i="2"/>
  <c r="X381" i="5" s="1"/>
  <c r="AL380" i="2"/>
  <c r="D379" i="5" s="1"/>
  <c r="AK381" i="2" l="1"/>
  <c r="AH381" i="2"/>
  <c r="R380" i="2"/>
  <c r="I380" i="2" s="1"/>
  <c r="H381" i="2" s="1"/>
  <c r="V381" i="2" s="1"/>
  <c r="AW381" i="2" s="1"/>
  <c r="G381" i="2" s="1"/>
  <c r="F381" i="2" s="1"/>
  <c r="S380" i="2"/>
  <c r="J380" i="2" s="1"/>
  <c r="U381" i="2" s="1"/>
  <c r="N381" i="2" s="1"/>
  <c r="AM380" i="2"/>
  <c r="AN380" i="2" s="1"/>
  <c r="L380" i="2" s="1"/>
  <c r="K381" i="2" s="1"/>
  <c r="AY380" i="2"/>
  <c r="M381" i="2" l="1"/>
  <c r="AQ381" i="2"/>
  <c r="Z382" i="2" s="1"/>
  <c r="W381" i="5" s="1"/>
  <c r="AU381" i="2"/>
  <c r="B380" i="5" s="1"/>
  <c r="X382" i="2"/>
  <c r="Y382" i="2" l="1"/>
  <c r="AB382" i="2"/>
  <c r="P382" i="2" s="1"/>
  <c r="AS382" i="2"/>
  <c r="AT381" i="2"/>
  <c r="C380" i="5" s="1"/>
  <c r="AZ381" i="2"/>
  <c r="BA381" i="2" s="1"/>
  <c r="AX381" i="2"/>
  <c r="AV382" i="2"/>
  <c r="F381" i="5" s="1"/>
  <c r="H381" i="5" s="1"/>
  <c r="T382" i="2"/>
  <c r="AF382" i="2" s="1"/>
  <c r="AR382" i="2"/>
  <c r="BB381" i="2" l="1"/>
  <c r="AP381" i="2"/>
  <c r="AO381" i="2" s="1"/>
  <c r="W381" i="2" s="1"/>
  <c r="Q382" i="2"/>
  <c r="AE382" i="2"/>
  <c r="AA383" i="2" s="1"/>
  <c r="AJ381" i="2" l="1"/>
  <c r="AI381" i="2" s="1"/>
  <c r="AG382" i="2" s="1"/>
  <c r="BC382" i="2"/>
  <c r="G381" i="5" s="1"/>
  <c r="J381" i="5" s="1"/>
  <c r="E380" i="5"/>
  <c r="I380" i="5" s="1"/>
  <c r="O383" i="2"/>
  <c r="X382" i="5" s="1"/>
  <c r="AD383" i="2"/>
  <c r="AC383" i="2"/>
  <c r="AH382" i="2" l="1"/>
  <c r="AK382" i="2"/>
  <c r="AL381" i="2"/>
  <c r="D380" i="5" s="1"/>
  <c r="AY381" i="2" l="1"/>
  <c r="R381" i="2"/>
  <c r="I381" i="2" s="1"/>
  <c r="H382" i="2" s="1"/>
  <c r="V382" i="2" s="1"/>
  <c r="AW382" i="2" s="1"/>
  <c r="G382" i="2" s="1"/>
  <c r="F382" i="2" s="1"/>
  <c r="AU382" i="2" s="1"/>
  <c r="B381" i="5" s="1"/>
  <c r="AM381" i="2"/>
  <c r="AN381" i="2" s="1"/>
  <c r="L381" i="2" s="1"/>
  <c r="K382" i="2" s="1"/>
  <c r="M382" i="2" s="1"/>
  <c r="S381" i="2"/>
  <c r="J381" i="2" s="1"/>
  <c r="U382" i="2" s="1"/>
  <c r="N382" i="2" s="1"/>
  <c r="X383" i="2" l="1"/>
  <c r="AS383" i="2" s="1"/>
  <c r="AQ382" i="2"/>
  <c r="Z383" i="2" s="1"/>
  <c r="W382" i="5" s="1"/>
  <c r="AZ382" i="2"/>
  <c r="BA382" i="2" s="1"/>
  <c r="AX382" i="2"/>
  <c r="AT382" i="2"/>
  <c r="C381" i="5" s="1"/>
  <c r="AV383" i="2"/>
  <c r="F382" i="5" s="1"/>
  <c r="H382" i="5" s="1"/>
  <c r="AB383" i="2" l="1"/>
  <c r="P383" i="2" s="1"/>
  <c r="AE383" i="2" s="1"/>
  <c r="AA384" i="2" s="1"/>
  <c r="Y383" i="2"/>
  <c r="T383" i="2"/>
  <c r="AF383" i="2" s="1"/>
  <c r="AR383" i="2"/>
  <c r="AP382" i="2"/>
  <c r="AO382" i="2" s="1"/>
  <c r="W382" i="2" s="1"/>
  <c r="BB382" i="2"/>
  <c r="Q383" i="2" l="1"/>
  <c r="AJ382" i="2"/>
  <c r="AI382" i="2" s="1"/>
  <c r="AG383" i="2" s="1"/>
  <c r="BC383" i="2"/>
  <c r="G382" i="5" s="1"/>
  <c r="J382" i="5" s="1"/>
  <c r="E381" i="5"/>
  <c r="I381" i="5" s="1"/>
  <c r="AL382" i="2"/>
  <c r="D381" i="5" s="1"/>
  <c r="AC384" i="2"/>
  <c r="O384" i="2"/>
  <c r="X383" i="5" s="1"/>
  <c r="AD384" i="2"/>
  <c r="AK383" i="2" l="1"/>
  <c r="AH383" i="2"/>
  <c r="S382" i="2"/>
  <c r="J382" i="2" s="1"/>
  <c r="U383" i="2" s="1"/>
  <c r="N383" i="2" s="1"/>
  <c r="R382" i="2"/>
  <c r="I382" i="2" s="1"/>
  <c r="H383" i="2" s="1"/>
  <c r="V383" i="2" s="1"/>
  <c r="AW383" i="2" s="1"/>
  <c r="G383" i="2" s="1"/>
  <c r="F383" i="2" s="1"/>
  <c r="AM382" i="2"/>
  <c r="AN382" i="2" s="1"/>
  <c r="L382" i="2" s="1"/>
  <c r="K383" i="2" s="1"/>
  <c r="AY382" i="2"/>
  <c r="M383" i="2" l="1"/>
  <c r="AQ383" i="2"/>
  <c r="Z384" i="2" s="1"/>
  <c r="W383" i="5" s="1"/>
  <c r="AU383" i="2"/>
  <c r="B382" i="5" s="1"/>
  <c r="X384" i="2"/>
  <c r="AS384" i="2" l="1"/>
  <c r="Y384" i="2"/>
  <c r="AB384" i="2"/>
  <c r="P384" i="2" s="1"/>
  <c r="AX383" i="2"/>
  <c r="AT383" i="2"/>
  <c r="C382" i="5" s="1"/>
  <c r="AZ383" i="2"/>
  <c r="BA383" i="2" s="1"/>
  <c r="AV384" i="2"/>
  <c r="F383" i="5" s="1"/>
  <c r="H383" i="5" s="1"/>
  <c r="AR384" i="2"/>
  <c r="T384" i="2"/>
  <c r="AF384" i="2" s="1"/>
  <c r="BB383" i="2" l="1"/>
  <c r="AP383" i="2"/>
  <c r="AO383" i="2" s="1"/>
  <c r="W383" i="2" s="1"/>
  <c r="Q384" i="2"/>
  <c r="AE384" i="2"/>
  <c r="AA385" i="2" s="1"/>
  <c r="AJ383" i="2" l="1"/>
  <c r="AI383" i="2" s="1"/>
  <c r="AG384" i="2" s="1"/>
  <c r="BC384" i="2"/>
  <c r="G383" i="5" s="1"/>
  <c r="J383" i="5" s="1"/>
  <c r="E382" i="5"/>
  <c r="I382" i="5" s="1"/>
  <c r="AC385" i="2"/>
  <c r="AD385" i="2"/>
  <c r="O385" i="2"/>
  <c r="X384" i="5" s="1"/>
  <c r="AL383" i="2"/>
  <c r="D382" i="5" s="1"/>
  <c r="AK384" i="2" l="1"/>
  <c r="AH384" i="2"/>
  <c r="AM383" i="2"/>
  <c r="AN383" i="2" s="1"/>
  <c r="L383" i="2" s="1"/>
  <c r="K384" i="2" s="1"/>
  <c r="S383" i="2"/>
  <c r="J383" i="2" s="1"/>
  <c r="U384" i="2" s="1"/>
  <c r="N384" i="2" s="1"/>
  <c r="R383" i="2"/>
  <c r="I383" i="2" s="1"/>
  <c r="H384" i="2" s="1"/>
  <c r="V384" i="2" s="1"/>
  <c r="AW384" i="2" s="1"/>
  <c r="G384" i="2" s="1"/>
  <c r="F384" i="2" s="1"/>
  <c r="AY383" i="2"/>
  <c r="AU384" i="2" l="1"/>
  <c r="B383" i="5" s="1"/>
  <c r="X385" i="2"/>
  <c r="AQ384" i="2"/>
  <c r="Z385" i="2" s="1"/>
  <c r="W384" i="5" s="1"/>
  <c r="M384" i="2"/>
  <c r="T385" i="2" l="1"/>
  <c r="AF385" i="2" s="1"/>
  <c r="AR385" i="2"/>
  <c r="Y385" i="2"/>
  <c r="AS385" i="2"/>
  <c r="AB385" i="2"/>
  <c r="P385" i="2" s="1"/>
  <c r="AZ384" i="2"/>
  <c r="BA384" i="2" s="1"/>
  <c r="AX384" i="2"/>
  <c r="AT384" i="2"/>
  <c r="C383" i="5" s="1"/>
  <c r="AV385" i="2"/>
  <c r="F384" i="5" s="1"/>
  <c r="H384" i="5" s="1"/>
  <c r="AP384" i="2" l="1"/>
  <c r="AO384" i="2" s="1"/>
  <c r="W384" i="2" s="1"/>
  <c r="BB384" i="2"/>
  <c r="Q385" i="2"/>
  <c r="AE385" i="2"/>
  <c r="AA386" i="2" s="1"/>
  <c r="AJ384" i="2" l="1"/>
  <c r="AI384" i="2" s="1"/>
  <c r="AG385" i="2" s="1"/>
  <c r="BC385" i="2"/>
  <c r="G384" i="5" s="1"/>
  <c r="J384" i="5" s="1"/>
  <c r="E383" i="5"/>
  <c r="I383" i="5" s="1"/>
  <c r="AL384" i="2"/>
  <c r="D383" i="5" s="1"/>
  <c r="O386" i="2"/>
  <c r="X385" i="5" s="1"/>
  <c r="AC386" i="2"/>
  <c r="AD386" i="2"/>
  <c r="AK385" i="2" l="1"/>
  <c r="AH385" i="2"/>
  <c r="S384" i="2"/>
  <c r="J384" i="2" s="1"/>
  <c r="U385" i="2" s="1"/>
  <c r="N385" i="2" s="1"/>
  <c r="R384" i="2"/>
  <c r="I384" i="2" s="1"/>
  <c r="H385" i="2" s="1"/>
  <c r="V385" i="2" s="1"/>
  <c r="AW385" i="2" s="1"/>
  <c r="G385" i="2" s="1"/>
  <c r="F385" i="2" s="1"/>
  <c r="AM384" i="2"/>
  <c r="AN384" i="2" s="1"/>
  <c r="L384" i="2" s="1"/>
  <c r="K385" i="2" s="1"/>
  <c r="AY384" i="2"/>
  <c r="AU385" i="2" l="1"/>
  <c r="B384" i="5" s="1"/>
  <c r="X386" i="2"/>
  <c r="M385" i="2"/>
  <c r="AQ385" i="2"/>
  <c r="Z386" i="2" s="1"/>
  <c r="W385" i="5" s="1"/>
  <c r="AR386" i="2" l="1"/>
  <c r="T386" i="2"/>
  <c r="AF386" i="2" s="1"/>
  <c r="AS386" i="2"/>
  <c r="Y386" i="2"/>
  <c r="AB386" i="2"/>
  <c r="P386" i="2" s="1"/>
  <c r="AT385" i="2"/>
  <c r="C384" i="5" s="1"/>
  <c r="AX385" i="2"/>
  <c r="AZ385" i="2"/>
  <c r="BA385" i="2" s="1"/>
  <c r="AV386" i="2"/>
  <c r="F385" i="5" s="1"/>
  <c r="H385" i="5" s="1"/>
  <c r="AP385" i="2" l="1"/>
  <c r="AO385" i="2" s="1"/>
  <c r="W385" i="2" s="1"/>
  <c r="BB385" i="2"/>
  <c r="AE386" i="2"/>
  <c r="AA387" i="2" s="1"/>
  <c r="Q386" i="2"/>
  <c r="AJ385" i="2" l="1"/>
  <c r="AI385" i="2" s="1"/>
  <c r="AG386" i="2" s="1"/>
  <c r="BC386" i="2"/>
  <c r="G385" i="5" s="1"/>
  <c r="J385" i="5" s="1"/>
  <c r="E384" i="5"/>
  <c r="I384" i="5" s="1"/>
  <c r="O387" i="2"/>
  <c r="X386" i="5" s="1"/>
  <c r="AC387" i="2"/>
  <c r="AD387" i="2"/>
  <c r="AH386" i="2" l="1"/>
  <c r="AK386" i="2"/>
  <c r="AL385" i="2"/>
  <c r="D384" i="5" s="1"/>
  <c r="AM385" i="2" l="1"/>
  <c r="AN385" i="2" s="1"/>
  <c r="L385" i="2" s="1"/>
  <c r="K386" i="2" s="1"/>
  <c r="AQ386" i="2" s="1"/>
  <c r="Z387" i="2" s="1"/>
  <c r="W386" i="5" s="1"/>
  <c r="AY385" i="2"/>
  <c r="S385" i="2"/>
  <c r="J385" i="2" s="1"/>
  <c r="U386" i="2" s="1"/>
  <c r="N386" i="2" s="1"/>
  <c r="R385" i="2"/>
  <c r="I385" i="2" s="1"/>
  <c r="H386" i="2" s="1"/>
  <c r="V386" i="2" s="1"/>
  <c r="AW386" i="2" s="1"/>
  <c r="G386" i="2" s="1"/>
  <c r="F386" i="2" s="1"/>
  <c r="X387" i="2" s="1"/>
  <c r="M386" i="2" l="1"/>
  <c r="AU386" i="2"/>
  <c r="B385" i="5" s="1"/>
  <c r="AB387" i="2"/>
  <c r="P387" i="2" s="1"/>
  <c r="AS387" i="2"/>
  <c r="Y387" i="2"/>
  <c r="AR387" i="2"/>
  <c r="T387" i="2"/>
  <c r="AF387" i="2" s="1"/>
  <c r="AZ386" i="2" l="1"/>
  <c r="BA386" i="2" s="1"/>
  <c r="AT386" i="2"/>
  <c r="C385" i="5" s="1"/>
  <c r="AX386" i="2"/>
  <c r="AP386" i="2" s="1"/>
  <c r="AO386" i="2" s="1"/>
  <c r="W386" i="2" s="1"/>
  <c r="AV387" i="2"/>
  <c r="F386" i="5" s="1"/>
  <c r="H386" i="5" s="1"/>
  <c r="Q387" i="2"/>
  <c r="AE387" i="2"/>
  <c r="AA388" i="2" s="1"/>
  <c r="BB386" i="2" l="1"/>
  <c r="BC387" i="2" s="1"/>
  <c r="G386" i="5" s="1"/>
  <c r="J386" i="5" s="1"/>
  <c r="AJ386" i="2"/>
  <c r="AI386" i="2" s="1"/>
  <c r="AG387" i="2" s="1"/>
  <c r="AC388" i="2"/>
  <c r="O388" i="2"/>
  <c r="X387" i="5" s="1"/>
  <c r="AD388" i="2"/>
  <c r="E385" i="5" l="1"/>
  <c r="I385" i="5" s="1"/>
  <c r="AK387" i="2"/>
  <c r="AH387" i="2"/>
  <c r="AL386" i="2"/>
  <c r="D385" i="5" s="1"/>
  <c r="AY386" i="2" l="1"/>
  <c r="AM386" i="2"/>
  <c r="AN386" i="2" s="1"/>
  <c r="L386" i="2" s="1"/>
  <c r="K387" i="2" s="1"/>
  <c r="AQ387" i="2" s="1"/>
  <c r="Z388" i="2" s="1"/>
  <c r="W387" i="5" s="1"/>
  <c r="R386" i="2"/>
  <c r="I386" i="2" s="1"/>
  <c r="H387" i="2" s="1"/>
  <c r="V387" i="2" s="1"/>
  <c r="AW387" i="2" s="1"/>
  <c r="G387" i="2" s="1"/>
  <c r="F387" i="2" s="1"/>
  <c r="X388" i="2" s="1"/>
  <c r="S386" i="2"/>
  <c r="J386" i="2" s="1"/>
  <c r="U387" i="2" s="1"/>
  <c r="N387" i="2" s="1"/>
  <c r="M387" i="2" l="1"/>
  <c r="AU387" i="2"/>
  <c r="B386" i="5" s="1"/>
  <c r="AR388" i="2"/>
  <c r="T388" i="2"/>
  <c r="AF388" i="2" s="1"/>
  <c r="Y388" i="2"/>
  <c r="AS388" i="2"/>
  <c r="AB388" i="2"/>
  <c r="P388" i="2" s="1"/>
  <c r="AX387" i="2" l="1"/>
  <c r="AZ387" i="2"/>
  <c r="BA387" i="2" s="1"/>
  <c r="AT387" i="2"/>
  <c r="C386" i="5" s="1"/>
  <c r="AV388" i="2"/>
  <c r="F387" i="5" s="1"/>
  <c r="H387" i="5" s="1"/>
  <c r="Q388" i="2"/>
  <c r="AE388" i="2"/>
  <c r="AA389" i="2" s="1"/>
  <c r="BB387" i="2" l="1"/>
  <c r="BC388" i="2" s="1"/>
  <c r="G387" i="5" s="1"/>
  <c r="J387" i="5" s="1"/>
  <c r="AP387" i="2"/>
  <c r="AO387" i="2" s="1"/>
  <c r="W387" i="2" s="1"/>
  <c r="AJ387" i="2" s="1"/>
  <c r="AI387" i="2" s="1"/>
  <c r="AG388" i="2" s="1"/>
  <c r="O389" i="2"/>
  <c r="X388" i="5" s="1"/>
  <c r="AD389" i="2"/>
  <c r="AC389" i="2"/>
  <c r="E386" i="5" l="1"/>
  <c r="I386" i="5" s="1"/>
  <c r="AK388" i="2"/>
  <c r="AH388" i="2"/>
  <c r="AL387" i="2"/>
  <c r="D386" i="5" s="1"/>
  <c r="AY387" i="2" l="1"/>
  <c r="AM387" i="2"/>
  <c r="AN387" i="2" s="1"/>
  <c r="L387" i="2" s="1"/>
  <c r="K388" i="2" s="1"/>
  <c r="M388" i="2" s="1"/>
  <c r="R387" i="2"/>
  <c r="I387" i="2" s="1"/>
  <c r="H388" i="2" s="1"/>
  <c r="V388" i="2" s="1"/>
  <c r="AW388" i="2" s="1"/>
  <c r="G388" i="2" s="1"/>
  <c r="F388" i="2" s="1"/>
  <c r="X389" i="2" s="1"/>
  <c r="S387" i="2"/>
  <c r="J387" i="2" s="1"/>
  <c r="U388" i="2" s="1"/>
  <c r="N388" i="2" s="1"/>
  <c r="AQ388" i="2" l="1"/>
  <c r="Z389" i="2" s="1"/>
  <c r="W388" i="5" s="1"/>
  <c r="AU388" i="2"/>
  <c r="B387" i="5" s="1"/>
  <c r="AS389" i="2"/>
  <c r="Y389" i="2"/>
  <c r="AB389" i="2"/>
  <c r="P389" i="2" s="1"/>
  <c r="T389" i="2" l="1"/>
  <c r="AF389" i="2" s="1"/>
  <c r="AR389" i="2"/>
  <c r="AZ388" i="2"/>
  <c r="BA388" i="2" s="1"/>
  <c r="AT388" i="2"/>
  <c r="C387" i="5" s="1"/>
  <c r="AX388" i="2"/>
  <c r="AV389" i="2"/>
  <c r="F388" i="5" s="1"/>
  <c r="H388" i="5" s="1"/>
  <c r="Q389" i="2"/>
  <c r="AE389" i="2"/>
  <c r="AA390" i="2" s="1"/>
  <c r="BB388" i="2" l="1"/>
  <c r="BC389" i="2" s="1"/>
  <c r="G388" i="5" s="1"/>
  <c r="J388" i="5" s="1"/>
  <c r="AP388" i="2"/>
  <c r="AO388" i="2" s="1"/>
  <c r="W388" i="2" s="1"/>
  <c r="AJ388" i="2" s="1"/>
  <c r="AI388" i="2" s="1"/>
  <c r="AG389" i="2" s="1"/>
  <c r="AD390" i="2"/>
  <c r="AC390" i="2"/>
  <c r="O390" i="2"/>
  <c r="X389" i="5" s="1"/>
  <c r="E387" i="5" l="1"/>
  <c r="I387" i="5" s="1"/>
  <c r="AL388" i="2"/>
  <c r="D387" i="5" s="1"/>
  <c r="AK389" i="2"/>
  <c r="AH389" i="2"/>
  <c r="S388" i="2" l="1"/>
  <c r="J388" i="2" s="1"/>
  <c r="U389" i="2" s="1"/>
  <c r="N389" i="2" s="1"/>
  <c r="AY388" i="2"/>
  <c r="R388" i="2"/>
  <c r="I388" i="2" s="1"/>
  <c r="H389" i="2" s="1"/>
  <c r="V389" i="2" s="1"/>
  <c r="AW389" i="2" s="1"/>
  <c r="G389" i="2" s="1"/>
  <c r="F389" i="2" s="1"/>
  <c r="AU389" i="2" s="1"/>
  <c r="B388" i="5" s="1"/>
  <c r="AM388" i="2"/>
  <c r="AN388" i="2" s="1"/>
  <c r="L388" i="2" s="1"/>
  <c r="K389" i="2" s="1"/>
  <c r="M389" i="2" s="1"/>
  <c r="AT389" i="2" l="1"/>
  <c r="C388" i="5" s="1"/>
  <c r="AZ389" i="2"/>
  <c r="BA389" i="2" s="1"/>
  <c r="AX389" i="2"/>
  <c r="X390" i="2"/>
  <c r="Y390" i="2" s="1"/>
  <c r="AQ389" i="2"/>
  <c r="Z390" i="2" s="1"/>
  <c r="W389" i="5" s="1"/>
  <c r="AV390" i="2"/>
  <c r="F389" i="5" s="1"/>
  <c r="H389" i="5" s="1"/>
  <c r="BB389" i="2" l="1"/>
  <c r="BC390" i="2" s="1"/>
  <c r="G389" i="5" s="1"/>
  <c r="J389" i="5" s="1"/>
  <c r="AR390" i="2"/>
  <c r="T390" i="2"/>
  <c r="AF390" i="2" s="1"/>
  <c r="AP389" i="2"/>
  <c r="AO389" i="2" s="1"/>
  <c r="W389" i="2" s="1"/>
  <c r="AJ389" i="2" s="1"/>
  <c r="AI389" i="2" s="1"/>
  <c r="AG390" i="2" s="1"/>
  <c r="AS390" i="2"/>
  <c r="AB390" i="2"/>
  <c r="P390" i="2" s="1"/>
  <c r="Q390" i="2" s="1"/>
  <c r="E388" i="5" l="1"/>
  <c r="I388" i="5" s="1"/>
  <c r="AL389" i="2"/>
  <c r="D388" i="5" s="1"/>
  <c r="AE390" i="2"/>
  <c r="AA391" i="2" s="1"/>
  <c r="O391" i="2" s="1"/>
  <c r="X390" i="5" s="1"/>
  <c r="AK390" i="2"/>
  <c r="AH390" i="2"/>
  <c r="AY389" i="2" l="1"/>
  <c r="S389" i="2"/>
  <c r="J389" i="2" s="1"/>
  <c r="U390" i="2" s="1"/>
  <c r="N390" i="2" s="1"/>
  <c r="R389" i="2"/>
  <c r="I389" i="2" s="1"/>
  <c r="H390" i="2" s="1"/>
  <c r="V390" i="2" s="1"/>
  <c r="AW390" i="2" s="1"/>
  <c r="G390" i="2" s="1"/>
  <c r="F390" i="2" s="1"/>
  <c r="AU390" i="2" s="1"/>
  <c r="B389" i="5" s="1"/>
  <c r="AM389" i="2"/>
  <c r="AN389" i="2" s="1"/>
  <c r="L389" i="2" s="1"/>
  <c r="K390" i="2" s="1"/>
  <c r="AQ390" i="2" s="1"/>
  <c r="Z391" i="2" s="1"/>
  <c r="W390" i="5" s="1"/>
  <c r="AC391" i="2"/>
  <c r="AD391" i="2"/>
  <c r="AV391" i="2" l="1"/>
  <c r="F390" i="5" s="1"/>
  <c r="H390" i="5" s="1"/>
  <c r="AT390" i="2"/>
  <c r="C389" i="5" s="1"/>
  <c r="AX390" i="2"/>
  <c r="AP390" i="2" s="1"/>
  <c r="AO390" i="2" s="1"/>
  <c r="W390" i="2" s="1"/>
  <c r="X391" i="2"/>
  <c r="AS391" i="2" s="1"/>
  <c r="AZ390" i="2"/>
  <c r="BA390" i="2" s="1"/>
  <c r="T391" i="2"/>
  <c r="AF391" i="2" s="1"/>
  <c r="AR391" i="2"/>
  <c r="M390" i="2"/>
  <c r="BB390" i="2" l="1"/>
  <c r="BC391" i="2" s="1"/>
  <c r="G390" i="5" s="1"/>
  <c r="J390" i="5" s="1"/>
  <c r="Y391" i="2"/>
  <c r="AB391" i="2"/>
  <c r="P391" i="2" s="1"/>
  <c r="AE391" i="2" s="1"/>
  <c r="AA392" i="2" s="1"/>
  <c r="AD392" i="2" s="1"/>
  <c r="AJ390" i="2"/>
  <c r="AI390" i="2" s="1"/>
  <c r="AG391" i="2" s="1"/>
  <c r="AL390" i="2"/>
  <c r="D389" i="5" s="1"/>
  <c r="E389" i="5" l="1"/>
  <c r="I389" i="5" s="1"/>
  <c r="Q391" i="2"/>
  <c r="AC392" i="2"/>
  <c r="O392" i="2"/>
  <c r="X391" i="5" s="1"/>
  <c r="AK391" i="2"/>
  <c r="AH391" i="2"/>
  <c r="AY390" i="2"/>
  <c r="S390" i="2"/>
  <c r="J390" i="2" s="1"/>
  <c r="U391" i="2" s="1"/>
  <c r="N391" i="2" s="1"/>
  <c r="AM390" i="2"/>
  <c r="AN390" i="2" s="1"/>
  <c r="L390" i="2" s="1"/>
  <c r="K391" i="2" s="1"/>
  <c r="M391" i="2" s="1"/>
  <c r="R390" i="2"/>
  <c r="I390" i="2" s="1"/>
  <c r="H391" i="2" s="1"/>
  <c r="V391" i="2" s="1"/>
  <c r="AW391" i="2" s="1"/>
  <c r="G391" i="2" s="1"/>
  <c r="F391" i="2" s="1"/>
  <c r="AU391" i="2" s="1"/>
  <c r="B390" i="5" s="1"/>
  <c r="AQ391" i="2" l="1"/>
  <c r="Z392" i="2" s="1"/>
  <c r="W391" i="5" s="1"/>
  <c r="X392" i="2"/>
  <c r="AS392" i="2" s="1"/>
  <c r="AZ391" i="2"/>
  <c r="BA391" i="2" s="1"/>
  <c r="AT391" i="2"/>
  <c r="C390" i="5" s="1"/>
  <c r="AX391" i="2"/>
  <c r="AV392" i="2"/>
  <c r="F391" i="5" s="1"/>
  <c r="H391" i="5" s="1"/>
  <c r="T392" i="2" l="1"/>
  <c r="AF392" i="2" s="1"/>
  <c r="AR392" i="2"/>
  <c r="AB392" i="2"/>
  <c r="P392" i="2" s="1"/>
  <c r="Q392" i="2" s="1"/>
  <c r="Y392" i="2"/>
  <c r="BB391" i="2"/>
  <c r="AP391" i="2"/>
  <c r="AO391" i="2" s="1"/>
  <c r="W391" i="2" s="1"/>
  <c r="AJ391" i="2" l="1"/>
  <c r="AI391" i="2" s="1"/>
  <c r="AG392" i="2" s="1"/>
  <c r="AE392" i="2"/>
  <c r="AA393" i="2" s="1"/>
  <c r="AC393" i="2" s="1"/>
  <c r="BC392" i="2"/>
  <c r="G391" i="5" s="1"/>
  <c r="J391" i="5" s="1"/>
  <c r="E390" i="5"/>
  <c r="I390" i="5" s="1"/>
  <c r="AK392" i="2" l="1"/>
  <c r="AH392" i="2"/>
  <c r="AL391" i="2"/>
  <c r="D390" i="5" s="1"/>
  <c r="AD393" i="2"/>
  <c r="O393" i="2"/>
  <c r="X392" i="5" s="1"/>
  <c r="R391" i="2" l="1"/>
  <c r="I391" i="2" s="1"/>
  <c r="H392" i="2" s="1"/>
  <c r="V392" i="2" s="1"/>
  <c r="AW392" i="2" s="1"/>
  <c r="G392" i="2" s="1"/>
  <c r="F392" i="2" s="1"/>
  <c r="AU392" i="2" s="1"/>
  <c r="B391" i="5" s="1"/>
  <c r="AM391" i="2"/>
  <c r="AN391" i="2" s="1"/>
  <c r="L391" i="2" s="1"/>
  <c r="K392" i="2" s="1"/>
  <c r="M392" i="2" s="1"/>
  <c r="S391" i="2"/>
  <c r="J391" i="2" s="1"/>
  <c r="U392" i="2" s="1"/>
  <c r="N392" i="2" s="1"/>
  <c r="AY391" i="2"/>
  <c r="AQ392" i="2" l="1"/>
  <c r="Z393" i="2" s="1"/>
  <c r="W392" i="5" s="1"/>
  <c r="X393" i="2"/>
  <c r="AS393" i="2" s="1"/>
  <c r="AT392" i="2"/>
  <c r="C391" i="5" s="1"/>
  <c r="AX392" i="2"/>
  <c r="AZ392" i="2"/>
  <c r="BA392" i="2" s="1"/>
  <c r="AV393" i="2"/>
  <c r="F392" i="5" s="1"/>
  <c r="H392" i="5" s="1"/>
  <c r="Y393" i="2" l="1"/>
  <c r="AB393" i="2"/>
  <c r="P393" i="2" s="1"/>
  <c r="Q393" i="2" s="1"/>
  <c r="AR393" i="2"/>
  <c r="T393" i="2"/>
  <c r="AF393" i="2" s="1"/>
  <c r="AP392" i="2"/>
  <c r="AO392" i="2" s="1"/>
  <c r="W392" i="2" s="1"/>
  <c r="BB392" i="2"/>
  <c r="AE393" i="2" l="1"/>
  <c r="AA394" i="2" s="1"/>
  <c r="AD394" i="2" s="1"/>
  <c r="AJ392" i="2"/>
  <c r="AI392" i="2" s="1"/>
  <c r="AG393" i="2" s="1"/>
  <c r="BC393" i="2"/>
  <c r="G392" i="5" s="1"/>
  <c r="J392" i="5" s="1"/>
  <c r="E391" i="5"/>
  <c r="I391" i="5" s="1"/>
  <c r="AC394" i="2" l="1"/>
  <c r="O394" i="2"/>
  <c r="X393" i="5" s="1"/>
  <c r="AK393" i="2"/>
  <c r="AH393" i="2"/>
  <c r="AL392" i="2"/>
  <c r="D391" i="5" s="1"/>
  <c r="AY392" i="2" l="1"/>
  <c r="AM392" i="2"/>
  <c r="AN392" i="2" s="1"/>
  <c r="L392" i="2" s="1"/>
  <c r="K393" i="2" s="1"/>
  <c r="M393" i="2" s="1"/>
  <c r="S392" i="2"/>
  <c r="J392" i="2" s="1"/>
  <c r="U393" i="2" s="1"/>
  <c r="N393" i="2" s="1"/>
  <c r="R392" i="2"/>
  <c r="I392" i="2" s="1"/>
  <c r="H393" i="2" s="1"/>
  <c r="V393" i="2" s="1"/>
  <c r="AW393" i="2" s="1"/>
  <c r="G393" i="2" s="1"/>
  <c r="F393" i="2" s="1"/>
  <c r="AU393" i="2" s="1"/>
  <c r="B392" i="5" s="1"/>
  <c r="AQ393" i="2" l="1"/>
  <c r="Z394" i="2" s="1"/>
  <c r="W393" i="5" s="1"/>
  <c r="X394" i="2"/>
  <c r="AS394" i="2" s="1"/>
  <c r="AX393" i="2"/>
  <c r="AT393" i="2"/>
  <c r="C392" i="5" s="1"/>
  <c r="AZ393" i="2"/>
  <c r="BA393" i="2" s="1"/>
  <c r="AV394" i="2"/>
  <c r="F393" i="5" s="1"/>
  <c r="H393" i="5" s="1"/>
  <c r="T394" i="2" l="1"/>
  <c r="AF394" i="2" s="1"/>
  <c r="AR394" i="2"/>
  <c r="Y394" i="2"/>
  <c r="AB394" i="2"/>
  <c r="P394" i="2" s="1"/>
  <c r="AE394" i="2" s="1"/>
  <c r="AA395" i="2" s="1"/>
  <c r="AP393" i="2"/>
  <c r="AO393" i="2" s="1"/>
  <c r="W393" i="2" s="1"/>
  <c r="BB393" i="2"/>
  <c r="Q394" i="2" l="1"/>
  <c r="AJ393" i="2"/>
  <c r="AI393" i="2" s="1"/>
  <c r="AG394" i="2" s="1"/>
  <c r="BC394" i="2"/>
  <c r="G393" i="5" s="1"/>
  <c r="J393" i="5" s="1"/>
  <c r="E392" i="5"/>
  <c r="I392" i="5" s="1"/>
  <c r="O395" i="2"/>
  <c r="X394" i="5" s="1"/>
  <c r="AD395" i="2"/>
  <c r="AC395" i="2"/>
  <c r="AH394" i="2" l="1"/>
  <c r="AK394" i="2"/>
  <c r="AL393" i="2"/>
  <c r="D392" i="5" s="1"/>
  <c r="AY393" i="2" l="1"/>
  <c r="AM393" i="2"/>
  <c r="AN393" i="2" s="1"/>
  <c r="L393" i="2" s="1"/>
  <c r="K394" i="2" s="1"/>
  <c r="AQ394" i="2" s="1"/>
  <c r="Z395" i="2" s="1"/>
  <c r="W394" i="5" s="1"/>
  <c r="S393" i="2"/>
  <c r="J393" i="2" s="1"/>
  <c r="U394" i="2" s="1"/>
  <c r="N394" i="2" s="1"/>
  <c r="R393" i="2"/>
  <c r="I393" i="2" s="1"/>
  <c r="H394" i="2" s="1"/>
  <c r="V394" i="2" s="1"/>
  <c r="AW394" i="2" s="1"/>
  <c r="G394" i="2" s="1"/>
  <c r="F394" i="2" s="1"/>
  <c r="AU394" i="2" s="1"/>
  <c r="B393" i="5" s="1"/>
  <c r="M394" i="2" l="1"/>
  <c r="X395" i="2"/>
  <c r="AB395" i="2" s="1"/>
  <c r="P395" i="2" s="1"/>
  <c r="AZ394" i="2"/>
  <c r="BA394" i="2" s="1"/>
  <c r="AX394" i="2"/>
  <c r="AT394" i="2"/>
  <c r="C393" i="5" s="1"/>
  <c r="AV395" i="2"/>
  <c r="F394" i="5" s="1"/>
  <c r="H394" i="5" s="1"/>
  <c r="AR395" i="2"/>
  <c r="T395" i="2"/>
  <c r="AF395" i="2" s="1"/>
  <c r="AS395" i="2" l="1"/>
  <c r="Y395" i="2"/>
  <c r="BB394" i="2"/>
  <c r="AP394" i="2"/>
  <c r="AO394" i="2" s="1"/>
  <c r="W394" i="2" s="1"/>
  <c r="Q395" i="2"/>
  <c r="AE395" i="2"/>
  <c r="AA396" i="2" s="1"/>
  <c r="AJ394" i="2" l="1"/>
  <c r="AI394" i="2" s="1"/>
  <c r="AG395" i="2" s="1"/>
  <c r="BC395" i="2"/>
  <c r="G394" i="5" s="1"/>
  <c r="J394" i="5" s="1"/>
  <c r="E393" i="5"/>
  <c r="I393" i="5" s="1"/>
  <c r="O396" i="2"/>
  <c r="X395" i="5" s="1"/>
  <c r="AD396" i="2"/>
  <c r="AC396" i="2"/>
  <c r="AH395" i="2" l="1"/>
  <c r="AK395" i="2"/>
  <c r="AL394" i="2"/>
  <c r="D393" i="5" s="1"/>
  <c r="AY394" i="2" l="1"/>
  <c r="AM394" i="2"/>
  <c r="AN394" i="2" s="1"/>
  <c r="L394" i="2" s="1"/>
  <c r="K395" i="2" s="1"/>
  <c r="AQ395" i="2" s="1"/>
  <c r="Z396" i="2" s="1"/>
  <c r="W395" i="5" s="1"/>
  <c r="R394" i="2"/>
  <c r="I394" i="2" s="1"/>
  <c r="H395" i="2" s="1"/>
  <c r="V395" i="2" s="1"/>
  <c r="AW395" i="2" s="1"/>
  <c r="G395" i="2" s="1"/>
  <c r="F395" i="2" s="1"/>
  <c r="X396" i="2" s="1"/>
  <c r="S394" i="2"/>
  <c r="J394" i="2" s="1"/>
  <c r="U395" i="2" s="1"/>
  <c r="N395" i="2" s="1"/>
  <c r="M395" i="2" l="1"/>
  <c r="AU395" i="2"/>
  <c r="B394" i="5" s="1"/>
  <c r="Y396" i="2"/>
  <c r="AS396" i="2"/>
  <c r="AB396" i="2"/>
  <c r="P396" i="2" s="1"/>
  <c r="T396" i="2"/>
  <c r="AF396" i="2" s="1"/>
  <c r="AR396" i="2"/>
  <c r="AX395" i="2" l="1"/>
  <c r="AP395" i="2" s="1"/>
  <c r="AO395" i="2" s="1"/>
  <c r="W395" i="2" s="1"/>
  <c r="AT395" i="2"/>
  <c r="C394" i="5" s="1"/>
  <c r="AZ395" i="2"/>
  <c r="BA395" i="2" s="1"/>
  <c r="AV396" i="2"/>
  <c r="F395" i="5" s="1"/>
  <c r="H395" i="5" s="1"/>
  <c r="Q396" i="2"/>
  <c r="AE396" i="2"/>
  <c r="AA397" i="2" s="1"/>
  <c r="BB395" i="2" l="1"/>
  <c r="E394" i="5" s="1"/>
  <c r="I394" i="5" s="1"/>
  <c r="AJ395" i="2"/>
  <c r="AI395" i="2" s="1"/>
  <c r="AG396" i="2" s="1"/>
  <c r="AD397" i="2"/>
  <c r="AC397" i="2"/>
  <c r="O397" i="2"/>
  <c r="X396" i="5" s="1"/>
  <c r="AL395" i="2"/>
  <c r="D394" i="5" s="1"/>
  <c r="BC396" i="2" l="1"/>
  <c r="G395" i="5" s="1"/>
  <c r="J395" i="5" s="1"/>
  <c r="AK396" i="2"/>
  <c r="AH396" i="2"/>
  <c r="S395" i="2"/>
  <c r="J395" i="2" s="1"/>
  <c r="U396" i="2" s="1"/>
  <c r="N396" i="2" s="1"/>
  <c r="R395" i="2"/>
  <c r="I395" i="2" s="1"/>
  <c r="H396" i="2" s="1"/>
  <c r="V396" i="2" s="1"/>
  <c r="AW396" i="2" s="1"/>
  <c r="G396" i="2" s="1"/>
  <c r="F396" i="2" s="1"/>
  <c r="AM395" i="2"/>
  <c r="AN395" i="2" s="1"/>
  <c r="L395" i="2" s="1"/>
  <c r="K396" i="2" s="1"/>
  <c r="AY395" i="2"/>
  <c r="AU396" i="2" l="1"/>
  <c r="B395" i="5" s="1"/>
  <c r="X397" i="2"/>
  <c r="M396" i="2"/>
  <c r="AQ396" i="2"/>
  <c r="Z397" i="2" s="1"/>
  <c r="W396" i="5" s="1"/>
  <c r="T397" i="2" l="1"/>
  <c r="AF397" i="2" s="1"/>
  <c r="AR397" i="2"/>
  <c r="AS397" i="2"/>
  <c r="Y397" i="2"/>
  <c r="AB397" i="2"/>
  <c r="P397" i="2" s="1"/>
  <c r="AX396" i="2"/>
  <c r="AT396" i="2"/>
  <c r="C395" i="5" s="1"/>
  <c r="AZ396" i="2"/>
  <c r="BA396" i="2" s="1"/>
  <c r="AV397" i="2"/>
  <c r="F396" i="5" s="1"/>
  <c r="H396" i="5" s="1"/>
  <c r="BB396" i="2" l="1"/>
  <c r="AP396" i="2"/>
  <c r="AO396" i="2" s="1"/>
  <c r="W396" i="2" s="1"/>
  <c r="Q397" i="2"/>
  <c r="AE397" i="2"/>
  <c r="AA398" i="2" s="1"/>
  <c r="AJ396" i="2" l="1"/>
  <c r="AI396" i="2" s="1"/>
  <c r="AG397" i="2" s="1"/>
  <c r="BC397" i="2"/>
  <c r="G396" i="5" s="1"/>
  <c r="J396" i="5" s="1"/>
  <c r="E395" i="5"/>
  <c r="I395" i="5" s="1"/>
  <c r="O398" i="2"/>
  <c r="X397" i="5" s="1"/>
  <c r="AD398" i="2"/>
  <c r="AC398" i="2"/>
  <c r="AK397" i="2" l="1"/>
  <c r="AH397" i="2"/>
  <c r="AL396" i="2"/>
  <c r="D395" i="5" s="1"/>
  <c r="AY396" i="2" l="1"/>
  <c r="AM396" i="2"/>
  <c r="AN396" i="2" s="1"/>
  <c r="L396" i="2" s="1"/>
  <c r="K397" i="2" s="1"/>
  <c r="M397" i="2" s="1"/>
  <c r="S396" i="2"/>
  <c r="J396" i="2" s="1"/>
  <c r="U397" i="2" s="1"/>
  <c r="N397" i="2" s="1"/>
  <c r="R396" i="2"/>
  <c r="I396" i="2" s="1"/>
  <c r="H397" i="2" s="1"/>
  <c r="V397" i="2" s="1"/>
  <c r="AW397" i="2" s="1"/>
  <c r="G397" i="2" s="1"/>
  <c r="F397" i="2" s="1"/>
  <c r="AU397" i="2" s="1"/>
  <c r="B396" i="5" s="1"/>
  <c r="AQ397" i="2" l="1"/>
  <c r="Z398" i="2" s="1"/>
  <c r="W397" i="5" s="1"/>
  <c r="X398" i="2"/>
  <c r="AB398" i="2" s="1"/>
  <c r="P398" i="2" s="1"/>
  <c r="AT397" i="2"/>
  <c r="C396" i="5" s="1"/>
  <c r="AX397" i="2"/>
  <c r="AZ397" i="2"/>
  <c r="BA397" i="2" s="1"/>
  <c r="AV398" i="2"/>
  <c r="F397" i="5" s="1"/>
  <c r="H397" i="5" s="1"/>
  <c r="AS398" i="2" l="1"/>
  <c r="Y398" i="2"/>
  <c r="AR398" i="2"/>
  <c r="T398" i="2"/>
  <c r="AF398" i="2" s="1"/>
  <c r="AE398" i="2"/>
  <c r="AA399" i="2" s="1"/>
  <c r="Q398" i="2"/>
  <c r="BB397" i="2"/>
  <c r="AP397" i="2"/>
  <c r="AO397" i="2" s="1"/>
  <c r="W397" i="2" s="1"/>
  <c r="AJ397" i="2" l="1"/>
  <c r="AI397" i="2" s="1"/>
  <c r="AG398" i="2" s="1"/>
  <c r="BC398" i="2"/>
  <c r="G397" i="5" s="1"/>
  <c r="J397" i="5" s="1"/>
  <c r="E396" i="5"/>
  <c r="I396" i="5" s="1"/>
  <c r="O399" i="2"/>
  <c r="X398" i="5" s="1"/>
  <c r="AC399" i="2"/>
  <c r="AD399" i="2"/>
  <c r="AL397" i="2"/>
  <c r="D396" i="5" s="1"/>
  <c r="AK398" i="2" l="1"/>
  <c r="AH398" i="2"/>
  <c r="S397" i="2"/>
  <c r="J397" i="2" s="1"/>
  <c r="U398" i="2" s="1"/>
  <c r="N398" i="2" s="1"/>
  <c r="AM397" i="2"/>
  <c r="AN397" i="2" s="1"/>
  <c r="L397" i="2" s="1"/>
  <c r="K398" i="2" s="1"/>
  <c r="R397" i="2"/>
  <c r="I397" i="2" s="1"/>
  <c r="H398" i="2" s="1"/>
  <c r="V398" i="2" s="1"/>
  <c r="AW398" i="2" s="1"/>
  <c r="G398" i="2" s="1"/>
  <c r="F398" i="2" s="1"/>
  <c r="AY397" i="2"/>
  <c r="AQ398" i="2" l="1"/>
  <c r="Z399" i="2" s="1"/>
  <c r="W398" i="5" s="1"/>
  <c r="M398" i="2"/>
  <c r="AU398" i="2"/>
  <c r="B397" i="5" s="1"/>
  <c r="X399" i="2"/>
  <c r="AS399" i="2" l="1"/>
  <c r="Y399" i="2"/>
  <c r="AB399" i="2"/>
  <c r="P399" i="2" s="1"/>
  <c r="AR399" i="2"/>
  <c r="T399" i="2"/>
  <c r="AF399" i="2" s="1"/>
  <c r="AT398" i="2"/>
  <c r="C397" i="5" s="1"/>
  <c r="AZ398" i="2"/>
  <c r="BA398" i="2" s="1"/>
  <c r="AX398" i="2"/>
  <c r="AV399" i="2"/>
  <c r="F398" i="5" s="1"/>
  <c r="H398" i="5" s="1"/>
  <c r="AE399" i="2" l="1"/>
  <c r="AA400" i="2" s="1"/>
  <c r="Q399" i="2"/>
  <c r="AP398" i="2"/>
  <c r="AO398" i="2" s="1"/>
  <c r="W398" i="2" s="1"/>
  <c r="BB398" i="2"/>
  <c r="AJ398" i="2" l="1"/>
  <c r="AI398" i="2" s="1"/>
  <c r="AG399" i="2" s="1"/>
  <c r="BC399" i="2"/>
  <c r="G398" i="5" s="1"/>
  <c r="J398" i="5" s="1"/>
  <c r="E397" i="5"/>
  <c r="I397" i="5" s="1"/>
  <c r="AD400" i="2"/>
  <c r="O400" i="2"/>
  <c r="X399" i="5" s="1"/>
  <c r="AC400" i="2"/>
  <c r="AH399" i="2" l="1"/>
  <c r="AK399" i="2"/>
  <c r="AL398" i="2"/>
  <c r="D397" i="5" s="1"/>
  <c r="AY398" i="2" l="1"/>
  <c r="R398" i="2"/>
  <c r="I398" i="2" s="1"/>
  <c r="H399" i="2" s="1"/>
  <c r="V399" i="2" s="1"/>
  <c r="AW399" i="2" s="1"/>
  <c r="G399" i="2" s="1"/>
  <c r="F399" i="2" s="1"/>
  <c r="AU399" i="2" s="1"/>
  <c r="B398" i="5" s="1"/>
  <c r="AM398" i="2"/>
  <c r="AN398" i="2" s="1"/>
  <c r="L398" i="2" s="1"/>
  <c r="K399" i="2" s="1"/>
  <c r="M399" i="2" s="1"/>
  <c r="S398" i="2"/>
  <c r="J398" i="2" s="1"/>
  <c r="U399" i="2" s="1"/>
  <c r="N399" i="2" s="1"/>
  <c r="AQ399" i="2" l="1"/>
  <c r="Z400" i="2" s="1"/>
  <c r="W399" i="5" s="1"/>
  <c r="X400" i="2"/>
  <c r="AS400" i="2" s="1"/>
  <c r="AT399" i="2"/>
  <c r="C398" i="5" s="1"/>
  <c r="AZ399" i="2"/>
  <c r="BA399" i="2" s="1"/>
  <c r="AX399" i="2"/>
  <c r="AV400" i="2"/>
  <c r="F399" i="5" s="1"/>
  <c r="H399" i="5" s="1"/>
  <c r="T400" i="2" l="1"/>
  <c r="AF400" i="2" s="1"/>
  <c r="AB400" i="2"/>
  <c r="P400" i="2" s="1"/>
  <c r="Q400" i="2" s="1"/>
  <c r="Y400" i="2"/>
  <c r="AR400" i="2"/>
  <c r="BB399" i="2"/>
  <c r="AP399" i="2"/>
  <c r="AO399" i="2" s="1"/>
  <c r="W399" i="2" s="1"/>
  <c r="AE400" i="2" l="1"/>
  <c r="AA401" i="2" s="1"/>
  <c r="AD401" i="2" s="1"/>
  <c r="AJ399" i="2"/>
  <c r="AI399" i="2" s="1"/>
  <c r="AG400" i="2" s="1"/>
  <c r="BC400" i="2"/>
  <c r="G399" i="5" s="1"/>
  <c r="J399" i="5" s="1"/>
  <c r="E398" i="5"/>
  <c r="I398" i="5" s="1"/>
  <c r="O401" i="2" l="1"/>
  <c r="X400" i="5" s="1"/>
  <c r="AC401" i="2"/>
  <c r="AH400" i="2"/>
  <c r="AK400" i="2"/>
  <c r="AL399" i="2"/>
  <c r="D398" i="5" s="1"/>
  <c r="AY399" i="2" l="1"/>
  <c r="S399" i="2"/>
  <c r="J399" i="2" s="1"/>
  <c r="U400" i="2" s="1"/>
  <c r="N400" i="2" s="1"/>
  <c r="R399" i="2"/>
  <c r="I399" i="2" s="1"/>
  <c r="H400" i="2" s="1"/>
  <c r="V400" i="2" s="1"/>
  <c r="AW400" i="2" s="1"/>
  <c r="G400" i="2" s="1"/>
  <c r="F400" i="2" s="1"/>
  <c r="AU400" i="2" s="1"/>
  <c r="B399" i="5" s="1"/>
  <c r="AM399" i="2"/>
  <c r="AN399" i="2" s="1"/>
  <c r="L399" i="2" s="1"/>
  <c r="K400" i="2" s="1"/>
  <c r="M400" i="2" s="1"/>
  <c r="X401" i="2" l="1"/>
  <c r="Y401" i="2" s="1"/>
  <c r="AQ400" i="2"/>
  <c r="Z401" i="2" s="1"/>
  <c r="W400" i="5" s="1"/>
  <c r="AX400" i="2"/>
  <c r="AZ400" i="2"/>
  <c r="BA400" i="2" s="1"/>
  <c r="AT400" i="2"/>
  <c r="C399" i="5" s="1"/>
  <c r="AV401" i="2"/>
  <c r="F400" i="5" s="1"/>
  <c r="H400" i="5" s="1"/>
  <c r="AB401" i="2" l="1"/>
  <c r="P401" i="2" s="1"/>
  <c r="AE401" i="2" s="1"/>
  <c r="AA402" i="2" s="1"/>
  <c r="AS401" i="2"/>
  <c r="T401" i="2"/>
  <c r="AF401" i="2" s="1"/>
  <c r="AR401" i="2"/>
  <c r="AP400" i="2"/>
  <c r="AO400" i="2" s="1"/>
  <c r="W400" i="2" s="1"/>
  <c r="BB400" i="2"/>
  <c r="Q401" i="2" l="1"/>
  <c r="AJ400" i="2"/>
  <c r="AI400" i="2" s="1"/>
  <c r="AG401" i="2" s="1"/>
  <c r="BC401" i="2"/>
  <c r="G400" i="5" s="1"/>
  <c r="J400" i="5" s="1"/>
  <c r="E399" i="5"/>
  <c r="I399" i="5" s="1"/>
  <c r="AL400" i="2"/>
  <c r="D399" i="5" s="1"/>
  <c r="O402" i="2"/>
  <c r="X401" i="5" s="1"/>
  <c r="AD402" i="2"/>
  <c r="AC402" i="2"/>
  <c r="AK401" i="2" l="1"/>
  <c r="AH401" i="2"/>
  <c r="AY400" i="2"/>
  <c r="AM400" i="2"/>
  <c r="AN400" i="2" s="1"/>
  <c r="L400" i="2" s="1"/>
  <c r="K401" i="2" s="1"/>
  <c r="M401" i="2" s="1"/>
  <c r="R400" i="2"/>
  <c r="I400" i="2" s="1"/>
  <c r="H401" i="2" s="1"/>
  <c r="V401" i="2" s="1"/>
  <c r="AW401" i="2" s="1"/>
  <c r="G401" i="2" s="1"/>
  <c r="F401" i="2" s="1"/>
  <c r="AU401" i="2" s="1"/>
  <c r="B400" i="5" s="1"/>
  <c r="S400" i="2"/>
  <c r="J400" i="2" s="1"/>
  <c r="U401" i="2" s="1"/>
  <c r="N401" i="2" s="1"/>
  <c r="AQ401" i="2" l="1"/>
  <c r="Z402" i="2" s="1"/>
  <c r="X402" i="2"/>
  <c r="AS402" i="2" s="1"/>
  <c r="AX401" i="2"/>
  <c r="AT401" i="2"/>
  <c r="C400" i="5" s="1"/>
  <c r="AZ401" i="2"/>
  <c r="BA401" i="2" s="1"/>
  <c r="AV402" i="2"/>
  <c r="AR402" i="2" l="1"/>
  <c r="W401" i="5"/>
  <c r="T402" i="2"/>
  <c r="AF402" i="2" s="1"/>
  <c r="Y402" i="2"/>
  <c r="AB402" i="2"/>
  <c r="P402" i="2" s="1"/>
  <c r="AE402" i="2" s="1"/>
  <c r="AA403" i="2" s="1"/>
  <c r="F401" i="5"/>
  <c r="H401" i="5" s="1"/>
  <c r="AP401" i="2"/>
  <c r="AO401" i="2" s="1"/>
  <c r="W401" i="2" s="1"/>
  <c r="BB401" i="2"/>
  <c r="AJ401" i="2" l="1"/>
  <c r="AI401" i="2" s="1"/>
  <c r="AG402" i="2" s="1"/>
  <c r="Q402" i="2"/>
  <c r="AD403" i="2"/>
  <c r="AC403" i="2"/>
  <c r="BC402" i="2"/>
  <c r="E400" i="5"/>
  <c r="I400" i="5" s="1"/>
  <c r="AL401" i="2"/>
  <c r="D400" i="5" s="1"/>
  <c r="O403" i="2"/>
  <c r="X402" i="5" s="1"/>
  <c r="AH402" i="2" l="1"/>
  <c r="AK402" i="2"/>
  <c r="G401" i="5"/>
  <c r="J401" i="5" s="1"/>
  <c r="R401" i="2"/>
  <c r="I401" i="2" s="1"/>
  <c r="H402" i="2" s="1"/>
  <c r="S401" i="2"/>
  <c r="J401" i="2" s="1"/>
  <c r="U402" i="2" s="1"/>
  <c r="AM401" i="2"/>
  <c r="AN401" i="2" s="1"/>
  <c r="L401" i="2" s="1"/>
  <c r="K402" i="2" s="1"/>
  <c r="AY401" i="2"/>
  <c r="N402" i="2" l="1"/>
  <c r="V402" i="2"/>
  <c r="AW402" i="2" s="1"/>
  <c r="G402" i="2" s="1"/>
  <c r="F402" i="2" s="1"/>
  <c r="X403" i="2" s="1"/>
  <c r="M402" i="2"/>
  <c r="AQ402" i="2"/>
  <c r="Z403" i="2" s="1"/>
  <c r="W402" i="5" s="1"/>
  <c r="AU402" i="2" l="1"/>
  <c r="AZ402" i="2" s="1"/>
  <c r="BA402" i="2" s="1"/>
  <c r="AR403" i="2"/>
  <c r="T403" i="2"/>
  <c r="AF403" i="2" s="1"/>
  <c r="AS403" i="2"/>
  <c r="Y403" i="2"/>
  <c r="AB403" i="2"/>
  <c r="P403" i="2" s="1"/>
  <c r="AT402" i="2" l="1"/>
  <c r="C401" i="5" s="1"/>
  <c r="AX402" i="2"/>
  <c r="BB402" i="2" s="1"/>
  <c r="Q403" i="2"/>
  <c r="AE403" i="2"/>
  <c r="AA404" i="2" s="1"/>
  <c r="B401" i="5"/>
  <c r="AV403" i="2"/>
  <c r="AP402" i="2" l="1"/>
  <c r="AO402" i="2" s="1"/>
  <c r="W402" i="2" s="1"/>
  <c r="E401" i="5"/>
  <c r="I401" i="5" s="1"/>
  <c r="BC403" i="2"/>
  <c r="F402" i="5"/>
  <c r="H402" i="5" s="1"/>
  <c r="O404" i="2"/>
  <c r="X403" i="5" s="1"/>
  <c r="AC404" i="2"/>
  <c r="AD404" i="2"/>
  <c r="AJ402" i="2" l="1"/>
  <c r="AI402" i="2" s="1"/>
  <c r="AG403" i="2" s="1"/>
  <c r="AL402" i="2"/>
  <c r="D401" i="5" s="1"/>
  <c r="G402" i="5"/>
  <c r="J402" i="5" s="1"/>
  <c r="AK403" i="2" l="1"/>
  <c r="AH403" i="2"/>
  <c r="AY402" i="2"/>
  <c r="AM402" i="2"/>
  <c r="AN402" i="2" s="1"/>
  <c r="L402" i="2" s="1"/>
  <c r="K403" i="2" s="1"/>
  <c r="M403" i="2" s="1"/>
  <c r="R402" i="2"/>
  <c r="I402" i="2" s="1"/>
  <c r="H403" i="2" s="1"/>
  <c r="S402" i="2"/>
  <c r="J402" i="2" s="1"/>
  <c r="U403" i="2" s="1"/>
  <c r="N403" i="2" s="1"/>
  <c r="AQ403" i="2" l="1"/>
  <c r="Z404" i="2" s="1"/>
  <c r="V403" i="2"/>
  <c r="AW403" i="2" s="1"/>
  <c r="G403" i="2" s="1"/>
  <c r="F403" i="2" s="1"/>
  <c r="T404" i="2" l="1"/>
  <c r="AF404" i="2" s="1"/>
  <c r="W403" i="5"/>
  <c r="AR404" i="2"/>
  <c r="X404" i="2"/>
  <c r="AU403" i="2"/>
  <c r="AV404" i="2" l="1"/>
  <c r="AT403" i="2"/>
  <c r="C402" i="5" s="1"/>
  <c r="B402" i="5"/>
  <c r="AX403" i="2"/>
  <c r="AP403" i="2" s="1"/>
  <c r="AO403" i="2" s="1"/>
  <c r="W403" i="2" s="1"/>
  <c r="AZ403" i="2"/>
  <c r="BA403" i="2" s="1"/>
  <c r="AS404" i="2"/>
  <c r="Y404" i="2"/>
  <c r="AB404" i="2"/>
  <c r="P404" i="2" s="1"/>
  <c r="BB403" i="2" l="1"/>
  <c r="BC404" i="2" s="1"/>
  <c r="G403" i="5" s="1"/>
  <c r="AJ403" i="2"/>
  <c r="AI403" i="2" s="1"/>
  <c r="AG404" i="2" s="1"/>
  <c r="AE404" i="2"/>
  <c r="AA405" i="2" s="1"/>
  <c r="Q404" i="2"/>
  <c r="F403" i="5"/>
  <c r="H403" i="5" s="1"/>
  <c r="AC405" i="2" l="1"/>
  <c r="AD405" i="2"/>
  <c r="O405" i="2"/>
  <c r="X404" i="5" s="1"/>
  <c r="E402" i="5"/>
  <c r="I402" i="5" s="1"/>
  <c r="J403" i="5"/>
  <c r="AK404" i="2"/>
  <c r="AH404" i="2"/>
  <c r="AL403" i="2"/>
  <c r="R403" i="2" l="1"/>
  <c r="I403" i="2" s="1"/>
  <c r="H404" i="2" s="1"/>
  <c r="V404" i="2" s="1"/>
  <c r="AW404" i="2" s="1"/>
  <c r="G404" i="2" s="1"/>
  <c r="F404" i="2" s="1"/>
  <c r="X405" i="2" s="1"/>
  <c r="AM403" i="2"/>
  <c r="AN403" i="2" s="1"/>
  <c r="L403" i="2" s="1"/>
  <c r="K404" i="2" s="1"/>
  <c r="AY403" i="2"/>
  <c r="S403" i="2"/>
  <c r="J403" i="2" s="1"/>
  <c r="U404" i="2" s="1"/>
  <c r="N404" i="2" s="1"/>
  <c r="D402" i="5"/>
  <c r="Y405" i="2" l="1"/>
  <c r="AS405" i="2"/>
  <c r="AB405" i="2"/>
  <c r="P405" i="2" s="1"/>
  <c r="M404" i="2"/>
  <c r="AQ404" i="2"/>
  <c r="Z405" i="2" s="1"/>
  <c r="W404" i="5" s="1"/>
  <c r="AU404" i="2"/>
  <c r="AV405" i="2" s="1"/>
  <c r="AR405" i="2" l="1"/>
  <c r="T405" i="2"/>
  <c r="AF405" i="2" s="1"/>
  <c r="Q405" i="2"/>
  <c r="AE405" i="2"/>
  <c r="AA406" i="2" s="1"/>
  <c r="AT404" i="2"/>
  <c r="AX404" i="2"/>
  <c r="AZ404" i="2"/>
  <c r="BA404" i="2" s="1"/>
  <c r="B403" i="5"/>
  <c r="AC406" i="2" l="1"/>
  <c r="O406" i="2"/>
  <c r="AD406" i="2"/>
  <c r="C403" i="5"/>
  <c r="BB404" i="2"/>
  <c r="BC405" i="2" s="1"/>
  <c r="AP404" i="2"/>
  <c r="AO404" i="2" s="1"/>
  <c r="F404" i="5"/>
  <c r="H404" i="5" s="1"/>
  <c r="AJ404" i="2" l="1"/>
  <c r="AI404" i="2" s="1"/>
  <c r="AG405" i="2" s="1"/>
  <c r="X405" i="5"/>
  <c r="G404" i="5"/>
  <c r="J404" i="5" s="1"/>
  <c r="E403" i="5"/>
  <c r="I403" i="5" s="1"/>
  <c r="AL404" i="2"/>
  <c r="AH405" i="2" l="1"/>
  <c r="AK405" i="2"/>
  <c r="R404" i="2"/>
  <c r="S404" i="2"/>
  <c r="J404" i="2" s="1"/>
  <c r="U405" i="2" s="1"/>
  <c r="N405" i="2" s="1"/>
  <c r="AM404" i="2"/>
  <c r="AN404" i="2" s="1"/>
  <c r="L404" i="2" s="1"/>
  <c r="K405" i="2" s="1"/>
  <c r="D403" i="5"/>
  <c r="AY404" i="2"/>
  <c r="I404" i="2" l="1"/>
  <c r="H405" i="2" s="1"/>
  <c r="V405" i="2" s="1"/>
  <c r="AW405" i="2" s="1"/>
  <c r="G405" i="2" s="1"/>
  <c r="F405" i="2" s="1"/>
  <c r="AU405" i="2" s="1"/>
  <c r="B404" i="5" s="1"/>
  <c r="D404" i="2"/>
  <c r="M405" i="2"/>
  <c r="AQ405" i="2"/>
  <c r="Z406" i="2" s="1"/>
  <c r="W405" i="5" s="1"/>
  <c r="X406" i="2" l="1"/>
  <c r="AS406" i="2" s="1"/>
  <c r="AT405" i="2"/>
  <c r="C404" i="5" s="1"/>
  <c r="AX405" i="2"/>
  <c r="AZ405" i="2"/>
  <c r="BA405" i="2" s="1"/>
  <c r="AV406" i="2"/>
  <c r="F405" i="5" s="1"/>
  <c r="H405" i="5" s="1"/>
  <c r="T406" i="2"/>
  <c r="AF406" i="2" s="1"/>
  <c r="AR406" i="2"/>
  <c r="Y406" i="2" l="1"/>
  <c r="AB406" i="2"/>
  <c r="P406" i="2" s="1"/>
  <c r="Q406" i="2" s="1"/>
  <c r="AP405" i="2"/>
  <c r="AO405" i="2" s="1"/>
  <c r="BB405" i="2"/>
  <c r="BC406" i="2" s="1"/>
  <c r="G405" i="5" s="1"/>
  <c r="J405" i="5" s="1"/>
  <c r="E404" i="5" l="1"/>
  <c r="I404" i="5" s="1"/>
  <c r="AE406" i="2"/>
  <c r="AA407" i="2" s="1"/>
  <c r="AD407" i="2" s="1"/>
  <c r="AJ405" i="2"/>
  <c r="AI405" i="2" s="1"/>
  <c r="AG406" i="2" s="1"/>
  <c r="AL405" i="2"/>
  <c r="D404" i="5" s="1"/>
  <c r="O407" i="2" l="1"/>
  <c r="X406" i="5" s="1"/>
  <c r="AC407" i="2"/>
  <c r="AK406" i="2"/>
  <c r="AH406" i="2"/>
  <c r="AM405" i="2"/>
  <c r="AN405" i="2" s="1"/>
  <c r="L405" i="2" s="1"/>
  <c r="K406" i="2" s="1"/>
  <c r="R405" i="2"/>
  <c r="I405" i="2" s="1"/>
  <c r="H406" i="2" s="1"/>
  <c r="V406" i="2" s="1"/>
  <c r="AW406" i="2" s="1"/>
  <c r="G406" i="2" s="1"/>
  <c r="F406" i="2" s="1"/>
  <c r="S405" i="2"/>
  <c r="J405" i="2" s="1"/>
  <c r="U406" i="2" s="1"/>
  <c r="N406" i="2" s="1"/>
  <c r="AY405" i="2"/>
  <c r="AU406" i="2" l="1"/>
  <c r="X407" i="2"/>
  <c r="M406" i="2"/>
  <c r="AQ406" i="2"/>
  <c r="Z407" i="2" s="1"/>
  <c r="W406" i="5" s="1"/>
  <c r="AB407" i="2" l="1"/>
  <c r="P407" i="2" s="1"/>
  <c r="AS407" i="2"/>
  <c r="Y407" i="2"/>
  <c r="AR407" i="2"/>
  <c r="T407" i="2"/>
  <c r="AF407" i="2" s="1"/>
  <c r="AZ406" i="2"/>
  <c r="BA406" i="2" s="1"/>
  <c r="AT406" i="2"/>
  <c r="AX406" i="2"/>
  <c r="AV407" i="2"/>
  <c r="F406" i="5" s="1"/>
  <c r="H406" i="5" s="1"/>
  <c r="B405" i="5"/>
  <c r="C405" i="5" l="1"/>
  <c r="AP406" i="2"/>
  <c r="AO406" i="2" s="1"/>
  <c r="W406" i="2" s="1"/>
  <c r="BB406" i="2"/>
  <c r="AE407" i="2"/>
  <c r="AA408" i="2" s="1"/>
  <c r="Q407" i="2"/>
  <c r="AJ406" i="2" l="1"/>
  <c r="AI406" i="2" s="1"/>
  <c r="AG407" i="2" s="1"/>
  <c r="AC408" i="2"/>
  <c r="AD408" i="2"/>
  <c r="O408" i="2"/>
  <c r="X407" i="5" s="1"/>
  <c r="BC407" i="2"/>
  <c r="G406" i="5" s="1"/>
  <c r="J406" i="5" s="1"/>
  <c r="E405" i="5"/>
  <c r="I405" i="5" s="1"/>
  <c r="AH407" i="2" l="1"/>
  <c r="AK407" i="2"/>
  <c r="AL406" i="2"/>
  <c r="AM406" i="2" s="1"/>
  <c r="AN406" i="2" s="1"/>
  <c r="L406" i="2" s="1"/>
  <c r="K407" i="2" s="1"/>
  <c r="D405" i="5" l="1"/>
  <c r="S406" i="2"/>
  <c r="J406" i="2" s="1"/>
  <c r="U407" i="2" s="1"/>
  <c r="N407" i="2" s="1"/>
  <c r="AY406" i="2"/>
  <c r="R406" i="2"/>
  <c r="I406" i="2" s="1"/>
  <c r="H407" i="2" s="1"/>
  <c r="V407" i="2" s="1"/>
  <c r="AW407" i="2" s="1"/>
  <c r="G407" i="2" s="1"/>
  <c r="F407" i="2" s="1"/>
  <c r="X408" i="2" s="1"/>
  <c r="AQ407" i="2"/>
  <c r="Z408" i="2" s="1"/>
  <c r="W407" i="5" s="1"/>
  <c r="M407" i="2"/>
  <c r="AU407" i="2" l="1"/>
  <c r="AT407" i="2" s="1"/>
  <c r="AR408" i="2"/>
  <c r="T408" i="2"/>
  <c r="AF408" i="2" s="1"/>
  <c r="AB408" i="2"/>
  <c r="P408" i="2" s="1"/>
  <c r="AS408" i="2"/>
  <c r="Y408" i="2"/>
  <c r="B406" i="5" l="1"/>
  <c r="AX407" i="2"/>
  <c r="AP407" i="2" s="1"/>
  <c r="AO407" i="2" s="1"/>
  <c r="W407" i="2" s="1"/>
  <c r="AV408" i="2"/>
  <c r="F407" i="5" s="1"/>
  <c r="H407" i="5" s="1"/>
  <c r="AZ407" i="2"/>
  <c r="BA407" i="2" s="1"/>
  <c r="C406" i="5"/>
  <c r="Q408" i="2"/>
  <c r="AE408" i="2"/>
  <c r="AA409" i="2" s="1"/>
  <c r="BB407" i="2" l="1"/>
  <c r="BC408" i="2" s="1"/>
  <c r="G407" i="5" s="1"/>
  <c r="J407" i="5" s="1"/>
  <c r="AJ407" i="2"/>
  <c r="AI407" i="2" s="1"/>
  <c r="AG408" i="2" s="1"/>
  <c r="O409" i="2"/>
  <c r="X408" i="5" s="1"/>
  <c r="AC409" i="2"/>
  <c r="AD409" i="2"/>
  <c r="AL407" i="2"/>
  <c r="E406" i="5" l="1"/>
  <c r="I406" i="5" s="1"/>
  <c r="AK408" i="2"/>
  <c r="AH408" i="2"/>
  <c r="R407" i="2"/>
  <c r="I407" i="2" s="1"/>
  <c r="H408" i="2" s="1"/>
  <c r="V408" i="2" s="1"/>
  <c r="AW408" i="2" s="1"/>
  <c r="G408" i="2" s="1"/>
  <c r="F408" i="2" s="1"/>
  <c r="AM407" i="2"/>
  <c r="AN407" i="2" s="1"/>
  <c r="L407" i="2" s="1"/>
  <c r="K408" i="2" s="1"/>
  <c r="S407" i="2"/>
  <c r="J407" i="2" s="1"/>
  <c r="U408" i="2" s="1"/>
  <c r="N408" i="2" s="1"/>
  <c r="AY407" i="2"/>
  <c r="D406" i="5"/>
  <c r="M408" i="2" l="1"/>
  <c r="AQ408" i="2"/>
  <c r="Z409" i="2" s="1"/>
  <c r="W408" i="5" s="1"/>
  <c r="AU408" i="2"/>
  <c r="X409" i="2"/>
  <c r="AB409" i="2" l="1"/>
  <c r="P409" i="2" s="1"/>
  <c r="Y409" i="2"/>
  <c r="AS409" i="2"/>
  <c r="AT408" i="2"/>
  <c r="AV409" i="2"/>
  <c r="F408" i="5" s="1"/>
  <c r="H408" i="5" s="1"/>
  <c r="AX408" i="2"/>
  <c r="AZ408" i="2"/>
  <c r="BA408" i="2" s="1"/>
  <c r="B407" i="5"/>
  <c r="T409" i="2"/>
  <c r="AF409" i="2" s="1"/>
  <c r="AR409" i="2"/>
  <c r="AP408" i="2" l="1"/>
  <c r="AO408" i="2" s="1"/>
  <c r="W408" i="2" s="1"/>
  <c r="BB408" i="2"/>
  <c r="C407" i="5"/>
  <c r="AE409" i="2"/>
  <c r="AA410" i="2" s="1"/>
  <c r="Q409" i="2"/>
  <c r="AJ408" i="2" l="1"/>
  <c r="AI408" i="2" s="1"/>
  <c r="AG409" i="2" s="1"/>
  <c r="AD410" i="2"/>
  <c r="O410" i="2"/>
  <c r="X409" i="5" s="1"/>
  <c r="AC410" i="2"/>
  <c r="AL408" i="2"/>
  <c r="BC409" i="2"/>
  <c r="G408" i="5" s="1"/>
  <c r="J408" i="5" s="1"/>
  <c r="E407" i="5"/>
  <c r="I407" i="5" s="1"/>
  <c r="AK409" i="2" l="1"/>
  <c r="AH409" i="2"/>
  <c r="AY408" i="2"/>
  <c r="AM408" i="2"/>
  <c r="AN408" i="2" s="1"/>
  <c r="L408" i="2" s="1"/>
  <c r="K409" i="2" s="1"/>
  <c r="S408" i="2"/>
  <c r="J408" i="2" s="1"/>
  <c r="U409" i="2" s="1"/>
  <c r="N409" i="2" s="1"/>
  <c r="R408" i="2"/>
  <c r="I408" i="2" s="1"/>
  <c r="H409" i="2" s="1"/>
  <c r="V409" i="2" s="1"/>
  <c r="AW409" i="2" s="1"/>
  <c r="G409" i="2" s="1"/>
  <c r="F409" i="2" s="1"/>
  <c r="D407" i="5"/>
  <c r="X410" i="2" l="1"/>
  <c r="AU409" i="2"/>
  <c r="M409" i="2"/>
  <c r="AQ409" i="2"/>
  <c r="Z410" i="2" s="1"/>
  <c r="W409" i="5" s="1"/>
  <c r="AR410" i="2" l="1"/>
  <c r="T410" i="2"/>
  <c r="AF410" i="2" s="1"/>
  <c r="AZ409" i="2"/>
  <c r="BA409" i="2" s="1"/>
  <c r="B408" i="5"/>
  <c r="AT409" i="2"/>
  <c r="AX409" i="2"/>
  <c r="AV410" i="2"/>
  <c r="Y410" i="2"/>
  <c r="AB410" i="2"/>
  <c r="P410" i="2" s="1"/>
  <c r="AS410" i="2"/>
  <c r="BB409" i="2" l="1"/>
  <c r="AP409" i="2"/>
  <c r="AO409" i="2" s="1"/>
  <c r="W409" i="2" s="1"/>
  <c r="F409" i="5"/>
  <c r="H409" i="5" s="1"/>
  <c r="C408" i="5"/>
  <c r="AE410" i="2"/>
  <c r="AA411" i="2" s="1"/>
  <c r="Q410" i="2"/>
  <c r="AL409" i="2" l="1"/>
  <c r="AM409" i="2" s="1"/>
  <c r="AN409" i="2" s="1"/>
  <c r="L409" i="2" s="1"/>
  <c r="K410" i="2" s="1"/>
  <c r="AC411" i="2"/>
  <c r="O411" i="2"/>
  <c r="X410" i="5" s="1"/>
  <c r="AD411" i="2"/>
  <c r="BC410" i="2"/>
  <c r="G409" i="5" s="1"/>
  <c r="J409" i="5" s="1"/>
  <c r="E408" i="5"/>
  <c r="I408" i="5" s="1"/>
  <c r="D408" i="5" l="1"/>
  <c r="AY409" i="2"/>
  <c r="R409" i="2"/>
  <c r="I409" i="2" s="1"/>
  <c r="H410" i="2" s="1"/>
  <c r="V410" i="2" s="1"/>
  <c r="S409" i="2"/>
  <c r="J409" i="2" s="1"/>
  <c r="U410" i="2" s="1"/>
  <c r="N410" i="2" s="1"/>
  <c r="AJ409" i="2"/>
  <c r="AI409" i="2" s="1"/>
  <c r="AG410" i="2" s="1"/>
  <c r="AQ410" i="2"/>
  <c r="Z411" i="2" s="1"/>
  <c r="W410" i="5" s="1"/>
  <c r="M410" i="2"/>
  <c r="AH410" i="2" l="1"/>
  <c r="AK410" i="2"/>
  <c r="AW410" i="2"/>
  <c r="G410" i="2" s="1"/>
  <c r="F410" i="2" s="1"/>
  <c r="AR411" i="2"/>
  <c r="T411" i="2"/>
  <c r="AF411" i="2" s="1"/>
  <c r="X411" i="2" l="1"/>
  <c r="AU410" i="2"/>
  <c r="AT410" i="2" l="1"/>
  <c r="C409" i="5" s="1"/>
  <c r="AX410" i="2"/>
  <c r="AZ410" i="2"/>
  <c r="BA410" i="2" s="1"/>
  <c r="AV411" i="2"/>
  <c r="F410" i="5" s="1"/>
  <c r="H410" i="5" s="1"/>
  <c r="B409" i="5"/>
  <c r="Y411" i="2"/>
  <c r="AB411" i="2"/>
  <c r="P411" i="2" s="1"/>
  <c r="AS411" i="2"/>
  <c r="BB410" i="2" l="1"/>
  <c r="AP410" i="2"/>
  <c r="AO410" i="2" s="1"/>
  <c r="W410" i="2" s="1"/>
  <c r="AE411" i="2"/>
  <c r="AA412" i="2" s="1"/>
  <c r="Q411" i="2"/>
  <c r="O412" i="2" l="1"/>
  <c r="X411" i="5" s="1"/>
  <c r="AD412" i="2"/>
  <c r="AC412" i="2"/>
  <c r="BC411" i="2"/>
  <c r="G410" i="5" s="1"/>
  <c r="J410" i="5" s="1"/>
  <c r="E409" i="5"/>
  <c r="I409" i="5" s="1"/>
  <c r="AL410" i="2"/>
  <c r="R410" i="2" l="1"/>
  <c r="I410" i="2" s="1"/>
  <c r="H411" i="2" s="1"/>
  <c r="V411" i="2" s="1"/>
  <c r="D409" i="5"/>
  <c r="AM410" i="2"/>
  <c r="AN410" i="2" s="1"/>
  <c r="L410" i="2" s="1"/>
  <c r="K411" i="2" s="1"/>
  <c r="S410" i="2"/>
  <c r="J410" i="2" s="1"/>
  <c r="U411" i="2" s="1"/>
  <c r="N411" i="2" s="1"/>
  <c r="AY410" i="2"/>
  <c r="AJ410" i="2"/>
  <c r="AI410" i="2" s="1"/>
  <c r="AG411" i="2" s="1"/>
  <c r="AQ411" i="2" l="1"/>
  <c r="Z412" i="2" s="1"/>
  <c r="W411" i="5" s="1"/>
  <c r="M411" i="2"/>
  <c r="AK411" i="2"/>
  <c r="AH411" i="2"/>
  <c r="AW411" i="2"/>
  <c r="G411" i="2" s="1"/>
  <c r="F411" i="2" s="1"/>
  <c r="X412" i="2" l="1"/>
  <c r="AU411" i="2"/>
  <c r="AR412" i="2"/>
  <c r="T412" i="2"/>
  <c r="AF412" i="2" s="1"/>
  <c r="AX411" i="2" l="1"/>
  <c r="AV412" i="2"/>
  <c r="F411" i="5" s="1"/>
  <c r="H411" i="5" s="1"/>
  <c r="AT411" i="2"/>
  <c r="AZ411" i="2"/>
  <c r="BA411" i="2" s="1"/>
  <c r="B410" i="5"/>
  <c r="AB412" i="2"/>
  <c r="P412" i="2" s="1"/>
  <c r="AS412" i="2"/>
  <c r="Y412" i="2"/>
  <c r="Q412" i="2" l="1"/>
  <c r="AE412" i="2"/>
  <c r="AA413" i="2" s="1"/>
  <c r="C410" i="5"/>
  <c r="AP411" i="2"/>
  <c r="AO411" i="2" s="1"/>
  <c r="W411" i="2" s="1"/>
  <c r="BB411" i="2"/>
  <c r="AL411" i="2" l="1"/>
  <c r="BC412" i="2"/>
  <c r="G411" i="5" s="1"/>
  <c r="J411" i="5" s="1"/>
  <c r="E410" i="5"/>
  <c r="I410" i="5" s="1"/>
  <c r="AC413" i="2"/>
  <c r="AD413" i="2"/>
  <c r="O413" i="2"/>
  <c r="X412" i="5" s="1"/>
  <c r="R411" i="2" l="1"/>
  <c r="I411" i="2" s="1"/>
  <c r="H412" i="2" s="1"/>
  <c r="V412" i="2" s="1"/>
  <c r="S411" i="2"/>
  <c r="J411" i="2" s="1"/>
  <c r="U412" i="2" s="1"/>
  <c r="N412" i="2" s="1"/>
  <c r="D410" i="5"/>
  <c r="AM411" i="2"/>
  <c r="AN411" i="2" s="1"/>
  <c r="L411" i="2" s="1"/>
  <c r="K412" i="2" s="1"/>
  <c r="AY411" i="2"/>
  <c r="AJ411" i="2"/>
  <c r="AI411" i="2" s="1"/>
  <c r="AG412" i="2" s="1"/>
  <c r="M412" i="2" l="1"/>
  <c r="AQ412" i="2"/>
  <c r="Z413" i="2" s="1"/>
  <c r="W412" i="5" s="1"/>
  <c r="AK412" i="2"/>
  <c r="AH412" i="2"/>
  <c r="AW412" i="2"/>
  <c r="G412" i="2" s="1"/>
  <c r="F412" i="2" s="1"/>
  <c r="AU412" i="2" l="1"/>
  <c r="X413" i="2"/>
  <c r="T413" i="2"/>
  <c r="AF413" i="2" s="1"/>
  <c r="AR413" i="2"/>
  <c r="AS413" i="2" l="1"/>
  <c r="Y413" i="2"/>
  <c r="AB413" i="2"/>
  <c r="P413" i="2" s="1"/>
  <c r="AV413" i="2"/>
  <c r="F412" i="5" s="1"/>
  <c r="H412" i="5" s="1"/>
  <c r="B411" i="5"/>
  <c r="AX412" i="2"/>
  <c r="AZ412" i="2"/>
  <c r="BA412" i="2" s="1"/>
  <c r="AT412" i="2"/>
  <c r="C411" i="5" l="1"/>
  <c r="Q413" i="2"/>
  <c r="AE413" i="2"/>
  <c r="AA414" i="2" s="1"/>
  <c r="BB412" i="2"/>
  <c r="AP412" i="2"/>
  <c r="AO412" i="2" s="1"/>
  <c r="W412" i="2" s="1"/>
  <c r="AL412" i="2" l="1"/>
  <c r="E411" i="5"/>
  <c r="I411" i="5" s="1"/>
  <c r="BC413" i="2"/>
  <c r="G412" i="5" s="1"/>
  <c r="J412" i="5" s="1"/>
  <c r="AC414" i="2"/>
  <c r="O414" i="2"/>
  <c r="X413" i="5" s="1"/>
  <c r="AD414" i="2"/>
  <c r="R412" i="2" l="1"/>
  <c r="I412" i="2" s="1"/>
  <c r="H413" i="2" s="1"/>
  <c r="V413" i="2" s="1"/>
  <c r="S412" i="2"/>
  <c r="J412" i="2" s="1"/>
  <c r="U413" i="2" s="1"/>
  <c r="N413" i="2" s="1"/>
  <c r="AY412" i="2"/>
  <c r="D411" i="5"/>
  <c r="AM412" i="2"/>
  <c r="AN412" i="2" s="1"/>
  <c r="L412" i="2" s="1"/>
  <c r="K413" i="2" s="1"/>
  <c r="AJ412" i="2"/>
  <c r="AI412" i="2" s="1"/>
  <c r="AG413" i="2" s="1"/>
  <c r="AH413" i="2" l="1"/>
  <c r="AK413" i="2"/>
  <c r="M413" i="2"/>
  <c r="AQ413" i="2"/>
  <c r="Z414" i="2" s="1"/>
  <c r="W413" i="5" s="1"/>
  <c r="AW413" i="2"/>
  <c r="G413" i="2" s="1"/>
  <c r="F413" i="2" s="1"/>
  <c r="X414" i="2" l="1"/>
  <c r="AU413" i="2"/>
  <c r="T414" i="2"/>
  <c r="AF414" i="2" s="1"/>
  <c r="AR414" i="2"/>
  <c r="AZ413" i="2" l="1"/>
  <c r="BA413" i="2" s="1"/>
  <c r="AX413" i="2"/>
  <c r="AV414" i="2"/>
  <c r="AT413" i="2"/>
  <c r="B412" i="5"/>
  <c r="Y414" i="2"/>
  <c r="AB414" i="2"/>
  <c r="P414" i="2" s="1"/>
  <c r="AS414" i="2"/>
  <c r="AP413" i="2" l="1"/>
  <c r="AO413" i="2" s="1"/>
  <c r="W413" i="2" s="1"/>
  <c r="BB413" i="2"/>
  <c r="AE414" i="2"/>
  <c r="AA415" i="2" s="1"/>
  <c r="Q414" i="2"/>
  <c r="C412" i="5"/>
  <c r="F413" i="5"/>
  <c r="H413" i="5" s="1"/>
  <c r="E412" i="5" l="1"/>
  <c r="I412" i="5" s="1"/>
  <c r="BC414" i="2"/>
  <c r="AL413" i="2"/>
  <c r="O415" i="2"/>
  <c r="X414" i="5" s="1"/>
  <c r="AD415" i="2"/>
  <c r="AC415" i="2"/>
  <c r="AJ413" i="2" l="1"/>
  <c r="AI413" i="2" s="1"/>
  <c r="AG414" i="2" s="1"/>
  <c r="G413" i="5"/>
  <c r="J413" i="5" s="1"/>
  <c r="S413" i="2"/>
  <c r="J413" i="2" s="1"/>
  <c r="U414" i="2" s="1"/>
  <c r="N414" i="2" s="1"/>
  <c r="AM413" i="2"/>
  <c r="AN413" i="2" s="1"/>
  <c r="L413" i="2" s="1"/>
  <c r="K414" i="2" s="1"/>
  <c r="R413" i="2"/>
  <c r="I413" i="2" s="1"/>
  <c r="H414" i="2" s="1"/>
  <c r="V414" i="2" s="1"/>
  <c r="D412" i="5"/>
  <c r="AY413" i="2"/>
  <c r="AW414" i="2" l="1"/>
  <c r="G414" i="2" s="1"/>
  <c r="F414" i="2" s="1"/>
  <c r="AU414" i="2" s="1"/>
  <c r="M414" i="2"/>
  <c r="AQ414" i="2"/>
  <c r="Z415" i="2" s="1"/>
  <c r="W414" i="5" s="1"/>
  <c r="AK414" i="2"/>
  <c r="AH414" i="2"/>
  <c r="X415" i="2" l="1"/>
  <c r="AS415" i="2" s="1"/>
  <c r="T415" i="2"/>
  <c r="AF415" i="2" s="1"/>
  <c r="AR415" i="2"/>
  <c r="AZ414" i="2"/>
  <c r="BA414" i="2" s="1"/>
  <c r="AT414" i="2"/>
  <c r="B413" i="5"/>
  <c r="AX414" i="2"/>
  <c r="AV415" i="2"/>
  <c r="Y415" i="2" l="1"/>
  <c r="AB415" i="2"/>
  <c r="P415" i="2" s="1"/>
  <c r="AE415" i="2" s="1"/>
  <c r="AA416" i="2" s="1"/>
  <c r="AP414" i="2"/>
  <c r="AO414" i="2" s="1"/>
  <c r="W414" i="2" s="1"/>
  <c r="BB414" i="2"/>
  <c r="F414" i="5"/>
  <c r="H414" i="5" s="1"/>
  <c r="C413" i="5"/>
  <c r="Q415" i="2" l="1"/>
  <c r="AL414" i="2"/>
  <c r="AC416" i="2"/>
  <c r="O416" i="2"/>
  <c r="X415" i="5" s="1"/>
  <c r="AD416" i="2"/>
  <c r="E413" i="5"/>
  <c r="I413" i="5" s="1"/>
  <c r="BC415" i="2"/>
  <c r="G414" i="5" l="1"/>
  <c r="J414" i="5" s="1"/>
  <c r="S414" i="2"/>
  <c r="J414" i="2" s="1"/>
  <c r="U415" i="2" s="1"/>
  <c r="N415" i="2" s="1"/>
  <c r="AM414" i="2"/>
  <c r="AN414" i="2" s="1"/>
  <c r="L414" i="2" s="1"/>
  <c r="K415" i="2" s="1"/>
  <c r="D413" i="5"/>
  <c r="R414" i="2"/>
  <c r="I414" i="2" s="1"/>
  <c r="H415" i="2" s="1"/>
  <c r="V415" i="2" s="1"/>
  <c r="AY414" i="2"/>
  <c r="AJ414" i="2"/>
  <c r="AI414" i="2" s="1"/>
  <c r="AG415" i="2" s="1"/>
  <c r="AH415" i="2" l="1"/>
  <c r="AK415" i="2"/>
  <c r="AW415" i="2"/>
  <c r="G415" i="2" s="1"/>
  <c r="F415" i="2" s="1"/>
  <c r="AQ415" i="2"/>
  <c r="Z416" i="2" s="1"/>
  <c r="W415" i="5" s="1"/>
  <c r="M415" i="2"/>
  <c r="AR416" i="2" l="1"/>
  <c r="T416" i="2"/>
  <c r="AF416" i="2" s="1"/>
  <c r="AU415" i="2"/>
  <c r="X416" i="2"/>
  <c r="B414" i="5" l="1"/>
  <c r="AT415" i="2"/>
  <c r="AX415" i="2"/>
  <c r="AZ415" i="2"/>
  <c r="BA415" i="2" s="1"/>
  <c r="AV416" i="2"/>
  <c r="AS416" i="2"/>
  <c r="AB416" i="2"/>
  <c r="P416" i="2" s="1"/>
  <c r="Y416" i="2"/>
  <c r="AE416" i="2" l="1"/>
  <c r="AA417" i="2" s="1"/>
  <c r="Q416" i="2"/>
  <c r="C414" i="5"/>
  <c r="F415" i="5"/>
  <c r="H415" i="5" s="1"/>
  <c r="BB415" i="2"/>
  <c r="AP415" i="2"/>
  <c r="AO415" i="2" s="1"/>
  <c r="W415" i="2" s="1"/>
  <c r="E414" i="5" l="1"/>
  <c r="I414" i="5" s="1"/>
  <c r="BC416" i="2"/>
  <c r="AL415" i="2"/>
  <c r="AD417" i="2"/>
  <c r="O417" i="2"/>
  <c r="X416" i="5" s="1"/>
  <c r="AC417" i="2"/>
  <c r="G415" i="5" l="1"/>
  <c r="J415" i="5" s="1"/>
  <c r="R415" i="2"/>
  <c r="I415" i="2" s="1"/>
  <c r="H416" i="2" s="1"/>
  <c r="V416" i="2" s="1"/>
  <c r="AM415" i="2"/>
  <c r="AN415" i="2" s="1"/>
  <c r="L415" i="2" s="1"/>
  <c r="K416" i="2" s="1"/>
  <c r="S415" i="2"/>
  <c r="J415" i="2" s="1"/>
  <c r="U416" i="2" s="1"/>
  <c r="N416" i="2" s="1"/>
  <c r="D414" i="5"/>
  <c r="AY415" i="2"/>
  <c r="AJ415" i="2"/>
  <c r="AI415" i="2" s="1"/>
  <c r="AG416" i="2" s="1"/>
  <c r="AH416" i="2" l="1"/>
  <c r="AK416" i="2"/>
  <c r="M416" i="2"/>
  <c r="AQ416" i="2"/>
  <c r="Z417" i="2" s="1"/>
  <c r="W416" i="5" s="1"/>
  <c r="AW416" i="2"/>
  <c r="G416" i="2" s="1"/>
  <c r="F416" i="2" s="1"/>
  <c r="AU416" i="2" l="1"/>
  <c r="X417" i="2"/>
  <c r="AR417" i="2"/>
  <c r="T417" i="2"/>
  <c r="AF417" i="2" s="1"/>
  <c r="AS417" i="2" l="1"/>
  <c r="AB417" i="2"/>
  <c r="P417" i="2" s="1"/>
  <c r="Y417" i="2"/>
  <c r="B415" i="5"/>
  <c r="AT416" i="2"/>
  <c r="AZ416" i="2"/>
  <c r="BA416" i="2" s="1"/>
  <c r="AX416" i="2"/>
  <c r="AV417" i="2"/>
  <c r="BB416" i="2" l="1"/>
  <c r="AP416" i="2"/>
  <c r="AO416" i="2" s="1"/>
  <c r="W416" i="2" s="1"/>
  <c r="AE417" i="2"/>
  <c r="AA418" i="2" s="1"/>
  <c r="Q417" i="2"/>
  <c r="C415" i="5"/>
  <c r="F416" i="5"/>
  <c r="H416" i="5" s="1"/>
  <c r="O418" i="2" l="1"/>
  <c r="X417" i="5" s="1"/>
  <c r="AD418" i="2"/>
  <c r="AC418" i="2"/>
  <c r="AL416" i="2"/>
  <c r="E415" i="5"/>
  <c r="I415" i="5" s="1"/>
  <c r="BC417" i="2"/>
  <c r="G416" i="5" l="1"/>
  <c r="J416" i="5" s="1"/>
  <c r="S416" i="2"/>
  <c r="J416" i="2" s="1"/>
  <c r="U417" i="2" s="1"/>
  <c r="N417" i="2" s="1"/>
  <c r="AM416" i="2"/>
  <c r="AN416" i="2" s="1"/>
  <c r="L416" i="2" s="1"/>
  <c r="K417" i="2" s="1"/>
  <c r="R416" i="2"/>
  <c r="I416" i="2" s="1"/>
  <c r="H417" i="2" s="1"/>
  <c r="V417" i="2" s="1"/>
  <c r="D415" i="5"/>
  <c r="AY416" i="2"/>
  <c r="AJ416" i="2"/>
  <c r="AI416" i="2" s="1"/>
  <c r="AG417" i="2" s="1"/>
  <c r="AK417" i="2" l="1"/>
  <c r="AH417" i="2"/>
  <c r="M417" i="2"/>
  <c r="AQ417" i="2"/>
  <c r="Z418" i="2" s="1"/>
  <c r="W417" i="5" s="1"/>
  <c r="AW417" i="2"/>
  <c r="G417" i="2" s="1"/>
  <c r="F417" i="2" s="1"/>
  <c r="AU417" i="2" l="1"/>
  <c r="X418" i="2"/>
  <c r="T418" i="2"/>
  <c r="AF418" i="2" s="1"/>
  <c r="AR418" i="2"/>
  <c r="AS418" i="2" l="1"/>
  <c r="AB418" i="2"/>
  <c r="P418" i="2" s="1"/>
  <c r="Y418" i="2"/>
  <c r="AX417" i="2"/>
  <c r="B416" i="5"/>
  <c r="AT417" i="2"/>
  <c r="AZ417" i="2"/>
  <c r="BA417" i="2" s="1"/>
  <c r="AV418" i="2"/>
  <c r="C416" i="5" l="1"/>
  <c r="BB417" i="2"/>
  <c r="AP417" i="2"/>
  <c r="AO417" i="2" s="1"/>
  <c r="W417" i="2" s="1"/>
  <c r="Q418" i="2"/>
  <c r="AE418" i="2"/>
  <c r="AA419" i="2" s="1"/>
  <c r="F417" i="5"/>
  <c r="H417" i="5" s="1"/>
  <c r="AL417" i="2" l="1"/>
  <c r="AC419" i="2"/>
  <c r="AD419" i="2"/>
  <c r="O419" i="2"/>
  <c r="X418" i="5" s="1"/>
  <c r="E416" i="5"/>
  <c r="I416" i="5" s="1"/>
  <c r="BC418" i="2"/>
  <c r="AM417" i="2" l="1"/>
  <c r="AN417" i="2" s="1"/>
  <c r="L417" i="2" s="1"/>
  <c r="K418" i="2" s="1"/>
  <c r="D416" i="5"/>
  <c r="R417" i="2"/>
  <c r="I417" i="2" s="1"/>
  <c r="H418" i="2" s="1"/>
  <c r="V418" i="2" s="1"/>
  <c r="S417" i="2"/>
  <c r="J417" i="2" s="1"/>
  <c r="U418" i="2" s="1"/>
  <c r="N418" i="2" s="1"/>
  <c r="AY417" i="2"/>
  <c r="G417" i="5"/>
  <c r="J417" i="5" s="1"/>
  <c r="AJ417" i="2"/>
  <c r="AI417" i="2" s="1"/>
  <c r="AG418" i="2" s="1"/>
  <c r="AH418" i="2" l="1"/>
  <c r="AK418" i="2"/>
  <c r="AW418" i="2"/>
  <c r="G418" i="2" s="1"/>
  <c r="F418" i="2" s="1"/>
  <c r="AQ418" i="2"/>
  <c r="Z419" i="2" s="1"/>
  <c r="W418" i="5" s="1"/>
  <c r="M418" i="2"/>
  <c r="AR419" i="2" l="1"/>
  <c r="T419" i="2"/>
  <c r="AF419" i="2" s="1"/>
  <c r="AU418" i="2"/>
  <c r="X419" i="2"/>
  <c r="AT418" i="2" l="1"/>
  <c r="AX418" i="2"/>
  <c r="AZ418" i="2"/>
  <c r="BA418" i="2" s="1"/>
  <c r="B417" i="5"/>
  <c r="AV419" i="2"/>
  <c r="AB419" i="2"/>
  <c r="P419" i="2" s="1"/>
  <c r="Y419" i="2"/>
  <c r="AS419" i="2"/>
  <c r="F418" i="5" l="1"/>
  <c r="H418" i="5" s="1"/>
  <c r="BB418" i="2"/>
  <c r="AP418" i="2"/>
  <c r="AO418" i="2" s="1"/>
  <c r="W418" i="2" s="1"/>
  <c r="AE419" i="2"/>
  <c r="AA420" i="2" s="1"/>
  <c r="Q419" i="2"/>
  <c r="C417" i="5"/>
  <c r="AD420" i="2" l="1"/>
  <c r="AC420" i="2"/>
  <c r="O420" i="2"/>
  <c r="X419" i="5" s="1"/>
  <c r="AL418" i="2"/>
  <c r="E417" i="5"/>
  <c r="I417" i="5" s="1"/>
  <c r="BC419" i="2"/>
  <c r="G418" i="5" l="1"/>
  <c r="J418" i="5" s="1"/>
  <c r="AJ418" i="2"/>
  <c r="AI418" i="2" s="1"/>
  <c r="AG419" i="2" s="1"/>
  <c r="AM418" i="2"/>
  <c r="AN418" i="2" s="1"/>
  <c r="L418" i="2" s="1"/>
  <c r="K419" i="2" s="1"/>
  <c r="D417" i="5"/>
  <c r="R418" i="2"/>
  <c r="I418" i="2" s="1"/>
  <c r="H419" i="2" s="1"/>
  <c r="V419" i="2" s="1"/>
  <c r="S418" i="2"/>
  <c r="J418" i="2" s="1"/>
  <c r="U419" i="2" s="1"/>
  <c r="N419" i="2" s="1"/>
  <c r="AY418" i="2"/>
  <c r="AW419" i="2" l="1"/>
  <c r="G419" i="2" s="1"/>
  <c r="F419" i="2" s="1"/>
  <c r="AU419" i="2" s="1"/>
  <c r="AH419" i="2"/>
  <c r="AK419" i="2"/>
  <c r="AQ419" i="2"/>
  <c r="Z420" i="2" s="1"/>
  <c r="W419" i="5" s="1"/>
  <c r="M419" i="2"/>
  <c r="X420" i="2" l="1"/>
  <c r="AS420" i="2" s="1"/>
  <c r="T420" i="2"/>
  <c r="AF420" i="2" s="1"/>
  <c r="AR420" i="2"/>
  <c r="AZ419" i="2"/>
  <c r="BA419" i="2" s="1"/>
  <c r="AX419" i="2"/>
  <c r="AT419" i="2"/>
  <c r="B418" i="5"/>
  <c r="AV420" i="2"/>
  <c r="AB420" i="2" l="1"/>
  <c r="P420" i="2" s="1"/>
  <c r="Q420" i="2" s="1"/>
  <c r="Y420" i="2"/>
  <c r="F419" i="5"/>
  <c r="H419" i="5" s="1"/>
  <c r="C418" i="5"/>
  <c r="AP419" i="2"/>
  <c r="AO419" i="2" s="1"/>
  <c r="W419" i="2" s="1"/>
  <c r="BB419" i="2"/>
  <c r="AE420" i="2" l="1"/>
  <c r="AA421" i="2" s="1"/>
  <c r="O421" i="2" s="1"/>
  <c r="X420" i="5" s="1"/>
  <c r="AL419" i="2"/>
  <c r="E418" i="5"/>
  <c r="I418" i="5" s="1"/>
  <c r="BC420" i="2"/>
  <c r="AD421" i="2" l="1"/>
  <c r="AC421" i="2"/>
  <c r="S419" i="2"/>
  <c r="J419" i="2" s="1"/>
  <c r="U420" i="2" s="1"/>
  <c r="N420" i="2" s="1"/>
  <c r="R419" i="2"/>
  <c r="I419" i="2" s="1"/>
  <c r="H420" i="2" s="1"/>
  <c r="V420" i="2" s="1"/>
  <c r="D418" i="5"/>
  <c r="AM419" i="2"/>
  <c r="AN419" i="2" s="1"/>
  <c r="L419" i="2" s="1"/>
  <c r="K420" i="2" s="1"/>
  <c r="AY419" i="2"/>
  <c r="G419" i="5"/>
  <c r="J419" i="5" s="1"/>
  <c r="AJ419" i="2"/>
  <c r="AI419" i="2" s="1"/>
  <c r="AG420" i="2" s="1"/>
  <c r="M420" i="2" l="1"/>
  <c r="AQ420" i="2"/>
  <c r="Z421" i="2" s="1"/>
  <c r="W420" i="5" s="1"/>
  <c r="AW420" i="2"/>
  <c r="G420" i="2" s="1"/>
  <c r="F420" i="2" s="1"/>
  <c r="AH420" i="2"/>
  <c r="AK420" i="2"/>
  <c r="AR421" i="2" l="1"/>
  <c r="T421" i="2"/>
  <c r="AF421" i="2" s="1"/>
  <c r="AU420" i="2"/>
  <c r="X421" i="2"/>
  <c r="AS421" i="2" l="1"/>
  <c r="Y421" i="2"/>
  <c r="AB421" i="2"/>
  <c r="P421" i="2" s="1"/>
  <c r="B419" i="5"/>
  <c r="AX420" i="2"/>
  <c r="AT420" i="2"/>
  <c r="AZ420" i="2"/>
  <c r="BA420" i="2" s="1"/>
  <c r="AV421" i="2"/>
  <c r="Q421" i="2" l="1"/>
  <c r="AE421" i="2"/>
  <c r="AA422" i="2" s="1"/>
  <c r="C419" i="5"/>
  <c r="BB420" i="2"/>
  <c r="AP420" i="2"/>
  <c r="AO420" i="2" s="1"/>
  <c r="W420" i="2" s="1"/>
  <c r="F420" i="5"/>
  <c r="H420" i="5" s="1"/>
  <c r="AL420" i="2" l="1"/>
  <c r="E419" i="5"/>
  <c r="I419" i="5" s="1"/>
  <c r="BC421" i="2"/>
  <c r="AC422" i="2"/>
  <c r="AD422" i="2"/>
  <c r="O422" i="2"/>
  <c r="X421" i="5" s="1"/>
  <c r="S420" i="2" l="1"/>
  <c r="J420" i="2" s="1"/>
  <c r="U421" i="2" s="1"/>
  <c r="N421" i="2" s="1"/>
  <c r="AM420" i="2"/>
  <c r="AN420" i="2" s="1"/>
  <c r="L420" i="2" s="1"/>
  <c r="K421" i="2" s="1"/>
  <c r="R420" i="2"/>
  <c r="I420" i="2" s="1"/>
  <c r="H421" i="2" s="1"/>
  <c r="V421" i="2" s="1"/>
  <c r="D419" i="5"/>
  <c r="AY420" i="2"/>
  <c r="G420" i="5"/>
  <c r="J420" i="5" s="1"/>
  <c r="AJ420" i="2"/>
  <c r="AI420" i="2" s="1"/>
  <c r="AG421" i="2" s="1"/>
  <c r="AK421" i="2" l="1"/>
  <c r="AH421" i="2"/>
  <c r="AW421" i="2"/>
  <c r="G421" i="2" s="1"/>
  <c r="F421" i="2" s="1"/>
  <c r="AQ421" i="2"/>
  <c r="Z422" i="2" s="1"/>
  <c r="W421" i="5" s="1"/>
  <c r="M421" i="2"/>
  <c r="AU421" i="2" l="1"/>
  <c r="X422" i="2"/>
  <c r="T422" i="2"/>
  <c r="AF422" i="2" s="1"/>
  <c r="AR422" i="2"/>
  <c r="Y422" i="2" l="1"/>
  <c r="AS422" i="2"/>
  <c r="AB422" i="2"/>
  <c r="P422" i="2" s="1"/>
  <c r="AZ421" i="2"/>
  <c r="BA421" i="2" s="1"/>
  <c r="AX421" i="2"/>
  <c r="B420" i="5"/>
  <c r="AT421" i="2"/>
  <c r="AV422" i="2"/>
  <c r="C420" i="5" l="1"/>
  <c r="AP421" i="2"/>
  <c r="AO421" i="2" s="1"/>
  <c r="W421" i="2" s="1"/>
  <c r="BB421" i="2"/>
  <c r="AE422" i="2"/>
  <c r="AA423" i="2" s="1"/>
  <c r="Q422" i="2"/>
  <c r="F421" i="5"/>
  <c r="H421" i="5" s="1"/>
  <c r="AL421" i="2" l="1"/>
  <c r="O423" i="2"/>
  <c r="X422" i="5" s="1"/>
  <c r="AC423" i="2"/>
  <c r="AD423" i="2"/>
  <c r="E420" i="5"/>
  <c r="I420" i="5" s="1"/>
  <c r="BC422" i="2"/>
  <c r="G421" i="5" l="1"/>
  <c r="J421" i="5" s="1"/>
  <c r="D420" i="5"/>
  <c r="R421" i="2"/>
  <c r="I421" i="2" s="1"/>
  <c r="H422" i="2" s="1"/>
  <c r="V422" i="2" s="1"/>
  <c r="AM421" i="2"/>
  <c r="AN421" i="2" s="1"/>
  <c r="L421" i="2" s="1"/>
  <c r="K422" i="2" s="1"/>
  <c r="S421" i="2"/>
  <c r="J421" i="2" s="1"/>
  <c r="U422" i="2" s="1"/>
  <c r="N422" i="2" s="1"/>
  <c r="AY421" i="2"/>
  <c r="AJ421" i="2"/>
  <c r="AI421" i="2" s="1"/>
  <c r="AG422" i="2" s="1"/>
  <c r="AK422" i="2" l="1"/>
  <c r="AH422" i="2"/>
  <c r="AQ422" i="2"/>
  <c r="Z423" i="2" s="1"/>
  <c r="W422" i="5" s="1"/>
  <c r="M422" i="2"/>
  <c r="AW422" i="2"/>
  <c r="G422" i="2" s="1"/>
  <c r="F422" i="2" s="1"/>
  <c r="AU422" i="2" l="1"/>
  <c r="X423" i="2"/>
  <c r="AR423" i="2"/>
  <c r="T423" i="2"/>
  <c r="AF423" i="2" s="1"/>
  <c r="Y423" i="2" l="1"/>
  <c r="AB423" i="2"/>
  <c r="P423" i="2" s="1"/>
  <c r="AS423" i="2"/>
  <c r="AT422" i="2"/>
  <c r="AX422" i="2"/>
  <c r="AZ422" i="2"/>
  <c r="BA422" i="2" s="1"/>
  <c r="B421" i="5"/>
  <c r="AV423" i="2"/>
  <c r="C421" i="5" l="1"/>
  <c r="BB422" i="2"/>
  <c r="AP422" i="2"/>
  <c r="AO422" i="2" s="1"/>
  <c r="W422" i="2" s="1"/>
  <c r="AE423" i="2"/>
  <c r="AA424" i="2" s="1"/>
  <c r="Q423" i="2"/>
  <c r="F422" i="5"/>
  <c r="H422" i="5" s="1"/>
  <c r="AL422" i="2" l="1"/>
  <c r="E421" i="5"/>
  <c r="I421" i="5" s="1"/>
  <c r="BC423" i="2"/>
  <c r="AD424" i="2"/>
  <c r="O424" i="2"/>
  <c r="X423" i="5" s="1"/>
  <c r="AC424" i="2"/>
  <c r="G422" i="5" l="1"/>
  <c r="J422" i="5" s="1"/>
  <c r="S422" i="2"/>
  <c r="J422" i="2" s="1"/>
  <c r="U423" i="2" s="1"/>
  <c r="N423" i="2" s="1"/>
  <c r="R422" i="2"/>
  <c r="I422" i="2" s="1"/>
  <c r="H423" i="2" s="1"/>
  <c r="V423" i="2" s="1"/>
  <c r="D421" i="5"/>
  <c r="AM422" i="2"/>
  <c r="AN422" i="2" s="1"/>
  <c r="L422" i="2" s="1"/>
  <c r="K423" i="2" s="1"/>
  <c r="AY422" i="2"/>
  <c r="AJ422" i="2"/>
  <c r="AI422" i="2" s="1"/>
  <c r="AG423" i="2" s="1"/>
  <c r="AQ423" i="2" l="1"/>
  <c r="Z424" i="2" s="1"/>
  <c r="W423" i="5" s="1"/>
  <c r="M423" i="2"/>
  <c r="AK423" i="2"/>
  <c r="AH423" i="2"/>
  <c r="AW423" i="2"/>
  <c r="G423" i="2" s="1"/>
  <c r="F423" i="2" s="1"/>
  <c r="AU423" i="2" l="1"/>
  <c r="X424" i="2"/>
  <c r="T424" i="2"/>
  <c r="AF424" i="2" s="1"/>
  <c r="AR424" i="2"/>
  <c r="Y424" i="2" l="1"/>
  <c r="AB424" i="2"/>
  <c r="P424" i="2" s="1"/>
  <c r="AS424" i="2"/>
  <c r="AZ423" i="2"/>
  <c r="BA423" i="2" s="1"/>
  <c r="B422" i="5"/>
  <c r="AX423" i="2"/>
  <c r="AT423" i="2"/>
  <c r="AV424" i="2"/>
  <c r="C422" i="5" l="1"/>
  <c r="AE424" i="2"/>
  <c r="AA425" i="2" s="1"/>
  <c r="Q424" i="2"/>
  <c r="BB423" i="2"/>
  <c r="AP423" i="2"/>
  <c r="AO423" i="2" s="1"/>
  <c r="W423" i="2" s="1"/>
  <c r="F423" i="5"/>
  <c r="H423" i="5" s="1"/>
  <c r="AD425" i="2" l="1"/>
  <c r="AC425" i="2"/>
  <c r="O425" i="2"/>
  <c r="X424" i="5" s="1"/>
  <c r="E422" i="5"/>
  <c r="I422" i="5" s="1"/>
  <c r="BC424" i="2"/>
  <c r="AL423" i="2"/>
  <c r="R423" i="2" l="1"/>
  <c r="I423" i="2" s="1"/>
  <c r="H424" i="2" s="1"/>
  <c r="V424" i="2" s="1"/>
  <c r="D422" i="5"/>
  <c r="S423" i="2"/>
  <c r="J423" i="2" s="1"/>
  <c r="U424" i="2" s="1"/>
  <c r="N424" i="2" s="1"/>
  <c r="AM423" i="2"/>
  <c r="AN423" i="2" s="1"/>
  <c r="L423" i="2" s="1"/>
  <c r="K424" i="2" s="1"/>
  <c r="AY423" i="2"/>
  <c r="AJ423" i="2"/>
  <c r="AI423" i="2" s="1"/>
  <c r="AG424" i="2" s="1"/>
  <c r="G423" i="5"/>
  <c r="J423" i="5" s="1"/>
  <c r="AH424" i="2" l="1"/>
  <c r="AK424" i="2"/>
  <c r="M424" i="2"/>
  <c r="AQ424" i="2"/>
  <c r="Z425" i="2" s="1"/>
  <c r="W424" i="5" s="1"/>
  <c r="AW424" i="2"/>
  <c r="G424" i="2" s="1"/>
  <c r="F424" i="2" s="1"/>
  <c r="AU424" i="2" l="1"/>
  <c r="X425" i="2"/>
  <c r="T425" i="2"/>
  <c r="AF425" i="2" s="1"/>
  <c r="AR425" i="2"/>
  <c r="Y425" i="2" l="1"/>
  <c r="AB425" i="2"/>
  <c r="P425" i="2" s="1"/>
  <c r="AS425" i="2"/>
  <c r="B423" i="5"/>
  <c r="AT424" i="2"/>
  <c r="AZ424" i="2"/>
  <c r="BA424" i="2" s="1"/>
  <c r="AX424" i="2"/>
  <c r="AV425" i="2"/>
  <c r="Q425" i="2" l="1"/>
  <c r="AE425" i="2"/>
  <c r="AA426" i="2" s="1"/>
  <c r="AP424" i="2"/>
  <c r="AO424" i="2" s="1"/>
  <c r="W424" i="2" s="1"/>
  <c r="BB424" i="2"/>
  <c r="C423" i="5"/>
  <c r="F424" i="5"/>
  <c r="H424" i="5" s="1"/>
  <c r="E423" i="5" l="1"/>
  <c r="I423" i="5" s="1"/>
  <c r="BC425" i="2"/>
  <c r="O426" i="2"/>
  <c r="X425" i="5" s="1"/>
  <c r="AC426" i="2"/>
  <c r="AD426" i="2"/>
  <c r="AL424" i="2"/>
  <c r="S424" i="2" l="1"/>
  <c r="J424" i="2" s="1"/>
  <c r="U425" i="2" s="1"/>
  <c r="N425" i="2" s="1"/>
  <c r="D423" i="5"/>
  <c r="AM424" i="2"/>
  <c r="AN424" i="2" s="1"/>
  <c r="L424" i="2" s="1"/>
  <c r="K425" i="2" s="1"/>
  <c r="R424" i="2"/>
  <c r="I424" i="2" s="1"/>
  <c r="H425" i="2" s="1"/>
  <c r="V425" i="2" s="1"/>
  <c r="AY424" i="2"/>
  <c r="G424" i="5"/>
  <c r="J424" i="5" s="1"/>
  <c r="AJ424" i="2"/>
  <c r="AI424" i="2" s="1"/>
  <c r="AG425" i="2" s="1"/>
  <c r="AQ425" i="2" l="1"/>
  <c r="Z426" i="2" s="1"/>
  <c r="W425" i="5" s="1"/>
  <c r="M425" i="2"/>
  <c r="AK425" i="2"/>
  <c r="AH425" i="2"/>
  <c r="AW425" i="2"/>
  <c r="G425" i="2" s="1"/>
  <c r="F425" i="2" s="1"/>
  <c r="AU425" i="2" l="1"/>
  <c r="X426" i="2"/>
  <c r="T426" i="2"/>
  <c r="AF426" i="2" s="1"/>
  <c r="AR426" i="2"/>
  <c r="AS426" i="2" l="1"/>
  <c r="Y426" i="2"/>
  <c r="AB426" i="2"/>
  <c r="P426" i="2" s="1"/>
  <c r="AZ425" i="2"/>
  <c r="BA425" i="2" s="1"/>
  <c r="B424" i="5"/>
  <c r="AT425" i="2"/>
  <c r="AX425" i="2"/>
  <c r="AV426" i="2"/>
  <c r="BB425" i="2" l="1"/>
  <c r="AP425" i="2"/>
  <c r="AO425" i="2" s="1"/>
  <c r="W425" i="2" s="1"/>
  <c r="C424" i="5"/>
  <c r="AE426" i="2"/>
  <c r="AA427" i="2" s="1"/>
  <c r="Q426" i="2"/>
  <c r="F425" i="5"/>
  <c r="H425" i="5" s="1"/>
  <c r="AL425" i="2" l="1"/>
  <c r="AD427" i="2"/>
  <c r="AC427" i="2"/>
  <c r="O427" i="2"/>
  <c r="X426" i="5" s="1"/>
  <c r="E424" i="5"/>
  <c r="I424" i="5" s="1"/>
  <c r="BC426" i="2"/>
  <c r="G425" i="5" l="1"/>
  <c r="J425" i="5" s="1"/>
  <c r="D424" i="5"/>
  <c r="S425" i="2"/>
  <c r="J425" i="2" s="1"/>
  <c r="U426" i="2" s="1"/>
  <c r="N426" i="2" s="1"/>
  <c r="R425" i="2"/>
  <c r="I425" i="2" s="1"/>
  <c r="H426" i="2" s="1"/>
  <c r="V426" i="2" s="1"/>
  <c r="AM425" i="2"/>
  <c r="AN425" i="2" s="1"/>
  <c r="L425" i="2" s="1"/>
  <c r="K426" i="2" s="1"/>
  <c r="AY425" i="2"/>
  <c r="AJ425" i="2"/>
  <c r="AI425" i="2" s="1"/>
  <c r="AG426" i="2" s="1"/>
  <c r="AK426" i="2" l="1"/>
  <c r="AH426" i="2"/>
  <c r="AW426" i="2"/>
  <c r="G426" i="2" s="1"/>
  <c r="F426" i="2" s="1"/>
  <c r="M426" i="2"/>
  <c r="AQ426" i="2"/>
  <c r="Z427" i="2" s="1"/>
  <c r="W426" i="5" s="1"/>
  <c r="AU426" i="2" l="1"/>
  <c r="X427" i="2"/>
  <c r="T427" i="2"/>
  <c r="AF427" i="2" s="1"/>
  <c r="AR427" i="2"/>
  <c r="Y427" i="2" l="1"/>
  <c r="AS427" i="2"/>
  <c r="AB427" i="2"/>
  <c r="P427" i="2" s="1"/>
  <c r="AT426" i="2"/>
  <c r="B425" i="5"/>
  <c r="AX426" i="2"/>
  <c r="AZ426" i="2"/>
  <c r="BA426" i="2" s="1"/>
  <c r="AV427" i="2"/>
  <c r="C425" i="5" l="1"/>
  <c r="AE427" i="2"/>
  <c r="AA428" i="2" s="1"/>
  <c r="Q427" i="2"/>
  <c r="BB426" i="2"/>
  <c r="AP426" i="2"/>
  <c r="AO426" i="2" s="1"/>
  <c r="W426" i="2" s="1"/>
  <c r="F426" i="5"/>
  <c r="H426" i="5" s="1"/>
  <c r="AC428" i="2" l="1"/>
  <c r="O428" i="2"/>
  <c r="X427" i="5" s="1"/>
  <c r="AD428" i="2"/>
  <c r="AL426" i="2"/>
  <c r="E425" i="5"/>
  <c r="I425" i="5" s="1"/>
  <c r="BC427" i="2"/>
  <c r="S426" i="2" l="1"/>
  <c r="J426" i="2" s="1"/>
  <c r="U427" i="2" s="1"/>
  <c r="N427" i="2" s="1"/>
  <c r="D425" i="5"/>
  <c r="R426" i="2"/>
  <c r="I426" i="2" s="1"/>
  <c r="H427" i="2" s="1"/>
  <c r="V427" i="2" s="1"/>
  <c r="AM426" i="2"/>
  <c r="AN426" i="2" s="1"/>
  <c r="L426" i="2" s="1"/>
  <c r="K427" i="2" s="1"/>
  <c r="AY426" i="2"/>
  <c r="G426" i="5"/>
  <c r="J426" i="5" s="1"/>
  <c r="AJ426" i="2"/>
  <c r="AI426" i="2" s="1"/>
  <c r="AG427" i="2" s="1"/>
  <c r="AW427" i="2" l="1"/>
  <c r="G427" i="2" s="1"/>
  <c r="F427" i="2" s="1"/>
  <c r="AH427" i="2"/>
  <c r="AK427" i="2"/>
  <c r="M427" i="2"/>
  <c r="AQ427" i="2"/>
  <c r="Z428" i="2" s="1"/>
  <c r="W427" i="5" s="1"/>
  <c r="AR428" i="2" l="1"/>
  <c r="T428" i="2"/>
  <c r="AF428" i="2" s="1"/>
  <c r="AU427" i="2"/>
  <c r="X428" i="2"/>
  <c r="AB428" i="2" l="1"/>
  <c r="P428" i="2" s="1"/>
  <c r="Y428" i="2"/>
  <c r="AS428" i="2"/>
  <c r="AT427" i="2"/>
  <c r="B426" i="5"/>
  <c r="AZ427" i="2"/>
  <c r="BA427" i="2" s="1"/>
  <c r="AX427" i="2"/>
  <c r="AV428" i="2"/>
  <c r="AP427" i="2" l="1"/>
  <c r="AO427" i="2" s="1"/>
  <c r="W427" i="2" s="1"/>
  <c r="BB427" i="2"/>
  <c r="C426" i="5"/>
  <c r="F427" i="5"/>
  <c r="H427" i="5" s="1"/>
  <c r="AE428" i="2"/>
  <c r="AA429" i="2" s="1"/>
  <c r="Q428" i="2"/>
  <c r="AC429" i="2" l="1"/>
  <c r="O429" i="2"/>
  <c r="X428" i="5" s="1"/>
  <c r="AD429" i="2"/>
  <c r="E426" i="5"/>
  <c r="I426" i="5" s="1"/>
  <c r="BC428" i="2"/>
  <c r="AL427" i="2"/>
  <c r="S427" i="2" l="1"/>
  <c r="J427" i="2" s="1"/>
  <c r="U428" i="2" s="1"/>
  <c r="N428" i="2" s="1"/>
  <c r="R427" i="2"/>
  <c r="I427" i="2" s="1"/>
  <c r="H428" i="2" s="1"/>
  <c r="V428" i="2" s="1"/>
  <c r="D426" i="5"/>
  <c r="AM427" i="2"/>
  <c r="AN427" i="2" s="1"/>
  <c r="L427" i="2" s="1"/>
  <c r="K428" i="2" s="1"/>
  <c r="AY427" i="2"/>
  <c r="AJ427" i="2"/>
  <c r="AI427" i="2" s="1"/>
  <c r="AG428" i="2" s="1"/>
  <c r="G427" i="5"/>
  <c r="J427" i="5" s="1"/>
  <c r="M428" i="2" l="1"/>
  <c r="AQ428" i="2"/>
  <c r="Z429" i="2" s="1"/>
  <c r="W428" i="5" s="1"/>
  <c r="AW428" i="2"/>
  <c r="G428" i="2" s="1"/>
  <c r="F428" i="2" s="1"/>
  <c r="AH428" i="2"/>
  <c r="AK428" i="2"/>
  <c r="AU428" i="2" l="1"/>
  <c r="X429" i="2"/>
  <c r="AR429" i="2"/>
  <c r="T429" i="2"/>
  <c r="AF429" i="2" s="1"/>
  <c r="AB429" i="2" l="1"/>
  <c r="P429" i="2" s="1"/>
  <c r="Y429" i="2"/>
  <c r="AS429" i="2"/>
  <c r="AZ428" i="2"/>
  <c r="BA428" i="2" s="1"/>
  <c r="AT428" i="2"/>
  <c r="AX428" i="2"/>
  <c r="B427" i="5"/>
  <c r="AV429" i="2"/>
  <c r="AP428" i="2" l="1"/>
  <c r="AO428" i="2" s="1"/>
  <c r="W428" i="2" s="1"/>
  <c r="BB428" i="2"/>
  <c r="C427" i="5"/>
  <c r="F428" i="5"/>
  <c r="H428" i="5" s="1"/>
  <c r="Q429" i="2"/>
  <c r="AE429" i="2"/>
  <c r="AA430" i="2" s="1"/>
  <c r="E427" i="5" l="1"/>
  <c r="I427" i="5" s="1"/>
  <c r="BC429" i="2"/>
  <c r="O430" i="2"/>
  <c r="X429" i="5" s="1"/>
  <c r="AC430" i="2"/>
  <c r="AD430" i="2"/>
  <c r="AL428" i="2"/>
  <c r="G428" i="5" l="1"/>
  <c r="J428" i="5" s="1"/>
  <c r="R428" i="2"/>
  <c r="I428" i="2" s="1"/>
  <c r="H429" i="2" s="1"/>
  <c r="V429" i="2" s="1"/>
  <c r="D427" i="5"/>
  <c r="S428" i="2"/>
  <c r="J428" i="2" s="1"/>
  <c r="U429" i="2" s="1"/>
  <c r="N429" i="2" s="1"/>
  <c r="AM428" i="2"/>
  <c r="AN428" i="2" s="1"/>
  <c r="L428" i="2" s="1"/>
  <c r="K429" i="2" s="1"/>
  <c r="AY428" i="2"/>
  <c r="AJ428" i="2"/>
  <c r="AI428" i="2" s="1"/>
  <c r="AG429" i="2" s="1"/>
  <c r="AW429" i="2" l="1"/>
  <c r="G429" i="2" s="1"/>
  <c r="F429" i="2" s="1"/>
  <c r="M429" i="2"/>
  <c r="AQ429" i="2"/>
  <c r="Z430" i="2" s="1"/>
  <c r="W429" i="5" s="1"/>
  <c r="AH429" i="2"/>
  <c r="AK429" i="2"/>
  <c r="AU429" i="2" l="1"/>
  <c r="X430" i="2"/>
  <c r="AR430" i="2"/>
  <c r="T430" i="2"/>
  <c r="AF430" i="2" s="1"/>
  <c r="Y430" i="2" l="1"/>
  <c r="AB430" i="2"/>
  <c r="P430" i="2" s="1"/>
  <c r="AS430" i="2"/>
  <c r="AT429" i="2"/>
  <c r="AZ429" i="2"/>
  <c r="BA429" i="2" s="1"/>
  <c r="B428" i="5"/>
  <c r="AX429" i="2"/>
  <c r="AV430" i="2"/>
  <c r="BB429" i="2" l="1"/>
  <c r="AP429" i="2"/>
  <c r="AO429" i="2" s="1"/>
  <c r="W429" i="2" s="1"/>
  <c r="Q430" i="2"/>
  <c r="AE430" i="2"/>
  <c r="AA431" i="2" s="1"/>
  <c r="C428" i="5"/>
  <c r="F429" i="5"/>
  <c r="H429" i="5" s="1"/>
  <c r="AL429" i="2" l="1"/>
  <c r="O431" i="2"/>
  <c r="X430" i="5" s="1"/>
  <c r="AD431" i="2"/>
  <c r="AC431" i="2"/>
  <c r="E428" i="5"/>
  <c r="I428" i="5" s="1"/>
  <c r="BC430" i="2"/>
  <c r="AM429" i="2" l="1"/>
  <c r="AN429" i="2" s="1"/>
  <c r="L429" i="2" s="1"/>
  <c r="K430" i="2" s="1"/>
  <c r="S429" i="2"/>
  <c r="J429" i="2" s="1"/>
  <c r="U430" i="2" s="1"/>
  <c r="N430" i="2" s="1"/>
  <c r="R429" i="2"/>
  <c r="I429" i="2" s="1"/>
  <c r="H430" i="2" s="1"/>
  <c r="V430" i="2" s="1"/>
  <c r="D428" i="5"/>
  <c r="AY429" i="2"/>
  <c r="G429" i="5"/>
  <c r="J429" i="5" s="1"/>
  <c r="AJ429" i="2"/>
  <c r="AI429" i="2" s="1"/>
  <c r="AG430" i="2" s="1"/>
  <c r="AH430" i="2" l="1"/>
  <c r="AK430" i="2"/>
  <c r="AW430" i="2"/>
  <c r="G430" i="2" s="1"/>
  <c r="F430" i="2" s="1"/>
  <c r="AQ430" i="2"/>
  <c r="Z431" i="2" s="1"/>
  <c r="W430" i="5" s="1"/>
  <c r="M430" i="2"/>
  <c r="AR431" i="2" l="1"/>
  <c r="T431" i="2"/>
  <c r="AF431" i="2" s="1"/>
  <c r="AU430" i="2"/>
  <c r="X431" i="2"/>
  <c r="AB431" i="2" l="1"/>
  <c r="P431" i="2" s="1"/>
  <c r="AS431" i="2"/>
  <c r="Y431" i="2"/>
  <c r="AZ430" i="2"/>
  <c r="BA430" i="2" s="1"/>
  <c r="B429" i="5"/>
  <c r="AT430" i="2"/>
  <c r="AX430" i="2"/>
  <c r="AV431" i="2"/>
  <c r="BB430" i="2" l="1"/>
  <c r="AP430" i="2"/>
  <c r="AO430" i="2" s="1"/>
  <c r="W430" i="2" s="1"/>
  <c r="C429" i="5"/>
  <c r="F430" i="5"/>
  <c r="H430" i="5" s="1"/>
  <c r="Q431" i="2"/>
  <c r="AE431" i="2"/>
  <c r="AA432" i="2" s="1"/>
  <c r="AL430" i="2" l="1"/>
  <c r="O432" i="2"/>
  <c r="X431" i="5" s="1"/>
  <c r="AD432" i="2"/>
  <c r="AC432" i="2"/>
  <c r="E429" i="5"/>
  <c r="I429" i="5" s="1"/>
  <c r="BC431" i="2"/>
  <c r="G430" i="5" l="1"/>
  <c r="J430" i="5" s="1"/>
  <c r="AM430" i="2"/>
  <c r="AN430" i="2" s="1"/>
  <c r="L430" i="2" s="1"/>
  <c r="K431" i="2" s="1"/>
  <c r="S430" i="2"/>
  <c r="J430" i="2" s="1"/>
  <c r="U431" i="2" s="1"/>
  <c r="N431" i="2" s="1"/>
  <c r="D429" i="5"/>
  <c r="R430" i="2"/>
  <c r="I430" i="2" s="1"/>
  <c r="H431" i="2" s="1"/>
  <c r="V431" i="2" s="1"/>
  <c r="AY430" i="2"/>
  <c r="AJ430" i="2"/>
  <c r="AI430" i="2" s="1"/>
  <c r="AG431" i="2" s="1"/>
  <c r="AW431" i="2" l="1"/>
  <c r="G431" i="2" s="1"/>
  <c r="F431" i="2" s="1"/>
  <c r="AQ431" i="2"/>
  <c r="Z432" i="2" s="1"/>
  <c r="W431" i="5" s="1"/>
  <c r="M431" i="2"/>
  <c r="AK431" i="2"/>
  <c r="AH431" i="2"/>
  <c r="T432" i="2" l="1"/>
  <c r="AF432" i="2" s="1"/>
  <c r="AR432" i="2"/>
  <c r="AU431" i="2"/>
  <c r="X432" i="2"/>
  <c r="AX431" i="2" l="1"/>
  <c r="B430" i="5"/>
  <c r="AZ431" i="2"/>
  <c r="BA431" i="2" s="1"/>
  <c r="AT431" i="2"/>
  <c r="AV432" i="2"/>
  <c r="Y432" i="2"/>
  <c r="AB432" i="2"/>
  <c r="P432" i="2" s="1"/>
  <c r="AS432" i="2"/>
  <c r="Q432" i="2" l="1"/>
  <c r="AE432" i="2"/>
  <c r="AA433" i="2" s="1"/>
  <c r="F431" i="5"/>
  <c r="H431" i="5" s="1"/>
  <c r="C430" i="5"/>
  <c r="BB431" i="2"/>
  <c r="AP431" i="2"/>
  <c r="AO431" i="2" s="1"/>
  <c r="W431" i="2" s="1"/>
  <c r="AL431" i="2" l="1"/>
  <c r="AY431" i="2" s="1"/>
  <c r="E430" i="5"/>
  <c r="I430" i="5" s="1"/>
  <c r="BC432" i="2"/>
  <c r="AC433" i="2"/>
  <c r="O433" i="2"/>
  <c r="X432" i="5" s="1"/>
  <c r="AD433" i="2"/>
  <c r="D430" i="5" l="1"/>
  <c r="AM431" i="2"/>
  <c r="AN431" i="2" s="1"/>
  <c r="L431" i="2" s="1"/>
  <c r="K432" i="2" s="1"/>
  <c r="AQ432" i="2" s="1"/>
  <c r="Z433" i="2" s="1"/>
  <c r="W432" i="5" s="1"/>
  <c r="S431" i="2"/>
  <c r="J431" i="2" s="1"/>
  <c r="U432" i="2" s="1"/>
  <c r="N432" i="2" s="1"/>
  <c r="R431" i="2"/>
  <c r="I431" i="2" s="1"/>
  <c r="H432" i="2" s="1"/>
  <c r="V432" i="2" s="1"/>
  <c r="AJ431" i="2"/>
  <c r="AI431" i="2" s="1"/>
  <c r="AG432" i="2" s="1"/>
  <c r="G431" i="5"/>
  <c r="J431" i="5" s="1"/>
  <c r="M432" i="2" l="1"/>
  <c r="AH432" i="2"/>
  <c r="AK432" i="2"/>
  <c r="AW432" i="2"/>
  <c r="G432" i="2" s="1"/>
  <c r="F432" i="2" s="1"/>
  <c r="T433" i="2"/>
  <c r="AF433" i="2" s="1"/>
  <c r="AR433" i="2"/>
  <c r="AU432" i="2" l="1"/>
  <c r="X433" i="2"/>
  <c r="AB433" i="2" l="1"/>
  <c r="P433" i="2" s="1"/>
  <c r="Y433" i="2"/>
  <c r="AS433" i="2"/>
  <c r="AX432" i="2"/>
  <c r="AT432" i="2"/>
  <c r="C431" i="5" s="1"/>
  <c r="AV433" i="2"/>
  <c r="F432" i="5" s="1"/>
  <c r="H432" i="5" s="1"/>
  <c r="AZ432" i="2"/>
  <c r="BA432" i="2" s="1"/>
  <c r="B431" i="5"/>
  <c r="AP432" i="2" l="1"/>
  <c r="AO432" i="2" s="1"/>
  <c r="W432" i="2" s="1"/>
  <c r="BB432" i="2"/>
  <c r="Q433" i="2"/>
  <c r="AE433" i="2"/>
  <c r="AA434" i="2" s="1"/>
  <c r="AJ432" i="2" l="1"/>
  <c r="AI432" i="2" s="1"/>
  <c r="AG433" i="2" s="1"/>
  <c r="AK433" i="2" s="1"/>
  <c r="E431" i="5"/>
  <c r="I431" i="5" s="1"/>
  <c r="BC433" i="2"/>
  <c r="G432" i="5" s="1"/>
  <c r="J432" i="5" s="1"/>
  <c r="AC434" i="2"/>
  <c r="AD434" i="2"/>
  <c r="O434" i="2"/>
  <c r="X433" i="5" s="1"/>
  <c r="AH433" i="2" l="1"/>
  <c r="AL432" i="2"/>
  <c r="S432" i="2" l="1"/>
  <c r="J432" i="2" s="1"/>
  <c r="U433" i="2" s="1"/>
  <c r="N433" i="2" s="1"/>
  <c r="D431" i="5"/>
  <c r="AM432" i="2"/>
  <c r="AN432" i="2" s="1"/>
  <c r="L432" i="2" s="1"/>
  <c r="K433" i="2" s="1"/>
  <c r="R432" i="2"/>
  <c r="I432" i="2" s="1"/>
  <c r="H433" i="2" s="1"/>
  <c r="V433" i="2" s="1"/>
  <c r="AW433" i="2" s="1"/>
  <c r="G433" i="2" s="1"/>
  <c r="F433" i="2" s="1"/>
  <c r="AY432" i="2"/>
  <c r="M433" i="2" l="1"/>
  <c r="AQ433" i="2"/>
  <c r="Z434" i="2" s="1"/>
  <c r="W433" i="5" s="1"/>
  <c r="X434" i="2"/>
  <c r="AU433" i="2"/>
  <c r="AX433" i="2" l="1"/>
  <c r="B432" i="5"/>
  <c r="AV434" i="2"/>
  <c r="F433" i="5" s="1"/>
  <c r="H433" i="5" s="1"/>
  <c r="AT433" i="2"/>
  <c r="C432" i="5" s="1"/>
  <c r="AZ433" i="2"/>
  <c r="BA433" i="2" s="1"/>
  <c r="AS434" i="2"/>
  <c r="AB434" i="2"/>
  <c r="P434" i="2" s="1"/>
  <c r="Y434" i="2"/>
  <c r="AR434" i="2"/>
  <c r="T434" i="2"/>
  <c r="AF434" i="2" s="1"/>
  <c r="Q434" i="2" l="1"/>
  <c r="AE434" i="2"/>
  <c r="AA435" i="2" s="1"/>
  <c r="AP433" i="2"/>
  <c r="AO433" i="2" s="1"/>
  <c r="W433" i="2" s="1"/>
  <c r="BB433" i="2"/>
  <c r="AL433" i="2" l="1"/>
  <c r="AJ433" i="2"/>
  <c r="AI433" i="2" s="1"/>
  <c r="AG434" i="2" s="1"/>
  <c r="AD435" i="2"/>
  <c r="O435" i="2"/>
  <c r="X434" i="5" s="1"/>
  <c r="AC435" i="2"/>
  <c r="E432" i="5"/>
  <c r="I432" i="5" s="1"/>
  <c r="BC434" i="2"/>
  <c r="G433" i="5" s="1"/>
  <c r="J433" i="5" s="1"/>
  <c r="AK434" i="2" l="1"/>
  <c r="AH434" i="2"/>
  <c r="D432" i="5"/>
  <c r="AM433" i="2"/>
  <c r="AN433" i="2" s="1"/>
  <c r="L433" i="2" s="1"/>
  <c r="K434" i="2" s="1"/>
  <c r="S433" i="2"/>
  <c r="J433" i="2" s="1"/>
  <c r="U434" i="2" s="1"/>
  <c r="N434" i="2" s="1"/>
  <c r="R433" i="2"/>
  <c r="I433" i="2" s="1"/>
  <c r="H434" i="2" s="1"/>
  <c r="V434" i="2" s="1"/>
  <c r="AW434" i="2" s="1"/>
  <c r="G434" i="2" s="1"/>
  <c r="F434" i="2" s="1"/>
  <c r="AY433" i="2"/>
  <c r="X435" i="2" l="1"/>
  <c r="AU434" i="2"/>
  <c r="AQ434" i="2"/>
  <c r="Z435" i="2" s="1"/>
  <c r="W434" i="5" s="1"/>
  <c r="M434" i="2"/>
  <c r="AR435" i="2" l="1"/>
  <c r="T435" i="2"/>
  <c r="AF435" i="2" s="1"/>
  <c r="AT434" i="2"/>
  <c r="C433" i="5" s="1"/>
  <c r="AX434" i="2"/>
  <c r="AZ434" i="2"/>
  <c r="BA434" i="2" s="1"/>
  <c r="AV435" i="2"/>
  <c r="F434" i="5" s="1"/>
  <c r="H434" i="5" s="1"/>
  <c r="B433" i="5"/>
  <c r="Y435" i="2"/>
  <c r="AS435" i="2"/>
  <c r="AB435" i="2"/>
  <c r="P435" i="2" s="1"/>
  <c r="AE435" i="2" l="1"/>
  <c r="AA436" i="2" s="1"/>
  <c r="Q435" i="2"/>
  <c r="AP434" i="2"/>
  <c r="AO434" i="2" s="1"/>
  <c r="W434" i="2" s="1"/>
  <c r="BB434" i="2"/>
  <c r="AL434" i="2" l="1"/>
  <c r="E433" i="5"/>
  <c r="I433" i="5" s="1"/>
  <c r="BC435" i="2"/>
  <c r="G434" i="5" s="1"/>
  <c r="J434" i="5" s="1"/>
  <c r="O436" i="2"/>
  <c r="X435" i="5" s="1"/>
  <c r="AC436" i="2"/>
  <c r="AD436" i="2"/>
  <c r="AM434" i="2" l="1"/>
  <c r="AN434" i="2" s="1"/>
  <c r="L434" i="2" s="1"/>
  <c r="K435" i="2" s="1"/>
  <c r="AY434" i="2"/>
  <c r="S434" i="2"/>
  <c r="J434" i="2" s="1"/>
  <c r="U435" i="2" s="1"/>
  <c r="N435" i="2" s="1"/>
  <c r="D433" i="5"/>
  <c r="R434" i="2"/>
  <c r="I434" i="2" s="1"/>
  <c r="H435" i="2" s="1"/>
  <c r="V435" i="2" s="1"/>
  <c r="AJ434" i="2"/>
  <c r="AI434" i="2" s="1"/>
  <c r="AG435" i="2" s="1"/>
  <c r="AK435" i="2" s="1"/>
  <c r="AQ435" i="2"/>
  <c r="Z436" i="2" s="1"/>
  <c r="W435" i="5" s="1"/>
  <c r="M435" i="2"/>
  <c r="AH435" i="2" l="1"/>
  <c r="AW435" i="2"/>
  <c r="G435" i="2" s="1"/>
  <c r="F435" i="2" s="1"/>
  <c r="AU435" i="2" s="1"/>
  <c r="B434" i="5" s="1"/>
  <c r="T436" i="2"/>
  <c r="AF436" i="2" s="1"/>
  <c r="AR436" i="2"/>
  <c r="AX435" i="2" l="1"/>
  <c r="AV436" i="2"/>
  <c r="F435" i="5" s="1"/>
  <c r="H435" i="5" s="1"/>
  <c r="AT435" i="2"/>
  <c r="C434" i="5" s="1"/>
  <c r="X436" i="2"/>
  <c r="AB436" i="2" s="1"/>
  <c r="P436" i="2" s="1"/>
  <c r="Q436" i="2" s="1"/>
  <c r="AZ435" i="2"/>
  <c r="BA435" i="2" s="1"/>
  <c r="AS436" i="2"/>
  <c r="Y436" i="2"/>
  <c r="BB435" i="2"/>
  <c r="AP435" i="2"/>
  <c r="AO435" i="2" s="1"/>
  <c r="W435" i="2" s="1"/>
  <c r="AE436" i="2" l="1"/>
  <c r="AA437" i="2" s="1"/>
  <c r="AD437" i="2" s="1"/>
  <c r="O437" i="2"/>
  <c r="X436" i="5" s="1"/>
  <c r="AC437" i="2"/>
  <c r="AL435" i="2"/>
  <c r="BC436" i="2"/>
  <c r="G435" i="5" s="1"/>
  <c r="J435" i="5" s="1"/>
  <c r="E434" i="5"/>
  <c r="I434" i="5" s="1"/>
  <c r="AJ435" i="2" l="1"/>
  <c r="AI435" i="2" s="1"/>
  <c r="AG436" i="2" s="1"/>
  <c r="S435" i="2"/>
  <c r="J435" i="2" s="1"/>
  <c r="U436" i="2" s="1"/>
  <c r="N436" i="2" s="1"/>
  <c r="AY435" i="2"/>
  <c r="D434" i="5"/>
  <c r="AM435" i="2"/>
  <c r="AN435" i="2" s="1"/>
  <c r="L435" i="2" s="1"/>
  <c r="K436" i="2" s="1"/>
  <c r="R435" i="2"/>
  <c r="I435" i="2" s="1"/>
  <c r="H436" i="2" s="1"/>
  <c r="V436" i="2" s="1"/>
  <c r="AW436" i="2" l="1"/>
  <c r="G436" i="2" s="1"/>
  <c r="F436" i="2" s="1"/>
  <c r="X437" i="2" s="1"/>
  <c r="M436" i="2"/>
  <c r="AQ436" i="2"/>
  <c r="Z437" i="2" s="1"/>
  <c r="W436" i="5" s="1"/>
  <c r="AK436" i="2"/>
  <c r="AH436" i="2"/>
  <c r="AU436" i="2" l="1"/>
  <c r="B435" i="5" s="1"/>
  <c r="T437" i="2"/>
  <c r="AF437" i="2" s="1"/>
  <c r="AR437" i="2"/>
  <c r="Y437" i="2"/>
  <c r="AB437" i="2"/>
  <c r="P437" i="2" s="1"/>
  <c r="AS437" i="2"/>
  <c r="AT436" i="2" l="1"/>
  <c r="C435" i="5" s="1"/>
  <c r="AX436" i="2"/>
  <c r="AZ436" i="2"/>
  <c r="BA436" i="2" s="1"/>
  <c r="AV437" i="2"/>
  <c r="F436" i="5" s="1"/>
  <c r="H436" i="5" s="1"/>
  <c r="AE437" i="2"/>
  <c r="AA438" i="2" s="1"/>
  <c r="Q437" i="2"/>
  <c r="BB436" i="2" l="1"/>
  <c r="BC437" i="2" s="1"/>
  <c r="G436" i="5" s="1"/>
  <c r="J436" i="5" s="1"/>
  <c r="AP436" i="2"/>
  <c r="AO436" i="2" s="1"/>
  <c r="W436" i="2" s="1"/>
  <c r="O438" i="2"/>
  <c r="X437" i="5" s="1"/>
  <c r="AC438" i="2"/>
  <c r="AD438" i="2"/>
  <c r="AJ436" i="2" l="1"/>
  <c r="AI436" i="2" s="1"/>
  <c r="AG437" i="2" s="1"/>
  <c r="E435" i="5"/>
  <c r="I435" i="5" s="1"/>
  <c r="AL436" i="2"/>
  <c r="AH437" i="2" l="1"/>
  <c r="AK437" i="2"/>
  <c r="D435" i="5"/>
  <c r="AY436" i="2"/>
  <c r="S436" i="2"/>
  <c r="J436" i="2" s="1"/>
  <c r="U437" i="2" s="1"/>
  <c r="N437" i="2" s="1"/>
  <c r="R436" i="2"/>
  <c r="I436" i="2" s="1"/>
  <c r="H437" i="2" s="1"/>
  <c r="V437" i="2" s="1"/>
  <c r="AW437" i="2" s="1"/>
  <c r="G437" i="2" s="1"/>
  <c r="F437" i="2" s="1"/>
  <c r="AM436" i="2"/>
  <c r="AN436" i="2" s="1"/>
  <c r="L436" i="2" s="1"/>
  <c r="K437" i="2" s="1"/>
  <c r="M437" i="2" l="1"/>
  <c r="AQ437" i="2"/>
  <c r="Z438" i="2" s="1"/>
  <c r="W437" i="5" s="1"/>
  <c r="AU437" i="2"/>
  <c r="X438" i="2"/>
  <c r="B436" i="5" l="1"/>
  <c r="AX437" i="2"/>
  <c r="AZ437" i="2"/>
  <c r="BA437" i="2" s="1"/>
  <c r="AT437" i="2"/>
  <c r="C436" i="5" s="1"/>
  <c r="AV438" i="2"/>
  <c r="F437" i="5" s="1"/>
  <c r="H437" i="5" s="1"/>
  <c r="Y438" i="2"/>
  <c r="AS438" i="2"/>
  <c r="AB438" i="2"/>
  <c r="P438" i="2" s="1"/>
  <c r="T438" i="2"/>
  <c r="AF438" i="2" s="1"/>
  <c r="AR438" i="2"/>
  <c r="BB437" i="2" l="1"/>
  <c r="AP437" i="2"/>
  <c r="AO437" i="2" s="1"/>
  <c r="W437" i="2" s="1"/>
  <c r="AE438" i="2"/>
  <c r="AA439" i="2" s="1"/>
  <c r="Q438" i="2"/>
  <c r="AL437" i="2" l="1"/>
  <c r="AD439" i="2"/>
  <c r="O439" i="2"/>
  <c r="X438" i="5" s="1"/>
  <c r="AC439" i="2"/>
  <c r="BC438" i="2"/>
  <c r="G437" i="5" s="1"/>
  <c r="J437" i="5" s="1"/>
  <c r="E436" i="5"/>
  <c r="I436" i="5" s="1"/>
  <c r="R437" i="2" l="1"/>
  <c r="I437" i="2" s="1"/>
  <c r="H438" i="2" s="1"/>
  <c r="V438" i="2" s="1"/>
  <c r="D436" i="5"/>
  <c r="AM437" i="2"/>
  <c r="AN437" i="2" s="1"/>
  <c r="L437" i="2" s="1"/>
  <c r="K438" i="2" s="1"/>
  <c r="AQ438" i="2" s="1"/>
  <c r="Z439" i="2" s="1"/>
  <c r="W438" i="5" s="1"/>
  <c r="AY437" i="2"/>
  <c r="S437" i="2"/>
  <c r="J437" i="2" s="1"/>
  <c r="U438" i="2" s="1"/>
  <c r="N438" i="2" s="1"/>
  <c r="AJ437" i="2"/>
  <c r="AI437" i="2" s="1"/>
  <c r="AG438" i="2" s="1"/>
  <c r="AW438" i="2" s="1"/>
  <c r="G438" i="2" s="1"/>
  <c r="F438" i="2" s="1"/>
  <c r="X439" i="2" s="1"/>
  <c r="AH438" i="2" l="1"/>
  <c r="AU438" i="2"/>
  <c r="T439" i="2"/>
  <c r="AF439" i="2" s="1"/>
  <c r="AK438" i="2"/>
  <c r="AR439" i="2"/>
  <c r="M438" i="2"/>
  <c r="AS439" i="2"/>
  <c r="Y439" i="2"/>
  <c r="AB439" i="2"/>
  <c r="P439" i="2" s="1"/>
  <c r="AX438" i="2"/>
  <c r="AT438" i="2"/>
  <c r="B437" i="5"/>
  <c r="AZ438" i="2"/>
  <c r="BA438" i="2" s="1"/>
  <c r="AV439" i="2"/>
  <c r="C437" i="5" l="1"/>
  <c r="BB438" i="2"/>
  <c r="AP438" i="2"/>
  <c r="AO438" i="2" s="1"/>
  <c r="W438" i="2" s="1"/>
  <c r="Q439" i="2"/>
  <c r="AE439" i="2"/>
  <c r="AA440" i="2" s="1"/>
  <c r="F438" i="5"/>
  <c r="H438" i="5" s="1"/>
  <c r="AJ438" i="2" l="1"/>
  <c r="AI438" i="2" s="1"/>
  <c r="AG439" i="2" s="1"/>
  <c r="E437" i="5"/>
  <c r="I437" i="5" s="1"/>
  <c r="BC439" i="2"/>
  <c r="O440" i="2"/>
  <c r="X439" i="5" s="1"/>
  <c r="AD440" i="2"/>
  <c r="AC440" i="2"/>
  <c r="AL438" i="2"/>
  <c r="AK439" i="2" l="1"/>
  <c r="AH439" i="2"/>
  <c r="R438" i="2"/>
  <c r="I438" i="2" s="1"/>
  <c r="H439" i="2" s="1"/>
  <c r="V439" i="2" s="1"/>
  <c r="AW439" i="2" s="1"/>
  <c r="G439" i="2" s="1"/>
  <c r="F439" i="2" s="1"/>
  <c r="AM438" i="2"/>
  <c r="AN438" i="2" s="1"/>
  <c r="L438" i="2" s="1"/>
  <c r="K439" i="2" s="1"/>
  <c r="D437" i="5"/>
  <c r="S438" i="2"/>
  <c r="J438" i="2" s="1"/>
  <c r="U439" i="2" s="1"/>
  <c r="N439" i="2" s="1"/>
  <c r="AY438" i="2"/>
  <c r="G438" i="5"/>
  <c r="J438" i="5" s="1"/>
  <c r="M439" i="2" l="1"/>
  <c r="AQ439" i="2"/>
  <c r="Z440" i="2" s="1"/>
  <c r="W439" i="5" s="1"/>
  <c r="AU439" i="2"/>
  <c r="X440" i="2"/>
  <c r="Y440" i="2" l="1"/>
  <c r="AS440" i="2"/>
  <c r="AB440" i="2"/>
  <c r="P440" i="2" s="1"/>
  <c r="AR440" i="2"/>
  <c r="T440" i="2"/>
  <c r="AF440" i="2" s="1"/>
  <c r="AT439" i="2"/>
  <c r="AX439" i="2"/>
  <c r="AZ439" i="2"/>
  <c r="BA439" i="2" s="1"/>
  <c r="B438" i="5"/>
  <c r="AV440" i="2"/>
  <c r="AE440" i="2" l="1"/>
  <c r="AA441" i="2" s="1"/>
  <c r="Q440" i="2"/>
  <c r="F439" i="5"/>
  <c r="H439" i="5" s="1"/>
  <c r="C438" i="5"/>
  <c r="BB439" i="2"/>
  <c r="AP439" i="2"/>
  <c r="AO439" i="2" s="1"/>
  <c r="W439" i="2" s="1"/>
  <c r="AJ439" i="2" l="1"/>
  <c r="AI439" i="2" s="1"/>
  <c r="AG440" i="2" s="1"/>
  <c r="E438" i="5"/>
  <c r="I438" i="5" s="1"/>
  <c r="BC440" i="2"/>
  <c r="AL439" i="2"/>
  <c r="O441" i="2"/>
  <c r="X440" i="5" s="1"/>
  <c r="AC441" i="2"/>
  <c r="AD441" i="2"/>
  <c r="AK440" i="2" l="1"/>
  <c r="AH440" i="2"/>
  <c r="S439" i="2"/>
  <c r="J439" i="2" s="1"/>
  <c r="U440" i="2" s="1"/>
  <c r="N440" i="2" s="1"/>
  <c r="R439" i="2"/>
  <c r="I439" i="2" s="1"/>
  <c r="H440" i="2" s="1"/>
  <c r="V440" i="2" s="1"/>
  <c r="AW440" i="2" s="1"/>
  <c r="G440" i="2" s="1"/>
  <c r="F440" i="2" s="1"/>
  <c r="D438" i="5"/>
  <c r="AM439" i="2"/>
  <c r="AN439" i="2" s="1"/>
  <c r="L439" i="2" s="1"/>
  <c r="K440" i="2" s="1"/>
  <c r="AY439" i="2"/>
  <c r="G439" i="5"/>
  <c r="J439" i="5" s="1"/>
  <c r="AQ440" i="2" l="1"/>
  <c r="Z441" i="2" s="1"/>
  <c r="W440" i="5" s="1"/>
  <c r="M440" i="2"/>
  <c r="AU440" i="2"/>
  <c r="X441" i="2"/>
  <c r="AB441" i="2" l="1"/>
  <c r="P441" i="2" s="1"/>
  <c r="Y441" i="2"/>
  <c r="AS441" i="2"/>
  <c r="AT440" i="2"/>
  <c r="AX440" i="2"/>
  <c r="AZ440" i="2"/>
  <c r="BA440" i="2" s="1"/>
  <c r="B439" i="5"/>
  <c r="AV441" i="2"/>
  <c r="AR441" i="2"/>
  <c r="T441" i="2"/>
  <c r="AF441" i="2" s="1"/>
  <c r="BB440" i="2" l="1"/>
  <c r="AP440" i="2"/>
  <c r="AO440" i="2" s="1"/>
  <c r="W440" i="2" s="1"/>
  <c r="C439" i="5"/>
  <c r="F440" i="5"/>
  <c r="H440" i="5" s="1"/>
  <c r="AE441" i="2"/>
  <c r="AA442" i="2" s="1"/>
  <c r="Q441" i="2"/>
  <c r="AC442" i="2" l="1"/>
  <c r="O442" i="2"/>
  <c r="X441" i="5" s="1"/>
  <c r="AD442" i="2"/>
  <c r="AL440" i="2"/>
  <c r="E439" i="5"/>
  <c r="I439" i="5" s="1"/>
  <c r="BC441" i="2"/>
  <c r="G440" i="5" l="1"/>
  <c r="J440" i="5" s="1"/>
  <c r="R440" i="2"/>
  <c r="I440" i="2" s="1"/>
  <c r="H441" i="2" s="1"/>
  <c r="V441" i="2" s="1"/>
  <c r="S440" i="2"/>
  <c r="J440" i="2" s="1"/>
  <c r="U441" i="2" s="1"/>
  <c r="N441" i="2" s="1"/>
  <c r="D439" i="5"/>
  <c r="AM440" i="2"/>
  <c r="AN440" i="2" s="1"/>
  <c r="L440" i="2" s="1"/>
  <c r="K441" i="2" s="1"/>
  <c r="AY440" i="2"/>
  <c r="AJ440" i="2"/>
  <c r="AI440" i="2" s="1"/>
  <c r="AG441" i="2" s="1"/>
  <c r="AQ441" i="2" l="1"/>
  <c r="Z442" i="2" s="1"/>
  <c r="W441" i="5" s="1"/>
  <c r="M441" i="2"/>
  <c r="AH441" i="2"/>
  <c r="AK441" i="2"/>
  <c r="AW441" i="2"/>
  <c r="G441" i="2" s="1"/>
  <c r="F441" i="2" s="1"/>
  <c r="AU441" i="2" l="1"/>
  <c r="X442" i="2"/>
  <c r="AR442" i="2"/>
  <c r="T442" i="2"/>
  <c r="AF442" i="2" s="1"/>
  <c r="AS442" i="2" l="1"/>
  <c r="AB442" i="2"/>
  <c r="P442" i="2" s="1"/>
  <c r="Y442" i="2"/>
  <c r="AX441" i="2"/>
  <c r="AZ441" i="2"/>
  <c r="BA441" i="2" s="1"/>
  <c r="AT441" i="2"/>
  <c r="B440" i="5"/>
  <c r="AV442" i="2"/>
  <c r="C440" i="5" l="1"/>
  <c r="AP441" i="2"/>
  <c r="AO441" i="2" s="1"/>
  <c r="W441" i="2" s="1"/>
  <c r="BB441" i="2"/>
  <c r="Q442" i="2"/>
  <c r="AE442" i="2"/>
  <c r="AA443" i="2" s="1"/>
  <c r="F441" i="5"/>
  <c r="H441" i="5" s="1"/>
  <c r="AL441" i="2" l="1"/>
  <c r="AC443" i="2"/>
  <c r="O443" i="2"/>
  <c r="X442" i="5" s="1"/>
  <c r="AD443" i="2"/>
  <c r="E440" i="5"/>
  <c r="I440" i="5" s="1"/>
  <c r="BC442" i="2"/>
  <c r="G441" i="5" l="1"/>
  <c r="J441" i="5" s="1"/>
  <c r="R441" i="2"/>
  <c r="I441" i="2" s="1"/>
  <c r="H442" i="2" s="1"/>
  <c r="V442" i="2" s="1"/>
  <c r="S441" i="2"/>
  <c r="J441" i="2" s="1"/>
  <c r="U442" i="2" s="1"/>
  <c r="N442" i="2" s="1"/>
  <c r="AM441" i="2"/>
  <c r="AN441" i="2" s="1"/>
  <c r="L441" i="2" s="1"/>
  <c r="K442" i="2" s="1"/>
  <c r="D440" i="5"/>
  <c r="AY441" i="2"/>
  <c r="AJ441" i="2"/>
  <c r="AI441" i="2" s="1"/>
  <c r="AG442" i="2" s="1"/>
  <c r="AW442" i="2" l="1"/>
  <c r="G442" i="2" s="1"/>
  <c r="F442" i="2" s="1"/>
  <c r="AH442" i="2"/>
  <c r="AK442" i="2"/>
  <c r="AQ442" i="2"/>
  <c r="Z443" i="2" s="1"/>
  <c r="W442" i="5" s="1"/>
  <c r="M442" i="2"/>
  <c r="T443" i="2" l="1"/>
  <c r="AF443" i="2" s="1"/>
  <c r="AR443" i="2"/>
  <c r="AU442" i="2"/>
  <c r="X443" i="2"/>
  <c r="AB443" i="2" l="1"/>
  <c r="P443" i="2" s="1"/>
  <c r="AS443" i="2"/>
  <c r="Y443" i="2"/>
  <c r="AT442" i="2"/>
  <c r="AZ442" i="2"/>
  <c r="BA442" i="2" s="1"/>
  <c r="B441" i="5"/>
  <c r="AX442" i="2"/>
  <c r="AV443" i="2"/>
  <c r="BB442" i="2" l="1"/>
  <c r="AP442" i="2"/>
  <c r="AO442" i="2" s="1"/>
  <c r="W442" i="2" s="1"/>
  <c r="C441" i="5"/>
  <c r="F442" i="5"/>
  <c r="H442" i="5" s="1"/>
  <c r="Q443" i="2"/>
  <c r="AE443" i="2"/>
  <c r="AA444" i="2" s="1"/>
  <c r="AL442" i="2" l="1"/>
  <c r="O444" i="2"/>
  <c r="X443" i="5" s="1"/>
  <c r="AC444" i="2"/>
  <c r="AD444" i="2"/>
  <c r="E441" i="5"/>
  <c r="I441" i="5" s="1"/>
  <c r="BC443" i="2"/>
  <c r="G442" i="5" l="1"/>
  <c r="J442" i="5" s="1"/>
  <c r="D441" i="5"/>
  <c r="S442" i="2"/>
  <c r="J442" i="2" s="1"/>
  <c r="U443" i="2" s="1"/>
  <c r="N443" i="2" s="1"/>
  <c r="R442" i="2"/>
  <c r="I442" i="2" s="1"/>
  <c r="H443" i="2" s="1"/>
  <c r="V443" i="2" s="1"/>
  <c r="AM442" i="2"/>
  <c r="AN442" i="2" s="1"/>
  <c r="L442" i="2" s="1"/>
  <c r="K443" i="2" s="1"/>
  <c r="AY442" i="2"/>
  <c r="AJ442" i="2"/>
  <c r="AI442" i="2" s="1"/>
  <c r="AG443" i="2" s="1"/>
  <c r="AW443" i="2" l="1"/>
  <c r="G443" i="2" s="1"/>
  <c r="F443" i="2" s="1"/>
  <c r="AH443" i="2"/>
  <c r="AK443" i="2"/>
  <c r="AQ443" i="2"/>
  <c r="Z444" i="2" s="1"/>
  <c r="W443" i="5" s="1"/>
  <c r="M443" i="2"/>
  <c r="AU443" i="2" l="1"/>
  <c r="X444" i="2"/>
  <c r="AR444" i="2"/>
  <c r="T444" i="2"/>
  <c r="AF444" i="2" s="1"/>
  <c r="Y444" i="2" l="1"/>
  <c r="AS444" i="2"/>
  <c r="AB444" i="2"/>
  <c r="P444" i="2" s="1"/>
  <c r="AZ443" i="2"/>
  <c r="BA443" i="2" s="1"/>
  <c r="AX443" i="2"/>
  <c r="AT443" i="2"/>
  <c r="B442" i="5"/>
  <c r="AV444" i="2"/>
  <c r="AP443" i="2" l="1"/>
  <c r="AO443" i="2" s="1"/>
  <c r="W443" i="2" s="1"/>
  <c r="BB443" i="2"/>
  <c r="Q444" i="2"/>
  <c r="AE444" i="2"/>
  <c r="AA445" i="2" s="1"/>
  <c r="C442" i="5"/>
  <c r="F443" i="5"/>
  <c r="H443" i="5" s="1"/>
  <c r="AD445" i="2" l="1"/>
  <c r="AC445" i="2"/>
  <c r="O445" i="2"/>
  <c r="X444" i="5" s="1"/>
  <c r="E442" i="5"/>
  <c r="I442" i="5" s="1"/>
  <c r="BC444" i="2"/>
  <c r="AL443" i="2"/>
  <c r="D442" i="5" l="1"/>
  <c r="S443" i="2"/>
  <c r="J443" i="2" s="1"/>
  <c r="U444" i="2" s="1"/>
  <c r="N444" i="2" s="1"/>
  <c r="AM443" i="2"/>
  <c r="AN443" i="2" s="1"/>
  <c r="L443" i="2" s="1"/>
  <c r="K444" i="2" s="1"/>
  <c r="R443" i="2"/>
  <c r="I443" i="2" s="1"/>
  <c r="H444" i="2" s="1"/>
  <c r="V444" i="2" s="1"/>
  <c r="AY443" i="2"/>
  <c r="AJ443" i="2"/>
  <c r="AI443" i="2" s="1"/>
  <c r="AG444" i="2" s="1"/>
  <c r="G443" i="5"/>
  <c r="J443" i="5" s="1"/>
  <c r="AQ444" i="2" l="1"/>
  <c r="Z445" i="2" s="1"/>
  <c r="W444" i="5" s="1"/>
  <c r="M444" i="2"/>
  <c r="AH444" i="2"/>
  <c r="AK444" i="2"/>
  <c r="AW444" i="2"/>
  <c r="G444" i="2" s="1"/>
  <c r="F444" i="2" s="1"/>
  <c r="AU444" i="2" l="1"/>
  <c r="X445" i="2"/>
  <c r="AR445" i="2"/>
  <c r="T445" i="2"/>
  <c r="AF445" i="2" s="1"/>
  <c r="Y445" i="2" l="1"/>
  <c r="AS445" i="2"/>
  <c r="AB445" i="2"/>
  <c r="P445" i="2" s="1"/>
  <c r="AZ444" i="2"/>
  <c r="BA444" i="2" s="1"/>
  <c r="AX444" i="2"/>
  <c r="B443" i="5"/>
  <c r="AT444" i="2"/>
  <c r="AV445" i="2"/>
  <c r="AE445" i="2" l="1"/>
  <c r="AA446" i="2" s="1"/>
  <c r="Q445" i="2"/>
  <c r="AP444" i="2"/>
  <c r="AO444" i="2" s="1"/>
  <c r="W444" i="2" s="1"/>
  <c r="BB444" i="2"/>
  <c r="C443" i="5"/>
  <c r="F444" i="5"/>
  <c r="H444" i="5" s="1"/>
  <c r="AL444" i="2" l="1"/>
  <c r="E443" i="5"/>
  <c r="I443" i="5" s="1"/>
  <c r="BC445" i="2"/>
  <c r="AC446" i="2"/>
  <c r="AD446" i="2"/>
  <c r="O446" i="2"/>
  <c r="X445" i="5" s="1"/>
  <c r="S444" i="2" l="1"/>
  <c r="J444" i="2" s="1"/>
  <c r="U445" i="2" s="1"/>
  <c r="N445" i="2" s="1"/>
  <c r="R444" i="2"/>
  <c r="I444" i="2" s="1"/>
  <c r="H445" i="2" s="1"/>
  <c r="V445" i="2" s="1"/>
  <c r="AM444" i="2"/>
  <c r="AN444" i="2" s="1"/>
  <c r="L444" i="2" s="1"/>
  <c r="K445" i="2" s="1"/>
  <c r="D443" i="5"/>
  <c r="AY444" i="2"/>
  <c r="G444" i="5"/>
  <c r="J444" i="5" s="1"/>
  <c r="AJ444" i="2"/>
  <c r="AI444" i="2" s="1"/>
  <c r="AG445" i="2" s="1"/>
  <c r="M445" i="2" l="1"/>
  <c r="AQ445" i="2"/>
  <c r="Z446" i="2" s="1"/>
  <c r="W445" i="5" s="1"/>
  <c r="AH445" i="2"/>
  <c r="AK445" i="2"/>
  <c r="AW445" i="2"/>
  <c r="G445" i="2" s="1"/>
  <c r="F445" i="2" s="1"/>
  <c r="AU445" i="2" l="1"/>
  <c r="X446" i="2"/>
  <c r="AR446" i="2"/>
  <c r="T446" i="2"/>
  <c r="AF446" i="2" s="1"/>
  <c r="Y446" i="2" l="1"/>
  <c r="AB446" i="2"/>
  <c r="P446" i="2" s="1"/>
  <c r="AS446" i="2"/>
  <c r="AX445" i="2"/>
  <c r="AT445" i="2"/>
  <c r="B444" i="5"/>
  <c r="AZ445" i="2"/>
  <c r="BA445" i="2" s="1"/>
  <c r="AV446" i="2"/>
  <c r="AP445" i="2" l="1"/>
  <c r="AO445" i="2" s="1"/>
  <c r="W445" i="2" s="1"/>
  <c r="BB445" i="2"/>
  <c r="C444" i="5"/>
  <c r="Q446" i="2"/>
  <c r="AE446" i="2"/>
  <c r="AA447" i="2" s="1"/>
  <c r="F445" i="5"/>
  <c r="H445" i="5" s="1"/>
  <c r="O447" i="2" l="1"/>
  <c r="X446" i="5" s="1"/>
  <c r="AD447" i="2"/>
  <c r="AC447" i="2"/>
  <c r="E444" i="5"/>
  <c r="I444" i="5" s="1"/>
  <c r="BC446" i="2"/>
  <c r="AL445" i="2"/>
  <c r="G445" i="5" l="1"/>
  <c r="J445" i="5" s="1"/>
  <c r="AJ445" i="2"/>
  <c r="AI445" i="2" s="1"/>
  <c r="AG446" i="2" s="1"/>
  <c r="AM445" i="2"/>
  <c r="AN445" i="2" s="1"/>
  <c r="L445" i="2" s="1"/>
  <c r="K446" i="2" s="1"/>
  <c r="R445" i="2"/>
  <c r="I445" i="2" s="1"/>
  <c r="H446" i="2" s="1"/>
  <c r="V446" i="2" s="1"/>
  <c r="S445" i="2"/>
  <c r="J445" i="2" s="1"/>
  <c r="U446" i="2" s="1"/>
  <c r="N446" i="2" s="1"/>
  <c r="D444" i="5"/>
  <c r="AY445" i="2"/>
  <c r="AW446" i="2" l="1"/>
  <c r="G446" i="2" s="1"/>
  <c r="F446" i="2" s="1"/>
  <c r="AU446" i="2" s="1"/>
  <c r="AH446" i="2"/>
  <c r="AK446" i="2"/>
  <c r="M446" i="2"/>
  <c r="AQ446" i="2"/>
  <c r="Z447" i="2" s="1"/>
  <c r="W446" i="5" s="1"/>
  <c r="X447" i="2" l="1"/>
  <c r="AB447" i="2" s="1"/>
  <c r="P447" i="2" s="1"/>
  <c r="T447" i="2"/>
  <c r="AF447" i="2" s="1"/>
  <c r="AR447" i="2"/>
  <c r="AX446" i="2"/>
  <c r="AT446" i="2"/>
  <c r="B445" i="5"/>
  <c r="AZ446" i="2"/>
  <c r="BA446" i="2" s="1"/>
  <c r="AV447" i="2"/>
  <c r="Y447" i="2" l="1"/>
  <c r="AS447" i="2"/>
  <c r="AP446" i="2"/>
  <c r="AO446" i="2" s="1"/>
  <c r="W446" i="2" s="1"/>
  <c r="BB446" i="2"/>
  <c r="F446" i="5"/>
  <c r="H446" i="5" s="1"/>
  <c r="C445" i="5"/>
  <c r="AE447" i="2"/>
  <c r="AA448" i="2" s="1"/>
  <c r="Q447" i="2"/>
  <c r="E445" i="5" l="1"/>
  <c r="I445" i="5" s="1"/>
  <c r="BC447" i="2"/>
  <c r="AD448" i="2"/>
  <c r="AC448" i="2"/>
  <c r="O448" i="2"/>
  <c r="X447" i="5" s="1"/>
  <c r="AL446" i="2"/>
  <c r="R446" i="2" l="1"/>
  <c r="I446" i="2" s="1"/>
  <c r="H447" i="2" s="1"/>
  <c r="V447" i="2" s="1"/>
  <c r="S446" i="2"/>
  <c r="J446" i="2" s="1"/>
  <c r="U447" i="2" s="1"/>
  <c r="N447" i="2" s="1"/>
  <c r="AM446" i="2"/>
  <c r="AN446" i="2" s="1"/>
  <c r="L446" i="2" s="1"/>
  <c r="K447" i="2" s="1"/>
  <c r="D445" i="5"/>
  <c r="AY446" i="2"/>
  <c r="G446" i="5"/>
  <c r="J446" i="5" s="1"/>
  <c r="AJ446" i="2"/>
  <c r="AI446" i="2" s="1"/>
  <c r="AG447" i="2" s="1"/>
  <c r="AK447" i="2" l="1"/>
  <c r="AH447" i="2"/>
  <c r="M447" i="2"/>
  <c r="AQ447" i="2"/>
  <c r="Z448" i="2" s="1"/>
  <c r="W447" i="5" s="1"/>
  <c r="AW447" i="2"/>
  <c r="G447" i="2" s="1"/>
  <c r="F447" i="2" s="1"/>
  <c r="AU447" i="2" l="1"/>
  <c r="X448" i="2"/>
  <c r="T448" i="2"/>
  <c r="AF448" i="2" s="1"/>
  <c r="AR448" i="2"/>
  <c r="Y448" i="2" l="1"/>
  <c r="AS448" i="2"/>
  <c r="AB448" i="2"/>
  <c r="P448" i="2" s="1"/>
  <c r="AZ447" i="2"/>
  <c r="BA447" i="2" s="1"/>
  <c r="AX447" i="2"/>
  <c r="B446" i="5"/>
  <c r="AT447" i="2"/>
  <c r="AV448" i="2"/>
  <c r="BB447" i="2" l="1"/>
  <c r="AP447" i="2"/>
  <c r="AO447" i="2" s="1"/>
  <c r="W447" i="2" s="1"/>
  <c r="C446" i="5"/>
  <c r="Q448" i="2"/>
  <c r="AE448" i="2"/>
  <c r="AA449" i="2" s="1"/>
  <c r="F447" i="5"/>
  <c r="H447" i="5" s="1"/>
  <c r="AD449" i="2" l="1"/>
  <c r="AC449" i="2"/>
  <c r="O449" i="2"/>
  <c r="X448" i="5" s="1"/>
  <c r="AL447" i="2"/>
  <c r="E446" i="5"/>
  <c r="I446" i="5" s="1"/>
  <c r="BC448" i="2"/>
  <c r="S447" i="2" l="1"/>
  <c r="J447" i="2" s="1"/>
  <c r="U448" i="2" s="1"/>
  <c r="N448" i="2" s="1"/>
  <c r="AM447" i="2"/>
  <c r="AN447" i="2" s="1"/>
  <c r="L447" i="2" s="1"/>
  <c r="K448" i="2" s="1"/>
  <c r="R447" i="2"/>
  <c r="I447" i="2" s="1"/>
  <c r="H448" i="2" s="1"/>
  <c r="V448" i="2" s="1"/>
  <c r="D446" i="5"/>
  <c r="AY447" i="2"/>
  <c r="AJ447" i="2"/>
  <c r="AI447" i="2" s="1"/>
  <c r="AG448" i="2" s="1"/>
  <c r="G447" i="5"/>
  <c r="J447" i="5" s="1"/>
  <c r="AK448" i="2" l="1"/>
  <c r="AH448" i="2"/>
  <c r="AQ448" i="2"/>
  <c r="Z449" i="2" s="1"/>
  <c r="W448" i="5" s="1"/>
  <c r="M448" i="2"/>
  <c r="AW448" i="2"/>
  <c r="G448" i="2" s="1"/>
  <c r="F448" i="2" s="1"/>
  <c r="AU448" i="2" l="1"/>
  <c r="X449" i="2"/>
  <c r="AR449" i="2"/>
  <c r="T449" i="2"/>
  <c r="AF449" i="2" s="1"/>
  <c r="Y449" i="2" l="1"/>
  <c r="AS449" i="2"/>
  <c r="AB449" i="2"/>
  <c r="P449" i="2" s="1"/>
  <c r="AT448" i="2"/>
  <c r="B447" i="5"/>
  <c r="AX448" i="2"/>
  <c r="AZ448" i="2"/>
  <c r="BA448" i="2" s="1"/>
  <c r="AV449" i="2"/>
  <c r="Q449" i="2" l="1"/>
  <c r="AE449" i="2"/>
  <c r="AA450" i="2" s="1"/>
  <c r="BB448" i="2"/>
  <c r="AP448" i="2"/>
  <c r="AO448" i="2" s="1"/>
  <c r="W448" i="2" s="1"/>
  <c r="C447" i="5"/>
  <c r="F448" i="5"/>
  <c r="H448" i="5" s="1"/>
  <c r="AL448" i="2" l="1"/>
  <c r="AD450" i="2"/>
  <c r="O450" i="2"/>
  <c r="X449" i="5" s="1"/>
  <c r="AC450" i="2"/>
  <c r="E447" i="5"/>
  <c r="I447" i="5" s="1"/>
  <c r="BC449" i="2"/>
  <c r="G448" i="5" l="1"/>
  <c r="J448" i="5" s="1"/>
  <c r="S448" i="2"/>
  <c r="J448" i="2" s="1"/>
  <c r="U449" i="2" s="1"/>
  <c r="N449" i="2" s="1"/>
  <c r="R448" i="2"/>
  <c r="I448" i="2" s="1"/>
  <c r="H449" i="2" s="1"/>
  <c r="V449" i="2" s="1"/>
  <c r="D447" i="5"/>
  <c r="AM448" i="2"/>
  <c r="AN448" i="2" s="1"/>
  <c r="L448" i="2" s="1"/>
  <c r="K449" i="2" s="1"/>
  <c r="AY448" i="2"/>
  <c r="AJ448" i="2"/>
  <c r="AI448" i="2" s="1"/>
  <c r="AG449" i="2" s="1"/>
  <c r="AH449" i="2" l="1"/>
  <c r="AK449" i="2"/>
  <c r="AW449" i="2"/>
  <c r="G449" i="2" s="1"/>
  <c r="F449" i="2" s="1"/>
  <c r="M449" i="2"/>
  <c r="AQ449" i="2"/>
  <c r="Z450" i="2" s="1"/>
  <c r="W449" i="5" s="1"/>
  <c r="T450" i="2" l="1"/>
  <c r="AF450" i="2" s="1"/>
  <c r="AR450" i="2"/>
  <c r="AU449" i="2"/>
  <c r="X450" i="2"/>
  <c r="AS450" i="2" l="1"/>
  <c r="AB450" i="2"/>
  <c r="P450" i="2" s="1"/>
  <c r="Y450" i="2"/>
  <c r="B448" i="5"/>
  <c r="AX449" i="2"/>
  <c r="AZ449" i="2"/>
  <c r="BA449" i="2" s="1"/>
  <c r="AT449" i="2"/>
  <c r="AV450" i="2"/>
  <c r="C448" i="5" l="1"/>
  <c r="AP449" i="2"/>
  <c r="AO449" i="2" s="1"/>
  <c r="W449" i="2" s="1"/>
  <c r="BB449" i="2"/>
  <c r="Q450" i="2"/>
  <c r="AE450" i="2"/>
  <c r="AA451" i="2" s="1"/>
  <c r="F449" i="5"/>
  <c r="H449" i="5" s="1"/>
  <c r="O451" i="2" l="1"/>
  <c r="X450" i="5" s="1"/>
  <c r="AD451" i="2"/>
  <c r="AC451" i="2"/>
  <c r="E448" i="5"/>
  <c r="I448" i="5" s="1"/>
  <c r="BC450" i="2"/>
  <c r="AL449" i="2"/>
  <c r="G449" i="5" l="1"/>
  <c r="J449" i="5" s="1"/>
  <c r="AM449" i="2"/>
  <c r="AN449" i="2" s="1"/>
  <c r="L449" i="2" s="1"/>
  <c r="K450" i="2" s="1"/>
  <c r="R449" i="2"/>
  <c r="I449" i="2" s="1"/>
  <c r="H450" i="2" s="1"/>
  <c r="V450" i="2" s="1"/>
  <c r="D448" i="5"/>
  <c r="S449" i="2"/>
  <c r="J449" i="2" s="1"/>
  <c r="U450" i="2" s="1"/>
  <c r="N450" i="2" s="1"/>
  <c r="AY449" i="2"/>
  <c r="AJ449" i="2"/>
  <c r="AI449" i="2" s="1"/>
  <c r="AG450" i="2" s="1"/>
  <c r="M450" i="2" l="1"/>
  <c r="AQ450" i="2"/>
  <c r="Z451" i="2" s="1"/>
  <c r="W450" i="5" s="1"/>
  <c r="AH450" i="2"/>
  <c r="AK450" i="2"/>
  <c r="AW450" i="2"/>
  <c r="G450" i="2" s="1"/>
  <c r="F450" i="2" s="1"/>
  <c r="AU450" i="2" l="1"/>
  <c r="X451" i="2"/>
  <c r="AR451" i="2"/>
  <c r="T451" i="2"/>
  <c r="AF451" i="2" s="1"/>
  <c r="Y451" i="2" l="1"/>
  <c r="AB451" i="2"/>
  <c r="P451" i="2" s="1"/>
  <c r="AS451" i="2"/>
  <c r="AX450" i="2"/>
  <c r="B449" i="5"/>
  <c r="AT450" i="2"/>
  <c r="AZ450" i="2"/>
  <c r="BA450" i="2" s="1"/>
  <c r="AV451" i="2"/>
  <c r="C449" i="5" l="1"/>
  <c r="AE451" i="2"/>
  <c r="AA452" i="2" s="1"/>
  <c r="Q451" i="2"/>
  <c r="AP450" i="2"/>
  <c r="AO450" i="2" s="1"/>
  <c r="W450" i="2" s="1"/>
  <c r="BB450" i="2"/>
  <c r="F450" i="5"/>
  <c r="H450" i="5" s="1"/>
  <c r="AC452" i="2" l="1"/>
  <c r="AD452" i="2"/>
  <c r="O452" i="2"/>
  <c r="X451" i="5" s="1"/>
  <c r="AJ450" i="2"/>
  <c r="AI450" i="2" s="1"/>
  <c r="AG451" i="2" s="1"/>
  <c r="AL450" i="2"/>
  <c r="E449" i="5"/>
  <c r="I449" i="5" s="1"/>
  <c r="BC451" i="2"/>
  <c r="G450" i="5" l="1"/>
  <c r="J450" i="5" s="1"/>
  <c r="AK451" i="2"/>
  <c r="AH451" i="2"/>
  <c r="S450" i="2"/>
  <c r="J450" i="2" s="1"/>
  <c r="U451" i="2" s="1"/>
  <c r="N451" i="2" s="1"/>
  <c r="R450" i="2"/>
  <c r="I450" i="2" s="1"/>
  <c r="H451" i="2" s="1"/>
  <c r="V451" i="2" s="1"/>
  <c r="AW451" i="2" s="1"/>
  <c r="G451" i="2" s="1"/>
  <c r="F451" i="2" s="1"/>
  <c r="AM450" i="2"/>
  <c r="AN450" i="2" s="1"/>
  <c r="L450" i="2" s="1"/>
  <c r="K451" i="2" s="1"/>
  <c r="D449" i="5"/>
  <c r="AY450" i="2"/>
  <c r="M451" i="2" l="1"/>
  <c r="AQ451" i="2"/>
  <c r="Z452" i="2" s="1"/>
  <c r="W451" i="5" s="1"/>
  <c r="AU451" i="2"/>
  <c r="X452" i="2"/>
  <c r="AT451" i="2" l="1"/>
  <c r="AZ451" i="2"/>
  <c r="BA451" i="2" s="1"/>
  <c r="AX451" i="2"/>
  <c r="B450" i="5"/>
  <c r="AV452" i="2"/>
  <c r="AR452" i="2"/>
  <c r="T452" i="2"/>
  <c r="AF452" i="2" s="1"/>
  <c r="AB452" i="2"/>
  <c r="P452" i="2" s="1"/>
  <c r="Y452" i="2"/>
  <c r="AS452" i="2"/>
  <c r="AP451" i="2" l="1"/>
  <c r="AO451" i="2" s="1"/>
  <c r="W451" i="2" s="1"/>
  <c r="BB451" i="2"/>
  <c r="F451" i="5"/>
  <c r="H451" i="5" s="1"/>
  <c r="AE452" i="2"/>
  <c r="AA453" i="2" s="1"/>
  <c r="Q452" i="2"/>
  <c r="C450" i="5"/>
  <c r="AD453" i="2" l="1"/>
  <c r="O453" i="2"/>
  <c r="X452" i="5" s="1"/>
  <c r="AC453" i="2"/>
  <c r="E450" i="5"/>
  <c r="I450" i="5" s="1"/>
  <c r="BC452" i="2"/>
  <c r="AL451" i="2"/>
  <c r="R451" i="2" l="1"/>
  <c r="I451" i="2" s="1"/>
  <c r="H452" i="2" s="1"/>
  <c r="V452" i="2" s="1"/>
  <c r="AM451" i="2"/>
  <c r="AN451" i="2" s="1"/>
  <c r="L451" i="2" s="1"/>
  <c r="K452" i="2" s="1"/>
  <c r="S451" i="2"/>
  <c r="J451" i="2" s="1"/>
  <c r="U452" i="2" s="1"/>
  <c r="N452" i="2" s="1"/>
  <c r="D450" i="5"/>
  <c r="AY451" i="2"/>
  <c r="G451" i="5"/>
  <c r="J451" i="5" s="1"/>
  <c r="AJ451" i="2"/>
  <c r="AI451" i="2" s="1"/>
  <c r="AG452" i="2" s="1"/>
  <c r="AH452" i="2" l="1"/>
  <c r="AK452" i="2"/>
  <c r="M452" i="2"/>
  <c r="AQ452" i="2"/>
  <c r="Z453" i="2" s="1"/>
  <c r="W452" i="5" s="1"/>
  <c r="AW452" i="2"/>
  <c r="G452" i="2" s="1"/>
  <c r="F452" i="2" s="1"/>
  <c r="AU452" i="2" l="1"/>
  <c r="X453" i="2"/>
  <c r="AR453" i="2"/>
  <c r="T453" i="2"/>
  <c r="AF453" i="2" s="1"/>
  <c r="Y453" i="2" l="1"/>
  <c r="AS453" i="2"/>
  <c r="AB453" i="2"/>
  <c r="P453" i="2" s="1"/>
  <c r="AT452" i="2"/>
  <c r="B451" i="5"/>
  <c r="AZ452" i="2"/>
  <c r="BA452" i="2" s="1"/>
  <c r="AX452" i="2"/>
  <c r="AV453" i="2"/>
  <c r="C451" i="5" l="1"/>
  <c r="Q453" i="2"/>
  <c r="AE453" i="2"/>
  <c r="AA454" i="2" s="1"/>
  <c r="AP452" i="2"/>
  <c r="AO452" i="2" s="1"/>
  <c r="W452" i="2" s="1"/>
  <c r="BB452" i="2"/>
  <c r="F452" i="5"/>
  <c r="H452" i="5" s="1"/>
  <c r="AL452" i="2" l="1"/>
  <c r="E451" i="5"/>
  <c r="I451" i="5" s="1"/>
  <c r="BC453" i="2"/>
  <c r="AC454" i="2"/>
  <c r="O454" i="2"/>
  <c r="X453" i="5" s="1"/>
  <c r="AD454" i="2"/>
  <c r="S452" i="2" l="1"/>
  <c r="J452" i="2" s="1"/>
  <c r="U453" i="2" s="1"/>
  <c r="N453" i="2" s="1"/>
  <c r="AM452" i="2"/>
  <c r="AN452" i="2" s="1"/>
  <c r="L452" i="2" s="1"/>
  <c r="K453" i="2" s="1"/>
  <c r="R452" i="2"/>
  <c r="I452" i="2" s="1"/>
  <c r="H453" i="2" s="1"/>
  <c r="V453" i="2" s="1"/>
  <c r="D451" i="5"/>
  <c r="AY452" i="2"/>
  <c r="G452" i="5"/>
  <c r="J452" i="5" s="1"/>
  <c r="AJ452" i="2"/>
  <c r="AI452" i="2" s="1"/>
  <c r="AG453" i="2" s="1"/>
  <c r="AK453" i="2" l="1"/>
  <c r="AH453" i="2"/>
  <c r="AW453" i="2"/>
  <c r="G453" i="2" s="1"/>
  <c r="F453" i="2" s="1"/>
  <c r="M453" i="2"/>
  <c r="AQ453" i="2"/>
  <c r="Z454" i="2" s="1"/>
  <c r="W453" i="5" s="1"/>
  <c r="AU453" i="2" l="1"/>
  <c r="X454" i="2"/>
  <c r="AR454" i="2"/>
  <c r="T454" i="2"/>
  <c r="AF454" i="2" s="1"/>
  <c r="AS454" i="2" l="1"/>
  <c r="AB454" i="2"/>
  <c r="P454" i="2" s="1"/>
  <c r="Y454" i="2"/>
  <c r="AX453" i="2"/>
  <c r="B452" i="5"/>
  <c r="AZ453" i="2"/>
  <c r="BA453" i="2" s="1"/>
  <c r="AT453" i="2"/>
  <c r="AV454" i="2"/>
  <c r="BB453" i="2" l="1"/>
  <c r="AP453" i="2"/>
  <c r="AO453" i="2" s="1"/>
  <c r="W453" i="2" s="1"/>
  <c r="Q454" i="2"/>
  <c r="AE454" i="2"/>
  <c r="AA455" i="2" s="1"/>
  <c r="C452" i="5"/>
  <c r="F453" i="5"/>
  <c r="H453" i="5" s="1"/>
  <c r="AL453" i="2" l="1"/>
  <c r="AC455" i="2"/>
  <c r="AD455" i="2"/>
  <c r="O455" i="2"/>
  <c r="X454" i="5" s="1"/>
  <c r="E452" i="5"/>
  <c r="I452" i="5" s="1"/>
  <c r="BC454" i="2"/>
  <c r="R453" i="2" l="1"/>
  <c r="I453" i="2" s="1"/>
  <c r="H454" i="2" s="1"/>
  <c r="V454" i="2" s="1"/>
  <c r="AM453" i="2"/>
  <c r="AN453" i="2" s="1"/>
  <c r="L453" i="2" s="1"/>
  <c r="K454" i="2" s="1"/>
  <c r="D452" i="5"/>
  <c r="S453" i="2"/>
  <c r="J453" i="2" s="1"/>
  <c r="U454" i="2" s="1"/>
  <c r="N454" i="2" s="1"/>
  <c r="AY453" i="2"/>
  <c r="G453" i="5"/>
  <c r="J453" i="5" s="1"/>
  <c r="AJ453" i="2"/>
  <c r="AI453" i="2" s="1"/>
  <c r="AG454" i="2" s="1"/>
  <c r="M454" i="2" l="1"/>
  <c r="AQ454" i="2"/>
  <c r="Z455" i="2" s="1"/>
  <c r="W454" i="5" s="1"/>
  <c r="AH454" i="2"/>
  <c r="AK454" i="2"/>
  <c r="AW454" i="2"/>
  <c r="G454" i="2" s="1"/>
  <c r="F454" i="2" s="1"/>
  <c r="T455" i="2" l="1"/>
  <c r="AF455" i="2" s="1"/>
  <c r="AR455" i="2"/>
  <c r="AU454" i="2"/>
  <c r="X455" i="2"/>
  <c r="AB455" i="2" l="1"/>
  <c r="P455" i="2" s="1"/>
  <c r="Y455" i="2"/>
  <c r="AS455" i="2"/>
  <c r="AT454" i="2"/>
  <c r="AX454" i="2"/>
  <c r="AZ454" i="2"/>
  <c r="BA454" i="2" s="1"/>
  <c r="B453" i="5"/>
  <c r="AV455" i="2"/>
  <c r="AP454" i="2" l="1"/>
  <c r="AO454" i="2" s="1"/>
  <c r="W454" i="2" s="1"/>
  <c r="BB454" i="2"/>
  <c r="C453" i="5"/>
  <c r="F454" i="5"/>
  <c r="H454" i="5" s="1"/>
  <c r="Q455" i="2"/>
  <c r="AE455" i="2"/>
  <c r="AA456" i="2" s="1"/>
  <c r="E453" i="5" l="1"/>
  <c r="I453" i="5" s="1"/>
  <c r="BC455" i="2"/>
  <c r="O456" i="2"/>
  <c r="X455" i="5" s="1"/>
  <c r="AC456" i="2"/>
  <c r="AD456" i="2"/>
  <c r="AL454" i="2"/>
  <c r="AM454" i="2" l="1"/>
  <c r="AN454" i="2" s="1"/>
  <c r="L454" i="2" s="1"/>
  <c r="K455" i="2" s="1"/>
  <c r="R454" i="2"/>
  <c r="I454" i="2" s="1"/>
  <c r="H455" i="2" s="1"/>
  <c r="V455" i="2" s="1"/>
  <c r="S454" i="2"/>
  <c r="J454" i="2" s="1"/>
  <c r="U455" i="2" s="1"/>
  <c r="N455" i="2" s="1"/>
  <c r="D453" i="5"/>
  <c r="AY454" i="2"/>
  <c r="AJ454" i="2"/>
  <c r="AI454" i="2" s="1"/>
  <c r="AG455" i="2" s="1"/>
  <c r="G454" i="5"/>
  <c r="J454" i="5" s="1"/>
  <c r="AK455" i="2" l="1"/>
  <c r="AH455" i="2"/>
  <c r="AW455" i="2"/>
  <c r="G455" i="2" s="1"/>
  <c r="F455" i="2" s="1"/>
  <c r="M455" i="2"/>
  <c r="AQ455" i="2"/>
  <c r="Z456" i="2" s="1"/>
  <c r="W455" i="5" s="1"/>
  <c r="AU455" i="2" l="1"/>
  <c r="X456" i="2"/>
  <c r="T456" i="2"/>
  <c r="AF456" i="2" s="1"/>
  <c r="AR456" i="2"/>
  <c r="AB456" i="2" l="1"/>
  <c r="P456" i="2" s="1"/>
  <c r="Y456" i="2"/>
  <c r="AS456" i="2"/>
  <c r="B454" i="5"/>
  <c r="AT455" i="2"/>
  <c r="AZ455" i="2"/>
  <c r="BA455" i="2" s="1"/>
  <c r="AX455" i="2"/>
  <c r="AV456" i="2"/>
  <c r="BB455" i="2" l="1"/>
  <c r="AP455" i="2"/>
  <c r="AO455" i="2" s="1"/>
  <c r="W455" i="2" s="1"/>
  <c r="C454" i="5"/>
  <c r="F455" i="5"/>
  <c r="H455" i="5" s="1"/>
  <c r="Q456" i="2"/>
  <c r="AE456" i="2"/>
  <c r="AA457" i="2" s="1"/>
  <c r="AL455" i="2" l="1"/>
  <c r="AD457" i="2"/>
  <c r="AC457" i="2"/>
  <c r="O457" i="2"/>
  <c r="X456" i="5" s="1"/>
  <c r="E454" i="5"/>
  <c r="I454" i="5" s="1"/>
  <c r="BC456" i="2"/>
  <c r="G455" i="5" l="1"/>
  <c r="J455" i="5" s="1"/>
  <c r="D454" i="5"/>
  <c r="S455" i="2"/>
  <c r="J455" i="2" s="1"/>
  <c r="U456" i="2" s="1"/>
  <c r="N456" i="2" s="1"/>
  <c r="AM455" i="2"/>
  <c r="AN455" i="2" s="1"/>
  <c r="L455" i="2" s="1"/>
  <c r="K456" i="2" s="1"/>
  <c r="R455" i="2"/>
  <c r="I455" i="2" s="1"/>
  <c r="H456" i="2" s="1"/>
  <c r="V456" i="2" s="1"/>
  <c r="AY455" i="2"/>
  <c r="AJ455" i="2"/>
  <c r="AI455" i="2" s="1"/>
  <c r="AG456" i="2" s="1"/>
  <c r="AH456" i="2" l="1"/>
  <c r="AK456" i="2"/>
  <c r="AW456" i="2"/>
  <c r="G456" i="2" s="1"/>
  <c r="F456" i="2" s="1"/>
  <c r="M456" i="2"/>
  <c r="AQ456" i="2"/>
  <c r="Z457" i="2" s="1"/>
  <c r="W456" i="5" s="1"/>
  <c r="AR457" i="2" l="1"/>
  <c r="T457" i="2"/>
  <c r="AF457" i="2" s="1"/>
  <c r="AU456" i="2"/>
  <c r="X457" i="2"/>
  <c r="AS457" i="2" l="1"/>
  <c r="AB457" i="2"/>
  <c r="P457" i="2" s="1"/>
  <c r="Y457" i="2"/>
  <c r="AT456" i="2"/>
  <c r="AZ456" i="2"/>
  <c r="BA456" i="2" s="1"/>
  <c r="AX456" i="2"/>
  <c r="B455" i="5"/>
  <c r="AV457" i="2"/>
  <c r="AP456" i="2" l="1"/>
  <c r="AO456" i="2" s="1"/>
  <c r="W456" i="2" s="1"/>
  <c r="BB456" i="2"/>
  <c r="AE457" i="2"/>
  <c r="AA458" i="2" s="1"/>
  <c r="Q457" i="2"/>
  <c r="C455" i="5"/>
  <c r="F456" i="5"/>
  <c r="H456" i="5" s="1"/>
  <c r="O458" i="2" l="1"/>
  <c r="X457" i="5" s="1"/>
  <c r="AD458" i="2"/>
  <c r="AC458" i="2"/>
  <c r="E455" i="5"/>
  <c r="I455" i="5" s="1"/>
  <c r="BC457" i="2"/>
  <c r="AL456" i="2"/>
  <c r="R456" i="2" l="1"/>
  <c r="I456" i="2" s="1"/>
  <c r="H457" i="2" s="1"/>
  <c r="V457" i="2" s="1"/>
  <c r="D455" i="5"/>
  <c r="S456" i="2"/>
  <c r="J456" i="2" s="1"/>
  <c r="U457" i="2" s="1"/>
  <c r="N457" i="2" s="1"/>
  <c r="AM456" i="2"/>
  <c r="AN456" i="2" s="1"/>
  <c r="L456" i="2" s="1"/>
  <c r="K457" i="2" s="1"/>
  <c r="AY456" i="2"/>
  <c r="AJ456" i="2"/>
  <c r="AI456" i="2" s="1"/>
  <c r="AG457" i="2" s="1"/>
  <c r="G456" i="5"/>
  <c r="J456" i="5" s="1"/>
  <c r="M457" i="2" l="1"/>
  <c r="AQ457" i="2"/>
  <c r="Z458" i="2" s="1"/>
  <c r="W457" i="5" s="1"/>
  <c r="AK457" i="2"/>
  <c r="AH457" i="2"/>
  <c r="AW457" i="2"/>
  <c r="G457" i="2" s="1"/>
  <c r="F457" i="2" s="1"/>
  <c r="AR458" i="2" l="1"/>
  <c r="T458" i="2"/>
  <c r="AF458" i="2" s="1"/>
  <c r="AU457" i="2"/>
  <c r="X458" i="2"/>
  <c r="AS458" i="2" l="1"/>
  <c r="AB458" i="2"/>
  <c r="P458" i="2" s="1"/>
  <c r="Y458" i="2"/>
  <c r="AX457" i="2"/>
  <c r="AT457" i="2"/>
  <c r="AZ457" i="2"/>
  <c r="BA457" i="2" s="1"/>
  <c r="B456" i="5"/>
  <c r="AV458" i="2"/>
  <c r="C456" i="5" l="1"/>
  <c r="BB457" i="2"/>
  <c r="AP457" i="2"/>
  <c r="AO457" i="2" s="1"/>
  <c r="W457" i="2" s="1"/>
  <c r="Q458" i="2"/>
  <c r="AE458" i="2"/>
  <c r="AA459" i="2" s="1"/>
  <c r="F457" i="5"/>
  <c r="H457" i="5" s="1"/>
  <c r="E456" i="5" l="1"/>
  <c r="I456" i="5" s="1"/>
  <c r="BC458" i="2"/>
  <c r="AD459" i="2"/>
  <c r="O459" i="2"/>
  <c r="X458" i="5" s="1"/>
  <c r="AC459" i="2"/>
  <c r="AL457" i="2"/>
  <c r="S457" i="2" l="1"/>
  <c r="J457" i="2" s="1"/>
  <c r="U458" i="2" s="1"/>
  <c r="N458" i="2" s="1"/>
  <c r="AM457" i="2"/>
  <c r="AN457" i="2" s="1"/>
  <c r="L457" i="2" s="1"/>
  <c r="K458" i="2" s="1"/>
  <c r="R457" i="2"/>
  <c r="I457" i="2" s="1"/>
  <c r="H458" i="2" s="1"/>
  <c r="V458" i="2" s="1"/>
  <c r="D456" i="5"/>
  <c r="AY457" i="2"/>
  <c r="AJ457" i="2"/>
  <c r="AI457" i="2" s="1"/>
  <c r="AG458" i="2" s="1"/>
  <c r="G457" i="5"/>
  <c r="J457" i="5" s="1"/>
  <c r="AK458" i="2" l="1"/>
  <c r="AH458" i="2"/>
  <c r="AW458" i="2"/>
  <c r="G458" i="2" s="1"/>
  <c r="F458" i="2" s="1"/>
  <c r="M458" i="2"/>
  <c r="AQ458" i="2"/>
  <c r="Z459" i="2" s="1"/>
  <c r="W458" i="5" s="1"/>
  <c r="AR459" i="2" l="1"/>
  <c r="T459" i="2"/>
  <c r="AF459" i="2" s="1"/>
  <c r="AU458" i="2"/>
  <c r="X459" i="2"/>
  <c r="Y459" i="2" l="1"/>
  <c r="AS459" i="2"/>
  <c r="AB459" i="2"/>
  <c r="P459" i="2" s="1"/>
  <c r="AT458" i="2"/>
  <c r="AX458" i="2"/>
  <c r="B457" i="5"/>
  <c r="AZ458" i="2"/>
  <c r="BA458" i="2" s="1"/>
  <c r="AV459" i="2"/>
  <c r="C457" i="5" l="1"/>
  <c r="AP458" i="2"/>
  <c r="AO458" i="2" s="1"/>
  <c r="W458" i="2" s="1"/>
  <c r="BB458" i="2"/>
  <c r="Q459" i="2"/>
  <c r="AE459" i="2"/>
  <c r="AA460" i="2" s="1"/>
  <c r="F458" i="5"/>
  <c r="H458" i="5" s="1"/>
  <c r="AL458" i="2" l="1"/>
  <c r="E457" i="5"/>
  <c r="I457" i="5" s="1"/>
  <c r="BC459" i="2"/>
  <c r="O460" i="2"/>
  <c r="X459" i="5" s="1"/>
  <c r="AC460" i="2"/>
  <c r="AD460" i="2"/>
  <c r="AM458" i="2" l="1"/>
  <c r="AN458" i="2" s="1"/>
  <c r="L458" i="2" s="1"/>
  <c r="K459" i="2" s="1"/>
  <c r="R458" i="2"/>
  <c r="I458" i="2" s="1"/>
  <c r="H459" i="2" s="1"/>
  <c r="V459" i="2" s="1"/>
  <c r="D457" i="5"/>
  <c r="S458" i="2"/>
  <c r="J458" i="2" s="1"/>
  <c r="U459" i="2" s="1"/>
  <c r="N459" i="2" s="1"/>
  <c r="AY458" i="2"/>
  <c r="G458" i="5"/>
  <c r="J458" i="5" s="1"/>
  <c r="AJ458" i="2"/>
  <c r="AI458" i="2" s="1"/>
  <c r="AG459" i="2" s="1"/>
  <c r="AK459" i="2" l="1"/>
  <c r="AH459" i="2"/>
  <c r="AW459" i="2"/>
  <c r="G459" i="2" s="1"/>
  <c r="F459" i="2" s="1"/>
  <c r="M459" i="2"/>
  <c r="AQ459" i="2"/>
  <c r="Z460" i="2" s="1"/>
  <c r="W459" i="5" s="1"/>
  <c r="AU459" i="2" l="1"/>
  <c r="X460" i="2"/>
  <c r="AR460" i="2"/>
  <c r="T460" i="2"/>
  <c r="AF460" i="2" s="1"/>
  <c r="AS460" i="2" l="1"/>
  <c r="AB460" i="2"/>
  <c r="P460" i="2" s="1"/>
  <c r="Y460" i="2"/>
  <c r="AZ459" i="2"/>
  <c r="BA459" i="2" s="1"/>
  <c r="AX459" i="2"/>
  <c r="AT459" i="2"/>
  <c r="B458" i="5"/>
  <c r="AV460" i="2"/>
  <c r="C458" i="5" l="1"/>
  <c r="AP459" i="2"/>
  <c r="AO459" i="2" s="1"/>
  <c r="W459" i="2" s="1"/>
  <c r="BB459" i="2"/>
  <c r="Q460" i="2"/>
  <c r="AE460" i="2"/>
  <c r="AA461" i="2" s="1"/>
  <c r="F459" i="5"/>
  <c r="H459" i="5" s="1"/>
  <c r="O461" i="2" l="1"/>
  <c r="X460" i="5" s="1"/>
  <c r="AD461" i="2"/>
  <c r="AC461" i="2"/>
  <c r="AL459" i="2"/>
  <c r="E458" i="5"/>
  <c r="I458" i="5" s="1"/>
  <c r="BC460" i="2"/>
  <c r="G459" i="5" l="1"/>
  <c r="J459" i="5" s="1"/>
  <c r="AJ459" i="2"/>
  <c r="AI459" i="2" s="1"/>
  <c r="AG460" i="2" s="1"/>
  <c r="R459" i="2"/>
  <c r="I459" i="2" s="1"/>
  <c r="H460" i="2" s="1"/>
  <c r="V460" i="2" s="1"/>
  <c r="AM459" i="2"/>
  <c r="AN459" i="2" s="1"/>
  <c r="L459" i="2" s="1"/>
  <c r="K460" i="2" s="1"/>
  <c r="D458" i="5"/>
  <c r="S459" i="2"/>
  <c r="J459" i="2" s="1"/>
  <c r="U460" i="2" s="1"/>
  <c r="N460" i="2" s="1"/>
  <c r="AY459" i="2"/>
  <c r="AW460" i="2" l="1"/>
  <c r="G460" i="2" s="1"/>
  <c r="F460" i="2" s="1"/>
  <c r="AU460" i="2" s="1"/>
  <c r="AQ460" i="2"/>
  <c r="Z461" i="2" s="1"/>
  <c r="W460" i="5" s="1"/>
  <c r="M460" i="2"/>
  <c r="AH460" i="2"/>
  <c r="AK460" i="2"/>
  <c r="X461" i="2" l="1"/>
  <c r="AB461" i="2" s="1"/>
  <c r="P461" i="2" s="1"/>
  <c r="AR461" i="2"/>
  <c r="T461" i="2"/>
  <c r="AF461" i="2" s="1"/>
  <c r="AZ460" i="2"/>
  <c r="BA460" i="2" s="1"/>
  <c r="AT460" i="2"/>
  <c r="B459" i="5"/>
  <c r="AX460" i="2"/>
  <c r="AV461" i="2"/>
  <c r="Y461" i="2" l="1"/>
  <c r="AS461" i="2"/>
  <c r="F460" i="5"/>
  <c r="H460" i="5" s="1"/>
  <c r="BB460" i="2"/>
  <c r="AP460" i="2"/>
  <c r="AO460" i="2" s="1"/>
  <c r="W460" i="2" s="1"/>
  <c r="C459" i="5"/>
  <c r="Q461" i="2"/>
  <c r="AE461" i="2"/>
  <c r="AA462" i="2" s="1"/>
  <c r="AL460" i="2" l="1"/>
  <c r="E459" i="5"/>
  <c r="I459" i="5" s="1"/>
  <c r="BC461" i="2"/>
  <c r="AD462" i="2"/>
  <c r="O462" i="2"/>
  <c r="X461" i="5" s="1"/>
  <c r="AC462" i="2"/>
  <c r="G460" i="5" l="1"/>
  <c r="J460" i="5" s="1"/>
  <c r="AM460" i="2"/>
  <c r="AN460" i="2" s="1"/>
  <c r="L460" i="2" s="1"/>
  <c r="K461" i="2" s="1"/>
  <c r="S460" i="2"/>
  <c r="J460" i="2" s="1"/>
  <c r="U461" i="2" s="1"/>
  <c r="N461" i="2" s="1"/>
  <c r="R460" i="2"/>
  <c r="I460" i="2" s="1"/>
  <c r="H461" i="2" s="1"/>
  <c r="V461" i="2" s="1"/>
  <c r="D459" i="5"/>
  <c r="AY460" i="2"/>
  <c r="AJ460" i="2"/>
  <c r="AI460" i="2" s="1"/>
  <c r="AG461" i="2" s="1"/>
  <c r="AH461" i="2" l="1"/>
  <c r="AK461" i="2"/>
  <c r="AQ461" i="2"/>
  <c r="Z462" i="2" s="1"/>
  <c r="W461" i="5" s="1"/>
  <c r="M461" i="2"/>
  <c r="AW461" i="2"/>
  <c r="G461" i="2" s="1"/>
  <c r="F461" i="2" s="1"/>
  <c r="T462" i="2" l="1"/>
  <c r="AF462" i="2" s="1"/>
  <c r="AR462" i="2"/>
  <c r="AU461" i="2"/>
  <c r="X462" i="2"/>
  <c r="Y462" i="2" l="1"/>
  <c r="AS462" i="2"/>
  <c r="AB462" i="2"/>
  <c r="P462" i="2" s="1"/>
  <c r="AT461" i="2"/>
  <c r="AX461" i="2"/>
  <c r="B460" i="5"/>
  <c r="AZ461" i="2"/>
  <c r="BA461" i="2" s="1"/>
  <c r="AV462" i="2"/>
  <c r="BB461" i="2" l="1"/>
  <c r="AP461" i="2"/>
  <c r="AO461" i="2" s="1"/>
  <c r="W461" i="2" s="1"/>
  <c r="C460" i="5"/>
  <c r="AE462" i="2"/>
  <c r="AA463" i="2" s="1"/>
  <c r="Q462" i="2"/>
  <c r="F461" i="5"/>
  <c r="H461" i="5" s="1"/>
  <c r="O463" i="2" l="1"/>
  <c r="X462" i="5" s="1"/>
  <c r="AC463" i="2"/>
  <c r="AD463" i="2"/>
  <c r="AL461" i="2"/>
  <c r="E460" i="5"/>
  <c r="I460" i="5" s="1"/>
  <c r="BC462" i="2"/>
  <c r="G461" i="5" l="1"/>
  <c r="J461" i="5" s="1"/>
  <c r="S461" i="2"/>
  <c r="J461" i="2" s="1"/>
  <c r="U462" i="2" s="1"/>
  <c r="N462" i="2" s="1"/>
  <c r="R461" i="2"/>
  <c r="I461" i="2" s="1"/>
  <c r="H462" i="2" s="1"/>
  <c r="V462" i="2" s="1"/>
  <c r="D460" i="5"/>
  <c r="AM461" i="2"/>
  <c r="AN461" i="2" s="1"/>
  <c r="L461" i="2" s="1"/>
  <c r="K462" i="2" s="1"/>
  <c r="AY461" i="2"/>
  <c r="AJ461" i="2"/>
  <c r="AI461" i="2" s="1"/>
  <c r="AG462" i="2" s="1"/>
  <c r="AH462" i="2" l="1"/>
  <c r="AK462" i="2"/>
  <c r="AW462" i="2"/>
  <c r="G462" i="2" s="1"/>
  <c r="F462" i="2" s="1"/>
  <c r="M462" i="2"/>
  <c r="AQ462" i="2"/>
  <c r="Z463" i="2" s="1"/>
  <c r="W462" i="5" s="1"/>
  <c r="T463" i="2" l="1"/>
  <c r="AF463" i="2" s="1"/>
  <c r="AR463" i="2"/>
  <c r="AU462" i="2"/>
  <c r="X463" i="2"/>
  <c r="AB463" i="2" l="1"/>
  <c r="P463" i="2" s="1"/>
  <c r="Y463" i="2"/>
  <c r="AS463" i="2"/>
  <c r="AX462" i="2"/>
  <c r="AT462" i="2"/>
  <c r="AZ462" i="2"/>
  <c r="BA462" i="2" s="1"/>
  <c r="B461" i="5"/>
  <c r="AV463" i="2"/>
  <c r="C461" i="5" l="1"/>
  <c r="AP462" i="2"/>
  <c r="AO462" i="2" s="1"/>
  <c r="W462" i="2" s="1"/>
  <c r="BB462" i="2"/>
  <c r="F462" i="5"/>
  <c r="H462" i="5" s="1"/>
  <c r="Q463" i="2"/>
  <c r="AE463" i="2"/>
  <c r="AA464" i="2" s="1"/>
  <c r="AL462" i="2" l="1"/>
  <c r="E461" i="5"/>
  <c r="I461" i="5" s="1"/>
  <c r="BC463" i="2"/>
  <c r="AC464" i="2"/>
  <c r="AD464" i="2"/>
  <c r="O464" i="2"/>
  <c r="X463" i="5" s="1"/>
  <c r="G462" i="5" l="1"/>
  <c r="J462" i="5" s="1"/>
  <c r="D461" i="5"/>
  <c r="R462" i="2"/>
  <c r="I462" i="2" s="1"/>
  <c r="H463" i="2" s="1"/>
  <c r="V463" i="2" s="1"/>
  <c r="AM462" i="2"/>
  <c r="AN462" i="2" s="1"/>
  <c r="L462" i="2" s="1"/>
  <c r="K463" i="2" s="1"/>
  <c r="S462" i="2"/>
  <c r="J462" i="2" s="1"/>
  <c r="U463" i="2" s="1"/>
  <c r="N463" i="2" s="1"/>
  <c r="AY462" i="2"/>
  <c r="AJ462" i="2"/>
  <c r="AI462" i="2" s="1"/>
  <c r="AG463" i="2" s="1"/>
  <c r="AK463" i="2" l="1"/>
  <c r="AH463" i="2"/>
  <c r="AW463" i="2"/>
  <c r="G463" i="2" s="1"/>
  <c r="F463" i="2" s="1"/>
  <c r="M463" i="2"/>
  <c r="AQ463" i="2"/>
  <c r="Z464" i="2" s="1"/>
  <c r="W463" i="5" s="1"/>
  <c r="AR464" i="2" l="1"/>
  <c r="T464" i="2"/>
  <c r="AF464" i="2" s="1"/>
  <c r="AU463" i="2"/>
  <c r="X464" i="2"/>
  <c r="AB464" i="2" l="1"/>
  <c r="P464" i="2" s="1"/>
  <c r="AS464" i="2"/>
  <c r="Y464" i="2"/>
  <c r="AT463" i="2"/>
  <c r="AX463" i="2"/>
  <c r="AZ463" i="2"/>
  <c r="BA463" i="2" s="1"/>
  <c r="B462" i="5"/>
  <c r="AV464" i="2"/>
  <c r="AP463" i="2" l="1"/>
  <c r="AO463" i="2" s="1"/>
  <c r="W463" i="2" s="1"/>
  <c r="BB463" i="2"/>
  <c r="C462" i="5"/>
  <c r="F463" i="5"/>
  <c r="H463" i="5" s="1"/>
  <c r="AE464" i="2"/>
  <c r="AA465" i="2" s="1"/>
  <c r="Q464" i="2"/>
  <c r="O465" i="2" l="1"/>
  <c r="X464" i="5" s="1"/>
  <c r="AD465" i="2"/>
  <c r="AC465" i="2"/>
  <c r="E462" i="5"/>
  <c r="I462" i="5" s="1"/>
  <c r="BC464" i="2"/>
  <c r="AL463" i="2"/>
  <c r="AM463" i="2" l="1"/>
  <c r="AN463" i="2" s="1"/>
  <c r="L463" i="2" s="1"/>
  <c r="K464" i="2" s="1"/>
  <c r="D462" i="5"/>
  <c r="S463" i="2"/>
  <c r="J463" i="2" s="1"/>
  <c r="U464" i="2" s="1"/>
  <c r="N464" i="2" s="1"/>
  <c r="R463" i="2"/>
  <c r="I463" i="2" s="1"/>
  <c r="H464" i="2" s="1"/>
  <c r="V464" i="2" s="1"/>
  <c r="AY463" i="2"/>
  <c r="AJ463" i="2"/>
  <c r="AI463" i="2" s="1"/>
  <c r="AG464" i="2" s="1"/>
  <c r="G463" i="5"/>
  <c r="J463" i="5" s="1"/>
  <c r="AK464" i="2" l="1"/>
  <c r="AH464" i="2"/>
  <c r="AW464" i="2"/>
  <c r="G464" i="2" s="1"/>
  <c r="F464" i="2" s="1"/>
  <c r="AQ464" i="2"/>
  <c r="Z465" i="2" s="1"/>
  <c r="W464" i="5" s="1"/>
  <c r="M464" i="2"/>
  <c r="AR465" i="2" l="1"/>
  <c r="T465" i="2"/>
  <c r="AF465" i="2" s="1"/>
  <c r="AU464" i="2"/>
  <c r="X465" i="2"/>
  <c r="Y465" i="2" l="1"/>
  <c r="AS465" i="2"/>
  <c r="AB465" i="2"/>
  <c r="P465" i="2" s="1"/>
  <c r="AZ464" i="2"/>
  <c r="BA464" i="2" s="1"/>
  <c r="B463" i="5"/>
  <c r="AT464" i="2"/>
  <c r="AX464" i="2"/>
  <c r="AV465" i="2"/>
  <c r="BB464" i="2" l="1"/>
  <c r="AP464" i="2"/>
  <c r="AO464" i="2" s="1"/>
  <c r="W464" i="2" s="1"/>
  <c r="C463" i="5"/>
  <c r="Q465" i="2"/>
  <c r="AE465" i="2"/>
  <c r="AA466" i="2" s="1"/>
  <c r="F464" i="5"/>
  <c r="H464" i="5" s="1"/>
  <c r="AL464" i="2" l="1"/>
  <c r="AD466" i="2"/>
  <c r="O466" i="2"/>
  <c r="X465" i="5" s="1"/>
  <c r="AC466" i="2"/>
  <c r="E463" i="5"/>
  <c r="I463" i="5" s="1"/>
  <c r="BC465" i="2"/>
  <c r="G464" i="5" l="1"/>
  <c r="J464" i="5" s="1"/>
  <c r="S464" i="2"/>
  <c r="J464" i="2" s="1"/>
  <c r="U465" i="2" s="1"/>
  <c r="N465" i="2" s="1"/>
  <c r="AM464" i="2"/>
  <c r="AN464" i="2" s="1"/>
  <c r="L464" i="2" s="1"/>
  <c r="K465" i="2" s="1"/>
  <c r="R464" i="2"/>
  <c r="I464" i="2" s="1"/>
  <c r="H465" i="2" s="1"/>
  <c r="V465" i="2" s="1"/>
  <c r="D463" i="5"/>
  <c r="AY464" i="2"/>
  <c r="AJ464" i="2"/>
  <c r="AI464" i="2" s="1"/>
  <c r="AG465" i="2" s="1"/>
  <c r="AQ465" i="2" l="1"/>
  <c r="Z466" i="2" s="1"/>
  <c r="W465" i="5" s="1"/>
  <c r="M465" i="2"/>
  <c r="AH465" i="2"/>
  <c r="AK465" i="2"/>
  <c r="AW465" i="2"/>
  <c r="G465" i="2" s="1"/>
  <c r="F465" i="2" s="1"/>
  <c r="AU465" i="2" l="1"/>
  <c r="X466" i="2"/>
  <c r="T466" i="2"/>
  <c r="AF466" i="2" s="1"/>
  <c r="AR466" i="2"/>
  <c r="Y466" i="2" l="1"/>
  <c r="AB466" i="2"/>
  <c r="P466" i="2" s="1"/>
  <c r="AS466" i="2"/>
  <c r="AX465" i="2"/>
  <c r="B464" i="5"/>
  <c r="AT465" i="2"/>
  <c r="AZ465" i="2"/>
  <c r="BA465" i="2" s="1"/>
  <c r="AV466" i="2"/>
  <c r="AP465" i="2" l="1"/>
  <c r="AO465" i="2" s="1"/>
  <c r="W465" i="2" s="1"/>
  <c r="BB465" i="2"/>
  <c r="AE466" i="2"/>
  <c r="AA467" i="2" s="1"/>
  <c r="Q466" i="2"/>
  <c r="C464" i="5"/>
  <c r="F465" i="5"/>
  <c r="H465" i="5" s="1"/>
  <c r="O467" i="2" l="1"/>
  <c r="X466" i="5" s="1"/>
  <c r="AD467" i="2"/>
  <c r="AC467" i="2"/>
  <c r="E464" i="5"/>
  <c r="I464" i="5" s="1"/>
  <c r="BC466" i="2"/>
  <c r="AL465" i="2"/>
  <c r="G465" i="5" l="1"/>
  <c r="J465" i="5" s="1"/>
  <c r="AM465" i="2"/>
  <c r="AN465" i="2" s="1"/>
  <c r="L465" i="2" s="1"/>
  <c r="K466" i="2" s="1"/>
  <c r="R465" i="2"/>
  <c r="I465" i="2" s="1"/>
  <c r="H466" i="2" s="1"/>
  <c r="V466" i="2" s="1"/>
  <c r="S465" i="2"/>
  <c r="J465" i="2" s="1"/>
  <c r="U466" i="2" s="1"/>
  <c r="N466" i="2" s="1"/>
  <c r="D464" i="5"/>
  <c r="AY465" i="2"/>
  <c r="AJ465" i="2"/>
  <c r="AI465" i="2" s="1"/>
  <c r="AG466" i="2" s="1"/>
  <c r="AK466" i="2" l="1"/>
  <c r="AH466" i="2"/>
  <c r="M466" i="2"/>
  <c r="AQ466" i="2"/>
  <c r="Z467" i="2" s="1"/>
  <c r="W466" i="5" s="1"/>
  <c r="AW466" i="2"/>
  <c r="G466" i="2" s="1"/>
  <c r="F466" i="2" s="1"/>
  <c r="AU466" i="2" l="1"/>
  <c r="X467" i="2"/>
  <c r="T467" i="2"/>
  <c r="AF467" i="2" s="1"/>
  <c r="AR467" i="2"/>
  <c r="AS467" i="2" l="1"/>
  <c r="Y467" i="2"/>
  <c r="AB467" i="2"/>
  <c r="P467" i="2" s="1"/>
  <c r="AX466" i="2"/>
  <c r="B465" i="5"/>
  <c r="AT466" i="2"/>
  <c r="AZ466" i="2"/>
  <c r="BA466" i="2" s="1"/>
  <c r="AV467" i="2"/>
  <c r="C465" i="5" l="1"/>
  <c r="BB466" i="2"/>
  <c r="AP466" i="2"/>
  <c r="AO466" i="2" s="1"/>
  <c r="W466" i="2" s="1"/>
  <c r="AE467" i="2"/>
  <c r="AA468" i="2" s="1"/>
  <c r="Q467" i="2"/>
  <c r="F466" i="5"/>
  <c r="H466" i="5" s="1"/>
  <c r="O468" i="2" l="1"/>
  <c r="X467" i="5" s="1"/>
  <c r="AD468" i="2"/>
  <c r="AC468" i="2"/>
  <c r="E465" i="5"/>
  <c r="I465" i="5" s="1"/>
  <c r="BC467" i="2"/>
  <c r="AL466" i="2"/>
  <c r="G466" i="5" l="1"/>
  <c r="J466" i="5" s="1"/>
  <c r="R466" i="2"/>
  <c r="I466" i="2" s="1"/>
  <c r="H467" i="2" s="1"/>
  <c r="V467" i="2" s="1"/>
  <c r="AM466" i="2"/>
  <c r="AN466" i="2" s="1"/>
  <c r="L466" i="2" s="1"/>
  <c r="K467" i="2" s="1"/>
  <c r="S466" i="2"/>
  <c r="J466" i="2" s="1"/>
  <c r="U467" i="2" s="1"/>
  <c r="N467" i="2" s="1"/>
  <c r="D465" i="5"/>
  <c r="AY466" i="2"/>
  <c r="AJ466" i="2"/>
  <c r="AI466" i="2" s="1"/>
  <c r="AG467" i="2" s="1"/>
  <c r="AK467" i="2" l="1"/>
  <c r="AH467" i="2"/>
  <c r="AW467" i="2"/>
  <c r="G467" i="2" s="1"/>
  <c r="F467" i="2" s="1"/>
  <c r="M467" i="2"/>
  <c r="AQ467" i="2"/>
  <c r="Z468" i="2" s="1"/>
  <c r="W467" i="5" s="1"/>
  <c r="AR468" i="2" l="1"/>
  <c r="T468" i="2"/>
  <c r="AF468" i="2" s="1"/>
  <c r="AU467" i="2"/>
  <c r="X468" i="2"/>
  <c r="AT467" i="2" l="1"/>
  <c r="B466" i="5"/>
  <c r="AX467" i="2"/>
  <c r="AZ467" i="2"/>
  <c r="BA467" i="2" s="1"/>
  <c r="AV468" i="2"/>
  <c r="AB468" i="2"/>
  <c r="P468" i="2" s="1"/>
  <c r="AS468" i="2"/>
  <c r="Y468" i="2"/>
  <c r="Q468" i="2" l="1"/>
  <c r="AE468" i="2"/>
  <c r="AA469" i="2" s="1"/>
  <c r="F467" i="5"/>
  <c r="H467" i="5" s="1"/>
  <c r="AP467" i="2"/>
  <c r="AO467" i="2" s="1"/>
  <c r="W467" i="2" s="1"/>
  <c r="BB467" i="2"/>
  <c r="C466" i="5"/>
  <c r="AL467" i="2" l="1"/>
  <c r="E466" i="5"/>
  <c r="I466" i="5" s="1"/>
  <c r="BC468" i="2"/>
  <c r="AD469" i="2"/>
  <c r="O469" i="2"/>
  <c r="X468" i="5" s="1"/>
  <c r="AC469" i="2"/>
  <c r="R467" i="2" l="1"/>
  <c r="I467" i="2" s="1"/>
  <c r="H468" i="2" s="1"/>
  <c r="V468" i="2" s="1"/>
  <c r="D466" i="5"/>
  <c r="S467" i="2"/>
  <c r="J467" i="2" s="1"/>
  <c r="U468" i="2" s="1"/>
  <c r="N468" i="2" s="1"/>
  <c r="AM467" i="2"/>
  <c r="AN467" i="2" s="1"/>
  <c r="L467" i="2" s="1"/>
  <c r="K468" i="2" s="1"/>
  <c r="AY467" i="2"/>
  <c r="G467" i="5"/>
  <c r="J467" i="5" s="1"/>
  <c r="AJ467" i="2"/>
  <c r="AI467" i="2" s="1"/>
  <c r="AG468" i="2" s="1"/>
  <c r="AH468" i="2" l="1"/>
  <c r="AK468" i="2"/>
  <c r="M468" i="2"/>
  <c r="AQ468" i="2"/>
  <c r="Z469" i="2" s="1"/>
  <c r="W468" i="5" s="1"/>
  <c r="AW468" i="2"/>
  <c r="G468" i="2" s="1"/>
  <c r="F468" i="2" s="1"/>
  <c r="AU468" i="2" l="1"/>
  <c r="X469" i="2"/>
  <c r="T469" i="2"/>
  <c r="AF469" i="2" s="1"/>
  <c r="AR469" i="2"/>
  <c r="AS469" i="2" l="1"/>
  <c r="Y469" i="2"/>
  <c r="AB469" i="2"/>
  <c r="P469" i="2" s="1"/>
  <c r="AT468" i="2"/>
  <c r="B467" i="5"/>
  <c r="AX468" i="2"/>
  <c r="AZ468" i="2"/>
  <c r="BA468" i="2" s="1"/>
  <c r="AV469" i="2"/>
  <c r="BB468" i="2" l="1"/>
  <c r="AP468" i="2"/>
  <c r="AO468" i="2" s="1"/>
  <c r="W468" i="2" s="1"/>
  <c r="C467" i="5"/>
  <c r="Q469" i="2"/>
  <c r="AE469" i="2"/>
  <c r="AA470" i="2" s="1"/>
  <c r="F468" i="5"/>
  <c r="H468" i="5" s="1"/>
  <c r="O470" i="2" l="1"/>
  <c r="X469" i="5" s="1"/>
  <c r="AD470" i="2"/>
  <c r="AC470" i="2"/>
  <c r="AL468" i="2"/>
  <c r="E467" i="5"/>
  <c r="I467" i="5" s="1"/>
  <c r="BC469" i="2"/>
  <c r="D467" i="5" l="1"/>
  <c r="R468" i="2"/>
  <c r="I468" i="2" s="1"/>
  <c r="H469" i="2" s="1"/>
  <c r="V469" i="2" s="1"/>
  <c r="AM468" i="2"/>
  <c r="AN468" i="2" s="1"/>
  <c r="L468" i="2" s="1"/>
  <c r="K469" i="2" s="1"/>
  <c r="S468" i="2"/>
  <c r="J468" i="2" s="1"/>
  <c r="U469" i="2" s="1"/>
  <c r="N469" i="2" s="1"/>
  <c r="AY468" i="2"/>
  <c r="AJ468" i="2"/>
  <c r="AI468" i="2" s="1"/>
  <c r="AG469" i="2" s="1"/>
  <c r="G468" i="5"/>
  <c r="J468" i="5" s="1"/>
  <c r="M469" i="2" l="1"/>
  <c r="AQ469" i="2"/>
  <c r="Z470" i="2" s="1"/>
  <c r="W469" i="5" s="1"/>
  <c r="AK469" i="2"/>
  <c r="AH469" i="2"/>
  <c r="AW469" i="2"/>
  <c r="G469" i="2" s="1"/>
  <c r="F469" i="2" s="1"/>
  <c r="AU469" i="2" l="1"/>
  <c r="X470" i="2"/>
  <c r="T470" i="2"/>
  <c r="AF470" i="2" s="1"/>
  <c r="AR470" i="2"/>
  <c r="Y470" i="2" l="1"/>
  <c r="AS470" i="2"/>
  <c r="AB470" i="2"/>
  <c r="P470" i="2" s="1"/>
  <c r="AZ469" i="2"/>
  <c r="BA469" i="2" s="1"/>
  <c r="B468" i="5"/>
  <c r="AT469" i="2"/>
  <c r="AX469" i="2"/>
  <c r="AV470" i="2"/>
  <c r="AP469" i="2" l="1"/>
  <c r="AO469" i="2" s="1"/>
  <c r="W469" i="2" s="1"/>
  <c r="BB469" i="2"/>
  <c r="C468" i="5"/>
  <c r="Q470" i="2"/>
  <c r="AE470" i="2"/>
  <c r="AA471" i="2" s="1"/>
  <c r="F469" i="5"/>
  <c r="H469" i="5" s="1"/>
  <c r="O471" i="2" l="1"/>
  <c r="X470" i="5" s="1"/>
  <c r="AD471" i="2"/>
  <c r="AC471" i="2"/>
  <c r="E468" i="5"/>
  <c r="I468" i="5" s="1"/>
  <c r="BC470" i="2"/>
  <c r="AL469" i="2"/>
  <c r="AJ469" i="2" l="1"/>
  <c r="AI469" i="2" s="1"/>
  <c r="AG470" i="2" s="1"/>
  <c r="G469" i="5"/>
  <c r="J469" i="5" s="1"/>
  <c r="AM469" i="2"/>
  <c r="AN469" i="2" s="1"/>
  <c r="L469" i="2" s="1"/>
  <c r="K470" i="2" s="1"/>
  <c r="D468" i="5"/>
  <c r="R469" i="2"/>
  <c r="I469" i="2" s="1"/>
  <c r="H470" i="2" s="1"/>
  <c r="V470" i="2" s="1"/>
  <c r="S469" i="2"/>
  <c r="J469" i="2" s="1"/>
  <c r="U470" i="2" s="1"/>
  <c r="N470" i="2" s="1"/>
  <c r="AY469" i="2"/>
  <c r="AW470" i="2" l="1"/>
  <c r="G470" i="2" s="1"/>
  <c r="F470" i="2" s="1"/>
  <c r="AU470" i="2" s="1"/>
  <c r="M470" i="2"/>
  <c r="AQ470" i="2"/>
  <c r="Z471" i="2" s="1"/>
  <c r="W470" i="5" s="1"/>
  <c r="AK470" i="2"/>
  <c r="AH470" i="2"/>
  <c r="X471" i="2" l="1"/>
  <c r="Y471" i="2" s="1"/>
  <c r="AT470" i="2"/>
  <c r="B469" i="5"/>
  <c r="AX470" i="2"/>
  <c r="AZ470" i="2"/>
  <c r="BA470" i="2" s="1"/>
  <c r="AV471" i="2"/>
  <c r="AR471" i="2"/>
  <c r="T471" i="2"/>
  <c r="AF471" i="2" s="1"/>
  <c r="AB471" i="2" l="1"/>
  <c r="P471" i="2" s="1"/>
  <c r="AE471" i="2" s="1"/>
  <c r="AA472" i="2" s="1"/>
  <c r="AS471" i="2"/>
  <c r="BB470" i="2"/>
  <c r="AP470" i="2"/>
  <c r="AO470" i="2" s="1"/>
  <c r="W470" i="2" s="1"/>
  <c r="C469" i="5"/>
  <c r="F470" i="5"/>
  <c r="H470" i="5" s="1"/>
  <c r="Q471" i="2" l="1"/>
  <c r="AL470" i="2"/>
  <c r="AD472" i="2"/>
  <c r="AC472" i="2"/>
  <c r="O472" i="2"/>
  <c r="X471" i="5" s="1"/>
  <c r="E469" i="5"/>
  <c r="I469" i="5" s="1"/>
  <c r="BC471" i="2"/>
  <c r="G470" i="5" l="1"/>
  <c r="J470" i="5" s="1"/>
  <c r="S470" i="2"/>
  <c r="J470" i="2" s="1"/>
  <c r="U471" i="2" s="1"/>
  <c r="N471" i="2" s="1"/>
  <c r="AM470" i="2"/>
  <c r="AN470" i="2" s="1"/>
  <c r="L470" i="2" s="1"/>
  <c r="K471" i="2" s="1"/>
  <c r="D469" i="5"/>
  <c r="R470" i="2"/>
  <c r="I470" i="2" s="1"/>
  <c r="H471" i="2" s="1"/>
  <c r="V471" i="2" s="1"/>
  <c r="AY470" i="2"/>
  <c r="AJ470" i="2"/>
  <c r="AI470" i="2" s="1"/>
  <c r="AG471" i="2" s="1"/>
  <c r="AH471" i="2" l="1"/>
  <c r="AK471" i="2"/>
  <c r="AW471" i="2"/>
  <c r="G471" i="2" s="1"/>
  <c r="F471" i="2" s="1"/>
  <c r="M471" i="2"/>
  <c r="AQ471" i="2"/>
  <c r="Z472" i="2" s="1"/>
  <c r="W471" i="5" s="1"/>
  <c r="AR472" i="2" l="1"/>
  <c r="T472" i="2"/>
  <c r="AF472" i="2" s="1"/>
  <c r="AU471" i="2"/>
  <c r="X472" i="2"/>
  <c r="AB472" i="2" l="1"/>
  <c r="P472" i="2" s="1"/>
  <c r="AS472" i="2"/>
  <c r="Y472" i="2"/>
  <c r="AT471" i="2"/>
  <c r="B470" i="5"/>
  <c r="AX471" i="2"/>
  <c r="AZ471" i="2"/>
  <c r="BA471" i="2" s="1"/>
  <c r="AV472" i="2"/>
  <c r="BB471" i="2" l="1"/>
  <c r="AP471" i="2"/>
  <c r="AO471" i="2" s="1"/>
  <c r="W471" i="2" s="1"/>
  <c r="C470" i="5"/>
  <c r="F471" i="5"/>
  <c r="H471" i="5" s="1"/>
  <c r="AE472" i="2"/>
  <c r="AA473" i="2" s="1"/>
  <c r="Q472" i="2"/>
  <c r="AL471" i="2" l="1"/>
  <c r="O473" i="2"/>
  <c r="X472" i="5" s="1"/>
  <c r="AD473" i="2"/>
  <c r="AC473" i="2"/>
  <c r="E470" i="5"/>
  <c r="I470" i="5" s="1"/>
  <c r="BC472" i="2"/>
  <c r="G471" i="5" l="1"/>
  <c r="J471" i="5" s="1"/>
  <c r="AM471" i="2"/>
  <c r="AN471" i="2" s="1"/>
  <c r="L471" i="2" s="1"/>
  <c r="K472" i="2" s="1"/>
  <c r="S471" i="2"/>
  <c r="J471" i="2" s="1"/>
  <c r="U472" i="2" s="1"/>
  <c r="N472" i="2" s="1"/>
  <c r="R471" i="2"/>
  <c r="I471" i="2" s="1"/>
  <c r="H472" i="2" s="1"/>
  <c r="V472" i="2" s="1"/>
  <c r="D470" i="5"/>
  <c r="AY471" i="2"/>
  <c r="AJ471" i="2"/>
  <c r="AI471" i="2" s="1"/>
  <c r="AG472" i="2" s="1"/>
  <c r="AH472" i="2" l="1"/>
  <c r="AK472" i="2"/>
  <c r="M472" i="2"/>
  <c r="AQ472" i="2"/>
  <c r="Z473" i="2" s="1"/>
  <c r="W472" i="5" s="1"/>
  <c r="AW472" i="2"/>
  <c r="G472" i="2" s="1"/>
  <c r="F472" i="2" s="1"/>
  <c r="AU472" i="2" l="1"/>
  <c r="X473" i="2"/>
  <c r="AR473" i="2"/>
  <c r="T473" i="2"/>
  <c r="AF473" i="2" s="1"/>
  <c r="AB473" i="2" l="1"/>
  <c r="P473" i="2" s="1"/>
  <c r="AS473" i="2"/>
  <c r="Y473" i="2"/>
  <c r="AZ472" i="2"/>
  <c r="BA472" i="2" s="1"/>
  <c r="B471" i="5"/>
  <c r="AX472" i="2"/>
  <c r="AT472" i="2"/>
  <c r="AV473" i="2"/>
  <c r="C471" i="5" l="1"/>
  <c r="AP472" i="2"/>
  <c r="AO472" i="2" s="1"/>
  <c r="W472" i="2" s="1"/>
  <c r="BB472" i="2"/>
  <c r="F472" i="5"/>
  <c r="H472" i="5" s="1"/>
  <c r="AE473" i="2"/>
  <c r="AA474" i="2" s="1"/>
  <c r="Q473" i="2"/>
  <c r="AL472" i="2" l="1"/>
  <c r="E471" i="5"/>
  <c r="I471" i="5" s="1"/>
  <c r="BC473" i="2"/>
  <c r="AD474" i="2"/>
  <c r="AC474" i="2"/>
  <c r="O474" i="2"/>
  <c r="X473" i="5" s="1"/>
  <c r="G472" i="5" l="1"/>
  <c r="J472" i="5" s="1"/>
  <c r="S472" i="2"/>
  <c r="J472" i="2" s="1"/>
  <c r="U473" i="2" s="1"/>
  <c r="N473" i="2" s="1"/>
  <c r="R472" i="2"/>
  <c r="I472" i="2" s="1"/>
  <c r="H473" i="2" s="1"/>
  <c r="V473" i="2" s="1"/>
  <c r="D471" i="5"/>
  <c r="AM472" i="2"/>
  <c r="AN472" i="2" s="1"/>
  <c r="L472" i="2" s="1"/>
  <c r="K473" i="2" s="1"/>
  <c r="AY472" i="2"/>
  <c r="AJ472" i="2"/>
  <c r="AI472" i="2" s="1"/>
  <c r="AG473" i="2" s="1"/>
  <c r="AH473" i="2" l="1"/>
  <c r="AK473" i="2"/>
  <c r="AQ473" i="2"/>
  <c r="Z474" i="2" s="1"/>
  <c r="W473" i="5" s="1"/>
  <c r="M473" i="2"/>
  <c r="AW473" i="2"/>
  <c r="G473" i="2" s="1"/>
  <c r="F473" i="2" s="1"/>
  <c r="AU473" i="2" l="1"/>
  <c r="X474" i="2"/>
  <c r="T474" i="2"/>
  <c r="AF474" i="2" s="1"/>
  <c r="AR474" i="2"/>
  <c r="AS474" i="2" l="1"/>
  <c r="AB474" i="2"/>
  <c r="P474" i="2" s="1"/>
  <c r="Y474" i="2"/>
  <c r="AZ473" i="2"/>
  <c r="BA473" i="2" s="1"/>
  <c r="B472" i="5"/>
  <c r="AT473" i="2"/>
  <c r="AX473" i="2"/>
  <c r="AV474" i="2"/>
  <c r="AP473" i="2" l="1"/>
  <c r="AO473" i="2" s="1"/>
  <c r="W473" i="2" s="1"/>
  <c r="BB473" i="2"/>
  <c r="C472" i="5"/>
  <c r="Q474" i="2"/>
  <c r="AE474" i="2"/>
  <c r="AA475" i="2" s="1"/>
  <c r="F473" i="5"/>
  <c r="H473" i="5" s="1"/>
  <c r="AC475" i="2" l="1"/>
  <c r="AD475" i="2"/>
  <c r="O475" i="2"/>
  <c r="X474" i="5" s="1"/>
  <c r="E472" i="5"/>
  <c r="I472" i="5" s="1"/>
  <c r="BC474" i="2"/>
  <c r="AL473" i="2"/>
  <c r="G473" i="5" l="1"/>
  <c r="J473" i="5" s="1"/>
  <c r="R473" i="2"/>
  <c r="I473" i="2" s="1"/>
  <c r="H474" i="2" s="1"/>
  <c r="V474" i="2" s="1"/>
  <c r="S473" i="2"/>
  <c r="J473" i="2" s="1"/>
  <c r="U474" i="2" s="1"/>
  <c r="N474" i="2" s="1"/>
  <c r="AM473" i="2"/>
  <c r="AN473" i="2" s="1"/>
  <c r="L473" i="2" s="1"/>
  <c r="K474" i="2" s="1"/>
  <c r="D472" i="5"/>
  <c r="AY473" i="2"/>
  <c r="AJ473" i="2"/>
  <c r="AI473" i="2" s="1"/>
  <c r="AG474" i="2" s="1"/>
  <c r="AK474" i="2" l="1"/>
  <c r="AH474" i="2"/>
  <c r="AW474" i="2"/>
  <c r="G474" i="2" s="1"/>
  <c r="F474" i="2" s="1"/>
  <c r="AQ474" i="2"/>
  <c r="Z475" i="2" s="1"/>
  <c r="W474" i="5" s="1"/>
  <c r="M474" i="2"/>
  <c r="T475" i="2" l="1"/>
  <c r="AF475" i="2" s="1"/>
  <c r="AR475" i="2"/>
  <c r="AU474" i="2"/>
  <c r="X475" i="2"/>
  <c r="Y475" i="2" l="1"/>
  <c r="AB475" i="2"/>
  <c r="P475" i="2" s="1"/>
  <c r="AS475" i="2"/>
  <c r="AX474" i="2"/>
  <c r="AT474" i="2"/>
  <c r="AZ474" i="2"/>
  <c r="BA474" i="2" s="1"/>
  <c r="B473" i="5"/>
  <c r="AV475" i="2"/>
  <c r="C473" i="5" l="1"/>
  <c r="Q475" i="2"/>
  <c r="AE475" i="2"/>
  <c r="AA476" i="2" s="1"/>
  <c r="BB474" i="2"/>
  <c r="AP474" i="2"/>
  <c r="AO474" i="2" s="1"/>
  <c r="W474" i="2" s="1"/>
  <c r="F474" i="5"/>
  <c r="H474" i="5" s="1"/>
  <c r="AL474" i="2" l="1"/>
  <c r="E473" i="5"/>
  <c r="I473" i="5" s="1"/>
  <c r="BC475" i="2"/>
  <c r="AC476" i="2"/>
  <c r="O476" i="2"/>
  <c r="X475" i="5" s="1"/>
  <c r="AD476" i="2"/>
  <c r="G474" i="5" l="1"/>
  <c r="J474" i="5" s="1"/>
  <c r="AM474" i="2"/>
  <c r="AN474" i="2" s="1"/>
  <c r="L474" i="2" s="1"/>
  <c r="K475" i="2" s="1"/>
  <c r="R474" i="2"/>
  <c r="I474" i="2" s="1"/>
  <c r="H475" i="2" s="1"/>
  <c r="V475" i="2" s="1"/>
  <c r="D473" i="5"/>
  <c r="S474" i="2"/>
  <c r="J474" i="2" s="1"/>
  <c r="U475" i="2" s="1"/>
  <c r="N475" i="2" s="1"/>
  <c r="AY474" i="2"/>
  <c r="AJ474" i="2"/>
  <c r="AI474" i="2" s="1"/>
  <c r="AG475" i="2" s="1"/>
  <c r="AH475" i="2" l="1"/>
  <c r="AK475" i="2"/>
  <c r="M475" i="2"/>
  <c r="AQ475" i="2"/>
  <c r="Z476" i="2" s="1"/>
  <c r="W475" i="5" s="1"/>
  <c r="AW475" i="2"/>
  <c r="G475" i="2" s="1"/>
  <c r="F475" i="2" s="1"/>
  <c r="AU475" i="2" l="1"/>
  <c r="X476" i="2"/>
  <c r="AR476" i="2"/>
  <c r="T476" i="2"/>
  <c r="AF476" i="2" s="1"/>
  <c r="AS476" i="2" l="1"/>
  <c r="AB476" i="2"/>
  <c r="P476" i="2" s="1"/>
  <c r="Y476" i="2"/>
  <c r="AX475" i="2"/>
  <c r="AZ475" i="2"/>
  <c r="BA475" i="2" s="1"/>
  <c r="AT475" i="2"/>
  <c r="B474" i="5"/>
  <c r="AV476" i="2"/>
  <c r="C474" i="5" l="1"/>
  <c r="Q476" i="2"/>
  <c r="AE476" i="2"/>
  <c r="AA477" i="2" s="1"/>
  <c r="AP475" i="2"/>
  <c r="AO475" i="2" s="1"/>
  <c r="W475" i="2" s="1"/>
  <c r="BB475" i="2"/>
  <c r="F475" i="5"/>
  <c r="H475" i="5" s="1"/>
  <c r="AL475" i="2" l="1"/>
  <c r="E474" i="5"/>
  <c r="I474" i="5" s="1"/>
  <c r="BC476" i="2"/>
  <c r="AD477" i="2"/>
  <c r="AC477" i="2"/>
  <c r="O477" i="2"/>
  <c r="X476" i="5" s="1"/>
  <c r="G475" i="5" l="1"/>
  <c r="J475" i="5" s="1"/>
  <c r="D474" i="5"/>
  <c r="S475" i="2"/>
  <c r="J475" i="2" s="1"/>
  <c r="U476" i="2" s="1"/>
  <c r="N476" i="2" s="1"/>
  <c r="AM475" i="2"/>
  <c r="AN475" i="2" s="1"/>
  <c r="L475" i="2" s="1"/>
  <c r="K476" i="2" s="1"/>
  <c r="R475" i="2"/>
  <c r="I475" i="2" s="1"/>
  <c r="H476" i="2" s="1"/>
  <c r="V476" i="2" s="1"/>
  <c r="AY475" i="2"/>
  <c r="AJ475" i="2"/>
  <c r="AI475" i="2" s="1"/>
  <c r="AG476" i="2" s="1"/>
  <c r="AK476" i="2" l="1"/>
  <c r="AH476" i="2"/>
  <c r="AW476" i="2"/>
  <c r="G476" i="2" s="1"/>
  <c r="F476" i="2" s="1"/>
  <c r="AQ476" i="2"/>
  <c r="Z477" i="2" s="1"/>
  <c r="W476" i="5" s="1"/>
  <c r="M476" i="2"/>
  <c r="T477" i="2" l="1"/>
  <c r="AF477" i="2" s="1"/>
  <c r="AR477" i="2"/>
  <c r="AU476" i="2"/>
  <c r="X477" i="2"/>
  <c r="Y477" i="2" l="1"/>
  <c r="AS477" i="2"/>
  <c r="AB477" i="2"/>
  <c r="P477" i="2" s="1"/>
  <c r="AZ476" i="2"/>
  <c r="BA476" i="2" s="1"/>
  <c r="B475" i="5"/>
  <c r="AX476" i="2"/>
  <c r="AT476" i="2"/>
  <c r="AV477" i="2"/>
  <c r="BB476" i="2" l="1"/>
  <c r="AP476" i="2"/>
  <c r="AO476" i="2" s="1"/>
  <c r="W476" i="2" s="1"/>
  <c r="C475" i="5"/>
  <c r="Q477" i="2"/>
  <c r="AE477" i="2"/>
  <c r="AA478" i="2" s="1"/>
  <c r="F476" i="5"/>
  <c r="H476" i="5" s="1"/>
  <c r="AD478" i="2" l="1"/>
  <c r="AC478" i="2"/>
  <c r="O478" i="2"/>
  <c r="X477" i="5" s="1"/>
  <c r="AL476" i="2"/>
  <c r="E475" i="5"/>
  <c r="I475" i="5" s="1"/>
  <c r="BC477" i="2"/>
  <c r="R476" i="2" l="1"/>
  <c r="I476" i="2" s="1"/>
  <c r="H477" i="2" s="1"/>
  <c r="V477" i="2" s="1"/>
  <c r="D475" i="5"/>
  <c r="S476" i="2"/>
  <c r="J476" i="2" s="1"/>
  <c r="U477" i="2" s="1"/>
  <c r="N477" i="2" s="1"/>
  <c r="AM476" i="2"/>
  <c r="AN476" i="2" s="1"/>
  <c r="L476" i="2" s="1"/>
  <c r="K477" i="2" s="1"/>
  <c r="AY476" i="2"/>
  <c r="G476" i="5"/>
  <c r="J476" i="5" s="1"/>
  <c r="AJ476" i="2"/>
  <c r="AI476" i="2" s="1"/>
  <c r="AG477" i="2" s="1"/>
  <c r="AH477" i="2" l="1"/>
  <c r="AK477" i="2"/>
  <c r="M477" i="2"/>
  <c r="AQ477" i="2"/>
  <c r="Z478" i="2" s="1"/>
  <c r="W477" i="5" s="1"/>
  <c r="AW477" i="2"/>
  <c r="G477" i="2" s="1"/>
  <c r="F477" i="2" s="1"/>
  <c r="AU477" i="2" l="1"/>
  <c r="X478" i="2"/>
  <c r="AR478" i="2"/>
  <c r="T478" i="2"/>
  <c r="AF478" i="2" s="1"/>
  <c r="AB478" i="2" l="1"/>
  <c r="P478" i="2" s="1"/>
  <c r="AS478" i="2"/>
  <c r="Y478" i="2"/>
  <c r="AX477" i="2"/>
  <c r="AT477" i="2"/>
  <c r="B476" i="5"/>
  <c r="AZ477" i="2"/>
  <c r="BA477" i="2" s="1"/>
  <c r="AV478" i="2"/>
  <c r="BB477" i="2" l="1"/>
  <c r="AP477" i="2"/>
  <c r="AO477" i="2" s="1"/>
  <c r="W477" i="2" s="1"/>
  <c r="C476" i="5"/>
  <c r="F477" i="5"/>
  <c r="H477" i="5" s="1"/>
  <c r="AE478" i="2"/>
  <c r="AA479" i="2" s="1"/>
  <c r="Q478" i="2"/>
  <c r="AL477" i="2" l="1"/>
  <c r="O479" i="2"/>
  <c r="X478" i="5" s="1"/>
  <c r="AC479" i="2"/>
  <c r="AD479" i="2"/>
  <c r="E476" i="5"/>
  <c r="I476" i="5" s="1"/>
  <c r="BC478" i="2"/>
  <c r="G477" i="5" l="1"/>
  <c r="J477" i="5" s="1"/>
  <c r="D476" i="5"/>
  <c r="S477" i="2"/>
  <c r="J477" i="2" s="1"/>
  <c r="U478" i="2" s="1"/>
  <c r="N478" i="2" s="1"/>
  <c r="R477" i="2"/>
  <c r="I477" i="2" s="1"/>
  <c r="H478" i="2" s="1"/>
  <c r="V478" i="2" s="1"/>
  <c r="AM477" i="2"/>
  <c r="AN477" i="2" s="1"/>
  <c r="L477" i="2" s="1"/>
  <c r="K478" i="2" s="1"/>
  <c r="AY477" i="2"/>
  <c r="AJ477" i="2"/>
  <c r="AI477" i="2" s="1"/>
  <c r="AG478" i="2" s="1"/>
  <c r="AK478" i="2" l="1"/>
  <c r="AH478" i="2"/>
  <c r="AW478" i="2"/>
  <c r="G478" i="2" s="1"/>
  <c r="F478" i="2" s="1"/>
  <c r="M478" i="2"/>
  <c r="AQ478" i="2"/>
  <c r="Z479" i="2" s="1"/>
  <c r="W478" i="5" s="1"/>
  <c r="AR479" i="2" l="1"/>
  <c r="T479" i="2"/>
  <c r="AF479" i="2" s="1"/>
  <c r="AU478" i="2"/>
  <c r="X479" i="2"/>
  <c r="AB479" i="2" l="1"/>
  <c r="P479" i="2" s="1"/>
  <c r="AS479" i="2"/>
  <c r="Y479" i="2"/>
  <c r="AZ478" i="2"/>
  <c r="BA478" i="2" s="1"/>
  <c r="AT478" i="2"/>
  <c r="AX478" i="2"/>
  <c r="B477" i="5"/>
  <c r="AV479" i="2"/>
  <c r="F478" i="5" l="1"/>
  <c r="H478" i="5" s="1"/>
  <c r="BB478" i="2"/>
  <c r="AP478" i="2"/>
  <c r="AO478" i="2" s="1"/>
  <c r="W478" i="2" s="1"/>
  <c r="C477" i="5"/>
  <c r="AE479" i="2"/>
  <c r="AA480" i="2" s="1"/>
  <c r="Q479" i="2"/>
  <c r="AL478" i="2" l="1"/>
  <c r="E477" i="5"/>
  <c r="I477" i="5" s="1"/>
  <c r="BC479" i="2"/>
  <c r="AD480" i="2"/>
  <c r="AC480" i="2"/>
  <c r="O480" i="2"/>
  <c r="X479" i="5" s="1"/>
  <c r="G478" i="5" l="1"/>
  <c r="J478" i="5" s="1"/>
  <c r="S478" i="2"/>
  <c r="J478" i="2" s="1"/>
  <c r="U479" i="2" s="1"/>
  <c r="N479" i="2" s="1"/>
  <c r="AM478" i="2"/>
  <c r="AN478" i="2" s="1"/>
  <c r="L478" i="2" s="1"/>
  <c r="K479" i="2" s="1"/>
  <c r="D477" i="5"/>
  <c r="R478" i="2"/>
  <c r="I478" i="2" s="1"/>
  <c r="H479" i="2" s="1"/>
  <c r="V479" i="2" s="1"/>
  <c r="AY478" i="2"/>
  <c r="AJ478" i="2"/>
  <c r="AI478" i="2" s="1"/>
  <c r="AG479" i="2" s="1"/>
  <c r="AW479" i="2" l="1"/>
  <c r="G479" i="2" s="1"/>
  <c r="F479" i="2" s="1"/>
  <c r="AH479" i="2"/>
  <c r="AK479" i="2"/>
  <c r="AQ479" i="2"/>
  <c r="Z480" i="2" s="1"/>
  <c r="W479" i="5" s="1"/>
  <c r="M479" i="2"/>
  <c r="AR480" i="2" l="1"/>
  <c r="T480" i="2"/>
  <c r="AF480" i="2" s="1"/>
  <c r="X480" i="2"/>
  <c r="AU479" i="2"/>
  <c r="AZ479" i="2" l="1"/>
  <c r="BA479" i="2" s="1"/>
  <c r="AX479" i="2"/>
  <c r="AT479" i="2"/>
  <c r="B478" i="5"/>
  <c r="AV480" i="2"/>
  <c r="AB480" i="2"/>
  <c r="P480" i="2" s="1"/>
  <c r="Y480" i="2"/>
  <c r="AS480" i="2"/>
  <c r="C478" i="5" l="1"/>
  <c r="AE480" i="2"/>
  <c r="AA481" i="2" s="1"/>
  <c r="Q480" i="2"/>
  <c r="F479" i="5"/>
  <c r="H479" i="5" s="1"/>
  <c r="BB479" i="2"/>
  <c r="AP479" i="2"/>
  <c r="AO479" i="2" s="1"/>
  <c r="W479" i="2" s="1"/>
  <c r="E478" i="5" l="1"/>
  <c r="I478" i="5" s="1"/>
  <c r="BC480" i="2"/>
  <c r="AC481" i="2"/>
  <c r="O481" i="2"/>
  <c r="X480" i="5" s="1"/>
  <c r="AD481" i="2"/>
  <c r="AL479" i="2"/>
  <c r="R479" i="2" l="1"/>
  <c r="I479" i="2" s="1"/>
  <c r="H480" i="2" s="1"/>
  <c r="V480" i="2" s="1"/>
  <c r="AM479" i="2"/>
  <c r="AN479" i="2" s="1"/>
  <c r="L479" i="2" s="1"/>
  <c r="K480" i="2" s="1"/>
  <c r="D478" i="5"/>
  <c r="S479" i="2"/>
  <c r="J479" i="2" s="1"/>
  <c r="U480" i="2" s="1"/>
  <c r="N480" i="2" s="1"/>
  <c r="AY479" i="2"/>
  <c r="G479" i="5"/>
  <c r="J479" i="5" s="1"/>
  <c r="AJ479" i="2"/>
  <c r="AI479" i="2" s="1"/>
  <c r="AG480" i="2" s="1"/>
  <c r="AH480" i="2" l="1"/>
  <c r="AK480" i="2"/>
  <c r="M480" i="2"/>
  <c r="AQ480" i="2"/>
  <c r="Z481" i="2" s="1"/>
  <c r="W480" i="5" s="1"/>
  <c r="AW480" i="2"/>
  <c r="G480" i="2" s="1"/>
  <c r="F480" i="2" s="1"/>
  <c r="AU480" i="2" l="1"/>
  <c r="X481" i="2"/>
  <c r="AR481" i="2"/>
  <c r="T481" i="2"/>
  <c r="AF481" i="2" s="1"/>
  <c r="Y481" i="2" l="1"/>
  <c r="AS481" i="2"/>
  <c r="AB481" i="2"/>
  <c r="P481" i="2" s="1"/>
  <c r="AX480" i="2"/>
  <c r="AZ480" i="2"/>
  <c r="BA480" i="2" s="1"/>
  <c r="AT480" i="2"/>
  <c r="B479" i="5"/>
  <c r="AV481" i="2"/>
  <c r="C479" i="5" l="1"/>
  <c r="BB480" i="2"/>
  <c r="AP480" i="2"/>
  <c r="AO480" i="2" s="1"/>
  <c r="W480" i="2" s="1"/>
  <c r="AE481" i="2"/>
  <c r="AA482" i="2" s="1"/>
  <c r="Q481" i="2"/>
  <c r="F480" i="5"/>
  <c r="H480" i="5" s="1"/>
  <c r="E479" i="5" l="1"/>
  <c r="I479" i="5" s="1"/>
  <c r="BC481" i="2"/>
  <c r="O482" i="2"/>
  <c r="X481" i="5" s="1"/>
  <c r="AD482" i="2"/>
  <c r="AC482" i="2"/>
  <c r="AL480" i="2"/>
  <c r="AM480" i="2" l="1"/>
  <c r="AN480" i="2" s="1"/>
  <c r="L480" i="2" s="1"/>
  <c r="K481" i="2" s="1"/>
  <c r="S480" i="2"/>
  <c r="J480" i="2" s="1"/>
  <c r="U481" i="2" s="1"/>
  <c r="N481" i="2" s="1"/>
  <c r="R480" i="2"/>
  <c r="I480" i="2" s="1"/>
  <c r="H481" i="2" s="1"/>
  <c r="V481" i="2" s="1"/>
  <c r="D479" i="5"/>
  <c r="AY480" i="2"/>
  <c r="AJ480" i="2"/>
  <c r="AI480" i="2" s="1"/>
  <c r="AG481" i="2" s="1"/>
  <c r="G480" i="5"/>
  <c r="J480" i="5" s="1"/>
  <c r="AW481" i="2" l="1"/>
  <c r="G481" i="2" s="1"/>
  <c r="F481" i="2" s="1"/>
  <c r="AK481" i="2"/>
  <c r="AH481" i="2"/>
  <c r="M481" i="2"/>
  <c r="AQ481" i="2"/>
  <c r="Z482" i="2" s="1"/>
  <c r="W481" i="5" s="1"/>
  <c r="T482" i="2" l="1"/>
  <c r="AF482" i="2" s="1"/>
  <c r="AR482" i="2"/>
  <c r="AU481" i="2"/>
  <c r="X482" i="2"/>
  <c r="Y482" i="2" l="1"/>
  <c r="AS482" i="2"/>
  <c r="AB482" i="2"/>
  <c r="P482" i="2" s="1"/>
  <c r="B480" i="5"/>
  <c r="AX481" i="2"/>
  <c r="AZ481" i="2"/>
  <c r="BA481" i="2" s="1"/>
  <c r="AT481" i="2"/>
  <c r="AV482" i="2"/>
  <c r="C480" i="5" l="1"/>
  <c r="AP481" i="2"/>
  <c r="AO481" i="2" s="1"/>
  <c r="W481" i="2" s="1"/>
  <c r="BB481" i="2"/>
  <c r="Q482" i="2"/>
  <c r="AE482" i="2"/>
  <c r="AA483" i="2" s="1"/>
  <c r="F481" i="5"/>
  <c r="H481" i="5" s="1"/>
  <c r="AD483" i="2" l="1"/>
  <c r="O483" i="2"/>
  <c r="X482" i="5" s="1"/>
  <c r="AC483" i="2"/>
  <c r="AL481" i="2"/>
  <c r="E480" i="5"/>
  <c r="I480" i="5" s="1"/>
  <c r="BC482" i="2"/>
  <c r="D480" i="5" l="1"/>
  <c r="R481" i="2"/>
  <c r="I481" i="2" s="1"/>
  <c r="H482" i="2" s="1"/>
  <c r="V482" i="2" s="1"/>
  <c r="AM481" i="2"/>
  <c r="AN481" i="2" s="1"/>
  <c r="L481" i="2" s="1"/>
  <c r="K482" i="2" s="1"/>
  <c r="S481" i="2"/>
  <c r="J481" i="2" s="1"/>
  <c r="U482" i="2" s="1"/>
  <c r="N482" i="2" s="1"/>
  <c r="AY481" i="2"/>
  <c r="AJ481" i="2"/>
  <c r="AI481" i="2" s="1"/>
  <c r="AG482" i="2" s="1"/>
  <c r="G481" i="5"/>
  <c r="J481" i="5" s="1"/>
  <c r="M482" i="2" l="1"/>
  <c r="AQ482" i="2"/>
  <c r="Z483" i="2" s="1"/>
  <c r="W482" i="5" s="1"/>
  <c r="AK482" i="2"/>
  <c r="AH482" i="2"/>
  <c r="AW482" i="2"/>
  <c r="G482" i="2" s="1"/>
  <c r="F482" i="2" s="1"/>
  <c r="AU482" i="2" l="1"/>
  <c r="X483" i="2"/>
  <c r="T483" i="2"/>
  <c r="AF483" i="2" s="1"/>
  <c r="AR483" i="2"/>
  <c r="Y483" i="2" l="1"/>
  <c r="AB483" i="2"/>
  <c r="P483" i="2" s="1"/>
  <c r="AS483" i="2"/>
  <c r="AX482" i="2"/>
  <c r="B481" i="5"/>
  <c r="AT482" i="2"/>
  <c r="AZ482" i="2"/>
  <c r="BA482" i="2" s="1"/>
  <c r="AV483" i="2"/>
  <c r="AE483" i="2" l="1"/>
  <c r="AA484" i="2" s="1"/>
  <c r="Q483" i="2"/>
  <c r="C481" i="5"/>
  <c r="AP482" i="2"/>
  <c r="AO482" i="2" s="1"/>
  <c r="W482" i="2" s="1"/>
  <c r="BB482" i="2"/>
  <c r="F482" i="5"/>
  <c r="H482" i="5" s="1"/>
  <c r="AL482" i="2" l="1"/>
  <c r="E481" i="5"/>
  <c r="I481" i="5" s="1"/>
  <c r="BC483" i="2"/>
  <c r="AD484" i="2"/>
  <c r="AC484" i="2"/>
  <c r="O484" i="2"/>
  <c r="X483" i="5" s="1"/>
  <c r="G482" i="5" l="1"/>
  <c r="J482" i="5" s="1"/>
  <c r="AM482" i="2"/>
  <c r="AN482" i="2" s="1"/>
  <c r="L482" i="2" s="1"/>
  <c r="K483" i="2" s="1"/>
  <c r="D481" i="5"/>
  <c r="R482" i="2"/>
  <c r="I482" i="2" s="1"/>
  <c r="H483" i="2" s="1"/>
  <c r="V483" i="2" s="1"/>
  <c r="S482" i="2"/>
  <c r="J482" i="2" s="1"/>
  <c r="U483" i="2" s="1"/>
  <c r="N483" i="2" s="1"/>
  <c r="AY482" i="2"/>
  <c r="AJ482" i="2"/>
  <c r="AI482" i="2" s="1"/>
  <c r="AG483" i="2" s="1"/>
  <c r="AW483" i="2" l="1"/>
  <c r="G483" i="2" s="1"/>
  <c r="F483" i="2" s="1"/>
  <c r="AK483" i="2"/>
  <c r="AH483" i="2"/>
  <c r="AQ483" i="2"/>
  <c r="Z484" i="2" s="1"/>
  <c r="W483" i="5" s="1"/>
  <c r="M483" i="2"/>
  <c r="AR484" i="2" l="1"/>
  <c r="T484" i="2"/>
  <c r="AF484" i="2" s="1"/>
  <c r="AU483" i="2"/>
  <c r="X484" i="2"/>
  <c r="AS484" i="2" l="1"/>
  <c r="Y484" i="2"/>
  <c r="AB484" i="2"/>
  <c r="P484" i="2" s="1"/>
  <c r="AT483" i="2"/>
  <c r="AX483" i="2"/>
  <c r="AZ483" i="2"/>
  <c r="BA483" i="2" s="1"/>
  <c r="B482" i="5"/>
  <c r="AV484" i="2"/>
  <c r="BB483" i="2" l="1"/>
  <c r="AP483" i="2"/>
  <c r="AO483" i="2" s="1"/>
  <c r="W483" i="2" s="1"/>
  <c r="AE484" i="2"/>
  <c r="AA485" i="2" s="1"/>
  <c r="Q484" i="2"/>
  <c r="C482" i="5"/>
  <c r="F483" i="5"/>
  <c r="H483" i="5" s="1"/>
  <c r="O485" i="2" l="1"/>
  <c r="X484" i="5" s="1"/>
  <c r="AD485" i="2"/>
  <c r="AC485" i="2"/>
  <c r="AL483" i="2"/>
  <c r="E482" i="5"/>
  <c r="I482" i="5" s="1"/>
  <c r="BC484" i="2"/>
  <c r="G483" i="5" l="1"/>
  <c r="J483" i="5" s="1"/>
  <c r="S483" i="2"/>
  <c r="J483" i="2" s="1"/>
  <c r="U484" i="2" s="1"/>
  <c r="N484" i="2" s="1"/>
  <c r="AM483" i="2"/>
  <c r="AN483" i="2" s="1"/>
  <c r="L483" i="2" s="1"/>
  <c r="K484" i="2" s="1"/>
  <c r="R483" i="2"/>
  <c r="I483" i="2" s="1"/>
  <c r="H484" i="2" s="1"/>
  <c r="V484" i="2" s="1"/>
  <c r="D482" i="5"/>
  <c r="AY483" i="2"/>
  <c r="AJ483" i="2"/>
  <c r="AI483" i="2" s="1"/>
  <c r="AG484" i="2" s="1"/>
  <c r="AK484" i="2" l="1"/>
  <c r="AH484" i="2"/>
  <c r="AW484" i="2"/>
  <c r="G484" i="2" s="1"/>
  <c r="F484" i="2" s="1"/>
  <c r="M484" i="2"/>
  <c r="AQ484" i="2"/>
  <c r="Z485" i="2" s="1"/>
  <c r="W484" i="5" s="1"/>
  <c r="AU484" i="2" l="1"/>
  <c r="X485" i="2"/>
  <c r="T485" i="2"/>
  <c r="AF485" i="2" s="1"/>
  <c r="AR485" i="2"/>
  <c r="AB485" i="2" l="1"/>
  <c r="P485" i="2" s="1"/>
  <c r="Y485" i="2"/>
  <c r="AS485" i="2"/>
  <c r="B483" i="5"/>
  <c r="AZ484" i="2"/>
  <c r="BA484" i="2" s="1"/>
  <c r="AX484" i="2"/>
  <c r="AT484" i="2"/>
  <c r="AV485" i="2"/>
  <c r="BB484" i="2" l="1"/>
  <c r="AP484" i="2"/>
  <c r="AO484" i="2" s="1"/>
  <c r="W484" i="2" s="1"/>
  <c r="C483" i="5"/>
  <c r="F484" i="5"/>
  <c r="H484" i="5" s="1"/>
  <c r="Q485" i="2"/>
  <c r="AE485" i="2"/>
  <c r="AA486" i="2" s="1"/>
  <c r="AL484" i="2" l="1"/>
  <c r="AC486" i="2"/>
  <c r="AD486" i="2"/>
  <c r="O486" i="2"/>
  <c r="X485" i="5" s="1"/>
  <c r="E483" i="5"/>
  <c r="I483" i="5" s="1"/>
  <c r="BC485" i="2"/>
  <c r="G484" i="5" l="1"/>
  <c r="J484" i="5" s="1"/>
  <c r="R484" i="2"/>
  <c r="I484" i="2" s="1"/>
  <c r="H485" i="2" s="1"/>
  <c r="V485" i="2" s="1"/>
  <c r="D483" i="5"/>
  <c r="AM484" i="2"/>
  <c r="AN484" i="2" s="1"/>
  <c r="L484" i="2" s="1"/>
  <c r="K485" i="2" s="1"/>
  <c r="S484" i="2"/>
  <c r="J484" i="2" s="1"/>
  <c r="U485" i="2" s="1"/>
  <c r="N485" i="2" s="1"/>
  <c r="AY484" i="2"/>
  <c r="AJ484" i="2"/>
  <c r="AI484" i="2" s="1"/>
  <c r="AG485" i="2" s="1"/>
  <c r="AK485" i="2" l="1"/>
  <c r="AH485" i="2"/>
  <c r="AW485" i="2"/>
  <c r="G485" i="2" s="1"/>
  <c r="F485" i="2" s="1"/>
  <c r="M485" i="2"/>
  <c r="AQ485" i="2"/>
  <c r="Z486" i="2" s="1"/>
  <c r="W485" i="5" s="1"/>
  <c r="AR486" i="2" l="1"/>
  <c r="T486" i="2"/>
  <c r="AF486" i="2" s="1"/>
  <c r="AU485" i="2"/>
  <c r="X486" i="2"/>
  <c r="AB486" i="2" l="1"/>
  <c r="P486" i="2" s="1"/>
  <c r="AS486" i="2"/>
  <c r="Y486" i="2"/>
  <c r="AZ485" i="2"/>
  <c r="BA485" i="2" s="1"/>
  <c r="AX485" i="2"/>
  <c r="B484" i="5"/>
  <c r="AT485" i="2"/>
  <c r="AV486" i="2"/>
  <c r="C484" i="5" l="1"/>
  <c r="BB485" i="2"/>
  <c r="AP485" i="2"/>
  <c r="AO485" i="2" s="1"/>
  <c r="W485" i="2" s="1"/>
  <c r="F485" i="5"/>
  <c r="H485" i="5" s="1"/>
  <c r="AE486" i="2"/>
  <c r="AA487" i="2" s="1"/>
  <c r="Q486" i="2"/>
  <c r="O487" i="2" l="1"/>
  <c r="X486" i="5" s="1"/>
  <c r="AD487" i="2"/>
  <c r="AC487" i="2"/>
  <c r="AL485" i="2"/>
  <c r="E484" i="5"/>
  <c r="I484" i="5" s="1"/>
  <c r="BC486" i="2"/>
  <c r="G485" i="5" l="1"/>
  <c r="J485" i="5" s="1"/>
  <c r="S485" i="2"/>
  <c r="J485" i="2" s="1"/>
  <c r="U486" i="2" s="1"/>
  <c r="N486" i="2" s="1"/>
  <c r="R485" i="2"/>
  <c r="I485" i="2" s="1"/>
  <c r="H486" i="2" s="1"/>
  <c r="V486" i="2" s="1"/>
  <c r="AM485" i="2"/>
  <c r="AN485" i="2" s="1"/>
  <c r="L485" i="2" s="1"/>
  <c r="K486" i="2" s="1"/>
  <c r="D484" i="5"/>
  <c r="AY485" i="2"/>
  <c r="AJ485" i="2"/>
  <c r="AI485" i="2" s="1"/>
  <c r="AG486" i="2" s="1"/>
  <c r="AK486" i="2" l="1"/>
  <c r="AH486" i="2"/>
  <c r="AW486" i="2"/>
  <c r="G486" i="2" s="1"/>
  <c r="F486" i="2" s="1"/>
  <c r="M486" i="2"/>
  <c r="AQ486" i="2"/>
  <c r="Z487" i="2" s="1"/>
  <c r="W486" i="5" s="1"/>
  <c r="AR487" i="2" l="1"/>
  <c r="T487" i="2"/>
  <c r="AF487" i="2" s="1"/>
  <c r="AU486" i="2"/>
  <c r="X487" i="2"/>
  <c r="AT486" i="2" l="1"/>
  <c r="B485" i="5"/>
  <c r="AX486" i="2"/>
  <c r="AZ486" i="2"/>
  <c r="BA486" i="2" s="1"/>
  <c r="AV487" i="2"/>
  <c r="AS487" i="2"/>
  <c r="Y487" i="2"/>
  <c r="AB487" i="2"/>
  <c r="P487" i="2" s="1"/>
  <c r="AE487" i="2" l="1"/>
  <c r="AA488" i="2" s="1"/>
  <c r="Q487" i="2"/>
  <c r="F486" i="5"/>
  <c r="H486" i="5" s="1"/>
  <c r="AP486" i="2"/>
  <c r="AO486" i="2" s="1"/>
  <c r="W486" i="2" s="1"/>
  <c r="BB486" i="2"/>
  <c r="C485" i="5"/>
  <c r="E485" i="5" l="1"/>
  <c r="I485" i="5" s="1"/>
  <c r="BC487" i="2"/>
  <c r="AL486" i="2"/>
  <c r="O488" i="2"/>
  <c r="X487" i="5" s="1"/>
  <c r="AD488" i="2"/>
  <c r="AC488" i="2"/>
  <c r="AJ486" i="2" l="1"/>
  <c r="AI486" i="2" s="1"/>
  <c r="AG487" i="2" s="1"/>
  <c r="G486" i="5"/>
  <c r="J486" i="5" s="1"/>
  <c r="S486" i="2"/>
  <c r="J486" i="2" s="1"/>
  <c r="U487" i="2" s="1"/>
  <c r="N487" i="2" s="1"/>
  <c r="R486" i="2"/>
  <c r="I486" i="2" s="1"/>
  <c r="H487" i="2" s="1"/>
  <c r="V487" i="2" s="1"/>
  <c r="AM486" i="2"/>
  <c r="AN486" i="2" s="1"/>
  <c r="L486" i="2" s="1"/>
  <c r="K487" i="2" s="1"/>
  <c r="D485" i="5"/>
  <c r="AY486" i="2"/>
  <c r="AW487" i="2" l="1"/>
  <c r="G487" i="2" s="1"/>
  <c r="F487" i="2" s="1"/>
  <c r="AU487" i="2" s="1"/>
  <c r="M487" i="2"/>
  <c r="AQ487" i="2"/>
  <c r="Z488" i="2" s="1"/>
  <c r="W487" i="5" s="1"/>
  <c r="AH487" i="2"/>
  <c r="AK487" i="2"/>
  <c r="X488" i="2" l="1"/>
  <c r="AS488" i="2" s="1"/>
  <c r="AR488" i="2"/>
  <c r="T488" i="2"/>
  <c r="AF488" i="2" s="1"/>
  <c r="AX487" i="2"/>
  <c r="AT487" i="2"/>
  <c r="B486" i="5"/>
  <c r="AZ487" i="2"/>
  <c r="BA487" i="2" s="1"/>
  <c r="AV488" i="2"/>
  <c r="AB488" i="2" l="1"/>
  <c r="P488" i="2" s="1"/>
  <c r="AE488" i="2" s="1"/>
  <c r="AA489" i="2" s="1"/>
  <c r="Y488" i="2"/>
  <c r="AP487" i="2"/>
  <c r="AO487" i="2" s="1"/>
  <c r="W487" i="2" s="1"/>
  <c r="BB487" i="2"/>
  <c r="F487" i="5"/>
  <c r="H487" i="5" s="1"/>
  <c r="C486" i="5"/>
  <c r="Q488" i="2" l="1"/>
  <c r="E486" i="5"/>
  <c r="I486" i="5" s="1"/>
  <c r="BC488" i="2"/>
  <c r="O489" i="2"/>
  <c r="X488" i="5" s="1"/>
  <c r="AD489" i="2"/>
  <c r="AC489" i="2"/>
  <c r="AL487" i="2"/>
  <c r="G487" i="5" l="1"/>
  <c r="J487" i="5" s="1"/>
  <c r="R487" i="2"/>
  <c r="I487" i="2" s="1"/>
  <c r="H488" i="2" s="1"/>
  <c r="V488" i="2" s="1"/>
  <c r="D486" i="5"/>
  <c r="AM487" i="2"/>
  <c r="AN487" i="2" s="1"/>
  <c r="L487" i="2" s="1"/>
  <c r="K488" i="2" s="1"/>
  <c r="S487" i="2"/>
  <c r="J487" i="2" s="1"/>
  <c r="U488" i="2" s="1"/>
  <c r="N488" i="2" s="1"/>
  <c r="AY487" i="2"/>
  <c r="AJ487" i="2"/>
  <c r="AI487" i="2" s="1"/>
  <c r="AG488" i="2" s="1"/>
  <c r="M488" i="2" l="1"/>
  <c r="AQ488" i="2"/>
  <c r="Z489" i="2" s="1"/>
  <c r="W488" i="5" s="1"/>
  <c r="AW488" i="2"/>
  <c r="G488" i="2" s="1"/>
  <c r="F488" i="2" s="1"/>
  <c r="AH488" i="2"/>
  <c r="AK488" i="2"/>
  <c r="AU488" i="2" l="1"/>
  <c r="X489" i="2"/>
  <c r="T489" i="2"/>
  <c r="AF489" i="2" s="1"/>
  <c r="AR489" i="2"/>
  <c r="AB489" i="2" l="1"/>
  <c r="P489" i="2" s="1"/>
  <c r="Y489" i="2"/>
  <c r="AS489" i="2"/>
  <c r="AX488" i="2"/>
  <c r="AZ488" i="2"/>
  <c r="BA488" i="2" s="1"/>
  <c r="AT488" i="2"/>
  <c r="B487" i="5"/>
  <c r="AV489" i="2"/>
  <c r="C487" i="5" l="1"/>
  <c r="AP488" i="2"/>
  <c r="AO488" i="2" s="1"/>
  <c r="W488" i="2" s="1"/>
  <c r="BB488" i="2"/>
  <c r="F488" i="5"/>
  <c r="H488" i="5" s="1"/>
  <c r="AE489" i="2"/>
  <c r="AA490" i="2" s="1"/>
  <c r="Q489" i="2"/>
  <c r="AD490" i="2" l="1"/>
  <c r="O490" i="2"/>
  <c r="X489" i="5" s="1"/>
  <c r="AC490" i="2"/>
  <c r="E487" i="5"/>
  <c r="I487" i="5" s="1"/>
  <c r="BC489" i="2"/>
  <c r="AL488" i="2"/>
  <c r="S488" i="2" l="1"/>
  <c r="J488" i="2" s="1"/>
  <c r="U489" i="2" s="1"/>
  <c r="N489" i="2" s="1"/>
  <c r="R488" i="2"/>
  <c r="I488" i="2" s="1"/>
  <c r="H489" i="2" s="1"/>
  <c r="V489" i="2" s="1"/>
  <c r="AM488" i="2"/>
  <c r="AN488" i="2" s="1"/>
  <c r="L488" i="2" s="1"/>
  <c r="K489" i="2" s="1"/>
  <c r="D487" i="5"/>
  <c r="AY488" i="2"/>
  <c r="AJ488" i="2"/>
  <c r="AI488" i="2" s="1"/>
  <c r="AG489" i="2" s="1"/>
  <c r="G488" i="5"/>
  <c r="J488" i="5" s="1"/>
  <c r="AQ489" i="2" l="1"/>
  <c r="Z490" i="2" s="1"/>
  <c r="W489" i="5" s="1"/>
  <c r="M489" i="2"/>
  <c r="AW489" i="2"/>
  <c r="G489" i="2" s="1"/>
  <c r="F489" i="2" s="1"/>
  <c r="AK489" i="2"/>
  <c r="AH489" i="2"/>
  <c r="AU489" i="2" l="1"/>
  <c r="X490" i="2"/>
  <c r="T490" i="2"/>
  <c r="AF490" i="2" s="1"/>
  <c r="AR490" i="2"/>
  <c r="AB490" i="2" l="1"/>
  <c r="P490" i="2" s="1"/>
  <c r="Y490" i="2"/>
  <c r="AS490" i="2"/>
  <c r="AT489" i="2"/>
  <c r="AZ489" i="2"/>
  <c r="BA489" i="2" s="1"/>
  <c r="B488" i="5"/>
  <c r="AX489" i="2"/>
  <c r="AV490" i="2"/>
  <c r="BB489" i="2" l="1"/>
  <c r="AP489" i="2"/>
  <c r="AO489" i="2" s="1"/>
  <c r="W489" i="2" s="1"/>
  <c r="C488" i="5"/>
  <c r="F489" i="5"/>
  <c r="H489" i="5" s="1"/>
  <c r="Q490" i="2"/>
  <c r="AE490" i="2"/>
  <c r="AA491" i="2" s="1"/>
  <c r="AL489" i="2" l="1"/>
  <c r="O491" i="2"/>
  <c r="X490" i="5" s="1"/>
  <c r="AD491" i="2"/>
  <c r="AC491" i="2"/>
  <c r="E488" i="5"/>
  <c r="I488" i="5" s="1"/>
  <c r="BC490" i="2"/>
  <c r="G489" i="5" l="1"/>
  <c r="J489" i="5" s="1"/>
  <c r="AM489" i="2"/>
  <c r="AN489" i="2" s="1"/>
  <c r="L489" i="2" s="1"/>
  <c r="K490" i="2" s="1"/>
  <c r="D488" i="5"/>
  <c r="S489" i="2"/>
  <c r="J489" i="2" s="1"/>
  <c r="U490" i="2" s="1"/>
  <c r="N490" i="2" s="1"/>
  <c r="R489" i="2"/>
  <c r="I489" i="2" s="1"/>
  <c r="H490" i="2" s="1"/>
  <c r="V490" i="2" s="1"/>
  <c r="AY489" i="2"/>
  <c r="AJ489" i="2"/>
  <c r="AI489" i="2" s="1"/>
  <c r="AG490" i="2" s="1"/>
  <c r="AW490" i="2" l="1"/>
  <c r="G490" i="2" s="1"/>
  <c r="F490" i="2" s="1"/>
  <c r="AU490" i="2" s="1"/>
  <c r="M490" i="2"/>
  <c r="AQ490" i="2"/>
  <c r="Z491" i="2" s="1"/>
  <c r="W490" i="5" s="1"/>
  <c r="AK490" i="2"/>
  <c r="AH490" i="2"/>
  <c r="X491" i="2" l="1"/>
  <c r="Y491" i="2" s="1"/>
  <c r="AR491" i="2"/>
  <c r="T491" i="2"/>
  <c r="AF491" i="2" s="1"/>
  <c r="AT490" i="2"/>
  <c r="AX490" i="2"/>
  <c r="AZ490" i="2"/>
  <c r="BA490" i="2" s="1"/>
  <c r="B489" i="5"/>
  <c r="AV491" i="2"/>
  <c r="AS491" i="2" l="1"/>
  <c r="AB491" i="2"/>
  <c r="P491" i="2" s="1"/>
  <c r="AE491" i="2" s="1"/>
  <c r="AA492" i="2" s="1"/>
  <c r="C489" i="5"/>
  <c r="F490" i="5"/>
  <c r="H490" i="5" s="1"/>
  <c r="BB490" i="2"/>
  <c r="AP490" i="2"/>
  <c r="AO490" i="2" s="1"/>
  <c r="W490" i="2" s="1"/>
  <c r="Q491" i="2" l="1"/>
  <c r="O492" i="2"/>
  <c r="X491" i="5" s="1"/>
  <c r="AD492" i="2"/>
  <c r="AC492" i="2"/>
  <c r="E489" i="5"/>
  <c r="I489" i="5" s="1"/>
  <c r="BC491" i="2"/>
  <c r="AL490" i="2"/>
  <c r="S490" i="2" l="1"/>
  <c r="J490" i="2" s="1"/>
  <c r="U491" i="2" s="1"/>
  <c r="N491" i="2" s="1"/>
  <c r="R490" i="2"/>
  <c r="I490" i="2" s="1"/>
  <c r="H491" i="2" s="1"/>
  <c r="V491" i="2" s="1"/>
  <c r="D489" i="5"/>
  <c r="AM490" i="2"/>
  <c r="AN490" i="2" s="1"/>
  <c r="L490" i="2" s="1"/>
  <c r="K491" i="2" s="1"/>
  <c r="AY490" i="2"/>
  <c r="AJ490" i="2"/>
  <c r="AI490" i="2" s="1"/>
  <c r="AG491" i="2" s="1"/>
  <c r="G490" i="5"/>
  <c r="J490" i="5" s="1"/>
  <c r="AQ491" i="2" l="1"/>
  <c r="Z492" i="2" s="1"/>
  <c r="W491" i="5" s="1"/>
  <c r="M491" i="2"/>
  <c r="AW491" i="2"/>
  <c r="G491" i="2" s="1"/>
  <c r="F491" i="2" s="1"/>
  <c r="AH491" i="2"/>
  <c r="AK491" i="2"/>
  <c r="AU491" i="2" l="1"/>
  <c r="X492" i="2"/>
  <c r="AR492" i="2"/>
  <c r="T492" i="2"/>
  <c r="AF492" i="2" s="1"/>
  <c r="AS492" i="2" l="1"/>
  <c r="AB492" i="2"/>
  <c r="P492" i="2" s="1"/>
  <c r="Y492" i="2"/>
  <c r="AZ491" i="2"/>
  <c r="BA491" i="2" s="1"/>
  <c r="B490" i="5"/>
  <c r="AX491" i="2"/>
  <c r="AT491" i="2"/>
  <c r="AV492" i="2"/>
  <c r="AP491" i="2" l="1"/>
  <c r="AO491" i="2" s="1"/>
  <c r="W491" i="2" s="1"/>
  <c r="BB491" i="2"/>
  <c r="C490" i="5"/>
  <c r="AE492" i="2"/>
  <c r="AA493" i="2" s="1"/>
  <c r="Q492" i="2"/>
  <c r="F491" i="5"/>
  <c r="H491" i="5" s="1"/>
  <c r="AD493" i="2" l="1"/>
  <c r="AC493" i="2"/>
  <c r="O493" i="2"/>
  <c r="X492" i="5" s="1"/>
  <c r="E490" i="5"/>
  <c r="I490" i="5" s="1"/>
  <c r="BC492" i="2"/>
  <c r="AL491" i="2"/>
  <c r="S491" i="2" l="1"/>
  <c r="J491" i="2" s="1"/>
  <c r="U492" i="2" s="1"/>
  <c r="N492" i="2" s="1"/>
  <c r="D490" i="5"/>
  <c r="R491" i="2"/>
  <c r="I491" i="2" s="1"/>
  <c r="H492" i="2" s="1"/>
  <c r="V492" i="2" s="1"/>
  <c r="AM491" i="2"/>
  <c r="AN491" i="2" s="1"/>
  <c r="L491" i="2" s="1"/>
  <c r="K492" i="2" s="1"/>
  <c r="AY491" i="2"/>
  <c r="G491" i="5"/>
  <c r="J491" i="5" s="1"/>
  <c r="AJ491" i="2"/>
  <c r="AI491" i="2" s="1"/>
  <c r="AG492" i="2" s="1"/>
  <c r="AW492" i="2" l="1"/>
  <c r="G492" i="2" s="1"/>
  <c r="F492" i="2" s="1"/>
  <c r="M492" i="2"/>
  <c r="AQ492" i="2"/>
  <c r="Z493" i="2" s="1"/>
  <c r="W492" i="5" s="1"/>
  <c r="AK492" i="2"/>
  <c r="AH492" i="2"/>
  <c r="AR493" i="2" l="1"/>
  <c r="T493" i="2"/>
  <c r="AF493" i="2" s="1"/>
  <c r="AU492" i="2"/>
  <c r="X493" i="2"/>
  <c r="Y493" i="2" l="1"/>
  <c r="AB493" i="2"/>
  <c r="P493" i="2" s="1"/>
  <c r="AS493" i="2"/>
  <c r="AZ492" i="2"/>
  <c r="BA492" i="2" s="1"/>
  <c r="AX492" i="2"/>
  <c r="B491" i="5"/>
  <c r="AT492" i="2"/>
  <c r="AV493" i="2"/>
  <c r="Q493" i="2" l="1"/>
  <c r="AE493" i="2"/>
  <c r="AA494" i="2" s="1"/>
  <c r="C491" i="5"/>
  <c r="AP492" i="2"/>
  <c r="AO492" i="2" s="1"/>
  <c r="W492" i="2" s="1"/>
  <c r="BB492" i="2"/>
  <c r="F492" i="5"/>
  <c r="H492" i="5" s="1"/>
  <c r="E491" i="5" l="1"/>
  <c r="I491" i="5" s="1"/>
  <c r="BC493" i="2"/>
  <c r="AC494" i="2"/>
  <c r="O494" i="2"/>
  <c r="X493" i="5" s="1"/>
  <c r="AD494" i="2"/>
  <c r="AL492" i="2"/>
  <c r="AJ492" i="2" l="1"/>
  <c r="AI492" i="2" s="1"/>
  <c r="AG493" i="2" s="1"/>
  <c r="G492" i="5"/>
  <c r="J492" i="5" s="1"/>
  <c r="R492" i="2"/>
  <c r="I492" i="2" s="1"/>
  <c r="H493" i="2" s="1"/>
  <c r="V493" i="2" s="1"/>
  <c r="D491" i="5"/>
  <c r="S492" i="2"/>
  <c r="J492" i="2" s="1"/>
  <c r="U493" i="2" s="1"/>
  <c r="N493" i="2" s="1"/>
  <c r="AM492" i="2"/>
  <c r="AN492" i="2" s="1"/>
  <c r="L492" i="2" s="1"/>
  <c r="K493" i="2" s="1"/>
  <c r="AY492" i="2"/>
  <c r="AW493" i="2" l="1"/>
  <c r="G493" i="2" s="1"/>
  <c r="F493" i="2" s="1"/>
  <c r="AU493" i="2" s="1"/>
  <c r="AQ493" i="2"/>
  <c r="Z494" i="2" s="1"/>
  <c r="W493" i="5" s="1"/>
  <c r="M493" i="2"/>
  <c r="AH493" i="2"/>
  <c r="AK493" i="2"/>
  <c r="X494" i="2" l="1"/>
  <c r="Y494" i="2" s="1"/>
  <c r="B492" i="5"/>
  <c r="AZ493" i="2"/>
  <c r="BA493" i="2" s="1"/>
  <c r="AX493" i="2"/>
  <c r="AT493" i="2"/>
  <c r="AV494" i="2"/>
  <c r="AR494" i="2"/>
  <c r="T494" i="2"/>
  <c r="AF494" i="2" s="1"/>
  <c r="AB494" i="2" l="1"/>
  <c r="P494" i="2" s="1"/>
  <c r="Q494" i="2" s="1"/>
  <c r="AS494" i="2"/>
  <c r="F493" i="5"/>
  <c r="H493" i="5" s="1"/>
  <c r="AP493" i="2"/>
  <c r="AO493" i="2" s="1"/>
  <c r="W493" i="2" s="1"/>
  <c r="BB493" i="2"/>
  <c r="C492" i="5"/>
  <c r="AE494" i="2" l="1"/>
  <c r="AA495" i="2" s="1"/>
  <c r="O495" i="2" s="1"/>
  <c r="X494" i="5" s="1"/>
  <c r="AL493" i="2"/>
  <c r="E492" i="5"/>
  <c r="I492" i="5" s="1"/>
  <c r="BC494" i="2"/>
  <c r="AD495" i="2" l="1"/>
  <c r="AC495" i="2"/>
  <c r="R493" i="2"/>
  <c r="I493" i="2" s="1"/>
  <c r="H494" i="2" s="1"/>
  <c r="V494" i="2" s="1"/>
  <c r="S493" i="2"/>
  <c r="J493" i="2" s="1"/>
  <c r="U494" i="2" s="1"/>
  <c r="N494" i="2" s="1"/>
  <c r="AM493" i="2"/>
  <c r="AN493" i="2" s="1"/>
  <c r="L493" i="2" s="1"/>
  <c r="K494" i="2" s="1"/>
  <c r="D492" i="5"/>
  <c r="AY493" i="2"/>
  <c r="G493" i="5"/>
  <c r="J493" i="5" s="1"/>
  <c r="AJ493" i="2"/>
  <c r="AI493" i="2" s="1"/>
  <c r="AG494" i="2" s="1"/>
  <c r="AQ494" i="2" l="1"/>
  <c r="Z495" i="2" s="1"/>
  <c r="W494" i="5" s="1"/>
  <c r="M494" i="2"/>
  <c r="AH494" i="2"/>
  <c r="AK494" i="2"/>
  <c r="AW494" i="2"/>
  <c r="G494" i="2" s="1"/>
  <c r="F494" i="2" s="1"/>
  <c r="AU494" i="2" l="1"/>
  <c r="X495" i="2"/>
  <c r="T495" i="2"/>
  <c r="AF495" i="2" s="1"/>
  <c r="AR495" i="2"/>
  <c r="AS495" i="2" l="1"/>
  <c r="Y495" i="2"/>
  <c r="AB495" i="2"/>
  <c r="P495" i="2" s="1"/>
  <c r="AZ494" i="2"/>
  <c r="BA494" i="2" s="1"/>
  <c r="AX494" i="2"/>
  <c r="AT494" i="2"/>
  <c r="B493" i="5"/>
  <c r="AV495" i="2"/>
  <c r="AP494" i="2" l="1"/>
  <c r="AO494" i="2" s="1"/>
  <c r="W494" i="2" s="1"/>
  <c r="BB494" i="2"/>
  <c r="C493" i="5"/>
  <c r="AE495" i="2"/>
  <c r="AA496" i="2" s="1"/>
  <c r="Q495" i="2"/>
  <c r="F494" i="5"/>
  <c r="H494" i="5" s="1"/>
  <c r="E493" i="5" l="1"/>
  <c r="I493" i="5" s="1"/>
  <c r="BC495" i="2"/>
  <c r="AD496" i="2"/>
  <c r="O496" i="2"/>
  <c r="X495" i="5" s="1"/>
  <c r="AC496" i="2"/>
  <c r="AL494" i="2"/>
  <c r="R494" i="2" l="1"/>
  <c r="I494" i="2" s="1"/>
  <c r="H495" i="2" s="1"/>
  <c r="V495" i="2" s="1"/>
  <c r="AM494" i="2"/>
  <c r="AN494" i="2" s="1"/>
  <c r="L494" i="2" s="1"/>
  <c r="K495" i="2" s="1"/>
  <c r="D493" i="5"/>
  <c r="S494" i="2"/>
  <c r="J494" i="2" s="1"/>
  <c r="U495" i="2" s="1"/>
  <c r="N495" i="2" s="1"/>
  <c r="AY494" i="2"/>
  <c r="G494" i="5"/>
  <c r="J494" i="5" s="1"/>
  <c r="AJ494" i="2"/>
  <c r="AI494" i="2" s="1"/>
  <c r="AG495" i="2" s="1"/>
  <c r="M495" i="2" l="1"/>
  <c r="AQ495" i="2"/>
  <c r="Z496" i="2" s="1"/>
  <c r="W495" i="5" s="1"/>
  <c r="AK495" i="2"/>
  <c r="AH495" i="2"/>
  <c r="AW495" i="2"/>
  <c r="G495" i="2" s="1"/>
  <c r="F495" i="2" s="1"/>
  <c r="AU495" i="2" l="1"/>
  <c r="X496" i="2"/>
  <c r="AR496" i="2"/>
  <c r="T496" i="2"/>
  <c r="AF496" i="2" s="1"/>
  <c r="Y496" i="2" l="1"/>
  <c r="AS496" i="2"/>
  <c r="AB496" i="2"/>
  <c r="P496" i="2" s="1"/>
  <c r="AX495" i="2"/>
  <c r="B494" i="5"/>
  <c r="AT495" i="2"/>
  <c r="AZ495" i="2"/>
  <c r="BA495" i="2" s="1"/>
  <c r="AV496" i="2"/>
  <c r="C494" i="5" l="1"/>
  <c r="BB495" i="2"/>
  <c r="AP495" i="2"/>
  <c r="AO495" i="2" s="1"/>
  <c r="W495" i="2" s="1"/>
  <c r="AE496" i="2"/>
  <c r="AA497" i="2" s="1"/>
  <c r="Q496" i="2"/>
  <c r="F495" i="5"/>
  <c r="H495" i="5" s="1"/>
  <c r="AD497" i="2" l="1"/>
  <c r="AC497" i="2"/>
  <c r="O497" i="2"/>
  <c r="X496" i="5" s="1"/>
  <c r="E494" i="5"/>
  <c r="I494" i="5" s="1"/>
  <c r="BC496" i="2"/>
  <c r="AL495" i="2"/>
  <c r="S495" i="2" l="1"/>
  <c r="J495" i="2" s="1"/>
  <c r="U496" i="2" s="1"/>
  <c r="N496" i="2" s="1"/>
  <c r="R495" i="2"/>
  <c r="I495" i="2" s="1"/>
  <c r="H496" i="2" s="1"/>
  <c r="V496" i="2" s="1"/>
  <c r="AM495" i="2"/>
  <c r="AN495" i="2" s="1"/>
  <c r="L495" i="2" s="1"/>
  <c r="K496" i="2" s="1"/>
  <c r="D494" i="5"/>
  <c r="AY495" i="2"/>
  <c r="AJ495" i="2"/>
  <c r="AI495" i="2" s="1"/>
  <c r="AG496" i="2" s="1"/>
  <c r="G495" i="5"/>
  <c r="J495" i="5" s="1"/>
  <c r="AK496" i="2" l="1"/>
  <c r="AH496" i="2"/>
  <c r="AQ496" i="2"/>
  <c r="Z497" i="2" s="1"/>
  <c r="W496" i="5" s="1"/>
  <c r="M496" i="2"/>
  <c r="AW496" i="2"/>
  <c r="G496" i="2" s="1"/>
  <c r="F496" i="2" s="1"/>
  <c r="AU496" i="2" l="1"/>
  <c r="X497" i="2"/>
  <c r="AR497" i="2"/>
  <c r="T497" i="2"/>
  <c r="AF497" i="2" s="1"/>
  <c r="AS497" i="2" l="1"/>
  <c r="Y497" i="2"/>
  <c r="AB497" i="2"/>
  <c r="P497" i="2" s="1"/>
  <c r="B495" i="5"/>
  <c r="AX496" i="2"/>
  <c r="AZ496" i="2"/>
  <c r="BA496" i="2" s="1"/>
  <c r="AT496" i="2"/>
  <c r="AV497" i="2"/>
  <c r="C495" i="5" l="1"/>
  <c r="BB496" i="2"/>
  <c r="AP496" i="2"/>
  <c r="AO496" i="2" s="1"/>
  <c r="W496" i="2" s="1"/>
  <c r="Q497" i="2"/>
  <c r="AE497" i="2"/>
  <c r="AA498" i="2" s="1"/>
  <c r="F496" i="5"/>
  <c r="H496" i="5" s="1"/>
  <c r="AC498" i="2" l="1"/>
  <c r="AD498" i="2"/>
  <c r="O498" i="2"/>
  <c r="X497" i="5" s="1"/>
  <c r="AL496" i="2"/>
  <c r="E495" i="5"/>
  <c r="I495" i="5" s="1"/>
  <c r="BC497" i="2"/>
  <c r="G496" i="5" l="1"/>
  <c r="J496" i="5" s="1"/>
  <c r="S496" i="2"/>
  <c r="J496" i="2" s="1"/>
  <c r="U497" i="2" s="1"/>
  <c r="N497" i="2" s="1"/>
  <c r="AM496" i="2"/>
  <c r="AN496" i="2" s="1"/>
  <c r="L496" i="2" s="1"/>
  <c r="K497" i="2" s="1"/>
  <c r="D495" i="5"/>
  <c r="R496" i="2"/>
  <c r="I496" i="2" s="1"/>
  <c r="H497" i="2" s="1"/>
  <c r="V497" i="2" s="1"/>
  <c r="AY496" i="2"/>
  <c r="AJ496" i="2"/>
  <c r="AI496" i="2" s="1"/>
  <c r="AG497" i="2" s="1"/>
  <c r="AW497" i="2" l="1"/>
  <c r="G497" i="2" s="1"/>
  <c r="F497" i="2" s="1"/>
  <c r="AU497" i="2" s="1"/>
  <c r="AH497" i="2"/>
  <c r="AK497" i="2"/>
  <c r="AQ497" i="2"/>
  <c r="Z498" i="2" s="1"/>
  <c r="W497" i="5" s="1"/>
  <c r="M497" i="2"/>
  <c r="X498" i="2" l="1"/>
  <c r="AS498" i="2" s="1"/>
  <c r="AR498" i="2"/>
  <c r="T498" i="2"/>
  <c r="AF498" i="2" s="1"/>
  <c r="AX497" i="2"/>
  <c r="AT497" i="2"/>
  <c r="B496" i="5"/>
  <c r="AZ497" i="2"/>
  <c r="BA497" i="2" s="1"/>
  <c r="AV498" i="2"/>
  <c r="Y498" i="2" l="1"/>
  <c r="AB498" i="2"/>
  <c r="P498" i="2" s="1"/>
  <c r="AE498" i="2" s="1"/>
  <c r="AA499" i="2" s="1"/>
  <c r="AP497" i="2"/>
  <c r="AO497" i="2" s="1"/>
  <c r="W497" i="2" s="1"/>
  <c r="BB497" i="2"/>
  <c r="F497" i="5"/>
  <c r="H497" i="5" s="1"/>
  <c r="C496" i="5"/>
  <c r="Q498" i="2" l="1"/>
  <c r="AL497" i="2"/>
  <c r="E496" i="5"/>
  <c r="I496" i="5" s="1"/>
  <c r="BC498" i="2"/>
  <c r="O499" i="2"/>
  <c r="X498" i="5" s="1"/>
  <c r="AC499" i="2"/>
  <c r="AD499" i="2"/>
  <c r="G497" i="5" l="1"/>
  <c r="J497" i="5" s="1"/>
  <c r="D496" i="5"/>
  <c r="AM497" i="2"/>
  <c r="AN497" i="2" s="1"/>
  <c r="L497" i="2" s="1"/>
  <c r="K498" i="2" s="1"/>
  <c r="S497" i="2"/>
  <c r="J497" i="2" s="1"/>
  <c r="U498" i="2" s="1"/>
  <c r="N498" i="2" s="1"/>
  <c r="R497" i="2"/>
  <c r="I497" i="2" s="1"/>
  <c r="H498" i="2" s="1"/>
  <c r="V498" i="2" s="1"/>
  <c r="AY497" i="2"/>
  <c r="AJ497" i="2"/>
  <c r="AI497" i="2" s="1"/>
  <c r="AG498" i="2" s="1"/>
  <c r="AW498" i="2" l="1"/>
  <c r="G498" i="2" s="1"/>
  <c r="F498" i="2" s="1"/>
  <c r="AU498" i="2" s="1"/>
  <c r="AK498" i="2"/>
  <c r="AH498" i="2"/>
  <c r="M498" i="2"/>
  <c r="AQ498" i="2"/>
  <c r="Z499" i="2" s="1"/>
  <c r="W498" i="5" s="1"/>
  <c r="X499" i="2" l="1"/>
  <c r="AB499" i="2" s="1"/>
  <c r="P499" i="2" s="1"/>
  <c r="T499" i="2"/>
  <c r="AF499" i="2" s="1"/>
  <c r="AR499" i="2"/>
  <c r="AX498" i="2"/>
  <c r="AZ498" i="2"/>
  <c r="BA498" i="2" s="1"/>
  <c r="B497" i="5"/>
  <c r="AT498" i="2"/>
  <c r="AV499" i="2"/>
  <c r="AS499" i="2" l="1"/>
  <c r="Y499" i="2"/>
  <c r="F498" i="5"/>
  <c r="H498" i="5" s="1"/>
  <c r="BB498" i="2"/>
  <c r="AP498" i="2"/>
  <c r="AO498" i="2" s="1"/>
  <c r="W498" i="2" s="1"/>
  <c r="AE499" i="2"/>
  <c r="AA500" i="2" s="1"/>
  <c r="Q499" i="2"/>
  <c r="C497" i="5"/>
  <c r="AD500" i="2" l="1"/>
  <c r="O500" i="2"/>
  <c r="X499" i="5" s="1"/>
  <c r="AC500" i="2"/>
  <c r="AL498" i="2"/>
  <c r="E497" i="5"/>
  <c r="I497" i="5" s="1"/>
  <c r="BC499" i="2"/>
  <c r="AJ498" i="2" l="1"/>
  <c r="AI498" i="2" s="1"/>
  <c r="AG499" i="2" s="1"/>
  <c r="G498" i="5"/>
  <c r="J498" i="5" s="1"/>
  <c r="AM498" i="2"/>
  <c r="AN498" i="2" s="1"/>
  <c r="L498" i="2" s="1"/>
  <c r="K499" i="2" s="1"/>
  <c r="R498" i="2"/>
  <c r="I498" i="2" s="1"/>
  <c r="H499" i="2" s="1"/>
  <c r="V499" i="2" s="1"/>
  <c r="D497" i="5"/>
  <c r="S498" i="2"/>
  <c r="J498" i="2" s="1"/>
  <c r="U499" i="2" s="1"/>
  <c r="N499" i="2" s="1"/>
  <c r="AY498" i="2"/>
  <c r="AW499" i="2" l="1"/>
  <c r="G499" i="2" s="1"/>
  <c r="F499" i="2" s="1"/>
  <c r="AU499" i="2" s="1"/>
  <c r="M499" i="2"/>
  <c r="AQ499" i="2"/>
  <c r="Z500" i="2" s="1"/>
  <c r="W499" i="5" s="1"/>
  <c r="AH499" i="2"/>
  <c r="AK499" i="2"/>
  <c r="X500" i="2" l="1"/>
  <c r="Y500" i="2" s="1"/>
  <c r="T500" i="2"/>
  <c r="AF500" i="2" s="1"/>
  <c r="AR500" i="2"/>
  <c r="AZ499" i="2"/>
  <c r="BA499" i="2" s="1"/>
  <c r="AX499" i="2"/>
  <c r="B498" i="5"/>
  <c r="AT499" i="2"/>
  <c r="AV500" i="2"/>
  <c r="AS500" i="2" l="1"/>
  <c r="AB500" i="2"/>
  <c r="P500" i="2" s="1"/>
  <c r="Q500" i="2" s="1"/>
  <c r="F499" i="5"/>
  <c r="H499" i="5" s="1"/>
  <c r="C498" i="5"/>
  <c r="AP499" i="2"/>
  <c r="AO499" i="2" s="1"/>
  <c r="W499" i="2" s="1"/>
  <c r="BB499" i="2"/>
  <c r="AE500" i="2" l="1"/>
  <c r="AA501" i="2" s="1"/>
  <c r="AC501" i="2" s="1"/>
  <c r="AL499" i="2"/>
  <c r="E498" i="5"/>
  <c r="I498" i="5" s="1"/>
  <c r="BC500" i="2"/>
  <c r="O501" i="2" l="1"/>
  <c r="X500" i="5" s="1"/>
  <c r="AD501" i="2"/>
  <c r="G499" i="5"/>
  <c r="J499" i="5" s="1"/>
  <c r="S499" i="2"/>
  <c r="J499" i="2" s="1"/>
  <c r="U500" i="2" s="1"/>
  <c r="N500" i="2" s="1"/>
  <c r="R499" i="2"/>
  <c r="I499" i="2" s="1"/>
  <c r="H500" i="2" s="1"/>
  <c r="V500" i="2" s="1"/>
  <c r="AM499" i="2"/>
  <c r="AN499" i="2" s="1"/>
  <c r="L499" i="2" s="1"/>
  <c r="K500" i="2" s="1"/>
  <c r="D498" i="5"/>
  <c r="AY499" i="2"/>
  <c r="AJ499" i="2"/>
  <c r="AI499" i="2" s="1"/>
  <c r="AG500" i="2" s="1"/>
  <c r="M500" i="2" l="1"/>
  <c r="AQ500" i="2"/>
  <c r="Z501" i="2" s="1"/>
  <c r="W500" i="5" s="1"/>
  <c r="AH500" i="2"/>
  <c r="AK500" i="2"/>
  <c r="AW500" i="2"/>
  <c r="G500" i="2" s="1"/>
  <c r="F500" i="2" s="1"/>
  <c r="AU500" i="2" l="1"/>
  <c r="X501" i="2"/>
  <c r="AR501" i="2"/>
  <c r="T501" i="2"/>
  <c r="AF501" i="2" s="1"/>
  <c r="Y501" i="2" l="1"/>
  <c r="AB501" i="2"/>
  <c r="P501" i="2" s="1"/>
  <c r="AS501" i="2"/>
  <c r="AT500" i="2"/>
  <c r="AZ500" i="2"/>
  <c r="BA500" i="2" s="1"/>
  <c r="AX500" i="2"/>
  <c r="B499" i="5"/>
  <c r="AV501" i="2"/>
  <c r="BB500" i="2" l="1"/>
  <c r="AP500" i="2"/>
  <c r="AO500" i="2" s="1"/>
  <c r="W500" i="2" s="1"/>
  <c r="C499" i="5"/>
  <c r="Q501" i="2"/>
  <c r="AE501" i="2"/>
  <c r="AA502" i="2" s="1"/>
  <c r="F500" i="5"/>
  <c r="H500" i="5" s="1"/>
  <c r="AD502" i="2" l="1"/>
  <c r="O502" i="2"/>
  <c r="X501" i="5" s="1"/>
  <c r="AC502" i="2"/>
  <c r="AL500" i="2"/>
  <c r="E499" i="5"/>
  <c r="I499" i="5" s="1"/>
  <c r="BC501" i="2"/>
  <c r="R500" i="2" l="1"/>
  <c r="I500" i="2" s="1"/>
  <c r="H501" i="2" s="1"/>
  <c r="V501" i="2" s="1"/>
  <c r="AM500" i="2"/>
  <c r="AN500" i="2" s="1"/>
  <c r="L500" i="2" s="1"/>
  <c r="K501" i="2" s="1"/>
  <c r="S500" i="2"/>
  <c r="J500" i="2" s="1"/>
  <c r="U501" i="2" s="1"/>
  <c r="N501" i="2" s="1"/>
  <c r="D499" i="5"/>
  <c r="AY500" i="2"/>
  <c r="G500" i="5"/>
  <c r="J500" i="5" s="1"/>
  <c r="AJ500" i="2"/>
  <c r="AI500" i="2" s="1"/>
  <c r="AG501" i="2" s="1"/>
  <c r="AK501" i="2" l="1"/>
  <c r="AH501" i="2"/>
  <c r="M501" i="2"/>
  <c r="AQ501" i="2"/>
  <c r="Z502" i="2" s="1"/>
  <c r="W501" i="5" s="1"/>
  <c r="AW501" i="2"/>
  <c r="G501" i="2" s="1"/>
  <c r="F501" i="2" s="1"/>
  <c r="AU501" i="2" l="1"/>
  <c r="X502" i="2"/>
  <c r="AR502" i="2"/>
  <c r="T502" i="2"/>
  <c r="AF502" i="2" s="1"/>
  <c r="AS502" i="2" l="1"/>
  <c r="AB502" i="2"/>
  <c r="P502" i="2" s="1"/>
  <c r="Y502" i="2"/>
  <c r="AX501" i="2"/>
  <c r="AT501" i="2"/>
  <c r="B500" i="5"/>
  <c r="AZ501" i="2"/>
  <c r="BA501" i="2" s="1"/>
  <c r="AV502" i="2"/>
  <c r="C500" i="5" l="1"/>
  <c r="BB501" i="2"/>
  <c r="AP501" i="2"/>
  <c r="AO501" i="2" s="1"/>
  <c r="W501" i="2" s="1"/>
  <c r="AE502" i="2"/>
  <c r="AA503" i="2" s="1"/>
  <c r="Q502" i="2"/>
  <c r="F501" i="5"/>
  <c r="H501" i="5" s="1"/>
  <c r="O503" i="2" l="1"/>
  <c r="X502" i="5" s="1"/>
  <c r="AD503" i="2"/>
  <c r="AC503" i="2"/>
  <c r="AL501" i="2"/>
  <c r="E500" i="5"/>
  <c r="I500" i="5" s="1"/>
  <c r="BC502" i="2"/>
  <c r="G501" i="5" l="1"/>
  <c r="J501" i="5" s="1"/>
  <c r="D500" i="5"/>
  <c r="AM501" i="2"/>
  <c r="AN501" i="2" s="1"/>
  <c r="L501" i="2" s="1"/>
  <c r="K502" i="2" s="1"/>
  <c r="R501" i="2"/>
  <c r="I501" i="2" s="1"/>
  <c r="H502" i="2" s="1"/>
  <c r="V502" i="2" s="1"/>
  <c r="S501" i="2"/>
  <c r="J501" i="2" s="1"/>
  <c r="U502" i="2" s="1"/>
  <c r="N502" i="2" s="1"/>
  <c r="AY501" i="2"/>
  <c r="AJ501" i="2"/>
  <c r="AI501" i="2" s="1"/>
  <c r="AG502" i="2" s="1"/>
  <c r="AW502" i="2" l="1"/>
  <c r="G502" i="2" s="1"/>
  <c r="F502" i="2" s="1"/>
  <c r="AK502" i="2"/>
  <c r="AH502" i="2"/>
  <c r="M502" i="2"/>
  <c r="AQ502" i="2"/>
  <c r="Z503" i="2" s="1"/>
  <c r="W502" i="5" s="1"/>
  <c r="AR503" i="2" l="1"/>
  <c r="T503" i="2"/>
  <c r="AF503" i="2" s="1"/>
  <c r="AU502" i="2"/>
  <c r="X503" i="2"/>
  <c r="AB503" i="2" l="1"/>
  <c r="P503" i="2" s="1"/>
  <c r="Y503" i="2"/>
  <c r="AS503" i="2"/>
  <c r="AT502" i="2"/>
  <c r="AZ502" i="2"/>
  <c r="BA502" i="2" s="1"/>
  <c r="B501" i="5"/>
  <c r="AX502" i="2"/>
  <c r="AV503" i="2"/>
  <c r="AP502" i="2" l="1"/>
  <c r="AO502" i="2" s="1"/>
  <c r="W502" i="2" s="1"/>
  <c r="BB502" i="2"/>
  <c r="C501" i="5"/>
  <c r="F502" i="5"/>
  <c r="H502" i="5" s="1"/>
  <c r="Q503" i="2"/>
  <c r="AE503" i="2"/>
  <c r="AA504" i="2" s="1"/>
  <c r="E501" i="5" l="1"/>
  <c r="I501" i="5" s="1"/>
  <c r="BC503" i="2"/>
  <c r="AL502" i="2"/>
  <c r="AD504" i="2"/>
  <c r="O504" i="2"/>
  <c r="X503" i="5" s="1"/>
  <c r="AC504" i="2"/>
  <c r="AJ502" i="2" l="1"/>
  <c r="AI502" i="2" s="1"/>
  <c r="AG503" i="2" s="1"/>
  <c r="D501" i="5"/>
  <c r="R502" i="2"/>
  <c r="I502" i="2" s="1"/>
  <c r="H503" i="2" s="1"/>
  <c r="V503" i="2" s="1"/>
  <c r="S502" i="2"/>
  <c r="J502" i="2" s="1"/>
  <c r="U503" i="2" s="1"/>
  <c r="N503" i="2" s="1"/>
  <c r="AM502" i="2"/>
  <c r="AN502" i="2" s="1"/>
  <c r="L502" i="2" s="1"/>
  <c r="K503" i="2" s="1"/>
  <c r="AY502" i="2"/>
  <c r="G502" i="5"/>
  <c r="J502" i="5" s="1"/>
  <c r="AW503" i="2" l="1"/>
  <c r="G503" i="2" s="1"/>
  <c r="F503" i="2" s="1"/>
  <c r="AU503" i="2" s="1"/>
  <c r="AQ503" i="2"/>
  <c r="Z504" i="2" s="1"/>
  <c r="W503" i="5" s="1"/>
  <c r="M503" i="2"/>
  <c r="AH503" i="2"/>
  <c r="AK503" i="2"/>
  <c r="X504" i="2" l="1"/>
  <c r="Y504" i="2" s="1"/>
  <c r="AR504" i="2"/>
  <c r="T504" i="2"/>
  <c r="AF504" i="2" s="1"/>
  <c r="AX503" i="2"/>
  <c r="AT503" i="2"/>
  <c r="AZ503" i="2"/>
  <c r="BA503" i="2" s="1"/>
  <c r="B502" i="5"/>
  <c r="AV504" i="2"/>
  <c r="AB504" i="2" l="1"/>
  <c r="P504" i="2" s="1"/>
  <c r="Q504" i="2" s="1"/>
  <c r="AS504" i="2"/>
  <c r="BB503" i="2"/>
  <c r="AP503" i="2"/>
  <c r="AO503" i="2" s="1"/>
  <c r="W503" i="2" s="1"/>
  <c r="F503" i="5"/>
  <c r="H503" i="5" s="1"/>
  <c r="C502" i="5"/>
  <c r="AE504" i="2" l="1"/>
  <c r="AA505" i="2" s="1"/>
  <c r="O505" i="2" s="1"/>
  <c r="X504" i="5" s="1"/>
  <c r="AL503" i="2"/>
  <c r="E502" i="5"/>
  <c r="I502" i="5" s="1"/>
  <c r="BC504" i="2"/>
  <c r="AD505" i="2" l="1"/>
  <c r="AC505" i="2"/>
  <c r="G503" i="5"/>
  <c r="J503" i="5" s="1"/>
  <c r="AJ503" i="2"/>
  <c r="AI503" i="2" s="1"/>
  <c r="AG504" i="2" s="1"/>
  <c r="AM503" i="2"/>
  <c r="AN503" i="2" s="1"/>
  <c r="L503" i="2" s="1"/>
  <c r="K504" i="2" s="1"/>
  <c r="D502" i="5"/>
  <c r="S503" i="2"/>
  <c r="J503" i="2" s="1"/>
  <c r="U504" i="2" s="1"/>
  <c r="N504" i="2" s="1"/>
  <c r="R503" i="2"/>
  <c r="I503" i="2" s="1"/>
  <c r="H504" i="2" s="1"/>
  <c r="V504" i="2" s="1"/>
  <c r="AY503" i="2"/>
  <c r="AW504" i="2" l="1"/>
  <c r="G504" i="2" s="1"/>
  <c r="F504" i="2" s="1"/>
  <c r="AU504" i="2" s="1"/>
  <c r="AQ504" i="2"/>
  <c r="Z505" i="2" s="1"/>
  <c r="W504" i="5" s="1"/>
  <c r="M504" i="2"/>
  <c r="AK504" i="2"/>
  <c r="AH504" i="2"/>
  <c r="X505" i="2" l="1"/>
  <c r="Y505" i="2" s="1"/>
  <c r="AZ504" i="2"/>
  <c r="BA504" i="2" s="1"/>
  <c r="AX504" i="2"/>
  <c r="B503" i="5"/>
  <c r="AT504" i="2"/>
  <c r="AV505" i="2"/>
  <c r="AR505" i="2"/>
  <c r="T505" i="2"/>
  <c r="AF505" i="2" s="1"/>
  <c r="AS505" i="2" l="1"/>
  <c r="AB505" i="2"/>
  <c r="P505" i="2" s="1"/>
  <c r="Q505" i="2" s="1"/>
  <c r="C503" i="5"/>
  <c r="BB504" i="2"/>
  <c r="AP504" i="2"/>
  <c r="AO504" i="2" s="1"/>
  <c r="W504" i="2" s="1"/>
  <c r="F504" i="5"/>
  <c r="H504" i="5" s="1"/>
  <c r="AE505" i="2" l="1"/>
  <c r="AA506" i="2" s="1"/>
  <c r="AC506" i="2" s="1"/>
  <c r="AL504" i="2"/>
  <c r="E503" i="5"/>
  <c r="I503" i="5" s="1"/>
  <c r="BC505" i="2"/>
  <c r="AD506" i="2" l="1"/>
  <c r="O506" i="2"/>
  <c r="X505" i="5" s="1"/>
  <c r="G504" i="5"/>
  <c r="J504" i="5" s="1"/>
  <c r="S504" i="2"/>
  <c r="J504" i="2" s="1"/>
  <c r="U505" i="2" s="1"/>
  <c r="N505" i="2" s="1"/>
  <c r="R504" i="2"/>
  <c r="I504" i="2" s="1"/>
  <c r="H505" i="2" s="1"/>
  <c r="V505" i="2" s="1"/>
  <c r="AM504" i="2"/>
  <c r="AN504" i="2" s="1"/>
  <c r="L504" i="2" s="1"/>
  <c r="K505" i="2" s="1"/>
  <c r="D503" i="5"/>
  <c r="AY504" i="2"/>
  <c r="AJ504" i="2"/>
  <c r="AI504" i="2" s="1"/>
  <c r="AG505" i="2" s="1"/>
  <c r="AQ505" i="2" l="1"/>
  <c r="Z506" i="2" s="1"/>
  <c r="W505" i="5" s="1"/>
  <c r="M505" i="2"/>
  <c r="AW505" i="2"/>
  <c r="G505" i="2" s="1"/>
  <c r="F505" i="2" s="1"/>
  <c r="AK505" i="2"/>
  <c r="AH505" i="2"/>
  <c r="AU505" i="2" l="1"/>
  <c r="X506" i="2"/>
  <c r="T506" i="2"/>
  <c r="AF506" i="2" s="1"/>
  <c r="AR506" i="2"/>
  <c r="AB506" i="2" l="1"/>
  <c r="P506" i="2" s="1"/>
  <c r="AS506" i="2"/>
  <c r="Y506" i="2"/>
  <c r="AZ505" i="2"/>
  <c r="BA505" i="2" s="1"/>
  <c r="B504" i="5"/>
  <c r="AT505" i="2"/>
  <c r="AX505" i="2"/>
  <c r="AV506" i="2"/>
  <c r="BB505" i="2" l="1"/>
  <c r="AP505" i="2"/>
  <c r="AO505" i="2" s="1"/>
  <c r="W505" i="2" s="1"/>
  <c r="C504" i="5"/>
  <c r="F505" i="5"/>
  <c r="H505" i="5" s="1"/>
  <c r="Q506" i="2"/>
  <c r="AE506" i="2"/>
  <c r="AA507" i="2" s="1"/>
  <c r="AL505" i="2" l="1"/>
  <c r="AD507" i="2"/>
  <c r="AC507" i="2"/>
  <c r="O507" i="2"/>
  <c r="X506" i="5" s="1"/>
  <c r="E504" i="5"/>
  <c r="I504" i="5" s="1"/>
  <c r="BC506" i="2"/>
  <c r="G505" i="5" l="1"/>
  <c r="J505" i="5" s="1"/>
  <c r="S505" i="2"/>
  <c r="J505" i="2" s="1"/>
  <c r="U506" i="2" s="1"/>
  <c r="N506" i="2" s="1"/>
  <c r="D504" i="5"/>
  <c r="R505" i="2"/>
  <c r="I505" i="2" s="1"/>
  <c r="H506" i="2" s="1"/>
  <c r="V506" i="2" s="1"/>
  <c r="AM505" i="2"/>
  <c r="AN505" i="2" s="1"/>
  <c r="L505" i="2" s="1"/>
  <c r="K506" i="2" s="1"/>
  <c r="AY505" i="2"/>
  <c r="AJ505" i="2"/>
  <c r="AI505" i="2" s="1"/>
  <c r="AG506" i="2" s="1"/>
  <c r="M506" i="2" l="1"/>
  <c r="AQ506" i="2"/>
  <c r="Z507" i="2" s="1"/>
  <c r="W506" i="5" s="1"/>
  <c r="AK506" i="2"/>
  <c r="AH506" i="2"/>
  <c r="AW506" i="2"/>
  <c r="G506" i="2" s="1"/>
  <c r="F506" i="2" s="1"/>
  <c r="AU506" i="2" l="1"/>
  <c r="X507" i="2"/>
  <c r="T507" i="2"/>
  <c r="AF507" i="2" s="1"/>
  <c r="AR507" i="2"/>
  <c r="Y507" i="2" l="1"/>
  <c r="AS507" i="2"/>
  <c r="AB507" i="2"/>
  <c r="P507" i="2" s="1"/>
  <c r="AZ506" i="2"/>
  <c r="BA506" i="2" s="1"/>
  <c r="AT506" i="2"/>
  <c r="AX506" i="2"/>
  <c r="B505" i="5"/>
  <c r="AV507" i="2"/>
  <c r="BB506" i="2" l="1"/>
  <c r="AP506" i="2"/>
  <c r="AO506" i="2" s="1"/>
  <c r="W506" i="2" s="1"/>
  <c r="C505" i="5"/>
  <c r="Q507" i="2"/>
  <c r="AE507" i="2"/>
  <c r="AA508" i="2" s="1"/>
  <c r="F506" i="5"/>
  <c r="H506" i="5" s="1"/>
  <c r="O508" i="2" l="1"/>
  <c r="X507" i="5" s="1"/>
  <c r="AD508" i="2"/>
  <c r="AC508" i="2"/>
  <c r="AL506" i="2"/>
  <c r="E505" i="5"/>
  <c r="I505" i="5" s="1"/>
  <c r="BC507" i="2"/>
  <c r="G506" i="5" l="1"/>
  <c r="J506" i="5" s="1"/>
  <c r="R506" i="2"/>
  <c r="I506" i="2" s="1"/>
  <c r="H507" i="2" s="1"/>
  <c r="V507" i="2" s="1"/>
  <c r="AM506" i="2"/>
  <c r="AN506" i="2" s="1"/>
  <c r="L506" i="2" s="1"/>
  <c r="K507" i="2" s="1"/>
  <c r="D505" i="5"/>
  <c r="S506" i="2"/>
  <c r="J506" i="2" s="1"/>
  <c r="U507" i="2" s="1"/>
  <c r="N507" i="2" s="1"/>
  <c r="AY506" i="2"/>
  <c r="AJ506" i="2"/>
  <c r="AI506" i="2" s="1"/>
  <c r="AG507" i="2" s="1"/>
  <c r="AK507" i="2" l="1"/>
  <c r="AH507" i="2"/>
  <c r="AW507" i="2"/>
  <c r="G507" i="2" s="1"/>
  <c r="F507" i="2" s="1"/>
  <c r="M507" i="2"/>
  <c r="AQ507" i="2"/>
  <c r="Z508" i="2" s="1"/>
  <c r="W507" i="5" s="1"/>
  <c r="AR508" i="2" l="1"/>
  <c r="T508" i="2"/>
  <c r="AF508" i="2" s="1"/>
  <c r="AU507" i="2"/>
  <c r="X508" i="2"/>
  <c r="AB508" i="2" l="1"/>
  <c r="P508" i="2" s="1"/>
  <c r="Y508" i="2"/>
  <c r="AS508" i="2"/>
  <c r="AX507" i="2"/>
  <c r="B506" i="5"/>
  <c r="AT507" i="2"/>
  <c r="AZ507" i="2"/>
  <c r="BA507" i="2" s="1"/>
  <c r="AV508" i="2"/>
  <c r="BB507" i="2" l="1"/>
  <c r="AP507" i="2"/>
  <c r="AO507" i="2" s="1"/>
  <c r="W507" i="2" s="1"/>
  <c r="C506" i="5"/>
  <c r="F507" i="5"/>
  <c r="H507" i="5" s="1"/>
  <c r="Q508" i="2"/>
  <c r="AE508" i="2"/>
  <c r="AA509" i="2" s="1"/>
  <c r="AL507" i="2" l="1"/>
  <c r="AD509" i="2"/>
  <c r="O509" i="2"/>
  <c r="X508" i="5" s="1"/>
  <c r="AC509" i="2"/>
  <c r="E506" i="5"/>
  <c r="I506" i="5" s="1"/>
  <c r="BC508" i="2"/>
  <c r="G507" i="5" l="1"/>
  <c r="J507" i="5" s="1"/>
  <c r="S507" i="2"/>
  <c r="J507" i="2" s="1"/>
  <c r="U508" i="2" s="1"/>
  <c r="N508" i="2" s="1"/>
  <c r="D506" i="5"/>
  <c r="AM507" i="2"/>
  <c r="AN507" i="2" s="1"/>
  <c r="L507" i="2" s="1"/>
  <c r="K508" i="2" s="1"/>
  <c r="R507" i="2"/>
  <c r="I507" i="2" s="1"/>
  <c r="H508" i="2" s="1"/>
  <c r="V508" i="2" s="1"/>
  <c r="AY507" i="2"/>
  <c r="AJ507" i="2"/>
  <c r="AI507" i="2" s="1"/>
  <c r="AG508" i="2" s="1"/>
  <c r="AW508" i="2" l="1"/>
  <c r="G508" i="2" s="1"/>
  <c r="F508" i="2" s="1"/>
  <c r="AU508" i="2" s="1"/>
  <c r="AQ508" i="2"/>
  <c r="Z509" i="2" s="1"/>
  <c r="W508" i="5" s="1"/>
  <c r="M508" i="2"/>
  <c r="AK508" i="2"/>
  <c r="AH508" i="2"/>
  <c r="X509" i="2" l="1"/>
  <c r="AS509" i="2" s="1"/>
  <c r="AZ508" i="2"/>
  <c r="BA508" i="2" s="1"/>
  <c r="AX508" i="2"/>
  <c r="AT508" i="2"/>
  <c r="B507" i="5"/>
  <c r="AV509" i="2"/>
  <c r="AR509" i="2"/>
  <c r="T509" i="2"/>
  <c r="AF509" i="2" s="1"/>
  <c r="Y509" i="2" l="1"/>
  <c r="AB509" i="2"/>
  <c r="P509" i="2" s="1"/>
  <c r="Q509" i="2" s="1"/>
  <c r="C507" i="5"/>
  <c r="AP508" i="2"/>
  <c r="AO508" i="2" s="1"/>
  <c r="W508" i="2" s="1"/>
  <c r="BB508" i="2"/>
  <c r="F508" i="5"/>
  <c r="H508" i="5" s="1"/>
  <c r="AE509" i="2" l="1"/>
  <c r="AA510" i="2" s="1"/>
  <c r="AD510" i="2" s="1"/>
  <c r="E507" i="5"/>
  <c r="I507" i="5" s="1"/>
  <c r="BC509" i="2"/>
  <c r="AL508" i="2"/>
  <c r="AC510" i="2" l="1"/>
  <c r="O510" i="2"/>
  <c r="X509" i="5" s="1"/>
  <c r="D507" i="5"/>
  <c r="S508" i="2"/>
  <c r="J508" i="2" s="1"/>
  <c r="U509" i="2" s="1"/>
  <c r="N509" i="2" s="1"/>
  <c r="R508" i="2"/>
  <c r="I508" i="2" s="1"/>
  <c r="H509" i="2" s="1"/>
  <c r="V509" i="2" s="1"/>
  <c r="AM508" i="2"/>
  <c r="AN508" i="2" s="1"/>
  <c r="L508" i="2" s="1"/>
  <c r="K509" i="2" s="1"/>
  <c r="AY508" i="2"/>
  <c r="G508" i="5"/>
  <c r="J508" i="5" s="1"/>
  <c r="AJ508" i="2"/>
  <c r="AI508" i="2" s="1"/>
  <c r="AG509" i="2" s="1"/>
  <c r="AH509" i="2" l="1"/>
  <c r="AK509" i="2"/>
  <c r="AW509" i="2"/>
  <c r="G509" i="2" s="1"/>
  <c r="F509" i="2" s="1"/>
  <c r="AQ509" i="2"/>
  <c r="Z510" i="2" s="1"/>
  <c r="W509" i="5" s="1"/>
  <c r="M509" i="2"/>
  <c r="AU509" i="2" l="1"/>
  <c r="X510" i="2"/>
  <c r="AR510" i="2"/>
  <c r="T510" i="2"/>
  <c r="AF510" i="2" s="1"/>
  <c r="Y510" i="2" l="1"/>
  <c r="AB510" i="2"/>
  <c r="P510" i="2" s="1"/>
  <c r="AS510" i="2"/>
  <c r="AX509" i="2"/>
  <c r="B508" i="5"/>
  <c r="AZ509" i="2"/>
  <c r="BA509" i="2" s="1"/>
  <c r="AT509" i="2"/>
  <c r="AV510" i="2"/>
  <c r="C508" i="5" l="1"/>
  <c r="AE510" i="2"/>
  <c r="AA511" i="2" s="1"/>
  <c r="Q510" i="2"/>
  <c r="AP509" i="2"/>
  <c r="AO509" i="2" s="1"/>
  <c r="W509" i="2" s="1"/>
  <c r="BB509" i="2"/>
  <c r="F509" i="5"/>
  <c r="H509" i="5" s="1"/>
  <c r="E508" i="5" l="1"/>
  <c r="I508" i="5" s="1"/>
  <c r="BC510" i="2"/>
  <c r="AC511" i="2"/>
  <c r="AD511" i="2"/>
  <c r="O511" i="2"/>
  <c r="X510" i="5" s="1"/>
  <c r="AL509" i="2"/>
  <c r="R509" i="2" l="1"/>
  <c r="I509" i="2" s="1"/>
  <c r="H510" i="2" s="1"/>
  <c r="V510" i="2" s="1"/>
  <c r="D508" i="5"/>
  <c r="S509" i="2"/>
  <c r="J509" i="2" s="1"/>
  <c r="U510" i="2" s="1"/>
  <c r="N510" i="2" s="1"/>
  <c r="AM509" i="2"/>
  <c r="AN509" i="2" s="1"/>
  <c r="L509" i="2" s="1"/>
  <c r="K510" i="2" s="1"/>
  <c r="AY509" i="2"/>
  <c r="AJ509" i="2"/>
  <c r="AI509" i="2" s="1"/>
  <c r="AG510" i="2" s="1"/>
  <c r="G509" i="5"/>
  <c r="J509" i="5" s="1"/>
  <c r="AH510" i="2" l="1"/>
  <c r="AK510" i="2"/>
  <c r="M510" i="2"/>
  <c r="AQ510" i="2"/>
  <c r="Z511" i="2" s="1"/>
  <c r="W510" i="5" s="1"/>
  <c r="AW510" i="2"/>
  <c r="G510" i="2" s="1"/>
  <c r="F510" i="2" s="1"/>
  <c r="AU510" i="2" l="1"/>
  <c r="X511" i="2"/>
  <c r="AR511" i="2"/>
  <c r="T511" i="2"/>
  <c r="AF511" i="2" s="1"/>
  <c r="AB511" i="2" l="1"/>
  <c r="P511" i="2" s="1"/>
  <c r="Y511" i="2"/>
  <c r="AS511" i="2"/>
  <c r="AT510" i="2"/>
  <c r="AZ510" i="2"/>
  <c r="BA510" i="2" s="1"/>
  <c r="B509" i="5"/>
  <c r="AX510" i="2"/>
  <c r="AV511" i="2"/>
  <c r="C509" i="5" l="1"/>
  <c r="AP510" i="2"/>
  <c r="AO510" i="2" s="1"/>
  <c r="W510" i="2" s="1"/>
  <c r="BB510" i="2"/>
  <c r="F510" i="5"/>
  <c r="H510" i="5" s="1"/>
  <c r="Q511" i="2"/>
  <c r="AE511" i="2"/>
  <c r="AA512" i="2" s="1"/>
  <c r="E509" i="5" l="1"/>
  <c r="I509" i="5" s="1"/>
  <c r="BC511" i="2"/>
  <c r="AL510" i="2"/>
  <c r="O512" i="2"/>
  <c r="X511" i="5" s="1"/>
  <c r="AD512" i="2"/>
  <c r="AC512" i="2"/>
  <c r="AJ510" i="2" l="1"/>
  <c r="AI510" i="2" s="1"/>
  <c r="AG511" i="2" s="1"/>
  <c r="D509" i="5"/>
  <c r="R510" i="2"/>
  <c r="I510" i="2" s="1"/>
  <c r="H511" i="2" s="1"/>
  <c r="V511" i="2" s="1"/>
  <c r="AM510" i="2"/>
  <c r="AN510" i="2" s="1"/>
  <c r="L510" i="2" s="1"/>
  <c r="K511" i="2" s="1"/>
  <c r="S510" i="2"/>
  <c r="J510" i="2" s="1"/>
  <c r="U511" i="2" s="1"/>
  <c r="N511" i="2" s="1"/>
  <c r="AY510" i="2"/>
  <c r="G510" i="5"/>
  <c r="J510" i="5" s="1"/>
  <c r="AW511" i="2" l="1"/>
  <c r="G511" i="2" s="1"/>
  <c r="F511" i="2" s="1"/>
  <c r="AU511" i="2" s="1"/>
  <c r="M511" i="2"/>
  <c r="AQ511" i="2"/>
  <c r="Z512" i="2" s="1"/>
  <c r="W511" i="5" s="1"/>
  <c r="AH511" i="2"/>
  <c r="AK511" i="2"/>
  <c r="X512" i="2" l="1"/>
  <c r="AS512" i="2" s="1"/>
  <c r="AR512" i="2"/>
  <c r="T512" i="2"/>
  <c r="AF512" i="2" s="1"/>
  <c r="AT511" i="2"/>
  <c r="B510" i="5"/>
  <c r="AZ511" i="2"/>
  <c r="BA511" i="2" s="1"/>
  <c r="AX511" i="2"/>
  <c r="AV512" i="2"/>
  <c r="AB512" i="2" l="1"/>
  <c r="P512" i="2" s="1"/>
  <c r="AE512" i="2" s="1"/>
  <c r="AA513" i="2" s="1"/>
  <c r="Y512" i="2"/>
  <c r="F511" i="5"/>
  <c r="H511" i="5" s="1"/>
  <c r="BB511" i="2"/>
  <c r="AP511" i="2"/>
  <c r="AO511" i="2" s="1"/>
  <c r="W511" i="2" s="1"/>
  <c r="C510" i="5"/>
  <c r="Q512" i="2" l="1"/>
  <c r="E510" i="5"/>
  <c r="I510" i="5" s="1"/>
  <c r="BC512" i="2"/>
  <c r="AL511" i="2"/>
  <c r="O513" i="2"/>
  <c r="X512" i="5" s="1"/>
  <c r="AD513" i="2"/>
  <c r="AC513" i="2"/>
  <c r="R511" i="2" l="1"/>
  <c r="I511" i="2" s="1"/>
  <c r="H512" i="2" s="1"/>
  <c r="V512" i="2" s="1"/>
  <c r="S511" i="2"/>
  <c r="J511" i="2" s="1"/>
  <c r="U512" i="2" s="1"/>
  <c r="N512" i="2" s="1"/>
  <c r="AM511" i="2"/>
  <c r="AN511" i="2" s="1"/>
  <c r="L511" i="2" s="1"/>
  <c r="K512" i="2" s="1"/>
  <c r="D510" i="5"/>
  <c r="AY511" i="2"/>
  <c r="AJ511" i="2"/>
  <c r="AI511" i="2" s="1"/>
  <c r="AG512" i="2" s="1"/>
  <c r="G511" i="5"/>
  <c r="J511" i="5" s="1"/>
  <c r="M512" i="2" l="1"/>
  <c r="AQ512" i="2"/>
  <c r="Z513" i="2" s="1"/>
  <c r="W512" i="5" s="1"/>
  <c r="AH512" i="2"/>
  <c r="AK512" i="2"/>
  <c r="AW512" i="2"/>
  <c r="G512" i="2" s="1"/>
  <c r="F512" i="2" s="1"/>
  <c r="AU512" i="2" l="1"/>
  <c r="X513" i="2"/>
  <c r="T513" i="2"/>
  <c r="AF513" i="2" s="1"/>
  <c r="AR513" i="2"/>
  <c r="AB513" i="2" l="1"/>
  <c r="P513" i="2" s="1"/>
  <c r="AS513" i="2"/>
  <c r="Y513" i="2"/>
  <c r="AT512" i="2"/>
  <c r="AZ512" i="2"/>
  <c r="BA512" i="2" s="1"/>
  <c r="B511" i="5"/>
  <c r="AX512" i="2"/>
  <c r="AV513" i="2"/>
  <c r="AP512" i="2" l="1"/>
  <c r="AO512" i="2" s="1"/>
  <c r="W512" i="2" s="1"/>
  <c r="BB512" i="2"/>
  <c r="C511" i="5"/>
  <c r="F512" i="5"/>
  <c r="H512" i="5" s="1"/>
  <c r="Q513" i="2"/>
  <c r="AE513" i="2"/>
  <c r="AA514" i="2" s="1"/>
  <c r="E511" i="5" l="1"/>
  <c r="I511" i="5" s="1"/>
  <c r="BC513" i="2"/>
  <c r="AD514" i="2"/>
  <c r="AC514" i="2"/>
  <c r="O514" i="2"/>
  <c r="X513" i="5" s="1"/>
  <c r="AL512" i="2"/>
  <c r="G512" i="5" l="1"/>
  <c r="J512" i="5" s="1"/>
  <c r="S512" i="2"/>
  <c r="J512" i="2" s="1"/>
  <c r="U513" i="2" s="1"/>
  <c r="N513" i="2" s="1"/>
  <c r="R512" i="2"/>
  <c r="I512" i="2" s="1"/>
  <c r="H513" i="2" s="1"/>
  <c r="V513" i="2" s="1"/>
  <c r="AM512" i="2"/>
  <c r="AN512" i="2" s="1"/>
  <c r="L512" i="2" s="1"/>
  <c r="K513" i="2" s="1"/>
  <c r="D511" i="5"/>
  <c r="AY512" i="2"/>
  <c r="AJ512" i="2"/>
  <c r="AI512" i="2" s="1"/>
  <c r="AG513" i="2" s="1"/>
  <c r="AH513" i="2" l="1"/>
  <c r="AK513" i="2"/>
  <c r="M513" i="2"/>
  <c r="AQ513" i="2"/>
  <c r="Z514" i="2" s="1"/>
  <c r="W513" i="5" s="1"/>
  <c r="AW513" i="2"/>
  <c r="G513" i="2" s="1"/>
  <c r="F513" i="2" s="1"/>
  <c r="AU513" i="2" l="1"/>
  <c r="X514" i="2"/>
  <c r="AR514" i="2"/>
  <c r="T514" i="2"/>
  <c r="AF514" i="2" s="1"/>
  <c r="AS514" i="2" l="1"/>
  <c r="AB514" i="2"/>
  <c r="P514" i="2" s="1"/>
  <c r="Y514" i="2"/>
  <c r="AT513" i="2"/>
  <c r="AX513" i="2"/>
  <c r="B512" i="5"/>
  <c r="AZ513" i="2"/>
  <c r="BA513" i="2" s="1"/>
  <c r="AV514" i="2"/>
  <c r="AE514" i="2" l="1"/>
  <c r="AA515" i="2" s="1"/>
  <c r="Q514" i="2"/>
  <c r="AP513" i="2"/>
  <c r="AO513" i="2" s="1"/>
  <c r="W513" i="2" s="1"/>
  <c r="BB513" i="2"/>
  <c r="C512" i="5"/>
  <c r="F513" i="5"/>
  <c r="H513" i="5" s="1"/>
  <c r="AL513" i="2" l="1"/>
  <c r="AC515" i="2"/>
  <c r="AD515" i="2"/>
  <c r="O515" i="2"/>
  <c r="X514" i="5" s="1"/>
  <c r="E512" i="5"/>
  <c r="I512" i="5" s="1"/>
  <c r="BC514" i="2"/>
  <c r="G513" i="5" l="1"/>
  <c r="J513" i="5" s="1"/>
  <c r="R513" i="2"/>
  <c r="I513" i="2" s="1"/>
  <c r="H514" i="2" s="1"/>
  <c r="V514" i="2" s="1"/>
  <c r="S513" i="2"/>
  <c r="J513" i="2" s="1"/>
  <c r="U514" i="2" s="1"/>
  <c r="N514" i="2" s="1"/>
  <c r="AM513" i="2"/>
  <c r="AN513" i="2" s="1"/>
  <c r="L513" i="2" s="1"/>
  <c r="K514" i="2" s="1"/>
  <c r="D512" i="5"/>
  <c r="AY513" i="2"/>
  <c r="AJ513" i="2"/>
  <c r="AI513" i="2" s="1"/>
  <c r="AG514" i="2" s="1"/>
  <c r="AH514" i="2" l="1"/>
  <c r="AK514" i="2"/>
  <c r="AW514" i="2"/>
  <c r="G514" i="2" s="1"/>
  <c r="F514" i="2" s="1"/>
  <c r="M514" i="2"/>
  <c r="AQ514" i="2"/>
  <c r="Z515" i="2" s="1"/>
  <c r="W514" i="5" s="1"/>
  <c r="AU514" i="2" l="1"/>
  <c r="X515" i="2"/>
  <c r="AR515" i="2"/>
  <c r="T515" i="2"/>
  <c r="AF515" i="2" s="1"/>
  <c r="Y515" i="2" l="1"/>
  <c r="AS515" i="2"/>
  <c r="AB515" i="2"/>
  <c r="P515" i="2" s="1"/>
  <c r="AZ514" i="2"/>
  <c r="BA514" i="2" s="1"/>
  <c r="AX514" i="2"/>
  <c r="AT514" i="2"/>
  <c r="B513" i="5"/>
  <c r="AV515" i="2"/>
  <c r="BB514" i="2" l="1"/>
  <c r="AP514" i="2"/>
  <c r="AO514" i="2" s="1"/>
  <c r="W514" i="2" s="1"/>
  <c r="Q515" i="2"/>
  <c r="AE515" i="2"/>
  <c r="AA516" i="2" s="1"/>
  <c r="C513" i="5"/>
  <c r="F514" i="5"/>
  <c r="H514" i="5" s="1"/>
  <c r="AC516" i="2" l="1"/>
  <c r="AD516" i="2"/>
  <c r="O516" i="2"/>
  <c r="X515" i="5" s="1"/>
  <c r="AL514" i="2"/>
  <c r="E513" i="5"/>
  <c r="I513" i="5" s="1"/>
  <c r="BC515" i="2"/>
  <c r="G514" i="5" l="1"/>
  <c r="J514" i="5" s="1"/>
  <c r="AJ514" i="2"/>
  <c r="AI514" i="2" s="1"/>
  <c r="AG515" i="2" s="1"/>
  <c r="S514" i="2"/>
  <c r="J514" i="2" s="1"/>
  <c r="U515" i="2" s="1"/>
  <c r="N515" i="2" s="1"/>
  <c r="AM514" i="2"/>
  <c r="AN514" i="2" s="1"/>
  <c r="L514" i="2" s="1"/>
  <c r="K515" i="2" s="1"/>
  <c r="R514" i="2"/>
  <c r="I514" i="2" s="1"/>
  <c r="H515" i="2" s="1"/>
  <c r="V515" i="2" s="1"/>
  <c r="D513" i="5"/>
  <c r="AY514" i="2"/>
  <c r="AW515" i="2" l="1"/>
  <c r="G515" i="2" s="1"/>
  <c r="F515" i="2" s="1"/>
  <c r="AU515" i="2" s="1"/>
  <c r="AK515" i="2"/>
  <c r="AH515" i="2"/>
  <c r="AQ515" i="2"/>
  <c r="Z516" i="2" s="1"/>
  <c r="W515" i="5" s="1"/>
  <c r="M515" i="2"/>
  <c r="X516" i="2" l="1"/>
  <c r="AB516" i="2" s="1"/>
  <c r="P516" i="2" s="1"/>
  <c r="AR516" i="2"/>
  <c r="T516" i="2"/>
  <c r="AF516" i="2" s="1"/>
  <c r="AX515" i="2"/>
  <c r="B514" i="5"/>
  <c r="AT515" i="2"/>
  <c r="AZ515" i="2"/>
  <c r="BA515" i="2" s="1"/>
  <c r="AV516" i="2"/>
  <c r="Y516" i="2" l="1"/>
  <c r="AS516" i="2"/>
  <c r="BB515" i="2"/>
  <c r="AP515" i="2"/>
  <c r="AO515" i="2" s="1"/>
  <c r="W515" i="2" s="1"/>
  <c r="Q516" i="2"/>
  <c r="AE516" i="2"/>
  <c r="AA517" i="2" s="1"/>
  <c r="F515" i="5"/>
  <c r="H515" i="5" s="1"/>
  <c r="C514" i="5"/>
  <c r="AL515" i="2" l="1"/>
  <c r="O517" i="2"/>
  <c r="X516" i="5" s="1"/>
  <c r="AD517" i="2"/>
  <c r="AC517" i="2"/>
  <c r="E514" i="5"/>
  <c r="I514" i="5" s="1"/>
  <c r="BC516" i="2"/>
  <c r="G515" i="5" l="1"/>
  <c r="J515" i="5" s="1"/>
  <c r="S515" i="2"/>
  <c r="J515" i="2" s="1"/>
  <c r="U516" i="2" s="1"/>
  <c r="N516" i="2" s="1"/>
  <c r="R515" i="2"/>
  <c r="I515" i="2" s="1"/>
  <c r="H516" i="2" s="1"/>
  <c r="V516" i="2" s="1"/>
  <c r="AM515" i="2"/>
  <c r="AN515" i="2" s="1"/>
  <c r="L515" i="2" s="1"/>
  <c r="K516" i="2" s="1"/>
  <c r="D514" i="5"/>
  <c r="AY515" i="2"/>
  <c r="AJ515" i="2"/>
  <c r="AI515" i="2" s="1"/>
  <c r="AG516" i="2" s="1"/>
  <c r="AK516" i="2" l="1"/>
  <c r="AH516" i="2"/>
  <c r="M516" i="2"/>
  <c r="AQ516" i="2"/>
  <c r="Z517" i="2" s="1"/>
  <c r="W516" i="5" s="1"/>
  <c r="AW516" i="2"/>
  <c r="G516" i="2" s="1"/>
  <c r="F516" i="2" s="1"/>
  <c r="AR517" i="2" l="1"/>
  <c r="T517" i="2"/>
  <c r="AF517" i="2" s="1"/>
  <c r="AU516" i="2"/>
  <c r="X517" i="2"/>
  <c r="AB517" i="2" l="1"/>
  <c r="P517" i="2" s="1"/>
  <c r="Y517" i="2"/>
  <c r="AS517" i="2"/>
  <c r="B515" i="5"/>
  <c r="AZ516" i="2"/>
  <c r="BA516" i="2" s="1"/>
  <c r="AX516" i="2"/>
  <c r="AT516" i="2"/>
  <c r="AV517" i="2"/>
  <c r="C515" i="5" l="1"/>
  <c r="BB516" i="2"/>
  <c r="AP516" i="2"/>
  <c r="AO516" i="2" s="1"/>
  <c r="W516" i="2" s="1"/>
  <c r="F516" i="5"/>
  <c r="H516" i="5" s="1"/>
  <c r="Q517" i="2"/>
  <c r="AE517" i="2"/>
  <c r="AA518" i="2" s="1"/>
  <c r="E515" i="5" l="1"/>
  <c r="I515" i="5" s="1"/>
  <c r="BC517" i="2"/>
  <c r="AL516" i="2"/>
  <c r="AC518" i="2"/>
  <c r="AD518" i="2"/>
  <c r="O518" i="2"/>
  <c r="X517" i="5" s="1"/>
  <c r="AJ516" i="2" l="1"/>
  <c r="AI516" i="2" s="1"/>
  <c r="AG517" i="2" s="1"/>
  <c r="G516" i="5"/>
  <c r="J516" i="5" s="1"/>
  <c r="S516" i="2"/>
  <c r="J516" i="2" s="1"/>
  <c r="U517" i="2" s="1"/>
  <c r="N517" i="2" s="1"/>
  <c r="R516" i="2"/>
  <c r="I516" i="2" s="1"/>
  <c r="H517" i="2" s="1"/>
  <c r="V517" i="2" s="1"/>
  <c r="D515" i="5"/>
  <c r="AM516" i="2"/>
  <c r="AN516" i="2" s="1"/>
  <c r="L516" i="2" s="1"/>
  <c r="K517" i="2" s="1"/>
  <c r="AY516" i="2"/>
  <c r="AW517" i="2" l="1"/>
  <c r="G517" i="2" s="1"/>
  <c r="F517" i="2" s="1"/>
  <c r="AU517" i="2" s="1"/>
  <c r="AQ517" i="2"/>
  <c r="Z518" i="2" s="1"/>
  <c r="W517" i="5" s="1"/>
  <c r="M517" i="2"/>
  <c r="AK517" i="2"/>
  <c r="AH517" i="2"/>
  <c r="X518" i="2" l="1"/>
  <c r="AS518" i="2" s="1"/>
  <c r="T518" i="2"/>
  <c r="AF518" i="2" s="1"/>
  <c r="AR518" i="2"/>
  <c r="B516" i="5"/>
  <c r="AX517" i="2"/>
  <c r="AZ517" i="2"/>
  <c r="BA517" i="2" s="1"/>
  <c r="AT517" i="2"/>
  <c r="AV518" i="2"/>
  <c r="AB518" i="2" l="1"/>
  <c r="P518" i="2" s="1"/>
  <c r="Q518" i="2" s="1"/>
  <c r="Y518" i="2"/>
  <c r="F517" i="5"/>
  <c r="H517" i="5" s="1"/>
  <c r="C516" i="5"/>
  <c r="AP517" i="2"/>
  <c r="AO517" i="2" s="1"/>
  <c r="W517" i="2" s="1"/>
  <c r="BB517" i="2"/>
  <c r="AE518" i="2" l="1"/>
  <c r="AA519" i="2" s="1"/>
  <c r="AD519" i="2" s="1"/>
  <c r="AL517" i="2"/>
  <c r="E516" i="5"/>
  <c r="I516" i="5" s="1"/>
  <c r="BC518" i="2"/>
  <c r="O519" i="2" l="1"/>
  <c r="X518" i="5" s="1"/>
  <c r="AC519" i="2"/>
  <c r="G517" i="5"/>
  <c r="J517" i="5" s="1"/>
  <c r="S517" i="2"/>
  <c r="J517" i="2" s="1"/>
  <c r="U518" i="2" s="1"/>
  <c r="N518" i="2" s="1"/>
  <c r="R517" i="2"/>
  <c r="I517" i="2" s="1"/>
  <c r="H518" i="2" s="1"/>
  <c r="V518" i="2" s="1"/>
  <c r="D516" i="5"/>
  <c r="AM517" i="2"/>
  <c r="AN517" i="2" s="1"/>
  <c r="L517" i="2" s="1"/>
  <c r="K518" i="2" s="1"/>
  <c r="AY517" i="2"/>
  <c r="AJ517" i="2"/>
  <c r="AI517" i="2" s="1"/>
  <c r="AG518" i="2" s="1"/>
  <c r="AH518" i="2" l="1"/>
  <c r="AK518" i="2"/>
  <c r="M518" i="2"/>
  <c r="AQ518" i="2"/>
  <c r="Z519" i="2" s="1"/>
  <c r="W518" i="5" s="1"/>
  <c r="AW518" i="2"/>
  <c r="G518" i="2" s="1"/>
  <c r="F518" i="2" s="1"/>
  <c r="AU518" i="2" l="1"/>
  <c r="X519" i="2"/>
  <c r="T519" i="2"/>
  <c r="AF519" i="2" s="1"/>
  <c r="AR519" i="2"/>
  <c r="AS519" i="2" l="1"/>
  <c r="AB519" i="2"/>
  <c r="P519" i="2" s="1"/>
  <c r="Y519" i="2"/>
  <c r="AZ518" i="2"/>
  <c r="BA518" i="2" s="1"/>
  <c r="B517" i="5"/>
  <c r="AT518" i="2"/>
  <c r="AX518" i="2"/>
  <c r="AV519" i="2"/>
  <c r="AE519" i="2" l="1"/>
  <c r="AA520" i="2" s="1"/>
  <c r="Q519" i="2"/>
  <c r="AP518" i="2"/>
  <c r="AO518" i="2" s="1"/>
  <c r="W518" i="2" s="1"/>
  <c r="BB518" i="2"/>
  <c r="C517" i="5"/>
  <c r="F518" i="5"/>
  <c r="H518" i="5" s="1"/>
  <c r="E517" i="5" l="1"/>
  <c r="I517" i="5" s="1"/>
  <c r="BC519" i="2"/>
  <c r="O520" i="2"/>
  <c r="X519" i="5" s="1"/>
  <c r="AD520" i="2"/>
  <c r="AC520" i="2"/>
  <c r="AL518" i="2"/>
  <c r="S518" i="2" l="1"/>
  <c r="J518" i="2" s="1"/>
  <c r="U519" i="2" s="1"/>
  <c r="N519" i="2" s="1"/>
  <c r="D517" i="5"/>
  <c r="AM518" i="2"/>
  <c r="AN518" i="2" s="1"/>
  <c r="L518" i="2" s="1"/>
  <c r="K519" i="2" s="1"/>
  <c r="R518" i="2"/>
  <c r="I518" i="2" s="1"/>
  <c r="H519" i="2" s="1"/>
  <c r="V519" i="2" s="1"/>
  <c r="AY518" i="2"/>
  <c r="G518" i="5"/>
  <c r="J518" i="5" s="1"/>
  <c r="AJ518" i="2"/>
  <c r="AI518" i="2" s="1"/>
  <c r="AG519" i="2" s="1"/>
  <c r="M519" i="2" l="1"/>
  <c r="AQ519" i="2"/>
  <c r="Z520" i="2" s="1"/>
  <c r="W519" i="5" s="1"/>
  <c r="AH519" i="2"/>
  <c r="AK519" i="2"/>
  <c r="AW519" i="2"/>
  <c r="G519" i="2" s="1"/>
  <c r="F519" i="2" s="1"/>
  <c r="AR520" i="2" l="1"/>
  <c r="T520" i="2"/>
  <c r="AF520" i="2" s="1"/>
  <c r="AU519" i="2"/>
  <c r="X520" i="2"/>
  <c r="AZ519" i="2" l="1"/>
  <c r="BA519" i="2" s="1"/>
  <c r="B518" i="5"/>
  <c r="AX519" i="2"/>
  <c r="AT519" i="2"/>
  <c r="AV520" i="2"/>
  <c r="Y520" i="2"/>
  <c r="AS520" i="2"/>
  <c r="AB520" i="2"/>
  <c r="P520" i="2" s="1"/>
  <c r="Q520" i="2" l="1"/>
  <c r="AE520" i="2"/>
  <c r="AA521" i="2" s="1"/>
  <c r="F519" i="5"/>
  <c r="H519" i="5" s="1"/>
  <c r="C518" i="5"/>
  <c r="AP519" i="2"/>
  <c r="AO519" i="2" s="1"/>
  <c r="W519" i="2" s="1"/>
  <c r="BB519" i="2"/>
  <c r="AL519" i="2" l="1"/>
  <c r="AD521" i="2"/>
  <c r="O521" i="2"/>
  <c r="X520" i="5" s="1"/>
  <c r="AC521" i="2"/>
  <c r="E518" i="5"/>
  <c r="I518" i="5" s="1"/>
  <c r="BC520" i="2"/>
  <c r="G519" i="5" l="1"/>
  <c r="J519" i="5" s="1"/>
  <c r="R519" i="2"/>
  <c r="I519" i="2" s="1"/>
  <c r="H520" i="2" s="1"/>
  <c r="V520" i="2" s="1"/>
  <c r="D518" i="5"/>
  <c r="S519" i="2"/>
  <c r="J519" i="2" s="1"/>
  <c r="U520" i="2" s="1"/>
  <c r="N520" i="2" s="1"/>
  <c r="AM519" i="2"/>
  <c r="AN519" i="2" s="1"/>
  <c r="L519" i="2" s="1"/>
  <c r="K520" i="2" s="1"/>
  <c r="AY519" i="2"/>
  <c r="AJ519" i="2"/>
  <c r="AI519" i="2" s="1"/>
  <c r="AG520" i="2" s="1"/>
  <c r="AK520" i="2" l="1"/>
  <c r="AH520" i="2"/>
  <c r="AQ520" i="2"/>
  <c r="Z521" i="2" s="1"/>
  <c r="W520" i="5" s="1"/>
  <c r="M520" i="2"/>
  <c r="AW520" i="2"/>
  <c r="G520" i="2" s="1"/>
  <c r="F520" i="2" s="1"/>
  <c r="AU520" i="2" l="1"/>
  <c r="X521" i="2"/>
  <c r="AR521" i="2"/>
  <c r="T521" i="2"/>
  <c r="AF521" i="2" s="1"/>
  <c r="AS521" i="2" l="1"/>
  <c r="AB521" i="2"/>
  <c r="P521" i="2" s="1"/>
  <c r="Y521" i="2"/>
  <c r="AT520" i="2"/>
  <c r="AZ520" i="2"/>
  <c r="BA520" i="2" s="1"/>
  <c r="B519" i="5"/>
  <c r="AX520" i="2"/>
  <c r="AV521" i="2"/>
  <c r="C519" i="5" l="1"/>
  <c r="AP520" i="2"/>
  <c r="AO520" i="2" s="1"/>
  <c r="W520" i="2" s="1"/>
  <c r="BB520" i="2"/>
  <c r="Q521" i="2"/>
  <c r="AE521" i="2"/>
  <c r="AA522" i="2" s="1"/>
  <c r="F520" i="5"/>
  <c r="H520" i="5" s="1"/>
  <c r="AL520" i="2" l="1"/>
  <c r="E519" i="5"/>
  <c r="I519" i="5" s="1"/>
  <c r="BC521" i="2"/>
  <c r="O522" i="2"/>
  <c r="X521" i="5" s="1"/>
  <c r="AD522" i="2"/>
  <c r="AC522" i="2"/>
  <c r="S520" i="2" l="1"/>
  <c r="J520" i="2" s="1"/>
  <c r="U521" i="2" s="1"/>
  <c r="N521" i="2" s="1"/>
  <c r="R520" i="2"/>
  <c r="I520" i="2" s="1"/>
  <c r="H521" i="2" s="1"/>
  <c r="V521" i="2" s="1"/>
  <c r="D519" i="5"/>
  <c r="AM520" i="2"/>
  <c r="AN520" i="2" s="1"/>
  <c r="L520" i="2" s="1"/>
  <c r="K521" i="2" s="1"/>
  <c r="AY520" i="2"/>
  <c r="G520" i="5"/>
  <c r="J520" i="5" s="1"/>
  <c r="AJ520" i="2"/>
  <c r="AI520" i="2" s="1"/>
  <c r="AG521" i="2" s="1"/>
  <c r="AQ521" i="2" l="1"/>
  <c r="Z522" i="2" s="1"/>
  <c r="W521" i="5" s="1"/>
  <c r="M521" i="2"/>
  <c r="AW521" i="2"/>
  <c r="G521" i="2" s="1"/>
  <c r="F521" i="2" s="1"/>
  <c r="AK521" i="2"/>
  <c r="AH521" i="2"/>
  <c r="AU521" i="2" l="1"/>
  <c r="X522" i="2"/>
  <c r="AR522" i="2"/>
  <c r="T522" i="2"/>
  <c r="AF522" i="2" s="1"/>
  <c r="Y522" i="2" l="1"/>
  <c r="AS522" i="2"/>
  <c r="AB522" i="2"/>
  <c r="P522" i="2" s="1"/>
  <c r="AZ521" i="2"/>
  <c r="BA521" i="2" s="1"/>
  <c r="AT521" i="2"/>
  <c r="AX521" i="2"/>
  <c r="B520" i="5"/>
  <c r="AV522" i="2"/>
  <c r="BB521" i="2" l="1"/>
  <c r="AP521" i="2"/>
  <c r="AO521" i="2" s="1"/>
  <c r="W521" i="2" s="1"/>
  <c r="Q522" i="2"/>
  <c r="AE522" i="2"/>
  <c r="AA523" i="2" s="1"/>
  <c r="C520" i="5"/>
  <c r="F521" i="5"/>
  <c r="H521" i="5" s="1"/>
  <c r="O523" i="2" l="1"/>
  <c r="X522" i="5" s="1"/>
  <c r="AD523" i="2"/>
  <c r="AC523" i="2"/>
  <c r="AL521" i="2"/>
  <c r="E520" i="5"/>
  <c r="I520" i="5" s="1"/>
  <c r="BC522" i="2"/>
  <c r="AM521" i="2" l="1"/>
  <c r="AN521" i="2" s="1"/>
  <c r="L521" i="2" s="1"/>
  <c r="K522" i="2" s="1"/>
  <c r="S521" i="2"/>
  <c r="J521" i="2" s="1"/>
  <c r="U522" i="2" s="1"/>
  <c r="N522" i="2" s="1"/>
  <c r="R521" i="2"/>
  <c r="I521" i="2" s="1"/>
  <c r="H522" i="2" s="1"/>
  <c r="V522" i="2" s="1"/>
  <c r="D520" i="5"/>
  <c r="AY521" i="2"/>
  <c r="G521" i="5"/>
  <c r="J521" i="5" s="1"/>
  <c r="AJ521" i="2"/>
  <c r="AI521" i="2" s="1"/>
  <c r="AG522" i="2" s="1"/>
  <c r="AH522" i="2" l="1"/>
  <c r="AK522" i="2"/>
  <c r="AW522" i="2"/>
  <c r="G522" i="2" s="1"/>
  <c r="F522" i="2" s="1"/>
  <c r="M522" i="2"/>
  <c r="AQ522" i="2"/>
  <c r="Z523" i="2" s="1"/>
  <c r="W522" i="5" s="1"/>
  <c r="AR523" i="2" l="1"/>
  <c r="T523" i="2"/>
  <c r="AF523" i="2" s="1"/>
  <c r="AU522" i="2"/>
  <c r="X523" i="2"/>
  <c r="AT522" i="2" l="1"/>
  <c r="AZ522" i="2"/>
  <c r="BA522" i="2" s="1"/>
  <c r="B521" i="5"/>
  <c r="AX522" i="2"/>
  <c r="AV523" i="2"/>
  <c r="AS523" i="2"/>
  <c r="AB523" i="2"/>
  <c r="P523" i="2" s="1"/>
  <c r="Y523" i="2"/>
  <c r="F522" i="5" l="1"/>
  <c r="H522" i="5" s="1"/>
  <c r="AP522" i="2"/>
  <c r="AO522" i="2" s="1"/>
  <c r="W522" i="2" s="1"/>
  <c r="BB522" i="2"/>
  <c r="AE523" i="2"/>
  <c r="AA524" i="2" s="1"/>
  <c r="Q523" i="2"/>
  <c r="C521" i="5"/>
  <c r="O524" i="2" l="1"/>
  <c r="X523" i="5" s="1"/>
  <c r="AC524" i="2"/>
  <c r="AD524" i="2"/>
  <c r="E521" i="5"/>
  <c r="I521" i="5" s="1"/>
  <c r="BC523" i="2"/>
  <c r="AL522" i="2"/>
  <c r="G522" i="5" l="1"/>
  <c r="J522" i="5" s="1"/>
  <c r="AJ522" i="2"/>
  <c r="AI522" i="2" s="1"/>
  <c r="AG523" i="2" s="1"/>
  <c r="S522" i="2"/>
  <c r="J522" i="2" s="1"/>
  <c r="U523" i="2" s="1"/>
  <c r="N523" i="2" s="1"/>
  <c r="D521" i="5"/>
  <c r="R522" i="2"/>
  <c r="I522" i="2" s="1"/>
  <c r="H523" i="2" s="1"/>
  <c r="V523" i="2" s="1"/>
  <c r="AM522" i="2"/>
  <c r="AN522" i="2" s="1"/>
  <c r="L522" i="2" s="1"/>
  <c r="K523" i="2" s="1"/>
  <c r="AY522" i="2"/>
  <c r="AW523" i="2" l="1"/>
  <c r="G523" i="2" s="1"/>
  <c r="F523" i="2" s="1"/>
  <c r="AU523" i="2" s="1"/>
  <c r="AK523" i="2"/>
  <c r="AH523" i="2"/>
  <c r="AQ523" i="2"/>
  <c r="Z524" i="2" s="1"/>
  <c r="W523" i="5" s="1"/>
  <c r="M523" i="2"/>
  <c r="X524" i="2" l="1"/>
  <c r="AS524" i="2" s="1"/>
  <c r="AR524" i="2"/>
  <c r="T524" i="2"/>
  <c r="AF524" i="2" s="1"/>
  <c r="AT523" i="2"/>
  <c r="AZ523" i="2"/>
  <c r="BA523" i="2" s="1"/>
  <c r="AX523" i="2"/>
  <c r="B522" i="5"/>
  <c r="AV524" i="2"/>
  <c r="AB524" i="2" l="1"/>
  <c r="P524" i="2" s="1"/>
  <c r="AE524" i="2" s="1"/>
  <c r="AA525" i="2" s="1"/>
  <c r="Y524" i="2"/>
  <c r="F523" i="5"/>
  <c r="H523" i="5" s="1"/>
  <c r="C522" i="5"/>
  <c r="BB523" i="2"/>
  <c r="AP523" i="2"/>
  <c r="AO523" i="2" s="1"/>
  <c r="W523" i="2" s="1"/>
  <c r="Q524" i="2" l="1"/>
  <c r="AD525" i="2"/>
  <c r="AC525" i="2"/>
  <c r="O525" i="2"/>
  <c r="X524" i="5" s="1"/>
  <c r="E522" i="5"/>
  <c r="I522" i="5" s="1"/>
  <c r="BC524" i="2"/>
  <c r="AL523" i="2"/>
  <c r="S523" i="2" l="1"/>
  <c r="J523" i="2" s="1"/>
  <c r="U524" i="2" s="1"/>
  <c r="N524" i="2" s="1"/>
  <c r="R523" i="2"/>
  <c r="I523" i="2" s="1"/>
  <c r="H524" i="2" s="1"/>
  <c r="V524" i="2" s="1"/>
  <c r="D522" i="5"/>
  <c r="AM523" i="2"/>
  <c r="AN523" i="2" s="1"/>
  <c r="L523" i="2" s="1"/>
  <c r="K524" i="2" s="1"/>
  <c r="AY523" i="2"/>
  <c r="AJ523" i="2"/>
  <c r="AI523" i="2" s="1"/>
  <c r="AG524" i="2" s="1"/>
  <c r="G523" i="5"/>
  <c r="J523" i="5" s="1"/>
  <c r="AH524" i="2" l="1"/>
  <c r="AK524" i="2"/>
  <c r="AW524" i="2"/>
  <c r="G524" i="2" s="1"/>
  <c r="F524" i="2" s="1"/>
  <c r="AQ524" i="2"/>
  <c r="Z525" i="2" s="1"/>
  <c r="W524" i="5" s="1"/>
  <c r="M524" i="2"/>
  <c r="AR525" i="2" l="1"/>
  <c r="T525" i="2"/>
  <c r="AF525" i="2" s="1"/>
  <c r="AU524" i="2"/>
  <c r="X525" i="2"/>
  <c r="Y525" i="2" l="1"/>
  <c r="AS525" i="2"/>
  <c r="AB525" i="2"/>
  <c r="P525" i="2" s="1"/>
  <c r="AZ524" i="2"/>
  <c r="BA524" i="2" s="1"/>
  <c r="AX524" i="2"/>
  <c r="AT524" i="2"/>
  <c r="B523" i="5"/>
  <c r="AV525" i="2"/>
  <c r="Q525" i="2" l="1"/>
  <c r="AE525" i="2"/>
  <c r="AA526" i="2" s="1"/>
  <c r="C523" i="5"/>
  <c r="BB524" i="2"/>
  <c r="AP524" i="2"/>
  <c r="AO524" i="2" s="1"/>
  <c r="W524" i="2" s="1"/>
  <c r="F524" i="5"/>
  <c r="H524" i="5" s="1"/>
  <c r="AL524" i="2" l="1"/>
  <c r="E523" i="5"/>
  <c r="I523" i="5" s="1"/>
  <c r="BC525" i="2"/>
  <c r="AC526" i="2"/>
  <c r="O526" i="2"/>
  <c r="X525" i="5" s="1"/>
  <c r="AD526" i="2"/>
  <c r="G524" i="5" l="1"/>
  <c r="J524" i="5" s="1"/>
  <c r="AM524" i="2"/>
  <c r="AN524" i="2" s="1"/>
  <c r="L524" i="2" s="1"/>
  <c r="K525" i="2" s="1"/>
  <c r="R524" i="2"/>
  <c r="I524" i="2" s="1"/>
  <c r="H525" i="2" s="1"/>
  <c r="V525" i="2" s="1"/>
  <c r="S524" i="2"/>
  <c r="J524" i="2" s="1"/>
  <c r="U525" i="2" s="1"/>
  <c r="N525" i="2" s="1"/>
  <c r="D523" i="5"/>
  <c r="AY524" i="2"/>
  <c r="AJ524" i="2"/>
  <c r="AI524" i="2" s="1"/>
  <c r="AG525" i="2" s="1"/>
  <c r="AW525" i="2" l="1"/>
  <c r="G525" i="2" s="1"/>
  <c r="F525" i="2" s="1"/>
  <c r="AH525" i="2"/>
  <c r="AK525" i="2"/>
  <c r="AQ525" i="2"/>
  <c r="Z526" i="2" s="1"/>
  <c r="W525" i="5" s="1"/>
  <c r="M525" i="2"/>
  <c r="AU525" i="2" l="1"/>
  <c r="X526" i="2"/>
  <c r="AR526" i="2"/>
  <c r="T526" i="2"/>
  <c r="AF526" i="2" s="1"/>
  <c r="AS526" i="2" l="1"/>
  <c r="AB526" i="2"/>
  <c r="P526" i="2" s="1"/>
  <c r="Y526" i="2"/>
  <c r="AX525" i="2"/>
  <c r="AT525" i="2"/>
  <c r="AZ525" i="2"/>
  <c r="BA525" i="2" s="1"/>
  <c r="B524" i="5"/>
  <c r="AV526" i="2"/>
  <c r="AE526" i="2" l="1"/>
  <c r="AA527" i="2" s="1"/>
  <c r="Q526" i="2"/>
  <c r="C524" i="5"/>
  <c r="AP525" i="2"/>
  <c r="AO525" i="2" s="1"/>
  <c r="W525" i="2" s="1"/>
  <c r="BB525" i="2"/>
  <c r="F525" i="5"/>
  <c r="H525" i="5" s="1"/>
  <c r="E524" i="5" l="1"/>
  <c r="I524" i="5" s="1"/>
  <c r="BC526" i="2"/>
  <c r="AL525" i="2"/>
  <c r="AD527" i="2"/>
  <c r="O527" i="2"/>
  <c r="X526" i="5" s="1"/>
  <c r="AC527" i="2"/>
  <c r="AJ525" i="2" l="1"/>
  <c r="AI525" i="2" s="1"/>
  <c r="AG526" i="2" s="1"/>
  <c r="AM525" i="2"/>
  <c r="AN525" i="2" s="1"/>
  <c r="L525" i="2" s="1"/>
  <c r="K526" i="2" s="1"/>
  <c r="D524" i="5"/>
  <c r="R525" i="2"/>
  <c r="I525" i="2" s="1"/>
  <c r="H526" i="2" s="1"/>
  <c r="V526" i="2" s="1"/>
  <c r="S525" i="2"/>
  <c r="J525" i="2" s="1"/>
  <c r="U526" i="2" s="1"/>
  <c r="N526" i="2" s="1"/>
  <c r="AY525" i="2"/>
  <c r="G525" i="5"/>
  <c r="J525" i="5" s="1"/>
  <c r="AW526" i="2" l="1"/>
  <c r="G526" i="2" s="1"/>
  <c r="F526" i="2" s="1"/>
  <c r="AU526" i="2" s="1"/>
  <c r="M526" i="2"/>
  <c r="AQ526" i="2"/>
  <c r="Z527" i="2" s="1"/>
  <c r="W526" i="5" s="1"/>
  <c r="AK526" i="2"/>
  <c r="AH526" i="2"/>
  <c r="X527" i="2" l="1"/>
  <c r="Y527" i="2" s="1"/>
  <c r="T527" i="2"/>
  <c r="AF527" i="2" s="1"/>
  <c r="AR527" i="2"/>
  <c r="B525" i="5"/>
  <c r="AZ526" i="2"/>
  <c r="BA526" i="2" s="1"/>
  <c r="AT526" i="2"/>
  <c r="AX526" i="2"/>
  <c r="AV527" i="2"/>
  <c r="AS527" i="2" l="1"/>
  <c r="AB527" i="2"/>
  <c r="P527" i="2" s="1"/>
  <c r="AE527" i="2" s="1"/>
  <c r="AA528" i="2" s="1"/>
  <c r="F526" i="5"/>
  <c r="H526" i="5" s="1"/>
  <c r="AP526" i="2"/>
  <c r="AO526" i="2" s="1"/>
  <c r="W526" i="2" s="1"/>
  <c r="BB526" i="2"/>
  <c r="C525" i="5"/>
  <c r="Q527" i="2" l="1"/>
  <c r="AL526" i="2"/>
  <c r="E525" i="5"/>
  <c r="I525" i="5" s="1"/>
  <c r="BC527" i="2"/>
  <c r="AC528" i="2"/>
  <c r="O528" i="2"/>
  <c r="X527" i="5" s="1"/>
  <c r="AD528" i="2"/>
  <c r="G526" i="5" l="1"/>
  <c r="J526" i="5" s="1"/>
  <c r="D525" i="5"/>
  <c r="R526" i="2"/>
  <c r="I526" i="2" s="1"/>
  <c r="H527" i="2" s="1"/>
  <c r="V527" i="2" s="1"/>
  <c r="S526" i="2"/>
  <c r="J526" i="2" s="1"/>
  <c r="U527" i="2" s="1"/>
  <c r="N527" i="2" s="1"/>
  <c r="AM526" i="2"/>
  <c r="AN526" i="2" s="1"/>
  <c r="L526" i="2" s="1"/>
  <c r="K527" i="2" s="1"/>
  <c r="AY526" i="2"/>
  <c r="AJ526" i="2"/>
  <c r="AI526" i="2" s="1"/>
  <c r="AG527" i="2" s="1"/>
  <c r="AK527" i="2" l="1"/>
  <c r="AH527" i="2"/>
  <c r="M527" i="2"/>
  <c r="AQ527" i="2"/>
  <c r="Z528" i="2" s="1"/>
  <c r="W527" i="5" s="1"/>
  <c r="AW527" i="2"/>
  <c r="G527" i="2" s="1"/>
  <c r="F527" i="2" s="1"/>
  <c r="AU527" i="2" l="1"/>
  <c r="X528" i="2"/>
  <c r="T528" i="2"/>
  <c r="AF528" i="2" s="1"/>
  <c r="AR528" i="2"/>
  <c r="Y528" i="2" l="1"/>
  <c r="AS528" i="2"/>
  <c r="AB528" i="2"/>
  <c r="P528" i="2" s="1"/>
  <c r="AZ527" i="2"/>
  <c r="BA527" i="2" s="1"/>
  <c r="AX527" i="2"/>
  <c r="B526" i="5"/>
  <c r="AT527" i="2"/>
  <c r="AV528" i="2"/>
  <c r="C526" i="5" l="1"/>
  <c r="Q528" i="2"/>
  <c r="AE528" i="2"/>
  <c r="AA529" i="2" s="1"/>
  <c r="BB527" i="2"/>
  <c r="AP527" i="2"/>
  <c r="AO527" i="2" s="1"/>
  <c r="W527" i="2" s="1"/>
  <c r="F527" i="5"/>
  <c r="H527" i="5" s="1"/>
  <c r="AD529" i="2" l="1"/>
  <c r="O529" i="2"/>
  <c r="X528" i="5" s="1"/>
  <c r="AC529" i="2"/>
  <c r="AL527" i="2"/>
  <c r="E526" i="5"/>
  <c r="I526" i="5" s="1"/>
  <c r="BC528" i="2"/>
  <c r="G527" i="5" l="1"/>
  <c r="J527" i="5" s="1"/>
  <c r="AJ527" i="2"/>
  <c r="AI527" i="2" s="1"/>
  <c r="AG528" i="2" s="1"/>
  <c r="R527" i="2"/>
  <c r="I527" i="2" s="1"/>
  <c r="H528" i="2" s="1"/>
  <c r="V528" i="2" s="1"/>
  <c r="D526" i="5"/>
  <c r="S527" i="2"/>
  <c r="J527" i="2" s="1"/>
  <c r="U528" i="2" s="1"/>
  <c r="N528" i="2" s="1"/>
  <c r="AM527" i="2"/>
  <c r="AN527" i="2" s="1"/>
  <c r="L527" i="2" s="1"/>
  <c r="K528" i="2" s="1"/>
  <c r="AY527" i="2"/>
  <c r="AW528" i="2" l="1"/>
  <c r="G528" i="2" s="1"/>
  <c r="F528" i="2" s="1"/>
  <c r="AU528" i="2" s="1"/>
  <c r="AH528" i="2"/>
  <c r="AK528" i="2"/>
  <c r="AQ528" i="2"/>
  <c r="Z529" i="2" s="1"/>
  <c r="W528" i="5" s="1"/>
  <c r="M528" i="2"/>
  <c r="X529" i="2" l="1"/>
  <c r="AS529" i="2" s="1"/>
  <c r="AZ528" i="2"/>
  <c r="BA528" i="2" s="1"/>
  <c r="B527" i="5"/>
  <c r="AT528" i="2"/>
  <c r="AX528" i="2"/>
  <c r="AV529" i="2"/>
  <c r="AR529" i="2"/>
  <c r="T529" i="2"/>
  <c r="AF529" i="2" s="1"/>
  <c r="Y529" i="2" l="1"/>
  <c r="AB529" i="2"/>
  <c r="P529" i="2" s="1"/>
  <c r="Q529" i="2" s="1"/>
  <c r="C527" i="5"/>
  <c r="F528" i="5"/>
  <c r="H528" i="5" s="1"/>
  <c r="AP528" i="2"/>
  <c r="AO528" i="2" s="1"/>
  <c r="W528" i="2" s="1"/>
  <c r="BB528" i="2"/>
  <c r="AE529" i="2" l="1"/>
  <c r="AA530" i="2" s="1"/>
  <c r="O530" i="2" s="1"/>
  <c r="X529" i="5" s="1"/>
  <c r="AL528" i="2"/>
  <c r="E527" i="5"/>
  <c r="I527" i="5" s="1"/>
  <c r="BC529" i="2"/>
  <c r="AD530" i="2" l="1"/>
  <c r="AC530" i="2"/>
  <c r="G528" i="5"/>
  <c r="J528" i="5" s="1"/>
  <c r="AM528" i="2"/>
  <c r="AN528" i="2" s="1"/>
  <c r="L528" i="2" s="1"/>
  <c r="K529" i="2" s="1"/>
  <c r="R528" i="2"/>
  <c r="I528" i="2" s="1"/>
  <c r="H529" i="2" s="1"/>
  <c r="V529" i="2" s="1"/>
  <c r="D527" i="5"/>
  <c r="S528" i="2"/>
  <c r="J528" i="2" s="1"/>
  <c r="U529" i="2" s="1"/>
  <c r="N529" i="2" s="1"/>
  <c r="AY528" i="2"/>
  <c r="AJ528" i="2"/>
  <c r="AI528" i="2" s="1"/>
  <c r="AG529" i="2" s="1"/>
  <c r="AQ529" i="2" l="1"/>
  <c r="Z530" i="2" s="1"/>
  <c r="W529" i="5" s="1"/>
  <c r="M529" i="2"/>
  <c r="AK529" i="2"/>
  <c r="AH529" i="2"/>
  <c r="AW529" i="2"/>
  <c r="G529" i="2" s="1"/>
  <c r="F529" i="2" s="1"/>
  <c r="AR530" i="2" l="1"/>
  <c r="T530" i="2"/>
  <c r="AF530" i="2" s="1"/>
  <c r="AU529" i="2"/>
  <c r="X530" i="2"/>
  <c r="AS530" i="2" l="1"/>
  <c r="AB530" i="2"/>
  <c r="P530" i="2" s="1"/>
  <c r="Y530" i="2"/>
  <c r="B528" i="5"/>
  <c r="AX529" i="2"/>
  <c r="AZ529" i="2"/>
  <c r="BA529" i="2" s="1"/>
  <c r="AT529" i="2"/>
  <c r="AV530" i="2"/>
  <c r="C528" i="5" l="1"/>
  <c r="BB529" i="2"/>
  <c r="AP529" i="2"/>
  <c r="AO529" i="2" s="1"/>
  <c r="W529" i="2" s="1"/>
  <c r="Q530" i="2"/>
  <c r="AE530" i="2"/>
  <c r="AA531" i="2" s="1"/>
  <c r="F529" i="5"/>
  <c r="H529" i="5" s="1"/>
  <c r="AC531" i="2" l="1"/>
  <c r="AD531" i="2"/>
  <c r="O531" i="2"/>
  <c r="X530" i="5" s="1"/>
  <c r="AL529" i="2"/>
  <c r="E528" i="5"/>
  <c r="I528" i="5" s="1"/>
  <c r="BC530" i="2"/>
  <c r="AM529" i="2" l="1"/>
  <c r="AN529" i="2" s="1"/>
  <c r="L529" i="2" s="1"/>
  <c r="K530" i="2" s="1"/>
  <c r="S529" i="2"/>
  <c r="J529" i="2" s="1"/>
  <c r="U530" i="2" s="1"/>
  <c r="N530" i="2" s="1"/>
  <c r="R529" i="2"/>
  <c r="I529" i="2" s="1"/>
  <c r="H530" i="2" s="1"/>
  <c r="V530" i="2" s="1"/>
  <c r="D528" i="5"/>
  <c r="AY529" i="2"/>
  <c r="G529" i="5"/>
  <c r="J529" i="5" s="1"/>
  <c r="AJ529" i="2"/>
  <c r="AI529" i="2" s="1"/>
  <c r="AG530" i="2" s="1"/>
  <c r="AH530" i="2" l="1"/>
  <c r="AK530" i="2"/>
  <c r="AW530" i="2"/>
  <c r="G530" i="2" s="1"/>
  <c r="F530" i="2" s="1"/>
  <c r="M530" i="2"/>
  <c r="AQ530" i="2"/>
  <c r="Z531" i="2" s="1"/>
  <c r="W530" i="5" s="1"/>
  <c r="AU530" i="2" l="1"/>
  <c r="X531" i="2"/>
  <c r="T531" i="2"/>
  <c r="AF531" i="2" s="1"/>
  <c r="AR531" i="2"/>
  <c r="AB531" i="2" l="1"/>
  <c r="P531" i="2" s="1"/>
  <c r="Y531" i="2"/>
  <c r="AS531" i="2"/>
  <c r="AT530" i="2"/>
  <c r="AZ530" i="2"/>
  <c r="BA530" i="2" s="1"/>
  <c r="AX530" i="2"/>
  <c r="B529" i="5"/>
  <c r="AV531" i="2"/>
  <c r="BB530" i="2" l="1"/>
  <c r="AP530" i="2"/>
  <c r="AO530" i="2" s="1"/>
  <c r="W530" i="2" s="1"/>
  <c r="C529" i="5"/>
  <c r="F530" i="5"/>
  <c r="H530" i="5" s="1"/>
  <c r="Q531" i="2"/>
  <c r="AE531" i="2"/>
  <c r="AA532" i="2" s="1"/>
  <c r="E529" i="5" l="1"/>
  <c r="I529" i="5" s="1"/>
  <c r="BC531" i="2"/>
  <c r="AL530" i="2"/>
  <c r="O532" i="2"/>
  <c r="X531" i="5" s="1"/>
  <c r="AC532" i="2"/>
  <c r="AD532" i="2"/>
  <c r="AJ530" i="2" l="1"/>
  <c r="AI530" i="2" s="1"/>
  <c r="AG531" i="2" s="1"/>
  <c r="G530" i="5"/>
  <c r="J530" i="5" s="1"/>
  <c r="R530" i="2"/>
  <c r="I530" i="2" s="1"/>
  <c r="H531" i="2" s="1"/>
  <c r="V531" i="2" s="1"/>
  <c r="S530" i="2"/>
  <c r="J530" i="2" s="1"/>
  <c r="U531" i="2" s="1"/>
  <c r="N531" i="2" s="1"/>
  <c r="AM530" i="2"/>
  <c r="AN530" i="2" s="1"/>
  <c r="L530" i="2" s="1"/>
  <c r="K531" i="2" s="1"/>
  <c r="D529" i="5"/>
  <c r="AY530" i="2"/>
  <c r="AW531" i="2" l="1"/>
  <c r="G531" i="2" s="1"/>
  <c r="F531" i="2" s="1"/>
  <c r="AU531" i="2" s="1"/>
  <c r="M531" i="2"/>
  <c r="AQ531" i="2"/>
  <c r="Z532" i="2" s="1"/>
  <c r="W531" i="5" s="1"/>
  <c r="AK531" i="2"/>
  <c r="AH531" i="2"/>
  <c r="X532" i="2" l="1"/>
  <c r="AB532" i="2" s="1"/>
  <c r="P532" i="2" s="1"/>
  <c r="AZ531" i="2"/>
  <c r="BA531" i="2" s="1"/>
  <c r="B530" i="5"/>
  <c r="AT531" i="2"/>
  <c r="AX531" i="2"/>
  <c r="AV532" i="2"/>
  <c r="AR532" i="2"/>
  <c r="T532" i="2"/>
  <c r="AF532" i="2" s="1"/>
  <c r="Y532" i="2" l="1"/>
  <c r="AS532" i="2"/>
  <c r="C530" i="5"/>
  <c r="AP531" i="2"/>
  <c r="AO531" i="2" s="1"/>
  <c r="W531" i="2" s="1"/>
  <c r="BB531" i="2"/>
  <c r="AE532" i="2"/>
  <c r="AA533" i="2" s="1"/>
  <c r="Q532" i="2"/>
  <c r="F531" i="5"/>
  <c r="H531" i="5" s="1"/>
  <c r="E530" i="5" l="1"/>
  <c r="I530" i="5" s="1"/>
  <c r="BC532" i="2"/>
  <c r="AC533" i="2"/>
  <c r="O533" i="2"/>
  <c r="X532" i="5" s="1"/>
  <c r="AD533" i="2"/>
  <c r="AL531" i="2"/>
  <c r="D530" i="5" l="1"/>
  <c r="S531" i="2"/>
  <c r="J531" i="2" s="1"/>
  <c r="U532" i="2" s="1"/>
  <c r="N532" i="2" s="1"/>
  <c r="AM531" i="2"/>
  <c r="AN531" i="2" s="1"/>
  <c r="L531" i="2" s="1"/>
  <c r="K532" i="2" s="1"/>
  <c r="R531" i="2"/>
  <c r="I531" i="2" s="1"/>
  <c r="H532" i="2" s="1"/>
  <c r="V532" i="2" s="1"/>
  <c r="AY531" i="2"/>
  <c r="G531" i="5"/>
  <c r="J531" i="5" s="1"/>
  <c r="AJ531" i="2"/>
  <c r="AI531" i="2" s="1"/>
  <c r="AG532" i="2" s="1"/>
  <c r="M532" i="2" l="1"/>
  <c r="AQ532" i="2"/>
  <c r="Z533" i="2" s="1"/>
  <c r="W532" i="5" s="1"/>
  <c r="AH532" i="2"/>
  <c r="AK532" i="2"/>
  <c r="AW532" i="2"/>
  <c r="G532" i="2" s="1"/>
  <c r="F532" i="2" s="1"/>
  <c r="AU532" i="2" l="1"/>
  <c r="X533" i="2"/>
  <c r="AR533" i="2"/>
  <c r="T533" i="2"/>
  <c r="AF533" i="2" s="1"/>
  <c r="AB533" i="2" l="1"/>
  <c r="P533" i="2" s="1"/>
  <c r="AS533" i="2"/>
  <c r="Y533" i="2"/>
  <c r="AZ532" i="2"/>
  <c r="BA532" i="2" s="1"/>
  <c r="AX532" i="2"/>
  <c r="B531" i="5"/>
  <c r="AT532" i="2"/>
  <c r="AV533" i="2"/>
  <c r="AP532" i="2" l="1"/>
  <c r="AO532" i="2" s="1"/>
  <c r="W532" i="2" s="1"/>
  <c r="BB532" i="2"/>
  <c r="C531" i="5"/>
  <c r="F532" i="5"/>
  <c r="H532" i="5" s="1"/>
  <c r="AE533" i="2"/>
  <c r="AA534" i="2" s="1"/>
  <c r="Q533" i="2"/>
  <c r="E531" i="5" l="1"/>
  <c r="I531" i="5" s="1"/>
  <c r="BC533" i="2"/>
  <c r="AC534" i="2"/>
  <c r="AD534" i="2"/>
  <c r="O534" i="2"/>
  <c r="X533" i="5" s="1"/>
  <c r="AL532" i="2"/>
  <c r="AM532" i="2" l="1"/>
  <c r="AN532" i="2" s="1"/>
  <c r="L532" i="2" s="1"/>
  <c r="K533" i="2" s="1"/>
  <c r="S532" i="2"/>
  <c r="J532" i="2" s="1"/>
  <c r="U533" i="2" s="1"/>
  <c r="N533" i="2" s="1"/>
  <c r="R532" i="2"/>
  <c r="I532" i="2" s="1"/>
  <c r="H533" i="2" s="1"/>
  <c r="V533" i="2" s="1"/>
  <c r="D531" i="5"/>
  <c r="AY532" i="2"/>
  <c r="G532" i="5"/>
  <c r="J532" i="5" s="1"/>
  <c r="AJ532" i="2"/>
  <c r="AI532" i="2" s="1"/>
  <c r="AG533" i="2" s="1"/>
  <c r="AW533" i="2" l="1"/>
  <c r="G533" i="2" s="1"/>
  <c r="F533" i="2" s="1"/>
  <c r="AH533" i="2"/>
  <c r="AK533" i="2"/>
  <c r="M533" i="2"/>
  <c r="AQ533" i="2"/>
  <c r="Z534" i="2" s="1"/>
  <c r="W533" i="5" s="1"/>
  <c r="T534" i="2" l="1"/>
  <c r="AF534" i="2" s="1"/>
  <c r="AR534" i="2"/>
  <c r="AU533" i="2"/>
  <c r="X534" i="2"/>
  <c r="AZ533" i="2" l="1"/>
  <c r="BA533" i="2" s="1"/>
  <c r="B532" i="5"/>
  <c r="AX533" i="2"/>
  <c r="AT533" i="2"/>
  <c r="AV534" i="2"/>
  <c r="AB534" i="2"/>
  <c r="P534" i="2" s="1"/>
  <c r="AS534" i="2"/>
  <c r="Y534" i="2"/>
  <c r="AE534" i="2" l="1"/>
  <c r="AA535" i="2" s="1"/>
  <c r="Q534" i="2"/>
  <c r="F533" i="5"/>
  <c r="H533" i="5" s="1"/>
  <c r="C532" i="5"/>
  <c r="BB533" i="2"/>
  <c r="AP533" i="2"/>
  <c r="AO533" i="2" s="1"/>
  <c r="W533" i="2" s="1"/>
  <c r="E532" i="5" l="1"/>
  <c r="I532" i="5" s="1"/>
  <c r="BC534" i="2"/>
  <c r="O535" i="2"/>
  <c r="X534" i="5" s="1"/>
  <c r="AC535" i="2"/>
  <c r="AD535" i="2"/>
  <c r="AL533" i="2"/>
  <c r="AJ533" i="2" l="1"/>
  <c r="AI533" i="2" s="1"/>
  <c r="AG534" i="2" s="1"/>
  <c r="G533" i="5"/>
  <c r="J533" i="5" s="1"/>
  <c r="R533" i="2"/>
  <c r="I533" i="2" s="1"/>
  <c r="H534" i="2" s="1"/>
  <c r="V534" i="2" s="1"/>
  <c r="D532" i="5"/>
  <c r="S533" i="2"/>
  <c r="J533" i="2" s="1"/>
  <c r="U534" i="2" s="1"/>
  <c r="N534" i="2" s="1"/>
  <c r="AM533" i="2"/>
  <c r="AN533" i="2" s="1"/>
  <c r="L533" i="2" s="1"/>
  <c r="K534" i="2" s="1"/>
  <c r="AY533" i="2"/>
  <c r="AW534" i="2" l="1"/>
  <c r="G534" i="2" s="1"/>
  <c r="F534" i="2" s="1"/>
  <c r="AU534" i="2" s="1"/>
  <c r="M534" i="2"/>
  <c r="AQ534" i="2"/>
  <c r="Z535" i="2" s="1"/>
  <c r="W534" i="5" s="1"/>
  <c r="AK534" i="2"/>
  <c r="AH534" i="2"/>
  <c r="X535" i="2" l="1"/>
  <c r="Y535" i="2" s="1"/>
  <c r="AR535" i="2"/>
  <c r="T535" i="2"/>
  <c r="AF535" i="2" s="1"/>
  <c r="B533" i="5"/>
  <c r="AT534" i="2"/>
  <c r="AX534" i="2"/>
  <c r="AZ534" i="2"/>
  <c r="BA534" i="2" s="1"/>
  <c r="AV535" i="2"/>
  <c r="AS535" i="2" l="1"/>
  <c r="AB535" i="2"/>
  <c r="P535" i="2" s="1"/>
  <c r="AE535" i="2" s="1"/>
  <c r="AA536" i="2" s="1"/>
  <c r="F534" i="5"/>
  <c r="H534" i="5" s="1"/>
  <c r="BB534" i="2"/>
  <c r="AP534" i="2"/>
  <c r="AO534" i="2" s="1"/>
  <c r="W534" i="2" s="1"/>
  <c r="C533" i="5"/>
  <c r="Q535" i="2" l="1"/>
  <c r="AD536" i="2"/>
  <c r="AC536" i="2"/>
  <c r="O536" i="2"/>
  <c r="X535" i="5" s="1"/>
  <c r="AL534" i="2"/>
  <c r="E533" i="5"/>
  <c r="I533" i="5" s="1"/>
  <c r="BC535" i="2"/>
  <c r="S534" i="2" l="1"/>
  <c r="J534" i="2" s="1"/>
  <c r="U535" i="2" s="1"/>
  <c r="N535" i="2" s="1"/>
  <c r="D533" i="5"/>
  <c r="AM534" i="2"/>
  <c r="AN534" i="2" s="1"/>
  <c r="L534" i="2" s="1"/>
  <c r="K535" i="2" s="1"/>
  <c r="R534" i="2"/>
  <c r="I534" i="2" s="1"/>
  <c r="H535" i="2" s="1"/>
  <c r="V535" i="2" s="1"/>
  <c r="AY534" i="2"/>
  <c r="G534" i="5"/>
  <c r="J534" i="5" s="1"/>
  <c r="AJ534" i="2"/>
  <c r="AI534" i="2" s="1"/>
  <c r="AG535" i="2" s="1"/>
  <c r="M535" i="2" l="1"/>
  <c r="AQ535" i="2"/>
  <c r="Z536" i="2" s="1"/>
  <c r="W535" i="5" s="1"/>
  <c r="AH535" i="2"/>
  <c r="AK535" i="2"/>
  <c r="AW535" i="2"/>
  <c r="G535" i="2" s="1"/>
  <c r="F535" i="2" s="1"/>
  <c r="AR536" i="2" l="1"/>
  <c r="T536" i="2"/>
  <c r="AF536" i="2" s="1"/>
  <c r="AU535" i="2"/>
  <c r="X536" i="2"/>
  <c r="AT535" i="2" l="1"/>
  <c r="AX535" i="2"/>
  <c r="AZ535" i="2"/>
  <c r="BA535" i="2" s="1"/>
  <c r="B534" i="5"/>
  <c r="AV536" i="2"/>
  <c r="Y536" i="2"/>
  <c r="AS536" i="2"/>
  <c r="AB536" i="2"/>
  <c r="P536" i="2" s="1"/>
  <c r="F535" i="5" l="1"/>
  <c r="H535" i="5" s="1"/>
  <c r="Q536" i="2"/>
  <c r="AE536" i="2"/>
  <c r="AA537" i="2" s="1"/>
  <c r="BB535" i="2"/>
  <c r="AP535" i="2"/>
  <c r="AO535" i="2" s="1"/>
  <c r="W535" i="2" s="1"/>
  <c r="C534" i="5"/>
  <c r="AC537" i="2" l="1"/>
  <c r="O537" i="2"/>
  <c r="X536" i="5" s="1"/>
  <c r="AD537" i="2"/>
  <c r="AL535" i="2"/>
  <c r="E534" i="5"/>
  <c r="I534" i="5" s="1"/>
  <c r="BC536" i="2"/>
  <c r="G535" i="5" l="1"/>
  <c r="J535" i="5" s="1"/>
  <c r="AM535" i="2"/>
  <c r="AN535" i="2" s="1"/>
  <c r="L535" i="2" s="1"/>
  <c r="K536" i="2" s="1"/>
  <c r="R535" i="2"/>
  <c r="I535" i="2" s="1"/>
  <c r="H536" i="2" s="1"/>
  <c r="V536" i="2" s="1"/>
  <c r="D534" i="5"/>
  <c r="S535" i="2"/>
  <c r="J535" i="2" s="1"/>
  <c r="U536" i="2" s="1"/>
  <c r="N536" i="2" s="1"/>
  <c r="AY535" i="2"/>
  <c r="AJ535" i="2"/>
  <c r="AI535" i="2" s="1"/>
  <c r="AG536" i="2" s="1"/>
  <c r="M536" i="2" l="1"/>
  <c r="AQ536" i="2"/>
  <c r="Z537" i="2" s="1"/>
  <c r="W536" i="5" s="1"/>
  <c r="AK536" i="2"/>
  <c r="AH536" i="2"/>
  <c r="AW536" i="2"/>
  <c r="G536" i="2" s="1"/>
  <c r="F536" i="2" s="1"/>
  <c r="AR537" i="2" l="1"/>
  <c r="T537" i="2"/>
  <c r="AF537" i="2" s="1"/>
  <c r="AU536" i="2"/>
  <c r="X537" i="2"/>
  <c r="Y537" i="2" l="1"/>
  <c r="AB537" i="2"/>
  <c r="P537" i="2" s="1"/>
  <c r="AS537" i="2"/>
  <c r="AX536" i="2"/>
  <c r="B535" i="5"/>
  <c r="AT536" i="2"/>
  <c r="AZ536" i="2"/>
  <c r="BA536" i="2" s="1"/>
  <c r="AV537" i="2"/>
  <c r="BB536" i="2" l="1"/>
  <c r="AP536" i="2"/>
  <c r="AO536" i="2" s="1"/>
  <c r="W536" i="2" s="1"/>
  <c r="C535" i="5"/>
  <c r="AE537" i="2"/>
  <c r="AA538" i="2" s="1"/>
  <c r="Q537" i="2"/>
  <c r="F536" i="5"/>
  <c r="H536" i="5" s="1"/>
  <c r="AL536" i="2" l="1"/>
  <c r="O538" i="2"/>
  <c r="X537" i="5" s="1"/>
  <c r="AD538" i="2"/>
  <c r="AC538" i="2"/>
  <c r="E535" i="5"/>
  <c r="I535" i="5" s="1"/>
  <c r="BC537" i="2"/>
  <c r="G536" i="5" l="1"/>
  <c r="J536" i="5" s="1"/>
  <c r="AM536" i="2"/>
  <c r="AN536" i="2" s="1"/>
  <c r="L536" i="2" s="1"/>
  <c r="K537" i="2" s="1"/>
  <c r="D535" i="5"/>
  <c r="S536" i="2"/>
  <c r="J536" i="2" s="1"/>
  <c r="U537" i="2" s="1"/>
  <c r="N537" i="2" s="1"/>
  <c r="R536" i="2"/>
  <c r="I536" i="2" s="1"/>
  <c r="H537" i="2" s="1"/>
  <c r="V537" i="2" s="1"/>
  <c r="AY536" i="2"/>
  <c r="AJ536" i="2"/>
  <c r="AI536" i="2" s="1"/>
  <c r="AG537" i="2" s="1"/>
  <c r="AW537" i="2" l="1"/>
  <c r="G537" i="2" s="1"/>
  <c r="F537" i="2" s="1"/>
  <c r="AU537" i="2" s="1"/>
  <c r="AH537" i="2"/>
  <c r="AK537" i="2"/>
  <c r="M537" i="2"/>
  <c r="AQ537" i="2"/>
  <c r="Z538" i="2" s="1"/>
  <c r="W537" i="5" s="1"/>
  <c r="X538" i="2" l="1"/>
  <c r="AS538" i="2" s="1"/>
  <c r="AR538" i="2"/>
  <c r="T538" i="2"/>
  <c r="AF538" i="2" s="1"/>
  <c r="AX537" i="2"/>
  <c r="AZ537" i="2"/>
  <c r="BA537" i="2" s="1"/>
  <c r="B536" i="5"/>
  <c r="AT537" i="2"/>
  <c r="AV538" i="2"/>
  <c r="AB538" i="2" l="1"/>
  <c r="P538" i="2" s="1"/>
  <c r="AE538" i="2" s="1"/>
  <c r="AA539" i="2" s="1"/>
  <c r="Y538" i="2"/>
  <c r="F537" i="5"/>
  <c r="H537" i="5" s="1"/>
  <c r="BB537" i="2"/>
  <c r="AP537" i="2"/>
  <c r="AO537" i="2" s="1"/>
  <c r="W537" i="2" s="1"/>
  <c r="C536" i="5"/>
  <c r="Q538" i="2" l="1"/>
  <c r="AC539" i="2"/>
  <c r="AD539" i="2"/>
  <c r="O539" i="2"/>
  <c r="X538" i="5" s="1"/>
  <c r="E536" i="5"/>
  <c r="I536" i="5" s="1"/>
  <c r="BC538" i="2"/>
  <c r="AL537" i="2"/>
  <c r="AJ537" i="2" l="1"/>
  <c r="AI537" i="2" s="1"/>
  <c r="AG538" i="2" s="1"/>
  <c r="S537" i="2"/>
  <c r="J537" i="2" s="1"/>
  <c r="U538" i="2" s="1"/>
  <c r="N538" i="2" s="1"/>
  <c r="D536" i="5"/>
  <c r="R537" i="2"/>
  <c r="I537" i="2" s="1"/>
  <c r="H538" i="2" s="1"/>
  <c r="V538" i="2" s="1"/>
  <c r="AM537" i="2"/>
  <c r="AN537" i="2" s="1"/>
  <c r="L537" i="2" s="1"/>
  <c r="K538" i="2" s="1"/>
  <c r="AY537" i="2"/>
  <c r="G537" i="5"/>
  <c r="J537" i="5" s="1"/>
  <c r="AW538" i="2" l="1"/>
  <c r="G538" i="2" s="1"/>
  <c r="F538" i="2" s="1"/>
  <c r="AU538" i="2" s="1"/>
  <c r="AQ538" i="2"/>
  <c r="Z539" i="2" s="1"/>
  <c r="W538" i="5" s="1"/>
  <c r="M538" i="2"/>
  <c r="AK538" i="2"/>
  <c r="AH538" i="2"/>
  <c r="X539" i="2" l="1"/>
  <c r="AS539" i="2" s="1"/>
  <c r="AR539" i="2"/>
  <c r="T539" i="2"/>
  <c r="AF539" i="2" s="1"/>
  <c r="B537" i="5"/>
  <c r="AX538" i="2"/>
  <c r="AT538" i="2"/>
  <c r="AZ538" i="2"/>
  <c r="BA538" i="2" s="1"/>
  <c r="AV539" i="2"/>
  <c r="Y539" i="2" l="1"/>
  <c r="AB539" i="2"/>
  <c r="P539" i="2" s="1"/>
  <c r="Q539" i="2" s="1"/>
  <c r="F538" i="5"/>
  <c r="H538" i="5" s="1"/>
  <c r="C537" i="5"/>
  <c r="BB538" i="2"/>
  <c r="AP538" i="2"/>
  <c r="AO538" i="2" s="1"/>
  <c r="W538" i="2" s="1"/>
  <c r="AE539" i="2" l="1"/>
  <c r="AA540" i="2" s="1"/>
  <c r="O540" i="2" s="1"/>
  <c r="X539" i="5" s="1"/>
  <c r="E537" i="5"/>
  <c r="I537" i="5" s="1"/>
  <c r="BC539" i="2"/>
  <c r="AL538" i="2"/>
  <c r="AD540" i="2" l="1"/>
  <c r="AC540" i="2"/>
  <c r="AJ538" i="2"/>
  <c r="AI538" i="2" s="1"/>
  <c r="AG539" i="2" s="1"/>
  <c r="S538" i="2"/>
  <c r="J538" i="2" s="1"/>
  <c r="U539" i="2" s="1"/>
  <c r="N539" i="2" s="1"/>
  <c r="R538" i="2"/>
  <c r="I538" i="2" s="1"/>
  <c r="H539" i="2" s="1"/>
  <c r="V539" i="2" s="1"/>
  <c r="AM538" i="2"/>
  <c r="AN538" i="2" s="1"/>
  <c r="L538" i="2" s="1"/>
  <c r="K539" i="2" s="1"/>
  <c r="D537" i="5"/>
  <c r="AY538" i="2"/>
  <c r="G538" i="5"/>
  <c r="J538" i="5" s="1"/>
  <c r="AW539" i="2" l="1"/>
  <c r="G539" i="2" s="1"/>
  <c r="F539" i="2" s="1"/>
  <c r="AU539" i="2" s="1"/>
  <c r="AQ539" i="2"/>
  <c r="Z540" i="2" s="1"/>
  <c r="W539" i="5" s="1"/>
  <c r="M539" i="2"/>
  <c r="AH539" i="2"/>
  <c r="AK539" i="2"/>
  <c r="X540" i="2" l="1"/>
  <c r="Y540" i="2" s="1"/>
  <c r="AX539" i="2"/>
  <c r="AZ539" i="2"/>
  <c r="BA539" i="2" s="1"/>
  <c r="AT539" i="2"/>
  <c r="B538" i="5"/>
  <c r="AV540" i="2"/>
  <c r="AR540" i="2"/>
  <c r="T540" i="2"/>
  <c r="AF540" i="2" s="1"/>
  <c r="AS540" i="2" l="1"/>
  <c r="AB540" i="2"/>
  <c r="P540" i="2" s="1"/>
  <c r="Q540" i="2" s="1"/>
  <c r="F539" i="5"/>
  <c r="H539" i="5" s="1"/>
  <c r="C538" i="5"/>
  <c r="AP539" i="2"/>
  <c r="AO539" i="2" s="1"/>
  <c r="W539" i="2" s="1"/>
  <c r="BB539" i="2"/>
  <c r="AE540" i="2" l="1"/>
  <c r="AA541" i="2" s="1"/>
  <c r="O541" i="2" s="1"/>
  <c r="X540" i="5" s="1"/>
  <c r="AL539" i="2"/>
  <c r="E538" i="5"/>
  <c r="I538" i="5" s="1"/>
  <c r="BC540" i="2"/>
  <c r="AC541" i="2" l="1"/>
  <c r="AD541" i="2"/>
  <c r="G539" i="5"/>
  <c r="J539" i="5" s="1"/>
  <c r="AM539" i="2"/>
  <c r="AN539" i="2" s="1"/>
  <c r="L539" i="2" s="1"/>
  <c r="K540" i="2" s="1"/>
  <c r="S539" i="2"/>
  <c r="J539" i="2" s="1"/>
  <c r="U540" i="2" s="1"/>
  <c r="N540" i="2" s="1"/>
  <c r="R539" i="2"/>
  <c r="I539" i="2" s="1"/>
  <c r="H540" i="2" s="1"/>
  <c r="V540" i="2" s="1"/>
  <c r="D538" i="5"/>
  <c r="AY539" i="2"/>
  <c r="AJ539" i="2"/>
  <c r="AI539" i="2" s="1"/>
  <c r="AG540" i="2" s="1"/>
  <c r="AK540" i="2" l="1"/>
  <c r="AH540" i="2"/>
  <c r="AW540" i="2"/>
  <c r="G540" i="2" s="1"/>
  <c r="F540" i="2" s="1"/>
  <c r="AQ540" i="2"/>
  <c r="Z541" i="2" s="1"/>
  <c r="W540" i="5" s="1"/>
  <c r="M540" i="2"/>
  <c r="T541" i="2" l="1"/>
  <c r="AF541" i="2" s="1"/>
  <c r="AR541" i="2"/>
  <c r="AU540" i="2"/>
  <c r="X541" i="2"/>
  <c r="Y541" i="2" l="1"/>
  <c r="AB541" i="2"/>
  <c r="P541" i="2" s="1"/>
  <c r="AS541" i="2"/>
  <c r="B539" i="5"/>
  <c r="AX540" i="2"/>
  <c r="AZ540" i="2"/>
  <c r="BA540" i="2" s="1"/>
  <c r="AT540" i="2"/>
  <c r="AV541" i="2"/>
  <c r="C539" i="5" l="1"/>
  <c r="Q541" i="2"/>
  <c r="AE541" i="2"/>
  <c r="AA542" i="2" s="1"/>
  <c r="AP540" i="2"/>
  <c r="AO540" i="2" s="1"/>
  <c r="W540" i="2" s="1"/>
  <c r="BB540" i="2"/>
  <c r="F540" i="5"/>
  <c r="H540" i="5" s="1"/>
  <c r="AL540" i="2" l="1"/>
  <c r="E539" i="5"/>
  <c r="I539" i="5" s="1"/>
  <c r="BC541" i="2"/>
  <c r="AD542" i="2"/>
  <c r="O542" i="2"/>
  <c r="X541" i="5" s="1"/>
  <c r="AC542" i="2"/>
  <c r="G540" i="5" l="1"/>
  <c r="J540" i="5" s="1"/>
  <c r="D539" i="5"/>
  <c r="S540" i="2"/>
  <c r="J540" i="2" s="1"/>
  <c r="U541" i="2" s="1"/>
  <c r="N541" i="2" s="1"/>
  <c r="R540" i="2"/>
  <c r="I540" i="2" s="1"/>
  <c r="H541" i="2" s="1"/>
  <c r="V541" i="2" s="1"/>
  <c r="AM540" i="2"/>
  <c r="AN540" i="2" s="1"/>
  <c r="L540" i="2" s="1"/>
  <c r="K541" i="2" s="1"/>
  <c r="AY540" i="2"/>
  <c r="AJ540" i="2"/>
  <c r="AI540" i="2" s="1"/>
  <c r="AG541" i="2" s="1"/>
  <c r="AK541" i="2" l="1"/>
  <c r="AH541" i="2"/>
  <c r="M541" i="2"/>
  <c r="AQ541" i="2"/>
  <c r="Z542" i="2" s="1"/>
  <c r="W541" i="5" s="1"/>
  <c r="AW541" i="2"/>
  <c r="G541" i="2" s="1"/>
  <c r="F541" i="2" s="1"/>
  <c r="AU541" i="2" l="1"/>
  <c r="X542" i="2"/>
  <c r="T542" i="2"/>
  <c r="AF542" i="2" s="1"/>
  <c r="AR542" i="2"/>
  <c r="AB542" i="2" l="1"/>
  <c r="P542" i="2" s="1"/>
  <c r="Y542" i="2"/>
  <c r="AS542" i="2"/>
  <c r="AZ541" i="2"/>
  <c r="BA541" i="2" s="1"/>
  <c r="AT541" i="2"/>
  <c r="AX541" i="2"/>
  <c r="B540" i="5"/>
  <c r="AV542" i="2"/>
  <c r="AP541" i="2" l="1"/>
  <c r="AO541" i="2" s="1"/>
  <c r="W541" i="2" s="1"/>
  <c r="BB541" i="2"/>
  <c r="C540" i="5"/>
  <c r="F541" i="5"/>
  <c r="H541" i="5" s="1"/>
  <c r="AE542" i="2"/>
  <c r="AA543" i="2" s="1"/>
  <c r="Q542" i="2"/>
  <c r="E540" i="5" l="1"/>
  <c r="I540" i="5" s="1"/>
  <c r="BC542" i="2"/>
  <c r="O543" i="2"/>
  <c r="X542" i="5" s="1"/>
  <c r="AC543" i="2"/>
  <c r="AD543" i="2"/>
  <c r="AL541" i="2"/>
  <c r="AJ541" i="2" l="1"/>
  <c r="AI541" i="2" s="1"/>
  <c r="AG542" i="2" s="1"/>
  <c r="G541" i="5"/>
  <c r="J541" i="5" s="1"/>
  <c r="AM541" i="2"/>
  <c r="AN541" i="2" s="1"/>
  <c r="L541" i="2" s="1"/>
  <c r="K542" i="2" s="1"/>
  <c r="D540" i="5"/>
  <c r="S541" i="2"/>
  <c r="J541" i="2" s="1"/>
  <c r="U542" i="2" s="1"/>
  <c r="N542" i="2" s="1"/>
  <c r="R541" i="2"/>
  <c r="I541" i="2" s="1"/>
  <c r="H542" i="2" s="1"/>
  <c r="V542" i="2" s="1"/>
  <c r="AY541" i="2"/>
  <c r="AW542" i="2" l="1"/>
  <c r="G542" i="2" s="1"/>
  <c r="F542" i="2" s="1"/>
  <c r="AU542" i="2" s="1"/>
  <c r="AQ542" i="2"/>
  <c r="Z543" i="2" s="1"/>
  <c r="W542" i="5" s="1"/>
  <c r="M542" i="2"/>
  <c r="AK542" i="2"/>
  <c r="AH542" i="2"/>
  <c r="X543" i="2" l="1"/>
  <c r="AB543" i="2" s="1"/>
  <c r="P543" i="2" s="1"/>
  <c r="AR543" i="2"/>
  <c r="T543" i="2"/>
  <c r="AF543" i="2" s="1"/>
  <c r="AX542" i="2"/>
  <c r="AT542" i="2"/>
  <c r="B541" i="5"/>
  <c r="AZ542" i="2"/>
  <c r="BA542" i="2" s="1"/>
  <c r="AV543" i="2"/>
  <c r="AS543" i="2" l="1"/>
  <c r="Y543" i="2"/>
  <c r="AP542" i="2"/>
  <c r="AO542" i="2" s="1"/>
  <c r="W542" i="2" s="1"/>
  <c r="BB542" i="2"/>
  <c r="F542" i="5"/>
  <c r="H542" i="5" s="1"/>
  <c r="AE543" i="2"/>
  <c r="AA544" i="2" s="1"/>
  <c r="Q543" i="2"/>
  <c r="C541" i="5"/>
  <c r="AC544" i="2" l="1"/>
  <c r="AD544" i="2"/>
  <c r="O544" i="2"/>
  <c r="X543" i="5" s="1"/>
  <c r="AL542" i="2"/>
  <c r="E541" i="5"/>
  <c r="I541" i="5" s="1"/>
  <c r="BC543" i="2"/>
  <c r="R542" i="2" l="1"/>
  <c r="I542" i="2" s="1"/>
  <c r="H543" i="2" s="1"/>
  <c r="V543" i="2" s="1"/>
  <c r="S542" i="2"/>
  <c r="J542" i="2" s="1"/>
  <c r="U543" i="2" s="1"/>
  <c r="N543" i="2" s="1"/>
  <c r="D541" i="5"/>
  <c r="AM542" i="2"/>
  <c r="AN542" i="2" s="1"/>
  <c r="L542" i="2" s="1"/>
  <c r="K543" i="2" s="1"/>
  <c r="AY542" i="2"/>
  <c r="G542" i="5"/>
  <c r="J542" i="5" s="1"/>
  <c r="AJ542" i="2"/>
  <c r="AI542" i="2" s="1"/>
  <c r="AG543" i="2" s="1"/>
  <c r="M543" i="2" l="1"/>
  <c r="AQ543" i="2"/>
  <c r="Z544" i="2" s="1"/>
  <c r="W543" i="5" s="1"/>
  <c r="AH543" i="2"/>
  <c r="AK543" i="2"/>
  <c r="AW543" i="2"/>
  <c r="G543" i="2" s="1"/>
  <c r="F543" i="2" s="1"/>
  <c r="AU543" i="2" l="1"/>
  <c r="X544" i="2"/>
  <c r="T544" i="2"/>
  <c r="AF544" i="2" s="1"/>
  <c r="AR544" i="2"/>
  <c r="AB544" i="2" l="1"/>
  <c r="P544" i="2" s="1"/>
  <c r="AS544" i="2"/>
  <c r="Y544" i="2"/>
  <c r="AX543" i="2"/>
  <c r="AZ543" i="2"/>
  <c r="BA543" i="2" s="1"/>
  <c r="AT543" i="2"/>
  <c r="B542" i="5"/>
  <c r="AV544" i="2"/>
  <c r="C542" i="5" l="1"/>
  <c r="AP543" i="2"/>
  <c r="AO543" i="2" s="1"/>
  <c r="W543" i="2" s="1"/>
  <c r="BB543" i="2"/>
  <c r="F543" i="5"/>
  <c r="H543" i="5" s="1"/>
  <c r="AE544" i="2"/>
  <c r="AA545" i="2" s="1"/>
  <c r="Q544" i="2"/>
  <c r="AL543" i="2" l="1"/>
  <c r="AC545" i="2"/>
  <c r="O545" i="2"/>
  <c r="X544" i="5" s="1"/>
  <c r="AD545" i="2"/>
  <c r="E542" i="5"/>
  <c r="I542" i="5" s="1"/>
  <c r="BC544" i="2"/>
  <c r="G543" i="5" l="1"/>
  <c r="J543" i="5" s="1"/>
  <c r="R543" i="2"/>
  <c r="I543" i="2" s="1"/>
  <c r="H544" i="2" s="1"/>
  <c r="V544" i="2" s="1"/>
  <c r="AM543" i="2"/>
  <c r="AN543" i="2" s="1"/>
  <c r="L543" i="2" s="1"/>
  <c r="K544" i="2" s="1"/>
  <c r="D542" i="5"/>
  <c r="S543" i="2"/>
  <c r="J543" i="2" s="1"/>
  <c r="U544" i="2" s="1"/>
  <c r="N544" i="2" s="1"/>
  <c r="AY543" i="2"/>
  <c r="AJ543" i="2"/>
  <c r="AI543" i="2" s="1"/>
  <c r="AG544" i="2" s="1"/>
  <c r="AH544" i="2" l="1"/>
  <c r="AK544" i="2"/>
  <c r="M544" i="2"/>
  <c r="AQ544" i="2"/>
  <c r="Z545" i="2" s="1"/>
  <c r="W544" i="5" s="1"/>
  <c r="AW544" i="2"/>
  <c r="G544" i="2" s="1"/>
  <c r="F544" i="2" s="1"/>
  <c r="AU544" i="2" l="1"/>
  <c r="X545" i="2"/>
  <c r="T545" i="2"/>
  <c r="AF545" i="2" s="1"/>
  <c r="AR545" i="2"/>
  <c r="AB545" i="2" l="1"/>
  <c r="P545" i="2" s="1"/>
  <c r="Y545" i="2"/>
  <c r="AS545" i="2"/>
  <c r="AT544" i="2"/>
  <c r="AX544" i="2"/>
  <c r="AZ544" i="2"/>
  <c r="BA544" i="2" s="1"/>
  <c r="B543" i="5"/>
  <c r="AV545" i="2"/>
  <c r="C543" i="5" l="1"/>
  <c r="AP544" i="2"/>
  <c r="AO544" i="2" s="1"/>
  <c r="W544" i="2" s="1"/>
  <c r="BB544" i="2"/>
  <c r="F544" i="5"/>
  <c r="H544" i="5" s="1"/>
  <c r="Q545" i="2"/>
  <c r="AE545" i="2"/>
  <c r="AA546" i="2" s="1"/>
  <c r="E543" i="5" l="1"/>
  <c r="I543" i="5" s="1"/>
  <c r="BC545" i="2"/>
  <c r="AL544" i="2"/>
  <c r="AD546" i="2"/>
  <c r="AC546" i="2"/>
  <c r="O546" i="2"/>
  <c r="X545" i="5" s="1"/>
  <c r="R544" i="2" l="1"/>
  <c r="I544" i="2" s="1"/>
  <c r="H545" i="2" s="1"/>
  <c r="V545" i="2" s="1"/>
  <c r="AM544" i="2"/>
  <c r="AN544" i="2" s="1"/>
  <c r="L544" i="2" s="1"/>
  <c r="K545" i="2" s="1"/>
  <c r="D543" i="5"/>
  <c r="S544" i="2"/>
  <c r="J544" i="2" s="1"/>
  <c r="U545" i="2" s="1"/>
  <c r="N545" i="2" s="1"/>
  <c r="AY544" i="2"/>
  <c r="AJ544" i="2"/>
  <c r="AI544" i="2" s="1"/>
  <c r="AG545" i="2" s="1"/>
  <c r="G544" i="5"/>
  <c r="J544" i="5" s="1"/>
  <c r="AK545" i="2" l="1"/>
  <c r="AH545" i="2"/>
  <c r="AQ545" i="2"/>
  <c r="Z546" i="2" s="1"/>
  <c r="W545" i="5" s="1"/>
  <c r="M545" i="2"/>
  <c r="AW545" i="2"/>
  <c r="G545" i="2" s="1"/>
  <c r="F545" i="2" s="1"/>
  <c r="AU545" i="2" l="1"/>
  <c r="X546" i="2"/>
  <c r="AR546" i="2"/>
  <c r="T546" i="2"/>
  <c r="AF546" i="2" s="1"/>
  <c r="AB546" i="2" l="1"/>
  <c r="P546" i="2" s="1"/>
  <c r="AS546" i="2"/>
  <c r="Y546" i="2"/>
  <c r="AT545" i="2"/>
  <c r="AZ545" i="2"/>
  <c r="BA545" i="2" s="1"/>
  <c r="B544" i="5"/>
  <c r="AX545" i="2"/>
  <c r="AV546" i="2"/>
  <c r="BB545" i="2" l="1"/>
  <c r="AP545" i="2"/>
  <c r="AO545" i="2" s="1"/>
  <c r="W545" i="2" s="1"/>
  <c r="C544" i="5"/>
  <c r="F545" i="5"/>
  <c r="H545" i="5" s="1"/>
  <c r="Q546" i="2"/>
  <c r="AE546" i="2"/>
  <c r="AA547" i="2" s="1"/>
  <c r="AL545" i="2" l="1"/>
  <c r="AC547" i="2"/>
  <c r="O547" i="2"/>
  <c r="X546" i="5" s="1"/>
  <c r="AD547" i="2"/>
  <c r="E544" i="5"/>
  <c r="I544" i="5" s="1"/>
  <c r="BC546" i="2"/>
  <c r="G545" i="5" l="1"/>
  <c r="J545" i="5" s="1"/>
  <c r="AM545" i="2"/>
  <c r="AN545" i="2" s="1"/>
  <c r="L545" i="2" s="1"/>
  <c r="K546" i="2" s="1"/>
  <c r="R545" i="2"/>
  <c r="I545" i="2" s="1"/>
  <c r="H546" i="2" s="1"/>
  <c r="V546" i="2" s="1"/>
  <c r="D544" i="5"/>
  <c r="S545" i="2"/>
  <c r="J545" i="2" s="1"/>
  <c r="U546" i="2" s="1"/>
  <c r="N546" i="2" s="1"/>
  <c r="AY545" i="2"/>
  <c r="AJ545" i="2"/>
  <c r="AI545" i="2" s="1"/>
  <c r="AG546" i="2" s="1"/>
  <c r="AW546" i="2" l="1"/>
  <c r="G546" i="2" s="1"/>
  <c r="F546" i="2" s="1"/>
  <c r="AK546" i="2"/>
  <c r="AH546" i="2"/>
  <c r="AQ546" i="2"/>
  <c r="Z547" i="2" s="1"/>
  <c r="W546" i="5" s="1"/>
  <c r="M546" i="2"/>
  <c r="T547" i="2" l="1"/>
  <c r="AF547" i="2" s="1"/>
  <c r="AR547" i="2"/>
  <c r="AU546" i="2"/>
  <c r="X547" i="2"/>
  <c r="Y547" i="2" l="1"/>
  <c r="AB547" i="2"/>
  <c r="P547" i="2" s="1"/>
  <c r="AS547" i="2"/>
  <c r="AZ546" i="2"/>
  <c r="BA546" i="2" s="1"/>
  <c r="AX546" i="2"/>
  <c r="AT546" i="2"/>
  <c r="B545" i="5"/>
  <c r="AV547" i="2"/>
  <c r="AP546" i="2" l="1"/>
  <c r="AO546" i="2" s="1"/>
  <c r="W546" i="2" s="1"/>
  <c r="BB546" i="2"/>
  <c r="Q547" i="2"/>
  <c r="AE547" i="2"/>
  <c r="AA548" i="2" s="1"/>
  <c r="C545" i="5"/>
  <c r="F546" i="5"/>
  <c r="H546" i="5" s="1"/>
  <c r="E545" i="5" l="1"/>
  <c r="I545" i="5" s="1"/>
  <c r="BC547" i="2"/>
  <c r="AC548" i="2"/>
  <c r="AD548" i="2"/>
  <c r="O548" i="2"/>
  <c r="X547" i="5" s="1"/>
  <c r="AJ546" i="2"/>
  <c r="AI546" i="2" s="1"/>
  <c r="AG547" i="2" s="1"/>
  <c r="AL546" i="2"/>
  <c r="AK547" i="2" l="1"/>
  <c r="AH547" i="2"/>
  <c r="S546" i="2"/>
  <c r="J546" i="2" s="1"/>
  <c r="U547" i="2" s="1"/>
  <c r="N547" i="2" s="1"/>
  <c r="D545" i="5"/>
  <c r="AM546" i="2"/>
  <c r="AN546" i="2" s="1"/>
  <c r="L546" i="2" s="1"/>
  <c r="K547" i="2" s="1"/>
  <c r="R546" i="2"/>
  <c r="I546" i="2" s="1"/>
  <c r="H547" i="2" s="1"/>
  <c r="V547" i="2" s="1"/>
  <c r="AW547" i="2" s="1"/>
  <c r="G547" i="2" s="1"/>
  <c r="F547" i="2" s="1"/>
  <c r="AY546" i="2"/>
  <c r="G546" i="5"/>
  <c r="J546" i="5" s="1"/>
  <c r="AQ547" i="2" l="1"/>
  <c r="Z548" i="2" s="1"/>
  <c r="W547" i="5" s="1"/>
  <c r="M547" i="2"/>
  <c r="AU547" i="2"/>
  <c r="X548" i="2"/>
  <c r="AX547" i="2" l="1"/>
  <c r="AZ547" i="2"/>
  <c r="BA547" i="2" s="1"/>
  <c r="AT547" i="2"/>
  <c r="B546" i="5"/>
  <c r="AV548" i="2"/>
  <c r="Y548" i="2"/>
  <c r="AS548" i="2"/>
  <c r="AB548" i="2"/>
  <c r="P548" i="2" s="1"/>
  <c r="AR548" i="2"/>
  <c r="T548" i="2"/>
  <c r="AF548" i="2" s="1"/>
  <c r="F547" i="5" l="1"/>
  <c r="H547" i="5" s="1"/>
  <c r="AE548" i="2"/>
  <c r="AA549" i="2" s="1"/>
  <c r="Q548" i="2"/>
  <c r="C546" i="5"/>
  <c r="AP547" i="2"/>
  <c r="AO547" i="2" s="1"/>
  <c r="W547" i="2" s="1"/>
  <c r="BB547" i="2"/>
  <c r="AL547" i="2" l="1"/>
  <c r="O549" i="2"/>
  <c r="X548" i="5" s="1"/>
  <c r="AC549" i="2"/>
  <c r="AD549" i="2"/>
  <c r="E546" i="5"/>
  <c r="I546" i="5" s="1"/>
  <c r="BC548" i="2"/>
  <c r="G547" i="5" l="1"/>
  <c r="J547" i="5" s="1"/>
  <c r="S547" i="2"/>
  <c r="J547" i="2" s="1"/>
  <c r="U548" i="2" s="1"/>
  <c r="N548" i="2" s="1"/>
  <c r="R547" i="2"/>
  <c r="I547" i="2" s="1"/>
  <c r="H548" i="2" s="1"/>
  <c r="V548" i="2" s="1"/>
  <c r="AM547" i="2"/>
  <c r="AN547" i="2" s="1"/>
  <c r="L547" i="2" s="1"/>
  <c r="K548" i="2" s="1"/>
  <c r="D546" i="5"/>
  <c r="AY547" i="2"/>
  <c r="AJ547" i="2"/>
  <c r="AI547" i="2" s="1"/>
  <c r="AG548" i="2" s="1"/>
  <c r="AH548" i="2" l="1"/>
  <c r="AK548" i="2"/>
  <c r="M548" i="2"/>
  <c r="AQ548" i="2"/>
  <c r="Z549" i="2" s="1"/>
  <c r="W548" i="5" s="1"/>
  <c r="AW548" i="2"/>
  <c r="G548" i="2" s="1"/>
  <c r="F548" i="2" s="1"/>
  <c r="AU548" i="2" l="1"/>
  <c r="X549" i="2"/>
  <c r="T549" i="2"/>
  <c r="AF549" i="2" s="1"/>
  <c r="AR549" i="2"/>
  <c r="AS549" i="2" l="1"/>
  <c r="AB549" i="2"/>
  <c r="P549" i="2" s="1"/>
  <c r="Y549" i="2"/>
  <c r="AX548" i="2"/>
  <c r="AT548" i="2"/>
  <c r="B547" i="5"/>
  <c r="AZ548" i="2"/>
  <c r="BA548" i="2" s="1"/>
  <c r="AV549" i="2"/>
  <c r="C547" i="5" l="1"/>
  <c r="BB548" i="2"/>
  <c r="AP548" i="2"/>
  <c r="AO548" i="2" s="1"/>
  <c r="W548" i="2" s="1"/>
  <c r="Q549" i="2"/>
  <c r="AE549" i="2"/>
  <c r="AA550" i="2" s="1"/>
  <c r="F548" i="5"/>
  <c r="H548" i="5" s="1"/>
  <c r="AC550" i="2" l="1"/>
  <c r="O550" i="2"/>
  <c r="X549" i="5" s="1"/>
  <c r="AD550" i="2"/>
  <c r="E547" i="5"/>
  <c r="I547" i="5" s="1"/>
  <c r="BC549" i="2"/>
  <c r="AL548" i="2"/>
  <c r="AJ548" i="2" l="1"/>
  <c r="AI548" i="2" s="1"/>
  <c r="AG549" i="2" s="1"/>
  <c r="G548" i="5"/>
  <c r="J548" i="5" s="1"/>
  <c r="R548" i="2"/>
  <c r="I548" i="2" s="1"/>
  <c r="H549" i="2" s="1"/>
  <c r="V549" i="2" s="1"/>
  <c r="D547" i="5"/>
  <c r="S548" i="2"/>
  <c r="J548" i="2" s="1"/>
  <c r="U549" i="2" s="1"/>
  <c r="N549" i="2" s="1"/>
  <c r="AM548" i="2"/>
  <c r="AN548" i="2" s="1"/>
  <c r="L548" i="2" s="1"/>
  <c r="K549" i="2" s="1"/>
  <c r="AY548" i="2"/>
  <c r="AW549" i="2" l="1"/>
  <c r="G549" i="2" s="1"/>
  <c r="F549" i="2" s="1"/>
  <c r="AU549" i="2" s="1"/>
  <c r="M549" i="2"/>
  <c r="AQ549" i="2"/>
  <c r="Z550" i="2" s="1"/>
  <c r="W549" i="5" s="1"/>
  <c r="AH549" i="2"/>
  <c r="AK549" i="2"/>
  <c r="X550" i="2" l="1"/>
  <c r="AB550" i="2" s="1"/>
  <c r="P550" i="2" s="1"/>
  <c r="T550" i="2"/>
  <c r="AF550" i="2" s="1"/>
  <c r="AR550" i="2"/>
  <c r="AT549" i="2"/>
  <c r="AZ549" i="2"/>
  <c r="BA549" i="2" s="1"/>
  <c r="AX549" i="2"/>
  <c r="B548" i="5"/>
  <c r="AV550" i="2"/>
  <c r="AS550" i="2" l="1"/>
  <c r="Y550" i="2"/>
  <c r="C548" i="5"/>
  <c r="F549" i="5"/>
  <c r="H549" i="5" s="1"/>
  <c r="AE550" i="2"/>
  <c r="AA551" i="2" s="1"/>
  <c r="Q550" i="2"/>
  <c r="BB549" i="2"/>
  <c r="AP549" i="2"/>
  <c r="AO549" i="2" s="1"/>
  <c r="W549" i="2" s="1"/>
  <c r="AC551" i="2" l="1"/>
  <c r="O551" i="2"/>
  <c r="X550" i="5" s="1"/>
  <c r="AD551" i="2"/>
  <c r="E548" i="5"/>
  <c r="I548" i="5" s="1"/>
  <c r="BC550" i="2"/>
  <c r="AL549" i="2"/>
  <c r="S549" i="2" l="1"/>
  <c r="J549" i="2" s="1"/>
  <c r="U550" i="2" s="1"/>
  <c r="N550" i="2" s="1"/>
  <c r="R549" i="2"/>
  <c r="I549" i="2" s="1"/>
  <c r="H550" i="2" s="1"/>
  <c r="V550" i="2" s="1"/>
  <c r="AM549" i="2"/>
  <c r="AN549" i="2" s="1"/>
  <c r="L549" i="2" s="1"/>
  <c r="K550" i="2" s="1"/>
  <c r="D548" i="5"/>
  <c r="AY549" i="2"/>
  <c r="AJ549" i="2"/>
  <c r="AI549" i="2" s="1"/>
  <c r="AG550" i="2" s="1"/>
  <c r="G549" i="5"/>
  <c r="J549" i="5" s="1"/>
  <c r="AH550" i="2" l="1"/>
  <c r="AK550" i="2"/>
  <c r="AW550" i="2"/>
  <c r="G550" i="2" s="1"/>
  <c r="F550" i="2" s="1"/>
  <c r="AQ550" i="2"/>
  <c r="Z551" i="2" s="1"/>
  <c r="W550" i="5" s="1"/>
  <c r="M550" i="2"/>
  <c r="AR551" i="2" l="1"/>
  <c r="T551" i="2"/>
  <c r="AF551" i="2" s="1"/>
  <c r="AU550" i="2"/>
  <c r="X551" i="2"/>
  <c r="AS551" i="2" l="1"/>
  <c r="AB551" i="2"/>
  <c r="P551" i="2" s="1"/>
  <c r="Y551" i="2"/>
  <c r="AT550" i="2"/>
  <c r="B549" i="5"/>
  <c r="AX550" i="2"/>
  <c r="AZ550" i="2"/>
  <c r="BA550" i="2" s="1"/>
  <c r="AV551" i="2"/>
  <c r="AP550" i="2" l="1"/>
  <c r="AO550" i="2" s="1"/>
  <c r="W550" i="2" s="1"/>
  <c r="BB550" i="2"/>
  <c r="C549" i="5"/>
  <c r="Q551" i="2"/>
  <c r="AE551" i="2"/>
  <c r="AA552" i="2" s="1"/>
  <c r="F550" i="5"/>
  <c r="H550" i="5" s="1"/>
  <c r="AD552" i="2" l="1"/>
  <c r="O552" i="2"/>
  <c r="X551" i="5" s="1"/>
  <c r="AC552" i="2"/>
  <c r="E549" i="5"/>
  <c r="I549" i="5" s="1"/>
  <c r="BC551" i="2"/>
  <c r="AL550" i="2"/>
  <c r="R550" i="2" l="1"/>
  <c r="I550" i="2" s="1"/>
  <c r="H551" i="2" s="1"/>
  <c r="V551" i="2" s="1"/>
  <c r="D549" i="5"/>
  <c r="S550" i="2"/>
  <c r="J550" i="2" s="1"/>
  <c r="U551" i="2" s="1"/>
  <c r="N551" i="2" s="1"/>
  <c r="AM550" i="2"/>
  <c r="AN550" i="2" s="1"/>
  <c r="L550" i="2" s="1"/>
  <c r="K551" i="2" s="1"/>
  <c r="AY550" i="2"/>
  <c r="G550" i="5"/>
  <c r="J550" i="5" s="1"/>
  <c r="AJ550" i="2"/>
  <c r="AI550" i="2" s="1"/>
  <c r="AG551" i="2" s="1"/>
  <c r="AK551" i="2" l="1"/>
  <c r="AH551" i="2"/>
  <c r="AQ551" i="2"/>
  <c r="Z552" i="2" s="1"/>
  <c r="W551" i="5" s="1"/>
  <c r="M551" i="2"/>
  <c r="AW551" i="2"/>
  <c r="G551" i="2" s="1"/>
  <c r="F551" i="2" s="1"/>
  <c r="AU551" i="2" l="1"/>
  <c r="X552" i="2"/>
  <c r="AR552" i="2"/>
  <c r="T552" i="2"/>
  <c r="AF552" i="2" s="1"/>
  <c r="AS552" i="2" l="1"/>
  <c r="Y552" i="2"/>
  <c r="AB552" i="2"/>
  <c r="P552" i="2" s="1"/>
  <c r="AZ551" i="2"/>
  <c r="BA551" i="2" s="1"/>
  <c r="AT551" i="2"/>
  <c r="B550" i="5"/>
  <c r="AX551" i="2"/>
  <c r="AV552" i="2"/>
  <c r="BB551" i="2" l="1"/>
  <c r="AP551" i="2"/>
  <c r="AO551" i="2" s="1"/>
  <c r="W551" i="2" s="1"/>
  <c r="C550" i="5"/>
  <c r="AE552" i="2"/>
  <c r="AA553" i="2" s="1"/>
  <c r="Q552" i="2"/>
  <c r="F551" i="5"/>
  <c r="H551" i="5" s="1"/>
  <c r="O553" i="2" l="1"/>
  <c r="X552" i="5" s="1"/>
  <c r="AD553" i="2"/>
  <c r="AC553" i="2"/>
  <c r="AL551" i="2"/>
  <c r="E550" i="5"/>
  <c r="I550" i="5" s="1"/>
  <c r="BC552" i="2"/>
  <c r="G551" i="5" l="1"/>
  <c r="J551" i="5" s="1"/>
  <c r="AJ551" i="2"/>
  <c r="AI551" i="2" s="1"/>
  <c r="AG552" i="2" s="1"/>
  <c r="AM551" i="2"/>
  <c r="AN551" i="2" s="1"/>
  <c r="L551" i="2" s="1"/>
  <c r="K552" i="2" s="1"/>
  <c r="R551" i="2"/>
  <c r="I551" i="2" s="1"/>
  <c r="H552" i="2" s="1"/>
  <c r="V552" i="2" s="1"/>
  <c r="D550" i="5"/>
  <c r="S551" i="2"/>
  <c r="J551" i="2" s="1"/>
  <c r="U552" i="2" s="1"/>
  <c r="N552" i="2" s="1"/>
  <c r="AY551" i="2"/>
  <c r="AW552" i="2" l="1"/>
  <c r="G552" i="2" s="1"/>
  <c r="F552" i="2" s="1"/>
  <c r="AU552" i="2" s="1"/>
  <c r="M552" i="2"/>
  <c r="AQ552" i="2"/>
  <c r="Z553" i="2" s="1"/>
  <c r="W552" i="5" s="1"/>
  <c r="AH552" i="2"/>
  <c r="AK552" i="2"/>
  <c r="X553" i="2" l="1"/>
  <c r="Y553" i="2" s="1"/>
  <c r="B551" i="5"/>
  <c r="AX552" i="2"/>
  <c r="AZ552" i="2"/>
  <c r="BA552" i="2" s="1"/>
  <c r="AT552" i="2"/>
  <c r="AV553" i="2"/>
  <c r="T553" i="2"/>
  <c r="AF553" i="2" s="1"/>
  <c r="AR553" i="2"/>
  <c r="AS553" i="2" l="1"/>
  <c r="AB553" i="2"/>
  <c r="P553" i="2" s="1"/>
  <c r="Q553" i="2" s="1"/>
  <c r="BB552" i="2"/>
  <c r="AP552" i="2"/>
  <c r="AO552" i="2" s="1"/>
  <c r="W552" i="2" s="1"/>
  <c r="F552" i="5"/>
  <c r="H552" i="5" s="1"/>
  <c r="C551" i="5"/>
  <c r="AE553" i="2" l="1"/>
  <c r="AA554" i="2" s="1"/>
  <c r="AD554" i="2" s="1"/>
  <c r="AL552" i="2"/>
  <c r="E551" i="5"/>
  <c r="I551" i="5" s="1"/>
  <c r="BC553" i="2"/>
  <c r="O554" i="2" l="1"/>
  <c r="X553" i="5" s="1"/>
  <c r="AC554" i="2"/>
  <c r="S552" i="2"/>
  <c r="J552" i="2" s="1"/>
  <c r="U553" i="2" s="1"/>
  <c r="N553" i="2" s="1"/>
  <c r="R552" i="2"/>
  <c r="I552" i="2" s="1"/>
  <c r="H553" i="2" s="1"/>
  <c r="V553" i="2" s="1"/>
  <c r="AM552" i="2"/>
  <c r="AN552" i="2" s="1"/>
  <c r="L552" i="2" s="1"/>
  <c r="K553" i="2" s="1"/>
  <c r="D551" i="5"/>
  <c r="AY552" i="2"/>
  <c r="G552" i="5"/>
  <c r="J552" i="5" s="1"/>
  <c r="AJ552" i="2"/>
  <c r="AI552" i="2" s="1"/>
  <c r="AG553" i="2" s="1"/>
  <c r="AW553" i="2" l="1"/>
  <c r="G553" i="2" s="1"/>
  <c r="F553" i="2" s="1"/>
  <c r="AH553" i="2"/>
  <c r="AK553" i="2"/>
  <c r="AQ553" i="2"/>
  <c r="Z554" i="2" s="1"/>
  <c r="W553" i="5" s="1"/>
  <c r="M553" i="2"/>
  <c r="T554" i="2" l="1"/>
  <c r="AF554" i="2" s="1"/>
  <c r="AR554" i="2"/>
  <c r="AU553" i="2"/>
  <c r="X554" i="2"/>
  <c r="AS554" i="2" l="1"/>
  <c r="AB554" i="2"/>
  <c r="P554" i="2" s="1"/>
  <c r="Y554" i="2"/>
  <c r="AT553" i="2"/>
  <c r="AX553" i="2"/>
  <c r="B552" i="5"/>
  <c r="AZ553" i="2"/>
  <c r="BA553" i="2" s="1"/>
  <c r="AV554" i="2"/>
  <c r="C552" i="5" l="1"/>
  <c r="Q554" i="2"/>
  <c r="AE554" i="2"/>
  <c r="AA555" i="2" s="1"/>
  <c r="BB553" i="2"/>
  <c r="AP553" i="2"/>
  <c r="AO553" i="2" s="1"/>
  <c r="W553" i="2" s="1"/>
  <c r="F553" i="5"/>
  <c r="H553" i="5" s="1"/>
  <c r="E552" i="5" l="1"/>
  <c r="I552" i="5" s="1"/>
  <c r="BC554" i="2"/>
  <c r="AL553" i="2"/>
  <c r="AC555" i="2"/>
  <c r="AD555" i="2"/>
  <c r="O555" i="2"/>
  <c r="X554" i="5" s="1"/>
  <c r="G553" i="5" l="1"/>
  <c r="J553" i="5" s="1"/>
  <c r="S553" i="2"/>
  <c r="J553" i="2" s="1"/>
  <c r="U554" i="2" s="1"/>
  <c r="N554" i="2" s="1"/>
  <c r="AM553" i="2"/>
  <c r="AN553" i="2" s="1"/>
  <c r="L553" i="2" s="1"/>
  <c r="K554" i="2" s="1"/>
  <c r="D552" i="5"/>
  <c r="R553" i="2"/>
  <c r="I553" i="2" s="1"/>
  <c r="H554" i="2" s="1"/>
  <c r="V554" i="2" s="1"/>
  <c r="AY553" i="2"/>
  <c r="AJ553" i="2"/>
  <c r="AI553" i="2" s="1"/>
  <c r="AG554" i="2" s="1"/>
  <c r="AW554" i="2" l="1"/>
  <c r="G554" i="2" s="1"/>
  <c r="F554" i="2" s="1"/>
  <c r="AK554" i="2"/>
  <c r="AH554" i="2"/>
  <c r="M554" i="2"/>
  <c r="AQ554" i="2"/>
  <c r="Z555" i="2" s="1"/>
  <c r="W554" i="5" s="1"/>
  <c r="AR555" i="2" l="1"/>
  <c r="T555" i="2"/>
  <c r="AF555" i="2" s="1"/>
  <c r="AU554" i="2"/>
  <c r="X555" i="2"/>
  <c r="Y555" i="2" l="1"/>
  <c r="AB555" i="2"/>
  <c r="P555" i="2" s="1"/>
  <c r="AS555" i="2"/>
  <c r="AT554" i="2"/>
  <c r="AZ554" i="2"/>
  <c r="BA554" i="2" s="1"/>
  <c r="AX554" i="2"/>
  <c r="B553" i="5"/>
  <c r="AV555" i="2"/>
  <c r="Q555" i="2" l="1"/>
  <c r="AE555" i="2"/>
  <c r="AA556" i="2" s="1"/>
  <c r="BB554" i="2"/>
  <c r="AP554" i="2"/>
  <c r="AO554" i="2" s="1"/>
  <c r="W554" i="2" s="1"/>
  <c r="C553" i="5"/>
  <c r="F554" i="5"/>
  <c r="H554" i="5" s="1"/>
  <c r="E553" i="5" l="1"/>
  <c r="I553" i="5" s="1"/>
  <c r="BC555" i="2"/>
  <c r="O556" i="2"/>
  <c r="X555" i="5" s="1"/>
  <c r="AC556" i="2"/>
  <c r="AD556" i="2"/>
  <c r="AL554" i="2"/>
  <c r="S554" i="2" l="1"/>
  <c r="J554" i="2" s="1"/>
  <c r="U555" i="2" s="1"/>
  <c r="N555" i="2" s="1"/>
  <c r="R554" i="2"/>
  <c r="I554" i="2" s="1"/>
  <c r="H555" i="2" s="1"/>
  <c r="V555" i="2" s="1"/>
  <c r="AM554" i="2"/>
  <c r="AN554" i="2" s="1"/>
  <c r="L554" i="2" s="1"/>
  <c r="K555" i="2" s="1"/>
  <c r="D553" i="5"/>
  <c r="AY554" i="2"/>
  <c r="AJ554" i="2"/>
  <c r="AI554" i="2" s="1"/>
  <c r="AG555" i="2" s="1"/>
  <c r="G554" i="5"/>
  <c r="J554" i="5" s="1"/>
  <c r="AK555" i="2" l="1"/>
  <c r="AH555" i="2"/>
  <c r="AW555" i="2"/>
  <c r="G555" i="2" s="1"/>
  <c r="F555" i="2" s="1"/>
  <c r="AQ555" i="2"/>
  <c r="Z556" i="2" s="1"/>
  <c r="W555" i="5" s="1"/>
  <c r="M555" i="2"/>
  <c r="AR556" i="2" l="1"/>
  <c r="T556" i="2"/>
  <c r="AF556" i="2" s="1"/>
  <c r="AU555" i="2"/>
  <c r="X556" i="2"/>
  <c r="Y556" i="2" l="1"/>
  <c r="AB556" i="2"/>
  <c r="P556" i="2" s="1"/>
  <c r="AS556" i="2"/>
  <c r="AZ555" i="2"/>
  <c r="BA555" i="2" s="1"/>
  <c r="AX555" i="2"/>
  <c r="AT555" i="2"/>
  <c r="B554" i="5"/>
  <c r="AV556" i="2"/>
  <c r="C554" i="5" l="1"/>
  <c r="AE556" i="2"/>
  <c r="AA557" i="2" s="1"/>
  <c r="Q556" i="2"/>
  <c r="AP555" i="2"/>
  <c r="AO555" i="2" s="1"/>
  <c r="W555" i="2" s="1"/>
  <c r="BB555" i="2"/>
  <c r="F555" i="5"/>
  <c r="H555" i="5" s="1"/>
  <c r="AL555" i="2" l="1"/>
  <c r="E554" i="5"/>
  <c r="I554" i="5" s="1"/>
  <c r="BC556" i="2"/>
  <c r="O557" i="2"/>
  <c r="X556" i="5" s="1"/>
  <c r="AC557" i="2"/>
  <c r="AD557" i="2"/>
  <c r="G555" i="5" l="1"/>
  <c r="J555" i="5" s="1"/>
  <c r="AM555" i="2"/>
  <c r="AN555" i="2" s="1"/>
  <c r="L555" i="2" s="1"/>
  <c r="K556" i="2" s="1"/>
  <c r="D554" i="5"/>
  <c r="R555" i="2"/>
  <c r="I555" i="2" s="1"/>
  <c r="H556" i="2" s="1"/>
  <c r="V556" i="2" s="1"/>
  <c r="S555" i="2"/>
  <c r="J555" i="2" s="1"/>
  <c r="U556" i="2" s="1"/>
  <c r="N556" i="2" s="1"/>
  <c r="AY555" i="2"/>
  <c r="AJ555" i="2"/>
  <c r="AI555" i="2" s="1"/>
  <c r="AG556" i="2" s="1"/>
  <c r="AW556" i="2" l="1"/>
  <c r="G556" i="2" s="1"/>
  <c r="F556" i="2" s="1"/>
  <c r="AK556" i="2"/>
  <c r="AH556" i="2"/>
  <c r="AQ556" i="2"/>
  <c r="Z557" i="2" s="1"/>
  <c r="W556" i="5" s="1"/>
  <c r="M556" i="2"/>
  <c r="AR557" i="2" l="1"/>
  <c r="T557" i="2"/>
  <c r="AF557" i="2" s="1"/>
  <c r="AU556" i="2"/>
  <c r="X557" i="2"/>
  <c r="AS557" i="2" l="1"/>
  <c r="Y557" i="2"/>
  <c r="AB557" i="2"/>
  <c r="P557" i="2" s="1"/>
  <c r="AX556" i="2"/>
  <c r="B555" i="5"/>
  <c r="AZ556" i="2"/>
  <c r="BA556" i="2" s="1"/>
  <c r="AT556" i="2"/>
  <c r="AV557" i="2"/>
  <c r="C555" i="5" l="1"/>
  <c r="BB556" i="2"/>
  <c r="AP556" i="2"/>
  <c r="AO556" i="2" s="1"/>
  <c r="W556" i="2" s="1"/>
  <c r="AE557" i="2"/>
  <c r="AA558" i="2" s="1"/>
  <c r="Q557" i="2"/>
  <c r="F556" i="5"/>
  <c r="H556" i="5" s="1"/>
  <c r="AL556" i="2" l="1"/>
  <c r="E555" i="5"/>
  <c r="I555" i="5" s="1"/>
  <c r="BC557" i="2"/>
  <c r="AC558" i="2"/>
  <c r="AD558" i="2"/>
  <c r="O558" i="2"/>
  <c r="X557" i="5" s="1"/>
  <c r="G556" i="5" l="1"/>
  <c r="J556" i="5" s="1"/>
  <c r="D555" i="5"/>
  <c r="AM556" i="2"/>
  <c r="AN556" i="2" s="1"/>
  <c r="L556" i="2" s="1"/>
  <c r="K557" i="2" s="1"/>
  <c r="R556" i="2"/>
  <c r="I556" i="2" s="1"/>
  <c r="H557" i="2" s="1"/>
  <c r="V557" i="2" s="1"/>
  <c r="S556" i="2"/>
  <c r="J556" i="2" s="1"/>
  <c r="U557" i="2" s="1"/>
  <c r="N557" i="2" s="1"/>
  <c r="AY556" i="2"/>
  <c r="AJ556" i="2"/>
  <c r="AI556" i="2" s="1"/>
  <c r="AG557" i="2" s="1"/>
  <c r="AW557" i="2" l="1"/>
  <c r="G557" i="2" s="1"/>
  <c r="F557" i="2" s="1"/>
  <c r="AK557" i="2"/>
  <c r="AH557" i="2"/>
  <c r="AQ557" i="2"/>
  <c r="Z558" i="2" s="1"/>
  <c r="W557" i="5" s="1"/>
  <c r="M557" i="2"/>
  <c r="AR558" i="2" l="1"/>
  <c r="T558" i="2"/>
  <c r="AF558" i="2" s="1"/>
  <c r="AU557" i="2"/>
  <c r="X558" i="2"/>
  <c r="AB558" i="2" l="1"/>
  <c r="P558" i="2" s="1"/>
  <c r="AS558" i="2"/>
  <c r="Y558" i="2"/>
  <c r="AZ557" i="2"/>
  <c r="BA557" i="2" s="1"/>
  <c r="B556" i="5"/>
  <c r="AX557" i="2"/>
  <c r="AT557" i="2"/>
  <c r="AV558" i="2"/>
  <c r="AP557" i="2" l="1"/>
  <c r="AO557" i="2" s="1"/>
  <c r="W557" i="2" s="1"/>
  <c r="BB557" i="2"/>
  <c r="C556" i="5"/>
  <c r="F557" i="5"/>
  <c r="H557" i="5" s="1"/>
  <c r="Q558" i="2"/>
  <c r="AE558" i="2"/>
  <c r="AA559" i="2" s="1"/>
  <c r="E556" i="5" l="1"/>
  <c r="I556" i="5" s="1"/>
  <c r="BC558" i="2"/>
  <c r="AC559" i="2"/>
  <c r="AD559" i="2"/>
  <c r="O559" i="2"/>
  <c r="X558" i="5" s="1"/>
  <c r="AL557" i="2"/>
  <c r="D556" i="5" l="1"/>
  <c r="R557" i="2"/>
  <c r="I557" i="2" s="1"/>
  <c r="H558" i="2" s="1"/>
  <c r="V558" i="2" s="1"/>
  <c r="S557" i="2"/>
  <c r="J557" i="2" s="1"/>
  <c r="U558" i="2" s="1"/>
  <c r="N558" i="2" s="1"/>
  <c r="AM557" i="2"/>
  <c r="AN557" i="2" s="1"/>
  <c r="L557" i="2" s="1"/>
  <c r="K558" i="2" s="1"/>
  <c r="AY557" i="2"/>
  <c r="AJ557" i="2"/>
  <c r="AI557" i="2" s="1"/>
  <c r="AG558" i="2" s="1"/>
  <c r="G557" i="5"/>
  <c r="J557" i="5" s="1"/>
  <c r="M558" i="2" l="1"/>
  <c r="AQ558" i="2"/>
  <c r="Z559" i="2" s="1"/>
  <c r="W558" i="5" s="1"/>
  <c r="AH558" i="2"/>
  <c r="AK558" i="2"/>
  <c r="AW558" i="2"/>
  <c r="G558" i="2" s="1"/>
  <c r="F558" i="2" s="1"/>
  <c r="AU558" i="2" l="1"/>
  <c r="X559" i="2"/>
  <c r="T559" i="2"/>
  <c r="AF559" i="2" s="1"/>
  <c r="AR559" i="2"/>
  <c r="Y559" i="2" l="1"/>
  <c r="AS559" i="2"/>
  <c r="AB559" i="2"/>
  <c r="P559" i="2" s="1"/>
  <c r="AT558" i="2"/>
  <c r="B557" i="5"/>
  <c r="AX558" i="2"/>
  <c r="AZ558" i="2"/>
  <c r="BA558" i="2" s="1"/>
  <c r="AV559" i="2"/>
  <c r="BB558" i="2" l="1"/>
  <c r="AP558" i="2"/>
  <c r="AO558" i="2" s="1"/>
  <c r="W558" i="2" s="1"/>
  <c r="C557" i="5"/>
  <c r="Q559" i="2"/>
  <c r="AE559" i="2"/>
  <c r="AA560" i="2" s="1"/>
  <c r="F558" i="5"/>
  <c r="H558" i="5" s="1"/>
  <c r="AL558" i="2" l="1"/>
  <c r="AD560" i="2"/>
  <c r="AC560" i="2"/>
  <c r="O560" i="2"/>
  <c r="X559" i="5" s="1"/>
  <c r="E557" i="5"/>
  <c r="I557" i="5" s="1"/>
  <c r="BC559" i="2"/>
  <c r="G558" i="5" l="1"/>
  <c r="J558" i="5" s="1"/>
  <c r="AM558" i="2"/>
  <c r="AN558" i="2" s="1"/>
  <c r="L558" i="2" s="1"/>
  <c r="K559" i="2" s="1"/>
  <c r="D557" i="5"/>
  <c r="R558" i="2"/>
  <c r="I558" i="2" s="1"/>
  <c r="H559" i="2" s="1"/>
  <c r="V559" i="2" s="1"/>
  <c r="S558" i="2"/>
  <c r="J558" i="2" s="1"/>
  <c r="U559" i="2" s="1"/>
  <c r="N559" i="2" s="1"/>
  <c r="AY558" i="2"/>
  <c r="AJ558" i="2"/>
  <c r="AI558" i="2" s="1"/>
  <c r="AG559" i="2" s="1"/>
  <c r="AH559" i="2" l="1"/>
  <c r="AK559" i="2"/>
  <c r="AQ559" i="2"/>
  <c r="Z560" i="2" s="1"/>
  <c r="W559" i="5" s="1"/>
  <c r="M559" i="2"/>
  <c r="AW559" i="2"/>
  <c r="G559" i="2" s="1"/>
  <c r="F559" i="2" s="1"/>
  <c r="AU559" i="2" l="1"/>
  <c r="X560" i="2"/>
  <c r="AR560" i="2"/>
  <c r="T560" i="2"/>
  <c r="AF560" i="2" s="1"/>
  <c r="Y560" i="2" l="1"/>
  <c r="AS560" i="2"/>
  <c r="AB560" i="2"/>
  <c r="P560" i="2" s="1"/>
  <c r="AT559" i="2"/>
  <c r="AX559" i="2"/>
  <c r="AZ559" i="2"/>
  <c r="BA559" i="2" s="1"/>
  <c r="B558" i="5"/>
  <c r="AV560" i="2"/>
  <c r="BB559" i="2" l="1"/>
  <c r="AP559" i="2"/>
  <c r="AO559" i="2" s="1"/>
  <c r="W559" i="2" s="1"/>
  <c r="C558" i="5"/>
  <c r="Q560" i="2"/>
  <c r="AE560" i="2"/>
  <c r="AA561" i="2" s="1"/>
  <c r="F559" i="5"/>
  <c r="H559" i="5" s="1"/>
  <c r="AD561" i="2" l="1"/>
  <c r="AC561" i="2"/>
  <c r="O561" i="2"/>
  <c r="X560" i="5" s="1"/>
  <c r="AL559" i="2"/>
  <c r="E558" i="5"/>
  <c r="I558" i="5" s="1"/>
  <c r="BC560" i="2"/>
  <c r="S559" i="2" l="1"/>
  <c r="J559" i="2" s="1"/>
  <c r="U560" i="2" s="1"/>
  <c r="N560" i="2" s="1"/>
  <c r="AM559" i="2"/>
  <c r="AN559" i="2" s="1"/>
  <c r="L559" i="2" s="1"/>
  <c r="K560" i="2" s="1"/>
  <c r="D558" i="5"/>
  <c r="R559" i="2"/>
  <c r="I559" i="2" s="1"/>
  <c r="H560" i="2" s="1"/>
  <c r="V560" i="2" s="1"/>
  <c r="AY559" i="2"/>
  <c r="AJ559" i="2"/>
  <c r="AI559" i="2" s="1"/>
  <c r="AG560" i="2" s="1"/>
  <c r="G559" i="5"/>
  <c r="J559" i="5" s="1"/>
  <c r="AK560" i="2" l="1"/>
  <c r="AH560" i="2"/>
  <c r="AW560" i="2"/>
  <c r="G560" i="2" s="1"/>
  <c r="F560" i="2" s="1"/>
  <c r="AQ560" i="2"/>
  <c r="Z561" i="2" s="1"/>
  <c r="W560" i="5" s="1"/>
  <c r="M560" i="2"/>
  <c r="T561" i="2" l="1"/>
  <c r="AF561" i="2" s="1"/>
  <c r="AR561" i="2"/>
  <c r="AU560" i="2"/>
  <c r="X561" i="2"/>
  <c r="Y561" i="2" l="1"/>
  <c r="AB561" i="2"/>
  <c r="P561" i="2" s="1"/>
  <c r="AS561" i="2"/>
  <c r="AZ560" i="2"/>
  <c r="BA560" i="2" s="1"/>
  <c r="AX560" i="2"/>
  <c r="AT560" i="2"/>
  <c r="B559" i="5"/>
  <c r="AV561" i="2"/>
  <c r="Q561" i="2" l="1"/>
  <c r="AE561" i="2"/>
  <c r="AA562" i="2" s="1"/>
  <c r="C559" i="5"/>
  <c r="BB560" i="2"/>
  <c r="AP560" i="2"/>
  <c r="AO560" i="2" s="1"/>
  <c r="W560" i="2" s="1"/>
  <c r="F560" i="5"/>
  <c r="H560" i="5" s="1"/>
  <c r="AL560" i="2" l="1"/>
  <c r="E559" i="5"/>
  <c r="I559" i="5" s="1"/>
  <c r="BC561" i="2"/>
  <c r="AD562" i="2"/>
  <c r="O562" i="2"/>
  <c r="X561" i="5" s="1"/>
  <c r="AC562" i="2"/>
  <c r="G560" i="5" l="1"/>
  <c r="J560" i="5" s="1"/>
  <c r="S560" i="2"/>
  <c r="J560" i="2" s="1"/>
  <c r="U561" i="2" s="1"/>
  <c r="N561" i="2" s="1"/>
  <c r="AM560" i="2"/>
  <c r="AN560" i="2" s="1"/>
  <c r="L560" i="2" s="1"/>
  <c r="K561" i="2" s="1"/>
  <c r="R560" i="2"/>
  <c r="I560" i="2" s="1"/>
  <c r="H561" i="2" s="1"/>
  <c r="V561" i="2" s="1"/>
  <c r="D559" i="5"/>
  <c r="AY560" i="2"/>
  <c r="AJ560" i="2"/>
  <c r="AI560" i="2" s="1"/>
  <c r="AG561" i="2" s="1"/>
  <c r="AK561" i="2" l="1"/>
  <c r="AH561" i="2"/>
  <c r="AW561" i="2"/>
  <c r="G561" i="2" s="1"/>
  <c r="F561" i="2" s="1"/>
  <c r="M561" i="2"/>
  <c r="AQ561" i="2"/>
  <c r="Z562" i="2" s="1"/>
  <c r="W561" i="5" s="1"/>
  <c r="AR562" i="2" l="1"/>
  <c r="T562" i="2"/>
  <c r="AF562" i="2" s="1"/>
  <c r="AU561" i="2"/>
  <c r="X562" i="2"/>
  <c r="AB562" i="2" l="1"/>
  <c r="P562" i="2" s="1"/>
  <c r="AS562" i="2"/>
  <c r="Y562" i="2"/>
  <c r="AT561" i="2"/>
  <c r="AZ561" i="2"/>
  <c r="BA561" i="2" s="1"/>
  <c r="AX561" i="2"/>
  <c r="B560" i="5"/>
  <c r="AV562" i="2"/>
  <c r="C560" i="5" l="1"/>
  <c r="BB561" i="2"/>
  <c r="AP561" i="2"/>
  <c r="AO561" i="2" s="1"/>
  <c r="W561" i="2" s="1"/>
  <c r="F561" i="5"/>
  <c r="H561" i="5" s="1"/>
  <c r="AE562" i="2"/>
  <c r="AA563" i="2" s="1"/>
  <c r="Q562" i="2"/>
  <c r="AC563" i="2" l="1"/>
  <c r="AD563" i="2"/>
  <c r="O563" i="2"/>
  <c r="X562" i="5" s="1"/>
  <c r="AL561" i="2"/>
  <c r="E560" i="5"/>
  <c r="I560" i="5" s="1"/>
  <c r="BC562" i="2"/>
  <c r="G561" i="5" l="1"/>
  <c r="J561" i="5" s="1"/>
  <c r="AM561" i="2"/>
  <c r="AN561" i="2" s="1"/>
  <c r="L561" i="2" s="1"/>
  <c r="K562" i="2" s="1"/>
  <c r="S561" i="2"/>
  <c r="J561" i="2" s="1"/>
  <c r="U562" i="2" s="1"/>
  <c r="N562" i="2" s="1"/>
  <c r="R561" i="2"/>
  <c r="I561" i="2" s="1"/>
  <c r="H562" i="2" s="1"/>
  <c r="V562" i="2" s="1"/>
  <c r="D560" i="5"/>
  <c r="AY561" i="2"/>
  <c r="AJ561" i="2"/>
  <c r="AI561" i="2" s="1"/>
  <c r="AG562" i="2" s="1"/>
  <c r="AW562" i="2" l="1"/>
  <c r="G562" i="2" s="1"/>
  <c r="F562" i="2" s="1"/>
  <c r="AU562" i="2" s="1"/>
  <c r="AQ562" i="2"/>
  <c r="Z563" i="2" s="1"/>
  <c r="W562" i="5" s="1"/>
  <c r="M562" i="2"/>
  <c r="AH562" i="2"/>
  <c r="AK562" i="2"/>
  <c r="X563" i="2" l="1"/>
  <c r="AB563" i="2" s="1"/>
  <c r="P563" i="2" s="1"/>
  <c r="AR563" i="2"/>
  <c r="T563" i="2"/>
  <c r="AF563" i="2" s="1"/>
  <c r="B17" i="8"/>
  <c r="AZ562" i="2"/>
  <c r="BA562" i="2" s="1"/>
  <c r="AX562" i="2"/>
  <c r="AT562" i="2"/>
  <c r="B561" i="5"/>
  <c r="AV563" i="2"/>
  <c r="F562" i="5" s="1"/>
  <c r="H562" i="5" s="1"/>
  <c r="AS563" i="2" l="1"/>
  <c r="Y563" i="2"/>
  <c r="AE563" i="2"/>
  <c r="Q563" i="2"/>
  <c r="BB562" i="2"/>
  <c r="AP562" i="2"/>
  <c r="AO562" i="2" s="1"/>
  <c r="W562" i="2" s="1"/>
  <c r="C561" i="5"/>
  <c r="AL562" i="2" l="1"/>
  <c r="E561" i="5"/>
  <c r="I561" i="5" s="1"/>
  <c r="BC563" i="2"/>
  <c r="G562" i="5" s="1"/>
  <c r="J562" i="5" s="1"/>
  <c r="B16" i="8" s="1"/>
  <c r="R562" i="2" l="1"/>
  <c r="I562" i="2" s="1"/>
  <c r="H563" i="2" s="1"/>
  <c r="V563" i="2" s="1"/>
  <c r="AM562" i="2"/>
  <c r="AN562" i="2" s="1"/>
  <c r="L562" i="2" s="1"/>
  <c r="K563" i="2" s="1"/>
  <c r="D561" i="5"/>
  <c r="S562" i="2"/>
  <c r="J562" i="2" s="1"/>
  <c r="U563" i="2" s="1"/>
  <c r="N563" i="2" s="1"/>
  <c r="AY562" i="2"/>
  <c r="AJ562" i="2"/>
  <c r="AI562" i="2" s="1"/>
  <c r="AG563" i="2" s="1"/>
  <c r="M563" i="2" l="1"/>
  <c r="AQ563" i="2"/>
  <c r="AH563" i="2"/>
  <c r="AK563" i="2"/>
  <c r="AW563" i="2"/>
  <c r="G563" i="2" s="1"/>
  <c r="F563" i="2" s="1"/>
  <c r="AU563" i="2" s="1"/>
  <c r="AX563" i="2" l="1"/>
  <c r="AZ563" i="2"/>
  <c r="BA563" i="2" s="1"/>
  <c r="B562" i="5"/>
  <c r="AT563" i="2"/>
  <c r="C562" i="5" l="1"/>
  <c r="AP563" i="2"/>
  <c r="AO563" i="2" s="1"/>
  <c r="W563" i="2" s="1"/>
  <c r="BB563" i="2"/>
  <c r="E562" i="5" s="1"/>
  <c r="I562" i="5" s="1"/>
  <c r="B15" i="8" s="1"/>
  <c r="AL563" i="2" l="1"/>
  <c r="R563" i="2" l="1"/>
  <c r="I563" i="2" s="1"/>
  <c r="S563" i="2"/>
  <c r="J563" i="2" s="1"/>
  <c r="AM563" i="2"/>
  <c r="AN563" i="2" s="1"/>
  <c r="L563" i="2" s="1"/>
  <c r="D562" i="5"/>
  <c r="B14" i="8" s="1"/>
  <c r="AY563" i="2"/>
  <c r="AJ563" i="2"/>
  <c r="AI563" i="2" s="1"/>
</calcChain>
</file>

<file path=xl/sharedStrings.xml><?xml version="1.0" encoding="utf-8"?>
<sst xmlns="http://schemas.openxmlformats.org/spreadsheetml/2006/main" count="1240" uniqueCount="342">
  <si>
    <t>(01)    adoption rate=</t>
  </si>
  <si>
    <t xml:space="preserve">        ADOPTION SENSITIVITY *( performance effect on adoption) * affordability *</t>
  </si>
  <si>
    <t xml:space="preserve">     ((POTENTIAL MARKET- Market Adoption)/ADOPTION TIME)</t>
  </si>
  <si>
    <t xml:space="preserve">    Units: Customers/Year</t>
  </si>
  <si>
    <t xml:space="preserve">    </t>
  </si>
  <si>
    <t>(02)    ADOPTION SENSITIVITY=</t>
  </si>
  <si>
    <t xml:space="preserve">    Units: Dmnl</t>
  </si>
  <si>
    <t>(03)    ADOPTION TIME=</t>
  </si>
  <si>
    <t xml:space="preserve">    Units: Year</t>
  </si>
  <si>
    <t>(04)    affordability=</t>
  </si>
  <si>
    <t xml:space="preserve">        1/(1 + up front customers costs/COST NORM)</t>
  </si>
  <si>
    <t xml:space="preserve">    0–1 affordability index (higher is better)</t>
  </si>
  <si>
    <t>(05)    AVERAGE LIFE=</t>
  </si>
  <si>
    <t>(06)    BASE COST=</t>
  </si>
  <si>
    <t xml:space="preserve">    Units: Dollars/Units</t>
  </si>
  <si>
    <t>(07)    BASE RAW MATERIAL PRICES=</t>
  </si>
  <si>
    <t xml:space="preserve">    Units: Dollars/Tons</t>
  </si>
  <si>
    <t xml:space="preserve">    Reference price</t>
  </si>
  <si>
    <t>(08)    BASE UPFRONT=</t>
  </si>
  <si>
    <t xml:space="preserve">    Baseline up-front customer cost</t>
  </si>
  <si>
    <t>(09)    BASELINE VIRGIN DEMAND=</t>
  </si>
  <si>
    <t xml:space="preserve">    Units: Tons/Year</t>
  </si>
  <si>
    <t xml:space="preserve">    Reference demand</t>
  </si>
  <si>
    <t>(10)    Capital Investment= INTEG (</t>
  </si>
  <si>
    <t xml:space="preserve">        change in capital investment,</t>
  </si>
  <si>
    <t xml:space="preserve">            INITIAL CAPITAL INVESTMENT)</t>
  </si>
  <si>
    <t xml:space="preserve">    Units: Dollars/Year</t>
  </si>
  <si>
    <t>(11)    CAPITAL NORM=</t>
  </si>
  <si>
    <t xml:space="preserve">    Scale for leasing availability</t>
  </si>
  <si>
    <t>(12)    change in capital investment=</t>
  </si>
  <si>
    <t xml:space="preserve">        (desired capital investment-Capital Investment)/INVEST DELAY</t>
  </si>
  <si>
    <t xml:space="preserve">    Units: Dollars/Year/Year</t>
  </si>
  <si>
    <t>(13)    change in inter firm trust=</t>
  </si>
  <si>
    <t xml:space="preserve">        (desired inter firm trust-Inter Firm Trust)/TRUST DELAY</t>
  </si>
  <si>
    <t xml:space="preserve">    Units: Dmnl/Year</t>
  </si>
  <si>
    <t>(14)    Circular Design= INTEG (</t>
  </si>
  <si>
    <t xml:space="preserve">        circular design build-circular design decay,</t>
  </si>
  <si>
    <t xml:space="preserve">            INITIAL CIRCULAR DESIGN)</t>
  </si>
  <si>
    <t>(15)    circular design build=</t>
  </si>
  <si>
    <t xml:space="preserve">        CIRCULAR DESIGN GAIN * (design upgrades norm + r and d push) * (1 - Circular Design</t>
  </si>
  <si>
    <t xml:space="preserve">    )</t>
  </si>
  <si>
    <t>(16)    circular design decay=</t>
  </si>
  <si>
    <t xml:space="preserve">        Circular Design*CIRCULAR DESIGN DECAY RATE</t>
  </si>
  <si>
    <t>(17)    CIRCULAR DESIGN DECAY RATE=</t>
  </si>
  <si>
    <t xml:space="preserve">    Units: 1/Year</t>
  </si>
  <si>
    <t>(18)    CIRCULAR DESIGN GAIN=</t>
  </si>
  <si>
    <t>(19)    COOP BASE=</t>
  </si>
  <si>
    <t xml:space="preserve">    Baseline cooperation</t>
  </si>
  <si>
    <t>(20)    COOP TRUST SENS=</t>
  </si>
  <si>
    <t xml:space="preserve">    Sensitivity of cooperation to trust</t>
  </si>
  <si>
    <t>(21)    cooperation in logistics=</t>
  </si>
  <si>
    <t xml:space="preserve">        COOP BASE + COOP TRUST SENS*Inter Firm Trust</t>
  </si>
  <si>
    <t xml:space="preserve">    Collaboration proxy driven by trust</t>
  </si>
  <si>
    <t>(22)    COST NORM=</t>
  </si>
  <si>
    <t xml:space="preserve">    Scaling for affordability</t>
  </si>
  <si>
    <t>(23)    customer satisfaction=</t>
  </si>
  <si>
    <t xml:space="preserve">        Performance</t>
  </si>
  <si>
    <t>(24)    DATA PER USER=</t>
  </si>
  <si>
    <t xml:space="preserve">    Units: Dmnl/(Customers*Year)</t>
  </si>
  <si>
    <t>(25)    DEMAND PRICE ELASTICITY=</t>
  </si>
  <si>
    <t>(26)    DESIGN UPGRADE GAIN=</t>
  </si>
  <si>
    <t>(27)    DESIGN UPGRADE REFERENCE=</t>
  </si>
  <si>
    <t>(28)    design upgrades=</t>
  </si>
  <si>
    <t xml:space="preserve">        DESIGN UPGRADE GAIN*performance data</t>
  </si>
  <si>
    <t>(29)    design upgrades norm=</t>
  </si>
  <si>
    <t xml:space="preserve">        design upgrades/(DESIGN UPGRADE REFERENCE+design upgrades)</t>
  </si>
  <si>
    <t>(30)    desired capital investment=</t>
  </si>
  <si>
    <t xml:space="preserve">        MAX(0,profit*INVEST FRACTION)</t>
  </si>
  <si>
    <t>(31)    desired inter firm trust=</t>
  </si>
  <si>
    <t xml:space="preserve">        TRUST BASE + TRUST SENSITIVITY TO PROFIT * MIN(1, MAX(0, profit)/PROFIT NORM</t>
  </si>
  <si>
    <t>(32)    eco efficiency=</t>
  </si>
  <si>
    <t xml:space="preserve">        ECO EFFICIENCY BASE+ECO EFFICIENCY SENSITIVITY*Material Recovery</t>
  </si>
  <si>
    <t>(33)    ECO EFFICIENCY BASE=</t>
  </si>
  <si>
    <t>(34)    ECO EFFICIENCY SENSITIVITY=</t>
  </si>
  <si>
    <t>(35)    FINAL TIME  = 60</t>
  </si>
  <si>
    <t xml:space="preserve">    The final time for the simulation.</t>
  </si>
  <si>
    <t>(36)    INITIAL CAPITAL INVESTMENT=</t>
  </si>
  <si>
    <t>(37)    INITIAL CIRCULAR DESIGN=</t>
  </si>
  <si>
    <t>(38)    INITIAL MARKET ADOPTION=</t>
  </si>
  <si>
    <t xml:space="preserve">    Units: Customers</t>
  </si>
  <si>
    <t>(39)    INITIAL MATERIAL RECOVERY=</t>
  </si>
  <si>
    <t>(40)    INITIAL PERFORMANCE=</t>
  </si>
  <si>
    <t>(41)    INITIAL TIME  = 0</t>
  </si>
  <si>
    <t xml:space="preserve">    The initial time for the simulation.</t>
  </si>
  <si>
    <t>(42)    Inter Firm Trust= INTEG (</t>
  </si>
  <si>
    <t xml:space="preserve">        change in inter firm trust,</t>
  </si>
  <si>
    <t xml:space="preserve">            TRUST BASE)</t>
  </si>
  <si>
    <t>(43)    INVEST DELAY=</t>
  </si>
  <si>
    <t>(44)    INVEST FRACTION=</t>
  </si>
  <si>
    <t xml:space="preserve">    Share of profit invested</t>
  </si>
  <si>
    <t>(45)    LEARNING RATE=</t>
  </si>
  <si>
    <t>(46)    leasing=</t>
  </si>
  <si>
    <t xml:space="preserve">        MIN(1, Capital Investment/(CAPITAL NORM + Capital Investment))</t>
  </si>
  <si>
    <t xml:space="preserve">    Availability of leasing options increases with capital</t>
  </si>
  <si>
    <t>(47)    LEASING EFFECT=</t>
  </si>
  <si>
    <t xml:space="preserve">    Max fractional reduction in up-front cost</t>
  </si>
  <si>
    <t>(48)    manufacturing costs=</t>
  </si>
  <si>
    <t xml:space="preserve">        (BASE COST*(1-LEARNING RATE*LN(1+market adoption index))+RAW MATERIAL COST ADDITION</t>
  </si>
  <si>
    <t xml:space="preserve">    )*cooperation in logistics</t>
  </si>
  <si>
    <t>(49)    Market Adoption= INTEG (</t>
  </si>
  <si>
    <t xml:space="preserve">        adoption rate-retirement rate,</t>
  </si>
  <si>
    <t xml:space="preserve">            INITIAL MARKET ADOPTION)</t>
  </si>
  <si>
    <t>(50)    market adoption index=</t>
  </si>
  <si>
    <t xml:space="preserve">        Market Adoption/INITIAL MARKET ADOPTION</t>
  </si>
  <si>
    <t>(51)    MARKUP=</t>
  </si>
  <si>
    <t>(52)    MATERIAL COST SHARE=</t>
  </si>
  <si>
    <t xml:space="preserve">    Units: Tons/Units</t>
  </si>
  <si>
    <t xml:space="preserve">    Share of raw material costs in unit cost</t>
  </si>
  <si>
    <t>(53)    Material Recovery= INTEG (</t>
  </si>
  <si>
    <t xml:space="preserve">        recovery build-recovery decay,</t>
  </si>
  <si>
    <t xml:space="preserve">            INITIAL MATERIAL RECOVERY)</t>
  </si>
  <si>
    <t>(54)    Performance= INTEG (</t>
  </si>
  <si>
    <t xml:space="preserve">        performance improvement-performance decay,</t>
  </si>
  <si>
    <t xml:space="preserve">            INITIAL PERFORMANCE)</t>
  </si>
  <si>
    <t>(55)    performance data=</t>
  </si>
  <si>
    <t xml:space="preserve">        Market Adoption*DATA PER USER</t>
  </si>
  <si>
    <t>(56)    performance decay=</t>
  </si>
  <si>
    <t xml:space="preserve">        Performance*PERFORMANCE DECAY RATE</t>
  </si>
  <si>
    <t>(57)    PERFORMANCE DECAY RATE=</t>
  </si>
  <si>
    <t>(58)    performance effect on adoption=</t>
  </si>
  <si>
    <t xml:space="preserve">        Performance^PERFORMANCE WEIGHT</t>
  </si>
  <si>
    <t>(59)    PERFORMANCE GAIN=</t>
  </si>
  <si>
    <t>(60)    performance improvement=</t>
  </si>
  <si>
    <t xml:space="preserve">        PERFORMANCE GAIN*design upgrades*(1-Performance)</t>
  </si>
  <si>
    <t>(61)    PERFORMANCE WEIGHT=</t>
  </si>
  <si>
    <t>(62)    POTENTIAL MARKET=</t>
  </si>
  <si>
    <t>(63)    pressure for systemic change=</t>
  </si>
  <si>
    <t xml:space="preserve">        PRESSURE GAIN*eco efficiency</t>
  </si>
  <si>
    <t>(64)    PRESSURE GAIN=</t>
  </si>
  <si>
    <t>(65)    price=</t>
  </si>
  <si>
    <t xml:space="preserve">        manufacturing costs*(1+MARKUP)</t>
  </si>
  <si>
    <t>(66)    profit=</t>
  </si>
  <si>
    <t xml:space="preserve">        revenue-sales*manufacturing costs</t>
  </si>
  <si>
    <t>(67)    PROFIT NORM=</t>
  </si>
  <si>
    <t xml:space="preserve">    Profit scale for normalization</t>
  </si>
  <si>
    <t>(68)    R AND D BASE=</t>
  </si>
  <si>
    <t>(69)    R and D investment=</t>
  </si>
  <si>
    <t xml:space="preserve">        R AND D BASE+R AND D PROFIT SENSITIVITY*MAX(0, profit )+R AND D PRESSURE SENSITIVITY</t>
  </si>
  <si>
    <t xml:space="preserve">    *pressure for systemic change</t>
  </si>
  <si>
    <t>(70)    R AND D NORMAL=</t>
  </si>
  <si>
    <t>(71)    R AND D PRESSURE SENSITIVITY=</t>
  </si>
  <si>
    <t>(72)    R AND D PROFIT SENSITIVITY=</t>
  </si>
  <si>
    <t>(73)    r and d push=</t>
  </si>
  <si>
    <t xml:space="preserve">        R and D investment/(R AND D NORMAL+R and D investment)</t>
  </si>
  <si>
    <t>(74)    RAW MATERIAL COST ADDITION=</t>
  </si>
  <si>
    <t xml:space="preserve">        MATERIAL COST SHARE*raw material prices</t>
  </si>
  <si>
    <t xml:space="preserve">    Adds a materials component to unit cost</t>
  </si>
  <si>
    <t>(75)    raw material prices=</t>
  </si>
  <si>
    <t xml:space="preserve">        BASE RAW MATERIAL PRICES*(1+DEMAND PRICE ELASTICITY*(VIRGIN MATERIAL DEMAND</t>
  </si>
  <si>
    <t xml:space="preserve">    /BASELINE VIRGIN DEMAND))</t>
  </si>
  <si>
    <t>(76)    RECOVER DECAY RATE=</t>
  </si>
  <si>
    <t>(77)    recovery build=</t>
  </si>
  <si>
    <t xml:space="preserve">        RECOVERY GAIN*Circular Design*(1-Material Recovery)</t>
  </si>
  <si>
    <t>(78)    recovery decay=</t>
  </si>
  <si>
    <t xml:space="preserve">        Material Recovery*RECOVER DECAY RATE</t>
  </si>
  <si>
    <t>(79)    RECOVERY GAIN=</t>
  </si>
  <si>
    <t>(80)    retirement rate=</t>
  </si>
  <si>
    <t xml:space="preserve">        Market Adoption/AVERAGE LIFE</t>
  </si>
  <si>
    <t>(81)    revenue=</t>
  </si>
  <si>
    <t xml:space="preserve">        sales*price</t>
  </si>
  <si>
    <t>(82)    sales=</t>
  </si>
  <si>
    <t xml:space="preserve">        adoption rate*UNITS PER CUSTOMER*customer satisfaction</t>
  </si>
  <si>
    <t xml:space="preserve">    Units: Units/Year</t>
  </si>
  <si>
    <t xml:space="preserve">(83)    SAVEPER  = </t>
  </si>
  <si>
    <t xml:space="preserve">            TIME STEP</t>
  </si>
  <si>
    <t xml:space="preserve">    Units: Year [0,?]</t>
  </si>
  <si>
    <t xml:space="preserve">    The frequency with which output is stored.</t>
  </si>
  <si>
    <t>(84)    TIME STEP  = 0.0625</t>
  </si>
  <si>
    <t xml:space="preserve">    The time step for the simulation.</t>
  </si>
  <si>
    <t>(85)    TRUST BASE=</t>
  </si>
  <si>
    <t xml:space="preserve">    Baseline trust</t>
  </si>
  <si>
    <t>(86)    TRUST DELAY=</t>
  </si>
  <si>
    <t>(87)    TRUST SENSITIVITY TO PROFIT=</t>
  </si>
  <si>
    <t xml:space="preserve">    Trust sensitivity to profit</t>
  </si>
  <si>
    <t>(88)    UNITS PER CUSTOMER=</t>
  </si>
  <si>
    <t xml:space="preserve">    Units: Units/Customers</t>
  </si>
  <si>
    <t>(89)    up front customers costs=</t>
  </si>
  <si>
    <t xml:space="preserve">        BASE UPFRONT * (1 - LEASING EFFECT*MIN( 1, leasing))</t>
  </si>
  <si>
    <t>(90)    VIRGIN MATERIAL DEMAND=</t>
  </si>
  <si>
    <t xml:space="preserve">        sales*VIRGIN PER UNIT*(1-Material Recovery)</t>
  </si>
  <si>
    <t>(91)    VIRGIN PER UNIT=</t>
  </si>
  <si>
    <t xml:space="preserve">    Virgin tonnage per unit sold</t>
  </si>
  <si>
    <t>PARAMETER</t>
  </si>
  <si>
    <t>VALUE</t>
  </si>
  <si>
    <t>UNITS</t>
  </si>
  <si>
    <t>Time</t>
  </si>
  <si>
    <t>(46)    refillable packaging adoption=</t>
  </si>
  <si>
    <t>(74)    raw material cost addition=</t>
  </si>
  <si>
    <t>(90)    virgin material demand=</t>
  </si>
  <si>
    <t>Retained Earnings</t>
  </si>
  <si>
    <t>(95)    total material demand=</t>
  </si>
  <si>
    <t>(96)    recovered material demand=</t>
  </si>
  <si>
    <t>(97)    CO2 emissions per year=</t>
  </si>
  <si>
    <t>(98)    cumulative CO2 emissions=</t>
  </si>
  <si>
    <t>Units: Dollars</t>
  </si>
  <si>
    <t>Units: Tons/Year</t>
  </si>
  <si>
    <t>Units: Tons CO2/Year</t>
  </si>
  <si>
    <t>Units: Tons CO2</t>
  </si>
  <si>
    <t xml:space="preserve">(84)    TIME STEP  = </t>
  </si>
  <si>
    <t>(47)    REFILL INCENTIVE EFFECT=</t>
  </si>
  <si>
    <t>(92)    BASE PRICE=</t>
  </si>
  <si>
    <t>(93)    VIRGIN EMISSIONS PER TON=</t>
  </si>
  <si>
    <t>Units: Tons CO2/Ton material</t>
  </si>
  <si>
    <t>(94)    RECOVERED EMISSIONS PER TON=</t>
  </si>
  <si>
    <t>(95)    RAW MATERIAL PRICE SENS=</t>
  </si>
  <si>
    <t>Year</t>
  </si>
  <si>
    <t>Units_CI</t>
  </si>
  <si>
    <t>Revenue_CI</t>
  </si>
  <si>
    <t>Profit_CI</t>
  </si>
  <si>
    <t>CO2_CI</t>
  </si>
  <si>
    <t>CumCO2_CI</t>
  </si>
  <si>
    <t>BaselineCumCO2_CI</t>
  </si>
  <si>
    <t>CO2perUnit_CI</t>
  </si>
  <si>
    <t>CO2Reduction_CI</t>
  </si>
  <si>
    <t>Units_BAU</t>
  </si>
  <si>
    <t>Revenue_BAU</t>
  </si>
  <si>
    <t>Profit_BAU</t>
  </si>
  <si>
    <t>CO2_BAU</t>
  </si>
  <si>
    <t>CumCO2_BAU</t>
  </si>
  <si>
    <t>CO2perUnit_BAU</t>
  </si>
  <si>
    <t>CO2Reduction_BAU</t>
  </si>
  <si>
    <t>BAU_initial_CO2_per_unit</t>
  </si>
  <si>
    <t>Recovery_CI</t>
  </si>
  <si>
    <t>CustSat_CI</t>
  </si>
  <si>
    <t>Recovery_BAU</t>
  </si>
  <si>
    <t>CustSat_BAU</t>
  </si>
  <si>
    <t>Parameter</t>
  </si>
  <si>
    <t>Baseline_CD</t>
  </si>
  <si>
    <t>Multiplier</t>
  </si>
  <si>
    <t>Adjusted_CD</t>
  </si>
  <si>
    <t>InterfaceRow</t>
  </si>
  <si>
    <t>CircularDesignGain</t>
  </si>
  <si>
    <t>CircularDesignDecay</t>
  </si>
  <si>
    <t>RecoveryGain</t>
  </si>
  <si>
    <t>RecoveryDecay</t>
  </si>
  <si>
    <t>LearningRate</t>
  </si>
  <si>
    <t>InvestFraction</t>
  </si>
  <si>
    <t>RefillIncentive</t>
  </si>
  <si>
    <t>R&amp;D_Normal</t>
  </si>
  <si>
    <t>R&amp;D_ProfitSens</t>
  </si>
  <si>
    <t>R&amp;D_PressureSens</t>
  </si>
  <si>
    <t>DeltaLow</t>
  </si>
  <si>
    <t>DeltaHigh</t>
  </si>
  <si>
    <t>price adjustment</t>
  </si>
  <si>
    <t>PRICE ADJUSTMENT RATE</t>
  </si>
  <si>
    <t xml:space="preserve">    Units: Dollars/Units/Year</t>
  </si>
  <si>
    <t>MINIMUM MAINTENANCE COST MULTIPLER</t>
  </si>
  <si>
    <t>MAXIMUM MAINTENANCE COST MULTIPLER</t>
  </si>
  <si>
    <t>price outflow</t>
  </si>
  <si>
    <t>maintenance cost factor</t>
  </si>
  <si>
    <t>PRICE OUTFLOW RATE</t>
  </si>
  <si>
    <t>BASE COST MULTIPLER</t>
  </si>
  <si>
    <t>maintenance cost adjustment</t>
  </si>
  <si>
    <t>INITIAL CUMULATIVE CO2 EMISSIONS</t>
  </si>
  <si>
    <t>MANUFACTURING COST CHANGE RATE</t>
  </si>
  <si>
    <t>INITIAL RETAINED EARNINGS</t>
  </si>
  <si>
    <t xml:space="preserve">    Units: Dollars</t>
  </si>
  <si>
    <t>CumUnits_CI</t>
  </si>
  <si>
    <t>CumUnits_BAU</t>
  </si>
  <si>
    <t>BaselineCumCO2_BAU</t>
  </si>
  <si>
    <t>COMMENT</t>
  </si>
  <si>
    <t xml:space="preserve">Simulation start </t>
  </si>
  <si>
    <t xml:space="preserve">Euler dt (1/16 year) </t>
  </si>
  <si>
    <t xml:space="preserve">Calibrates baseline speed of adoption </t>
  </si>
  <si>
    <t>Characteristic time to close the remaining market at baseline</t>
  </si>
  <si>
    <t xml:space="preserve">Average lifetime before retirement/replacement </t>
  </si>
  <si>
    <t xml:space="preserve">Baseline unit cost </t>
  </si>
  <si>
    <t>Reference price</t>
  </si>
  <si>
    <t xml:space="preserve">Baseline up-front customer cost </t>
  </si>
  <si>
    <t>Reference demand</t>
  </si>
  <si>
    <t xml:space="preserve">Scale for refillable packaging system availability </t>
  </si>
  <si>
    <t xml:space="preserve">Capability decay </t>
  </si>
  <si>
    <t xml:space="preserve">Build gain </t>
  </si>
  <si>
    <t xml:space="preserve">Baseline cooperation </t>
  </si>
  <si>
    <t xml:space="preserve">Sensitivity of cooperation to trust </t>
  </si>
  <si>
    <t xml:space="preserve">Scaling for affordability </t>
  </si>
  <si>
    <t xml:space="preserve">Data production per customer </t>
  </si>
  <si>
    <t xml:space="preserve">Elasticity of price to demand </t>
  </si>
  <si>
    <t xml:space="preserve">Sensitivity of upgrades to data </t>
  </si>
  <si>
    <t>Reference scale for normalization</t>
  </si>
  <si>
    <t xml:space="preserve">Baseline eco-efficiency </t>
  </si>
  <si>
    <t xml:space="preserve">Contribution of recovery </t>
  </si>
  <si>
    <t xml:space="preserve">Smoothed reinvestment from profits </t>
  </si>
  <si>
    <t xml:space="preserve">Capability index; influenced by upgrades and R&amp;D </t>
  </si>
  <si>
    <t xml:space="preserve">Installed base of adopters (matches CLD term) </t>
  </si>
  <si>
    <t xml:space="preserve">0–1 index of recovery effectiveness/capacity </t>
  </si>
  <si>
    <t xml:space="preserve">0–1 index; increases with design upgrades </t>
  </si>
  <si>
    <t xml:space="preserve">Adjustment delay </t>
  </si>
  <si>
    <t xml:space="preserve">Share of profit invested </t>
  </si>
  <si>
    <t xml:space="preserve">Learning-by-doing strength </t>
  </si>
  <si>
    <t xml:space="preserve">Max fractional reduction in up-front cost due to refillable packaging adoption </t>
  </si>
  <si>
    <t xml:space="preserve">Share of raw material costs in unit cost </t>
  </si>
  <si>
    <t xml:space="preserve">Mean reversion/decay </t>
  </si>
  <si>
    <t xml:space="preserve">Gain linking upgrades to performance </t>
  </si>
  <si>
    <t>Responsiveness of adoption to performance</t>
  </si>
  <si>
    <t xml:space="preserve">Total addressable customers (normalized) </t>
  </si>
  <si>
    <t>Sensitivity</t>
  </si>
  <si>
    <t xml:space="preserve">Profit scale for normalization </t>
  </si>
  <si>
    <t>Baseline R&amp;D</t>
  </si>
  <si>
    <t>Reference for normalization</t>
  </si>
  <si>
    <t xml:space="preserve">Sensitivity of R&amp;D to systemic pressure </t>
  </si>
  <si>
    <t xml:space="preserve">Share of profit routed to R&amp;D </t>
  </si>
  <si>
    <t xml:space="preserve">Decay rate </t>
  </si>
  <si>
    <t>Baseline trust</t>
  </si>
  <si>
    <t>Time to chain trust</t>
  </si>
  <si>
    <t xml:space="preserve">Trust sensitivity to profit </t>
  </si>
  <si>
    <t>Products purchased by customers</t>
  </si>
  <si>
    <t xml:space="preserve">Virgin tonnage per unit sold </t>
  </si>
  <si>
    <t>Baseline market selling price</t>
  </si>
  <si>
    <t>CO2 emissions per ton of virgin packaging material</t>
  </si>
  <si>
    <t>CO2 emissions per ton of recovered packaging material</t>
  </si>
  <si>
    <t>Sensitivity of raw material $/ton to virgin demand (dimensionless)</t>
  </si>
  <si>
    <t>Units: dimensionless</t>
  </si>
  <si>
    <t>Cum Sales</t>
  </si>
  <si>
    <t xml:space="preserve">    Units: Units</t>
  </si>
  <si>
    <t>CD</t>
  </si>
  <si>
    <t>BAU</t>
  </si>
  <si>
    <t>Actual Profit</t>
  </si>
  <si>
    <t>Model Profit</t>
  </si>
  <si>
    <t>Value</t>
  </si>
  <si>
    <t>Min</t>
  </si>
  <si>
    <t>Max</t>
  </si>
  <si>
    <t>TSSE</t>
  </si>
  <si>
    <t>Model Emissions</t>
  </si>
  <si>
    <t>CD Low</t>
  </si>
  <si>
    <t>CD Med</t>
  </si>
  <si>
    <t>CD High</t>
  </si>
  <si>
    <t>Actual Sales</t>
  </si>
  <si>
    <t>Model Sales</t>
  </si>
  <si>
    <t>Material_Recovery_Rate_pct</t>
  </si>
  <si>
    <t>Low</t>
  </si>
  <si>
    <t>Med</t>
  </si>
  <si>
    <t>High</t>
  </si>
  <si>
    <t>Outputs (CD, 2035)</t>
  </si>
  <si>
    <t>Profit_2035_CD</t>
  </si>
  <si>
    <t>CO2perUnit_2035_CD</t>
  </si>
  <si>
    <t>CO2Reduction_2035_CD</t>
  </si>
  <si>
    <t>Recovery_2035_CD</t>
  </si>
  <si>
    <t>CustSat_2035_CD</t>
  </si>
  <si>
    <t>Low_Profit2035_CD</t>
  </si>
  <si>
    <t>High_Profit2035_CD</t>
  </si>
  <si>
    <t>Baseline_Profit2035_CD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</si>
</sst>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* #,##0.000_);_(* \(#,##0.0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11" fontId="0" fillId="0" borderId="0" xfId="0" applyNumberFormat="1"/>
    <xf numFmtId="0" fontId="0" fillId="0" borderId="0" xfId="0" applyAlignment="1">
      <alignment wrapText="1"/>
    </xf>
    <xf numFmtId="164" fontId="0" fillId="0" borderId="0" xfId="1" applyNumberFormat="1" applyFont="1"/>
    <xf numFmtId="165" fontId="0" fillId="0" borderId="0" xfId="0" applyNumberFormat="1"/>
    <xf numFmtId="164" fontId="0" fillId="0" borderId="0" xfId="1" applyNumberFormat="1" applyFont="1" applyAlignment="1">
      <alignment horizontal="left" vertical="center" wrapText="1"/>
    </xf>
    <xf numFmtId="165" fontId="0" fillId="0" borderId="0" xfId="1" applyNumberFormat="1" applyFont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2" fontId="0" fillId="0" borderId="0" xfId="0" applyNumberFormat="1"/>
    <xf numFmtId="2" fontId="0" fillId="0" borderId="0" xfId="1" applyNumberFormat="1" applyFont="1"/>
    <xf numFmtId="166" fontId="0" fillId="0" borderId="0" xfId="1" applyNumberFormat="1" applyFont="1"/>
    <xf numFmtId="166" fontId="0" fillId="0" borderId="0" xfId="0" applyNumberFormat="1"/>
    <xf numFmtId="0" fontId="0" fillId="2" borderId="2" xfId="0" applyFill="1" applyBorder="1"/>
    <xf numFmtId="0" fontId="0" fillId="0" borderId="2" xfId="0" applyBorder="1"/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2" borderId="3" xfId="0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Model_CI!$AL$1:$AL$2</c:f>
              <c:strCache>
                <c:ptCount val="2"/>
                <c:pt idx="0">
                  <c:v> (66)    profit= </c:v>
                </c:pt>
                <c:pt idx="1">
                  <c:v>     Units: Dollars/Year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Model_CI!$E$3:$E$2689</c:f>
              <c:numCache>
                <c:formatCode>General</c:formatCode>
                <c:ptCount val="2687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Model_CI!$AL$3:$AL$2689</c:f>
              <c:numCache>
                <c:formatCode>_(* #,##0_);_(* \(#,##0\);_(* "-"??_);_(@_)</c:formatCode>
                <c:ptCount val="2687"/>
                <c:pt idx="0">
                  <c:v>5591296.5606217748</c:v>
                </c:pt>
                <c:pt idx="1">
                  <c:v>6223576.3869111799</c:v>
                </c:pt>
                <c:pt idx="2">
                  <c:v>6581489.6226757057</c:v>
                </c:pt>
                <c:pt idx="3">
                  <c:v>6845330.557169104</c:v>
                </c:pt>
                <c:pt idx="4">
                  <c:v>7061474.8911602274</c:v>
                </c:pt>
                <c:pt idx="5">
                  <c:v>7248378.5243215933</c:v>
                </c:pt>
                <c:pt idx="6">
                  <c:v>7415169.5642968491</c:v>
                </c:pt>
                <c:pt idx="7">
                  <c:v>7566998.9396132436</c:v>
                </c:pt>
                <c:pt idx="8">
                  <c:v>7707047.2045150679</c:v>
                </c:pt>
                <c:pt idx="9">
                  <c:v>7837413.8963687513</c:v>
                </c:pt>
                <c:pt idx="10">
                  <c:v>7959560.0504243206</c:v>
                </c:pt>
                <c:pt idx="11">
                  <c:v>8074547.9900049567</c:v>
                </c:pt>
                <c:pt idx="12">
                  <c:v>8183180.0531465299</c:v>
                </c:pt>
                <c:pt idx="13">
                  <c:v>8286083.101732919</c:v>
                </c:pt>
                <c:pt idx="14">
                  <c:v>8383762.1820745692</c:v>
                </c:pt>
                <c:pt idx="15">
                  <c:v>8476635.7654329464</c:v>
                </c:pt>
                <c:pt idx="16">
                  <c:v>8565059.5377363432</c:v>
                </c:pt>
                <c:pt idx="17">
                  <c:v>8649342.8246122412</c:v>
                </c:pt>
                <c:pt idx="18">
                  <c:v>8729760.140563868</c:v>
                </c:pt>
                <c:pt idx="19">
                  <c:v>8806559.4291207362</c:v>
                </c:pt>
                <c:pt idx="20">
                  <c:v>8879968.0092898495</c:v>
                </c:pt>
                <c:pt idx="21">
                  <c:v>8950196.9032631945</c:v>
                </c:pt>
                <c:pt idx="22">
                  <c:v>9017444.0043565314</c:v>
                </c:pt>
                <c:pt idx="23">
                  <c:v>9081896.4036539998</c:v>
                </c:pt>
                <c:pt idx="24">
                  <c:v>9143732.1003593076</c:v>
                </c:pt>
                <c:pt idx="25">
                  <c:v>9203121.2573802341</c:v>
                </c:pt>
                <c:pt idx="26">
                  <c:v>9260227.1197572555</c:v>
                </c:pt>
                <c:pt idx="27">
                  <c:v>9315206.682631813</c:v>
                </c:pt>
                <c:pt idx="28">
                  <c:v>9368211.1733386815</c:v>
                </c:pt>
                <c:pt idx="29">
                  <c:v>9419386.396155186</c:v>
                </c:pt>
                <c:pt idx="30">
                  <c:v>9468872.9764297605</c:v>
                </c:pt>
                <c:pt idx="31">
                  <c:v>9516806.5320114456</c:v>
                </c:pt>
                <c:pt idx="32">
                  <c:v>9563317.7932697907</c:v>
                </c:pt>
                <c:pt idx="33">
                  <c:v>9608532.6879451424</c:v>
                </c:pt>
                <c:pt idx="34">
                  <c:v>9652572.4031898752</c:v>
                </c:pt>
                <c:pt idx="35">
                  <c:v>9695553.4341588579</c:v>
                </c:pt>
                <c:pt idx="36">
                  <c:v>9737587.6261683702</c:v>
                </c:pt>
                <c:pt idx="37">
                  <c:v>9778782.2156128846</c:v>
                </c:pt>
                <c:pt idx="38">
                  <c:v>9819239.8733929992</c:v>
                </c:pt>
                <c:pt idx="39">
                  <c:v>9859058.7534791753</c:v>
                </c:pt>
                <c:pt idx="40">
                  <c:v>9898332.548351109</c:v>
                </c:pt>
                <c:pt idx="41">
                  <c:v>9937150.5523589402</c:v>
                </c:pt>
                <c:pt idx="42">
                  <c:v>9975597.7335148007</c:v>
                </c:pt>
                <c:pt idx="43">
                  <c:v>10013754.813808203</c:v>
                </c:pt>
                <c:pt idx="44">
                  <c:v>10051698.357824028</c:v>
                </c:pt>
                <c:pt idx="45">
                  <c:v>10089500.869208436</c:v>
                </c:pt>
                <c:pt idx="46">
                  <c:v>10127230.894358777</c:v>
                </c:pt>
                <c:pt idx="47">
                  <c:v>10164953.132598225</c:v>
                </c:pt>
                <c:pt idx="48">
                  <c:v>10202728.552022163</c:v>
                </c:pt>
                <c:pt idx="49">
                  <c:v>10240614.510163955</c:v>
                </c:pt>
                <c:pt idx="50">
                  <c:v>10278664.878615092</c:v>
                </c:pt>
                <c:pt idx="51">
                  <c:v>10316930.170743521</c:v>
                </c:pt>
                <c:pt idx="52">
                  <c:v>10355457.671678755</c:v>
                </c:pt>
                <c:pt idx="53">
                  <c:v>10394291.569769602</c:v>
                </c:pt>
                <c:pt idx="54">
                  <c:v>10433473.088766892</c:v>
                </c:pt>
                <c:pt idx="55">
                  <c:v>10473040.62003579</c:v>
                </c:pt>
                <c:pt idx="56">
                  <c:v>10513029.854159098</c:v>
                </c:pt>
                <c:pt idx="57">
                  <c:v>10553473.911351711</c:v>
                </c:pt>
                <c:pt idx="58">
                  <c:v>10594403.470165644</c:v>
                </c:pt>
                <c:pt idx="59">
                  <c:v>10635846.894024294</c:v>
                </c:pt>
                <c:pt idx="60">
                  <c:v>10677830.355182011</c:v>
                </c:pt>
                <c:pt idx="61">
                  <c:v>10720377.955760486</c:v>
                </c:pt>
                <c:pt idx="62">
                  <c:v>10763511.845566284</c:v>
                </c:pt>
                <c:pt idx="63">
                  <c:v>10807252.336443432</c:v>
                </c:pt>
                <c:pt idx="64">
                  <c:v>10851618.012961436</c:v>
                </c:pt>
                <c:pt idx="65">
                  <c:v>10896625.839282166</c:v>
                </c:pt>
                <c:pt idx="66">
                  <c:v>10942291.262087945</c:v>
                </c:pt>
                <c:pt idx="67">
                  <c:v>10988628.309489608</c:v>
                </c:pt>
                <c:pt idx="68">
                  <c:v>11035649.685865391</c:v>
                </c:pt>
                <c:pt idx="69">
                  <c:v>11083366.862610344</c:v>
                </c:pt>
                <c:pt idx="70">
                  <c:v>11131790.164802175</c:v>
                </c:pt>
                <c:pt idx="71">
                  <c:v>11180928.853811793</c:v>
                </c:pt>
                <c:pt idx="72">
                  <c:v>11230791.205906726</c:v>
                </c:pt>
                <c:pt idx="73">
                  <c:v>11281384.586912785</c:v>
                </c:pt>
                <c:pt idx="74">
                  <c:v>11332715.5230137</c:v>
                </c:pt>
                <c:pt idx="75">
                  <c:v>11384789.767781205</c:v>
                </c:pt>
                <c:pt idx="76">
                  <c:v>11437612.365537558</c:v>
                </c:pt>
                <c:pt idx="77">
                  <c:v>11491187.711161386</c:v>
                </c:pt>
                <c:pt idx="78">
                  <c:v>11545519.606453698</c:v>
                </c:pt>
                <c:pt idx="79">
                  <c:v>11600611.313186117</c:v>
                </c:pt>
                <c:pt idx="80">
                  <c:v>11656465.602956925</c:v>
                </c:pt>
                <c:pt idx="81">
                  <c:v>11713084.803982664</c:v>
                </c:pt>
                <c:pt idx="82">
                  <c:v>11770470.844954096</c:v>
                </c:pt>
                <c:pt idx="83">
                  <c:v>11828625.296085935</c:v>
                </c:pt>
                <c:pt idx="84">
                  <c:v>11887549.407488901</c:v>
                </c:pt>
                <c:pt idx="85">
                  <c:v>11947244.144991059</c:v>
                </c:pt>
                <c:pt idx="86">
                  <c:v>12007710.223534226</c:v>
                </c:pt>
                <c:pt idx="87">
                  <c:v>12068948.13826767</c:v>
                </c:pt>
                <c:pt idx="88">
                  <c:v>12130958.19345976</c:v>
                </c:pt>
                <c:pt idx="89">
                  <c:v>12193740.529343512</c:v>
                </c:pt>
                <c:pt idx="90">
                  <c:v>12257295.147009905</c:v>
                </c:pt>
                <c:pt idx="91">
                  <c:v>12321621.931458015</c:v>
                </c:pt>
                <c:pt idx="92">
                  <c:v>12386720.67290752</c:v>
                </c:pt>
                <c:pt idx="93">
                  <c:v>12452591.086475387</c:v>
                </c:pt>
                <c:pt idx="94">
                  <c:v>12519232.830313876</c:v>
                </c:pt>
                <c:pt idx="95">
                  <c:v>12586645.522303339</c:v>
                </c:pt>
                <c:pt idx="96">
                  <c:v>12654828.755389005</c:v>
                </c:pt>
                <c:pt idx="97">
                  <c:v>12723782.111646801</c:v>
                </c:pt>
                <c:pt idx="98">
                  <c:v>12793505.175159179</c:v>
                </c:pt>
                <c:pt idx="99">
                  <c:v>12863997.543778256</c:v>
                </c:pt>
                <c:pt idx="100">
                  <c:v>12935258.839849062</c:v>
                </c:pt>
                <c:pt idx="101">
                  <c:v>13007288.71996244</c:v>
                </c:pt>
                <c:pt idx="102">
                  <c:v>13080086.883803308</c:v>
                </c:pt>
                <c:pt idx="103">
                  <c:v>13153653.08215607</c:v>
                </c:pt>
                <c:pt idx="104">
                  <c:v>13227987.124126092</c:v>
                </c:pt>
                <c:pt idx="105">
                  <c:v>13303088.883632265</c:v>
                </c:pt>
                <c:pt idx="106">
                  <c:v>13378958.305222891</c:v>
                </c:pt>
                <c:pt idx="107">
                  <c:v>13455595.40926367</c:v>
                </c:pt>
                <c:pt idx="108">
                  <c:v>13533000.296544127</c:v>
                </c:pt>
                <c:pt idx="109">
                  <c:v>13611173.152345568</c:v>
                </c:pt>
                <c:pt idx="110">
                  <c:v>13690114.250011094</c:v>
                </c:pt>
                <c:pt idx="111">
                  <c:v>13769823.954055756</c:v>
                </c:pt>
                <c:pt idx="112">
                  <c:v>13850302.722852692</c:v>
                </c:pt>
                <c:pt idx="113">
                  <c:v>13931551.110928059</c:v>
                </c:pt>
                <c:pt idx="114">
                  <c:v>14013569.77089642</c:v>
                </c:pt>
                <c:pt idx="115">
                  <c:v>14096359.455065526</c:v>
                </c:pt>
                <c:pt idx="116">
                  <c:v>14179921.01673723</c:v>
                </c:pt>
                <c:pt idx="117">
                  <c:v>14264255.411230616</c:v>
                </c:pt>
                <c:pt idx="118">
                  <c:v>14349363.696650222</c:v>
                </c:pt>
                <c:pt idx="119">
                  <c:v>14435247.0344216</c:v>
                </c:pt>
                <c:pt idx="120">
                  <c:v>14521906.689614631</c:v>
                </c:pt>
                <c:pt idx="121">
                  <c:v>14609344.031073473</c:v>
                </c:pt>
                <c:pt idx="122">
                  <c:v>14697560.531370781</c:v>
                </c:pt>
                <c:pt idx="123">
                  <c:v>14786557.766602539</c:v>
                </c:pt>
                <c:pt idx="124">
                  <c:v>14876337.416038506</c:v>
                </c:pt>
                <c:pt idx="125">
                  <c:v>14966901.261642635</c:v>
                </c:pt>
                <c:pt idx="126">
                  <c:v>15058251.187475808</c:v>
                </c:pt>
                <c:pt idx="127">
                  <c:v>15150389.178993657</c:v>
                </c:pt>
                <c:pt idx="128">
                  <c:v>15243317.322249778</c:v>
                </c:pt>
                <c:pt idx="129">
                  <c:v>15337037.803015061</c:v>
                </c:pt>
                <c:pt idx="130">
                  <c:v>15431552.90582224</c:v>
                </c:pt>
                <c:pt idx="131">
                  <c:v>15526865.01294443</c:v>
                </c:pt>
                <c:pt idx="132">
                  <c:v>15622976.603315726</c:v>
                </c:pt>
                <c:pt idx="133">
                  <c:v>15719890.251400694</c:v>
                </c:pt>
                <c:pt idx="134">
                  <c:v>15817608.626020171</c:v>
                </c:pt>
                <c:pt idx="135">
                  <c:v>15916134.489138804</c:v>
                </c:pt>
                <c:pt idx="136">
                  <c:v>16015470.694620408</c:v>
                </c:pt>
                <c:pt idx="137">
                  <c:v>16115620.186955921</c:v>
                </c:pt>
                <c:pt idx="138">
                  <c:v>16216585.999969065</c:v>
                </c:pt>
                <c:pt idx="139">
                  <c:v>16318371.255503327</c:v>
                </c:pt>
                <c:pt idx="140">
                  <c:v>16420979.162094742</c:v>
                </c:pt>
                <c:pt idx="141">
                  <c:v>16524413.013633512</c:v>
                </c:pt>
                <c:pt idx="142">
                  <c:v>16628676.188017942</c:v>
                </c:pt>
                <c:pt idx="143">
                  <c:v>16733772.145803168</c:v>
                </c:pt>
                <c:pt idx="144">
                  <c:v>16839704.428847715</c:v>
                </c:pt>
                <c:pt idx="145">
                  <c:v>16946476.658959657</c:v>
                </c:pt>
                <c:pt idx="146">
                  <c:v>17054092.536544815</c:v>
                </c:pt>
                <c:pt idx="147">
                  <c:v>17162555.839258745</c:v>
                </c:pt>
                <c:pt idx="148">
                  <c:v>17271870.420663722</c:v>
                </c:pt>
                <c:pt idx="149">
                  <c:v>17382040.208892927</c:v>
                </c:pt>
                <c:pt idx="150">
                  <c:v>17493069.205322199</c:v>
                </c:pt>
                <c:pt idx="151">
                  <c:v>17604961.483251013</c:v>
                </c:pt>
                <c:pt idx="152">
                  <c:v>17717721.18659354</c:v>
                </c:pt>
                <c:pt idx="153">
                  <c:v>17831352.528580181</c:v>
                </c:pt>
                <c:pt idx="154">
                  <c:v>17945859.790470757</c:v>
                </c:pt>
                <c:pt idx="155">
                  <c:v>18061247.320279546</c:v>
                </c:pt>
                <c:pt idx="156">
                  <c:v>18177519.531512782</c:v>
                </c:pt>
                <c:pt idx="157">
                  <c:v>18294680.901918791</c:v>
                </c:pt>
                <c:pt idx="158">
                  <c:v>18412735.972251169</c:v>
                </c:pt>
                <c:pt idx="159">
                  <c:v>18531689.345045082</c:v>
                </c:pt>
                <c:pt idx="160">
                  <c:v>18651545.683406942</c:v>
                </c:pt>
                <c:pt idx="161">
                  <c:v>18772309.709817037</c:v>
                </c:pt>
                <c:pt idx="162">
                  <c:v>18893986.204945795</c:v>
                </c:pt>
                <c:pt idx="163">
                  <c:v>19016580.006482936</c:v>
                </c:pt>
                <c:pt idx="164">
                  <c:v>19140096.007979684</c:v>
                </c:pt>
                <c:pt idx="165">
                  <c:v>19264539.157703862</c:v>
                </c:pt>
                <c:pt idx="166">
                  <c:v>19389914.45750767</c:v>
                </c:pt>
                <c:pt idx="167">
                  <c:v>19516226.961707518</c:v>
                </c:pt>
                <c:pt idx="168">
                  <c:v>19643481.775976382</c:v>
                </c:pt>
                <c:pt idx="169">
                  <c:v>19771684.056247398</c:v>
                </c:pt>
                <c:pt idx="170">
                  <c:v>19900839.007629268</c:v>
                </c:pt>
                <c:pt idx="171">
                  <c:v>20030951.883332454</c:v>
                </c:pt>
                <c:pt idx="172">
                  <c:v>20162027.9836061</c:v>
                </c:pt>
                <c:pt idx="173">
                  <c:v>20294072.654685147</c:v>
                </c:pt>
                <c:pt idx="174">
                  <c:v>20427091.287747361</c:v>
                </c:pt>
                <c:pt idx="175">
                  <c:v>20561089.317879722</c:v>
                </c:pt>
                <c:pt idx="176">
                  <c:v>20696072.223053589</c:v>
                </c:pt>
                <c:pt idx="177">
                  <c:v>20832045.523108624</c:v>
                </c:pt>
                <c:pt idx="178">
                  <c:v>20969014.778744653</c:v>
                </c:pt>
                <c:pt idx="179">
                  <c:v>21106985.590521008</c:v>
                </c:pt>
                <c:pt idx="180">
                  <c:v>21245963.597863168</c:v>
                </c:pt>
                <c:pt idx="181">
                  <c:v>21385954.478075907</c:v>
                </c:pt>
                <c:pt idx="182">
                  <c:v>21526963.945362605</c:v>
                </c:pt>
                <c:pt idx="183">
                  <c:v>21668997.74985043</c:v>
                </c:pt>
                <c:pt idx="184">
                  <c:v>21812061.676620498</c:v>
                </c:pt>
                <c:pt idx="185">
                  <c:v>21956161.544743031</c:v>
                </c:pt>
                <c:pt idx="186">
                  <c:v>22101303.206316665</c:v>
                </c:pt>
                <c:pt idx="187">
                  <c:v>22247492.545511618</c:v>
                </c:pt>
                <c:pt idx="188">
                  <c:v>22394735.477616191</c:v>
                </c:pt>
                <c:pt idx="189">
                  <c:v>22543037.948086366</c:v>
                </c:pt>
                <c:pt idx="190">
                  <c:v>22692405.931597449</c:v>
                </c:pt>
                <c:pt idx="191">
                  <c:v>22842845.431098253</c:v>
                </c:pt>
                <c:pt idx="192">
                  <c:v>22994362.476866357</c:v>
                </c:pt>
                <c:pt idx="193">
                  <c:v>23146963.125564806</c:v>
                </c:pt>
                <c:pt idx="194">
                  <c:v>23300653.459299408</c:v>
                </c:pt>
                <c:pt idx="195">
                  <c:v>23455439.584676191</c:v>
                </c:pt>
                <c:pt idx="196">
                  <c:v>23611327.631858967</c:v>
                </c:pt>
                <c:pt idx="197">
                  <c:v>23768323.753626049</c:v>
                </c:pt>
                <c:pt idx="198">
                  <c:v>23926434.124426253</c:v>
                </c:pt>
                <c:pt idx="199">
                  <c:v>24085664.939433374</c:v>
                </c:pt>
                <c:pt idx="200">
                  <c:v>24246022.413598999</c:v>
                </c:pt>
                <c:pt idx="201">
                  <c:v>24407512.780703224</c:v>
                </c:pt>
                <c:pt idx="202">
                  <c:v>24570142.292402804</c:v>
                </c:pt>
                <c:pt idx="203">
                  <c:v>24733917.217276424</c:v>
                </c:pt>
                <c:pt idx="204">
                  <c:v>24898843.839866906</c:v>
                </c:pt>
                <c:pt idx="205">
                  <c:v>25064928.459719658</c:v>
                </c:pt>
                <c:pt idx="206">
                  <c:v>25232177.390417352</c:v>
                </c:pt>
                <c:pt idx="207">
                  <c:v>25400596.958610386</c:v>
                </c:pt>
                <c:pt idx="208">
                  <c:v>25570193.503042534</c:v>
                </c:pt>
                <c:pt idx="209">
                  <c:v>25740973.373572245</c:v>
                </c:pt>
                <c:pt idx="210">
                  <c:v>25912942.930188097</c:v>
                </c:pt>
                <c:pt idx="211">
                  <c:v>26086108.542019457</c:v>
                </c:pt>
                <c:pt idx="212">
                  <c:v>26260476.58634077</c:v>
                </c:pt>
                <c:pt idx="213">
                  <c:v>26436053.447570249</c:v>
                </c:pt>
                <c:pt idx="214">
                  <c:v>26612845.516262196</c:v>
                </c:pt>
                <c:pt idx="215">
                  <c:v>26790859.188092381</c:v>
                </c:pt>
                <c:pt idx="216">
                  <c:v>26970100.862837128</c:v>
                </c:pt>
                <c:pt idx="217">
                  <c:v>27150576.943344943</c:v>
                </c:pt>
                <c:pt idx="218">
                  <c:v>27332293.834501006</c:v>
                </c:pt>
                <c:pt idx="219">
                  <c:v>27515257.942184143</c:v>
                </c:pt>
                <c:pt idx="220">
                  <c:v>27699475.672215991</c:v>
                </c:pt>
                <c:pt idx="221">
                  <c:v>27884953.429302104</c:v>
                </c:pt>
                <c:pt idx="222">
                  <c:v>28071697.61596524</c:v>
                </c:pt>
                <c:pt idx="223">
                  <c:v>28259714.63146998</c:v>
                </c:pt>
                <c:pt idx="224">
                  <c:v>28449010.870738782</c:v>
                </c:pt>
                <c:pt idx="225">
                  <c:v>28639592.723259717</c:v>
                </c:pt>
                <c:pt idx="226">
                  <c:v>28831466.571984887</c:v>
                </c:pt>
                <c:pt idx="227">
                  <c:v>29024638.792220116</c:v>
                </c:pt>
                <c:pt idx="228">
                  <c:v>29219115.750505343</c:v>
                </c:pt>
                <c:pt idx="229">
                  <c:v>29414903.803485751</c:v>
                </c:pt>
                <c:pt idx="230">
                  <c:v>29612009.296773404</c:v>
                </c:pt>
                <c:pt idx="231">
                  <c:v>29810438.563799456</c:v>
                </c:pt>
                <c:pt idx="232">
                  <c:v>30010197.92465651</c:v>
                </c:pt>
                <c:pt idx="233">
                  <c:v>30211293.684931248</c:v>
                </c:pt>
                <c:pt idx="234">
                  <c:v>30413732.13452749</c:v>
                </c:pt>
                <c:pt idx="235">
                  <c:v>30617519.546478763</c:v>
                </c:pt>
                <c:pt idx="236">
                  <c:v>30822662.175751343</c:v>
                </c:pt>
                <c:pt idx="237">
                  <c:v>31029166.258037016</c:v>
                </c:pt>
                <c:pt idx="238">
                  <c:v>31237038.008535579</c:v>
                </c:pt>
                <c:pt idx="239">
                  <c:v>31446283.62072733</c:v>
                </c:pt>
                <c:pt idx="240">
                  <c:v>31656909.265135422</c:v>
                </c:pt>
                <c:pt idx="241">
                  <c:v>31868921.08807753</c:v>
                </c:pt>
                <c:pt idx="242">
                  <c:v>32082325.210407749</c:v>
                </c:pt>
                <c:pt idx="243">
                  <c:v>32297127.726247832</c:v>
                </c:pt>
                <c:pt idx="244">
                  <c:v>32513334.701708496</c:v>
                </c:pt>
                <c:pt idx="245">
                  <c:v>32730952.173599944</c:v>
                </c:pt>
                <c:pt idx="246">
                  <c:v>32949986.148132727</c:v>
                </c:pt>
                <c:pt idx="247">
                  <c:v>33170442.59960787</c:v>
                </c:pt>
                <c:pt idx="248">
                  <c:v>33392327.469097093</c:v>
                </c:pt>
                <c:pt idx="249">
                  <c:v>33615646.663112834</c:v>
                </c:pt>
                <c:pt idx="250">
                  <c:v>33840406.052268028</c:v>
                </c:pt>
                <c:pt idx="251">
                  <c:v>34066611.469926059</c:v>
                </c:pt>
                <c:pt idx="252">
                  <c:v>34294268.710840702</c:v>
                </c:pt>
                <c:pt idx="253">
                  <c:v>34523383.52978614</c:v>
                </c:pt>
                <c:pt idx="254">
                  <c:v>34753961.640177146</c:v>
                </c:pt>
                <c:pt idx="255">
                  <c:v>34986008.712679878</c:v>
                </c:pt>
                <c:pt idx="256">
                  <c:v>35219530.373812705</c:v>
                </c:pt>
                <c:pt idx="257">
                  <c:v>35454532.204538152</c:v>
                </c:pt>
                <c:pt idx="258">
                  <c:v>35691019.738844827</c:v>
                </c:pt>
                <c:pt idx="259">
                  <c:v>35928998.462320939</c:v>
                </c:pt>
                <c:pt idx="260">
                  <c:v>36168473.810718179</c:v>
                </c:pt>
                <c:pt idx="261">
                  <c:v>36409451.168507412</c:v>
                </c:pt>
                <c:pt idx="262">
                  <c:v>36651935.867424965</c:v>
                </c:pt>
                <c:pt idx="263">
                  <c:v>36895933.18501097</c:v>
                </c:pt>
                <c:pt idx="264">
                  <c:v>37141448.343139395</c:v>
                </c:pt>
                <c:pt idx="265">
                  <c:v>37388486.506539643</c:v>
                </c:pt>
                <c:pt idx="266">
                  <c:v>37637052.781310573</c:v>
                </c:pt>
                <c:pt idx="267">
                  <c:v>37887152.213426769</c:v>
                </c:pt>
                <c:pt idx="268">
                  <c:v>38138789.787237465</c:v>
                </c:pt>
                <c:pt idx="269">
                  <c:v>38391970.423958093</c:v>
                </c:pt>
                <c:pt idx="270">
                  <c:v>38646698.980155244</c:v>
                </c:pt>
                <c:pt idx="271">
                  <c:v>38902980.246224508</c:v>
                </c:pt>
                <c:pt idx="272">
                  <c:v>39160818.944862425</c:v>
                </c:pt>
                <c:pt idx="273">
                  <c:v>39420219.729531884</c:v>
                </c:pt>
                <c:pt idx="274">
                  <c:v>39681187.18292205</c:v>
                </c:pt>
                <c:pt idx="275">
                  <c:v>39943725.815402538</c:v>
                </c:pt>
                <c:pt idx="276">
                  <c:v>40207840.063472614</c:v>
                </c:pt>
                <c:pt idx="277">
                  <c:v>40473534.288205087</c:v>
                </c:pt>
                <c:pt idx="278">
                  <c:v>40740812.773686275</c:v>
                </c:pt>
                <c:pt idx="279">
                  <c:v>41009679.725451186</c:v>
                </c:pt>
                <c:pt idx="280">
                  <c:v>41280139.268915206</c:v>
                </c:pt>
                <c:pt idx="281">
                  <c:v>41552195.447802126</c:v>
                </c:pt>
                <c:pt idx="282">
                  <c:v>41825852.222569108</c:v>
                </c:pt>
                <c:pt idx="283">
                  <c:v>42101113.468828782</c:v>
                </c:pt>
                <c:pt idx="284">
                  <c:v>42377982.975769162</c:v>
                </c:pt>
                <c:pt idx="285">
                  <c:v>42656464.444571465</c:v>
                </c:pt>
                <c:pt idx="286">
                  <c:v>42936561.486826509</c:v>
                </c:pt>
                <c:pt idx="287">
                  <c:v>43218277.622949809</c:v>
                </c:pt>
                <c:pt idx="288">
                  <c:v>43501616.280596033</c:v>
                </c:pt>
                <c:pt idx="289">
                  <c:v>43786580.793073222</c:v>
                </c:pt>
                <c:pt idx="290">
                  <c:v>44073174.397757173</c:v>
                </c:pt>
                <c:pt idx="291">
                  <c:v>44361400.234506384</c:v>
                </c:pt>
                <c:pt idx="292">
                  <c:v>44651261.344078228</c:v>
                </c:pt>
                <c:pt idx="293">
                  <c:v>44942760.666546226</c:v>
                </c:pt>
                <c:pt idx="294">
                  <c:v>45235901.039720222</c:v>
                </c:pt>
                <c:pt idx="295">
                  <c:v>45530685.197568163</c:v>
                </c:pt>
                <c:pt idx="296">
                  <c:v>45827115.768641293</c:v>
                </c:pt>
                <c:pt idx="297">
                  <c:v>46125195.274503142</c:v>
                </c:pt>
                <c:pt idx="298">
                  <c:v>46424926.128161833</c:v>
                </c:pt>
                <c:pt idx="299">
                  <c:v>46726310.632507756</c:v>
                </c:pt>
                <c:pt idx="300">
                  <c:v>47029350.978755578</c:v>
                </c:pt>
                <c:pt idx="301">
                  <c:v>47334049.244892359</c:v>
                </c:pt>
                <c:pt idx="302">
                  <c:v>47640407.39413175</c:v>
                </c:pt>
                <c:pt idx="303">
                  <c:v>47948427.273374483</c:v>
                </c:pt>
                <c:pt idx="304">
                  <c:v>48258110.611676648</c:v>
                </c:pt>
                <c:pt idx="305">
                  <c:v>48569459.018725291</c:v>
                </c:pt>
                <c:pt idx="306">
                  <c:v>48882473.983323038</c:v>
                </c:pt>
                <c:pt idx="307">
                  <c:v>49197156.87188077</c:v>
                </c:pt>
                <c:pt idx="308">
                  <c:v>49513508.926920608</c:v>
                </c:pt>
                <c:pt idx="309">
                  <c:v>49831531.265588596</c:v>
                </c:pt>
                <c:pt idx="310">
                  <c:v>50151224.878178343</c:v>
                </c:pt>
                <c:pt idx="311">
                  <c:v>50472590.626665562</c:v>
                </c:pt>
                <c:pt idx="312">
                  <c:v>50795629.243255004</c:v>
                </c:pt>
                <c:pt idx="313">
                  <c:v>51120341.328939408</c:v>
                </c:pt>
                <c:pt idx="314">
                  <c:v>51446727.352071986</c:v>
                </c:pt>
                <c:pt idx="315">
                  <c:v>51774787.646952435</c:v>
                </c:pt>
                <c:pt idx="316">
                  <c:v>52104522.412427053</c:v>
                </c:pt>
                <c:pt idx="317">
                  <c:v>52435931.710504234</c:v>
                </c:pt>
                <c:pt idx="318">
                  <c:v>52769015.464985356</c:v>
                </c:pt>
                <c:pt idx="319">
                  <c:v>53103773.460111737</c:v>
                </c:pt>
                <c:pt idx="320">
                  <c:v>53440205.339228615</c:v>
                </c:pt>
                <c:pt idx="321">
                  <c:v>53778310.603466511</c:v>
                </c:pt>
                <c:pt idx="322">
                  <c:v>54118088.610440552</c:v>
                </c:pt>
                <c:pt idx="323">
                  <c:v>54459538.572968885</c:v>
                </c:pt>
                <c:pt idx="324">
                  <c:v>54802659.557810068</c:v>
                </c:pt>
                <c:pt idx="325">
                  <c:v>55147450.484420568</c:v>
                </c:pt>
                <c:pt idx="326">
                  <c:v>55493910.12373288</c:v>
                </c:pt>
                <c:pt idx="327">
                  <c:v>55842037.096955225</c:v>
                </c:pt>
                <c:pt idx="328">
                  <c:v>56191829.874392346</c:v>
                </c:pt>
                <c:pt idx="329">
                  <c:v>56543286.774289787</c:v>
                </c:pt>
                <c:pt idx="330">
                  <c:v>56896405.961700767</c:v>
                </c:pt>
                <c:pt idx="331">
                  <c:v>57251185.447376758</c:v>
                </c:pt>
                <c:pt idx="332">
                  <c:v>57607623.086682975</c:v>
                </c:pt>
                <c:pt idx="333">
                  <c:v>57965716.578538328</c:v>
                </c:pt>
                <c:pt idx="334">
                  <c:v>58325463.46438171</c:v>
                </c:pt>
                <c:pt idx="335">
                  <c:v>58686861.127163917</c:v>
                </c:pt>
                <c:pt idx="336">
                  <c:v>59049906.790366709</c:v>
                </c:pt>
                <c:pt idx="337">
                  <c:v>59414597.517049924</c:v>
                </c:pt>
                <c:pt idx="338">
                  <c:v>59780930.208925441</c:v>
                </c:pt>
                <c:pt idx="339">
                  <c:v>60148901.605461404</c:v>
                </c:pt>
                <c:pt idx="340">
                  <c:v>60518508.283014849</c:v>
                </c:pt>
                <c:pt idx="341">
                  <c:v>60889746.653994083</c:v>
                </c:pt>
                <c:pt idx="342">
                  <c:v>61262612.966052696</c:v>
                </c:pt>
                <c:pt idx="343">
                  <c:v>61637103.301312998</c:v>
                </c:pt>
                <c:pt idx="344">
                  <c:v>62013213.575622812</c:v>
                </c:pt>
                <c:pt idx="345">
                  <c:v>62390939.537843242</c:v>
                </c:pt>
                <c:pt idx="346">
                  <c:v>62770276.769169971</c:v>
                </c:pt>
                <c:pt idx="347">
                  <c:v>63151220.682487398</c:v>
                </c:pt>
                <c:pt idx="348">
                  <c:v>63533766.521757126</c:v>
                </c:pt>
                <c:pt idx="349">
                  <c:v>63917909.361440644</c:v>
                </c:pt>
                <c:pt idx="350">
                  <c:v>64303644.105956361</c:v>
                </c:pt>
                <c:pt idx="351">
                  <c:v>64690965.489173472</c:v>
                </c:pt>
                <c:pt idx="352">
                  <c:v>65079868.073940381</c:v>
                </c:pt>
                <c:pt idx="353">
                  <c:v>65470346.251650333</c:v>
                </c:pt>
                <c:pt idx="354">
                  <c:v>65862394.241843522</c:v>
                </c:pt>
                <c:pt idx="355">
                  <c:v>66256006.091847286</c:v>
                </c:pt>
                <c:pt idx="356">
                  <c:v>66651175.676453307</c:v>
                </c:pt>
                <c:pt idx="357">
                  <c:v>67047896.69763349</c:v>
                </c:pt>
                <c:pt idx="358">
                  <c:v>67446162.684294671</c:v>
                </c:pt>
                <c:pt idx="359">
                  <c:v>67845966.992072493</c:v>
                </c:pt>
                <c:pt idx="360">
                  <c:v>68247302.803164452</c:v>
                </c:pt>
                <c:pt idx="361">
                  <c:v>68650163.126202911</c:v>
                </c:pt>
                <c:pt idx="362">
                  <c:v>69054540.796169251</c:v>
                </c:pt>
                <c:pt idx="363">
                  <c:v>69460428.474347383</c:v>
                </c:pt>
                <c:pt idx="364">
                  <c:v>69867818.648319453</c:v>
                </c:pt>
                <c:pt idx="365">
                  <c:v>70276703.632002145</c:v>
                </c:pt>
                <c:pt idx="366">
                  <c:v>70687075.565725118</c:v>
                </c:pt>
                <c:pt idx="367">
                  <c:v>71098926.416350812</c:v>
                </c:pt>
                <c:pt idx="368">
                  <c:v>71512247.977437407</c:v>
                </c:pt>
                <c:pt idx="369">
                  <c:v>71927031.869443327</c:v>
                </c:pt>
                <c:pt idx="370">
                  <c:v>72343269.539975345</c:v>
                </c:pt>
                <c:pt idx="371">
                  <c:v>72760952.264078766</c:v>
                </c:pt>
                <c:pt idx="372">
                  <c:v>73180071.144572198</c:v>
                </c:pt>
                <c:pt idx="373">
                  <c:v>73600617.112423927</c:v>
                </c:pt>
                <c:pt idx="374">
                  <c:v>74022580.927173376</c:v>
                </c:pt>
                <c:pt idx="375">
                  <c:v>74445953.177395731</c:v>
                </c:pt>
                <c:pt idx="376">
                  <c:v>74870724.281210244</c:v>
                </c:pt>
                <c:pt idx="377">
                  <c:v>75296884.486832768</c:v>
                </c:pt>
                <c:pt idx="378">
                  <c:v>75724423.8731727</c:v>
                </c:pt>
                <c:pt idx="379">
                  <c:v>76153332.350473464</c:v>
                </c:pt>
                <c:pt idx="380">
                  <c:v>76583599.660997629</c:v>
                </c:pt>
                <c:pt idx="381">
                  <c:v>77015215.379756153</c:v>
                </c:pt>
                <c:pt idx="382">
                  <c:v>77448168.915282547</c:v>
                </c:pt>
                <c:pt idx="383">
                  <c:v>77882449.510450035</c:v>
                </c:pt>
                <c:pt idx="384">
                  <c:v>78318046.243334502</c:v>
                </c:pt>
                <c:pt idx="385">
                  <c:v>78754948.028120637</c:v>
                </c:pt>
                <c:pt idx="386">
                  <c:v>79193143.616052806</c:v>
                </c:pt>
                <c:pt idx="387">
                  <c:v>79632621.596430004</c:v>
                </c:pt>
                <c:pt idx="388">
                  <c:v>80073370.39764443</c:v>
                </c:pt>
                <c:pt idx="389">
                  <c:v>80515378.288264394</c:v>
                </c:pt>
                <c:pt idx="390">
                  <c:v>80958633.378161013</c:v>
                </c:pt>
                <c:pt idx="391">
                  <c:v>81403123.619677901</c:v>
                </c:pt>
                <c:pt idx="392">
                  <c:v>81848836.808845311</c:v>
                </c:pt>
                <c:pt idx="393">
                  <c:v>82295760.586636186</c:v>
                </c:pt>
                <c:pt idx="394">
                  <c:v>82743882.440266281</c:v>
                </c:pt>
                <c:pt idx="395">
                  <c:v>83193189.704536706</c:v>
                </c:pt>
                <c:pt idx="396">
                  <c:v>83643669.563218385</c:v>
                </c:pt>
                <c:pt idx="397">
                  <c:v>84095309.050479561</c:v>
                </c:pt>
                <c:pt idx="398">
                  <c:v>84548095.052354515</c:v>
                </c:pt>
                <c:pt idx="399">
                  <c:v>85002014.308254242</c:v>
                </c:pt>
                <c:pt idx="400">
                  <c:v>85457053.412517816</c:v>
                </c:pt>
                <c:pt idx="401">
                  <c:v>86395085.394824207</c:v>
                </c:pt>
                <c:pt idx="402">
                  <c:v>87340644.356124073</c:v>
                </c:pt>
                <c:pt idx="403">
                  <c:v>88294099.403937638</c:v>
                </c:pt>
                <c:pt idx="404">
                  <c:v>89255735.320667356</c:v>
                </c:pt>
                <c:pt idx="405">
                  <c:v>90225774.070965081</c:v>
                </c:pt>
                <c:pt idx="406">
                  <c:v>91204396.167646497</c:v>
                </c:pt>
                <c:pt idx="407">
                  <c:v>92191757.703122467</c:v>
                </c:pt>
                <c:pt idx="408">
                  <c:v>93188001.900923342</c:v>
                </c:pt>
                <c:pt idx="409">
                  <c:v>94193265.892493635</c:v>
                </c:pt>
                <c:pt idx="410">
                  <c:v>95207684.078500688</c:v>
                </c:pt>
                <c:pt idx="411">
                  <c:v>96231389.374481857</c:v>
                </c:pt>
                <c:pt idx="412">
                  <c:v>97264513.3116512</c:v>
                </c:pt>
                <c:pt idx="413">
                  <c:v>98307185.617419779</c:v>
                </c:pt>
                <c:pt idx="414">
                  <c:v>99359533.632553637</c:v>
                </c:pt>
                <c:pt idx="415">
                  <c:v>100421681.74528995</c:v>
                </c:pt>
                <c:pt idx="416">
                  <c:v>101493750.91832146</c:v>
                </c:pt>
                <c:pt idx="417">
                  <c:v>102575858.32862309</c:v>
                </c:pt>
                <c:pt idx="418">
                  <c:v>103668117.11340919</c:v>
                </c:pt>
                <c:pt idx="419">
                  <c:v>104770636.20506984</c:v>
                </c:pt>
                <c:pt idx="420">
                  <c:v>105883520.23576248</c:v>
                </c:pt>
                <c:pt idx="421">
                  <c:v>107006869.49390927</c:v>
                </c:pt>
                <c:pt idx="422">
                  <c:v>108140779.91777951</c:v>
                </c:pt>
                <c:pt idx="423">
                  <c:v>109285343.1144498</c:v>
                </c:pt>
                <c:pt idx="424">
                  <c:v>110440646.39522421</c:v>
                </c:pt>
                <c:pt idx="425">
                  <c:v>111606772.82090995</c:v>
                </c:pt>
                <c:pt idx="426">
                  <c:v>112783801.25215569</c:v>
                </c:pt>
                <c:pt idx="427">
                  <c:v>113971806.40145281</c:v>
                </c:pt>
                <c:pt idx="428">
                  <c:v>115170858.88443351</c:v>
                </c:pt>
                <c:pt idx="429">
                  <c:v>116381025.26886791</c:v>
                </c:pt>
                <c:pt idx="430">
                  <c:v>117602368.12031144</c:v>
                </c:pt>
                <c:pt idx="431">
                  <c:v>118834946.04375938</c:v>
                </c:pt>
                <c:pt idx="432">
                  <c:v>120078813.72094494</c:v>
                </c:pt>
                <c:pt idx="433">
                  <c:v>121334021.94312462</c:v>
                </c:pt>
                <c:pt idx="434">
                  <c:v>122600617.63933158</c:v>
                </c:pt>
                <c:pt idx="435">
                  <c:v>123878643.90017965</c:v>
                </c:pt>
                <c:pt idx="436">
                  <c:v>125168139.99736699</c:v>
                </c:pt>
                <c:pt idx="437">
                  <c:v>126469141.39907455</c:v>
                </c:pt>
                <c:pt idx="438">
                  <c:v>127781679.78148702</c:v>
                </c:pt>
                <c:pt idx="439">
                  <c:v>129105783.03667966</c:v>
                </c:pt>
                <c:pt idx="440">
                  <c:v>130441475.27713296</c:v>
                </c:pt>
                <c:pt idx="441">
                  <c:v>131788776.837136</c:v>
                </c:pt>
                <c:pt idx="442">
                  <c:v>133147704.27135074</c:v>
                </c:pt>
                <c:pt idx="443">
                  <c:v>134518270.35080376</c:v>
                </c:pt>
                <c:pt idx="444">
                  <c:v>135900484.05657333</c:v>
                </c:pt>
                <c:pt idx="445">
                  <c:v>137294350.57143727</c:v>
                </c:pt>
                <c:pt idx="446">
                  <c:v>138699871.26974279</c:v>
                </c:pt>
                <c:pt idx="447">
                  <c:v>140117043.70575565</c:v>
                </c:pt>
                <c:pt idx="448">
                  <c:v>141545861.60074049</c:v>
                </c:pt>
                <c:pt idx="449">
                  <c:v>142986314.82902187</c:v>
                </c:pt>
                <c:pt idx="450">
                  <c:v>144438389.4032658</c:v>
                </c:pt>
                <c:pt idx="451">
                  <c:v>145902067.45922062</c:v>
                </c:pt>
                <c:pt idx="452">
                  <c:v>147377327.24014735</c:v>
                </c:pt>
                <c:pt idx="453">
                  <c:v>148864143.08116505</c:v>
                </c:pt>
                <c:pt idx="454">
                  <c:v>150362485.39372954</c:v>
                </c:pt>
                <c:pt idx="455">
                  <c:v>151872320.65046042</c:v>
                </c:pt>
                <c:pt idx="456">
                  <c:v>153393611.37052071</c:v>
                </c:pt>
                <c:pt idx="457">
                  <c:v>154926316.10575125</c:v>
                </c:pt>
                <c:pt idx="458">
                  <c:v>156470389.42775288</c:v>
                </c:pt>
                <c:pt idx="459">
                  <c:v>158025781.9161039</c:v>
                </c:pt>
                <c:pt idx="460">
                  <c:v>159592440.1478923</c:v>
                </c:pt>
                <c:pt idx="461">
                  <c:v>161170306.68873811</c:v>
                </c:pt>
                <c:pt idx="462">
                  <c:v>162759320.0854705</c:v>
                </c:pt>
                <c:pt idx="463">
                  <c:v>164359414.86062056</c:v>
                </c:pt>
                <c:pt idx="464">
                  <c:v>165970521.50888139</c:v>
                </c:pt>
                <c:pt idx="465">
                  <c:v>167592566.49568075</c:v>
                </c:pt>
                <c:pt idx="466">
                  <c:v>169225472.25800377</c:v>
                </c:pt>
                <c:pt idx="467">
                  <c:v>170869157.2075966</c:v>
                </c:pt>
                <c:pt idx="468">
                  <c:v>172523535.73667252</c:v>
                </c:pt>
                <c:pt idx="469">
                  <c:v>174188518.22623724</c:v>
                </c:pt>
                <c:pt idx="470">
                  <c:v>175864011.05713809</c:v>
                </c:pt>
                <c:pt idx="471">
                  <c:v>177549916.62393892</c:v>
                </c:pt>
                <c:pt idx="472">
                  <c:v>179246133.3517105</c:v>
                </c:pt>
                <c:pt idx="473">
                  <c:v>180952555.71582198</c:v>
                </c:pt>
                <c:pt idx="474">
                  <c:v>182669074.26480454</c:v>
                </c:pt>
                <c:pt idx="475">
                  <c:v>184395575.64636016</c:v>
                </c:pt>
                <c:pt idx="476">
                  <c:v>186131942.63657039</c:v>
                </c:pt>
                <c:pt idx="477">
                  <c:v>187878054.17235672</c:v>
                </c:pt>
                <c:pt idx="478">
                  <c:v>189633785.38723648</c:v>
                </c:pt>
                <c:pt idx="479">
                  <c:v>191399007.65040767</c:v>
                </c:pt>
                <c:pt idx="480">
                  <c:v>193173588.60918695</c:v>
                </c:pt>
                <c:pt idx="481">
                  <c:v>194957392.23482239</c:v>
                </c:pt>
                <c:pt idx="482">
                  <c:v>196750278.87168539</c:v>
                </c:pt>
                <c:pt idx="483">
                  <c:v>198552105.28984624</c:v>
                </c:pt>
                <c:pt idx="484">
                  <c:v>200362724.74102503</c:v>
                </c:pt>
                <c:pt idx="485">
                  <c:v>202181987.01789987</c:v>
                </c:pt>
                <c:pt idx="486">
                  <c:v>204009738.51675385</c:v>
                </c:pt>
                <c:pt idx="487">
                  <c:v>205845822.30342364</c:v>
                </c:pt>
                <c:pt idx="488">
                  <c:v>207690078.18251246</c:v>
                </c:pt>
                <c:pt idx="489">
                  <c:v>209542342.76982051</c:v>
                </c:pt>
                <c:pt idx="490">
                  <c:v>211402449.56793457</c:v>
                </c:pt>
                <c:pt idx="491">
                  <c:v>213270229.04491717</c:v>
                </c:pt>
                <c:pt idx="492">
                  <c:v>215145508.71602225</c:v>
                </c:pt>
                <c:pt idx="493">
                  <c:v>217028113.22836131</c:v>
                </c:pt>
                <c:pt idx="494">
                  <c:v>218917864.44843376</c:v>
                </c:pt>
                <c:pt idx="495">
                  <c:v>220814581.5524323</c:v>
                </c:pt>
                <c:pt idx="496">
                  <c:v>222718081.11922354</c:v>
                </c:pt>
                <c:pt idx="497">
                  <c:v>224628177.22590047</c:v>
                </c:pt>
                <c:pt idx="498">
                  <c:v>226544681.54579532</c:v>
                </c:pt>
                <c:pt idx="499">
                  <c:v>228467403.44883829</c:v>
                </c:pt>
                <c:pt idx="500">
                  <c:v>230396150.10413945</c:v>
                </c:pt>
                <c:pt idx="501">
                  <c:v>232330726.58466929</c:v>
                </c:pt>
                <c:pt idx="502">
                  <c:v>234270935.97390282</c:v>
                </c:pt>
                <c:pt idx="503">
                  <c:v>236216579.47429597</c:v>
                </c:pt>
                <c:pt idx="504">
                  <c:v>238167456.51745206</c:v>
                </c:pt>
                <c:pt idx="505">
                  <c:v>240123364.87583411</c:v>
                </c:pt>
                <c:pt idx="506">
                  <c:v>242084100.77588075</c:v>
                </c:pt>
                <c:pt idx="507">
                  <c:v>244049459.01236832</c:v>
                </c:pt>
                <c:pt idx="508">
                  <c:v>246019233.06387794</c:v>
                </c:pt>
                <c:pt idx="509">
                  <c:v>247993215.20920151</c:v>
                </c:pt>
                <c:pt idx="510">
                  <c:v>249971196.64454162</c:v>
                </c:pt>
                <c:pt idx="511">
                  <c:v>251952967.60134017</c:v>
                </c:pt>
                <c:pt idx="512">
                  <c:v>253938317.46458375</c:v>
                </c:pt>
                <c:pt idx="513">
                  <c:v>255927034.8914237</c:v>
                </c:pt>
                <c:pt idx="514">
                  <c:v>257918907.92995381</c:v>
                </c:pt>
                <c:pt idx="515">
                  <c:v>259913724.13798875</c:v>
                </c:pt>
                <c:pt idx="516">
                  <c:v>261911270.70168465</c:v>
                </c:pt>
                <c:pt idx="517">
                  <c:v>263911334.5538466</c:v>
                </c:pt>
                <c:pt idx="518">
                  <c:v>265913702.49177003</c:v>
                </c:pt>
                <c:pt idx="519">
                  <c:v>267918161.29446</c:v>
                </c:pt>
                <c:pt idx="520">
                  <c:v>269924497.83908391</c:v>
                </c:pt>
                <c:pt idx="521">
                  <c:v>271932499.21650571</c:v>
                </c:pt>
                <c:pt idx="522">
                  <c:v>273941952.84575891</c:v>
                </c:pt>
                <c:pt idx="523">
                  <c:v>275952646.58731914</c:v>
                </c:pt>
                <c:pt idx="524">
                  <c:v>277964368.85503787</c:v>
                </c:pt>
                <c:pt idx="525">
                  <c:v>279976908.72660351</c:v>
                </c:pt>
                <c:pt idx="526">
                  <c:v>281990056.05240244</c:v>
                </c:pt>
                <c:pt idx="527">
                  <c:v>284003601.5626561</c:v>
                </c:pt>
                <c:pt idx="528">
                  <c:v>286017336.9727118</c:v>
                </c:pt>
                <c:pt idx="529">
                  <c:v>288031055.08637899</c:v>
                </c:pt>
                <c:pt idx="530">
                  <c:v>290044549.89719355</c:v>
                </c:pt>
                <c:pt idx="531">
                  <c:v>292057616.68751377</c:v>
                </c:pt>
                <c:pt idx="532">
                  <c:v>294070052.12534583</c:v>
                </c:pt>
                <c:pt idx="533">
                  <c:v>296081654.35880888</c:v>
                </c:pt>
                <c:pt idx="534">
                  <c:v>298092223.10814869</c:v>
                </c:pt>
                <c:pt idx="535">
                  <c:v>300101559.75522697</c:v>
                </c:pt>
                <c:pt idx="536">
                  <c:v>302109467.43040317</c:v>
                </c:pt>
                <c:pt idx="537">
                  <c:v>304115751.09674782</c:v>
                </c:pt>
                <c:pt idx="538">
                  <c:v>306120217.63151789</c:v>
                </c:pt>
                <c:pt idx="539">
                  <c:v>308122675.90484798</c:v>
                </c:pt>
                <c:pt idx="540">
                  <c:v>310122936.85559201</c:v>
                </c:pt>
                <c:pt idx="541">
                  <c:v>312120813.56429154</c:v>
                </c:pt>
                <c:pt idx="542">
                  <c:v>314116121.32321155</c:v>
                </c:pt>
                <c:pt idx="543">
                  <c:v>316108677.70343107</c:v>
                </c:pt>
                <c:pt idx="544">
                  <c:v>318098302.61894709</c:v>
                </c:pt>
                <c:pt idx="545">
                  <c:v>320084818.38778406</c:v>
                </c:pt>
                <c:pt idx="546">
                  <c:v>322068049.79008591</c:v>
                </c:pt>
                <c:pt idx="547">
                  <c:v>324047824.12318599</c:v>
                </c:pt>
                <c:pt idx="548">
                  <c:v>326023971.25365174</c:v>
                </c:pt>
                <c:pt idx="549">
                  <c:v>327996323.66630661</c:v>
                </c:pt>
                <c:pt idx="550">
                  <c:v>329964716.51023203</c:v>
                </c:pt>
                <c:pt idx="551">
                  <c:v>331928987.64176947</c:v>
                </c:pt>
                <c:pt idx="552">
                  <c:v>333888977.66453207</c:v>
                </c:pt>
                <c:pt idx="553">
                  <c:v>335844529.96645451</c:v>
                </c:pt>
                <c:pt idx="554">
                  <c:v>337795490.75389808</c:v>
                </c:pt>
                <c:pt idx="555">
                  <c:v>339741709.08285624</c:v>
                </c:pt>
                <c:pt idx="556">
                  <c:v>341683036.88727647</c:v>
                </c:pt>
                <c:pt idx="557">
                  <c:v>343619329.00455213</c:v>
                </c:pt>
                <c:pt idx="558">
                  <c:v>345550443.1982196</c:v>
                </c:pt>
                <c:pt idx="559">
                  <c:v>347476240.17790377</c:v>
                </c:pt>
                <c:pt idx="560">
                  <c:v>349396583.61656636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0-4618-A6B1-E5A1CCD6F0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8003696"/>
        <c:axId val="1617999376"/>
      </c:scatterChart>
      <c:valAx>
        <c:axId val="161800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7999376"/>
        <c:crosses val="autoZero"/>
        <c:crossBetween val="midCat"/>
      </c:valAx>
      <c:valAx>
        <c:axId val="161799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8003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Results!$Y$1</c:f>
              <c:strCache>
                <c:ptCount val="1"/>
                <c:pt idx="0">
                  <c:v>Recovery_BAU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Results!$A$2:$A$562</c:f>
              <c:numCache>
                <c:formatCode>General</c:formatCode>
                <c:ptCount val="56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Results!$Y$2:$Y$562</c:f>
              <c:numCache>
                <c:formatCode>General</c:formatCode>
                <c:ptCount val="561"/>
                <c:pt idx="0">
                  <c:v>5.0000000000000001E-3</c:v>
                </c:pt>
                <c:pt idx="1">
                  <c:v>5.0355206288942526E-3</c:v>
                </c:pt>
                <c:pt idx="2">
                  <c:v>5.072848097969861E-3</c:v>
                </c:pt>
                <c:pt idx="3">
                  <c:v>5.112003673027261E-3</c:v>
                </c:pt>
                <c:pt idx="4">
                  <c:v>5.153008386010789E-3</c:v>
                </c:pt>
                <c:pt idx="5">
                  <c:v>5.1958822092758291E-3</c:v>
                </c:pt>
                <c:pt idx="6">
                  <c:v>5.2406439747590596E-3</c:v>
                </c:pt>
                <c:pt idx="7">
                  <c:v>5.2873114169825729E-3</c:v>
                </c:pt>
                <c:pt idx="8">
                  <c:v>5.3359012448364216E-3</c:v>
                </c:pt>
                <c:pt idx="9">
                  <c:v>5.3864292178136021E-3</c:v>
                </c:pt>
                <c:pt idx="10">
                  <c:v>5.4389102189300936E-3</c:v>
                </c:pt>
                <c:pt idx="11">
                  <c:v>5.4933583217382422E-3</c:v>
                </c:pt>
                <c:pt idx="12">
                  <c:v>5.5497868507501987E-3</c:v>
                </c:pt>
                <c:pt idx="13">
                  <c:v>5.6082084353566682E-3</c:v>
                </c:pt>
                <c:pt idx="14">
                  <c:v>5.6686350576419051E-3</c:v>
                </c:pt>
                <c:pt idx="15">
                  <c:v>5.7310780946154332E-3</c:v>
                </c:pt>
                <c:pt idx="16">
                  <c:v>5.7955483554109882E-3</c:v>
                </c:pt>
                <c:pt idx="17">
                  <c:v>5.8620561139914569E-3</c:v>
                </c:pt>
                <c:pt idx="18">
                  <c:v>5.9306111378678375E-3</c:v>
                </c:pt>
                <c:pt idx="19">
                  <c:v>6.0012227133015988E-3</c:v>
                </c:pt>
                <c:pt idx="20">
                  <c:v>6.0738996674188995E-3</c:v>
                </c:pt>
                <c:pt idx="21">
                  <c:v>6.1486503876247321E-3</c:v>
                </c:pt>
                <c:pt idx="22">
                  <c:v>6.2254828386665521E-3</c:v>
                </c:pt>
                <c:pt idx="23">
                  <c:v>6.3044045776609299E-3</c:v>
                </c:pt>
                <c:pt idx="24">
                  <c:v>6.3854227673634774E-3</c:v>
                </c:pt>
                <c:pt idx="25">
                  <c:v>6.4685441879316803E-3</c:v>
                </c:pt>
                <c:pt idx="26">
                  <c:v>6.5537752474023074E-3</c:v>
                </c:pt>
                <c:pt idx="27">
                  <c:v>6.6411219910795264E-3</c:v>
                </c:pt>
                <c:pt idx="28">
                  <c:v>6.7305901100066607E-3</c:v>
                </c:pt>
                <c:pt idx="29">
                  <c:v>6.8221849486734256E-3</c:v>
                </c:pt>
                <c:pt idx="30">
                  <c:v>6.9159115120913947E-3</c:v>
                </c:pt>
                <c:pt idx="31">
                  <c:v>7.0117744723531897E-3</c:v>
                </c:pt>
                <c:pt idx="32">
                  <c:v>7.1097781747752982E-3</c:v>
                </c:pt>
                <c:pt idx="33">
                  <c:v>7.2099266437104332E-3</c:v>
                </c:pt>
                <c:pt idx="34">
                  <c:v>7.3122235881027736E-3</c:v>
                </c:pt>
                <c:pt idx="35">
                  <c:v>7.4166724068481975E-3</c:v>
                </c:pt>
                <c:pt idx="36">
                  <c:v>7.5232761940116112E-3</c:v>
                </c:pt>
                <c:pt idx="37">
                  <c:v>7.6320377439445938E-3</c:v>
                </c:pt>
                <c:pt idx="38">
                  <c:v>7.7429595563387448E-3</c:v>
                </c:pt>
                <c:pt idx="39">
                  <c:v>7.8560438412432054E-3</c:v>
                </c:pt>
                <c:pt idx="40">
                  <c:v>7.9712925240688088E-3</c:v>
                </c:pt>
                <c:pt idx="41">
                  <c:v>8.0887072505960549E-3</c:v>
                </c:pt>
                <c:pt idx="42">
                  <c:v>8.2082893919995705E-3</c:v>
                </c:pt>
                <c:pt idx="43">
                  <c:v>8.3300400498978484E-3</c:v>
                </c:pt>
                <c:pt idx="44">
                  <c:v>8.4539600614337088E-3</c:v>
                </c:pt>
                <c:pt idx="45">
                  <c:v>8.5800500043881848E-3</c:v>
                </c:pt>
                <c:pt idx="46">
                  <c:v>8.7083102023281598E-3</c:v>
                </c:pt>
                <c:pt idx="47">
                  <c:v>8.8387407297862187E-3</c:v>
                </c:pt>
                <c:pt idx="48">
                  <c:v>8.9713414174695787E-3</c:v>
                </c:pt>
                <c:pt idx="49">
                  <c:v>9.1061118574937844E-3</c:v>
                </c:pt>
                <c:pt idx="50">
                  <c:v>9.2430514086358512E-3</c:v>
                </c:pt>
                <c:pt idx="51">
                  <c:v>9.3821592016008759E-3</c:v>
                </c:pt>
                <c:pt idx="52">
                  <c:v>9.5234341442956196E-3</c:v>
                </c:pt>
                <c:pt idx="53">
                  <c:v>9.6668749271022342E-3</c:v>
                </c:pt>
                <c:pt idx="54">
                  <c:v>9.8124800281451808E-3</c:v>
                </c:pt>
                <c:pt idx="55">
                  <c:v>9.9602477185442954E-3</c:v>
                </c:pt>
                <c:pt idx="56">
                  <c:v>1.0110176067647076E-2</c:v>
                </c:pt>
                <c:pt idx="57">
                  <c:v>1.0262262948233391E-2</c:v>
                </c:pt>
                <c:pt idx="58">
                  <c:v>1.0416506041686042E-2</c:v>
                </c:pt>
                <c:pt idx="59">
                  <c:v>1.0572902843120922E-2</c:v>
                </c:pt>
                <c:pt idx="60">
                  <c:v>1.073145066647078E-2</c:v>
                </c:pt>
                <c:pt idx="61">
                  <c:v>1.089214664951702E-2</c:v>
                </c:pt>
                <c:pt idx="62">
                  <c:v>1.1054987758864326E-2</c:v>
                </c:pt>
                <c:pt idx="63">
                  <c:v>1.1219970794853255E-2</c:v>
                </c:pt>
                <c:pt idx="64">
                  <c:v>1.1387092396406421E-2</c:v>
                </c:pt>
                <c:pt idx="65">
                  <c:v>1.1556349045804222E-2</c:v>
                </c:pt>
                <c:pt idx="66">
                  <c:v>1.1727737073386504E-2</c:v>
                </c:pt>
                <c:pt idx="67">
                  <c:v>1.1901252662176948E-2</c:v>
                </c:pt>
                <c:pt idx="68">
                  <c:v>1.2076891852427314E-2</c:v>
                </c:pt>
                <c:pt idx="69">
                  <c:v>1.2254650546079096E-2</c:v>
                </c:pt>
                <c:pt idx="70">
                  <c:v>1.2434524511140448E-2</c:v>
                </c:pt>
                <c:pt idx="71">
                  <c:v>1.2616509385976617E-2</c:v>
                </c:pt>
                <c:pt idx="72">
                  <c:v>1.2800600683512405E-2</c:v>
                </c:pt>
                <c:pt idx="73">
                  <c:v>1.2986793795345525E-2</c:v>
                </c:pt>
                <c:pt idx="74">
                  <c:v>1.317508399576996E-2</c:v>
                </c:pt>
                <c:pt idx="75">
                  <c:v>1.3365466445708723E-2</c:v>
                </c:pt>
                <c:pt idx="76">
                  <c:v>1.3557936196555659E-2</c:v>
                </c:pt>
                <c:pt idx="77">
                  <c:v>1.3752488193926162E-2</c:v>
                </c:pt>
                <c:pt idx="78">
                  <c:v>1.394911728131688E-2</c:v>
                </c:pt>
                <c:pt idx="79">
                  <c:v>1.4147818203674688E-2</c:v>
                </c:pt>
                <c:pt idx="80">
                  <c:v>1.4348585610875375E-2</c:v>
                </c:pt>
                <c:pt idx="81">
                  <c:v>1.4551414061112678E-2</c:v>
                </c:pt>
                <c:pt idx="82">
                  <c:v>1.4756298024198403E-2</c:v>
                </c:pt>
                <c:pt idx="83">
                  <c:v>1.4963231884774541E-2</c:v>
                </c:pt>
                <c:pt idx="84">
                  <c:v>1.5172209945438385E-2</c:v>
                </c:pt>
                <c:pt idx="85">
                  <c:v>1.5383226429781779E-2</c:v>
                </c:pt>
                <c:pt idx="86">
                  <c:v>1.5596275485345703E-2</c:v>
                </c:pt>
                <c:pt idx="87">
                  <c:v>1.5811351186491476E-2</c:v>
                </c:pt>
                <c:pt idx="88">
                  <c:v>1.6028447537189992E-2</c:v>
                </c:pt>
                <c:pt idx="89">
                  <c:v>1.6247558473730359E-2</c:v>
                </c:pt>
                <c:pt idx="90">
                  <c:v>1.6468677867349478E-2</c:v>
                </c:pt>
                <c:pt idx="91">
                  <c:v>1.6691799526784054E-2</c:v>
                </c:pt>
                <c:pt idx="92">
                  <c:v>1.6916917200746614E-2</c:v>
                </c:pt>
                <c:pt idx="93">
                  <c:v>1.7144024580327155E-2</c:v>
                </c:pt>
                <c:pt idx="94">
                  <c:v>1.7373115301321986E-2</c:v>
                </c:pt>
                <c:pt idx="95">
                  <c:v>1.7604182946491454E-2</c:v>
                </c:pt>
                <c:pt idx="96">
                  <c:v>1.7837221047748167E-2</c:v>
                </c:pt>
                <c:pt idx="97">
                  <c:v>1.8072223088277366E-2</c:v>
                </c:pt>
                <c:pt idx="98">
                  <c:v>1.8309182504591136E-2</c:v>
                </c:pt>
                <c:pt idx="99">
                  <c:v>1.8548092688518057E-2</c:v>
                </c:pt>
                <c:pt idx="100">
                  <c:v>1.8788946989129984E-2</c:v>
                </c:pt>
                <c:pt idx="101">
                  <c:v>1.9031738714607574E-2</c:v>
                </c:pt>
                <c:pt idx="102">
                  <c:v>1.9276461134046179E-2</c:v>
                </c:pt>
                <c:pt idx="103">
                  <c:v>1.9523107479203734E-2</c:v>
                </c:pt>
                <c:pt idx="104">
                  <c:v>1.9771670946192199E-2</c:v>
                </c:pt>
                <c:pt idx="105">
                  <c:v>2.0022144697114164E-2</c:v>
                </c:pt>
                <c:pt idx="106">
                  <c:v>2.0274521861646133E-2</c:v>
                </c:pt>
                <c:pt idx="107">
                  <c:v>2.0528795538570031E-2</c:v>
                </c:pt>
                <c:pt idx="108">
                  <c:v>2.0784958797254439E-2</c:v>
                </c:pt>
                <c:pt idx="109">
                  <c:v>2.1043004679087006E-2</c:v>
                </c:pt>
                <c:pt idx="110">
                  <c:v>2.1302926198859512E-2</c:v>
                </c:pt>
                <c:pt idx="111">
                  <c:v>2.1564716346107002E-2</c:v>
                </c:pt>
                <c:pt idx="112">
                  <c:v>2.1828368086402351E-2</c:v>
                </c:pt>
                <c:pt idx="113">
                  <c:v>2.2093874362607666E-2</c:v>
                </c:pt>
                <c:pt idx="114">
                  <c:v>2.2361228096083811E-2</c:v>
                </c:pt>
                <c:pt idx="115">
                  <c:v>2.2630422187859402E-2</c:v>
                </c:pt>
                <c:pt idx="116">
                  <c:v>2.290144951976051E-2</c:v>
                </c:pt>
                <c:pt idx="117">
                  <c:v>2.317430295550232E-2</c:v>
                </c:pt>
                <c:pt idx="118">
                  <c:v>2.3448975341743974E-2</c:v>
                </c:pt>
                <c:pt idx="119">
                  <c:v>2.3725459509107753E-2</c:v>
                </c:pt>
                <c:pt idx="120">
                  <c:v>2.4003748273163775E-2</c:v>
                </c:pt>
                <c:pt idx="121">
                  <c:v>2.4283834435381298E-2</c:v>
                </c:pt>
                <c:pt idx="122">
                  <c:v>2.4565710784047751E-2</c:v>
                </c:pt>
                <c:pt idx="123">
                  <c:v>2.4849370095156524E-2</c:v>
                </c:pt>
                <c:pt idx="124">
                  <c:v>2.5134805133264573E-2</c:v>
                </c:pt>
                <c:pt idx="125">
                  <c:v>2.5422008652320822E-2</c:v>
                </c:pt>
                <c:pt idx="126">
                  <c:v>2.5710973396466347E-2</c:v>
                </c:pt>
                <c:pt idx="127">
                  <c:v>2.6001692100807296E-2</c:v>
                </c:pt>
                <c:pt idx="128">
                  <c:v>2.6294157492161432E-2</c:v>
                </c:pt>
                <c:pt idx="129">
                  <c:v>2.6588362289779226E-2</c:v>
                </c:pt>
                <c:pt idx="130">
                  <c:v>2.6884299206040355E-2</c:v>
                </c:pt>
                <c:pt idx="131">
                  <c:v>2.7181960947126417E-2</c:v>
                </c:pt>
                <c:pt idx="132">
                  <c:v>2.7481340213670713E-2</c:v>
                </c:pt>
                <c:pt idx="133">
                  <c:v>2.7782429701385863E-2</c:v>
                </c:pt>
                <c:pt idx="134">
                  <c:v>2.8085222101670027E-2</c:v>
                </c:pt>
                <c:pt idx="135">
                  <c:v>2.8389710102192451E-2</c:v>
                </c:pt>
                <c:pt idx="136">
                  <c:v>2.8695886387459103E-2</c:v>
                </c:pt>
                <c:pt idx="137">
                  <c:v>2.9003743639359016E-2</c:v>
                </c:pt>
                <c:pt idx="138">
                  <c:v>2.9313274537692089E-2</c:v>
                </c:pt>
                <c:pt idx="139">
                  <c:v>2.9624471760678939E-2</c:v>
                </c:pt>
                <c:pt idx="140">
                  <c:v>2.9937327985453458E-2</c:v>
                </c:pt>
                <c:pt idx="141">
                  <c:v>3.0251835888538671E-2</c:v>
                </c:pt>
                <c:pt idx="142">
                  <c:v>3.0567988146306492E-2</c:v>
                </c:pt>
                <c:pt idx="143">
                  <c:v>3.0885777435421945E-2</c:v>
                </c:pt>
                <c:pt idx="144">
                  <c:v>3.1205196433272381E-2</c:v>
                </c:pt>
                <c:pt idx="145">
                  <c:v>3.1526237818382256E-2</c:v>
                </c:pt>
                <c:pt idx="146">
                  <c:v>3.1848894270813943E-2</c:v>
                </c:pt>
                <c:pt idx="147">
                  <c:v>3.2173158472555113E-2</c:v>
                </c:pt>
                <c:pt idx="148">
                  <c:v>3.249902310789312E-2</c:v>
                </c:pt>
                <c:pt idx="149">
                  <c:v>3.2826480863776895E-2</c:v>
                </c:pt>
                <c:pt idx="150">
                  <c:v>3.3155524430166783E-2</c:v>
                </c:pt>
                <c:pt idx="151">
                  <c:v>3.348614650037271E-2</c:v>
                </c:pt>
                <c:pt idx="152">
                  <c:v>3.3818339771381177E-2</c:v>
                </c:pt>
                <c:pt idx="153">
                  <c:v>3.4152096944171401E-2</c:v>
                </c:pt>
                <c:pt idx="154">
                  <c:v>3.4487410724021061E-2</c:v>
                </c:pt>
                <c:pt idx="155">
                  <c:v>3.4824273820801957E-2</c:v>
                </c:pt>
                <c:pt idx="156">
                  <c:v>3.5162678949266002E-2</c:v>
                </c:pt>
                <c:pt idx="157">
                  <c:v>3.5502618829321847E-2</c:v>
                </c:pt>
                <c:pt idx="158">
                  <c:v>3.5844086186302512E-2</c:v>
                </c:pt>
                <c:pt idx="159">
                  <c:v>3.6187073751224326E-2</c:v>
                </c:pt>
                <c:pt idx="160">
                  <c:v>3.6531574261037481E-2</c:v>
                </c:pt>
                <c:pt idx="161">
                  <c:v>3.6877580458868513E-2</c:v>
                </c:pt>
                <c:pt idx="162">
                  <c:v>3.7225085094255039E-2</c:v>
                </c:pt>
                <c:pt idx="163">
                  <c:v>3.7574080923372923E-2</c:v>
                </c:pt>
                <c:pt idx="164">
                  <c:v>3.7924560709256261E-2</c:v>
                </c:pt>
                <c:pt idx="165">
                  <c:v>3.8276517222010385E-2</c:v>
                </c:pt>
                <c:pt idx="166">
                  <c:v>3.8629943239018104E-2</c:v>
                </c:pt>
                <c:pt idx="167">
                  <c:v>3.8984831545139521E-2</c:v>
                </c:pt>
                <c:pt idx="168">
                  <c:v>3.9341174932905551E-2</c:v>
                </c:pt>
                <c:pt idx="169">
                  <c:v>3.9698966202705459E-2</c:v>
                </c:pt>
                <c:pt idx="170">
                  <c:v>4.0058198162968538E-2</c:v>
                </c:pt>
                <c:pt idx="171">
                  <c:v>4.0418863630340231E-2</c:v>
                </c:pt>
                <c:pt idx="172">
                  <c:v>4.0780955429852828E-2</c:v>
                </c:pt>
                <c:pt idx="173">
                  <c:v>4.1144466395090964E-2</c:v>
                </c:pt>
                <c:pt idx="174">
                  <c:v>4.15093893683521E-2</c:v>
                </c:pt>
                <c:pt idx="175">
                  <c:v>4.1875717200802139E-2</c:v>
                </c:pt>
                <c:pt idx="176">
                  <c:v>4.2243442752626412E-2</c:v>
                </c:pt>
                <c:pt idx="177">
                  <c:v>4.2612558893176111E-2</c:v>
                </c:pt>
                <c:pt idx="178">
                  <c:v>4.2983058501110442E-2</c:v>
                </c:pt>
                <c:pt idx="179">
                  <c:v>4.335493446453452E-2</c:v>
                </c:pt>
                <c:pt idx="180">
                  <c:v>4.3728179681133267E-2</c:v>
                </c:pt>
                <c:pt idx="181">
                  <c:v>4.4102787058301403E-2</c:v>
                </c:pt>
                <c:pt idx="182">
                  <c:v>4.4478749513269689E-2</c:v>
                </c:pt>
                <c:pt idx="183">
                  <c:v>4.4856059973227495E-2</c:v>
                </c:pt>
                <c:pt idx="184">
                  <c:v>4.5234711375441938E-2</c:v>
                </c:pt>
                <c:pt idx="185">
                  <c:v>4.5614696667373576E-2</c:v>
                </c:pt>
                <c:pt idx="186">
                  <c:v>4.5996008806788891E-2</c:v>
                </c:pt>
                <c:pt idx="187">
                  <c:v>4.6378640761869601E-2</c:v>
                </c:pt>
                <c:pt idx="188">
                  <c:v>4.6762585511318948E-2</c:v>
                </c:pt>
                <c:pt idx="189">
                  <c:v>4.7147836044465041E-2</c:v>
                </c:pt>
                <c:pt idx="190">
                  <c:v>4.7534385361361391E-2</c:v>
                </c:pt>
                <c:pt idx="191">
                  <c:v>4.7922226472884695E-2</c:v>
                </c:pt>
                <c:pt idx="192">
                  <c:v>4.8311352400830003E-2</c:v>
                </c:pt>
                <c:pt idx="193">
                  <c:v>4.8701756178003305E-2</c:v>
                </c:pt>
                <c:pt idx="194">
                  <c:v>4.9093430848311706E-2</c:v>
                </c:pt>
                <c:pt idx="195">
                  <c:v>4.9486369466851171E-2</c:v>
                </c:pt>
                <c:pt idx="196">
                  <c:v>4.9880565099992037E-2</c:v>
                </c:pt>
                <c:pt idx="197">
                  <c:v>5.0276010825462243E-2</c:v>
                </c:pt>
                <c:pt idx="198">
                  <c:v>5.0672699732428467E-2</c:v>
                </c:pt>
                <c:pt idx="199">
                  <c:v>5.1070624921575165E-2</c:v>
                </c:pt>
                <c:pt idx="200">
                  <c:v>5.1469779505181619E-2</c:v>
                </c:pt>
                <c:pt idx="201">
                  <c:v>5.187015660719705E-2</c:v>
                </c:pt>
                <c:pt idx="202">
                  <c:v>5.2271749363313851E-2</c:v>
                </c:pt>
                <c:pt idx="203">
                  <c:v>5.267455092103903E-2</c:v>
                </c:pt>
                <c:pt idx="204">
                  <c:v>5.3078554439763892E-2</c:v>
                </c:pt>
                <c:pt idx="205">
                  <c:v>5.3483753090832017E-2</c:v>
                </c:pt>
                <c:pt idx="206">
                  <c:v>5.3890140057605625E-2</c:v>
                </c:pt>
                <c:pt idx="207">
                  <c:v>5.4297708535530335E-2</c:v>
                </c:pt>
                <c:pt idx="208">
                  <c:v>5.4706451732198409E-2</c:v>
                </c:pt>
                <c:pt idx="209">
                  <c:v>5.5116362867410507E-2</c:v>
                </c:pt>
                <c:pt idx="210">
                  <c:v>5.5527435173235988E-2</c:v>
                </c:pt>
                <c:pt idx="211">
                  <c:v>5.5939661894071839E-2</c:v>
                </c:pt>
                <c:pt idx="212">
                  <c:v>5.6353036286700256E-2</c:v>
                </c:pt>
                <c:pt idx="213">
                  <c:v>5.6767551620344914E-2</c:v>
                </c:pt>
                <c:pt idx="214">
                  <c:v>5.7183201176725956E-2</c:v>
                </c:pt>
                <c:pt idx="215">
                  <c:v>5.7599978250113801E-2</c:v>
                </c:pt>
                <c:pt idx="216">
                  <c:v>5.80178761473817E-2</c:v>
                </c:pt>
                <c:pt idx="217">
                  <c:v>5.8436888188057208E-2</c:v>
                </c:pt>
                <c:pt idx="218">
                  <c:v>5.885700770437248E-2</c:v>
                </c:pt>
                <c:pt idx="219">
                  <c:v>5.9278228041313524E-2</c:v>
                </c:pt>
                <c:pt idx="220">
                  <c:v>5.9700542556668387E-2</c:v>
                </c:pt>
                <c:pt idx="221">
                  <c:v>6.0123944621074316E-2</c:v>
                </c:pt>
                <c:pt idx="222">
                  <c:v>6.0548427618063935E-2</c:v>
                </c:pt>
                <c:pt idx="223">
                  <c:v>6.0973984944110451E-2</c:v>
                </c:pt>
                <c:pt idx="224">
                  <c:v>6.1400610008671953E-2</c:v>
                </c:pt>
                <c:pt idx="225">
                  <c:v>6.1828296234234768E-2</c:v>
                </c:pt>
                <c:pt idx="226">
                  <c:v>6.2257037056355963E-2</c:v>
                </c:pt>
                <c:pt idx="227">
                  <c:v>6.2686825923704975E-2</c:v>
                </c:pt>
                <c:pt idx="228">
                  <c:v>6.311765629810441E-2</c:v>
                </c:pt>
                <c:pt idx="229">
                  <c:v>6.3549521654570049E-2</c:v>
                </c:pt>
                <c:pt idx="230">
                  <c:v>6.3982415481350044E-2</c:v>
                </c:pt>
                <c:pt idx="231">
                  <c:v>6.4416331279963351E-2</c:v>
                </c:pt>
                <c:pt idx="232">
                  <c:v>6.4851262565237447E-2</c:v>
                </c:pt>
                <c:pt idx="233">
                  <c:v>6.5287202865345256E-2</c:v>
                </c:pt>
                <c:pt idx="234">
                  <c:v>6.5724145721841459E-2</c:v>
                </c:pt>
                <c:pt idx="235">
                  <c:v>6.6162084689698045E-2</c:v>
                </c:pt>
                <c:pt idx="236">
                  <c:v>6.6601013337339185E-2</c:v>
                </c:pt>
                <c:pt idx="237">
                  <c:v>6.7040925246675528E-2</c:v>
                </c:pt>
                <c:pt idx="238">
                  <c:v>6.7481814013137784E-2</c:v>
                </c:pt>
                <c:pt idx="239">
                  <c:v>6.792367324570972E-2</c:v>
                </c:pt>
                <c:pt idx="240">
                  <c:v>6.8366496566960547E-2</c:v>
                </c:pt>
                <c:pt idx="241">
                  <c:v>6.881027761307669E-2</c:v>
                </c:pt>
                <c:pt idx="242">
                  <c:v>6.9255010033893047E-2</c:v>
                </c:pt>
                <c:pt idx="243">
                  <c:v>6.9700687492923616E-2</c:v>
                </c:pt>
                <c:pt idx="244">
                  <c:v>7.0147303667391581E-2</c:v>
                </c:pt>
                <c:pt idx="245">
                  <c:v>7.0594852248258899E-2</c:v>
                </c:pt>
                <c:pt idx="246">
                  <c:v>7.1043326940255336E-2</c:v>
                </c:pt>
                <c:pt idx="247">
                  <c:v>7.1492721461906994E-2</c:v>
                </c:pt>
                <c:pt idx="248">
                  <c:v>7.1943029545564308E-2</c:v>
                </c:pt>
                <c:pt idx="249">
                  <c:v>7.239424493742963E-2</c:v>
                </c:pt>
                <c:pt idx="250">
                  <c:v>7.2846361397584242E-2</c:v>
                </c:pt>
                <c:pt idx="251">
                  <c:v>7.3299372700014936E-2</c:v>
                </c:pt>
                <c:pt idx="252">
                  <c:v>7.3753272632640157E-2</c:v>
                </c:pt>
                <c:pt idx="253">
                  <c:v>7.4208054997335682E-2</c:v>
                </c:pt>
                <c:pt idx="254">
                  <c:v>7.4663713609959798E-2</c:v>
                </c:pt>
                <c:pt idx="255">
                  <c:v>7.5120242300378171E-2</c:v>
                </c:pt>
                <c:pt idx="256">
                  <c:v>7.5577634912488159E-2</c:v>
                </c:pt>
                <c:pt idx="257">
                  <c:v>7.6035885304242795E-2</c:v>
                </c:pt>
                <c:pt idx="258">
                  <c:v>7.6494987347674348E-2</c:v>
                </c:pt>
                <c:pt idx="259">
                  <c:v>7.6954934928917432E-2</c:v>
                </c:pt>
                <c:pt idx="260">
                  <c:v>7.7415721948231819E-2</c:v>
                </c:pt>
                <c:pt idx="261">
                  <c:v>7.7877342320024745E-2</c:v>
                </c:pt>
                <c:pt idx="262">
                  <c:v>7.833978997287297E-2</c:v>
                </c:pt>
                <c:pt idx="263">
                  <c:v>7.8803058849544333E-2</c:v>
                </c:pt>
                <c:pt idx="264">
                  <c:v>7.9267142907019056E-2</c:v>
                </c:pt>
                <c:pt idx="265">
                  <c:v>7.9732036116510627E-2</c:v>
                </c:pt>
                <c:pt idx="266">
                  <c:v>8.0197732463486313E-2</c:v>
                </c:pt>
                <c:pt idx="267">
                  <c:v>8.0664225947687393E-2</c:v>
                </c:pt>
                <c:pt idx="268">
                  <c:v>8.1131510583148991E-2</c:v>
                </c:pt>
                <c:pt idx="269">
                  <c:v>8.1599580398219587E-2</c:v>
                </c:pt>
                <c:pt idx="270">
                  <c:v>8.2068429435580237E-2</c:v>
                </c:pt>
                <c:pt idx="271">
                  <c:v>8.2538051752263378E-2</c:v>
                </c:pt>
                <c:pt idx="272">
                  <c:v>8.3008441419671425E-2</c:v>
                </c:pt>
                <c:pt idx="273">
                  <c:v>8.3479592523594937E-2</c:v>
                </c:pt>
                <c:pt idx="274">
                  <c:v>8.3951499164230572E-2</c:v>
                </c:pt>
                <c:pt idx="275">
                  <c:v>8.4424155456198649E-2</c:v>
                </c:pt>
                <c:pt idx="276">
                  <c:v>8.4897555528560487E-2</c:v>
                </c:pt>
                <c:pt idx="277">
                  <c:v>8.5371693524835382E-2</c:v>
                </c:pt>
                <c:pt idx="278">
                  <c:v>8.5846563603017317E-2</c:v>
                </c:pt>
                <c:pt idx="279">
                  <c:v>8.6322159935591364E-2</c:v>
                </c:pt>
                <c:pt idx="280">
                  <c:v>8.6798476709549835E-2</c:v>
                </c:pt>
                <c:pt idx="281">
                  <c:v>8.7275508126408094E-2</c:v>
                </c:pt>
                <c:pt idx="282">
                  <c:v>8.7753248402220152E-2</c:v>
                </c:pt>
                <c:pt idx="283">
                  <c:v>8.823169176759392E-2</c:v>
                </c:pt>
                <c:pt idx="284">
                  <c:v>8.8710832467706252E-2</c:v>
                </c:pt>
                <c:pt idx="285">
                  <c:v>8.9190664762317642E-2</c:v>
                </c:pt>
                <c:pt idx="286">
                  <c:v>8.9671182925786755E-2</c:v>
                </c:pt>
                <c:pt idx="287">
                  <c:v>9.0152381247084593E-2</c:v>
                </c:pt>
                <c:pt idx="288">
                  <c:v>9.0634254029808445E-2</c:v>
                </c:pt>
                <c:pt idx="289">
                  <c:v>9.1116795592195585E-2</c:v>
                </c:pt>
                <c:pt idx="290">
                  <c:v>9.1600000267136689E-2</c:v>
                </c:pt>
                <c:pt idx="291">
                  <c:v>9.2083862402189048E-2</c:v>
                </c:pt>
                <c:pt idx="292">
                  <c:v>9.2568376359589449E-2</c:v>
                </c:pt>
                <c:pt idx="293">
                  <c:v>9.3053536516266869E-2</c:v>
                </c:pt>
                <c:pt idx="294">
                  <c:v>9.3539337263854924E-2</c:v>
                </c:pt>
                <c:pt idx="295">
                  <c:v>9.4025773008704017E-2</c:v>
                </c:pt>
                <c:pt idx="296">
                  <c:v>9.4512838171893321E-2</c:v>
                </c:pt>
                <c:pt idx="297">
                  <c:v>9.5000527189242456E-2</c:v>
                </c:pt>
                <c:pt idx="298">
                  <c:v>9.5488834511322979E-2</c:v>
                </c:pt>
                <c:pt idx="299">
                  <c:v>9.5977754603469564E-2</c:v>
                </c:pt>
                <c:pt idx="300">
                  <c:v>9.6467281945791072E-2</c:v>
                </c:pt>
                <c:pt idx="301">
                  <c:v>9.6957411033181243E-2</c:v>
                </c:pt>
                <c:pt idx="302">
                  <c:v>9.7448136375329272E-2</c:v>
                </c:pt>
                <c:pt idx="303">
                  <c:v>9.7939452496730098E-2</c:v>
                </c:pt>
                <c:pt idx="304">
                  <c:v>9.8431353936694485E-2</c:v>
                </c:pt>
                <c:pt idx="305">
                  <c:v>9.8923835249358869E-2</c:v>
                </c:pt>
                <c:pt idx="306">
                  <c:v>9.9416891003694982E-2</c:v>
                </c:pt>
                <c:pt idx="307">
                  <c:v>9.9910515783519269E-2</c:v>
                </c:pt>
                <c:pt idx="308">
                  <c:v>0.10040470418750205</c:v>
                </c:pt>
                <c:pt idx="309">
                  <c:v>0.10089945082917651</c:v>
                </c:pt>
                <c:pt idx="310">
                  <c:v>0.10139475033694742</c:v>
                </c:pt>
                <c:pt idx="311">
                  <c:v>0.10189059735409968</c:v>
                </c:pt>
                <c:pt idx="312">
                  <c:v>0.10238698653880664</c:v>
                </c:pt>
                <c:pt idx="313">
                  <c:v>0.10288391256413816</c:v>
                </c:pt>
                <c:pt idx="314">
                  <c:v>0.10338137011806854</c:v>
                </c:pt>
                <c:pt idx="315">
                  <c:v>0.10387935390348417</c:v>
                </c:pt>
                <c:pt idx="316">
                  <c:v>0.10437785863819099</c:v>
                </c:pt>
                <c:pt idx="317">
                  <c:v>0.10487687905492174</c:v>
                </c:pt>
                <c:pt idx="318">
                  <c:v>0.10537640990134302</c:v>
                </c:pt>
                <c:pt idx="319">
                  <c:v>0.1058764459400621</c:v>
                </c:pt>
                <c:pt idx="320">
                  <c:v>0.10637698194863356</c:v>
                </c:pt>
                <c:pt idx="321">
                  <c:v>0.10687801271956571</c:v>
                </c:pt>
                <c:pt idx="322">
                  <c:v>0.10737953306032678</c:v>
                </c:pt>
                <c:pt idx="323">
                  <c:v>0.10788153779335101</c:v>
                </c:pt>
                <c:pt idx="324">
                  <c:v>0.10838402175604434</c:v>
                </c:pt>
                <c:pt idx="325">
                  <c:v>0.1088869798007901</c:v>
                </c:pt>
                <c:pt idx="326">
                  <c:v>0.10939040679495439</c:v>
                </c:pt>
                <c:pt idx="327">
                  <c:v>0.10989429762089127</c:v>
                </c:pt>
                <c:pt idx="328">
                  <c:v>0.11039864717594779</c:v>
                </c:pt>
                <c:pt idx="329">
                  <c:v>0.11090345037246871</c:v>
                </c:pt>
                <c:pt idx="330">
                  <c:v>0.11140870213780121</c:v>
                </c:pt>
                <c:pt idx="331">
                  <c:v>0.11191439741429923</c:v>
                </c:pt>
                <c:pt idx="332">
                  <c:v>0.11242053115932767</c:v>
                </c:pt>
                <c:pt idx="333">
                  <c:v>0.11292709834526639</c:v>
                </c:pt>
                <c:pt idx="334">
                  <c:v>0.11343409395951408</c:v>
                </c:pt>
                <c:pt idx="335">
                  <c:v>0.11394151300449179</c:v>
                </c:pt>
                <c:pt idx="336">
                  <c:v>0.11444935049764639</c:v>
                </c:pt>
                <c:pt idx="337">
                  <c:v>0.1149576014714538</c:v>
                </c:pt>
                <c:pt idx="338">
                  <c:v>0.115466260973422</c:v>
                </c:pt>
                <c:pt idx="339">
                  <c:v>0.11597532406609384</c:v>
                </c:pt>
                <c:pt idx="340">
                  <c:v>0.11648478582704973</c:v>
                </c:pt>
                <c:pt idx="341">
                  <c:v>0.11699464134891001</c:v>
                </c:pt>
                <c:pt idx="342">
                  <c:v>0.11750488573933728</c:v>
                </c:pt>
                <c:pt idx="343">
                  <c:v>0.11801551412103839</c:v>
                </c:pt>
                <c:pt idx="344">
                  <c:v>0.11852652163176636</c:v>
                </c:pt>
                <c:pt idx="345">
                  <c:v>0.11903790342432199</c:v>
                </c:pt>
                <c:pt idx="346">
                  <c:v>0.1195496546665554</c:v>
                </c:pt>
                <c:pt idx="347">
                  <c:v>0.12006177054136727</c:v>
                </c:pt>
                <c:pt idx="348">
                  <c:v>0.12057424624670997</c:v>
                </c:pt>
                <c:pt idx="349">
                  <c:v>0.12108707699558845</c:v>
                </c:pt>
                <c:pt idx="350">
                  <c:v>0.12160025801606096</c:v>
                </c:pt>
                <c:pt idx="351">
                  <c:v>0.12211378455123957</c:v>
                </c:pt>
                <c:pt idx="352">
                  <c:v>0.12262765185929052</c:v>
                </c:pt>
                <c:pt idx="353">
                  <c:v>0.12314185521343432</c:v>
                </c:pt>
                <c:pt idx="354">
                  <c:v>0.12365638990194577</c:v>
                </c:pt>
                <c:pt idx="355">
                  <c:v>0.12417125122815366</c:v>
                </c:pt>
                <c:pt idx="356">
                  <c:v>0.1246864345104404</c:v>
                </c:pt>
                <c:pt idx="357">
                  <c:v>0.12520193508224134</c:v>
                </c:pt>
                <c:pt idx="358">
                  <c:v>0.12571774829204407</c:v>
                </c:pt>
                <c:pt idx="359">
                  <c:v>0.1262338695033873</c:v>
                </c:pt>
                <c:pt idx="360">
                  <c:v>0.12675029409485977</c:v>
                </c:pt>
                <c:pt idx="361">
                  <c:v>0.12726701746009889</c:v>
                </c:pt>
                <c:pt idx="362">
                  <c:v>0.12778403500778909</c:v>
                </c:pt>
                <c:pt idx="363">
                  <c:v>0.12830134216166017</c:v>
                </c:pt>
                <c:pt idx="364">
                  <c:v>0.12881893436048528</c:v>
                </c:pt>
                <c:pt idx="365">
                  <c:v>0.1293368070580789</c:v>
                </c:pt>
                <c:pt idx="366">
                  <c:v>0.12985495572329447</c:v>
                </c:pt>
                <c:pt idx="367">
                  <c:v>0.13037337584002187</c:v>
                </c:pt>
                <c:pt idx="368">
                  <c:v>0.13089206290718475</c:v>
                </c:pt>
                <c:pt idx="369">
                  <c:v>0.13141101243873771</c:v>
                </c:pt>
                <c:pt idx="370">
                  <c:v>0.13193021996366316</c:v>
                </c:pt>
                <c:pt idx="371">
                  <c:v>0.13244968102596816</c:v>
                </c:pt>
                <c:pt idx="372">
                  <c:v>0.13296939118468087</c:v>
                </c:pt>
                <c:pt idx="373">
                  <c:v>0.13348934601384704</c:v>
                </c:pt>
                <c:pt idx="374">
                  <c:v>0.13400954110252614</c:v>
                </c:pt>
                <c:pt idx="375">
                  <c:v>0.13452997205478739</c:v>
                </c:pt>
                <c:pt idx="376">
                  <c:v>0.13505063448970556</c:v>
                </c:pt>
                <c:pt idx="377">
                  <c:v>0.13557152404135656</c:v>
                </c:pt>
                <c:pt idx="378">
                  <c:v>0.136092636358813</c:v>
                </c:pt>
                <c:pt idx="379">
                  <c:v>0.13661396710613932</c:v>
                </c:pt>
                <c:pt idx="380">
                  <c:v>0.13713551196238694</c:v>
                </c:pt>
                <c:pt idx="381">
                  <c:v>0.13765726662158909</c:v>
                </c:pt>
                <c:pt idx="382">
                  <c:v>0.13817922679275557</c:v>
                </c:pt>
                <c:pt idx="383">
                  <c:v>0.13870138819986719</c:v>
                </c:pt>
                <c:pt idx="384">
                  <c:v>0.13922374658187014</c:v>
                </c:pt>
                <c:pt idx="385">
                  <c:v>0.13974629769267014</c:v>
                </c:pt>
                <c:pt idx="386">
                  <c:v>0.1402690373011263</c:v>
                </c:pt>
                <c:pt idx="387">
                  <c:v>0.14079196119104503</c:v>
                </c:pt>
                <c:pt idx="388">
                  <c:v>0.14131506516117351</c:v>
                </c:pt>
                <c:pt idx="389">
                  <c:v>0.14183834502519307</c:v>
                </c:pt>
                <c:pt idx="390">
                  <c:v>0.14236179661171253</c:v>
                </c:pt>
                <c:pt idx="391">
                  <c:v>0.14288541576426103</c:v>
                </c:pt>
                <c:pt idx="392">
                  <c:v>0.14340919834128105</c:v>
                </c:pt>
                <c:pt idx="393">
                  <c:v>0.14393314021612091</c:v>
                </c:pt>
                <c:pt idx="394">
                  <c:v>0.14445723727702736</c:v>
                </c:pt>
                <c:pt idx="395">
                  <c:v>0.14498148542713776</c:v>
                </c:pt>
                <c:pt idx="396">
                  <c:v>0.14550588058447225</c:v>
                </c:pt>
                <c:pt idx="397">
                  <c:v>0.14603041868192559</c:v>
                </c:pt>
                <c:pt idx="398">
                  <c:v>0.14655509566725894</c:v>
                </c:pt>
                <c:pt idx="399">
                  <c:v>0.14707990750309136</c:v>
                </c:pt>
                <c:pt idx="400">
                  <c:v>0.14760485016689115</c:v>
                </c:pt>
                <c:pt idx="401">
                  <c:v>0.14812991965096708</c:v>
                </c:pt>
                <c:pt idx="402">
                  <c:v>0.14865511196245934</c:v>
                </c:pt>
                <c:pt idx="403">
                  <c:v>0.14918042312333027</c:v>
                </c:pt>
                <c:pt idx="404">
                  <c:v>0.14970584917035512</c:v>
                </c:pt>
                <c:pt idx="405">
                  <c:v>0.15023138615511233</c:v>
                </c:pt>
                <c:pt idx="406">
                  <c:v>0.1507570301439739</c:v>
                </c:pt>
                <c:pt idx="407">
                  <c:v>0.15128277721809535</c:v>
                </c:pt>
                <c:pt idx="408">
                  <c:v>0.15180862347340565</c:v>
                </c:pt>
                <c:pt idx="409">
                  <c:v>0.15233456502059689</c:v>
                </c:pt>
                <c:pt idx="410">
                  <c:v>0.15286059798511381</c:v>
                </c:pt>
                <c:pt idx="411">
                  <c:v>0.15338671850714314</c:v>
                </c:pt>
                <c:pt idx="412">
                  <c:v>0.15391292274160268</c:v>
                </c:pt>
                <c:pt idx="413">
                  <c:v>0.15443920685813034</c:v>
                </c:pt>
                <c:pt idx="414">
                  <c:v>0.15496556704107287</c:v>
                </c:pt>
                <c:pt idx="415">
                  <c:v>0.1554919994894744</c:v>
                </c:pt>
                <c:pt idx="416">
                  <c:v>0.156018500417065</c:v>
                </c:pt>
                <c:pt idx="417">
                  <c:v>0.15654506605224874</c:v>
                </c:pt>
                <c:pt idx="418">
                  <c:v>0.15707169263809187</c:v>
                </c:pt>
                <c:pt idx="419">
                  <c:v>0.15759837643231062</c:v>
                </c:pt>
                <c:pt idx="420">
                  <c:v>0.15812511370725887</c:v>
                </c:pt>
                <c:pt idx="421">
                  <c:v>0.1586519007499157</c:v>
                </c:pt>
                <c:pt idx="422">
                  <c:v>0.15917873386187267</c:v>
                </c:pt>
                <c:pt idx="423">
                  <c:v>0.15970560935932099</c:v>
                </c:pt>
                <c:pt idx="424">
                  <c:v>0.16023252357303847</c:v>
                </c:pt>
                <c:pt idx="425">
                  <c:v>0.16075947284837627</c:v>
                </c:pt>
                <c:pt idx="426">
                  <c:v>0.16128645354524557</c:v>
                </c:pt>
                <c:pt idx="427">
                  <c:v>0.16181346203810387</c:v>
                </c:pt>
                <c:pt idx="428">
                  <c:v>0.16234049471594136</c:v>
                </c:pt>
                <c:pt idx="429">
                  <c:v>0.16286754798226691</c:v>
                </c:pt>
                <c:pt idx="430">
                  <c:v>0.16339461825509394</c:v>
                </c:pt>
                <c:pt idx="431">
                  <c:v>0.16392170196692618</c:v>
                </c:pt>
                <c:pt idx="432">
                  <c:v>0.16444879556474318</c:v>
                </c:pt>
                <c:pt idx="433">
                  <c:v>0.16497589550998557</c:v>
                </c:pt>
                <c:pt idx="434">
                  <c:v>0.16550299827854034</c:v>
                </c:pt>
                <c:pt idx="435">
                  <c:v>0.16603010036072582</c:v>
                </c:pt>
                <c:pt idx="436">
                  <c:v>0.16655719826127643</c:v>
                </c:pt>
                <c:pt idx="437">
                  <c:v>0.16708428849932738</c:v>
                </c:pt>
                <c:pt idx="438">
                  <c:v>0.16761136760839909</c:v>
                </c:pt>
                <c:pt idx="439">
                  <c:v>0.16813843213638155</c:v>
                </c:pt>
                <c:pt idx="440">
                  <c:v>0.16866547864551834</c:v>
                </c:pt>
                <c:pt idx="441">
                  <c:v>0.16919250371239067</c:v>
                </c:pt>
                <c:pt idx="442">
                  <c:v>0.16971950392790103</c:v>
                </c:pt>
                <c:pt idx="443">
                  <c:v>0.17024647589725689</c:v>
                </c:pt>
                <c:pt idx="444">
                  <c:v>0.17077341623995404</c:v>
                </c:pt>
                <c:pt idx="445">
                  <c:v>0.17130032158975991</c:v>
                </c:pt>
                <c:pt idx="446">
                  <c:v>0.17182718859469659</c:v>
                </c:pt>
                <c:pt idx="447">
                  <c:v>0.17235401391702374</c:v>
                </c:pt>
                <c:pt idx="448">
                  <c:v>0.17288079423322134</c:v>
                </c:pt>
                <c:pt idx="449">
                  <c:v>0.17340752623397221</c:v>
                </c:pt>
                <c:pt idx="450">
                  <c:v>0.17393420662414444</c:v>
                </c:pt>
                <c:pt idx="451">
                  <c:v>0.17446083212277363</c:v>
                </c:pt>
                <c:pt idx="452">
                  <c:v>0.17498739946304487</c:v>
                </c:pt>
                <c:pt idx="453">
                  <c:v>0.17551390539227468</c:v>
                </c:pt>
                <c:pt idx="454">
                  <c:v>0.17604034667189275</c:v>
                </c:pt>
                <c:pt idx="455">
                  <c:v>0.17656672007742338</c:v>
                </c:pt>
                <c:pt idx="456">
                  <c:v>0.177093022398467</c:v>
                </c:pt>
                <c:pt idx="457">
                  <c:v>0.17761925043868124</c:v>
                </c:pt>
                <c:pt idx="458">
                  <c:v>0.17814540101576212</c:v>
                </c:pt>
                <c:pt idx="459">
                  <c:v>0.17867147096142486</c:v>
                </c:pt>
                <c:pt idx="460">
                  <c:v>0.1791974571213846</c:v>
                </c:pt>
                <c:pt idx="461">
                  <c:v>0.17972335635533701</c:v>
                </c:pt>
                <c:pt idx="462">
                  <c:v>0.18024916553693859</c:v>
                </c:pt>
                <c:pt idx="463">
                  <c:v>0.18077488155378701</c:v>
                </c:pt>
                <c:pt idx="464">
                  <c:v>0.18130050130740111</c:v>
                </c:pt>
                <c:pt idx="465">
                  <c:v>0.18182602171320084</c:v>
                </c:pt>
                <c:pt idx="466">
                  <c:v>0.18235143970048701</c:v>
                </c:pt>
                <c:pt idx="467">
                  <c:v>0.18287675221242086</c:v>
                </c:pt>
                <c:pt idx="468">
                  <c:v>0.18340195620600355</c:v>
                </c:pt>
                <c:pt idx="469">
                  <c:v>0.18392704865205536</c:v>
                </c:pt>
                <c:pt idx="470">
                  <c:v>0.18445202653519485</c:v>
                </c:pt>
                <c:pt idx="471">
                  <c:v>0.1849768868538178</c:v>
                </c:pt>
                <c:pt idx="472">
                  <c:v>0.18550162662007608</c:v>
                </c:pt>
                <c:pt idx="473">
                  <c:v>0.18602624285985619</c:v>
                </c:pt>
                <c:pt idx="474">
                  <c:v>0.18655073261275787</c:v>
                </c:pt>
                <c:pt idx="475">
                  <c:v>0.18707509293207236</c:v>
                </c:pt>
                <c:pt idx="476">
                  <c:v>0.18759932088476067</c:v>
                </c:pt>
                <c:pt idx="477">
                  <c:v>0.18812341355143156</c:v>
                </c:pt>
                <c:pt idx="478">
                  <c:v>0.1886473680263194</c:v>
                </c:pt>
                <c:pt idx="479">
                  <c:v>0.18917118141726205</c:v>
                </c:pt>
                <c:pt idx="480">
                  <c:v>0.18969485084567828</c:v>
                </c:pt>
                <c:pt idx="481">
                  <c:v>0.1902183734465453</c:v>
                </c:pt>
                <c:pt idx="482">
                  <c:v>0.1907417463683761</c:v>
                </c:pt>
                <c:pt idx="483">
                  <c:v>0.19126496677319649</c:v>
                </c:pt>
                <c:pt idx="484">
                  <c:v>0.19178803183652218</c:v>
                </c:pt>
                <c:pt idx="485">
                  <c:v>0.19231093874733562</c:v>
                </c:pt>
                <c:pt idx="486">
                  <c:v>0.19283368470806272</c:v>
                </c:pt>
                <c:pt idx="487">
                  <c:v>0.19335626693454944</c:v>
                </c:pt>
                <c:pt idx="488">
                  <c:v>0.19387868265603814</c:v>
                </c:pt>
                <c:pt idx="489">
                  <c:v>0.19440092911514395</c:v>
                </c:pt>
                <c:pt idx="490">
                  <c:v>0.19492300356783093</c:v>
                </c:pt>
                <c:pt idx="491">
                  <c:v>0.19544490328338801</c:v>
                </c:pt>
                <c:pt idx="492">
                  <c:v>0.19596662554440492</c:v>
                </c:pt>
                <c:pt idx="493">
                  <c:v>0.1964881676467479</c:v>
                </c:pt>
                <c:pt idx="494">
                  <c:v>0.1970095268995353</c:v>
                </c:pt>
                <c:pt idx="495">
                  <c:v>0.19753070062511308</c:v>
                </c:pt>
                <c:pt idx="496">
                  <c:v>0.1980516861590301</c:v>
                </c:pt>
                <c:pt idx="497">
                  <c:v>0.19857248085001333</c:v>
                </c:pt>
                <c:pt idx="498">
                  <c:v>0.19909308205994289</c:v>
                </c:pt>
                <c:pt idx="499">
                  <c:v>0.19961348716382704</c:v>
                </c:pt>
                <c:pt idx="500">
                  <c:v>0.20013369354977695</c:v>
                </c:pt>
                <c:pt idx="501">
                  <c:v>0.20065369861898139</c:v>
                </c:pt>
                <c:pt idx="502">
                  <c:v>0.20117349978568122</c:v>
                </c:pt>
                <c:pt idx="503">
                  <c:v>0.2016930944771439</c:v>
                </c:pt>
                <c:pt idx="504">
                  <c:v>0.20221248013363774</c:v>
                </c:pt>
                <c:pt idx="505">
                  <c:v>0.20273165420840605</c:v>
                </c:pt>
                <c:pt idx="506">
                  <c:v>0.20325061416764123</c:v>
                </c:pt>
                <c:pt idx="507">
                  <c:v>0.20376935749045863</c:v>
                </c:pt>
                <c:pt idx="508">
                  <c:v>0.20428788166887044</c:v>
                </c:pt>
                <c:pt idx="509">
                  <c:v>0.20480618420775928</c:v>
                </c:pt>
                <c:pt idx="510">
                  <c:v>0.20532426262485182</c:v>
                </c:pt>
                <c:pt idx="511">
                  <c:v>0.20584211445069223</c:v>
                </c:pt>
                <c:pt idx="512">
                  <c:v>0.20635973722861545</c:v>
                </c:pt>
                <c:pt idx="513">
                  <c:v>0.20687712851472045</c:v>
                </c:pt>
                <c:pt idx="514">
                  <c:v>0.20739428587784331</c:v>
                </c:pt>
                <c:pt idx="515">
                  <c:v>0.20791120689953019</c:v>
                </c:pt>
                <c:pt idx="516">
                  <c:v>0.2084278891740102</c:v>
                </c:pt>
                <c:pt idx="517">
                  <c:v>0.2089443303081682</c:v>
                </c:pt>
                <c:pt idx="518">
                  <c:v>0.20946052792151737</c:v>
                </c:pt>
                <c:pt idx="519">
                  <c:v>0.2099764796461718</c:v>
                </c:pt>
                <c:pt idx="520">
                  <c:v>0.21049218312681892</c:v>
                </c:pt>
                <c:pt idx="521">
                  <c:v>0.21100763602069178</c:v>
                </c:pt>
                <c:pt idx="522">
                  <c:v>0.21152283599754135</c:v>
                </c:pt>
                <c:pt idx="523">
                  <c:v>0.21203778073960849</c:v>
                </c:pt>
                <c:pt idx="524">
                  <c:v>0.21255246794159613</c:v>
                </c:pt>
                <c:pt idx="525">
                  <c:v>0.21306689531064099</c:v>
                </c:pt>
                <c:pt idx="526">
                  <c:v>0.21358106056628556</c:v>
                </c:pt>
                <c:pt idx="527">
                  <c:v>0.2140949614404497</c:v>
                </c:pt>
                <c:pt idx="528">
                  <c:v>0.21460859567740229</c:v>
                </c:pt>
                <c:pt idx="529">
                  <c:v>0.21512196103373266</c:v>
                </c:pt>
                <c:pt idx="530">
                  <c:v>0.21563505527832208</c:v>
                </c:pt>
                <c:pt idx="531">
                  <c:v>0.21614787619231507</c:v>
                </c:pt>
                <c:pt idx="532">
                  <c:v>0.21666042156909057</c:v>
                </c:pt>
                <c:pt idx="533">
                  <c:v>0.21717268921423316</c:v>
                </c:pt>
                <c:pt idx="534">
                  <c:v>0.21768467694550395</c:v>
                </c:pt>
                <c:pt idx="535">
                  <c:v>0.21819638259281168</c:v>
                </c:pt>
                <c:pt idx="536">
                  <c:v>0.21870780399818346</c:v>
                </c:pt>
                <c:pt idx="537">
                  <c:v>0.21921893901573564</c:v>
                </c:pt>
                <c:pt idx="538">
                  <c:v>0.21972978551164435</c:v>
                </c:pt>
                <c:pt idx="539">
                  <c:v>0.22024034136411627</c:v>
                </c:pt>
                <c:pt idx="540">
                  <c:v>0.22075060446335901</c:v>
                </c:pt>
                <c:pt idx="541">
                  <c:v>0.22126057271155156</c:v>
                </c:pt>
                <c:pt idx="542">
                  <c:v>0.22177024402281464</c:v>
                </c:pt>
                <c:pt idx="543">
                  <c:v>0.22227961632318105</c:v>
                </c:pt>
                <c:pt idx="544">
                  <c:v>0.22278868755056572</c:v>
                </c:pt>
                <c:pt idx="545">
                  <c:v>0.22329745565473585</c:v>
                </c:pt>
                <c:pt idx="546">
                  <c:v>0.22380591859728105</c:v>
                </c:pt>
                <c:pt idx="547">
                  <c:v>0.22431407435158313</c:v>
                </c:pt>
                <c:pt idx="548">
                  <c:v>0.22482192090278605</c:v>
                </c:pt>
                <c:pt idx="549">
                  <c:v>0.22532945624776574</c:v>
                </c:pt>
                <c:pt idx="550">
                  <c:v>0.22583667839509983</c:v>
                </c:pt>
                <c:pt idx="551">
                  <c:v>0.22634358536503726</c:v>
                </c:pt>
                <c:pt idx="552">
                  <c:v>0.2268501751894679</c:v>
                </c:pt>
                <c:pt idx="553">
                  <c:v>0.22735644591189211</c:v>
                </c:pt>
                <c:pt idx="554">
                  <c:v>0.2278623955873901</c:v>
                </c:pt>
                <c:pt idx="555">
                  <c:v>0.2283680222825914</c:v>
                </c:pt>
                <c:pt idx="556">
                  <c:v>0.22887332407564412</c:v>
                </c:pt>
                <c:pt idx="557">
                  <c:v>0.22937829905618423</c:v>
                </c:pt>
                <c:pt idx="558">
                  <c:v>0.22988294532530479</c:v>
                </c:pt>
                <c:pt idx="559">
                  <c:v>0.23038726099552501</c:v>
                </c:pt>
                <c:pt idx="560">
                  <c:v>0.23089124419075938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8-415F-AC27-A2D5456E2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25088"/>
        <c:axId val="587241888"/>
      </c:scatterChart>
      <c:valAx>
        <c:axId val="587225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41888"/>
        <c:crosses val="autoZero"/>
        <c:crossBetween val="midCat"/>
      </c:valAx>
      <c:valAx>
        <c:axId val="587241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25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Actual Sales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Data!$B$2:$B$28</c:f>
              <c:numCache>
                <c:formatCode>_(* #,##0_);_(* \(#,##0\);_(* "-"??_);_(@_)</c:formatCode>
                <c:ptCount val="27"/>
                <c:pt idx="0">
                  <c:v>120000</c:v>
                </c:pt>
                <c:pt idx="1">
                  <c:v>128000</c:v>
                </c:pt>
                <c:pt idx="2">
                  <c:v>138000</c:v>
                </c:pt>
                <c:pt idx="3">
                  <c:v>150000</c:v>
                </c:pt>
                <c:pt idx="4">
                  <c:v>165000</c:v>
                </c:pt>
                <c:pt idx="5">
                  <c:v>183000</c:v>
                </c:pt>
                <c:pt idx="6">
                  <c:v>205000</c:v>
                </c:pt>
                <c:pt idx="7">
                  <c:v>232000</c:v>
                </c:pt>
                <c:pt idx="8">
                  <c:v>240000</c:v>
                </c:pt>
                <c:pt idx="9">
                  <c:v>225000</c:v>
                </c:pt>
                <c:pt idx="10">
                  <c:v>250000</c:v>
                </c:pt>
                <c:pt idx="11">
                  <c:v>280000</c:v>
                </c:pt>
                <c:pt idx="12">
                  <c:v>310000</c:v>
                </c:pt>
                <c:pt idx="13">
                  <c:v>345000</c:v>
                </c:pt>
                <c:pt idx="14">
                  <c:v>380000</c:v>
                </c:pt>
                <c:pt idx="15">
                  <c:v>420000</c:v>
                </c:pt>
                <c:pt idx="16">
                  <c:v>465000</c:v>
                </c:pt>
                <c:pt idx="17">
                  <c:v>515000</c:v>
                </c:pt>
                <c:pt idx="18">
                  <c:v>570000</c:v>
                </c:pt>
                <c:pt idx="19">
                  <c:v>630000</c:v>
                </c:pt>
                <c:pt idx="20">
                  <c:v>600000</c:v>
                </c:pt>
                <c:pt idx="21">
                  <c:v>680000</c:v>
                </c:pt>
                <c:pt idx="22">
                  <c:v>760000</c:v>
                </c:pt>
                <c:pt idx="23">
                  <c:v>835000</c:v>
                </c:pt>
                <c:pt idx="24">
                  <c:v>910000</c:v>
                </c:pt>
                <c:pt idx="25">
                  <c:v>980000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C-4ACF-AD21-03C082C3015C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 Model Sales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Data!$C$2:$C$28</c:f>
              <c:numCache>
                <c:formatCode>_(* #,##0_);_(* \(#,##0\);_(* "-"??_);_(@_)</c:formatCode>
                <c:ptCount val="27"/>
                <c:pt idx="0">
                  <c:v>30021.060911465578</c:v>
                </c:pt>
                <c:pt idx="1">
                  <c:v>58654.221296056981</c:v>
                </c:pt>
                <c:pt idx="2">
                  <c:v>87699.227935603252</c:v>
                </c:pt>
                <c:pt idx="3">
                  <c:v>114306.59036882465</c:v>
                </c:pt>
                <c:pt idx="4">
                  <c:v>137134.41309511513</c:v>
                </c:pt>
                <c:pt idx="5">
                  <c:v>157149.15211105873</c:v>
                </c:pt>
                <c:pt idx="6">
                  <c:v>175815.68833101547</c:v>
                </c:pt>
                <c:pt idx="7">
                  <c:v>194344.71795428064</c:v>
                </c:pt>
                <c:pt idx="8">
                  <c:v>213598.99984788944</c:v>
                </c:pt>
                <c:pt idx="9">
                  <c:v>234185.82872910841</c:v>
                </c:pt>
                <c:pt idx="10">
                  <c:v>256555.08560771067</c:v>
                </c:pt>
                <c:pt idx="11">
                  <c:v>281066.36692077533</c:v>
                </c:pt>
                <c:pt idx="12">
                  <c:v>308028.68625621905</c:v>
                </c:pt>
                <c:pt idx="13">
                  <c:v>337721.56859226839</c:v>
                </c:pt>
                <c:pt idx="14">
                  <c:v>370404.19385836663</c:v>
                </c:pt>
                <c:pt idx="15">
                  <c:v>406316.7253928401</c:v>
                </c:pt>
                <c:pt idx="16">
                  <c:v>445676.281433027</c:v>
                </c:pt>
                <c:pt idx="17">
                  <c:v>488669.0783221412</c:v>
                </c:pt>
                <c:pt idx="18">
                  <c:v>535439.84850504017</c:v>
                </c:pt>
                <c:pt idx="19">
                  <c:v>586079.52677357476</c:v>
                </c:pt>
                <c:pt idx="20">
                  <c:v>640612.27284308139</c:v>
                </c:pt>
                <c:pt idx="21">
                  <c:v>698983.05471331638</c:v>
                </c:pt>
                <c:pt idx="22">
                  <c:v>761047.16432261153</c:v>
                </c:pt>
                <c:pt idx="23">
                  <c:v>826563.09054427978</c:v>
                </c:pt>
                <c:pt idx="24">
                  <c:v>895190.06433729467</c:v>
                </c:pt>
                <c:pt idx="25">
                  <c:v>966491.27510288754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C-4ACF-AD21-03C082C30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85760"/>
        <c:axId val="1079186240"/>
      </c:scatterChart>
      <c:valAx>
        <c:axId val="1079185760"/>
        <c:scaling>
          <c:orientation val="minMax"/>
          <c:max val="2025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86240"/>
        <c:crosses val="autoZero"/>
        <c:crossBetween val="midCat"/>
      </c:valAx>
      <c:valAx>
        <c:axId val="10791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8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Actual 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Data!$F$2:$F$28</c:f>
              <c:numCache>
                <c:formatCode>"$"#,##0</c:formatCode>
                <c:ptCount val="27"/>
                <c:pt idx="0">
                  <c:v>6500000</c:v>
                </c:pt>
                <c:pt idx="1">
                  <c:v>7100000</c:v>
                </c:pt>
                <c:pt idx="2">
                  <c:v>8000000</c:v>
                </c:pt>
                <c:pt idx="3">
                  <c:v>9200000</c:v>
                </c:pt>
                <c:pt idx="4">
                  <c:v>10800000</c:v>
                </c:pt>
                <c:pt idx="5">
                  <c:v>12600000</c:v>
                </c:pt>
                <c:pt idx="6">
                  <c:v>14800000</c:v>
                </c:pt>
                <c:pt idx="7">
                  <c:v>17500000</c:v>
                </c:pt>
                <c:pt idx="8">
                  <c:v>15200000</c:v>
                </c:pt>
                <c:pt idx="9">
                  <c:v>12000000</c:v>
                </c:pt>
                <c:pt idx="10">
                  <c:v>16800000</c:v>
                </c:pt>
                <c:pt idx="11">
                  <c:v>20500000</c:v>
                </c:pt>
                <c:pt idx="12">
                  <c:v>24000000</c:v>
                </c:pt>
                <c:pt idx="13">
                  <c:v>28200000</c:v>
                </c:pt>
                <c:pt idx="14">
                  <c:v>32500000</c:v>
                </c:pt>
                <c:pt idx="15">
                  <c:v>36000000</c:v>
                </c:pt>
                <c:pt idx="16">
                  <c:v>39800000</c:v>
                </c:pt>
                <c:pt idx="17">
                  <c:v>45000000</c:v>
                </c:pt>
                <c:pt idx="18">
                  <c:v>49200000</c:v>
                </c:pt>
                <c:pt idx="19">
                  <c:v>54500000</c:v>
                </c:pt>
                <c:pt idx="20">
                  <c:v>44000000</c:v>
                </c:pt>
                <c:pt idx="21">
                  <c:v>56000000</c:v>
                </c:pt>
                <c:pt idx="22">
                  <c:v>62500000</c:v>
                </c:pt>
                <c:pt idx="23">
                  <c:v>69000000</c:v>
                </c:pt>
                <c:pt idx="24">
                  <c:v>74500000</c:v>
                </c:pt>
                <c:pt idx="25">
                  <c:v>80000000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C-47E2-9CAB-EDEB0F2AFC03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Model Profit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Data!$G$2:$G$28</c:f>
              <c:numCache>
                <c:formatCode>"$"#,##0</c:formatCode>
                <c:ptCount val="27"/>
                <c:pt idx="0">
                  <c:v>5591296.5606217748</c:v>
                </c:pt>
                <c:pt idx="1">
                  <c:v>8565059.5377363432</c:v>
                </c:pt>
                <c:pt idx="2">
                  <c:v>9563317.7932697907</c:v>
                </c:pt>
                <c:pt idx="3">
                  <c:v>10202728.552022163</c:v>
                </c:pt>
                <c:pt idx="4">
                  <c:v>10851618.012961436</c:v>
                </c:pt>
                <c:pt idx="5">
                  <c:v>11656465.602956925</c:v>
                </c:pt>
                <c:pt idx="6">
                  <c:v>12654828.755389005</c:v>
                </c:pt>
                <c:pt idx="7">
                  <c:v>13850302.722852692</c:v>
                </c:pt>
                <c:pt idx="8">
                  <c:v>15243317.322249778</c:v>
                </c:pt>
                <c:pt idx="9">
                  <c:v>16839704.428847715</c:v>
                </c:pt>
                <c:pt idx="10">
                  <c:v>18651545.683406942</c:v>
                </c:pt>
                <c:pt idx="11">
                  <c:v>20696072.223053589</c:v>
                </c:pt>
                <c:pt idx="12">
                  <c:v>22994362.476866357</c:v>
                </c:pt>
                <c:pt idx="13">
                  <c:v>25570193.503042534</c:v>
                </c:pt>
                <c:pt idx="14">
                  <c:v>28449010.870738782</c:v>
                </c:pt>
                <c:pt idx="15">
                  <c:v>31656909.265135422</c:v>
                </c:pt>
                <c:pt idx="16">
                  <c:v>35219530.373812705</c:v>
                </c:pt>
                <c:pt idx="17">
                  <c:v>39160818.944862425</c:v>
                </c:pt>
                <c:pt idx="18">
                  <c:v>43501616.280596033</c:v>
                </c:pt>
                <c:pt idx="19">
                  <c:v>48258110.611676648</c:v>
                </c:pt>
                <c:pt idx="20">
                  <c:v>53440205.339228615</c:v>
                </c:pt>
                <c:pt idx="21">
                  <c:v>59049906.790366709</c:v>
                </c:pt>
                <c:pt idx="22">
                  <c:v>65079868.073940381</c:v>
                </c:pt>
                <c:pt idx="23">
                  <c:v>71512247.977437407</c:v>
                </c:pt>
                <c:pt idx="24">
                  <c:v>78318046.243334502</c:v>
                </c:pt>
                <c:pt idx="25">
                  <c:v>85457053.412517816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AC-47E2-9CAB-EDEB0F2AF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45440"/>
        <c:axId val="1079154080"/>
      </c:scatterChart>
      <c:valAx>
        <c:axId val="1079145440"/>
        <c:scaling>
          <c:orientation val="minMax"/>
          <c:max val="2025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54080"/>
        <c:crosses val="autoZero"/>
        <c:crossBetween val="midCat"/>
      </c:valAx>
      <c:valAx>
        <c:axId val="107915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4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  <a:r>
              <a:rPr lang="en-US" baseline="0"/>
              <a:t> Emissions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Material_Recovery_Rate_pct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Data!$J$2:$J$28</c:f>
              <c:numCache>
                <c:formatCode>0.00</c:formatCode>
                <c:ptCount val="27"/>
                <c:pt idx="0">
                  <c:v>8.0000000000000002E-3</c:v>
                </c:pt>
                <c:pt idx="1">
                  <c:v>9.0000000000000011E-3</c:v>
                </c:pt>
                <c:pt idx="2">
                  <c:v>0.01</c:v>
                </c:pt>
                <c:pt idx="3">
                  <c:v>1.1000000000000001E-2</c:v>
                </c:pt>
                <c:pt idx="4">
                  <c:v>1.3000000000000001E-2</c:v>
                </c:pt>
                <c:pt idx="5">
                  <c:v>1.4999999999999999E-2</c:v>
                </c:pt>
                <c:pt idx="6">
                  <c:v>1.8000000000000002E-2</c:v>
                </c:pt>
                <c:pt idx="7">
                  <c:v>2.1000000000000001E-2</c:v>
                </c:pt>
                <c:pt idx="8">
                  <c:v>2.3E-2</c:v>
                </c:pt>
                <c:pt idx="9">
                  <c:v>2.2000000000000002E-2</c:v>
                </c:pt>
                <c:pt idx="10">
                  <c:v>2.6000000000000002E-2</c:v>
                </c:pt>
                <c:pt idx="11">
                  <c:v>3.1E-2</c:v>
                </c:pt>
                <c:pt idx="12">
                  <c:v>3.7000000000000005E-2</c:v>
                </c:pt>
                <c:pt idx="13">
                  <c:v>4.4000000000000004E-2</c:v>
                </c:pt>
                <c:pt idx="14">
                  <c:v>5.2000000000000005E-2</c:v>
                </c:pt>
                <c:pt idx="15">
                  <c:v>6.0999999999999999E-2</c:v>
                </c:pt>
                <c:pt idx="16">
                  <c:v>7.0999999999999994E-2</c:v>
                </c:pt>
                <c:pt idx="17">
                  <c:v>8.3000000000000004E-2</c:v>
                </c:pt>
                <c:pt idx="18">
                  <c:v>9.6000000000000002E-2</c:v>
                </c:pt>
                <c:pt idx="19">
                  <c:v>0.10800000000000001</c:v>
                </c:pt>
                <c:pt idx="20">
                  <c:v>0.10199999999999999</c:v>
                </c:pt>
                <c:pt idx="21">
                  <c:v>0.115</c:v>
                </c:pt>
                <c:pt idx="22">
                  <c:v>0.127</c:v>
                </c:pt>
                <c:pt idx="23">
                  <c:v>0.13600000000000001</c:v>
                </c:pt>
                <c:pt idx="24">
                  <c:v>0.14300000000000002</c:v>
                </c:pt>
                <c:pt idx="2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E-43D5-AF26-BCF5E80D7DD0}"/>
            </c:ext>
          </c:extLst>
        </c:ser>
        <c:ser>
          <c:idx val="1"/>
          <c:order val="1"/>
          <c:tx>
            <c:strRef>
              <c:f>Data!$K$1</c:f>
              <c:strCache>
                <c:ptCount val="1"/>
                <c:pt idx="0">
                  <c:v>Model Emissions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Data!$K$2:$K$28</c:f>
              <c:numCache>
                <c:formatCode>0.00</c:formatCode>
                <c:ptCount val="27"/>
                <c:pt idx="0">
                  <c:v>5.0000000000000001E-3</c:v>
                </c:pt>
                <c:pt idx="1">
                  <c:v>5.7955483554109882E-3</c:v>
                </c:pt>
                <c:pt idx="2">
                  <c:v>7.1097781747752982E-3</c:v>
                </c:pt>
                <c:pt idx="3">
                  <c:v>8.9713414174695787E-3</c:v>
                </c:pt>
                <c:pt idx="4">
                  <c:v>1.1387092396406421E-2</c:v>
                </c:pt>
                <c:pt idx="5">
                  <c:v>1.4348585610875375E-2</c:v>
                </c:pt>
                <c:pt idx="6">
                  <c:v>1.7837221047748167E-2</c:v>
                </c:pt>
                <c:pt idx="7">
                  <c:v>2.1828368086402351E-2</c:v>
                </c:pt>
                <c:pt idx="8">
                  <c:v>2.6294157492161432E-2</c:v>
                </c:pt>
                <c:pt idx="9">
                  <c:v>3.1205196433272381E-2</c:v>
                </c:pt>
                <c:pt idx="10">
                  <c:v>3.6531574261037481E-2</c:v>
                </c:pt>
                <c:pt idx="11">
                  <c:v>4.2243442752626412E-2</c:v>
                </c:pt>
                <c:pt idx="12">
                  <c:v>4.8311352400830003E-2</c:v>
                </c:pt>
                <c:pt idx="13">
                  <c:v>5.4706451732198409E-2</c:v>
                </c:pt>
                <c:pt idx="14">
                  <c:v>6.1400610008671953E-2</c:v>
                </c:pt>
                <c:pt idx="15">
                  <c:v>6.8366496566960547E-2</c:v>
                </c:pt>
                <c:pt idx="16">
                  <c:v>7.5577634912488159E-2</c:v>
                </c:pt>
                <c:pt idx="17">
                  <c:v>8.3008441419671425E-2</c:v>
                </c:pt>
                <c:pt idx="18">
                  <c:v>9.0634254029808445E-2</c:v>
                </c:pt>
                <c:pt idx="19">
                  <c:v>9.8431353936694485E-2</c:v>
                </c:pt>
                <c:pt idx="20">
                  <c:v>0.10637698194863356</c:v>
                </c:pt>
                <c:pt idx="21">
                  <c:v>0.11444935049764639</c:v>
                </c:pt>
                <c:pt idx="22">
                  <c:v>0.12262765185929052</c:v>
                </c:pt>
                <c:pt idx="23">
                  <c:v>0.13089206290718475</c:v>
                </c:pt>
                <c:pt idx="24">
                  <c:v>0.13922374658187014</c:v>
                </c:pt>
                <c:pt idx="25">
                  <c:v>0.14760485016689115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6E-43D5-AF26-BCF5E80D7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68480"/>
        <c:axId val="1079162240"/>
      </c:scatterChart>
      <c:valAx>
        <c:axId val="1079168480"/>
        <c:scaling>
          <c:orientation val="minMax"/>
          <c:max val="2025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62240"/>
        <c:crosses val="autoZero"/>
        <c:crossBetween val="midCat"/>
      </c:valAx>
      <c:valAx>
        <c:axId val="107916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6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2034 Profit Sensitivity (Tornado)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Sensitivity!$E$20</c:f>
              <c:strCache>
                <c:ptCount val="1"/>
                <c:pt idx="0">
                  <c:v>DeltaLow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Sensitivity!$A$21:$A$30</c:f>
              <c:strCache>
                <c:ptCount val="10"/>
                <c:pt idx="0">
                  <c:v>CircularDesignGain</c:v>
                </c:pt>
                <c:pt idx="1">
                  <c:v>CircularDesignDecay</c:v>
                </c:pt>
                <c:pt idx="2">
                  <c:v>RecoveryGain</c:v>
                </c:pt>
                <c:pt idx="3">
                  <c:v>RecoveryDecay</c:v>
                </c:pt>
                <c:pt idx="4">
                  <c:v>LearningRate</c:v>
                </c:pt>
                <c:pt idx="5">
                  <c:v>InvestFraction</c:v>
                </c:pt>
                <c:pt idx="6">
                  <c:v>RefillIncentive</c:v>
                </c:pt>
                <c:pt idx="7">
                  <c:v>R&amp;D_Normal</c:v>
                </c:pt>
                <c:pt idx="8">
                  <c:v>R&amp;D_ProfitSens</c:v>
                </c:pt>
                <c:pt idx="9">
                  <c:v>R&amp;D_PressureSens</c:v>
                </c:pt>
              </c:strCache>
            </c:strRef>
          </c:cat>
          <c:val>
            <c:numRef>
              <c:f>Sensitivity!$E$21:$E$30</c:f>
              <c:numCache>
                <c:formatCode>"$"#,##0</c:formatCode>
                <c:ptCount val="10"/>
                <c:pt idx="0">
                  <c:v>-1049.9185873805545</c:v>
                </c:pt>
                <c:pt idx="1">
                  <c:v>88.372002736665308</c:v>
                </c:pt>
                <c:pt idx="2">
                  <c:v>-4260.7945840093307</c:v>
                </c:pt>
                <c:pt idx="3">
                  <c:v>594.51547121722251</c:v>
                </c:pt>
                <c:pt idx="4">
                  <c:v>-234556.51479684329</c:v>
                </c:pt>
                <c:pt idx="5">
                  <c:v>-15497.298016489949</c:v>
                </c:pt>
                <c:pt idx="6">
                  <c:v>-52118.345034166239</c:v>
                </c:pt>
                <c:pt idx="7">
                  <c:v>22.182263596449047</c:v>
                </c:pt>
                <c:pt idx="8">
                  <c:v>-5.1576256668195128</c:v>
                </c:pt>
                <c:pt idx="9">
                  <c:v>-2.1755566922947764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1-49A4-8F84-AE9725EB736B}"/>
            </c:ext>
          </c:extLst>
        </c:ser>
        <c:ser>
          <c:idx val="1"/>
          <c:order val="1"/>
          <c:tx>
            <c:strRef>
              <c:f>Sensitivity!$F$20</c:f>
              <c:strCache>
                <c:ptCount val="1"/>
                <c:pt idx="0">
                  <c:v>DeltaHigh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Sensitivity!$A$21:$A$30</c:f>
              <c:strCache>
                <c:ptCount val="10"/>
                <c:pt idx="0">
                  <c:v>CircularDesignGain</c:v>
                </c:pt>
                <c:pt idx="1">
                  <c:v>CircularDesignDecay</c:v>
                </c:pt>
                <c:pt idx="2">
                  <c:v>RecoveryGain</c:v>
                </c:pt>
                <c:pt idx="3">
                  <c:v>RecoveryDecay</c:v>
                </c:pt>
                <c:pt idx="4">
                  <c:v>LearningRate</c:v>
                </c:pt>
                <c:pt idx="5">
                  <c:v>InvestFraction</c:v>
                </c:pt>
                <c:pt idx="6">
                  <c:v>RefillIncentive</c:v>
                </c:pt>
                <c:pt idx="7">
                  <c:v>R&amp;D_Normal</c:v>
                </c:pt>
                <c:pt idx="8">
                  <c:v>R&amp;D_ProfitSens</c:v>
                </c:pt>
                <c:pt idx="9">
                  <c:v>R&amp;D_PressureSens</c:v>
                </c:pt>
              </c:strCache>
            </c:strRef>
          </c:cat>
          <c:val>
            <c:numRef>
              <c:f>Sensitivity!$F$21:$F$30</c:f>
              <c:numCache>
                <c:formatCode>"$"#,##0</c:formatCode>
                <c:ptCount val="10"/>
                <c:pt idx="0">
                  <c:v>713.19952269596979</c:v>
                </c:pt>
                <c:pt idx="1">
                  <c:v>-87.784158017020673</c:v>
                </c:pt>
                <c:pt idx="2">
                  <c:v>3959.6697257691994</c:v>
                </c:pt>
                <c:pt idx="3">
                  <c:v>-562.37731465045363</c:v>
                </c:pt>
                <c:pt idx="4">
                  <c:v>235392.53678763751</c:v>
                </c:pt>
                <c:pt idx="5">
                  <c:v>11656.644329711329</c:v>
                </c:pt>
                <c:pt idx="6">
                  <c:v>55035.976573649794</c:v>
                </c:pt>
                <c:pt idx="7">
                  <c:v>-16.876013533677906</c:v>
                </c:pt>
                <c:pt idx="8">
                  <c:v>3.5410224008373916</c:v>
                </c:pt>
                <c:pt idx="9">
                  <c:v>2.1575494226999581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1-49A4-8F84-AE9725EB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Δ </a:t>
                </a:r>
                <a:r>
                  <a:rPr lang="en-US"/>
                  <a:t>Profit 2034 (CD)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Parameters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Profit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Charts!$G$1</c:f>
              <c:strCache>
                <c:ptCount val="1"/>
                <c:pt idx="0">
                  <c:v> BAU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Charts!$G$3:$G$12</c:f>
              <c:numCache>
                <c:formatCode>"$"#,##0</c:formatCode>
                <c:ptCount val="10"/>
                <c:pt idx="0">
                  <c:v>6223576.3869111687</c:v>
                </c:pt>
                <c:pt idx="1">
                  <c:v>6581489.6226756908</c:v>
                </c:pt>
                <c:pt idx="2">
                  <c:v>6845330.5571690928</c:v>
                </c:pt>
                <c:pt idx="3">
                  <c:v>7061474.8911602236</c:v>
                </c:pt>
                <c:pt idx="4">
                  <c:v>7248378.5243215859</c:v>
                </c:pt>
                <c:pt idx="5">
                  <c:v>7415169.5642968416</c:v>
                </c:pt>
                <c:pt idx="6">
                  <c:v>7566998.9396132398</c:v>
                </c:pt>
                <c:pt idx="7">
                  <c:v>7707047.204515066</c:v>
                </c:pt>
                <c:pt idx="8">
                  <c:v>7837413.896368742</c:v>
                </c:pt>
                <c:pt idx="9">
                  <c:v>7959560.0504243113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6-46DC-AD6B-19D0518E6DCD}"/>
            </c:ext>
          </c:extLst>
        </c:ser>
        <c:ser>
          <c:idx val="1"/>
          <c:order val="1"/>
          <c:tx>
            <c:strRef>
              <c:f>Charts!$H$1</c:f>
              <c:strCache>
                <c:ptCount val="1"/>
                <c:pt idx="0">
                  <c:v> CD Low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Charts!$H$3:$H$12</c:f>
              <c:numCache>
                <c:formatCode>"$"#,##0</c:formatCode>
                <c:ptCount val="10"/>
                <c:pt idx="0">
                  <c:v>6223576.3869111687</c:v>
                </c:pt>
                <c:pt idx="1">
                  <c:v>6581489.6226756908</c:v>
                </c:pt>
                <c:pt idx="2">
                  <c:v>6845330.5571690928</c:v>
                </c:pt>
                <c:pt idx="3">
                  <c:v>7061474.8911602236</c:v>
                </c:pt>
                <c:pt idx="4">
                  <c:v>7248378.5243215859</c:v>
                </c:pt>
                <c:pt idx="5">
                  <c:v>7415169.5642968416</c:v>
                </c:pt>
                <c:pt idx="6">
                  <c:v>7566998.9396132398</c:v>
                </c:pt>
                <c:pt idx="7">
                  <c:v>7707047.204515066</c:v>
                </c:pt>
                <c:pt idx="8">
                  <c:v>7837413.896368742</c:v>
                </c:pt>
                <c:pt idx="9">
                  <c:v>7959560.0504243113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6-46DC-AD6B-19D0518E6DCD}"/>
            </c:ext>
          </c:extLst>
        </c:ser>
        <c:ser>
          <c:idx val="2"/>
          <c:order val="2"/>
          <c:tx>
            <c:strRef>
              <c:f>Charts!$I$1</c:f>
              <c:strCache>
                <c:ptCount val="1"/>
                <c:pt idx="0">
                  <c:v> CD Med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Charts!$I$3:$I$12</c:f>
              <c:numCache>
                <c:formatCode>"$"#,##0</c:formatCode>
                <c:ptCount val="10"/>
                <c:pt idx="0">
                  <c:v>6223576.3869111687</c:v>
                </c:pt>
                <c:pt idx="1">
                  <c:v>6581489.6226756908</c:v>
                </c:pt>
                <c:pt idx="2">
                  <c:v>6845330.5571690928</c:v>
                </c:pt>
                <c:pt idx="3">
                  <c:v>7061474.8911602236</c:v>
                </c:pt>
                <c:pt idx="4">
                  <c:v>7248378.5243215859</c:v>
                </c:pt>
                <c:pt idx="5">
                  <c:v>7415169.5642968416</c:v>
                </c:pt>
                <c:pt idx="6">
                  <c:v>7566998.9396132398</c:v>
                </c:pt>
                <c:pt idx="7">
                  <c:v>7707047.204515066</c:v>
                </c:pt>
                <c:pt idx="8">
                  <c:v>7837413.896368742</c:v>
                </c:pt>
                <c:pt idx="9">
                  <c:v>7959560.0504243113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56-46DC-AD6B-19D0518E6DCD}"/>
            </c:ext>
          </c:extLst>
        </c:ser>
        <c:ser>
          <c:idx val="3"/>
          <c:order val="3"/>
          <c:tx>
            <c:strRef>
              <c:f>Charts!$J$1</c:f>
              <c:strCache>
                <c:ptCount val="1"/>
                <c:pt idx="0">
                  <c:v> CD High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Charts!$J$3:$J$12</c:f>
              <c:numCache>
                <c:formatCode>"$"#,##0</c:formatCode>
                <c:ptCount val="10"/>
                <c:pt idx="0">
                  <c:v>6223576.3869111687</c:v>
                </c:pt>
                <c:pt idx="1">
                  <c:v>6581489.6226756908</c:v>
                </c:pt>
                <c:pt idx="2">
                  <c:v>6845330.5571690928</c:v>
                </c:pt>
                <c:pt idx="3">
                  <c:v>7061474.8911602236</c:v>
                </c:pt>
                <c:pt idx="4">
                  <c:v>7248378.5243215859</c:v>
                </c:pt>
                <c:pt idx="5">
                  <c:v>7415169.5642968416</c:v>
                </c:pt>
                <c:pt idx="6">
                  <c:v>7566998.9396132398</c:v>
                </c:pt>
                <c:pt idx="7">
                  <c:v>7707047.204515066</c:v>
                </c:pt>
                <c:pt idx="8">
                  <c:v>7837413.896368742</c:v>
                </c:pt>
                <c:pt idx="9">
                  <c:v>7959560.0504243113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56-46DC-AD6B-19D0518E6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per Year</a:t>
                </a:r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CO2 per Unit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Charts!$L$1</c:f>
              <c:strCache>
                <c:ptCount val="1"/>
                <c:pt idx="0">
                  <c:v> BAU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Charts!$L$3:$L$12</c:f>
              <c:numCache>
                <c:formatCode>0.00</c:formatCode>
                <c:ptCount val="10"/>
                <c:pt idx="0">
                  <c:v>1.9817906847613829</c:v>
                </c:pt>
                <c:pt idx="1">
                  <c:v>1.9817416760166127</c:v>
                </c:pt>
                <c:pt idx="2">
                  <c:v>1.9816902670775154</c:v>
                </c:pt>
                <c:pt idx="3">
                  <c:v>1.9816364303304017</c:v>
                </c:pt>
                <c:pt idx="4">
                  <c:v>1.9815801395527575</c:v>
                </c:pt>
                <c:pt idx="5">
                  <c:v>1.9815213700193715</c:v>
                </c:pt>
                <c:pt idx="6">
                  <c:v>1.9814600984458715</c:v>
                </c:pt>
                <c:pt idx="7">
                  <c:v>1.9813963028944794</c:v>
                </c:pt>
                <c:pt idx="8">
                  <c:v>1.9813299626739196</c:v>
                </c:pt>
                <c:pt idx="9">
                  <c:v>1.9812610582436774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99-447F-8AEA-43AFDED741F5}"/>
            </c:ext>
          </c:extLst>
        </c:ser>
        <c:ser>
          <c:idx val="1"/>
          <c:order val="1"/>
          <c:tx>
            <c:strRef>
              <c:f>Charts!$M$1</c:f>
              <c:strCache>
                <c:ptCount val="1"/>
                <c:pt idx="0">
                  <c:v> CD Low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Charts!$M$3:$M$12</c:f>
              <c:numCache>
                <c:formatCode>0.00</c:formatCode>
                <c:ptCount val="10"/>
                <c:pt idx="0">
                  <c:v>1.9817906847613829</c:v>
                </c:pt>
                <c:pt idx="1">
                  <c:v>1.9817416760166127</c:v>
                </c:pt>
                <c:pt idx="2">
                  <c:v>1.9816902670775154</c:v>
                </c:pt>
                <c:pt idx="3">
                  <c:v>1.9816364303304017</c:v>
                </c:pt>
                <c:pt idx="4">
                  <c:v>1.9815801395527575</c:v>
                </c:pt>
                <c:pt idx="5">
                  <c:v>1.9815213700193715</c:v>
                </c:pt>
                <c:pt idx="6">
                  <c:v>1.9814600984458715</c:v>
                </c:pt>
                <c:pt idx="7">
                  <c:v>1.9813963028944794</c:v>
                </c:pt>
                <c:pt idx="8">
                  <c:v>1.9813299626739196</c:v>
                </c:pt>
                <c:pt idx="9">
                  <c:v>1.9812610582436774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9-447F-8AEA-43AFDED741F5}"/>
            </c:ext>
          </c:extLst>
        </c:ser>
        <c:ser>
          <c:idx val="2"/>
          <c:order val="2"/>
          <c:tx>
            <c:strRef>
              <c:f>Charts!$N$1</c:f>
              <c:strCache>
                <c:ptCount val="1"/>
                <c:pt idx="0">
                  <c:v> CD Med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Charts!$N$3:$N$12</c:f>
              <c:numCache>
                <c:formatCode>0.00</c:formatCode>
                <c:ptCount val="10"/>
                <c:pt idx="0">
                  <c:v>1.9817906847613829</c:v>
                </c:pt>
                <c:pt idx="1">
                  <c:v>1.9817416760166127</c:v>
                </c:pt>
                <c:pt idx="2">
                  <c:v>1.9816902670775154</c:v>
                </c:pt>
                <c:pt idx="3">
                  <c:v>1.9816364303304017</c:v>
                </c:pt>
                <c:pt idx="4">
                  <c:v>1.9815801395527575</c:v>
                </c:pt>
                <c:pt idx="5">
                  <c:v>1.9815213700193715</c:v>
                </c:pt>
                <c:pt idx="6">
                  <c:v>1.9814600984458715</c:v>
                </c:pt>
                <c:pt idx="7">
                  <c:v>1.9813963028944794</c:v>
                </c:pt>
                <c:pt idx="8">
                  <c:v>1.9813299626739196</c:v>
                </c:pt>
                <c:pt idx="9">
                  <c:v>1.9812610582436774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99-447F-8AEA-43AFDED741F5}"/>
            </c:ext>
          </c:extLst>
        </c:ser>
        <c:ser>
          <c:idx val="3"/>
          <c:order val="3"/>
          <c:tx>
            <c:strRef>
              <c:f>Charts!$O$1</c:f>
              <c:strCache>
                <c:ptCount val="1"/>
                <c:pt idx="0">
                  <c:v> CD High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Charts!$O$3:$O$12</c:f>
              <c:numCache>
                <c:formatCode>0.00</c:formatCode>
                <c:ptCount val="10"/>
                <c:pt idx="0">
                  <c:v>1.9817906847613829</c:v>
                </c:pt>
                <c:pt idx="1">
                  <c:v>1.9817416760166127</c:v>
                </c:pt>
                <c:pt idx="2">
                  <c:v>1.9816902670775154</c:v>
                </c:pt>
                <c:pt idx="3">
                  <c:v>1.9816364303304017</c:v>
                </c:pt>
                <c:pt idx="4">
                  <c:v>1.9815801395527575</c:v>
                </c:pt>
                <c:pt idx="5">
                  <c:v>1.9815213700193715</c:v>
                </c:pt>
                <c:pt idx="6">
                  <c:v>1.9814600984458715</c:v>
                </c:pt>
                <c:pt idx="7">
                  <c:v>1.9813963028944794</c:v>
                </c:pt>
                <c:pt idx="8">
                  <c:v>1.9813299626739196</c:v>
                </c:pt>
                <c:pt idx="9">
                  <c:v>1.9812610582436774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99-447F-8AEA-43AFDED74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CO2 per Unit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CO2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Charts!$Q$1</c:f>
              <c:strCache>
                <c:ptCount val="1"/>
                <c:pt idx="0">
                  <c:v> BAU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Charts!$Q$3:$Q$12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9.5579714374252944E-2</c:v>
                </c:pt>
                <c:pt idx="2">
                  <c:v>0.30277245525212493</c:v>
                </c:pt>
                <c:pt idx="3">
                  <c:v>0.63689109307233593</c:v>
                </c:pt>
                <c:pt idx="4">
                  <c:v>1.1140120497184398</c:v>
                </c:pt>
                <c:pt idx="5">
                  <c:v>1.7511897600634256</c:v>
                </c:pt>
                <c:pt idx="6">
                  <c:v>2.5665186970836658</c:v>
                </c:pt>
                <c:pt idx="7">
                  <c:v>3.5791596829658374</c:v>
                </c:pt>
                <c:pt idx="8">
                  <c:v>4.8093531718186568</c:v>
                </c:pt>
                <c:pt idx="9">
                  <c:v>6.2784256737941178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8-4A0A-9E57-7FB701BA4CE8}"/>
            </c:ext>
          </c:extLst>
        </c:ser>
        <c:ser>
          <c:idx val="1"/>
          <c:order val="1"/>
          <c:tx>
            <c:strRef>
              <c:f>Charts!$R$1</c:f>
              <c:strCache>
                <c:ptCount val="1"/>
                <c:pt idx="0">
                  <c:v> CD Low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Charts!$R$3:$R$12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9.5579714374252944E-2</c:v>
                </c:pt>
                <c:pt idx="2">
                  <c:v>0.30277245525212493</c:v>
                </c:pt>
                <c:pt idx="3">
                  <c:v>0.63689109307233593</c:v>
                </c:pt>
                <c:pt idx="4">
                  <c:v>1.1140120497184398</c:v>
                </c:pt>
                <c:pt idx="5">
                  <c:v>1.7511897600634256</c:v>
                </c:pt>
                <c:pt idx="6">
                  <c:v>2.5665186970836658</c:v>
                </c:pt>
                <c:pt idx="7">
                  <c:v>3.5791596829658374</c:v>
                </c:pt>
                <c:pt idx="8">
                  <c:v>4.8093531718186568</c:v>
                </c:pt>
                <c:pt idx="9">
                  <c:v>6.2784256737941178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F8-4A0A-9E57-7FB701BA4CE8}"/>
            </c:ext>
          </c:extLst>
        </c:ser>
        <c:ser>
          <c:idx val="2"/>
          <c:order val="2"/>
          <c:tx>
            <c:strRef>
              <c:f>Charts!$S$1</c:f>
              <c:strCache>
                <c:ptCount val="1"/>
                <c:pt idx="0">
                  <c:v> CD Med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Charts!$S$3:$S$12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9.5579714374252944E-2</c:v>
                </c:pt>
                <c:pt idx="2">
                  <c:v>0.30277245525212493</c:v>
                </c:pt>
                <c:pt idx="3">
                  <c:v>0.63689109307233593</c:v>
                </c:pt>
                <c:pt idx="4">
                  <c:v>1.1140120497184398</c:v>
                </c:pt>
                <c:pt idx="5">
                  <c:v>1.7511897600634256</c:v>
                </c:pt>
                <c:pt idx="6">
                  <c:v>2.5665186970836658</c:v>
                </c:pt>
                <c:pt idx="7">
                  <c:v>3.5791596829658374</c:v>
                </c:pt>
                <c:pt idx="8">
                  <c:v>4.8093531718186568</c:v>
                </c:pt>
                <c:pt idx="9">
                  <c:v>6.2784256737941178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F8-4A0A-9E57-7FB701BA4CE8}"/>
            </c:ext>
          </c:extLst>
        </c:ser>
        <c:ser>
          <c:idx val="3"/>
          <c:order val="3"/>
          <c:tx>
            <c:strRef>
              <c:f>Charts!$T$1</c:f>
              <c:strCache>
                <c:ptCount val="1"/>
                <c:pt idx="0">
                  <c:v> CD High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Charts!$T$3:$T$12</c:f>
              <c:numCache>
                <c:formatCode>_(* #,##0_);_(* \(#,##0\);_(* "-"??_);_(@_)</c:formatCode>
                <c:ptCount val="10"/>
                <c:pt idx="0">
                  <c:v>0</c:v>
                </c:pt>
                <c:pt idx="1">
                  <c:v>9.5579714374252944E-2</c:v>
                </c:pt>
                <c:pt idx="2">
                  <c:v>0.30277245525212493</c:v>
                </c:pt>
                <c:pt idx="3">
                  <c:v>0.63689109307233593</c:v>
                </c:pt>
                <c:pt idx="4">
                  <c:v>1.1140120497184398</c:v>
                </c:pt>
                <c:pt idx="5">
                  <c:v>1.7511897600634256</c:v>
                </c:pt>
                <c:pt idx="6">
                  <c:v>2.5665186970836658</c:v>
                </c:pt>
                <c:pt idx="7">
                  <c:v>3.5791596829658374</c:v>
                </c:pt>
                <c:pt idx="8">
                  <c:v>4.8093531718186568</c:v>
                </c:pt>
                <c:pt idx="9">
                  <c:v>6.2784256737941178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CF8-4A0A-9E57-7FB701BA4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CO2</a:t>
                </a:r>
              </a:p>
            </c:rich>
          </c:tx>
          <c:overlay val="0"/>
        </c:title>
        <c:numFmt formatCode="_(* #,##0_);_(* \(#,##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Recovery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Charts!$V$1</c:f>
              <c:strCache>
                <c:ptCount val="1"/>
                <c:pt idx="0">
                  <c:v> BAU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Charts!$V$3:$V$12</c:f>
              <c:numCache>
                <c:formatCode>_(* #,##0.000_);_(* \(#,##0.000\);_(* "-"??_);_(@_)</c:formatCode>
                <c:ptCount val="10"/>
                <c:pt idx="0">
                  <c:v>5.0355206288942526E-3</c:v>
                </c:pt>
                <c:pt idx="1">
                  <c:v>5.072848097969861E-3</c:v>
                </c:pt>
                <c:pt idx="2">
                  <c:v>5.112003673027261E-3</c:v>
                </c:pt>
                <c:pt idx="3">
                  <c:v>5.153008386010789E-3</c:v>
                </c:pt>
                <c:pt idx="4">
                  <c:v>5.1958822092758291E-3</c:v>
                </c:pt>
                <c:pt idx="5">
                  <c:v>5.2406439747590596E-3</c:v>
                </c:pt>
                <c:pt idx="6">
                  <c:v>5.2873114169825729E-3</c:v>
                </c:pt>
                <c:pt idx="7">
                  <c:v>5.3359012448364216E-3</c:v>
                </c:pt>
                <c:pt idx="8">
                  <c:v>5.3864292178136021E-3</c:v>
                </c:pt>
                <c:pt idx="9">
                  <c:v>5.4389102189300936E-3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9-4CCE-B25B-CF4C28DEB85E}"/>
            </c:ext>
          </c:extLst>
        </c:ser>
        <c:ser>
          <c:idx val="1"/>
          <c:order val="1"/>
          <c:tx>
            <c:strRef>
              <c:f>Charts!$W$1</c:f>
              <c:strCache>
                <c:ptCount val="1"/>
                <c:pt idx="0">
                  <c:v> CD Low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Charts!$W$3:$W$12</c:f>
              <c:numCache>
                <c:formatCode>_(* #,##0.000_);_(* \(#,##0.000\);_(* "-"??_);_(@_)</c:formatCode>
                <c:ptCount val="10"/>
                <c:pt idx="0">
                  <c:v>5.0355206288942526E-3</c:v>
                </c:pt>
                <c:pt idx="1">
                  <c:v>5.072848097969861E-3</c:v>
                </c:pt>
                <c:pt idx="2">
                  <c:v>5.112003673027261E-3</c:v>
                </c:pt>
                <c:pt idx="3">
                  <c:v>5.153008386010789E-3</c:v>
                </c:pt>
                <c:pt idx="4">
                  <c:v>5.1958822092758291E-3</c:v>
                </c:pt>
                <c:pt idx="5">
                  <c:v>5.2406439747590596E-3</c:v>
                </c:pt>
                <c:pt idx="6">
                  <c:v>5.2873114169825729E-3</c:v>
                </c:pt>
                <c:pt idx="7">
                  <c:v>5.3359012448364216E-3</c:v>
                </c:pt>
                <c:pt idx="8">
                  <c:v>5.3864292178136021E-3</c:v>
                </c:pt>
                <c:pt idx="9">
                  <c:v>5.4389102189300936E-3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9-4CCE-B25B-CF4C28DEB85E}"/>
            </c:ext>
          </c:extLst>
        </c:ser>
        <c:ser>
          <c:idx val="2"/>
          <c:order val="2"/>
          <c:tx>
            <c:strRef>
              <c:f>Charts!$X$1</c:f>
              <c:strCache>
                <c:ptCount val="1"/>
                <c:pt idx="0">
                  <c:v> CD Med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Charts!$X$3:$X$12</c:f>
              <c:numCache>
                <c:formatCode>General</c:formatCode>
                <c:ptCount val="10"/>
                <c:pt idx="0">
                  <c:v>5.0355206288942526E-3</c:v>
                </c:pt>
                <c:pt idx="1">
                  <c:v>5.072848097969861E-3</c:v>
                </c:pt>
                <c:pt idx="2">
                  <c:v>5.112003673027261E-3</c:v>
                </c:pt>
                <c:pt idx="3">
                  <c:v>5.153008386010789E-3</c:v>
                </c:pt>
                <c:pt idx="4">
                  <c:v>5.1958822092758291E-3</c:v>
                </c:pt>
                <c:pt idx="5">
                  <c:v>5.2406439747590596E-3</c:v>
                </c:pt>
                <c:pt idx="6">
                  <c:v>5.2873114169825729E-3</c:v>
                </c:pt>
                <c:pt idx="7">
                  <c:v>5.3359012448364216E-3</c:v>
                </c:pt>
                <c:pt idx="8">
                  <c:v>5.3864292178136021E-3</c:v>
                </c:pt>
                <c:pt idx="9">
                  <c:v>5.4389102189300936E-3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49-4CCE-B25B-CF4C28DEB85E}"/>
            </c:ext>
          </c:extLst>
        </c:ser>
        <c:ser>
          <c:idx val="3"/>
          <c:order val="3"/>
          <c:tx>
            <c:strRef>
              <c:f>Charts!$Y$1</c:f>
              <c:strCache>
                <c:ptCount val="1"/>
                <c:pt idx="0">
                  <c:v> CD High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Charts!$Y$3:$Y$12</c:f>
              <c:numCache>
                <c:formatCode>_(* #,##0.000_);_(* \(#,##0.000\);_(* "-"??_);_(@_)</c:formatCode>
                <c:ptCount val="10"/>
                <c:pt idx="0">
                  <c:v>5.0355206288942526E-3</c:v>
                </c:pt>
                <c:pt idx="1">
                  <c:v>5.072848097969861E-3</c:v>
                </c:pt>
                <c:pt idx="2">
                  <c:v>5.112003673027261E-3</c:v>
                </c:pt>
                <c:pt idx="3">
                  <c:v>5.153008386010789E-3</c:v>
                </c:pt>
                <c:pt idx="4">
                  <c:v>5.1958822092758291E-3</c:v>
                </c:pt>
                <c:pt idx="5">
                  <c:v>5.2406439747590596E-3</c:v>
                </c:pt>
                <c:pt idx="6">
                  <c:v>5.2873114169825729E-3</c:v>
                </c:pt>
                <c:pt idx="7">
                  <c:v>5.3359012448364216E-3</c:v>
                </c:pt>
                <c:pt idx="8">
                  <c:v>5.3864292178136021E-3</c:v>
                </c:pt>
                <c:pt idx="9">
                  <c:v>5.4389102189300936E-3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49-4CCE-B25B-CF4C28DEB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Recovery Index</a:t>
                </a:r>
              </a:p>
            </c:rich>
          </c:tx>
          <c:overlay val="0"/>
        </c:title>
        <c:numFmt formatCode="_(* #,##0.000_);_(* \(#,##0.000\);_(* &quot;-&quot;??_);_(@_)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Customer Satisfaction Comparison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Charts!$AA$1</c:f>
              <c:strCache>
                <c:ptCount val="1"/>
                <c:pt idx="0">
                  <c:v> BAU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Charts!$AA$3:$AA$12</c:f>
              <c:numCache>
                <c:formatCode>0.00</c:formatCode>
                <c:ptCount val="10"/>
                <c:pt idx="0">
                  <c:v>0.33920860974527423</c:v>
                </c:pt>
                <c:pt idx="1">
                  <c:v>0.33890061786414999</c:v>
                </c:pt>
                <c:pt idx="2">
                  <c:v>0.33860481675341569</c:v>
                </c:pt>
                <c:pt idx="3">
                  <c:v>0.33832114080356673</c:v>
                </c:pt>
                <c:pt idx="4">
                  <c:v>0.33804945788639912</c:v>
                </c:pt>
                <c:pt idx="5">
                  <c:v>0.33778962635586496</c:v>
                </c:pt>
                <c:pt idx="6">
                  <c:v>0.33754151140797106</c:v>
                </c:pt>
                <c:pt idx="7">
                  <c:v>0.33730499057830254</c:v>
                </c:pt>
                <c:pt idx="8">
                  <c:v>0.33707995538993885</c:v>
                </c:pt>
                <c:pt idx="9">
                  <c:v>0.33686631139419337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F-49AD-ADF0-F818DB87C757}"/>
            </c:ext>
          </c:extLst>
        </c:ser>
        <c:ser>
          <c:idx val="1"/>
          <c:order val="1"/>
          <c:tx>
            <c:strRef>
              <c:f>Charts!$AB$1</c:f>
              <c:strCache>
                <c:ptCount val="1"/>
                <c:pt idx="0">
                  <c:v> CD Low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Charts!$AB$3:$AB$12</c:f>
              <c:numCache>
                <c:formatCode>0.00</c:formatCode>
                <c:ptCount val="10"/>
                <c:pt idx="0">
                  <c:v>0.33920860974527423</c:v>
                </c:pt>
                <c:pt idx="1">
                  <c:v>0.33890061786414999</c:v>
                </c:pt>
                <c:pt idx="2">
                  <c:v>0.33860481675341569</c:v>
                </c:pt>
                <c:pt idx="3">
                  <c:v>0.33832114080356673</c:v>
                </c:pt>
                <c:pt idx="4">
                  <c:v>0.33804945788639912</c:v>
                </c:pt>
                <c:pt idx="5">
                  <c:v>0.33778962635586496</c:v>
                </c:pt>
                <c:pt idx="6">
                  <c:v>0.33754151140797106</c:v>
                </c:pt>
                <c:pt idx="7">
                  <c:v>0.33730499057830254</c:v>
                </c:pt>
                <c:pt idx="8">
                  <c:v>0.33707995538993885</c:v>
                </c:pt>
                <c:pt idx="9">
                  <c:v>0.33686631139419337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6F-49AD-ADF0-F818DB87C757}"/>
            </c:ext>
          </c:extLst>
        </c:ser>
        <c:ser>
          <c:idx val="2"/>
          <c:order val="2"/>
          <c:tx>
            <c:strRef>
              <c:f>Charts!$AC$1</c:f>
              <c:strCache>
                <c:ptCount val="1"/>
                <c:pt idx="0">
                  <c:v> CD Med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Charts!$AC$3:$AC$12</c:f>
              <c:numCache>
                <c:formatCode>0.00</c:formatCode>
                <c:ptCount val="10"/>
                <c:pt idx="0">
                  <c:v>0.33920860974527423</c:v>
                </c:pt>
                <c:pt idx="1">
                  <c:v>0.33890061786414999</c:v>
                </c:pt>
                <c:pt idx="2">
                  <c:v>0.33860481675341569</c:v>
                </c:pt>
                <c:pt idx="3">
                  <c:v>0.33832114080356673</c:v>
                </c:pt>
                <c:pt idx="4">
                  <c:v>0.33804945788639912</c:v>
                </c:pt>
                <c:pt idx="5">
                  <c:v>0.33778962635586496</c:v>
                </c:pt>
                <c:pt idx="6">
                  <c:v>0.33754151140797106</c:v>
                </c:pt>
                <c:pt idx="7">
                  <c:v>0.33730499057830254</c:v>
                </c:pt>
                <c:pt idx="8">
                  <c:v>0.33707995538993885</c:v>
                </c:pt>
                <c:pt idx="9">
                  <c:v>0.33686631139419337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6F-49AD-ADF0-F818DB87C757}"/>
            </c:ext>
          </c:extLst>
        </c:ser>
        <c:ser>
          <c:idx val="3"/>
          <c:order val="3"/>
          <c:tx>
            <c:strRef>
              <c:f>Charts!$AD$1</c:f>
              <c:strCache>
                <c:ptCount val="1"/>
                <c:pt idx="0">
                  <c:v> CD High 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Charts!$A$3:$A$12</c:f>
              <c:numCache>
                <c:formatCode>General</c:formatCode>
                <c:ptCount val="10"/>
                <c:pt idx="0">
                  <c:v>2000.0625</c:v>
                </c:pt>
                <c:pt idx="1">
                  <c:v>2000.125</c:v>
                </c:pt>
                <c:pt idx="2">
                  <c:v>2000.1875</c:v>
                </c:pt>
                <c:pt idx="3">
                  <c:v>2000.25</c:v>
                </c:pt>
                <c:pt idx="4">
                  <c:v>2000.3125</c:v>
                </c:pt>
                <c:pt idx="5">
                  <c:v>2000.375</c:v>
                </c:pt>
                <c:pt idx="6">
                  <c:v>2000.4375</c:v>
                </c:pt>
                <c:pt idx="7">
                  <c:v>2000.5</c:v>
                </c:pt>
                <c:pt idx="8">
                  <c:v>2000.5625</c:v>
                </c:pt>
                <c:pt idx="9">
                  <c:v>2000.625</c:v>
                </c:pt>
              </c:numCache>
            </c:numRef>
          </c:cat>
          <c:val>
            <c:numRef>
              <c:f>Charts!$AD$3:$AD$12</c:f>
              <c:numCache>
                <c:formatCode>General</c:formatCode>
                <c:ptCount val="10"/>
                <c:pt idx="0">
                  <c:v>0.33920860974527423</c:v>
                </c:pt>
                <c:pt idx="1">
                  <c:v>0.33890061786414999</c:v>
                </c:pt>
                <c:pt idx="2">
                  <c:v>0.33860481675341569</c:v>
                </c:pt>
                <c:pt idx="3">
                  <c:v>0.33832114080356673</c:v>
                </c:pt>
                <c:pt idx="4">
                  <c:v>0.33804945788639912</c:v>
                </c:pt>
                <c:pt idx="5">
                  <c:v>0.33778962635586496</c:v>
                </c:pt>
                <c:pt idx="6">
                  <c:v>0.33754151140797106</c:v>
                </c:pt>
                <c:pt idx="7">
                  <c:v>0.33730499057830254</c:v>
                </c:pt>
                <c:pt idx="8">
                  <c:v>0.33707995538993885</c:v>
                </c:pt>
                <c:pt idx="9">
                  <c:v>0.33686631139419337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16F-49AD-ADF0-F818DB87C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Customer Satisfaction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Sales per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Charts!$B$1</c:f>
              <c:strCache>
                <c:ptCount val="1"/>
                <c:pt idx="0">
                  <c:v> BAU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Charts!$B$2:$B$592</c:f>
              <c:numCache>
                <c:formatCode>_(* #,##0_);_(* \(#,##0\);_(* "-"??_);_(@_)</c:formatCode>
                <c:ptCount val="591"/>
                <c:pt idx="0">
                  <c:v>30021.060911465545</c:v>
                </c:pt>
                <c:pt idx="1">
                  <c:v>32791.405341048034</c:v>
                </c:pt>
                <c:pt idx="2">
                  <c:v>34660.216104697902</c:v>
                </c:pt>
                <c:pt idx="3">
                  <c:v>36353.26185478027</c:v>
                </c:pt>
                <c:pt idx="4">
                  <c:v>38000.403325896201</c:v>
                </c:pt>
                <c:pt idx="5">
                  <c:v>39640.628264800296</c:v>
                </c:pt>
                <c:pt idx="6">
                  <c:v>41288.852353923161</c:v>
                </c:pt>
                <c:pt idx="7">
                  <c:v>42951.423789847162</c:v>
                </c:pt>
                <c:pt idx="8">
                  <c:v>44631.014454786353</c:v>
                </c:pt>
                <c:pt idx="9">
                  <c:v>46328.498122860256</c:v>
                </c:pt>
                <c:pt idx="10">
                  <c:v>48043.779635178602</c:v>
                </c:pt>
                <c:pt idx="11">
                  <c:v>49776.20209084831</c:v>
                </c:pt>
                <c:pt idx="12">
                  <c:v>51524.764851667984</c:v>
                </c:pt>
                <c:pt idx="13">
                  <c:v>53288.249199991878</c:v>
                </c:pt>
                <c:pt idx="14">
                  <c:v>55065.295686970108</c:v>
                </c:pt>
                <c:pt idx="15">
                  <c:v>56854.45468552025</c:v>
                </c:pt>
                <c:pt idx="16">
                  <c:v>58654.221296057345</c:v>
                </c:pt>
                <c:pt idx="17">
                  <c:v>60463.060671842832</c:v>
                </c:pt>
                <c:pt idx="18">
                  <c:v>62279.427205058004</c:v>
                </c:pt>
                <c:pt idx="19">
                  <c:v>64101.779595690336</c:v>
                </c:pt>
                <c:pt idx="20">
                  <c:v>65928.593028701653</c:v>
                </c:pt>
                <c:pt idx="21">
                  <c:v>67758.369223073212</c:v>
                </c:pt>
                <c:pt idx="22">
                  <c:v>69589.644841182875</c:v>
                </c:pt>
                <c:pt idx="23">
                  <c:v>71420.998579382707</c:v>
                </c:pt>
                <c:pt idx="24">
                  <c:v>73251.057156753974</c:v>
                </c:pt>
                <c:pt idx="25">
                  <c:v>75078.500353754309</c:v>
                </c:pt>
                <c:pt idx="26">
                  <c:v>76902.065211122259</c:v>
                </c:pt>
                <c:pt idx="27">
                  <c:v>78720.549473080711</c:v>
                </c:pt>
                <c:pt idx="28">
                  <c:v>80532.814342118814</c:v>
                </c:pt>
                <c:pt idx="29">
                  <c:v>82337.786601988308</c:v>
                </c:pt>
                <c:pt idx="30">
                  <c:v>84134.46015881229</c:v>
                </c:pt>
                <c:pt idx="31">
                  <c:v>85921.897045957841</c:v>
                </c:pt>
                <c:pt idx="32">
                  <c:v>87699.227935604285</c:v>
                </c:pt>
                <c:pt idx="33">
                  <c:v>89465.652198152777</c:v>
                </c:pt>
                <c:pt idx="34">
                  <c:v>91220.437549334078</c:v>
                </c:pt>
                <c:pt idx="35">
                  <c:v>92962.919323830196</c:v>
                </c:pt>
                <c:pt idx="36">
                  <c:v>94692.499413243058</c:v>
                </c:pt>
                <c:pt idx="37">
                  <c:v>96408.644905225228</c:v>
                </c:pt>
                <c:pt idx="38">
                  <c:v>98110.886459456844</c:v>
                </c:pt>
                <c:pt idx="39">
                  <c:v>99798.816454893909</c:v>
                </c:pt>
                <c:pt idx="40">
                  <c:v>101472.08694129897</c:v>
                </c:pt>
                <c:pt idx="41">
                  <c:v>103130.40742652057</c:v>
                </c:pt>
                <c:pt idx="42">
                  <c:v>104773.54252930563</c:v>
                </c:pt>
                <c:pt idx="43">
                  <c:v>106401.30952565097</c:v>
                </c:pt>
                <c:pt idx="44">
                  <c:v>108013.57581483207</c:v>
                </c:pt>
                <c:pt idx="45">
                  <c:v>109610.25632932688</c:v>
                </c:pt>
                <c:pt idx="46">
                  <c:v>111191.31091089883</c:v>
                </c:pt>
                <c:pt idx="47">
                  <c:v>112756.74167313954</c:v>
                </c:pt>
                <c:pt idx="48">
                  <c:v>114306.59036882635</c:v>
                </c:pt>
                <c:pt idx="49">
                  <c:v>115840.93577853371</c:v>
                </c:pt>
                <c:pt idx="50">
                  <c:v>117359.89113507769</c:v>
                </c:pt>
                <c:pt idx="51">
                  <c:v>118863.60159657792</c:v>
                </c:pt>
                <c:pt idx="52">
                  <c:v>120352.24177920521</c:v>
                </c:pt>
                <c:pt idx="53">
                  <c:v>121826.01335905738</c:v>
                </c:pt>
                <c:pt idx="54">
                  <c:v>123285.14275107592</c:v>
                </c:pt>
                <c:pt idx="55">
                  <c:v>124729.87887149195</c:v>
                </c:pt>
                <c:pt idx="56">
                  <c:v>126160.4909889626</c:v>
                </c:pt>
                <c:pt idx="57">
                  <c:v>127577.26666835061</c:v>
                </c:pt>
                <c:pt idx="58">
                  <c:v>128980.50980998726</c:v>
                </c:pt>
                <c:pt idx="59">
                  <c:v>130370.53878625798</c:v>
                </c:pt>
                <c:pt idx="60">
                  <c:v>131747.68467645132</c:v>
                </c:pt>
                <c:pt idx="61">
                  <c:v>133112.28960000715</c:v>
                </c:pt>
                <c:pt idx="62">
                  <c:v>134464.70514760108</c:v>
                </c:pt>
                <c:pt idx="63">
                  <c:v>135805.29090887707</c:v>
                </c:pt>
                <c:pt idx="64">
                  <c:v>137134.41309511749</c:v>
                </c:pt>
                <c:pt idx="65">
                  <c:v>138452.44325468133</c:v>
                </c:pt>
                <c:pt idx="66">
                  <c:v>139759.75707866455</c:v>
                </c:pt>
                <c:pt idx="67">
                  <c:v>141056.73329392358</c:v>
                </c:pt>
                <c:pt idx="68">
                  <c:v>142343.75264035436</c:v>
                </c:pt>
                <c:pt idx="69">
                  <c:v>143621.19692911921</c:v>
                </c:pt>
                <c:pt idx="70">
                  <c:v>144889.4481783761</c:v>
                </c:pt>
                <c:pt idx="71">
                  <c:v>146148.88782295931</c:v>
                </c:pt>
                <c:pt idx="72">
                  <c:v>147399.89599440328</c:v>
                </c:pt>
                <c:pt idx="73">
                  <c:v>148642.85086767684</c:v>
                </c:pt>
                <c:pt idx="74">
                  <c:v>149878.12807099725</c:v>
                </c:pt>
                <c:pt idx="75">
                  <c:v>151106.10015513026</c:v>
                </c:pt>
                <c:pt idx="76">
                  <c:v>152327.13611863327</c:v>
                </c:pt>
                <c:pt idx="77">
                  <c:v>153541.60098557439</c:v>
                </c:pt>
                <c:pt idx="78">
                  <c:v>154749.85543234705</c:v>
                </c:pt>
                <c:pt idx="79">
                  <c:v>155952.25546030659</c:v>
                </c:pt>
                <c:pt idx="80">
                  <c:v>157149.15211106202</c:v>
                </c:pt>
                <c:pt idx="81">
                  <c:v>158340.89122138245</c:v>
                </c:pt>
                <c:pt idx="82">
                  <c:v>159527.81321479942</c:v>
                </c:pt>
                <c:pt idx="83">
                  <c:v>160710.25292711961</c:v>
                </c:pt>
                <c:pt idx="84">
                  <c:v>161888.5394631947</c:v>
                </c:pt>
                <c:pt idx="85">
                  <c:v>163062.9960824278</c:v>
                </c:pt>
                <c:pt idx="86">
                  <c:v>164233.9401106312</c:v>
                </c:pt>
                <c:pt idx="87">
                  <c:v>165401.68287598033</c:v>
                </c:pt>
                <c:pt idx="88">
                  <c:v>166566.52966694298</c:v>
                </c:pt>
                <c:pt idx="89">
                  <c:v>167728.77971018551</c:v>
                </c:pt>
                <c:pt idx="90">
                  <c:v>168888.72616658563</c:v>
                </c:pt>
                <c:pt idx="91">
                  <c:v>170046.65614360184</c:v>
                </c:pt>
                <c:pt idx="92">
                  <c:v>171202.85072236025</c:v>
                </c:pt>
                <c:pt idx="93">
                  <c:v>172357.58499793924</c:v>
                </c:pt>
                <c:pt idx="94">
                  <c:v>173511.1281314322</c:v>
                </c:pt>
                <c:pt idx="95">
                  <c:v>174663.74341247522</c:v>
                </c:pt>
                <c:pt idx="96">
                  <c:v>175815.68833101974</c:v>
                </c:pt>
                <c:pt idx="97">
                  <c:v>176967.2146572253</c:v>
                </c:pt>
                <c:pt idx="98">
                  <c:v>178118.56852843447</c:v>
                </c:pt>
                <c:pt idx="99">
                  <c:v>179269.99054227179</c:v>
                </c:pt>
                <c:pt idx="100">
                  <c:v>180421.71585498878</c:v>
                </c:pt>
                <c:pt idx="101">
                  <c:v>181573.97428424854</c:v>
                </c:pt>
                <c:pt idx="102">
                  <c:v>182726.99041561421</c:v>
                </c:pt>
                <c:pt idx="103">
                  <c:v>183880.98371206361</c:v>
                </c:pt>
                <c:pt idx="104">
                  <c:v>185036.16862592121</c:v>
                </c:pt>
                <c:pt idx="105">
                  <c:v>186192.75471264601</c:v>
                </c:pt>
                <c:pt idx="106">
                  <c:v>187350.94674597066</c:v>
                </c:pt>
                <c:pt idx="107">
                  <c:v>188510.94483393407</c:v>
                </c:pt>
                <c:pt idx="108">
                  <c:v>189672.94453539432</c:v>
                </c:pt>
                <c:pt idx="109">
                  <c:v>190837.13697665153</c:v>
                </c:pt>
                <c:pt idx="110">
                  <c:v>192003.70896784557</c:v>
                </c:pt>
                <c:pt idx="111">
                  <c:v>193172.84311883457</c:v>
                </c:pt>
                <c:pt idx="112">
                  <c:v>194344.717954286</c:v>
                </c:pt>
                <c:pt idx="113">
                  <c:v>195519.50802774681</c:v>
                </c:pt>
                <c:pt idx="114">
                  <c:v>196697.38403448847</c:v>
                </c:pt>
                <c:pt idx="115">
                  <c:v>197878.51292293877</c:v>
                </c:pt>
                <c:pt idx="116">
                  <c:v>199063.05800454979</c:v>
                </c:pt>
                <c:pt idx="117">
                  <c:v>200251.17906195857</c:v>
                </c:pt>
                <c:pt idx="118">
                  <c:v>201443.03245532693</c:v>
                </c:pt>
                <c:pt idx="119">
                  <c:v>202638.77122675665</c:v>
                </c:pt>
                <c:pt idx="120">
                  <c:v>203838.54520270013</c:v>
                </c:pt>
                <c:pt idx="121">
                  <c:v>205042.50109429567</c:v>
                </c:pt>
                <c:pt idx="122">
                  <c:v>206250.78259556796</c:v>
                </c:pt>
                <c:pt idx="123">
                  <c:v>207463.53047945586</c:v>
                </c:pt>
                <c:pt idx="124">
                  <c:v>208680.88269162917</c:v>
                </c:pt>
                <c:pt idx="125">
                  <c:v>209902.97444207288</c:v>
                </c:pt>
                <c:pt idx="126">
                  <c:v>211129.93829442418</c:v>
                </c:pt>
                <c:pt idx="127">
                  <c:v>212361.90425305426</c:v>
                </c:pt>
                <c:pt idx="128">
                  <c:v>213598.99984789579</c:v>
                </c:pt>
                <c:pt idx="129">
                  <c:v>214841.35021702189</c:v>
                </c:pt>
                <c:pt idx="130">
                  <c:v>216089.07818698729</c:v>
                </c:pt>
                <c:pt idx="131">
                  <c:v>217342.30435095122</c:v>
                </c:pt>
                <c:pt idx="132">
                  <c:v>218601.14714459845</c:v>
                </c:pt>
                <c:pt idx="133">
                  <c:v>219865.72291988696</c:v>
                </c:pt>
                <c:pt idx="134">
                  <c:v>221136.14601664722</c:v>
                </c:pt>
                <c:pt idx="135">
                  <c:v>222412.52883206593</c:v>
                </c:pt>
                <c:pt idx="136">
                  <c:v>223694.98188808444</c:v>
                </c:pt>
                <c:pt idx="137">
                  <c:v>224983.6138967505</c:v>
                </c:pt>
                <c:pt idx="138">
                  <c:v>226278.53182355588</c:v>
                </c:pt>
                <c:pt idx="139">
                  <c:v>227579.84094880073</c:v>
                </c:pt>
                <c:pt idx="140">
                  <c:v>228887.64492702339</c:v>
                </c:pt>
                <c:pt idx="141">
                  <c:v>230202.04584453424</c:v>
                </c:pt>
                <c:pt idx="142">
                  <c:v>231523.14427509613</c:v>
                </c:pt>
                <c:pt idx="143">
                  <c:v>232851.03933379118</c:v>
                </c:pt>
                <c:pt idx="144">
                  <c:v>234185.8287291165</c:v>
                </c:pt>
                <c:pt idx="145">
                  <c:v>235527.60881334831</c:v>
                </c:pt>
                <c:pt idx="146">
                  <c:v>236876.47463121876</c:v>
                </c:pt>
                <c:pt idx="147">
                  <c:v>238232.5199669454</c:v>
                </c:pt>
                <c:pt idx="148">
                  <c:v>239595.83738965166</c:v>
                </c:pt>
                <c:pt idx="149">
                  <c:v>240966.51829722628</c:v>
                </c:pt>
                <c:pt idx="150">
                  <c:v>242344.6529586541</c:v>
                </c:pt>
                <c:pt idx="151">
                  <c:v>243730.3305548621</c:v>
                </c:pt>
                <c:pt idx="152">
                  <c:v>245123.63921812089</c:v>
                </c:pt>
                <c:pt idx="153">
                  <c:v>246524.66607003656</c:v>
                </c:pt>
                <c:pt idx="154">
                  <c:v>247933.4972581747</c:v>
                </c:pt>
                <c:pt idx="155">
                  <c:v>249350.21799135086</c:v>
                </c:pt>
                <c:pt idx="156">
                  <c:v>250774.91257362717</c:v>
                </c:pt>
                <c:pt idx="157">
                  <c:v>252207.66443704607</c:v>
                </c:pt>
                <c:pt idx="158">
                  <c:v>253648.55617314184</c:v>
                </c:pt>
                <c:pt idx="159">
                  <c:v>255097.66956326037</c:v>
                </c:pt>
                <c:pt idx="160">
                  <c:v>256555.08560771981</c:v>
                </c:pt>
                <c:pt idx="161">
                  <c:v>258020.88455385019</c:v>
                </c:pt>
                <c:pt idx="162">
                  <c:v>259495.14592293513</c:v>
                </c:pt>
                <c:pt idx="163">
                  <c:v>260977.94853609524</c:v>
                </c:pt>
                <c:pt idx="164">
                  <c:v>262469.37053913641</c:v>
                </c:pt>
                <c:pt idx="165">
                  <c:v>263969.48942639778</c:v>
                </c:pt>
                <c:pt idx="166">
                  <c:v>265478.38206362294</c:v>
                </c:pt>
                <c:pt idx="167">
                  <c:v>266996.12470988557</c:v>
                </c:pt>
                <c:pt idx="168">
                  <c:v>268522.79303859448</c:v>
                </c:pt>
                <c:pt idx="169">
                  <c:v>270058.46215760632</c:v>
                </c:pt>
                <c:pt idx="170">
                  <c:v>271603.20662846585</c:v>
                </c:pt>
                <c:pt idx="171">
                  <c:v>273157.10048480652</c:v>
                </c:pt>
                <c:pt idx="172">
                  <c:v>274720.21724992897</c:v>
                </c:pt>
                <c:pt idx="173">
                  <c:v>276292.62995358085</c:v>
                </c:pt>
                <c:pt idx="174">
                  <c:v>277874.41114796395</c:v>
                </c:pt>
                <c:pt idx="175">
                  <c:v>279465.63292298687</c:v>
                </c:pt>
                <c:pt idx="176">
                  <c:v>281066.36692078609</c:v>
                </c:pt>
                <c:pt idx="177">
                  <c:v>282676.68434953439</c:v>
                </c:pt>
                <c:pt idx="178">
                  <c:v>284296.65599655674</c:v>
                </c:pt>
                <c:pt idx="179">
                  <c:v>285926.35224077519</c:v>
                </c:pt>
                <c:pt idx="180">
                  <c:v>287565.84306449484</c:v>
                </c:pt>
                <c:pt idx="181">
                  <c:v>289215.19806455652</c:v>
                </c:pt>
                <c:pt idx="182">
                  <c:v>290874.48646286695</c:v>
                </c:pt>
                <c:pt idx="183">
                  <c:v>292543.77711632755</c:v>
                </c:pt>
                <c:pt idx="184">
                  <c:v>294223.13852617494</c:v>
                </c:pt>
                <c:pt idx="185">
                  <c:v>295912.63884675002</c:v>
                </c:pt>
                <c:pt idx="186">
                  <c:v>297612.34589371103</c:v>
                </c:pt>
                <c:pt idx="187">
                  <c:v>299322.3271517047</c:v>
                </c:pt>
                <c:pt idx="188">
                  <c:v>301042.64978150802</c:v>
                </c:pt>
                <c:pt idx="189">
                  <c:v>302773.38062665833</c:v>
                </c:pt>
                <c:pt idx="190">
                  <c:v>304514.5862195802</c:v>
                </c:pt>
                <c:pt idx="191">
                  <c:v>306266.3327872245</c:v>
                </c:pt>
                <c:pt idx="192">
                  <c:v>308028.68625623151</c:v>
                </c:pt>
                <c:pt idx="193">
                  <c:v>309801.71225762885</c:v>
                </c:pt>
                <c:pt idx="194">
                  <c:v>311585.47613107902</c:v>
                </c:pt>
                <c:pt idx="195">
                  <c:v>313380.04292868194</c:v>
                </c:pt>
                <c:pt idx="196">
                  <c:v>315185.4774183486</c:v>
                </c:pt>
                <c:pt idx="197">
                  <c:v>317001.84408675361</c:v>
                </c:pt>
                <c:pt idx="198">
                  <c:v>318829.20714187733</c:v>
                </c:pt>
                <c:pt idx="199">
                  <c:v>320667.63051514653</c:v>
                </c:pt>
                <c:pt idx="200">
                  <c:v>322517.17786318355</c:v>
                </c:pt>
                <c:pt idx="201">
                  <c:v>324377.91256917344</c:v>
                </c:pt>
                <c:pt idx="202">
                  <c:v>326249.89774385747</c:v>
                </c:pt>
                <c:pt idx="203">
                  <c:v>328133.19622616039</c:v>
                </c:pt>
                <c:pt idx="204">
                  <c:v>330027.8705834616</c:v>
                </c:pt>
                <c:pt idx="205">
                  <c:v>331933.98311151779</c:v>
                </c:pt>
                <c:pt idx="206">
                  <c:v>333851.595834042</c:v>
                </c:pt>
                <c:pt idx="207">
                  <c:v>335780.77050195052</c:v>
                </c:pt>
                <c:pt idx="208">
                  <c:v>337721.56859228323</c:v>
                </c:pt>
                <c:pt idx="209">
                  <c:v>339674.05130680377</c:v>
                </c:pt>
                <c:pt idx="210">
                  <c:v>341638.27957028517</c:v>
                </c:pt>
                <c:pt idx="211">
                  <c:v>343614.31402849272</c:v>
                </c:pt>
                <c:pt idx="212">
                  <c:v>345602.21504586289</c:v>
                </c:pt>
                <c:pt idx="213">
                  <c:v>347602.04270289163</c:v>
                </c:pt>
                <c:pt idx="214">
                  <c:v>349613.85679323319</c:v>
                </c:pt>
                <c:pt idx="215">
                  <c:v>351637.71682051715</c:v>
                </c:pt>
                <c:pt idx="216">
                  <c:v>353673.68199489062</c:v>
                </c:pt>
                <c:pt idx="217">
                  <c:v>355721.81122928724</c:v>
                </c:pt>
                <c:pt idx="218">
                  <c:v>357782.16313543404</c:v>
                </c:pt>
                <c:pt idx="219">
                  <c:v>359854.7960195943</c:v>
                </c:pt>
                <c:pt idx="220">
                  <c:v>361939.76787805959</c:v>
                </c:pt>
                <c:pt idx="221">
                  <c:v>364037.13639238913</c:v>
                </c:pt>
                <c:pt idx="222">
                  <c:v>366146.95892440464</c:v>
                </c:pt>
                <c:pt idx="223">
                  <c:v>368269.29251094459</c:v>
                </c:pt>
                <c:pt idx="224">
                  <c:v>370404.19385838381</c:v>
                </c:pt>
                <c:pt idx="225">
                  <c:v>372551.71933692036</c:v>
                </c:pt>
                <c:pt idx="226">
                  <c:v>374711.92497463652</c:v>
                </c:pt>
                <c:pt idx="227">
                  <c:v>376884.86645133706</c:v>
                </c:pt>
                <c:pt idx="228">
                  <c:v>379070.59909216902</c:v>
                </c:pt>
                <c:pt idx="229">
                  <c:v>381269.17786102829</c:v>
                </c:pt>
                <c:pt idx="230">
                  <c:v>383480.65735375579</c:v>
                </c:pt>
                <c:pt idx="231">
                  <c:v>385705.09179112734</c:v>
                </c:pt>
                <c:pt idx="232">
                  <c:v>387942.53501164267</c:v>
                </c:pt>
                <c:pt idx="233">
                  <c:v>390193.04046411457</c:v>
                </c:pt>
                <c:pt idx="234">
                  <c:v>392456.66120006726</c:v>
                </c:pt>
                <c:pt idx="235">
                  <c:v>394733.44986593997</c:v>
                </c:pt>
                <c:pt idx="236">
                  <c:v>397023.45869510906</c:v>
                </c:pt>
                <c:pt idx="237">
                  <c:v>399326.73949972156</c:v>
                </c:pt>
                <c:pt idx="238">
                  <c:v>401643.3436623548</c:v>
                </c:pt>
                <c:pt idx="239">
                  <c:v>403973.32212749764</c:v>
                </c:pt>
                <c:pt idx="240">
                  <c:v>406316.7253928603</c:v>
                </c:pt>
                <c:pt idx="241">
                  <c:v>408673.6035005154</c:v>
                </c:pt>
                <c:pt idx="242">
                  <c:v>411044.0060278757</c:v>
                </c:pt>
                <c:pt idx="243">
                  <c:v>413427.9820785101</c:v>
                </c:pt>
                <c:pt idx="244">
                  <c:v>415825.58027279994</c:v>
                </c:pt>
                <c:pt idx="245">
                  <c:v>418236.84873844433</c:v>
                </c:pt>
                <c:pt idx="246">
                  <c:v>420661.8351008129</c:v>
                </c:pt>
                <c:pt idx="247">
                  <c:v>423100.58647315158</c:v>
                </c:pt>
                <c:pt idx="248">
                  <c:v>425553.1494466454</c:v>
                </c:pt>
                <c:pt idx="249">
                  <c:v>428019.57008034008</c:v>
                </c:pt>
                <c:pt idx="250">
                  <c:v>430499.89389092784</c:v>
                </c:pt>
                <c:pt idx="251">
                  <c:v>432994.16584240051</c:v>
                </c:pt>
                <c:pt idx="252">
                  <c:v>435502.43033557059</c:v>
                </c:pt>
                <c:pt idx="253">
                  <c:v>438024.73119746929</c:v>
                </c:pt>
                <c:pt idx="254">
                  <c:v>440561.11167062074</c:v>
                </c:pt>
                <c:pt idx="255">
                  <c:v>443111.61440219521</c:v>
                </c:pt>
                <c:pt idx="256">
                  <c:v>445676.28143305087</c:v>
                </c:pt>
                <c:pt idx="257">
                  <c:v>448255.15418666054</c:v>
                </c:pt>
                <c:pt idx="258">
                  <c:v>450848.27345793066</c:v>
                </c:pt>
                <c:pt idx="259">
                  <c:v>453455.6794019161</c:v>
                </c:pt>
                <c:pt idx="260">
                  <c:v>456077.41152243473</c:v>
                </c:pt>
                <c:pt idx="261">
                  <c:v>458713.50866058294</c:v>
                </c:pt>
                <c:pt idx="262">
                  <c:v>461364.0089831595</c:v>
                </c:pt>
                <c:pt idx="263">
                  <c:v>464028.94997099688</c:v>
                </c:pt>
                <c:pt idx="264">
                  <c:v>466708.3684072108</c:v>
                </c:pt>
                <c:pt idx="265">
                  <c:v>469402.30036536139</c:v>
                </c:pt>
                <c:pt idx="266">
                  <c:v>472110.78119754279</c:v>
                </c:pt>
                <c:pt idx="267">
                  <c:v>474833.84552239242</c:v>
                </c:pt>
                <c:pt idx="268">
                  <c:v>477571.52721303329</c:v>
                </c:pt>
                <c:pt idx="269">
                  <c:v>480323.85938494693</c:v>
                </c:pt>
                <c:pt idx="270">
                  <c:v>483090.87438378629</c:v>
                </c:pt>
                <c:pt idx="271">
                  <c:v>485872.60377312754</c:v>
                </c:pt>
                <c:pt idx="272">
                  <c:v>488669.07832216891</c:v>
                </c:pt>
                <c:pt idx="273">
                  <c:v>491480.32799337781</c:v>
                </c:pt>
                <c:pt idx="274">
                  <c:v>494306.38193009276</c:v>
                </c:pt>
                <c:pt idx="275">
                  <c:v>497147.26844408171</c:v>
                </c:pt>
                <c:pt idx="276">
                  <c:v>500003.0150030643</c:v>
                </c:pt>
                <c:pt idx="277">
                  <c:v>502873.64821819909</c:v>
                </c:pt>
                <c:pt idx="278">
                  <c:v>505759.19383154088</c:v>
                </c:pt>
                <c:pt idx="279">
                  <c:v>508659.6767034753</c:v>
                </c:pt>
                <c:pt idx="280">
                  <c:v>511575.12080013071</c:v>
                </c:pt>
                <c:pt idx="281">
                  <c:v>514505.54918077501</c:v>
                </c:pt>
                <c:pt idx="282">
                  <c:v>517450.98398520204</c:v>
                </c:pt>
                <c:pt idx="283">
                  <c:v>520411.44642110745</c:v>
                </c:pt>
                <c:pt idx="284">
                  <c:v>523386.95675146615</c:v>
                </c:pt>
                <c:pt idx="285">
                  <c:v>526377.53428190877</c:v>
                </c:pt>
                <c:pt idx="286">
                  <c:v>529383.19734810875</c:v>
                </c:pt>
                <c:pt idx="287">
                  <c:v>532403.96330317599</c:v>
                </c:pt>
                <c:pt idx="288">
                  <c:v>535439.84850507195</c:v>
                </c:pt>
                <c:pt idx="289">
                  <c:v>538490.8683040418</c:v>
                </c:pt>
                <c:pt idx="290">
                  <c:v>541557.03703007626</c:v>
                </c:pt>
                <c:pt idx="291">
                  <c:v>544638.36798040045</c:v>
                </c:pt>
                <c:pt idx="292">
                  <c:v>547734.87340700463</c:v>
                </c:pt>
                <c:pt idx="293">
                  <c:v>550846.56450420839</c:v>
                </c:pt>
                <c:pt idx="294">
                  <c:v>553973.45139627485</c:v>
                </c:pt>
                <c:pt idx="295">
                  <c:v>557115.5431250782</c:v>
                </c:pt>
                <c:pt idx="296">
                  <c:v>560272.84763782192</c:v>
                </c:pt>
                <c:pt idx="297">
                  <c:v>563445.37177481945</c:v>
                </c:pt>
                <c:pt idx="298">
                  <c:v>566633.12125734775</c:v>
                </c:pt>
                <c:pt idx="299">
                  <c:v>569836.10067556123</c:v>
                </c:pt>
                <c:pt idx="300">
                  <c:v>573054.31347649207</c:v>
                </c:pt>
                <c:pt idx="301">
                  <c:v>576287.76195212803</c:v>
                </c:pt>
                <c:pt idx="302">
                  <c:v>579536.44722757803</c:v>
                </c:pt>
                <c:pt idx="303">
                  <c:v>582800.36924933037</c:v>
                </c:pt>
                <c:pt idx="304">
                  <c:v>586079.52677360945</c:v>
                </c:pt>
                <c:pt idx="305">
                  <c:v>589373.91735483869</c:v>
                </c:pt>
                <c:pt idx="306">
                  <c:v>592683.53733420314</c:v>
                </c:pt>
                <c:pt idx="307">
                  <c:v>596008.38182833919</c:v>
                </c:pt>
                <c:pt idx="308">
                  <c:v>599348.44471813098</c:v>
                </c:pt>
                <c:pt idx="309">
                  <c:v>602703.7186376421</c:v>
                </c:pt>
                <c:pt idx="310">
                  <c:v>606074.19496317056</c:v>
                </c:pt>
                <c:pt idx="311">
                  <c:v>609459.86380244454</c:v>
                </c:pt>
                <c:pt idx="312">
                  <c:v>612860.71398395731</c:v>
                </c:pt>
                <c:pt idx="313">
                  <c:v>616276.73304644832</c:v>
                </c:pt>
                <c:pt idx="314">
                  <c:v>619707.90722853818</c:v>
                </c:pt>
                <c:pt idx="315">
                  <c:v>623154.22145852179</c:v>
                </c:pt>
                <c:pt idx="316">
                  <c:v>626615.65934432263</c:v>
                </c:pt>
                <c:pt idx="317">
                  <c:v>630092.20316361974</c:v>
                </c:pt>
                <c:pt idx="318">
                  <c:v>633583.83385414362</c:v>
                </c:pt>
                <c:pt idx="319">
                  <c:v>637090.53100415843</c:v>
                </c:pt>
                <c:pt idx="320">
                  <c:v>640612.27284312295</c:v>
                </c:pt>
                <c:pt idx="321">
                  <c:v>644149.03623254749</c:v>
                </c:pt>
                <c:pt idx="322">
                  <c:v>647700.79665704502</c:v>
                </c:pt>
                <c:pt idx="323">
                  <c:v>651267.52821558143</c:v>
                </c:pt>
                <c:pt idx="324">
                  <c:v>654849.20361293911</c:v>
                </c:pt>
                <c:pt idx="325">
                  <c:v>658445.7941513852</c:v>
                </c:pt>
                <c:pt idx="326">
                  <c:v>662057.2697225638</c:v>
                </c:pt>
                <c:pt idx="327">
                  <c:v>665683.59879960702</c:v>
                </c:pt>
                <c:pt idx="328">
                  <c:v>669324.74842947791</c:v>
                </c:pt>
                <c:pt idx="329">
                  <c:v>672980.68422554363</c:v>
                </c:pt>
                <c:pt idx="330">
                  <c:v>676651.370360389</c:v>
                </c:pt>
                <c:pt idx="331">
                  <c:v>680336.76955887373</c:v>
                </c:pt>
                <c:pt idx="332">
                  <c:v>684036.84309144004</c:v>
                </c:pt>
                <c:pt idx="333">
                  <c:v>687751.55076767039</c:v>
                </c:pt>
                <c:pt idx="334">
                  <c:v>691480.85093011009</c:v>
                </c:pt>
                <c:pt idx="335">
                  <c:v>695224.70044834551</c:v>
                </c:pt>
                <c:pt idx="336">
                  <c:v>698983.05471336399</c:v>
                </c:pt>
                <c:pt idx="337">
                  <c:v>702755.86763217172</c:v>
                </c:pt>
                <c:pt idx="338">
                  <c:v>706543.09162270522</c:v>
                </c:pt>
                <c:pt idx="339">
                  <c:v>710344.67760901398</c:v>
                </c:pt>
                <c:pt idx="340">
                  <c:v>714160.57501673757</c:v>
                </c:pt>
                <c:pt idx="341">
                  <c:v>717990.73176887573</c:v>
                </c:pt>
                <c:pt idx="342">
                  <c:v>721835.09428184817</c:v>
                </c:pt>
                <c:pt idx="343">
                  <c:v>725693.60746186425</c:v>
                </c:pt>
                <c:pt idx="344">
                  <c:v>729566.21470159269</c:v>
                </c:pt>
                <c:pt idx="345">
                  <c:v>733452.85787714284</c:v>
                </c:pt>
                <c:pt idx="346">
                  <c:v>737353.4773453566</c:v>
                </c:pt>
                <c:pt idx="347">
                  <c:v>741268.0119414248</c:v>
                </c:pt>
                <c:pt idx="348">
                  <c:v>745196.39897681866</c:v>
                </c:pt>
                <c:pt idx="349">
                  <c:v>749138.57423754991</c:v>
                </c:pt>
                <c:pt idx="350">
                  <c:v>753094.4719827564</c:v>
                </c:pt>
                <c:pt idx="351">
                  <c:v>757064.02494362916</c:v>
                </c:pt>
                <c:pt idx="352">
                  <c:v>761047.16432266403</c:v>
                </c:pt>
                <c:pt idx="353">
                  <c:v>765043.81979326159</c:v>
                </c:pt>
                <c:pt idx="354">
                  <c:v>769053.91949966655</c:v>
                </c:pt>
                <c:pt idx="355">
                  <c:v>773077.3900572526</c:v>
                </c:pt>
                <c:pt idx="356">
                  <c:v>777114.15655315877</c:v>
                </c:pt>
                <c:pt idx="357">
                  <c:v>781164.14254727249</c:v>
                </c:pt>
                <c:pt idx="358">
                  <c:v>785227.27007357485</c:v>
                </c:pt>
                <c:pt idx="359">
                  <c:v>789303.45964183414</c:v>
                </c:pt>
                <c:pt idx="360">
                  <c:v>793392.63023966714</c:v>
                </c:pt>
                <c:pt idx="361">
                  <c:v>797494.69933495414</c:v>
                </c:pt>
                <c:pt idx="362">
                  <c:v>801609.58287862863</c:v>
                </c:pt>
                <c:pt idx="363">
                  <c:v>805737.19530781964</c:v>
                </c:pt>
                <c:pt idx="364">
                  <c:v>809877.44954937499</c:v>
                </c:pt>
                <c:pt idx="365">
                  <c:v>814030.25702374417</c:v>
                </c:pt>
                <c:pt idx="366">
                  <c:v>818195.5276492408</c:v>
                </c:pt>
                <c:pt idx="367">
                  <c:v>822373.16984667024</c:v>
                </c:pt>
                <c:pt idx="368">
                  <c:v>826563.09054433776</c:v>
                </c:pt>
                <c:pt idx="369">
                  <c:v>830765.19518342835</c:v>
                </c:pt>
                <c:pt idx="370">
                  <c:v>834979.38772375986</c:v>
                </c:pt>
                <c:pt idx="371">
                  <c:v>839205.57064992178</c:v>
                </c:pt>
                <c:pt idx="372">
                  <c:v>843443.64497778332</c:v>
                </c:pt>
                <c:pt idx="373">
                  <c:v>847693.51026138023</c:v>
                </c:pt>
                <c:pt idx="374">
                  <c:v>851955.06460018666</c:v>
                </c:pt>
                <c:pt idx="375">
                  <c:v>856228.20464675885</c:v>
                </c:pt>
                <c:pt idx="376">
                  <c:v>860512.82561475562</c:v>
                </c:pt>
                <c:pt idx="377">
                  <c:v>864808.82128734735</c:v>
                </c:pt>
                <c:pt idx="378">
                  <c:v>869116.08402598999</c:v>
                </c:pt>
                <c:pt idx="379">
                  <c:v>873434.50477958447</c:v>
                </c:pt>
                <c:pt idx="380">
                  <c:v>877763.97309401399</c:v>
                </c:pt>
                <c:pt idx="381">
                  <c:v>882104.37712204584</c:v>
                </c:pt>
                <c:pt idx="382">
                  <c:v>886455.60363362299</c:v>
                </c:pt>
                <c:pt idx="383">
                  <c:v>890817.53802651621</c:v>
                </c:pt>
                <c:pt idx="384">
                  <c:v>895190.06433735718</c:v>
                </c:pt>
                <c:pt idx="385">
                  <c:v>899573.06525303191</c:v>
                </c:pt>
                <c:pt idx="386">
                  <c:v>903966.42212245637</c:v>
                </c:pt>
                <c:pt idx="387">
                  <c:v>908370.01496870653</c:v>
                </c:pt>
                <c:pt idx="388">
                  <c:v>912783.72250151576</c:v>
                </c:pt>
                <c:pt idx="389">
                  <c:v>917207.42213013803</c:v>
                </c:pt>
                <c:pt idx="390">
                  <c:v>921640.98997656989</c:v>
                </c:pt>
                <c:pt idx="391">
                  <c:v>926084.30088912207</c:v>
                </c:pt>
                <c:pt idx="392">
                  <c:v>930537.22845635796</c:v>
                </c:pt>
                <c:pt idx="393">
                  <c:v>934999.64502137189</c:v>
                </c:pt>
                <c:pt idx="394">
                  <c:v>939471.42169641808</c:v>
                </c:pt>
                <c:pt idx="395">
                  <c:v>943952.42837788968</c:v>
                </c:pt>
                <c:pt idx="396">
                  <c:v>948442.53376163286</c:v>
                </c:pt>
                <c:pt idx="397">
                  <c:v>952941.60535859852</c:v>
                </c:pt>
                <c:pt idx="398">
                  <c:v>957449.50951082958</c:v>
                </c:pt>
                <c:pt idx="399">
                  <c:v>961966.1114077809</c:v>
                </c:pt>
                <c:pt idx="400">
                  <c:v>966491.27510295354</c:v>
                </c:pt>
                <c:pt idx="401">
                  <c:v>971024.86353086203</c:v>
                </c:pt>
                <c:pt idx="402">
                  <c:v>975566.73852430866</c:v>
                </c:pt>
                <c:pt idx="403">
                  <c:v>980116.76083197806</c:v>
                </c:pt>
                <c:pt idx="404">
                  <c:v>984674.79013633006</c:v>
                </c:pt>
                <c:pt idx="405">
                  <c:v>989240.68507179851</c:v>
                </c:pt>
                <c:pt idx="406">
                  <c:v>993814.30324328959</c:v>
                </c:pt>
                <c:pt idx="407">
                  <c:v>998395.50124496361</c:v>
                </c:pt>
                <c:pt idx="408">
                  <c:v>1002984.1346793114</c:v>
                </c:pt>
                <c:pt idx="409">
                  <c:v>1007580.0581765034</c:v>
                </c:pt>
                <c:pt idx="410">
                  <c:v>1012183.1254140204</c:v>
                </c:pt>
                <c:pt idx="411">
                  <c:v>1016793.1891365448</c:v>
                </c:pt>
                <c:pt idx="412">
                  <c:v>1021410.1011761253</c:v>
                </c:pt>
                <c:pt idx="413">
                  <c:v>1026033.712472585</c:v>
                </c:pt>
                <c:pt idx="414">
                  <c:v>1030663.8730941941</c:v>
                </c:pt>
                <c:pt idx="415">
                  <c:v>1035300.4322585735</c:v>
                </c:pt>
                <c:pt idx="416">
                  <c:v>1039943.2383538444</c:v>
                </c:pt>
                <c:pt idx="417">
                  <c:v>1044592.1389600026</c:v>
                </c:pt>
                <c:pt idx="418">
                  <c:v>1049246.9808705261</c:v>
                </c:pt>
                <c:pt idx="419">
                  <c:v>1053907.6101141865</c:v>
                </c:pt>
                <c:pt idx="420">
                  <c:v>1058573.8719770857</c:v>
                </c:pt>
                <c:pt idx="421">
                  <c:v>1063245.6110248789</c:v>
                </c:pt>
                <c:pt idx="422">
                  <c:v>1067922.6711252104</c:v>
                </c:pt>
                <c:pt idx="423">
                  <c:v>1072604.8954703247</c:v>
                </c:pt>
                <c:pt idx="424">
                  <c:v>1077292.1265998723</c:v>
                </c:pt>
                <c:pt idx="425">
                  <c:v>1081984.2064238696</c:v>
                </c:pt>
                <c:pt idx="426">
                  <c:v>1086680.9762458487</c:v>
                </c:pt>
                <c:pt idx="427">
                  <c:v>1091382.276786149</c:v>
                </c:pt>
                <c:pt idx="428">
                  <c:v>1096087.9482053677</c:v>
                </c:pt>
                <c:pt idx="429">
                  <c:v>1100797.8301279494</c:v>
                </c:pt>
                <c:pt idx="430">
                  <c:v>1105511.7616659161</c:v>
                </c:pt>
                <c:pt idx="431">
                  <c:v>1110229.5814427205</c:v>
                </c:pt>
                <c:pt idx="432">
                  <c:v>1114951.1276172232</c:v>
                </c:pt>
                <c:pt idx="433">
                  <c:v>1119676.2379077799</c:v>
                </c:pt>
                <c:pt idx="434">
                  <c:v>1124404.7496164285</c:v>
                </c:pt>
                <c:pt idx="435">
                  <c:v>1129136.4996531825</c:v>
                </c:pt>
                <c:pt idx="436">
                  <c:v>1133871.3245603973</c:v>
                </c:pt>
                <c:pt idx="437">
                  <c:v>1138609.0605372344</c:v>
                </c:pt>
                <c:pt idx="438">
                  <c:v>1143349.5434641798</c:v>
                </c:pt>
                <c:pt idx="439">
                  <c:v>1148092.6089276357</c:v>
                </c:pt>
                <c:pt idx="440">
                  <c:v>1152838.0922445646</c:v>
                </c:pt>
                <c:pt idx="441">
                  <c:v>1157585.8284871818</c:v>
                </c:pt>
                <c:pt idx="442">
                  <c:v>1162335.6525076863</c:v>
                </c:pt>
                <c:pt idx="443">
                  <c:v>1167087.3989630218</c:v>
                </c:pt>
                <c:pt idx="444">
                  <c:v>1171840.9023396552</c:v>
                </c:pt>
                <c:pt idx="445">
                  <c:v>1176595.9969783812</c:v>
                </c:pt>
                <c:pt idx="446">
                  <c:v>1181352.5170991239</c:v>
                </c:pt>
                <c:pt idx="447">
                  <c:v>1186110.2968257351</c:v>
                </c:pt>
                <c:pt idx="448">
                  <c:v>1190869.1702107918</c:v>
                </c:pt>
                <c:pt idx="449">
                  <c:v>1195628.9712603635</c:v>
                </c:pt>
                <c:pt idx="450">
                  <c:v>1200389.5339587654</c:v>
                </c:pt>
                <c:pt idx="451">
                  <c:v>1205150.6922932637</c:v>
                </c:pt>
                <c:pt idx="452">
                  <c:v>1209912.2802787519</c:v>
                </c:pt>
                <c:pt idx="453">
                  <c:v>1214674.1319823666</c:v>
                </c:pt>
                <c:pt idx="454">
                  <c:v>1219436.08154805</c:v>
                </c:pt>
                <c:pt idx="455">
                  <c:v>1224197.9632210464</c:v>
                </c:pt>
                <c:pt idx="456">
                  <c:v>1228959.6113723218</c:v>
                </c:pt>
                <c:pt idx="457">
                  <c:v>1233720.8605229049</c:v>
                </c:pt>
                <c:pt idx="458">
                  <c:v>1238481.5453681333</c:v>
                </c:pt>
                <c:pt idx="459">
                  <c:v>1243241.5008018152</c:v>
                </c:pt>
                <c:pt idx="460">
                  <c:v>1248000.5619402668</c:v>
                </c:pt>
                <c:pt idx="461">
                  <c:v>1252758.5641462626</c:v>
                </c:pt>
                <c:pt idx="462">
                  <c:v>1257515.3430528394</c:v>
                </c:pt>
                <c:pt idx="463">
                  <c:v>1262270.7345869974</c:v>
                </c:pt>
                <c:pt idx="464">
                  <c:v>1267024.5749932539</c:v>
                </c:pt>
                <c:pt idx="465">
                  <c:v>1271776.700857057</c:v>
                </c:pt>
                <c:pt idx="466">
                  <c:v>1276526.9491280606</c:v>
                </c:pt>
                <c:pt idx="467">
                  <c:v>1281275.1571432322</c:v>
                </c:pt>
                <c:pt idx="468">
                  <c:v>1286021.1626498075</c:v>
                </c:pt>
                <c:pt idx="469">
                  <c:v>1290764.8038280734</c:v>
                </c:pt>
                <c:pt idx="470">
                  <c:v>1295505.9193139805</c:v>
                </c:pt>
                <c:pt idx="471">
                  <c:v>1300244.3482215658</c:v>
                </c:pt>
                <c:pt idx="472">
                  <c:v>1304979.9301651944</c:v>
                </c:pt>
                <c:pt idx="473">
                  <c:v>1309712.5052816083</c:v>
                </c:pt>
                <c:pt idx="474">
                  <c:v>1314441.9142517715</c:v>
                </c:pt>
                <c:pt idx="475">
                  <c:v>1319167.9983225048</c:v>
                </c:pt>
                <c:pt idx="476">
                  <c:v>1323890.5993279214</c:v>
                </c:pt>
                <c:pt idx="477">
                  <c:v>1328609.5597106325</c:v>
                </c:pt>
                <c:pt idx="478">
                  <c:v>1333324.722542736</c:v>
                </c:pt>
                <c:pt idx="479">
                  <c:v>1338035.9315465777</c:v>
                </c:pt>
                <c:pt idx="480">
                  <c:v>1342743.0311152672</c:v>
                </c:pt>
                <c:pt idx="481">
                  <c:v>1347445.8663329738</c:v>
                </c:pt>
                <c:pt idx="482">
                  <c:v>1352144.2829949583</c:v>
                </c:pt>
                <c:pt idx="483">
                  <c:v>1356838.1276273704</c:v>
                </c:pt>
                <c:pt idx="484">
                  <c:v>1361527.247506781</c:v>
                </c:pt>
                <c:pt idx="485">
                  <c:v>1366211.4906794624</c:v>
                </c:pt>
                <c:pt idx="486">
                  <c:v>1370890.705980408</c:v>
                </c:pt>
                <c:pt idx="487">
                  <c:v>1375564.7430520714</c:v>
                </c:pt>
                <c:pt idx="488">
                  <c:v>1380233.4523628498</c:v>
                </c:pt>
                <c:pt idx="489">
                  <c:v>1384896.6852252777</c:v>
                </c:pt>
                <c:pt idx="490">
                  <c:v>1389554.2938139548</c:v>
                </c:pt>
                <c:pt idx="491">
                  <c:v>1394206.1311831733</c:v>
                </c:pt>
                <c:pt idx="492">
                  <c:v>1398852.0512842736</c:v>
                </c:pt>
                <c:pt idx="493">
                  <c:v>1403491.9089827032</c:v>
                </c:pt>
                <c:pt idx="494">
                  <c:v>1408125.5600747762</c:v>
                </c:pt>
                <c:pt idx="495">
                  <c:v>1412752.8613041453</c:v>
                </c:pt>
                <c:pt idx="496">
                  <c:v>1417373.6703779735</c:v>
                </c:pt>
                <c:pt idx="497">
                  <c:v>1421987.8459827867</c:v>
                </c:pt>
                <c:pt idx="498">
                  <c:v>1426595.2478000442</c:v>
                </c:pt>
                <c:pt idx="499">
                  <c:v>1431195.7365213817</c:v>
                </c:pt>
                <c:pt idx="500">
                  <c:v>1435789.1738635572</c:v>
                </c:pt>
                <c:pt idx="501">
                  <c:v>1440375.4225830755</c:v>
                </c:pt>
                <c:pt idx="502">
                  <c:v>1444954.3464904989</c:v>
                </c:pt>
                <c:pt idx="503">
                  <c:v>1449525.8104644432</c:v>
                </c:pt>
                <c:pt idx="504">
                  <c:v>1454089.6804652587</c:v>
                </c:pt>
                <c:pt idx="505">
                  <c:v>1458645.8235483784</c:v>
                </c:pt>
                <c:pt idx="506">
                  <c:v>1463194.1078773595</c:v>
                </c:pt>
                <c:pt idx="507">
                  <c:v>1467734.4027365895</c:v>
                </c:pt>
                <c:pt idx="508">
                  <c:v>1472266.578543674</c:v>
                </c:pt>
                <c:pt idx="509">
                  <c:v>1476790.5068614986</c:v>
                </c:pt>
                <c:pt idx="510">
                  <c:v>1481306.0604099617</c:v>
                </c:pt>
                <c:pt idx="511">
                  <c:v>1485813.1130773851</c:v>
                </c:pt>
                <c:pt idx="512">
                  <c:v>1490311.539931586</c:v>
                </c:pt>
                <c:pt idx="513">
                  <c:v>1494801.2172306383</c:v>
                </c:pt>
                <c:pt idx="514">
                  <c:v>1499282.0224332861</c:v>
                </c:pt>
                <c:pt idx="515">
                  <c:v>1503753.83420904</c:v>
                </c:pt>
                <c:pt idx="516">
                  <c:v>1508216.5324479435</c:v>
                </c:pt>
                <c:pt idx="517">
                  <c:v>1512669.9982700064</c:v>
                </c:pt>
                <c:pt idx="518">
                  <c:v>1517114.1140343065</c:v>
                </c:pt>
                <c:pt idx="519">
                  <c:v>1521548.7633477789</c:v>
                </c:pt>
                <c:pt idx="520">
                  <c:v>1525973.8310736527</c:v>
                </c:pt>
                <c:pt idx="521">
                  <c:v>1530389.2033395865</c:v>
                </c:pt>
                <c:pt idx="522">
                  <c:v>1534794.7675454507</c:v>
                </c:pt>
                <c:pt idx="523">
                  <c:v>1539190.412370808</c:v>
                </c:pt>
                <c:pt idx="524">
                  <c:v>1543576.0277820509</c:v>
                </c:pt>
                <c:pt idx="525">
                  <c:v>1547951.5050392246</c:v>
                </c:pt>
                <c:pt idx="526">
                  <c:v>1552316.7367025309</c:v>
                </c:pt>
                <c:pt idx="527">
                  <c:v>1556671.6166384909</c:v>
                </c:pt>
                <c:pt idx="528">
                  <c:v>1561016.0400258144</c:v>
                </c:pt>
                <c:pt idx="529">
                  <c:v>1565349.9033609282</c:v>
                </c:pt>
                <c:pt idx="530">
                  <c:v>1569673.1044632024</c:v>
                </c:pt>
                <c:pt idx="531">
                  <c:v>1573985.5424798508</c:v>
                </c:pt>
                <c:pt idx="532">
                  <c:v>1578287.1178905272</c:v>
                </c:pt>
                <c:pt idx="533">
                  <c:v>1582577.7325116009</c:v>
                </c:pt>
                <c:pt idx="534">
                  <c:v>1586857.2895001303</c:v>
                </c:pt>
                <c:pt idx="535">
                  <c:v>1591125.6933575277</c:v>
                </c:pt>
                <c:pt idx="536">
                  <c:v>1595382.8499329081</c:v>
                </c:pt>
                <c:pt idx="537">
                  <c:v>1599628.6664261576</c:v>
                </c:pt>
                <c:pt idx="538">
                  <c:v>1603863.0513906772</c:v>
                </c:pt>
                <c:pt idx="539">
                  <c:v>1608085.9147358434</c:v>
                </c:pt>
                <c:pt idx="540">
                  <c:v>1612297.1677291715</c:v>
                </c:pt>
                <c:pt idx="541">
                  <c:v>1616496.7229981781</c:v>
                </c:pt>
                <c:pt idx="542">
                  <c:v>1620684.4945319637</c:v>
                </c:pt>
                <c:pt idx="543">
                  <c:v>1624860.3976825003</c:v>
                </c:pt>
                <c:pt idx="544">
                  <c:v>1629024.3491656398</c:v>
                </c:pt>
                <c:pt idx="545">
                  <c:v>1633176.2670618382</c:v>
                </c:pt>
                <c:pt idx="546">
                  <c:v>1637316.0708165993</c:v>
                </c:pt>
                <c:pt idx="547">
                  <c:v>1641443.6812406462</c:v>
                </c:pt>
                <c:pt idx="548">
                  <c:v>1645559.020509826</c:v>
                </c:pt>
                <c:pt idx="549">
                  <c:v>1649662.0121647252</c:v>
                </c:pt>
                <c:pt idx="550">
                  <c:v>1653752.5811100472</c:v>
                </c:pt>
                <c:pt idx="551">
                  <c:v>1657830.6536137036</c:v>
                </c:pt>
                <c:pt idx="552">
                  <c:v>1661896.157305659</c:v>
                </c:pt>
                <c:pt idx="553">
                  <c:v>1665949.0211765156</c:v>
                </c:pt>
                <c:pt idx="554">
                  <c:v>1669989.175575848</c:v>
                </c:pt>
                <c:pt idx="555">
                  <c:v>1674016.5522102818</c:v>
                </c:pt>
                <c:pt idx="556">
                  <c:v>1678031.084141338</c:v>
                </c:pt>
                <c:pt idx="557">
                  <c:v>1682032.7057830312</c:v>
                </c:pt>
                <c:pt idx="558">
                  <c:v>1686021.3528992219</c:v>
                </c:pt>
                <c:pt idx="559">
                  <c:v>1689996.9626007469</c:v>
                </c:pt>
                <c:pt idx="560">
                  <c:v>1693959.4733423069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FE-476B-BDD5-E3540355EBB3}"/>
            </c:ext>
          </c:extLst>
        </c:ser>
        <c:ser>
          <c:idx val="1"/>
          <c:order val="1"/>
          <c:tx>
            <c:strRef>
              <c:f>Charts!$C$1</c:f>
              <c:strCache>
                <c:ptCount val="1"/>
                <c:pt idx="0">
                  <c:v> CD Low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Charts!$C$2:$C$592</c:f>
              <c:numCache>
                <c:formatCode>_(* #,##0_);_(* \(#,##0\);_(* "-"??_);_(@_)</c:formatCode>
                <c:ptCount val="591"/>
                <c:pt idx="0">
                  <c:v>30021.060911465545</c:v>
                </c:pt>
                <c:pt idx="1">
                  <c:v>32791.405341048034</c:v>
                </c:pt>
                <c:pt idx="2">
                  <c:v>34660.216104697902</c:v>
                </c:pt>
                <c:pt idx="3">
                  <c:v>36353.26185478027</c:v>
                </c:pt>
                <c:pt idx="4">
                  <c:v>38000.403325896201</c:v>
                </c:pt>
                <c:pt idx="5">
                  <c:v>39640.628264800296</c:v>
                </c:pt>
                <c:pt idx="6">
                  <c:v>41288.852353923161</c:v>
                </c:pt>
                <c:pt idx="7">
                  <c:v>42951.423789847162</c:v>
                </c:pt>
                <c:pt idx="8">
                  <c:v>44631.014454786353</c:v>
                </c:pt>
                <c:pt idx="9">
                  <c:v>46328.498122860256</c:v>
                </c:pt>
                <c:pt idx="10">
                  <c:v>48043.779635178602</c:v>
                </c:pt>
                <c:pt idx="11">
                  <c:v>49776.20209084831</c:v>
                </c:pt>
                <c:pt idx="12">
                  <c:v>51524.764851667984</c:v>
                </c:pt>
                <c:pt idx="13">
                  <c:v>53288.249199991878</c:v>
                </c:pt>
                <c:pt idx="14">
                  <c:v>55065.295686970108</c:v>
                </c:pt>
                <c:pt idx="15">
                  <c:v>56854.45468552025</c:v>
                </c:pt>
                <c:pt idx="16">
                  <c:v>58654.221296057345</c:v>
                </c:pt>
                <c:pt idx="17">
                  <c:v>60463.060671842832</c:v>
                </c:pt>
                <c:pt idx="18">
                  <c:v>62279.427205058004</c:v>
                </c:pt>
                <c:pt idx="19">
                  <c:v>64101.779595690336</c:v>
                </c:pt>
                <c:pt idx="20">
                  <c:v>65928.593028701653</c:v>
                </c:pt>
                <c:pt idx="21">
                  <c:v>67758.369223073212</c:v>
                </c:pt>
                <c:pt idx="22">
                  <c:v>69589.644841182875</c:v>
                </c:pt>
                <c:pt idx="23">
                  <c:v>71420.998579382707</c:v>
                </c:pt>
                <c:pt idx="24">
                  <c:v>73251.057156753974</c:v>
                </c:pt>
                <c:pt idx="25">
                  <c:v>75078.500353754309</c:v>
                </c:pt>
                <c:pt idx="26">
                  <c:v>76902.065211122259</c:v>
                </c:pt>
                <c:pt idx="27">
                  <c:v>78720.549473080711</c:v>
                </c:pt>
                <c:pt idx="28">
                  <c:v>80532.814342118814</c:v>
                </c:pt>
                <c:pt idx="29">
                  <c:v>82337.786601988308</c:v>
                </c:pt>
                <c:pt idx="30">
                  <c:v>84134.46015881229</c:v>
                </c:pt>
                <c:pt idx="31">
                  <c:v>85921.897045957841</c:v>
                </c:pt>
                <c:pt idx="32">
                  <c:v>87699.227935604285</c:v>
                </c:pt>
                <c:pt idx="33">
                  <c:v>89465.652198152777</c:v>
                </c:pt>
                <c:pt idx="34">
                  <c:v>91220.437549334078</c:v>
                </c:pt>
                <c:pt idx="35">
                  <c:v>92962.919323830196</c:v>
                </c:pt>
                <c:pt idx="36">
                  <c:v>94692.499413243058</c:v>
                </c:pt>
                <c:pt idx="37">
                  <c:v>96408.644905225228</c:v>
                </c:pt>
                <c:pt idx="38">
                  <c:v>98110.886459456844</c:v>
                </c:pt>
                <c:pt idx="39">
                  <c:v>99798.816454893909</c:v>
                </c:pt>
                <c:pt idx="40">
                  <c:v>101472.08694129897</c:v>
                </c:pt>
                <c:pt idx="41">
                  <c:v>103130.40742652057</c:v>
                </c:pt>
                <c:pt idx="42">
                  <c:v>104773.54252930563</c:v>
                </c:pt>
                <c:pt idx="43">
                  <c:v>106401.30952565097</c:v>
                </c:pt>
                <c:pt idx="44">
                  <c:v>108013.57581483207</c:v>
                </c:pt>
                <c:pt idx="45">
                  <c:v>109610.25632932688</c:v>
                </c:pt>
                <c:pt idx="46">
                  <c:v>111191.31091089883</c:v>
                </c:pt>
                <c:pt idx="47">
                  <c:v>112756.74167313954</c:v>
                </c:pt>
                <c:pt idx="48">
                  <c:v>114306.59036882635</c:v>
                </c:pt>
                <c:pt idx="49">
                  <c:v>115840.93577853371</c:v>
                </c:pt>
                <c:pt idx="50">
                  <c:v>117359.89113507769</c:v>
                </c:pt>
                <c:pt idx="51">
                  <c:v>118863.60159657792</c:v>
                </c:pt>
                <c:pt idx="52">
                  <c:v>120352.24177920521</c:v>
                </c:pt>
                <c:pt idx="53">
                  <c:v>121826.01335905738</c:v>
                </c:pt>
                <c:pt idx="54">
                  <c:v>123285.14275107592</c:v>
                </c:pt>
                <c:pt idx="55">
                  <c:v>124729.87887149195</c:v>
                </c:pt>
                <c:pt idx="56">
                  <c:v>126160.4909889626</c:v>
                </c:pt>
                <c:pt idx="57">
                  <c:v>127577.26666835061</c:v>
                </c:pt>
                <c:pt idx="58">
                  <c:v>128980.50980998726</c:v>
                </c:pt>
                <c:pt idx="59">
                  <c:v>130370.53878625798</c:v>
                </c:pt>
                <c:pt idx="60">
                  <c:v>131747.68467645132</c:v>
                </c:pt>
                <c:pt idx="61">
                  <c:v>133112.28960000715</c:v>
                </c:pt>
                <c:pt idx="62">
                  <c:v>134464.70514760108</c:v>
                </c:pt>
                <c:pt idx="63">
                  <c:v>135805.29090887707</c:v>
                </c:pt>
                <c:pt idx="64">
                  <c:v>137134.41309511749</c:v>
                </c:pt>
                <c:pt idx="65">
                  <c:v>138452.44325468133</c:v>
                </c:pt>
                <c:pt idx="66">
                  <c:v>139759.75707866455</c:v>
                </c:pt>
                <c:pt idx="67">
                  <c:v>141056.73329392358</c:v>
                </c:pt>
                <c:pt idx="68">
                  <c:v>142343.75264035436</c:v>
                </c:pt>
                <c:pt idx="69">
                  <c:v>143621.19692911921</c:v>
                </c:pt>
                <c:pt idx="70">
                  <c:v>144889.4481783761</c:v>
                </c:pt>
                <c:pt idx="71">
                  <c:v>146148.88782295931</c:v>
                </c:pt>
                <c:pt idx="72">
                  <c:v>147399.89599440328</c:v>
                </c:pt>
                <c:pt idx="73">
                  <c:v>148642.85086767684</c:v>
                </c:pt>
                <c:pt idx="74">
                  <c:v>149878.12807099725</c:v>
                </c:pt>
                <c:pt idx="75">
                  <c:v>151106.10015513026</c:v>
                </c:pt>
                <c:pt idx="76">
                  <c:v>152327.13611863327</c:v>
                </c:pt>
                <c:pt idx="77">
                  <c:v>153541.60098557439</c:v>
                </c:pt>
                <c:pt idx="78">
                  <c:v>154749.85543234705</c:v>
                </c:pt>
                <c:pt idx="79">
                  <c:v>155952.25546030659</c:v>
                </c:pt>
                <c:pt idx="80">
                  <c:v>157149.15211106202</c:v>
                </c:pt>
                <c:pt idx="81">
                  <c:v>158340.89122138245</c:v>
                </c:pt>
                <c:pt idx="82">
                  <c:v>159527.81321479942</c:v>
                </c:pt>
                <c:pt idx="83">
                  <c:v>160710.25292711961</c:v>
                </c:pt>
                <c:pt idx="84">
                  <c:v>161888.5394631947</c:v>
                </c:pt>
                <c:pt idx="85">
                  <c:v>163062.9960824278</c:v>
                </c:pt>
                <c:pt idx="86">
                  <c:v>164233.9401106312</c:v>
                </c:pt>
                <c:pt idx="87">
                  <c:v>165401.68287598033</c:v>
                </c:pt>
                <c:pt idx="88">
                  <c:v>166566.52966694298</c:v>
                </c:pt>
                <c:pt idx="89">
                  <c:v>167728.77971018551</c:v>
                </c:pt>
                <c:pt idx="90">
                  <c:v>168888.72616658563</c:v>
                </c:pt>
                <c:pt idx="91">
                  <c:v>170046.65614360184</c:v>
                </c:pt>
                <c:pt idx="92">
                  <c:v>171202.85072236025</c:v>
                </c:pt>
                <c:pt idx="93">
                  <c:v>172357.58499793924</c:v>
                </c:pt>
                <c:pt idx="94">
                  <c:v>173511.1281314322</c:v>
                </c:pt>
                <c:pt idx="95">
                  <c:v>174663.74341247522</c:v>
                </c:pt>
                <c:pt idx="96">
                  <c:v>175815.68833101974</c:v>
                </c:pt>
                <c:pt idx="97">
                  <c:v>176967.2146572253</c:v>
                </c:pt>
                <c:pt idx="98">
                  <c:v>178118.56852843447</c:v>
                </c:pt>
                <c:pt idx="99">
                  <c:v>179269.99054227179</c:v>
                </c:pt>
                <c:pt idx="100">
                  <c:v>180421.71585498878</c:v>
                </c:pt>
                <c:pt idx="101">
                  <c:v>181573.97428424854</c:v>
                </c:pt>
                <c:pt idx="102">
                  <c:v>182726.99041561421</c:v>
                </c:pt>
                <c:pt idx="103">
                  <c:v>183880.98371206361</c:v>
                </c:pt>
                <c:pt idx="104">
                  <c:v>185036.16862592121</c:v>
                </c:pt>
                <c:pt idx="105">
                  <c:v>186192.75471264601</c:v>
                </c:pt>
                <c:pt idx="106">
                  <c:v>187350.94674597066</c:v>
                </c:pt>
                <c:pt idx="107">
                  <c:v>188510.94483393407</c:v>
                </c:pt>
                <c:pt idx="108">
                  <c:v>189672.94453539432</c:v>
                </c:pt>
                <c:pt idx="109">
                  <c:v>190837.13697665153</c:v>
                </c:pt>
                <c:pt idx="110">
                  <c:v>192003.70896784557</c:v>
                </c:pt>
                <c:pt idx="111">
                  <c:v>193172.84311883457</c:v>
                </c:pt>
                <c:pt idx="112">
                  <c:v>194344.717954286</c:v>
                </c:pt>
                <c:pt idx="113">
                  <c:v>195519.50802774681</c:v>
                </c:pt>
                <c:pt idx="114">
                  <c:v>196697.38403448847</c:v>
                </c:pt>
                <c:pt idx="115">
                  <c:v>197878.51292293877</c:v>
                </c:pt>
                <c:pt idx="116">
                  <c:v>199063.05800454979</c:v>
                </c:pt>
                <c:pt idx="117">
                  <c:v>200251.17906195857</c:v>
                </c:pt>
                <c:pt idx="118">
                  <c:v>201443.03245532693</c:v>
                </c:pt>
                <c:pt idx="119">
                  <c:v>202638.77122675665</c:v>
                </c:pt>
                <c:pt idx="120">
                  <c:v>203838.54520270013</c:v>
                </c:pt>
                <c:pt idx="121">
                  <c:v>205042.50109429567</c:v>
                </c:pt>
                <c:pt idx="122">
                  <c:v>206250.78259556796</c:v>
                </c:pt>
                <c:pt idx="123">
                  <c:v>207463.53047945586</c:v>
                </c:pt>
                <c:pt idx="124">
                  <c:v>208680.88269162917</c:v>
                </c:pt>
                <c:pt idx="125">
                  <c:v>209902.97444207288</c:v>
                </c:pt>
                <c:pt idx="126">
                  <c:v>211129.93829442418</c:v>
                </c:pt>
                <c:pt idx="127">
                  <c:v>212361.90425305426</c:v>
                </c:pt>
                <c:pt idx="128">
                  <c:v>213598.99984789579</c:v>
                </c:pt>
                <c:pt idx="129">
                  <c:v>214841.35021702189</c:v>
                </c:pt>
                <c:pt idx="130">
                  <c:v>216089.07818698729</c:v>
                </c:pt>
                <c:pt idx="131">
                  <c:v>217342.30435095122</c:v>
                </c:pt>
                <c:pt idx="132">
                  <c:v>218601.14714459845</c:v>
                </c:pt>
                <c:pt idx="133">
                  <c:v>219865.72291988696</c:v>
                </c:pt>
                <c:pt idx="134">
                  <c:v>221136.14601664722</c:v>
                </c:pt>
                <c:pt idx="135">
                  <c:v>222412.52883206593</c:v>
                </c:pt>
                <c:pt idx="136">
                  <c:v>223694.98188808444</c:v>
                </c:pt>
                <c:pt idx="137">
                  <c:v>224983.6138967505</c:v>
                </c:pt>
                <c:pt idx="138">
                  <c:v>226278.53182355588</c:v>
                </c:pt>
                <c:pt idx="139">
                  <c:v>227579.84094880073</c:v>
                </c:pt>
                <c:pt idx="140">
                  <c:v>228887.64492702339</c:v>
                </c:pt>
                <c:pt idx="141">
                  <c:v>230202.04584453424</c:v>
                </c:pt>
                <c:pt idx="142">
                  <c:v>231523.14427509613</c:v>
                </c:pt>
                <c:pt idx="143">
                  <c:v>232851.03933379118</c:v>
                </c:pt>
                <c:pt idx="144">
                  <c:v>234185.8287291165</c:v>
                </c:pt>
                <c:pt idx="145">
                  <c:v>235527.60881334831</c:v>
                </c:pt>
                <c:pt idx="146">
                  <c:v>236876.47463121876</c:v>
                </c:pt>
                <c:pt idx="147">
                  <c:v>238232.5199669454</c:v>
                </c:pt>
                <c:pt idx="148">
                  <c:v>239595.83738965166</c:v>
                </c:pt>
                <c:pt idx="149">
                  <c:v>240966.51829722628</c:v>
                </c:pt>
                <c:pt idx="150">
                  <c:v>242344.6529586541</c:v>
                </c:pt>
                <c:pt idx="151">
                  <c:v>243730.3305548621</c:v>
                </c:pt>
                <c:pt idx="152">
                  <c:v>245123.63921812089</c:v>
                </c:pt>
                <c:pt idx="153">
                  <c:v>246524.66607003656</c:v>
                </c:pt>
                <c:pt idx="154">
                  <c:v>247933.4972581747</c:v>
                </c:pt>
                <c:pt idx="155">
                  <c:v>249350.21799135086</c:v>
                </c:pt>
                <c:pt idx="156">
                  <c:v>250774.91257362717</c:v>
                </c:pt>
                <c:pt idx="157">
                  <c:v>252207.66443704607</c:v>
                </c:pt>
                <c:pt idx="158">
                  <c:v>253648.55617314184</c:v>
                </c:pt>
                <c:pt idx="159">
                  <c:v>255097.66956326037</c:v>
                </c:pt>
                <c:pt idx="160">
                  <c:v>256555.08560771981</c:v>
                </c:pt>
                <c:pt idx="161">
                  <c:v>258020.88455385019</c:v>
                </c:pt>
                <c:pt idx="162">
                  <c:v>259495.14592293513</c:v>
                </c:pt>
                <c:pt idx="163">
                  <c:v>260977.94853609524</c:v>
                </c:pt>
                <c:pt idx="164">
                  <c:v>262469.37053913641</c:v>
                </c:pt>
                <c:pt idx="165">
                  <c:v>263969.48942639778</c:v>
                </c:pt>
                <c:pt idx="166">
                  <c:v>265478.38206362294</c:v>
                </c:pt>
                <c:pt idx="167">
                  <c:v>266996.12470988557</c:v>
                </c:pt>
                <c:pt idx="168">
                  <c:v>268522.79303859448</c:v>
                </c:pt>
                <c:pt idx="169">
                  <c:v>270058.46215760632</c:v>
                </c:pt>
                <c:pt idx="170">
                  <c:v>271603.20662846585</c:v>
                </c:pt>
                <c:pt idx="171">
                  <c:v>273157.10048480652</c:v>
                </c:pt>
                <c:pt idx="172">
                  <c:v>274720.21724992897</c:v>
                </c:pt>
                <c:pt idx="173">
                  <c:v>276292.62995358085</c:v>
                </c:pt>
                <c:pt idx="174">
                  <c:v>277874.41114796395</c:v>
                </c:pt>
                <c:pt idx="175">
                  <c:v>279465.63292298687</c:v>
                </c:pt>
                <c:pt idx="176">
                  <c:v>281066.36692078609</c:v>
                </c:pt>
                <c:pt idx="177">
                  <c:v>282676.68434953439</c:v>
                </c:pt>
                <c:pt idx="178">
                  <c:v>284296.65599655674</c:v>
                </c:pt>
                <c:pt idx="179">
                  <c:v>285926.35224077519</c:v>
                </c:pt>
                <c:pt idx="180">
                  <c:v>287565.84306449484</c:v>
                </c:pt>
                <c:pt idx="181">
                  <c:v>289215.19806455652</c:v>
                </c:pt>
                <c:pt idx="182">
                  <c:v>290874.48646286695</c:v>
                </c:pt>
                <c:pt idx="183">
                  <c:v>292543.77711632755</c:v>
                </c:pt>
                <c:pt idx="184">
                  <c:v>294223.13852617494</c:v>
                </c:pt>
                <c:pt idx="185">
                  <c:v>295912.63884675002</c:v>
                </c:pt>
                <c:pt idx="186">
                  <c:v>297612.34589371103</c:v>
                </c:pt>
                <c:pt idx="187">
                  <c:v>299322.3271517047</c:v>
                </c:pt>
                <c:pt idx="188">
                  <c:v>301042.64978150802</c:v>
                </c:pt>
                <c:pt idx="189">
                  <c:v>302773.38062665833</c:v>
                </c:pt>
                <c:pt idx="190">
                  <c:v>304514.5862195802</c:v>
                </c:pt>
                <c:pt idx="191">
                  <c:v>306266.3327872245</c:v>
                </c:pt>
                <c:pt idx="192">
                  <c:v>308028.68625623151</c:v>
                </c:pt>
                <c:pt idx="193">
                  <c:v>309801.71225762885</c:v>
                </c:pt>
                <c:pt idx="194">
                  <c:v>311585.47613107902</c:v>
                </c:pt>
                <c:pt idx="195">
                  <c:v>313380.04292868194</c:v>
                </c:pt>
                <c:pt idx="196">
                  <c:v>315185.4774183486</c:v>
                </c:pt>
                <c:pt idx="197">
                  <c:v>317001.84408675361</c:v>
                </c:pt>
                <c:pt idx="198">
                  <c:v>318829.20714187733</c:v>
                </c:pt>
                <c:pt idx="199">
                  <c:v>320667.63051514653</c:v>
                </c:pt>
                <c:pt idx="200">
                  <c:v>322517.17786318355</c:v>
                </c:pt>
                <c:pt idx="201">
                  <c:v>324377.91256917344</c:v>
                </c:pt>
                <c:pt idx="202">
                  <c:v>326249.89774385747</c:v>
                </c:pt>
                <c:pt idx="203">
                  <c:v>328133.19622616039</c:v>
                </c:pt>
                <c:pt idx="204">
                  <c:v>330027.8705834616</c:v>
                </c:pt>
                <c:pt idx="205">
                  <c:v>331933.98311151779</c:v>
                </c:pt>
                <c:pt idx="206">
                  <c:v>333851.595834042</c:v>
                </c:pt>
                <c:pt idx="207">
                  <c:v>335780.77050195052</c:v>
                </c:pt>
                <c:pt idx="208">
                  <c:v>337721.56859228323</c:v>
                </c:pt>
                <c:pt idx="209">
                  <c:v>339674.05130680377</c:v>
                </c:pt>
                <c:pt idx="210">
                  <c:v>341638.27957028517</c:v>
                </c:pt>
                <c:pt idx="211">
                  <c:v>343614.31402849272</c:v>
                </c:pt>
                <c:pt idx="212">
                  <c:v>345602.21504586289</c:v>
                </c:pt>
                <c:pt idx="213">
                  <c:v>347602.04270289163</c:v>
                </c:pt>
                <c:pt idx="214">
                  <c:v>349613.85679323319</c:v>
                </c:pt>
                <c:pt idx="215">
                  <c:v>351637.71682051715</c:v>
                </c:pt>
                <c:pt idx="216">
                  <c:v>353673.68199489062</c:v>
                </c:pt>
                <c:pt idx="217">
                  <c:v>355721.81122928724</c:v>
                </c:pt>
                <c:pt idx="218">
                  <c:v>357782.16313543404</c:v>
                </c:pt>
                <c:pt idx="219">
                  <c:v>359854.7960195943</c:v>
                </c:pt>
                <c:pt idx="220">
                  <c:v>361939.76787805959</c:v>
                </c:pt>
                <c:pt idx="221">
                  <c:v>364037.13639238913</c:v>
                </c:pt>
                <c:pt idx="222">
                  <c:v>366146.95892440464</c:v>
                </c:pt>
                <c:pt idx="223">
                  <c:v>368269.29251094459</c:v>
                </c:pt>
                <c:pt idx="224">
                  <c:v>370404.19385838381</c:v>
                </c:pt>
                <c:pt idx="225">
                  <c:v>372551.71933692036</c:v>
                </c:pt>
                <c:pt idx="226">
                  <c:v>374711.92497463652</c:v>
                </c:pt>
                <c:pt idx="227">
                  <c:v>376884.86645133706</c:v>
                </c:pt>
                <c:pt idx="228">
                  <c:v>379070.59909216902</c:v>
                </c:pt>
                <c:pt idx="229">
                  <c:v>381269.17786102829</c:v>
                </c:pt>
                <c:pt idx="230">
                  <c:v>383480.65735375579</c:v>
                </c:pt>
                <c:pt idx="231">
                  <c:v>385705.09179112734</c:v>
                </c:pt>
                <c:pt idx="232">
                  <c:v>387942.53501164267</c:v>
                </c:pt>
                <c:pt idx="233">
                  <c:v>390193.04046411457</c:v>
                </c:pt>
                <c:pt idx="234">
                  <c:v>392456.66120006726</c:v>
                </c:pt>
                <c:pt idx="235">
                  <c:v>394733.44986593997</c:v>
                </c:pt>
                <c:pt idx="236">
                  <c:v>397023.45869510906</c:v>
                </c:pt>
                <c:pt idx="237">
                  <c:v>399326.73949972156</c:v>
                </c:pt>
                <c:pt idx="238">
                  <c:v>401643.3436623548</c:v>
                </c:pt>
                <c:pt idx="239">
                  <c:v>403973.32212749764</c:v>
                </c:pt>
                <c:pt idx="240">
                  <c:v>406316.7253928603</c:v>
                </c:pt>
                <c:pt idx="241">
                  <c:v>408673.6035005154</c:v>
                </c:pt>
                <c:pt idx="242">
                  <c:v>411044.0060278757</c:v>
                </c:pt>
                <c:pt idx="243">
                  <c:v>413427.9820785101</c:v>
                </c:pt>
                <c:pt idx="244">
                  <c:v>415825.58027279994</c:v>
                </c:pt>
                <c:pt idx="245">
                  <c:v>418236.84873844433</c:v>
                </c:pt>
                <c:pt idx="246">
                  <c:v>420661.8351008129</c:v>
                </c:pt>
                <c:pt idx="247">
                  <c:v>423100.58647315158</c:v>
                </c:pt>
                <c:pt idx="248">
                  <c:v>425553.1494466454</c:v>
                </c:pt>
                <c:pt idx="249">
                  <c:v>428019.57008034008</c:v>
                </c:pt>
                <c:pt idx="250">
                  <c:v>430499.89389092784</c:v>
                </c:pt>
                <c:pt idx="251">
                  <c:v>432994.16584240051</c:v>
                </c:pt>
                <c:pt idx="252">
                  <c:v>435502.43033557059</c:v>
                </c:pt>
                <c:pt idx="253">
                  <c:v>438024.73119746929</c:v>
                </c:pt>
                <c:pt idx="254">
                  <c:v>440561.11167062074</c:v>
                </c:pt>
                <c:pt idx="255">
                  <c:v>443111.61440219521</c:v>
                </c:pt>
                <c:pt idx="256">
                  <c:v>445676.28143305087</c:v>
                </c:pt>
                <c:pt idx="257">
                  <c:v>448255.15418666054</c:v>
                </c:pt>
                <c:pt idx="258">
                  <c:v>450848.27345793066</c:v>
                </c:pt>
                <c:pt idx="259">
                  <c:v>453455.6794019161</c:v>
                </c:pt>
                <c:pt idx="260">
                  <c:v>456077.41152243473</c:v>
                </c:pt>
                <c:pt idx="261">
                  <c:v>458713.50866058294</c:v>
                </c:pt>
                <c:pt idx="262">
                  <c:v>461364.0089831595</c:v>
                </c:pt>
                <c:pt idx="263">
                  <c:v>464028.94997099688</c:v>
                </c:pt>
                <c:pt idx="264">
                  <c:v>466708.3684072108</c:v>
                </c:pt>
                <c:pt idx="265">
                  <c:v>469402.30036536139</c:v>
                </c:pt>
                <c:pt idx="266">
                  <c:v>472110.78119754279</c:v>
                </c:pt>
                <c:pt idx="267">
                  <c:v>474833.84552239242</c:v>
                </c:pt>
                <c:pt idx="268">
                  <c:v>477571.52721303329</c:v>
                </c:pt>
                <c:pt idx="269">
                  <c:v>480323.85938494693</c:v>
                </c:pt>
                <c:pt idx="270">
                  <c:v>483090.87438378629</c:v>
                </c:pt>
                <c:pt idx="271">
                  <c:v>485872.60377312754</c:v>
                </c:pt>
                <c:pt idx="272">
                  <c:v>488669.07832216891</c:v>
                </c:pt>
                <c:pt idx="273">
                  <c:v>491480.32799337781</c:v>
                </c:pt>
                <c:pt idx="274">
                  <c:v>494306.38193009276</c:v>
                </c:pt>
                <c:pt idx="275">
                  <c:v>497147.26844408171</c:v>
                </c:pt>
                <c:pt idx="276">
                  <c:v>500003.0150030643</c:v>
                </c:pt>
                <c:pt idx="277">
                  <c:v>502873.64821819909</c:v>
                </c:pt>
                <c:pt idx="278">
                  <c:v>505759.19383154088</c:v>
                </c:pt>
                <c:pt idx="279">
                  <c:v>508659.6767034753</c:v>
                </c:pt>
                <c:pt idx="280">
                  <c:v>511575.12080013071</c:v>
                </c:pt>
                <c:pt idx="281">
                  <c:v>514505.54918077501</c:v>
                </c:pt>
                <c:pt idx="282">
                  <c:v>517450.98398520204</c:v>
                </c:pt>
                <c:pt idx="283">
                  <c:v>520411.44642110745</c:v>
                </c:pt>
                <c:pt idx="284">
                  <c:v>523386.95675146615</c:v>
                </c:pt>
                <c:pt idx="285">
                  <c:v>526377.53428190877</c:v>
                </c:pt>
                <c:pt idx="286">
                  <c:v>529383.19734810875</c:v>
                </c:pt>
                <c:pt idx="287">
                  <c:v>532403.96330317599</c:v>
                </c:pt>
                <c:pt idx="288">
                  <c:v>535439.84850507195</c:v>
                </c:pt>
                <c:pt idx="289">
                  <c:v>538490.8683040418</c:v>
                </c:pt>
                <c:pt idx="290">
                  <c:v>541557.03703007626</c:v>
                </c:pt>
                <c:pt idx="291">
                  <c:v>544638.36798040045</c:v>
                </c:pt>
                <c:pt idx="292">
                  <c:v>547734.87340700463</c:v>
                </c:pt>
                <c:pt idx="293">
                  <c:v>550846.56450420839</c:v>
                </c:pt>
                <c:pt idx="294">
                  <c:v>553973.45139627485</c:v>
                </c:pt>
                <c:pt idx="295">
                  <c:v>557115.5431250782</c:v>
                </c:pt>
                <c:pt idx="296">
                  <c:v>560272.84763782192</c:v>
                </c:pt>
                <c:pt idx="297">
                  <c:v>563445.37177481945</c:v>
                </c:pt>
                <c:pt idx="298">
                  <c:v>566633.12125734775</c:v>
                </c:pt>
                <c:pt idx="299">
                  <c:v>569836.10067556123</c:v>
                </c:pt>
                <c:pt idx="300">
                  <c:v>573054.31347649207</c:v>
                </c:pt>
                <c:pt idx="301">
                  <c:v>576287.76195212803</c:v>
                </c:pt>
                <c:pt idx="302">
                  <c:v>579536.44722757803</c:v>
                </c:pt>
                <c:pt idx="303">
                  <c:v>582800.36924933037</c:v>
                </c:pt>
                <c:pt idx="304">
                  <c:v>586079.52677360945</c:v>
                </c:pt>
                <c:pt idx="305">
                  <c:v>589373.91735483869</c:v>
                </c:pt>
                <c:pt idx="306">
                  <c:v>592683.53733420314</c:v>
                </c:pt>
                <c:pt idx="307">
                  <c:v>596008.38182833919</c:v>
                </c:pt>
                <c:pt idx="308">
                  <c:v>599348.44471813098</c:v>
                </c:pt>
                <c:pt idx="309">
                  <c:v>602703.7186376421</c:v>
                </c:pt>
                <c:pt idx="310">
                  <c:v>606074.19496317056</c:v>
                </c:pt>
                <c:pt idx="311">
                  <c:v>609459.86380244454</c:v>
                </c:pt>
                <c:pt idx="312">
                  <c:v>612860.71398395731</c:v>
                </c:pt>
                <c:pt idx="313">
                  <c:v>616276.73304644832</c:v>
                </c:pt>
                <c:pt idx="314">
                  <c:v>619707.90722853818</c:v>
                </c:pt>
                <c:pt idx="315">
                  <c:v>623154.22145852179</c:v>
                </c:pt>
                <c:pt idx="316">
                  <c:v>626615.65934432263</c:v>
                </c:pt>
                <c:pt idx="317">
                  <c:v>630092.20316361974</c:v>
                </c:pt>
                <c:pt idx="318">
                  <c:v>633583.83385414362</c:v>
                </c:pt>
                <c:pt idx="319">
                  <c:v>637090.53100415843</c:v>
                </c:pt>
                <c:pt idx="320">
                  <c:v>640612.27284312295</c:v>
                </c:pt>
                <c:pt idx="321">
                  <c:v>644149.03623254749</c:v>
                </c:pt>
                <c:pt idx="322">
                  <c:v>647700.79665704502</c:v>
                </c:pt>
                <c:pt idx="323">
                  <c:v>651267.52821558143</c:v>
                </c:pt>
                <c:pt idx="324">
                  <c:v>654849.20361293911</c:v>
                </c:pt>
                <c:pt idx="325">
                  <c:v>658445.7941513852</c:v>
                </c:pt>
                <c:pt idx="326">
                  <c:v>662057.2697225638</c:v>
                </c:pt>
                <c:pt idx="327">
                  <c:v>665683.59879960702</c:v>
                </c:pt>
                <c:pt idx="328">
                  <c:v>669324.74842947791</c:v>
                </c:pt>
                <c:pt idx="329">
                  <c:v>672980.68422554363</c:v>
                </c:pt>
                <c:pt idx="330">
                  <c:v>676651.370360389</c:v>
                </c:pt>
                <c:pt idx="331">
                  <c:v>680336.76955887373</c:v>
                </c:pt>
                <c:pt idx="332">
                  <c:v>684036.84309144004</c:v>
                </c:pt>
                <c:pt idx="333">
                  <c:v>687751.55076767039</c:v>
                </c:pt>
                <c:pt idx="334">
                  <c:v>691480.85093011009</c:v>
                </c:pt>
                <c:pt idx="335">
                  <c:v>695224.70044834551</c:v>
                </c:pt>
                <c:pt idx="336">
                  <c:v>698983.05471336399</c:v>
                </c:pt>
                <c:pt idx="337">
                  <c:v>702755.86763217172</c:v>
                </c:pt>
                <c:pt idx="338">
                  <c:v>706543.09162270522</c:v>
                </c:pt>
                <c:pt idx="339">
                  <c:v>710344.67760901398</c:v>
                </c:pt>
                <c:pt idx="340">
                  <c:v>714160.57501673757</c:v>
                </c:pt>
                <c:pt idx="341">
                  <c:v>717990.73176887573</c:v>
                </c:pt>
                <c:pt idx="342">
                  <c:v>721835.09428184817</c:v>
                </c:pt>
                <c:pt idx="343">
                  <c:v>725693.60746186425</c:v>
                </c:pt>
                <c:pt idx="344">
                  <c:v>729566.21470159269</c:v>
                </c:pt>
                <c:pt idx="345">
                  <c:v>733452.85787714284</c:v>
                </c:pt>
                <c:pt idx="346">
                  <c:v>737353.4773453566</c:v>
                </c:pt>
                <c:pt idx="347">
                  <c:v>741268.0119414248</c:v>
                </c:pt>
                <c:pt idx="348">
                  <c:v>745196.39897681866</c:v>
                </c:pt>
                <c:pt idx="349">
                  <c:v>749138.57423754991</c:v>
                </c:pt>
                <c:pt idx="350">
                  <c:v>753094.4719827564</c:v>
                </c:pt>
                <c:pt idx="351">
                  <c:v>757064.02494362916</c:v>
                </c:pt>
                <c:pt idx="352">
                  <c:v>761047.16432266403</c:v>
                </c:pt>
                <c:pt idx="353">
                  <c:v>765043.81979326159</c:v>
                </c:pt>
                <c:pt idx="354">
                  <c:v>769053.91949966655</c:v>
                </c:pt>
                <c:pt idx="355">
                  <c:v>773077.3900572526</c:v>
                </c:pt>
                <c:pt idx="356">
                  <c:v>777114.15655315877</c:v>
                </c:pt>
                <c:pt idx="357">
                  <c:v>781164.14254727249</c:v>
                </c:pt>
                <c:pt idx="358">
                  <c:v>785227.27007357485</c:v>
                </c:pt>
                <c:pt idx="359">
                  <c:v>789303.45964183414</c:v>
                </c:pt>
                <c:pt idx="360">
                  <c:v>793392.63023966714</c:v>
                </c:pt>
                <c:pt idx="361">
                  <c:v>797494.69933495414</c:v>
                </c:pt>
                <c:pt idx="362">
                  <c:v>801609.58287862863</c:v>
                </c:pt>
                <c:pt idx="363">
                  <c:v>805737.19530781964</c:v>
                </c:pt>
                <c:pt idx="364">
                  <c:v>809877.44954937499</c:v>
                </c:pt>
                <c:pt idx="365">
                  <c:v>814030.25702374417</c:v>
                </c:pt>
                <c:pt idx="366">
                  <c:v>818195.5276492408</c:v>
                </c:pt>
                <c:pt idx="367">
                  <c:v>822373.16984667024</c:v>
                </c:pt>
                <c:pt idx="368">
                  <c:v>826563.09054433776</c:v>
                </c:pt>
                <c:pt idx="369">
                  <c:v>830765.19518342835</c:v>
                </c:pt>
                <c:pt idx="370">
                  <c:v>834979.38772375986</c:v>
                </c:pt>
                <c:pt idx="371">
                  <c:v>839205.57064992178</c:v>
                </c:pt>
                <c:pt idx="372">
                  <c:v>843443.64497778332</c:v>
                </c:pt>
                <c:pt idx="373">
                  <c:v>847693.51026138023</c:v>
                </c:pt>
                <c:pt idx="374">
                  <c:v>851955.06460018666</c:v>
                </c:pt>
                <c:pt idx="375">
                  <c:v>856228.20464675885</c:v>
                </c:pt>
                <c:pt idx="376">
                  <c:v>860512.82561475562</c:v>
                </c:pt>
                <c:pt idx="377">
                  <c:v>864808.82128734735</c:v>
                </c:pt>
                <c:pt idx="378">
                  <c:v>869116.08402598999</c:v>
                </c:pt>
                <c:pt idx="379">
                  <c:v>873434.50477958447</c:v>
                </c:pt>
                <c:pt idx="380">
                  <c:v>877763.97309401399</c:v>
                </c:pt>
                <c:pt idx="381">
                  <c:v>882104.37712204584</c:v>
                </c:pt>
                <c:pt idx="382">
                  <c:v>886455.60363362299</c:v>
                </c:pt>
                <c:pt idx="383">
                  <c:v>890817.53802651621</c:v>
                </c:pt>
                <c:pt idx="384">
                  <c:v>895190.06433735718</c:v>
                </c:pt>
                <c:pt idx="385">
                  <c:v>899573.06525303191</c:v>
                </c:pt>
                <c:pt idx="386">
                  <c:v>903966.42212245637</c:v>
                </c:pt>
                <c:pt idx="387">
                  <c:v>908370.01496870653</c:v>
                </c:pt>
                <c:pt idx="388">
                  <c:v>912783.72250151576</c:v>
                </c:pt>
                <c:pt idx="389">
                  <c:v>917207.42213013803</c:v>
                </c:pt>
                <c:pt idx="390">
                  <c:v>921640.98997656989</c:v>
                </c:pt>
                <c:pt idx="391">
                  <c:v>926084.30088912207</c:v>
                </c:pt>
                <c:pt idx="392">
                  <c:v>930537.22845635796</c:v>
                </c:pt>
                <c:pt idx="393">
                  <c:v>934999.64502137189</c:v>
                </c:pt>
                <c:pt idx="394">
                  <c:v>939471.42169641808</c:v>
                </c:pt>
                <c:pt idx="395">
                  <c:v>943952.42837788968</c:v>
                </c:pt>
                <c:pt idx="396">
                  <c:v>948442.53376163286</c:v>
                </c:pt>
                <c:pt idx="397">
                  <c:v>952941.60535859852</c:v>
                </c:pt>
                <c:pt idx="398">
                  <c:v>957449.50951082958</c:v>
                </c:pt>
                <c:pt idx="399">
                  <c:v>961966.1114077809</c:v>
                </c:pt>
                <c:pt idx="400">
                  <c:v>966491.27510295354</c:v>
                </c:pt>
                <c:pt idx="401">
                  <c:v>972182.50854564714</c:v>
                </c:pt>
                <c:pt idx="402">
                  <c:v>977865.79051596753</c:v>
                </c:pt>
                <c:pt idx="403">
                  <c:v>983543.21155149455</c:v>
                </c:pt>
                <c:pt idx="404">
                  <c:v>989216.65077232814</c:v>
                </c:pt>
                <c:pt idx="405">
                  <c:v>994887.79877984745</c:v>
                </c:pt>
                <c:pt idx="406">
                  <c:v>1000558.1776126227</c:v>
                </c:pt>
                <c:pt idx="407">
                  <c:v>1006229.1580345283</c:v>
                </c:pt>
                <c:pt idx="408">
                  <c:v>1011901.974491726</c:v>
                </c:pt>
                <c:pt idx="409">
                  <c:v>1017577.7380844796</c:v>
                </c:pt>
                <c:pt idx="410">
                  <c:v>1023257.4478763994</c:v>
                </c:pt>
                <c:pt idx="411">
                  <c:v>1028942.0008237361</c:v>
                </c:pt>
                <c:pt idx="412">
                  <c:v>1034632.2005619027</c:v>
                </c:pt>
                <c:pt idx="413">
                  <c:v>1040328.7652423829</c:v>
                </c:pt>
                <c:pt idx="414">
                  <c:v>1046032.3345742208</c:v>
                </c:pt>
                <c:pt idx="415">
                  <c:v>1051743.4761916746</c:v>
                </c:pt>
                <c:pt idx="416">
                  <c:v>1057462.6914434535</c:v>
                </c:pt>
                <c:pt idx="417">
                  <c:v>1063190.4206785993</c:v>
                </c:pt>
                <c:pt idx="418">
                  <c:v>1068927.04808848</c:v>
                </c:pt>
                <c:pt idx="419">
                  <c:v>1074672.9061527068</c:v>
                </c:pt>
                <c:pt idx="420">
                  <c:v>1080428.2797280755</c:v>
                </c:pt>
                <c:pt idx="421">
                  <c:v>1086193.409813175</c:v>
                </c:pt>
                <c:pt idx="422">
                  <c:v>1091968.4970164963</c:v>
                </c:pt>
                <c:pt idx="423">
                  <c:v>1097753.7047522794</c:v>
                </c:pt>
                <c:pt idx="424">
                  <c:v>1103549.1621855574</c:v>
                </c:pt>
                <c:pt idx="425">
                  <c:v>1109354.9669457008</c:v>
                </c:pt>
                <c:pt idx="426">
                  <c:v>1115171.1876260715</c:v>
                </c:pt>
                <c:pt idx="427">
                  <c:v>1120997.8660858888</c:v>
                </c:pt>
                <c:pt idx="428">
                  <c:v>1126835.0195692549</c:v>
                </c:pt>
                <c:pt idx="429">
                  <c:v>1132682.6426551573</c:v>
                </c:pt>
                <c:pt idx="430">
                  <c:v>1138540.7090513213</c:v>
                </c:pt>
                <c:pt idx="431">
                  <c:v>1144409.1732438994</c:v>
                </c:pt>
                <c:pt idx="432">
                  <c:v>1150287.9720141387</c:v>
                </c:pt>
                <c:pt idx="433">
                  <c:v>1156177.0258324281</c:v>
                </c:pt>
                <c:pt idx="434">
                  <c:v>1162076.2401393815</c:v>
                </c:pt>
                <c:pt idx="435">
                  <c:v>1167985.5065229437</c:v>
                </c:pt>
                <c:pt idx="436">
                  <c:v>1173904.7037998636</c:v>
                </c:pt>
                <c:pt idx="437">
                  <c:v>1179833.699009269</c:v>
                </c:pt>
                <c:pt idx="438">
                  <c:v>1185772.348325514</c:v>
                </c:pt>
                <c:pt idx="439">
                  <c:v>1191720.4978969248</c:v>
                </c:pt>
                <c:pt idx="440">
                  <c:v>1197677.9846165893</c:v>
                </c:pt>
                <c:pt idx="441">
                  <c:v>1203644.6368308356</c:v>
                </c:pt>
                <c:pt idx="442">
                  <c:v>1209620.2749906313</c:v>
                </c:pt>
                <c:pt idx="443">
                  <c:v>1215604.7122507119</c:v>
                </c:pt>
                <c:pt idx="444">
                  <c:v>1221597.7550208664</c:v>
                </c:pt>
                <c:pt idx="445">
                  <c:v>1227599.2034734585</c:v>
                </c:pt>
                <c:pt idx="446">
                  <c:v>1233608.8520109258</c:v>
                </c:pt>
                <c:pt idx="447">
                  <c:v>1239626.4896966978</c:v>
                </c:pt>
                <c:pt idx="448">
                  <c:v>1245651.9006526975</c:v>
                </c:pt>
                <c:pt idx="449">
                  <c:v>1251684.8644262983</c:v>
                </c:pt>
                <c:pt idx="450">
                  <c:v>1257725.1563294264</c:v>
                </c:pt>
                <c:pt idx="451">
                  <c:v>1263772.547752205</c:v>
                </c:pt>
                <c:pt idx="452">
                  <c:v>1269826.8064533949</c:v>
                </c:pt>
                <c:pt idx="453">
                  <c:v>1275887.6968296438</c:v>
                </c:pt>
                <c:pt idx="454">
                  <c:v>1281954.9801654301</c:v>
                </c:pt>
                <c:pt idx="455">
                  <c:v>1288028.4148653888</c:v>
                </c:pt>
                <c:pt idx="456">
                  <c:v>1294107.75667057</c:v>
                </c:pt>
                <c:pt idx="457">
                  <c:v>1300192.7588600819</c:v>
                </c:pt>
                <c:pt idx="458">
                  <c:v>1306283.1724393712</c:v>
                </c:pt>
                <c:pt idx="459">
                  <c:v>1312378.7463163659</c:v>
                </c:pt>
                <c:pt idx="460">
                  <c:v>1318479.2274665223</c:v>
                </c:pt>
                <c:pt idx="461">
                  <c:v>1324584.3610877958</c:v>
                </c:pt>
                <c:pt idx="462">
                  <c:v>1330693.8907464007</c:v>
                </c:pt>
                <c:pt idx="463">
                  <c:v>1336807.5585141927</c:v>
                </c:pt>
                <c:pt idx="464">
                  <c:v>1342925.1050984128</c:v>
                </c:pt>
                <c:pt idx="465">
                  <c:v>1349046.2699644666</c:v>
                </c:pt>
                <c:pt idx="466">
                  <c:v>1355170.7914523529</c:v>
                </c:pt>
                <c:pt idx="467">
                  <c:v>1361298.4068873075</c:v>
                </c:pt>
                <c:pt idx="468">
                  <c:v>1367428.8526851542</c:v>
                </c:pt>
                <c:pt idx="469">
                  <c:v>1373561.8644528394</c:v>
                </c:pt>
                <c:pt idx="470">
                  <c:v>1379697.1770845614</c:v>
                </c:pt>
                <c:pt idx="471">
                  <c:v>1385834.5248538726</c:v>
                </c:pt>
                <c:pt idx="472">
                  <c:v>1391973.6415020884</c:v>
                </c:pt>
                <c:pt idx="473">
                  <c:v>1398114.2603233408</c:v>
                </c:pt>
                <c:pt idx="474">
                  <c:v>1404256.1142465272</c:v>
                </c:pt>
                <c:pt idx="475">
                  <c:v>1410398.9359144222</c:v>
                </c:pt>
                <c:pt idx="476">
                  <c:v>1416542.4577601887</c:v>
                </c:pt>
                <c:pt idx="477">
                  <c:v>1422686.4120814798</c:v>
                </c:pt>
                <c:pt idx="478">
                  <c:v>1428830.5311123307</c:v>
                </c:pt>
                <c:pt idx="479">
                  <c:v>1434974.5470930061</c:v>
                </c:pt>
                <c:pt idx="480">
                  <c:v>1441118.1923379407</c:v>
                </c:pt>
                <c:pt idx="481">
                  <c:v>1447261.1993019399</c:v>
                </c:pt>
                <c:pt idx="482">
                  <c:v>1453403.300644726</c:v>
                </c:pt>
                <c:pt idx="483">
                  <c:v>1459544.2292939648</c:v>
                </c:pt>
                <c:pt idx="484">
                  <c:v>1465683.7185068582</c:v>
                </c:pt>
                <c:pt idx="485">
                  <c:v>1471821.5019303944</c:v>
                </c:pt>
                <c:pt idx="486">
                  <c:v>1477957.3136603385</c:v>
                </c:pt>
                <c:pt idx="487">
                  <c:v>1484090.8882990137</c:v>
                </c:pt>
                <c:pt idx="488">
                  <c:v>1490221.9610119595</c:v>
                </c:pt>
                <c:pt idx="489">
                  <c:v>1496350.2675835032</c:v>
                </c:pt>
                <c:pt idx="490">
                  <c:v>1502475.5444712988</c:v>
                </c:pt>
                <c:pt idx="491">
                  <c:v>1508597.5288598784</c:v>
                </c:pt>
                <c:pt idx="492">
                  <c:v>1514715.9587132405</c:v>
                </c:pt>
                <c:pt idx="493">
                  <c:v>1520830.5728265329</c:v>
                </c:pt>
                <c:pt idx="494">
                  <c:v>1526941.1108768221</c:v>
                </c:pt>
                <c:pt idx="495">
                  <c:v>1533047.3134730081</c:v>
                </c:pt>
                <c:pt idx="496">
                  <c:v>1539148.922204888</c:v>
                </c:pt>
                <c:pt idx="497">
                  <c:v>1545245.6796913762</c:v>
                </c:pt>
                <c:pt idx="498">
                  <c:v>1551337.3296279302</c:v>
                </c:pt>
                <c:pt idx="499">
                  <c:v>1557423.6168331476</c:v>
                </c:pt>
                <c:pt idx="500">
                  <c:v>1563504.2872946006</c:v>
                </c:pt>
                <c:pt idx="501">
                  <c:v>1569579.0882138514</c:v>
                </c:pt>
                <c:pt idx="502">
                  <c:v>1575647.7680507181</c:v>
                </c:pt>
                <c:pt idx="503">
                  <c:v>1581710.0765667544</c:v>
                </c:pt>
                <c:pt idx="504">
                  <c:v>1587765.7648679621</c:v>
                </c:pt>
                <c:pt idx="505">
                  <c:v>1593814.585446741</c:v>
                </c:pt>
                <c:pt idx="506">
                  <c:v>1599856.292223071</c:v>
                </c:pt>
                <c:pt idx="507">
                  <c:v>1605890.6405849366</c:v>
                </c:pt>
                <c:pt idx="508">
                  <c:v>1611917.3874279815</c:v>
                </c:pt>
                <c:pt idx="509">
                  <c:v>1617936.2911944028</c:v>
                </c:pt>
                <c:pt idx="510">
                  <c:v>1623947.111911088</c:v>
                </c:pt>
                <c:pt idx="511">
                  <c:v>1629949.6112269768</c:v>
                </c:pt>
                <c:pt idx="512">
                  <c:v>1635943.5524496546</c:v>
                </c:pt>
                <c:pt idx="513">
                  <c:v>1641928.7005811897</c:v>
                </c:pt>
                <c:pt idx="514">
                  <c:v>1647904.8223531861</c:v>
                </c:pt>
                <c:pt idx="515">
                  <c:v>1653871.6862610683</c:v>
                </c:pt>
                <c:pt idx="516">
                  <c:v>1659829.0625975921</c:v>
                </c:pt>
                <c:pt idx="517">
                  <c:v>1665776.7234855702</c:v>
                </c:pt>
                <c:pt idx="518">
                  <c:v>1671714.4429098228</c:v>
                </c:pt>
                <c:pt idx="519">
                  <c:v>1677641.9967483494</c:v>
                </c:pt>
                <c:pt idx="520">
                  <c:v>1683559.1628027009</c:v>
                </c:pt>
                <c:pt idx="521">
                  <c:v>1689465.7208275835</c:v>
                </c:pt>
                <c:pt idx="522">
                  <c:v>1695361.4525596583</c:v>
                </c:pt>
                <c:pt idx="523">
                  <c:v>1701246.1417455568</c:v>
                </c:pt>
                <c:pt idx="524">
                  <c:v>1707119.574169104</c:v>
                </c:pt>
                <c:pt idx="525">
                  <c:v>1712981.5376777498</c:v>
                </c:pt>
                <c:pt idx="526">
                  <c:v>1718831.8222082027</c:v>
                </c:pt>
                <c:pt idx="527">
                  <c:v>1724670.2198112682</c:v>
                </c:pt>
                <c:pt idx="528">
                  <c:v>1730496.5246758966</c:v>
                </c:pt>
                <c:pt idx="529">
                  <c:v>1736310.5331524306</c:v>
                </c:pt>
                <c:pt idx="530">
                  <c:v>1742112.0437750574</c:v>
                </c:pt>
                <c:pt idx="531">
                  <c:v>1747900.8572834723</c:v>
                </c:pt>
                <c:pt idx="532">
                  <c:v>1753676.7766437391</c:v>
                </c:pt>
                <c:pt idx="533">
                  <c:v>1759439.6070683582</c:v>
                </c:pt>
                <c:pt idx="534">
                  <c:v>1765189.15603556</c:v>
                </c:pt>
                <c:pt idx="535">
                  <c:v>1770925.2333077788</c:v>
                </c:pt>
                <c:pt idx="536">
                  <c:v>1776647.6509493629</c:v>
                </c:pt>
                <c:pt idx="537">
                  <c:v>1782356.2233434902</c:v>
                </c:pt>
                <c:pt idx="538">
                  <c:v>1788050.7672083043</c:v>
                </c:pt>
                <c:pt idx="539">
                  <c:v>1793731.1016122629</c:v>
                </c:pt>
                <c:pt idx="540">
                  <c:v>1799397.0479887216</c:v>
                </c:pt>
                <c:pt idx="541">
                  <c:v>1805048.4301497361</c:v>
                </c:pt>
                <c:pt idx="542">
                  <c:v>1810685.0742990952</c:v>
                </c:pt>
                <c:pt idx="543">
                  <c:v>1816306.8090445995</c:v>
                </c:pt>
                <c:pt idx="544">
                  <c:v>1821913.4654095694</c:v>
                </c:pt>
                <c:pt idx="545">
                  <c:v>1827504.876843604</c:v>
                </c:pt>
                <c:pt idx="546">
                  <c:v>1833080.8792325836</c:v>
                </c:pt>
                <c:pt idx="547">
                  <c:v>1838641.3109079394</c:v>
                </c:pt>
                <c:pt idx="548">
                  <c:v>1844186.0126551781</c:v>
                </c:pt>
                <c:pt idx="549">
                  <c:v>1849714.8277216682</c:v>
                </c:pt>
                <c:pt idx="550">
                  <c:v>1855227.6018237122</c:v>
                </c:pt>
                <c:pt idx="551">
                  <c:v>1860724.183152888</c:v>
                </c:pt>
                <c:pt idx="552">
                  <c:v>1866204.4223816881</c:v>
                </c:pt>
                <c:pt idx="553">
                  <c:v>1871668.1726684456</c:v>
                </c:pt>
                <c:pt idx="554">
                  <c:v>1877115.2896615586</c:v>
                </c:pt>
                <c:pt idx="555">
                  <c:v>1882545.6315030395</c:v>
                </c:pt>
                <c:pt idx="556">
                  <c:v>1887959.0588313616</c:v>
                </c:pt>
                <c:pt idx="557">
                  <c:v>1893355.4347836443</c:v>
                </c:pt>
                <c:pt idx="558">
                  <c:v>1898734.6249971662</c:v>
                </c:pt>
                <c:pt idx="559">
                  <c:v>1904096.4976102172</c:v>
                </c:pt>
                <c:pt idx="560">
                  <c:v>1909440.9232623051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FE-476B-BDD5-E3540355EBB3}"/>
            </c:ext>
          </c:extLst>
        </c:ser>
        <c:ser>
          <c:idx val="2"/>
          <c:order val="2"/>
          <c:tx>
            <c:strRef>
              <c:f>Charts!$D$1</c:f>
              <c:strCache>
                <c:ptCount val="1"/>
                <c:pt idx="0">
                  <c:v> CD Med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Charts!$D$2:$D$592</c:f>
              <c:numCache>
                <c:formatCode>_(* #,##0_);_(* \(#,##0\);_(* "-"??_);_(@_)</c:formatCode>
                <c:ptCount val="591"/>
                <c:pt idx="0">
                  <c:v>30021.060911465545</c:v>
                </c:pt>
                <c:pt idx="1">
                  <c:v>32791.405341048034</c:v>
                </c:pt>
                <c:pt idx="2">
                  <c:v>34660.216104697902</c:v>
                </c:pt>
                <c:pt idx="3">
                  <c:v>36353.26185478027</c:v>
                </c:pt>
                <c:pt idx="4">
                  <c:v>38000.403325896201</c:v>
                </c:pt>
                <c:pt idx="5">
                  <c:v>39640.628264800296</c:v>
                </c:pt>
                <c:pt idx="6">
                  <c:v>41288.852353923161</c:v>
                </c:pt>
                <c:pt idx="7">
                  <c:v>42951.423789847162</c:v>
                </c:pt>
                <c:pt idx="8">
                  <c:v>44631.014454786353</c:v>
                </c:pt>
                <c:pt idx="9">
                  <c:v>46328.498122860256</c:v>
                </c:pt>
                <c:pt idx="10">
                  <c:v>48043.779635178602</c:v>
                </c:pt>
                <c:pt idx="11">
                  <c:v>49776.20209084831</c:v>
                </c:pt>
                <c:pt idx="12">
                  <c:v>51524.764851667984</c:v>
                </c:pt>
                <c:pt idx="13">
                  <c:v>53288.249199991878</c:v>
                </c:pt>
                <c:pt idx="14">
                  <c:v>55065.295686970108</c:v>
                </c:pt>
                <c:pt idx="15">
                  <c:v>56854.45468552025</c:v>
                </c:pt>
                <c:pt idx="16">
                  <c:v>58654.221296057345</c:v>
                </c:pt>
                <c:pt idx="17">
                  <c:v>60463.060671842832</c:v>
                </c:pt>
                <c:pt idx="18">
                  <c:v>62279.427205058004</c:v>
                </c:pt>
                <c:pt idx="19">
                  <c:v>64101.779595690336</c:v>
                </c:pt>
                <c:pt idx="20">
                  <c:v>65928.593028701653</c:v>
                </c:pt>
                <c:pt idx="21">
                  <c:v>67758.369223073212</c:v>
                </c:pt>
                <c:pt idx="22">
                  <c:v>69589.644841182875</c:v>
                </c:pt>
                <c:pt idx="23">
                  <c:v>71420.998579382707</c:v>
                </c:pt>
                <c:pt idx="24">
                  <c:v>73251.057156753974</c:v>
                </c:pt>
                <c:pt idx="25">
                  <c:v>75078.500353754309</c:v>
                </c:pt>
                <c:pt idx="26">
                  <c:v>76902.065211122259</c:v>
                </c:pt>
                <c:pt idx="27">
                  <c:v>78720.549473080711</c:v>
                </c:pt>
                <c:pt idx="28">
                  <c:v>80532.814342118814</c:v>
                </c:pt>
                <c:pt idx="29">
                  <c:v>82337.786601988308</c:v>
                </c:pt>
                <c:pt idx="30">
                  <c:v>84134.46015881229</c:v>
                </c:pt>
                <c:pt idx="31">
                  <c:v>85921.897045957841</c:v>
                </c:pt>
                <c:pt idx="32">
                  <c:v>87699.227935604285</c:v>
                </c:pt>
                <c:pt idx="33">
                  <c:v>89465.652198152777</c:v>
                </c:pt>
                <c:pt idx="34">
                  <c:v>91220.437549334078</c:v>
                </c:pt>
                <c:pt idx="35">
                  <c:v>92962.919323830196</c:v>
                </c:pt>
                <c:pt idx="36">
                  <c:v>94692.499413243058</c:v>
                </c:pt>
                <c:pt idx="37">
                  <c:v>96408.644905225228</c:v>
                </c:pt>
                <c:pt idx="38">
                  <c:v>98110.886459456844</c:v>
                </c:pt>
                <c:pt idx="39">
                  <c:v>99798.816454893909</c:v>
                </c:pt>
                <c:pt idx="40">
                  <c:v>101472.08694129897</c:v>
                </c:pt>
                <c:pt idx="41">
                  <c:v>103130.40742652057</c:v>
                </c:pt>
                <c:pt idx="42">
                  <c:v>104773.54252930563</c:v>
                </c:pt>
                <c:pt idx="43">
                  <c:v>106401.30952565097</c:v>
                </c:pt>
                <c:pt idx="44">
                  <c:v>108013.57581483207</c:v>
                </c:pt>
                <c:pt idx="45">
                  <c:v>109610.25632932688</c:v>
                </c:pt>
                <c:pt idx="46">
                  <c:v>111191.31091089883</c:v>
                </c:pt>
                <c:pt idx="47">
                  <c:v>112756.74167313954</c:v>
                </c:pt>
                <c:pt idx="48">
                  <c:v>114306.59036882635</c:v>
                </c:pt>
                <c:pt idx="49">
                  <c:v>115840.93577853371</c:v>
                </c:pt>
                <c:pt idx="50">
                  <c:v>117359.89113507769</c:v>
                </c:pt>
                <c:pt idx="51">
                  <c:v>118863.60159657792</c:v>
                </c:pt>
                <c:pt idx="52">
                  <c:v>120352.24177920521</c:v>
                </c:pt>
                <c:pt idx="53">
                  <c:v>121826.01335905738</c:v>
                </c:pt>
                <c:pt idx="54">
                  <c:v>123285.14275107592</c:v>
                </c:pt>
                <c:pt idx="55">
                  <c:v>124729.87887149195</c:v>
                </c:pt>
                <c:pt idx="56">
                  <c:v>126160.4909889626</c:v>
                </c:pt>
                <c:pt idx="57">
                  <c:v>127577.26666835061</c:v>
                </c:pt>
                <c:pt idx="58">
                  <c:v>128980.50980998726</c:v>
                </c:pt>
                <c:pt idx="59">
                  <c:v>130370.53878625798</c:v>
                </c:pt>
                <c:pt idx="60">
                  <c:v>131747.68467645132</c:v>
                </c:pt>
                <c:pt idx="61">
                  <c:v>133112.28960000715</c:v>
                </c:pt>
                <c:pt idx="62">
                  <c:v>134464.70514760108</c:v>
                </c:pt>
                <c:pt idx="63">
                  <c:v>135805.29090887707</c:v>
                </c:pt>
                <c:pt idx="64">
                  <c:v>137134.41309511749</c:v>
                </c:pt>
                <c:pt idx="65">
                  <c:v>138452.44325468133</c:v>
                </c:pt>
                <c:pt idx="66">
                  <c:v>139759.75707866455</c:v>
                </c:pt>
                <c:pt idx="67">
                  <c:v>141056.73329392358</c:v>
                </c:pt>
                <c:pt idx="68">
                  <c:v>142343.75264035436</c:v>
                </c:pt>
                <c:pt idx="69">
                  <c:v>143621.19692911921</c:v>
                </c:pt>
                <c:pt idx="70">
                  <c:v>144889.4481783761</c:v>
                </c:pt>
                <c:pt idx="71">
                  <c:v>146148.88782295931</c:v>
                </c:pt>
                <c:pt idx="72">
                  <c:v>147399.89599440328</c:v>
                </c:pt>
                <c:pt idx="73">
                  <c:v>148642.85086767684</c:v>
                </c:pt>
                <c:pt idx="74">
                  <c:v>149878.12807099725</c:v>
                </c:pt>
                <c:pt idx="75">
                  <c:v>151106.10015513026</c:v>
                </c:pt>
                <c:pt idx="76">
                  <c:v>152327.13611863327</c:v>
                </c:pt>
                <c:pt idx="77">
                  <c:v>153541.60098557439</c:v>
                </c:pt>
                <c:pt idx="78">
                  <c:v>154749.85543234705</c:v>
                </c:pt>
                <c:pt idx="79">
                  <c:v>155952.25546030659</c:v>
                </c:pt>
                <c:pt idx="80">
                  <c:v>157149.15211106202</c:v>
                </c:pt>
                <c:pt idx="81">
                  <c:v>158340.89122138245</c:v>
                </c:pt>
                <c:pt idx="82">
                  <c:v>159527.81321479942</c:v>
                </c:pt>
                <c:pt idx="83">
                  <c:v>160710.25292711961</c:v>
                </c:pt>
                <c:pt idx="84">
                  <c:v>161888.5394631947</c:v>
                </c:pt>
                <c:pt idx="85">
                  <c:v>163062.9960824278</c:v>
                </c:pt>
                <c:pt idx="86">
                  <c:v>164233.9401106312</c:v>
                </c:pt>
                <c:pt idx="87">
                  <c:v>165401.68287598033</c:v>
                </c:pt>
                <c:pt idx="88">
                  <c:v>166566.52966694298</c:v>
                </c:pt>
                <c:pt idx="89">
                  <c:v>167728.77971018551</c:v>
                </c:pt>
                <c:pt idx="90">
                  <c:v>168888.72616658563</c:v>
                </c:pt>
                <c:pt idx="91">
                  <c:v>170046.65614360184</c:v>
                </c:pt>
                <c:pt idx="92">
                  <c:v>171202.85072236025</c:v>
                </c:pt>
                <c:pt idx="93">
                  <c:v>172357.58499793924</c:v>
                </c:pt>
                <c:pt idx="94">
                  <c:v>173511.1281314322</c:v>
                </c:pt>
                <c:pt idx="95">
                  <c:v>174663.74341247522</c:v>
                </c:pt>
                <c:pt idx="96">
                  <c:v>175815.68833101974</c:v>
                </c:pt>
                <c:pt idx="97">
                  <c:v>176967.2146572253</c:v>
                </c:pt>
                <c:pt idx="98">
                  <c:v>178118.56852843447</c:v>
                </c:pt>
                <c:pt idx="99">
                  <c:v>179269.99054227179</c:v>
                </c:pt>
                <c:pt idx="100">
                  <c:v>180421.71585498878</c:v>
                </c:pt>
                <c:pt idx="101">
                  <c:v>181573.97428424854</c:v>
                </c:pt>
                <c:pt idx="102">
                  <c:v>182726.99041561421</c:v>
                </c:pt>
                <c:pt idx="103">
                  <c:v>183880.98371206361</c:v>
                </c:pt>
                <c:pt idx="104">
                  <c:v>185036.16862592121</c:v>
                </c:pt>
                <c:pt idx="105">
                  <c:v>186192.75471264601</c:v>
                </c:pt>
                <c:pt idx="106">
                  <c:v>187350.94674597066</c:v>
                </c:pt>
                <c:pt idx="107">
                  <c:v>188510.94483393407</c:v>
                </c:pt>
                <c:pt idx="108">
                  <c:v>189672.94453539432</c:v>
                </c:pt>
                <c:pt idx="109">
                  <c:v>190837.13697665153</c:v>
                </c:pt>
                <c:pt idx="110">
                  <c:v>192003.70896784557</c:v>
                </c:pt>
                <c:pt idx="111">
                  <c:v>193172.84311883457</c:v>
                </c:pt>
                <c:pt idx="112">
                  <c:v>194344.717954286</c:v>
                </c:pt>
                <c:pt idx="113">
                  <c:v>195519.50802774681</c:v>
                </c:pt>
                <c:pt idx="114">
                  <c:v>196697.38403448847</c:v>
                </c:pt>
                <c:pt idx="115">
                  <c:v>197878.51292293877</c:v>
                </c:pt>
                <c:pt idx="116">
                  <c:v>199063.05800454979</c:v>
                </c:pt>
                <c:pt idx="117">
                  <c:v>200251.17906195857</c:v>
                </c:pt>
                <c:pt idx="118">
                  <c:v>201443.03245532693</c:v>
                </c:pt>
                <c:pt idx="119">
                  <c:v>202638.77122675665</c:v>
                </c:pt>
                <c:pt idx="120">
                  <c:v>203838.54520270013</c:v>
                </c:pt>
                <c:pt idx="121">
                  <c:v>205042.50109429567</c:v>
                </c:pt>
                <c:pt idx="122">
                  <c:v>206250.78259556796</c:v>
                </c:pt>
                <c:pt idx="123">
                  <c:v>207463.53047945586</c:v>
                </c:pt>
                <c:pt idx="124">
                  <c:v>208680.88269162917</c:v>
                </c:pt>
                <c:pt idx="125">
                  <c:v>209902.97444207288</c:v>
                </c:pt>
                <c:pt idx="126">
                  <c:v>211129.93829442418</c:v>
                </c:pt>
                <c:pt idx="127">
                  <c:v>212361.90425305426</c:v>
                </c:pt>
                <c:pt idx="128">
                  <c:v>213598.99984789579</c:v>
                </c:pt>
                <c:pt idx="129">
                  <c:v>214841.35021702189</c:v>
                </c:pt>
                <c:pt idx="130">
                  <c:v>216089.07818698729</c:v>
                </c:pt>
                <c:pt idx="131">
                  <c:v>217342.30435095122</c:v>
                </c:pt>
                <c:pt idx="132">
                  <c:v>218601.14714459845</c:v>
                </c:pt>
                <c:pt idx="133">
                  <c:v>219865.72291988696</c:v>
                </c:pt>
                <c:pt idx="134">
                  <c:v>221136.14601664722</c:v>
                </c:pt>
                <c:pt idx="135">
                  <c:v>222412.52883206593</c:v>
                </c:pt>
                <c:pt idx="136">
                  <c:v>223694.98188808444</c:v>
                </c:pt>
                <c:pt idx="137">
                  <c:v>224983.6138967505</c:v>
                </c:pt>
                <c:pt idx="138">
                  <c:v>226278.53182355588</c:v>
                </c:pt>
                <c:pt idx="139">
                  <c:v>227579.84094880073</c:v>
                </c:pt>
                <c:pt idx="140">
                  <c:v>228887.64492702339</c:v>
                </c:pt>
                <c:pt idx="141">
                  <c:v>230202.04584453424</c:v>
                </c:pt>
                <c:pt idx="142">
                  <c:v>231523.14427509613</c:v>
                </c:pt>
                <c:pt idx="143">
                  <c:v>232851.03933379118</c:v>
                </c:pt>
                <c:pt idx="144">
                  <c:v>234185.8287291165</c:v>
                </c:pt>
                <c:pt idx="145">
                  <c:v>235527.60881334831</c:v>
                </c:pt>
                <c:pt idx="146">
                  <c:v>236876.47463121876</c:v>
                </c:pt>
                <c:pt idx="147">
                  <c:v>238232.5199669454</c:v>
                </c:pt>
                <c:pt idx="148">
                  <c:v>239595.83738965166</c:v>
                </c:pt>
                <c:pt idx="149">
                  <c:v>240966.51829722628</c:v>
                </c:pt>
                <c:pt idx="150">
                  <c:v>242344.6529586541</c:v>
                </c:pt>
                <c:pt idx="151">
                  <c:v>243730.3305548621</c:v>
                </c:pt>
                <c:pt idx="152">
                  <c:v>245123.63921812089</c:v>
                </c:pt>
                <c:pt idx="153">
                  <c:v>246524.66607003656</c:v>
                </c:pt>
                <c:pt idx="154">
                  <c:v>247933.4972581747</c:v>
                </c:pt>
                <c:pt idx="155">
                  <c:v>249350.21799135086</c:v>
                </c:pt>
                <c:pt idx="156">
                  <c:v>250774.91257362717</c:v>
                </c:pt>
                <c:pt idx="157">
                  <c:v>252207.66443704607</c:v>
                </c:pt>
                <c:pt idx="158">
                  <c:v>253648.55617314184</c:v>
                </c:pt>
                <c:pt idx="159">
                  <c:v>255097.66956326037</c:v>
                </c:pt>
                <c:pt idx="160">
                  <c:v>256555.08560771981</c:v>
                </c:pt>
                <c:pt idx="161">
                  <c:v>258020.88455385019</c:v>
                </c:pt>
                <c:pt idx="162">
                  <c:v>259495.14592293513</c:v>
                </c:pt>
                <c:pt idx="163">
                  <c:v>260977.94853609524</c:v>
                </c:pt>
                <c:pt idx="164">
                  <c:v>262469.37053913641</c:v>
                </c:pt>
                <c:pt idx="165">
                  <c:v>263969.48942639778</c:v>
                </c:pt>
                <c:pt idx="166">
                  <c:v>265478.38206362294</c:v>
                </c:pt>
                <c:pt idx="167">
                  <c:v>266996.12470988557</c:v>
                </c:pt>
                <c:pt idx="168">
                  <c:v>268522.79303859448</c:v>
                </c:pt>
                <c:pt idx="169">
                  <c:v>270058.46215760632</c:v>
                </c:pt>
                <c:pt idx="170">
                  <c:v>271603.20662846585</c:v>
                </c:pt>
                <c:pt idx="171">
                  <c:v>273157.10048480652</c:v>
                </c:pt>
                <c:pt idx="172">
                  <c:v>274720.21724992897</c:v>
                </c:pt>
                <c:pt idx="173">
                  <c:v>276292.62995358085</c:v>
                </c:pt>
                <c:pt idx="174">
                  <c:v>277874.41114796395</c:v>
                </c:pt>
                <c:pt idx="175">
                  <c:v>279465.63292298687</c:v>
                </c:pt>
                <c:pt idx="176">
                  <c:v>281066.36692078609</c:v>
                </c:pt>
                <c:pt idx="177">
                  <c:v>282676.68434953439</c:v>
                </c:pt>
                <c:pt idx="178">
                  <c:v>284296.65599655674</c:v>
                </c:pt>
                <c:pt idx="179">
                  <c:v>285926.35224077519</c:v>
                </c:pt>
                <c:pt idx="180">
                  <c:v>287565.84306449484</c:v>
                </c:pt>
                <c:pt idx="181">
                  <c:v>289215.19806455652</c:v>
                </c:pt>
                <c:pt idx="182">
                  <c:v>290874.48646286695</c:v>
                </c:pt>
                <c:pt idx="183">
                  <c:v>292543.77711632755</c:v>
                </c:pt>
                <c:pt idx="184">
                  <c:v>294223.13852617494</c:v>
                </c:pt>
                <c:pt idx="185">
                  <c:v>295912.63884675002</c:v>
                </c:pt>
                <c:pt idx="186">
                  <c:v>297612.34589371103</c:v>
                </c:pt>
                <c:pt idx="187">
                  <c:v>299322.3271517047</c:v>
                </c:pt>
                <c:pt idx="188">
                  <c:v>301042.64978150802</c:v>
                </c:pt>
                <c:pt idx="189">
                  <c:v>302773.38062665833</c:v>
                </c:pt>
                <c:pt idx="190">
                  <c:v>304514.5862195802</c:v>
                </c:pt>
                <c:pt idx="191">
                  <c:v>306266.3327872245</c:v>
                </c:pt>
                <c:pt idx="192">
                  <c:v>308028.68625623151</c:v>
                </c:pt>
                <c:pt idx="193">
                  <c:v>309801.71225762885</c:v>
                </c:pt>
                <c:pt idx="194">
                  <c:v>311585.47613107902</c:v>
                </c:pt>
                <c:pt idx="195">
                  <c:v>313380.04292868194</c:v>
                </c:pt>
                <c:pt idx="196">
                  <c:v>315185.4774183486</c:v>
                </c:pt>
                <c:pt idx="197">
                  <c:v>317001.84408675361</c:v>
                </c:pt>
                <c:pt idx="198">
                  <c:v>318829.20714187733</c:v>
                </c:pt>
                <c:pt idx="199">
                  <c:v>320667.63051514653</c:v>
                </c:pt>
                <c:pt idx="200">
                  <c:v>322517.17786318355</c:v>
                </c:pt>
                <c:pt idx="201">
                  <c:v>324377.91256917344</c:v>
                </c:pt>
                <c:pt idx="202">
                  <c:v>326249.89774385747</c:v>
                </c:pt>
                <c:pt idx="203">
                  <c:v>328133.19622616039</c:v>
                </c:pt>
                <c:pt idx="204">
                  <c:v>330027.8705834616</c:v>
                </c:pt>
                <c:pt idx="205">
                  <c:v>331933.98311151779</c:v>
                </c:pt>
                <c:pt idx="206">
                  <c:v>333851.595834042</c:v>
                </c:pt>
                <c:pt idx="207">
                  <c:v>335780.77050195052</c:v>
                </c:pt>
                <c:pt idx="208">
                  <c:v>337721.56859228323</c:v>
                </c:pt>
                <c:pt idx="209">
                  <c:v>339674.05130680377</c:v>
                </c:pt>
                <c:pt idx="210">
                  <c:v>341638.27957028517</c:v>
                </c:pt>
                <c:pt idx="211">
                  <c:v>343614.31402849272</c:v>
                </c:pt>
                <c:pt idx="212">
                  <c:v>345602.21504586289</c:v>
                </c:pt>
                <c:pt idx="213">
                  <c:v>347602.04270289163</c:v>
                </c:pt>
                <c:pt idx="214">
                  <c:v>349613.85679323319</c:v>
                </c:pt>
                <c:pt idx="215">
                  <c:v>351637.71682051715</c:v>
                </c:pt>
                <c:pt idx="216">
                  <c:v>353673.68199489062</c:v>
                </c:pt>
                <c:pt idx="217">
                  <c:v>355721.81122928724</c:v>
                </c:pt>
                <c:pt idx="218">
                  <c:v>357782.16313543404</c:v>
                </c:pt>
                <c:pt idx="219">
                  <c:v>359854.7960195943</c:v>
                </c:pt>
                <c:pt idx="220">
                  <c:v>361939.76787805959</c:v>
                </c:pt>
                <c:pt idx="221">
                  <c:v>364037.13639238913</c:v>
                </c:pt>
                <c:pt idx="222">
                  <c:v>366146.95892440464</c:v>
                </c:pt>
                <c:pt idx="223">
                  <c:v>368269.29251094459</c:v>
                </c:pt>
                <c:pt idx="224">
                  <c:v>370404.19385838381</c:v>
                </c:pt>
                <c:pt idx="225">
                  <c:v>372551.71933692036</c:v>
                </c:pt>
                <c:pt idx="226">
                  <c:v>374711.92497463652</c:v>
                </c:pt>
                <c:pt idx="227">
                  <c:v>376884.86645133706</c:v>
                </c:pt>
                <c:pt idx="228">
                  <c:v>379070.59909216902</c:v>
                </c:pt>
                <c:pt idx="229">
                  <c:v>381269.17786102829</c:v>
                </c:pt>
                <c:pt idx="230">
                  <c:v>383480.65735375579</c:v>
                </c:pt>
                <c:pt idx="231">
                  <c:v>385705.09179112734</c:v>
                </c:pt>
                <c:pt idx="232">
                  <c:v>387942.53501164267</c:v>
                </c:pt>
                <c:pt idx="233">
                  <c:v>390193.04046411457</c:v>
                </c:pt>
                <c:pt idx="234">
                  <c:v>392456.66120006726</c:v>
                </c:pt>
                <c:pt idx="235">
                  <c:v>394733.44986593997</c:v>
                </c:pt>
                <c:pt idx="236">
                  <c:v>397023.45869510906</c:v>
                </c:pt>
                <c:pt idx="237">
                  <c:v>399326.73949972156</c:v>
                </c:pt>
                <c:pt idx="238">
                  <c:v>401643.3436623548</c:v>
                </c:pt>
                <c:pt idx="239">
                  <c:v>403973.32212749764</c:v>
                </c:pt>
                <c:pt idx="240">
                  <c:v>406316.7253928603</c:v>
                </c:pt>
                <c:pt idx="241">
                  <c:v>408673.6035005154</c:v>
                </c:pt>
                <c:pt idx="242">
                  <c:v>411044.0060278757</c:v>
                </c:pt>
                <c:pt idx="243">
                  <c:v>413427.9820785101</c:v>
                </c:pt>
                <c:pt idx="244">
                  <c:v>415825.58027279994</c:v>
                </c:pt>
                <c:pt idx="245">
                  <c:v>418236.84873844433</c:v>
                </c:pt>
                <c:pt idx="246">
                  <c:v>420661.8351008129</c:v>
                </c:pt>
                <c:pt idx="247">
                  <c:v>423100.58647315158</c:v>
                </c:pt>
                <c:pt idx="248">
                  <c:v>425553.1494466454</c:v>
                </c:pt>
                <c:pt idx="249">
                  <c:v>428019.57008034008</c:v>
                </c:pt>
                <c:pt idx="250">
                  <c:v>430499.89389092784</c:v>
                </c:pt>
                <c:pt idx="251">
                  <c:v>432994.16584240051</c:v>
                </c:pt>
                <c:pt idx="252">
                  <c:v>435502.43033557059</c:v>
                </c:pt>
                <c:pt idx="253">
                  <c:v>438024.73119746929</c:v>
                </c:pt>
                <c:pt idx="254">
                  <c:v>440561.11167062074</c:v>
                </c:pt>
                <c:pt idx="255">
                  <c:v>443111.61440219521</c:v>
                </c:pt>
                <c:pt idx="256">
                  <c:v>445676.28143305087</c:v>
                </c:pt>
                <c:pt idx="257">
                  <c:v>448255.15418666054</c:v>
                </c:pt>
                <c:pt idx="258">
                  <c:v>450848.27345793066</c:v>
                </c:pt>
                <c:pt idx="259">
                  <c:v>453455.6794019161</c:v>
                </c:pt>
                <c:pt idx="260">
                  <c:v>456077.41152243473</c:v>
                </c:pt>
                <c:pt idx="261">
                  <c:v>458713.50866058294</c:v>
                </c:pt>
                <c:pt idx="262">
                  <c:v>461364.0089831595</c:v>
                </c:pt>
                <c:pt idx="263">
                  <c:v>464028.94997099688</c:v>
                </c:pt>
                <c:pt idx="264">
                  <c:v>466708.3684072108</c:v>
                </c:pt>
                <c:pt idx="265">
                  <c:v>469402.30036536139</c:v>
                </c:pt>
                <c:pt idx="266">
                  <c:v>472110.78119754279</c:v>
                </c:pt>
                <c:pt idx="267">
                  <c:v>474833.84552239242</c:v>
                </c:pt>
                <c:pt idx="268">
                  <c:v>477571.52721303329</c:v>
                </c:pt>
                <c:pt idx="269">
                  <c:v>480323.85938494693</c:v>
                </c:pt>
                <c:pt idx="270">
                  <c:v>483090.87438378629</c:v>
                </c:pt>
                <c:pt idx="271">
                  <c:v>485872.60377312754</c:v>
                </c:pt>
                <c:pt idx="272">
                  <c:v>488669.07832216891</c:v>
                </c:pt>
                <c:pt idx="273">
                  <c:v>491480.32799337781</c:v>
                </c:pt>
                <c:pt idx="274">
                  <c:v>494306.38193009276</c:v>
                </c:pt>
                <c:pt idx="275">
                  <c:v>497147.26844408171</c:v>
                </c:pt>
                <c:pt idx="276">
                  <c:v>500003.0150030643</c:v>
                </c:pt>
                <c:pt idx="277">
                  <c:v>502873.64821819909</c:v>
                </c:pt>
                <c:pt idx="278">
                  <c:v>505759.19383154088</c:v>
                </c:pt>
                <c:pt idx="279">
                  <c:v>508659.6767034753</c:v>
                </c:pt>
                <c:pt idx="280">
                  <c:v>511575.12080013071</c:v>
                </c:pt>
                <c:pt idx="281">
                  <c:v>514505.54918077501</c:v>
                </c:pt>
                <c:pt idx="282">
                  <c:v>517450.98398520204</c:v>
                </c:pt>
                <c:pt idx="283">
                  <c:v>520411.44642110745</c:v>
                </c:pt>
                <c:pt idx="284">
                  <c:v>523386.95675146615</c:v>
                </c:pt>
                <c:pt idx="285">
                  <c:v>526377.53428190877</c:v>
                </c:pt>
                <c:pt idx="286">
                  <c:v>529383.19734810875</c:v>
                </c:pt>
                <c:pt idx="287">
                  <c:v>532403.96330317599</c:v>
                </c:pt>
                <c:pt idx="288">
                  <c:v>535439.84850507195</c:v>
                </c:pt>
                <c:pt idx="289">
                  <c:v>538490.8683040418</c:v>
                </c:pt>
                <c:pt idx="290">
                  <c:v>541557.03703007626</c:v>
                </c:pt>
                <c:pt idx="291">
                  <c:v>544638.36798040045</c:v>
                </c:pt>
                <c:pt idx="292">
                  <c:v>547734.87340700463</c:v>
                </c:pt>
                <c:pt idx="293">
                  <c:v>550846.56450420839</c:v>
                </c:pt>
                <c:pt idx="294">
                  <c:v>553973.45139627485</c:v>
                </c:pt>
                <c:pt idx="295">
                  <c:v>557115.5431250782</c:v>
                </c:pt>
                <c:pt idx="296">
                  <c:v>560272.84763782192</c:v>
                </c:pt>
                <c:pt idx="297">
                  <c:v>563445.37177481945</c:v>
                </c:pt>
                <c:pt idx="298">
                  <c:v>566633.12125734775</c:v>
                </c:pt>
                <c:pt idx="299">
                  <c:v>569836.10067556123</c:v>
                </c:pt>
                <c:pt idx="300">
                  <c:v>573054.31347649207</c:v>
                </c:pt>
                <c:pt idx="301">
                  <c:v>576287.76195212803</c:v>
                </c:pt>
                <c:pt idx="302">
                  <c:v>579536.44722757803</c:v>
                </c:pt>
                <c:pt idx="303">
                  <c:v>582800.36924933037</c:v>
                </c:pt>
                <c:pt idx="304">
                  <c:v>586079.52677360945</c:v>
                </c:pt>
                <c:pt idx="305">
                  <c:v>589373.91735483869</c:v>
                </c:pt>
                <c:pt idx="306">
                  <c:v>592683.53733420314</c:v>
                </c:pt>
                <c:pt idx="307">
                  <c:v>596008.38182833919</c:v>
                </c:pt>
                <c:pt idx="308">
                  <c:v>599348.44471813098</c:v>
                </c:pt>
                <c:pt idx="309">
                  <c:v>602703.7186376421</c:v>
                </c:pt>
                <c:pt idx="310">
                  <c:v>606074.19496317056</c:v>
                </c:pt>
                <c:pt idx="311">
                  <c:v>609459.86380244454</c:v>
                </c:pt>
                <c:pt idx="312">
                  <c:v>612860.71398395731</c:v>
                </c:pt>
                <c:pt idx="313">
                  <c:v>616276.73304644832</c:v>
                </c:pt>
                <c:pt idx="314">
                  <c:v>619707.90722853818</c:v>
                </c:pt>
                <c:pt idx="315">
                  <c:v>623154.22145852179</c:v>
                </c:pt>
                <c:pt idx="316">
                  <c:v>626615.65934432263</c:v>
                </c:pt>
                <c:pt idx="317">
                  <c:v>630092.20316361974</c:v>
                </c:pt>
                <c:pt idx="318">
                  <c:v>633583.83385414362</c:v>
                </c:pt>
                <c:pt idx="319">
                  <c:v>637090.53100415843</c:v>
                </c:pt>
                <c:pt idx="320">
                  <c:v>640612.27284312295</c:v>
                </c:pt>
                <c:pt idx="321">
                  <c:v>644149.03623254749</c:v>
                </c:pt>
                <c:pt idx="322">
                  <c:v>647700.79665704502</c:v>
                </c:pt>
                <c:pt idx="323">
                  <c:v>651267.52821558143</c:v>
                </c:pt>
                <c:pt idx="324">
                  <c:v>654849.20361293911</c:v>
                </c:pt>
                <c:pt idx="325">
                  <c:v>658445.7941513852</c:v>
                </c:pt>
                <c:pt idx="326">
                  <c:v>662057.2697225638</c:v>
                </c:pt>
                <c:pt idx="327">
                  <c:v>665683.59879960702</c:v>
                </c:pt>
                <c:pt idx="328">
                  <c:v>669324.74842947791</c:v>
                </c:pt>
                <c:pt idx="329">
                  <c:v>672980.68422554363</c:v>
                </c:pt>
                <c:pt idx="330">
                  <c:v>676651.370360389</c:v>
                </c:pt>
                <c:pt idx="331">
                  <c:v>680336.76955887373</c:v>
                </c:pt>
                <c:pt idx="332">
                  <c:v>684036.84309144004</c:v>
                </c:pt>
                <c:pt idx="333">
                  <c:v>687751.55076767039</c:v>
                </c:pt>
                <c:pt idx="334">
                  <c:v>691480.85093011009</c:v>
                </c:pt>
                <c:pt idx="335">
                  <c:v>695224.70044834551</c:v>
                </c:pt>
                <c:pt idx="336">
                  <c:v>698983.05471336399</c:v>
                </c:pt>
                <c:pt idx="337">
                  <c:v>702755.86763217172</c:v>
                </c:pt>
                <c:pt idx="338">
                  <c:v>706543.09162270522</c:v>
                </c:pt>
                <c:pt idx="339">
                  <c:v>710344.67760901398</c:v>
                </c:pt>
                <c:pt idx="340">
                  <c:v>714160.57501673757</c:v>
                </c:pt>
                <c:pt idx="341">
                  <c:v>717990.73176887573</c:v>
                </c:pt>
                <c:pt idx="342">
                  <c:v>721835.09428184817</c:v>
                </c:pt>
                <c:pt idx="343">
                  <c:v>725693.60746186425</c:v>
                </c:pt>
                <c:pt idx="344">
                  <c:v>729566.21470159269</c:v>
                </c:pt>
                <c:pt idx="345">
                  <c:v>733452.85787714284</c:v>
                </c:pt>
                <c:pt idx="346">
                  <c:v>737353.4773453566</c:v>
                </c:pt>
                <c:pt idx="347">
                  <c:v>741268.0119414248</c:v>
                </c:pt>
                <c:pt idx="348">
                  <c:v>745196.39897681866</c:v>
                </c:pt>
                <c:pt idx="349">
                  <c:v>749138.57423754991</c:v>
                </c:pt>
                <c:pt idx="350">
                  <c:v>753094.4719827564</c:v>
                </c:pt>
                <c:pt idx="351">
                  <c:v>757064.02494362916</c:v>
                </c:pt>
                <c:pt idx="352">
                  <c:v>761047.16432266403</c:v>
                </c:pt>
                <c:pt idx="353">
                  <c:v>765043.81979326159</c:v>
                </c:pt>
                <c:pt idx="354">
                  <c:v>769053.91949966655</c:v>
                </c:pt>
                <c:pt idx="355">
                  <c:v>773077.3900572526</c:v>
                </c:pt>
                <c:pt idx="356">
                  <c:v>777114.15655315877</c:v>
                </c:pt>
                <c:pt idx="357">
                  <c:v>781164.14254727249</c:v>
                </c:pt>
                <c:pt idx="358">
                  <c:v>785227.27007357485</c:v>
                </c:pt>
                <c:pt idx="359">
                  <c:v>789303.45964183414</c:v>
                </c:pt>
                <c:pt idx="360">
                  <c:v>793392.63023966714</c:v>
                </c:pt>
                <c:pt idx="361">
                  <c:v>797494.69933495414</c:v>
                </c:pt>
                <c:pt idx="362">
                  <c:v>801609.58287862863</c:v>
                </c:pt>
                <c:pt idx="363">
                  <c:v>805737.19530781964</c:v>
                </c:pt>
                <c:pt idx="364">
                  <c:v>809877.44954937499</c:v>
                </c:pt>
                <c:pt idx="365">
                  <c:v>814030.25702374417</c:v>
                </c:pt>
                <c:pt idx="366">
                  <c:v>818195.5276492408</c:v>
                </c:pt>
                <c:pt idx="367">
                  <c:v>822373.16984667024</c:v>
                </c:pt>
                <c:pt idx="368">
                  <c:v>826563.09054433776</c:v>
                </c:pt>
                <c:pt idx="369">
                  <c:v>830765.19518342835</c:v>
                </c:pt>
                <c:pt idx="370">
                  <c:v>834979.38772375986</c:v>
                </c:pt>
                <c:pt idx="371">
                  <c:v>839205.57064992178</c:v>
                </c:pt>
                <c:pt idx="372">
                  <c:v>843443.64497778332</c:v>
                </c:pt>
                <c:pt idx="373">
                  <c:v>847693.51026138023</c:v>
                </c:pt>
                <c:pt idx="374">
                  <c:v>851955.06460018666</c:v>
                </c:pt>
                <c:pt idx="375">
                  <c:v>856228.20464675885</c:v>
                </c:pt>
                <c:pt idx="376">
                  <c:v>860512.82561475562</c:v>
                </c:pt>
                <c:pt idx="377">
                  <c:v>864808.82128734735</c:v>
                </c:pt>
                <c:pt idx="378">
                  <c:v>869116.08402598999</c:v>
                </c:pt>
                <c:pt idx="379">
                  <c:v>873434.50477958447</c:v>
                </c:pt>
                <c:pt idx="380">
                  <c:v>877763.97309401399</c:v>
                </c:pt>
                <c:pt idx="381">
                  <c:v>882104.37712204584</c:v>
                </c:pt>
                <c:pt idx="382">
                  <c:v>886455.60363362299</c:v>
                </c:pt>
                <c:pt idx="383">
                  <c:v>890817.53802651621</c:v>
                </c:pt>
                <c:pt idx="384">
                  <c:v>895190.06433735718</c:v>
                </c:pt>
                <c:pt idx="385">
                  <c:v>899573.06525303191</c:v>
                </c:pt>
                <c:pt idx="386">
                  <c:v>903966.42212245637</c:v>
                </c:pt>
                <c:pt idx="387">
                  <c:v>908370.01496870653</c:v>
                </c:pt>
                <c:pt idx="388">
                  <c:v>912783.72250151576</c:v>
                </c:pt>
                <c:pt idx="389">
                  <c:v>917207.42213013803</c:v>
                </c:pt>
                <c:pt idx="390">
                  <c:v>921640.98997656989</c:v>
                </c:pt>
                <c:pt idx="391">
                  <c:v>926084.30088912207</c:v>
                </c:pt>
                <c:pt idx="392">
                  <c:v>930537.22845635796</c:v>
                </c:pt>
                <c:pt idx="393">
                  <c:v>934999.64502137189</c:v>
                </c:pt>
                <c:pt idx="394">
                  <c:v>939471.42169641808</c:v>
                </c:pt>
                <c:pt idx="395">
                  <c:v>943952.42837788968</c:v>
                </c:pt>
                <c:pt idx="396">
                  <c:v>948442.53376163286</c:v>
                </c:pt>
                <c:pt idx="397">
                  <c:v>952941.60535859852</c:v>
                </c:pt>
                <c:pt idx="398">
                  <c:v>957449.50951082958</c:v>
                </c:pt>
                <c:pt idx="399">
                  <c:v>961966.1114077809</c:v>
                </c:pt>
                <c:pt idx="400">
                  <c:v>966491.27510295354</c:v>
                </c:pt>
                <c:pt idx="401">
                  <c:v>973633.45222707419</c:v>
                </c:pt>
                <c:pt idx="402">
                  <c:v>980755.10228317138</c:v>
                </c:pt>
                <c:pt idx="403">
                  <c:v>987860.93933369324</c:v>
                </c:pt>
                <c:pt idx="404">
                  <c:v>994955.1612496539</c:v>
                </c:pt>
                <c:pt idx="405">
                  <c:v>1002041.5215385202</c:v>
                </c:pt>
                <c:pt idx="406">
                  <c:v>1009123.3932793573</c:v>
                </c:pt>
                <c:pt idx="407">
                  <c:v>1016203.82285112</c:v>
                </c:pt>
                <c:pt idx="408">
                  <c:v>1023285.5733712468</c:v>
                </c:pt>
                <c:pt idx="409">
                  <c:v>1030371.1590674743</c:v>
                </c:pt>
                <c:pt idx="410">
                  <c:v>1037462.8723302387</c:v>
                </c:pt>
                <c:pt idx="411">
                  <c:v>1044562.8052062156</c:v>
                </c:pt>
                <c:pt idx="412">
                  <c:v>1051672.866845438</c:v>
                </c:pt>
                <c:pt idx="413">
                  <c:v>1058794.7980797731</c:v>
                </c:pt>
                <c:pt idx="414">
                  <c:v>1065930.183988252</c:v>
                </c:pt>
                <c:pt idx="415">
                  <c:v>1073080.4650378977</c:v>
                </c:pt>
                <c:pt idx="416">
                  <c:v>1080246.9471874491</c:v>
                </c:pt>
                <c:pt idx="417">
                  <c:v>1087430.8111993447</c:v>
                </c:pt>
                <c:pt idx="418">
                  <c:v>1094633.121310412</c:v>
                </c:pt>
                <c:pt idx="419">
                  <c:v>1101854.8333513113</c:v>
                </c:pt>
                <c:pt idx="420">
                  <c:v>1109096.8023683159</c:v>
                </c:pt>
                <c:pt idx="421">
                  <c:v>1116359.7897802216</c:v>
                </c:pt>
                <c:pt idx="422">
                  <c:v>1123644.470092295</c:v>
                </c:pt>
                <c:pt idx="423">
                  <c:v>1130951.4371842435</c:v>
                </c:pt>
                <c:pt idx="424">
                  <c:v>1138281.2101875199</c:v>
                </c:pt>
                <c:pt idx="425">
                  <c:v>1145634.2389673551</c:v>
                </c:pt>
                <c:pt idx="426">
                  <c:v>1153010.9092257344</c:v>
                </c:pt>
                <c:pt idx="427">
                  <c:v>1160411.5472424258</c:v>
                </c:pt>
                <c:pt idx="428">
                  <c:v>1167836.4242720786</c:v>
                </c:pt>
                <c:pt idx="429">
                  <c:v>1175285.76061593</c:v>
                </c:pt>
                <c:pt idx="430">
                  <c:v>1182759.7293869853</c:v>
                </c:pt>
                <c:pt idx="431">
                  <c:v>1190258.4599875228</c:v>
                </c:pt>
                <c:pt idx="432">
                  <c:v>1197782.0413175321</c:v>
                </c:pt>
                <c:pt idx="433">
                  <c:v>1205330.5247322533</c:v>
                </c:pt>
                <c:pt idx="434">
                  <c:v>1212903.9267663746</c:v>
                </c:pt>
                <c:pt idx="435">
                  <c:v>1220502.2316417394</c:v>
                </c:pt>
                <c:pt idx="436">
                  <c:v>1228125.393574591</c:v>
                </c:pt>
                <c:pt idx="437">
                  <c:v>1235773.3388975598</c:v>
                </c:pt>
                <c:pt idx="438">
                  <c:v>1243445.9680107126</c:v>
                </c:pt>
                <c:pt idx="439">
                  <c:v>1251143.1571750983</c:v>
                </c:pt>
                <c:pt idx="440">
                  <c:v>1258864.7601613773</c:v>
                </c:pt>
                <c:pt idx="441">
                  <c:v>1266610.6097652586</c:v>
                </c:pt>
                <c:pt idx="442">
                  <c:v>1274380.5192006521</c:v>
                </c:pt>
                <c:pt idx="443">
                  <c:v>1282174.2833806609</c:v>
                </c:pt>
                <c:pt idx="444">
                  <c:v>1289991.6800957965</c:v>
                </c:pt>
                <c:pt idx="445">
                  <c:v>1297832.4710980942</c:v>
                </c:pt>
                <c:pt idx="446">
                  <c:v>1305696.4030991311</c:v>
                </c:pt>
                <c:pt idx="447">
                  <c:v>1313583.2086893402</c:v>
                </c:pt>
                <c:pt idx="448">
                  <c:v>1321492.6071854257</c:v>
                </c:pt>
                <c:pt idx="449">
                  <c:v>1329424.3054121279</c:v>
                </c:pt>
                <c:pt idx="450">
                  <c:v>1337377.9984241147</c:v>
                </c:pt>
                <c:pt idx="451">
                  <c:v>1345353.3701732599</c:v>
                </c:pt>
                <c:pt idx="452">
                  <c:v>1353350.0941261831</c:v>
                </c:pt>
                <c:pt idx="453">
                  <c:v>1361367.8338364786</c:v>
                </c:pt>
                <c:pt idx="454">
                  <c:v>1369406.2434757322</c:v>
                </c:pt>
                <c:pt idx="455">
                  <c:v>1377464.968327031</c:v>
                </c:pt>
                <c:pt idx="456">
                  <c:v>1385543.6452444082</c:v>
                </c:pt>
                <c:pt idx="457">
                  <c:v>1393641.903081334</c:v>
                </c:pt>
                <c:pt idx="458">
                  <c:v>1401759.3630911072</c:v>
                </c:pt>
                <c:pt idx="459">
                  <c:v>1409895.6393017699</c:v>
                </c:pt>
                <c:pt idx="460">
                  <c:v>1418050.3388679021</c:v>
                </c:pt>
                <c:pt idx="461">
                  <c:v>1426223.0624014994</c:v>
                </c:pt>
                <c:pt idx="462">
                  <c:v>1434413.4042838854</c:v>
                </c:pt>
                <c:pt idx="463">
                  <c:v>1442620.9529604847</c:v>
                </c:pt>
                <c:pt idx="464">
                  <c:v>1450845.2912200934</c:v>
                </c:pt>
                <c:pt idx="465">
                  <c:v>1459085.9964601302</c:v>
                </c:pt>
                <c:pt idx="466">
                  <c:v>1467342.640939255</c:v>
                </c:pt>
                <c:pt idx="467">
                  <c:v>1475614.7920185558</c:v>
                </c:pt>
                <c:pt idx="468">
                  <c:v>1483902.0123924532</c:v>
                </c:pt>
                <c:pt idx="469">
                  <c:v>1492203.8603103198</c:v>
                </c:pt>
                <c:pt idx="470">
                  <c:v>1500519.8897897473</c:v>
                </c:pt>
                <c:pt idx="471">
                  <c:v>1508849.650822287</c:v>
                </c:pt>
                <c:pt idx="472">
                  <c:v>1517192.6895724065</c:v>
                </c:pt>
                <c:pt idx="473">
                  <c:v>1525548.5485703791</c:v>
                </c:pt>
                <c:pt idx="474">
                  <c:v>1533916.7668996593</c:v>
                </c:pt>
                <c:pt idx="475">
                  <c:v>1542296.880379353</c:v>
                </c:pt>
                <c:pt idx="476">
                  <c:v>1550688.421742236</c:v>
                </c:pt>
                <c:pt idx="477">
                  <c:v>1559090.9208087886</c:v>
                </c:pt>
                <c:pt idx="478">
                  <c:v>1567503.9046576212</c:v>
                </c:pt>
                <c:pt idx="479">
                  <c:v>1575926.8977926751</c:v>
                </c:pt>
                <c:pt idx="480">
                  <c:v>1584359.4223074701</c:v>
                </c:pt>
                <c:pt idx="481">
                  <c:v>1592800.9980467244</c:v>
                </c:pt>
                <c:pt idx="482">
                  <c:v>1601251.1427655534</c:v>
                </c:pt>
                <c:pt idx="483">
                  <c:v>1609709.3722864955</c:v>
                </c:pt>
                <c:pt idx="484">
                  <c:v>1618175.2006545267</c:v>
                </c:pt>
                <c:pt idx="485">
                  <c:v>1626648.1402902524</c:v>
                </c:pt>
                <c:pt idx="486">
                  <c:v>1635127.7021414107</c:v>
                </c:pt>
                <c:pt idx="487">
                  <c:v>1643613.395832797</c:v>
                </c:pt>
                <c:pt idx="488">
                  <c:v>1652104.7298147408</c:v>
                </c:pt>
                <c:pt idx="489">
                  <c:v>1660601.2115101963</c:v>
                </c:pt>
                <c:pt idx="490">
                  <c:v>1669102.3474605314</c:v>
                </c:pt>
                <c:pt idx="491">
                  <c:v>1677607.6434700787</c:v>
                </c:pt>
                <c:pt idx="492">
                  <c:v>1686116.6047494726</c:v>
                </c:pt>
                <c:pt idx="493">
                  <c:v>1694628.7360578394</c:v>
                </c:pt>
                <c:pt idx="494">
                  <c:v>1703143.5418438308</c:v>
                </c:pt>
                <c:pt idx="495">
                  <c:v>1711660.5263855485</c:v>
                </c:pt>
                <c:pt idx="496">
                  <c:v>1720179.1939293414</c:v>
                </c:pt>
                <c:pt idx="497">
                  <c:v>1728699.0488274852</c:v>
                </c:pt>
                <c:pt idx="498">
                  <c:v>1737219.5956747492</c:v>
                </c:pt>
                <c:pt idx="499">
                  <c:v>1745740.3394438163</c:v>
                </c:pt>
                <c:pt idx="500">
                  <c:v>1754260.7856195595</c:v>
                </c:pt>
                <c:pt idx="501">
                  <c:v>1762780.4403321394</c:v>
                </c:pt>
                <c:pt idx="502">
                  <c:v>1771298.8104889016</c:v>
                </c:pt>
                <c:pt idx="503">
                  <c:v>1779815.4039050525</c:v>
                </c:pt>
                <c:pt idx="504">
                  <c:v>1788329.729433065</c:v>
                </c:pt>
                <c:pt idx="505">
                  <c:v>1796841.297090793</c:v>
                </c:pt>
                <c:pt idx="506">
                  <c:v>1805349.6181882599</c:v>
                </c:pt>
                <c:pt idx="507">
                  <c:v>1813854.2054530715</c:v>
                </c:pt>
                <c:pt idx="508">
                  <c:v>1822354.5731544157</c:v>
                </c:pt>
                <c:pt idx="509">
                  <c:v>1830850.2372256285</c:v>
                </c:pt>
                <c:pt idx="510">
                  <c:v>1839340.71538525</c:v>
                </c:pt>
                <c:pt idx="511">
                  <c:v>1847825.5272565652</c:v>
                </c:pt>
                <c:pt idx="512">
                  <c:v>1856304.19448555</c:v>
                </c:pt>
                <c:pt idx="513">
                  <c:v>1864776.2408572207</c:v>
                </c:pt>
                <c:pt idx="514">
                  <c:v>1873241.1924103096</c:v>
                </c:pt>
                <c:pt idx="515">
                  <c:v>1881698.5775502461</c:v>
                </c:pt>
                <c:pt idx="516">
                  <c:v>1890147.9271603939</c:v>
                </c:pt>
                <c:pt idx="517">
                  <c:v>1898588.7747115053</c:v>
                </c:pt>
                <c:pt idx="518">
                  <c:v>1907020.6563693536</c:v>
                </c:pt>
                <c:pt idx="519">
                  <c:v>1915443.1111005074</c:v>
                </c:pt>
                <c:pt idx="520">
                  <c:v>1923855.6807761947</c:v>
                </c:pt>
                <c:pt idx="521">
                  <c:v>1932257.9102742514</c:v>
                </c:pt>
                <c:pt idx="522">
                  <c:v>1940649.3475790808</c:v>
                </c:pt>
                <c:pt idx="523">
                  <c:v>1949029.5438796149</c:v>
                </c:pt>
                <c:pt idx="524">
                  <c:v>1957398.0536652377</c:v>
                </c:pt>
                <c:pt idx="525">
                  <c:v>1965754.4348196462</c:v>
                </c:pt>
                <c:pt idx="526">
                  <c:v>1974098.2487126074</c:v>
                </c:pt>
                <c:pt idx="527">
                  <c:v>1982429.060289582</c:v>
                </c:pt>
                <c:pt idx="528">
                  <c:v>1990746.4381592139</c:v>
                </c:pt>
                <c:pt idx="529">
                  <c:v>1999049.9546786298</c:v>
                </c:pt>
                <c:pt idx="530">
                  <c:v>2007339.1860365395</c:v>
                </c:pt>
                <c:pt idx="531">
                  <c:v>2015613.7123341246</c:v>
                </c:pt>
                <c:pt idx="532">
                  <c:v>2023873.1176636715</c:v>
                </c:pt>
                <c:pt idx="533">
                  <c:v>2032116.9901849614</c:v>
                </c:pt>
                <c:pt idx="534">
                  <c:v>2040344.9221993778</c:v>
                </c:pt>
                <c:pt idx="535">
                  <c:v>2048556.5102217281</c:v>
                </c:pt>
                <c:pt idx="536">
                  <c:v>2056751.3550497612</c:v>
                </c:pt>
                <c:pt idx="537">
                  <c:v>2064929.0618313842</c:v>
                </c:pt>
                <c:pt idx="538">
                  <c:v>2073089.2401295451</c:v>
                </c:pt>
                <c:pt idx="539">
                  <c:v>2081231.5039848024</c:v>
                </c:pt>
                <c:pt idx="540">
                  <c:v>2089355.4719755533</c:v>
                </c:pt>
                <c:pt idx="541">
                  <c:v>2097460.7672759318</c:v>
                </c:pt>
                <c:pt idx="542">
                  <c:v>2105547.0177113642</c:v>
                </c:pt>
                <c:pt idx="543">
                  <c:v>2113613.8558117985</c:v>
                </c:pt>
                <c:pt idx="544">
                  <c:v>2121660.918862584</c:v>
                </c:pt>
                <c:pt idx="545">
                  <c:v>2129687.8489530324</c:v>
                </c:pt>
                <c:pt idx="546">
                  <c:v>2137694.2930226368</c:v>
                </c:pt>
                <c:pt idx="547">
                  <c:v>2145679.9029049911</c:v>
                </c:pt>
                <c:pt idx="548">
                  <c:v>2153644.3353693746</c:v>
                </c:pt>
                <c:pt idx="549">
                  <c:v>2161587.2521600523</c:v>
                </c:pt>
                <c:pt idx="550">
                  <c:v>2169508.3200332699</c:v>
                </c:pt>
                <c:pt idx="551">
                  <c:v>2177407.2107919785</c:v>
                </c:pt>
                <c:pt idx="552">
                  <c:v>2185283.6013182942</c:v>
                </c:pt>
                <c:pt idx="553">
                  <c:v>2193137.1736037009</c:v>
                </c:pt>
                <c:pt idx="554">
                  <c:v>2200967.6147770351</c:v>
                </c:pt>
                <c:pt idx="555">
                  <c:v>2208774.617130233</c:v>
                </c:pt>
                <c:pt idx="556">
                  <c:v>2216557.8781419126</c:v>
                </c:pt>
                <c:pt idx="557">
                  <c:v>2224317.1004987611</c:v>
                </c:pt>
                <c:pt idx="558">
                  <c:v>2232051.9921147646</c:v>
                </c:pt>
                <c:pt idx="559">
                  <c:v>2239762.2661483306</c:v>
                </c:pt>
                <c:pt idx="560">
                  <c:v>2247447.6410172889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FE-476B-BDD5-E3540355EBB3}"/>
            </c:ext>
          </c:extLst>
        </c:ser>
        <c:ser>
          <c:idx val="3"/>
          <c:order val="3"/>
          <c:tx>
            <c:strRef>
              <c:f>Charts!$E$1</c:f>
              <c:strCache>
                <c:ptCount val="1"/>
                <c:pt idx="0">
                  <c:v> CD High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Charts!$E$2:$E$592</c:f>
              <c:numCache>
                <c:formatCode>_(* #,##0_);_(* \(#,##0\);_(* "-"??_);_(@_)</c:formatCode>
                <c:ptCount val="591"/>
                <c:pt idx="0">
                  <c:v>30021.060911465545</c:v>
                </c:pt>
                <c:pt idx="1">
                  <c:v>32791.405341048034</c:v>
                </c:pt>
                <c:pt idx="2">
                  <c:v>34660.216104697902</c:v>
                </c:pt>
                <c:pt idx="3">
                  <c:v>36353.26185478027</c:v>
                </c:pt>
                <c:pt idx="4">
                  <c:v>38000.403325896201</c:v>
                </c:pt>
                <c:pt idx="5">
                  <c:v>39640.628264800296</c:v>
                </c:pt>
                <c:pt idx="6">
                  <c:v>41288.852353923161</c:v>
                </c:pt>
                <c:pt idx="7">
                  <c:v>42951.423789847162</c:v>
                </c:pt>
                <c:pt idx="8">
                  <c:v>44631.014454786353</c:v>
                </c:pt>
                <c:pt idx="9">
                  <c:v>46328.498122860256</c:v>
                </c:pt>
                <c:pt idx="10">
                  <c:v>48043.779635178602</c:v>
                </c:pt>
                <c:pt idx="11">
                  <c:v>49776.20209084831</c:v>
                </c:pt>
                <c:pt idx="12">
                  <c:v>51524.764851667984</c:v>
                </c:pt>
                <c:pt idx="13">
                  <c:v>53288.249199991878</c:v>
                </c:pt>
                <c:pt idx="14">
                  <c:v>55065.295686970108</c:v>
                </c:pt>
                <c:pt idx="15">
                  <c:v>56854.45468552025</c:v>
                </c:pt>
                <c:pt idx="16">
                  <c:v>58654.221296057345</c:v>
                </c:pt>
                <c:pt idx="17">
                  <c:v>60463.060671842832</c:v>
                </c:pt>
                <c:pt idx="18">
                  <c:v>62279.427205058004</c:v>
                </c:pt>
                <c:pt idx="19">
                  <c:v>64101.779595690336</c:v>
                </c:pt>
                <c:pt idx="20">
                  <c:v>65928.593028701653</c:v>
                </c:pt>
                <c:pt idx="21">
                  <c:v>67758.369223073212</c:v>
                </c:pt>
                <c:pt idx="22">
                  <c:v>69589.644841182875</c:v>
                </c:pt>
                <c:pt idx="23">
                  <c:v>71420.998579382707</c:v>
                </c:pt>
                <c:pt idx="24">
                  <c:v>73251.057156753974</c:v>
                </c:pt>
                <c:pt idx="25">
                  <c:v>75078.500353754309</c:v>
                </c:pt>
                <c:pt idx="26">
                  <c:v>76902.065211122259</c:v>
                </c:pt>
                <c:pt idx="27">
                  <c:v>78720.549473080711</c:v>
                </c:pt>
                <c:pt idx="28">
                  <c:v>80532.814342118814</c:v>
                </c:pt>
                <c:pt idx="29">
                  <c:v>82337.786601988308</c:v>
                </c:pt>
                <c:pt idx="30">
                  <c:v>84134.46015881229</c:v>
                </c:pt>
                <c:pt idx="31">
                  <c:v>85921.897045957841</c:v>
                </c:pt>
                <c:pt idx="32">
                  <c:v>87699.227935604285</c:v>
                </c:pt>
                <c:pt idx="33">
                  <c:v>89465.652198152777</c:v>
                </c:pt>
                <c:pt idx="34">
                  <c:v>91220.437549334078</c:v>
                </c:pt>
                <c:pt idx="35">
                  <c:v>92962.919323830196</c:v>
                </c:pt>
                <c:pt idx="36">
                  <c:v>94692.499413243058</c:v>
                </c:pt>
                <c:pt idx="37">
                  <c:v>96408.644905225228</c:v>
                </c:pt>
                <c:pt idx="38">
                  <c:v>98110.886459456844</c:v>
                </c:pt>
                <c:pt idx="39">
                  <c:v>99798.816454893909</c:v>
                </c:pt>
                <c:pt idx="40">
                  <c:v>101472.08694129897</c:v>
                </c:pt>
                <c:pt idx="41">
                  <c:v>103130.40742652057</c:v>
                </c:pt>
                <c:pt idx="42">
                  <c:v>104773.54252930563</c:v>
                </c:pt>
                <c:pt idx="43">
                  <c:v>106401.30952565097</c:v>
                </c:pt>
                <c:pt idx="44">
                  <c:v>108013.57581483207</c:v>
                </c:pt>
                <c:pt idx="45">
                  <c:v>109610.25632932688</c:v>
                </c:pt>
                <c:pt idx="46">
                  <c:v>111191.31091089883</c:v>
                </c:pt>
                <c:pt idx="47">
                  <c:v>112756.74167313954</c:v>
                </c:pt>
                <c:pt idx="48">
                  <c:v>114306.59036882635</c:v>
                </c:pt>
                <c:pt idx="49">
                  <c:v>115840.93577853371</c:v>
                </c:pt>
                <c:pt idx="50">
                  <c:v>117359.89113507769</c:v>
                </c:pt>
                <c:pt idx="51">
                  <c:v>118863.60159657792</c:v>
                </c:pt>
                <c:pt idx="52">
                  <c:v>120352.24177920521</c:v>
                </c:pt>
                <c:pt idx="53">
                  <c:v>121826.01335905738</c:v>
                </c:pt>
                <c:pt idx="54">
                  <c:v>123285.14275107592</c:v>
                </c:pt>
                <c:pt idx="55">
                  <c:v>124729.87887149195</c:v>
                </c:pt>
                <c:pt idx="56">
                  <c:v>126160.4909889626</c:v>
                </c:pt>
                <c:pt idx="57">
                  <c:v>127577.26666835061</c:v>
                </c:pt>
                <c:pt idx="58">
                  <c:v>128980.50980998726</c:v>
                </c:pt>
                <c:pt idx="59">
                  <c:v>130370.53878625798</c:v>
                </c:pt>
                <c:pt idx="60">
                  <c:v>131747.68467645132</c:v>
                </c:pt>
                <c:pt idx="61">
                  <c:v>133112.28960000715</c:v>
                </c:pt>
                <c:pt idx="62">
                  <c:v>134464.70514760108</c:v>
                </c:pt>
                <c:pt idx="63">
                  <c:v>135805.29090887707</c:v>
                </c:pt>
                <c:pt idx="64">
                  <c:v>137134.41309511749</c:v>
                </c:pt>
                <c:pt idx="65">
                  <c:v>138452.44325468133</c:v>
                </c:pt>
                <c:pt idx="66">
                  <c:v>139759.75707866455</c:v>
                </c:pt>
                <c:pt idx="67">
                  <c:v>141056.73329392358</c:v>
                </c:pt>
                <c:pt idx="68">
                  <c:v>142343.75264035436</c:v>
                </c:pt>
                <c:pt idx="69">
                  <c:v>143621.19692911921</c:v>
                </c:pt>
                <c:pt idx="70">
                  <c:v>144889.4481783761</c:v>
                </c:pt>
                <c:pt idx="71">
                  <c:v>146148.88782295931</c:v>
                </c:pt>
                <c:pt idx="72">
                  <c:v>147399.89599440328</c:v>
                </c:pt>
                <c:pt idx="73">
                  <c:v>148642.85086767684</c:v>
                </c:pt>
                <c:pt idx="74">
                  <c:v>149878.12807099725</c:v>
                </c:pt>
                <c:pt idx="75">
                  <c:v>151106.10015513026</c:v>
                </c:pt>
                <c:pt idx="76">
                  <c:v>152327.13611863327</c:v>
                </c:pt>
                <c:pt idx="77">
                  <c:v>153541.60098557439</c:v>
                </c:pt>
                <c:pt idx="78">
                  <c:v>154749.85543234705</c:v>
                </c:pt>
                <c:pt idx="79">
                  <c:v>155952.25546030659</c:v>
                </c:pt>
                <c:pt idx="80">
                  <c:v>157149.15211106202</c:v>
                </c:pt>
                <c:pt idx="81">
                  <c:v>158340.89122138245</c:v>
                </c:pt>
                <c:pt idx="82">
                  <c:v>159527.81321479942</c:v>
                </c:pt>
                <c:pt idx="83">
                  <c:v>160710.25292711961</c:v>
                </c:pt>
                <c:pt idx="84">
                  <c:v>161888.5394631947</c:v>
                </c:pt>
                <c:pt idx="85">
                  <c:v>163062.9960824278</c:v>
                </c:pt>
                <c:pt idx="86">
                  <c:v>164233.9401106312</c:v>
                </c:pt>
                <c:pt idx="87">
                  <c:v>165401.68287598033</c:v>
                </c:pt>
                <c:pt idx="88">
                  <c:v>166566.52966694298</c:v>
                </c:pt>
                <c:pt idx="89">
                  <c:v>167728.77971018551</c:v>
                </c:pt>
                <c:pt idx="90">
                  <c:v>168888.72616658563</c:v>
                </c:pt>
                <c:pt idx="91">
                  <c:v>170046.65614360184</c:v>
                </c:pt>
                <c:pt idx="92">
                  <c:v>171202.85072236025</c:v>
                </c:pt>
                <c:pt idx="93">
                  <c:v>172357.58499793924</c:v>
                </c:pt>
                <c:pt idx="94">
                  <c:v>173511.1281314322</c:v>
                </c:pt>
                <c:pt idx="95">
                  <c:v>174663.74341247522</c:v>
                </c:pt>
                <c:pt idx="96">
                  <c:v>175815.68833101974</c:v>
                </c:pt>
                <c:pt idx="97">
                  <c:v>176967.2146572253</c:v>
                </c:pt>
                <c:pt idx="98">
                  <c:v>178118.56852843447</c:v>
                </c:pt>
                <c:pt idx="99">
                  <c:v>179269.99054227179</c:v>
                </c:pt>
                <c:pt idx="100">
                  <c:v>180421.71585498878</c:v>
                </c:pt>
                <c:pt idx="101">
                  <c:v>181573.97428424854</c:v>
                </c:pt>
                <c:pt idx="102">
                  <c:v>182726.99041561421</c:v>
                </c:pt>
                <c:pt idx="103">
                  <c:v>183880.98371206361</c:v>
                </c:pt>
                <c:pt idx="104">
                  <c:v>185036.16862592121</c:v>
                </c:pt>
                <c:pt idx="105">
                  <c:v>186192.75471264601</c:v>
                </c:pt>
                <c:pt idx="106">
                  <c:v>187350.94674597066</c:v>
                </c:pt>
                <c:pt idx="107">
                  <c:v>188510.94483393407</c:v>
                </c:pt>
                <c:pt idx="108">
                  <c:v>189672.94453539432</c:v>
                </c:pt>
                <c:pt idx="109">
                  <c:v>190837.13697665153</c:v>
                </c:pt>
                <c:pt idx="110">
                  <c:v>192003.70896784557</c:v>
                </c:pt>
                <c:pt idx="111">
                  <c:v>193172.84311883457</c:v>
                </c:pt>
                <c:pt idx="112">
                  <c:v>194344.717954286</c:v>
                </c:pt>
                <c:pt idx="113">
                  <c:v>195519.50802774681</c:v>
                </c:pt>
                <c:pt idx="114">
                  <c:v>196697.38403448847</c:v>
                </c:pt>
                <c:pt idx="115">
                  <c:v>197878.51292293877</c:v>
                </c:pt>
                <c:pt idx="116">
                  <c:v>199063.05800454979</c:v>
                </c:pt>
                <c:pt idx="117">
                  <c:v>200251.17906195857</c:v>
                </c:pt>
                <c:pt idx="118">
                  <c:v>201443.03245532693</c:v>
                </c:pt>
                <c:pt idx="119">
                  <c:v>202638.77122675665</c:v>
                </c:pt>
                <c:pt idx="120">
                  <c:v>203838.54520270013</c:v>
                </c:pt>
                <c:pt idx="121">
                  <c:v>205042.50109429567</c:v>
                </c:pt>
                <c:pt idx="122">
                  <c:v>206250.78259556796</c:v>
                </c:pt>
                <c:pt idx="123">
                  <c:v>207463.53047945586</c:v>
                </c:pt>
                <c:pt idx="124">
                  <c:v>208680.88269162917</c:v>
                </c:pt>
                <c:pt idx="125">
                  <c:v>209902.97444207288</c:v>
                </c:pt>
                <c:pt idx="126">
                  <c:v>211129.93829442418</c:v>
                </c:pt>
                <c:pt idx="127">
                  <c:v>212361.90425305426</c:v>
                </c:pt>
                <c:pt idx="128">
                  <c:v>213598.99984789579</c:v>
                </c:pt>
                <c:pt idx="129">
                  <c:v>214841.35021702189</c:v>
                </c:pt>
                <c:pt idx="130">
                  <c:v>216089.07818698729</c:v>
                </c:pt>
                <c:pt idx="131">
                  <c:v>217342.30435095122</c:v>
                </c:pt>
                <c:pt idx="132">
                  <c:v>218601.14714459845</c:v>
                </c:pt>
                <c:pt idx="133">
                  <c:v>219865.72291988696</c:v>
                </c:pt>
                <c:pt idx="134">
                  <c:v>221136.14601664722</c:v>
                </c:pt>
                <c:pt idx="135">
                  <c:v>222412.52883206593</c:v>
                </c:pt>
                <c:pt idx="136">
                  <c:v>223694.98188808444</c:v>
                </c:pt>
                <c:pt idx="137">
                  <c:v>224983.6138967505</c:v>
                </c:pt>
                <c:pt idx="138">
                  <c:v>226278.53182355588</c:v>
                </c:pt>
                <c:pt idx="139">
                  <c:v>227579.84094880073</c:v>
                </c:pt>
                <c:pt idx="140">
                  <c:v>228887.64492702339</c:v>
                </c:pt>
                <c:pt idx="141">
                  <c:v>230202.04584453424</c:v>
                </c:pt>
                <c:pt idx="142">
                  <c:v>231523.14427509613</c:v>
                </c:pt>
                <c:pt idx="143">
                  <c:v>232851.03933379118</c:v>
                </c:pt>
                <c:pt idx="144">
                  <c:v>234185.8287291165</c:v>
                </c:pt>
                <c:pt idx="145">
                  <c:v>235527.60881334831</c:v>
                </c:pt>
                <c:pt idx="146">
                  <c:v>236876.47463121876</c:v>
                </c:pt>
                <c:pt idx="147">
                  <c:v>238232.5199669454</c:v>
                </c:pt>
                <c:pt idx="148">
                  <c:v>239595.83738965166</c:v>
                </c:pt>
                <c:pt idx="149">
                  <c:v>240966.51829722628</c:v>
                </c:pt>
                <c:pt idx="150">
                  <c:v>242344.6529586541</c:v>
                </c:pt>
                <c:pt idx="151">
                  <c:v>243730.3305548621</c:v>
                </c:pt>
                <c:pt idx="152">
                  <c:v>245123.63921812089</c:v>
                </c:pt>
                <c:pt idx="153">
                  <c:v>246524.66607003656</c:v>
                </c:pt>
                <c:pt idx="154">
                  <c:v>247933.4972581747</c:v>
                </c:pt>
                <c:pt idx="155">
                  <c:v>249350.21799135086</c:v>
                </c:pt>
                <c:pt idx="156">
                  <c:v>250774.91257362717</c:v>
                </c:pt>
                <c:pt idx="157">
                  <c:v>252207.66443704607</c:v>
                </c:pt>
                <c:pt idx="158">
                  <c:v>253648.55617314184</c:v>
                </c:pt>
                <c:pt idx="159">
                  <c:v>255097.66956326037</c:v>
                </c:pt>
                <c:pt idx="160">
                  <c:v>256555.08560771981</c:v>
                </c:pt>
                <c:pt idx="161">
                  <c:v>258020.88455385019</c:v>
                </c:pt>
                <c:pt idx="162">
                  <c:v>259495.14592293513</c:v>
                </c:pt>
                <c:pt idx="163">
                  <c:v>260977.94853609524</c:v>
                </c:pt>
                <c:pt idx="164">
                  <c:v>262469.37053913641</c:v>
                </c:pt>
                <c:pt idx="165">
                  <c:v>263969.48942639778</c:v>
                </c:pt>
                <c:pt idx="166">
                  <c:v>265478.38206362294</c:v>
                </c:pt>
                <c:pt idx="167">
                  <c:v>266996.12470988557</c:v>
                </c:pt>
                <c:pt idx="168">
                  <c:v>268522.79303859448</c:v>
                </c:pt>
                <c:pt idx="169">
                  <c:v>270058.46215760632</c:v>
                </c:pt>
                <c:pt idx="170">
                  <c:v>271603.20662846585</c:v>
                </c:pt>
                <c:pt idx="171">
                  <c:v>273157.10048480652</c:v>
                </c:pt>
                <c:pt idx="172">
                  <c:v>274720.21724992897</c:v>
                </c:pt>
                <c:pt idx="173">
                  <c:v>276292.62995358085</c:v>
                </c:pt>
                <c:pt idx="174">
                  <c:v>277874.41114796395</c:v>
                </c:pt>
                <c:pt idx="175">
                  <c:v>279465.63292298687</c:v>
                </c:pt>
                <c:pt idx="176">
                  <c:v>281066.36692078609</c:v>
                </c:pt>
                <c:pt idx="177">
                  <c:v>282676.68434953439</c:v>
                </c:pt>
                <c:pt idx="178">
                  <c:v>284296.65599655674</c:v>
                </c:pt>
                <c:pt idx="179">
                  <c:v>285926.35224077519</c:v>
                </c:pt>
                <c:pt idx="180">
                  <c:v>287565.84306449484</c:v>
                </c:pt>
                <c:pt idx="181">
                  <c:v>289215.19806455652</c:v>
                </c:pt>
                <c:pt idx="182">
                  <c:v>290874.48646286695</c:v>
                </c:pt>
                <c:pt idx="183">
                  <c:v>292543.77711632755</c:v>
                </c:pt>
                <c:pt idx="184">
                  <c:v>294223.13852617494</c:v>
                </c:pt>
                <c:pt idx="185">
                  <c:v>295912.63884675002</c:v>
                </c:pt>
                <c:pt idx="186">
                  <c:v>297612.34589371103</c:v>
                </c:pt>
                <c:pt idx="187">
                  <c:v>299322.3271517047</c:v>
                </c:pt>
                <c:pt idx="188">
                  <c:v>301042.64978150802</c:v>
                </c:pt>
                <c:pt idx="189">
                  <c:v>302773.38062665833</c:v>
                </c:pt>
                <c:pt idx="190">
                  <c:v>304514.5862195802</c:v>
                </c:pt>
                <c:pt idx="191">
                  <c:v>306266.3327872245</c:v>
                </c:pt>
                <c:pt idx="192">
                  <c:v>308028.68625623151</c:v>
                </c:pt>
                <c:pt idx="193">
                  <c:v>309801.71225762885</c:v>
                </c:pt>
                <c:pt idx="194">
                  <c:v>311585.47613107902</c:v>
                </c:pt>
                <c:pt idx="195">
                  <c:v>313380.04292868194</c:v>
                </c:pt>
                <c:pt idx="196">
                  <c:v>315185.4774183486</c:v>
                </c:pt>
                <c:pt idx="197">
                  <c:v>317001.84408675361</c:v>
                </c:pt>
                <c:pt idx="198">
                  <c:v>318829.20714187733</c:v>
                </c:pt>
                <c:pt idx="199">
                  <c:v>320667.63051514653</c:v>
                </c:pt>
                <c:pt idx="200">
                  <c:v>322517.17786318355</c:v>
                </c:pt>
                <c:pt idx="201">
                  <c:v>324377.91256917344</c:v>
                </c:pt>
                <c:pt idx="202">
                  <c:v>326249.89774385747</c:v>
                </c:pt>
                <c:pt idx="203">
                  <c:v>328133.19622616039</c:v>
                </c:pt>
                <c:pt idx="204">
                  <c:v>330027.8705834616</c:v>
                </c:pt>
                <c:pt idx="205">
                  <c:v>331933.98311151779</c:v>
                </c:pt>
                <c:pt idx="206">
                  <c:v>333851.595834042</c:v>
                </c:pt>
                <c:pt idx="207">
                  <c:v>335780.77050195052</c:v>
                </c:pt>
                <c:pt idx="208">
                  <c:v>337721.56859228323</c:v>
                </c:pt>
                <c:pt idx="209">
                  <c:v>339674.05130680377</c:v>
                </c:pt>
                <c:pt idx="210">
                  <c:v>341638.27957028517</c:v>
                </c:pt>
                <c:pt idx="211">
                  <c:v>343614.31402849272</c:v>
                </c:pt>
                <c:pt idx="212">
                  <c:v>345602.21504586289</c:v>
                </c:pt>
                <c:pt idx="213">
                  <c:v>347602.04270289163</c:v>
                </c:pt>
                <c:pt idx="214">
                  <c:v>349613.85679323319</c:v>
                </c:pt>
                <c:pt idx="215">
                  <c:v>351637.71682051715</c:v>
                </c:pt>
                <c:pt idx="216">
                  <c:v>353673.68199489062</c:v>
                </c:pt>
                <c:pt idx="217">
                  <c:v>355721.81122928724</c:v>
                </c:pt>
                <c:pt idx="218">
                  <c:v>357782.16313543404</c:v>
                </c:pt>
                <c:pt idx="219">
                  <c:v>359854.7960195943</c:v>
                </c:pt>
                <c:pt idx="220">
                  <c:v>361939.76787805959</c:v>
                </c:pt>
                <c:pt idx="221">
                  <c:v>364037.13639238913</c:v>
                </c:pt>
                <c:pt idx="222">
                  <c:v>366146.95892440464</c:v>
                </c:pt>
                <c:pt idx="223">
                  <c:v>368269.29251094459</c:v>
                </c:pt>
                <c:pt idx="224">
                  <c:v>370404.19385838381</c:v>
                </c:pt>
                <c:pt idx="225">
                  <c:v>372551.71933692036</c:v>
                </c:pt>
                <c:pt idx="226">
                  <c:v>374711.92497463652</c:v>
                </c:pt>
                <c:pt idx="227">
                  <c:v>376884.86645133706</c:v>
                </c:pt>
                <c:pt idx="228">
                  <c:v>379070.59909216902</c:v>
                </c:pt>
                <c:pt idx="229">
                  <c:v>381269.17786102829</c:v>
                </c:pt>
                <c:pt idx="230">
                  <c:v>383480.65735375579</c:v>
                </c:pt>
                <c:pt idx="231">
                  <c:v>385705.09179112734</c:v>
                </c:pt>
                <c:pt idx="232">
                  <c:v>387942.53501164267</c:v>
                </c:pt>
                <c:pt idx="233">
                  <c:v>390193.04046411457</c:v>
                </c:pt>
                <c:pt idx="234">
                  <c:v>392456.66120006726</c:v>
                </c:pt>
                <c:pt idx="235">
                  <c:v>394733.44986593997</c:v>
                </c:pt>
                <c:pt idx="236">
                  <c:v>397023.45869510906</c:v>
                </c:pt>
                <c:pt idx="237">
                  <c:v>399326.73949972156</c:v>
                </c:pt>
                <c:pt idx="238">
                  <c:v>401643.3436623548</c:v>
                </c:pt>
                <c:pt idx="239">
                  <c:v>403973.32212749764</c:v>
                </c:pt>
                <c:pt idx="240">
                  <c:v>406316.7253928603</c:v>
                </c:pt>
                <c:pt idx="241">
                  <c:v>408673.6035005154</c:v>
                </c:pt>
                <c:pt idx="242">
                  <c:v>411044.0060278757</c:v>
                </c:pt>
                <c:pt idx="243">
                  <c:v>413427.9820785101</c:v>
                </c:pt>
                <c:pt idx="244">
                  <c:v>415825.58027279994</c:v>
                </c:pt>
                <c:pt idx="245">
                  <c:v>418236.84873844433</c:v>
                </c:pt>
                <c:pt idx="246">
                  <c:v>420661.8351008129</c:v>
                </c:pt>
                <c:pt idx="247">
                  <c:v>423100.58647315158</c:v>
                </c:pt>
                <c:pt idx="248">
                  <c:v>425553.1494466454</c:v>
                </c:pt>
                <c:pt idx="249">
                  <c:v>428019.57008034008</c:v>
                </c:pt>
                <c:pt idx="250">
                  <c:v>430499.89389092784</c:v>
                </c:pt>
                <c:pt idx="251">
                  <c:v>432994.16584240051</c:v>
                </c:pt>
                <c:pt idx="252">
                  <c:v>435502.43033557059</c:v>
                </c:pt>
                <c:pt idx="253">
                  <c:v>438024.73119746929</c:v>
                </c:pt>
                <c:pt idx="254">
                  <c:v>440561.11167062074</c:v>
                </c:pt>
                <c:pt idx="255">
                  <c:v>443111.61440219521</c:v>
                </c:pt>
                <c:pt idx="256">
                  <c:v>445676.28143305087</c:v>
                </c:pt>
                <c:pt idx="257">
                  <c:v>448255.15418666054</c:v>
                </c:pt>
                <c:pt idx="258">
                  <c:v>450848.27345793066</c:v>
                </c:pt>
                <c:pt idx="259">
                  <c:v>453455.6794019161</c:v>
                </c:pt>
                <c:pt idx="260">
                  <c:v>456077.41152243473</c:v>
                </c:pt>
                <c:pt idx="261">
                  <c:v>458713.50866058294</c:v>
                </c:pt>
                <c:pt idx="262">
                  <c:v>461364.0089831595</c:v>
                </c:pt>
                <c:pt idx="263">
                  <c:v>464028.94997099688</c:v>
                </c:pt>
                <c:pt idx="264">
                  <c:v>466708.3684072108</c:v>
                </c:pt>
                <c:pt idx="265">
                  <c:v>469402.30036536139</c:v>
                </c:pt>
                <c:pt idx="266">
                  <c:v>472110.78119754279</c:v>
                </c:pt>
                <c:pt idx="267">
                  <c:v>474833.84552239242</c:v>
                </c:pt>
                <c:pt idx="268">
                  <c:v>477571.52721303329</c:v>
                </c:pt>
                <c:pt idx="269">
                  <c:v>480323.85938494693</c:v>
                </c:pt>
                <c:pt idx="270">
                  <c:v>483090.87438378629</c:v>
                </c:pt>
                <c:pt idx="271">
                  <c:v>485872.60377312754</c:v>
                </c:pt>
                <c:pt idx="272">
                  <c:v>488669.07832216891</c:v>
                </c:pt>
                <c:pt idx="273">
                  <c:v>491480.32799337781</c:v>
                </c:pt>
                <c:pt idx="274">
                  <c:v>494306.38193009276</c:v>
                </c:pt>
                <c:pt idx="275">
                  <c:v>497147.26844408171</c:v>
                </c:pt>
                <c:pt idx="276">
                  <c:v>500003.0150030643</c:v>
                </c:pt>
                <c:pt idx="277">
                  <c:v>502873.64821819909</c:v>
                </c:pt>
                <c:pt idx="278">
                  <c:v>505759.19383154088</c:v>
                </c:pt>
                <c:pt idx="279">
                  <c:v>508659.6767034753</c:v>
                </c:pt>
                <c:pt idx="280">
                  <c:v>511575.12080013071</c:v>
                </c:pt>
                <c:pt idx="281">
                  <c:v>514505.54918077501</c:v>
                </c:pt>
                <c:pt idx="282">
                  <c:v>517450.98398520204</c:v>
                </c:pt>
                <c:pt idx="283">
                  <c:v>520411.44642110745</c:v>
                </c:pt>
                <c:pt idx="284">
                  <c:v>523386.95675146615</c:v>
                </c:pt>
                <c:pt idx="285">
                  <c:v>526377.53428190877</c:v>
                </c:pt>
                <c:pt idx="286">
                  <c:v>529383.19734810875</c:v>
                </c:pt>
                <c:pt idx="287">
                  <c:v>532403.96330317599</c:v>
                </c:pt>
                <c:pt idx="288">
                  <c:v>535439.84850507195</c:v>
                </c:pt>
                <c:pt idx="289">
                  <c:v>538490.8683040418</c:v>
                </c:pt>
                <c:pt idx="290">
                  <c:v>541557.03703007626</c:v>
                </c:pt>
                <c:pt idx="291">
                  <c:v>544638.36798040045</c:v>
                </c:pt>
                <c:pt idx="292">
                  <c:v>547734.87340700463</c:v>
                </c:pt>
                <c:pt idx="293">
                  <c:v>550846.56450420839</c:v>
                </c:pt>
                <c:pt idx="294">
                  <c:v>553973.45139627485</c:v>
                </c:pt>
                <c:pt idx="295">
                  <c:v>557115.5431250782</c:v>
                </c:pt>
                <c:pt idx="296">
                  <c:v>560272.84763782192</c:v>
                </c:pt>
                <c:pt idx="297">
                  <c:v>563445.37177481945</c:v>
                </c:pt>
                <c:pt idx="298">
                  <c:v>566633.12125734775</c:v>
                </c:pt>
                <c:pt idx="299">
                  <c:v>569836.10067556123</c:v>
                </c:pt>
                <c:pt idx="300">
                  <c:v>573054.31347649207</c:v>
                </c:pt>
                <c:pt idx="301">
                  <c:v>576287.76195212803</c:v>
                </c:pt>
                <c:pt idx="302">
                  <c:v>579536.44722757803</c:v>
                </c:pt>
                <c:pt idx="303">
                  <c:v>582800.36924933037</c:v>
                </c:pt>
                <c:pt idx="304">
                  <c:v>586079.52677360945</c:v>
                </c:pt>
                <c:pt idx="305">
                  <c:v>589373.91735483869</c:v>
                </c:pt>
                <c:pt idx="306">
                  <c:v>592683.53733420314</c:v>
                </c:pt>
                <c:pt idx="307">
                  <c:v>596008.38182833919</c:v>
                </c:pt>
                <c:pt idx="308">
                  <c:v>599348.44471813098</c:v>
                </c:pt>
                <c:pt idx="309">
                  <c:v>602703.7186376421</c:v>
                </c:pt>
                <c:pt idx="310">
                  <c:v>606074.19496317056</c:v>
                </c:pt>
                <c:pt idx="311">
                  <c:v>609459.86380244454</c:v>
                </c:pt>
                <c:pt idx="312">
                  <c:v>612860.71398395731</c:v>
                </c:pt>
                <c:pt idx="313">
                  <c:v>616276.73304644832</c:v>
                </c:pt>
                <c:pt idx="314">
                  <c:v>619707.90722853818</c:v>
                </c:pt>
                <c:pt idx="315">
                  <c:v>623154.22145852179</c:v>
                </c:pt>
                <c:pt idx="316">
                  <c:v>626615.65934432263</c:v>
                </c:pt>
                <c:pt idx="317">
                  <c:v>630092.20316361974</c:v>
                </c:pt>
                <c:pt idx="318">
                  <c:v>633583.83385414362</c:v>
                </c:pt>
                <c:pt idx="319">
                  <c:v>637090.53100415843</c:v>
                </c:pt>
                <c:pt idx="320">
                  <c:v>640612.27284312295</c:v>
                </c:pt>
                <c:pt idx="321">
                  <c:v>644149.03623254749</c:v>
                </c:pt>
                <c:pt idx="322">
                  <c:v>647700.79665704502</c:v>
                </c:pt>
                <c:pt idx="323">
                  <c:v>651267.52821558143</c:v>
                </c:pt>
                <c:pt idx="324">
                  <c:v>654849.20361293911</c:v>
                </c:pt>
                <c:pt idx="325">
                  <c:v>658445.7941513852</c:v>
                </c:pt>
                <c:pt idx="326">
                  <c:v>662057.2697225638</c:v>
                </c:pt>
                <c:pt idx="327">
                  <c:v>665683.59879960702</c:v>
                </c:pt>
                <c:pt idx="328">
                  <c:v>669324.74842947791</c:v>
                </c:pt>
                <c:pt idx="329">
                  <c:v>672980.68422554363</c:v>
                </c:pt>
                <c:pt idx="330">
                  <c:v>676651.370360389</c:v>
                </c:pt>
                <c:pt idx="331">
                  <c:v>680336.76955887373</c:v>
                </c:pt>
                <c:pt idx="332">
                  <c:v>684036.84309144004</c:v>
                </c:pt>
                <c:pt idx="333">
                  <c:v>687751.55076767039</c:v>
                </c:pt>
                <c:pt idx="334">
                  <c:v>691480.85093011009</c:v>
                </c:pt>
                <c:pt idx="335">
                  <c:v>695224.70044834551</c:v>
                </c:pt>
                <c:pt idx="336">
                  <c:v>698983.05471336399</c:v>
                </c:pt>
                <c:pt idx="337">
                  <c:v>702755.86763217172</c:v>
                </c:pt>
                <c:pt idx="338">
                  <c:v>706543.09162270522</c:v>
                </c:pt>
                <c:pt idx="339">
                  <c:v>710344.67760901398</c:v>
                </c:pt>
                <c:pt idx="340">
                  <c:v>714160.57501673757</c:v>
                </c:pt>
                <c:pt idx="341">
                  <c:v>717990.73176887573</c:v>
                </c:pt>
                <c:pt idx="342">
                  <c:v>721835.09428184817</c:v>
                </c:pt>
                <c:pt idx="343">
                  <c:v>725693.60746186425</c:v>
                </c:pt>
                <c:pt idx="344">
                  <c:v>729566.21470159269</c:v>
                </c:pt>
                <c:pt idx="345">
                  <c:v>733452.85787714284</c:v>
                </c:pt>
                <c:pt idx="346">
                  <c:v>737353.4773453566</c:v>
                </c:pt>
                <c:pt idx="347">
                  <c:v>741268.0119414248</c:v>
                </c:pt>
                <c:pt idx="348">
                  <c:v>745196.39897681866</c:v>
                </c:pt>
                <c:pt idx="349">
                  <c:v>749138.57423754991</c:v>
                </c:pt>
                <c:pt idx="350">
                  <c:v>753094.4719827564</c:v>
                </c:pt>
                <c:pt idx="351">
                  <c:v>757064.02494362916</c:v>
                </c:pt>
                <c:pt idx="352">
                  <c:v>761047.16432266403</c:v>
                </c:pt>
                <c:pt idx="353">
                  <c:v>765043.81979326159</c:v>
                </c:pt>
                <c:pt idx="354">
                  <c:v>769053.91949966655</c:v>
                </c:pt>
                <c:pt idx="355">
                  <c:v>773077.3900572526</c:v>
                </c:pt>
                <c:pt idx="356">
                  <c:v>777114.15655315877</c:v>
                </c:pt>
                <c:pt idx="357">
                  <c:v>781164.14254727249</c:v>
                </c:pt>
                <c:pt idx="358">
                  <c:v>785227.27007357485</c:v>
                </c:pt>
                <c:pt idx="359">
                  <c:v>789303.45964183414</c:v>
                </c:pt>
                <c:pt idx="360">
                  <c:v>793392.63023966714</c:v>
                </c:pt>
                <c:pt idx="361">
                  <c:v>797494.69933495414</c:v>
                </c:pt>
                <c:pt idx="362">
                  <c:v>801609.58287862863</c:v>
                </c:pt>
                <c:pt idx="363">
                  <c:v>805737.19530781964</c:v>
                </c:pt>
                <c:pt idx="364">
                  <c:v>809877.44954937499</c:v>
                </c:pt>
                <c:pt idx="365">
                  <c:v>814030.25702374417</c:v>
                </c:pt>
                <c:pt idx="366">
                  <c:v>818195.5276492408</c:v>
                </c:pt>
                <c:pt idx="367">
                  <c:v>822373.16984667024</c:v>
                </c:pt>
                <c:pt idx="368">
                  <c:v>826563.09054433776</c:v>
                </c:pt>
                <c:pt idx="369">
                  <c:v>830765.19518342835</c:v>
                </c:pt>
                <c:pt idx="370">
                  <c:v>834979.38772375986</c:v>
                </c:pt>
                <c:pt idx="371">
                  <c:v>839205.57064992178</c:v>
                </c:pt>
                <c:pt idx="372">
                  <c:v>843443.64497778332</c:v>
                </c:pt>
                <c:pt idx="373">
                  <c:v>847693.51026138023</c:v>
                </c:pt>
                <c:pt idx="374">
                  <c:v>851955.06460018666</c:v>
                </c:pt>
                <c:pt idx="375">
                  <c:v>856228.20464675885</c:v>
                </c:pt>
                <c:pt idx="376">
                  <c:v>860512.82561475562</c:v>
                </c:pt>
                <c:pt idx="377">
                  <c:v>864808.82128734735</c:v>
                </c:pt>
                <c:pt idx="378">
                  <c:v>869116.08402598999</c:v>
                </c:pt>
                <c:pt idx="379">
                  <c:v>873434.50477958447</c:v>
                </c:pt>
                <c:pt idx="380">
                  <c:v>877763.97309401399</c:v>
                </c:pt>
                <c:pt idx="381">
                  <c:v>882104.37712204584</c:v>
                </c:pt>
                <c:pt idx="382">
                  <c:v>886455.60363362299</c:v>
                </c:pt>
                <c:pt idx="383">
                  <c:v>890817.53802651621</c:v>
                </c:pt>
                <c:pt idx="384">
                  <c:v>895190.06433735718</c:v>
                </c:pt>
                <c:pt idx="385">
                  <c:v>899573.06525303191</c:v>
                </c:pt>
                <c:pt idx="386">
                  <c:v>903966.42212245637</c:v>
                </c:pt>
                <c:pt idx="387">
                  <c:v>908370.01496870653</c:v>
                </c:pt>
                <c:pt idx="388">
                  <c:v>912783.72250151576</c:v>
                </c:pt>
                <c:pt idx="389">
                  <c:v>917207.42213013803</c:v>
                </c:pt>
                <c:pt idx="390">
                  <c:v>921640.98997656989</c:v>
                </c:pt>
                <c:pt idx="391">
                  <c:v>926084.30088912207</c:v>
                </c:pt>
                <c:pt idx="392">
                  <c:v>930537.22845635796</c:v>
                </c:pt>
                <c:pt idx="393">
                  <c:v>934999.64502137189</c:v>
                </c:pt>
                <c:pt idx="394">
                  <c:v>939471.42169641808</c:v>
                </c:pt>
                <c:pt idx="395">
                  <c:v>943952.42837788968</c:v>
                </c:pt>
                <c:pt idx="396">
                  <c:v>948442.53376163286</c:v>
                </c:pt>
                <c:pt idx="397">
                  <c:v>952941.60535859852</c:v>
                </c:pt>
                <c:pt idx="398">
                  <c:v>957449.50951082958</c:v>
                </c:pt>
                <c:pt idx="399">
                  <c:v>961966.1114077809</c:v>
                </c:pt>
                <c:pt idx="400">
                  <c:v>966491.27510295354</c:v>
                </c:pt>
                <c:pt idx="401">
                  <c:v>976548.37134267751</c:v>
                </c:pt>
                <c:pt idx="402">
                  <c:v>986585.97009675682</c:v>
                </c:pt>
                <c:pt idx="403">
                  <c:v>996613.87943541096</c:v>
                </c:pt>
                <c:pt idx="404">
                  <c:v>1006640.55933216</c:v>
                </c:pt>
                <c:pt idx="405">
                  <c:v>1016673.3873724203</c:v>
                </c:pt>
                <c:pt idx="406">
                  <c:v>1026718.9218315667</c:v>
                </c:pt>
                <c:pt idx="407">
                  <c:v>1036783.1130737731</c:v>
                </c:pt>
                <c:pt idx="408">
                  <c:v>1046871.4504960645</c:v>
                </c:pt>
                <c:pt idx="409">
                  <c:v>1056989.0538993259</c:v>
                </c:pt>
                <c:pt idx="410">
                  <c:v>1067140.7255682277</c:v>
                </c:pt>
                <c:pt idx="411">
                  <c:v>1077330.9783712067</c:v>
                </c:pt>
                <c:pt idx="412">
                  <c:v>1087564.0511429361</c:v>
                </c:pt>
                <c:pt idx="413">
                  <c:v>1097843.918452004</c:v>
                </c:pt>
                <c:pt idx="414">
                  <c:v>1108174.2986881814</c:v>
                </c:pt>
                <c:pt idx="415">
                  <c:v>1118558.6623445929</c:v>
                </c:pt>
                <c:pt idx="416">
                  <c:v>1129000.2411788544</c:v>
                </c:pt>
                <c:pt idx="417">
                  <c:v>1139502.0383215954</c:v>
                </c:pt>
                <c:pt idx="418">
                  <c:v>1150066.839127912</c:v>
                </c:pt>
                <c:pt idx="419">
                  <c:v>1160697.2224807504</c:v>
                </c:pt>
                <c:pt idx="420">
                  <c:v>1171395.5722601532</c:v>
                </c:pt>
                <c:pt idx="421">
                  <c:v>1182164.0887355036</c:v>
                </c:pt>
                <c:pt idx="422">
                  <c:v>1193004.799691848</c:v>
                </c:pt>
                <c:pt idx="423">
                  <c:v>1203919.5711529923</c:v>
                </c:pt>
                <c:pt idx="424">
                  <c:v>1214910.1176082052</c:v>
                </c:pt>
                <c:pt idx="425">
                  <c:v>1225978.0116847709</c:v>
                </c:pt>
                <c:pt idx="426">
                  <c:v>1237124.6932359228</c:v>
                </c:pt>
                <c:pt idx="427">
                  <c:v>1248351.4778338899</c:v>
                </c:pt>
                <c:pt idx="428">
                  <c:v>1259659.5646725274</c:v>
                </c:pt>
                <c:pt idx="429">
                  <c:v>1271050.0438942479</c:v>
                </c:pt>
                <c:pt idx="430">
                  <c:v>1282523.9033629217</c:v>
                </c:pt>
                <c:pt idx="431">
                  <c:v>1294082.0349088898</c:v>
                </c:pt>
                <c:pt idx="432">
                  <c:v>1305725.2400748355</c:v>
                </c:pt>
                <c:pt idx="433">
                  <c:v>1317454.2353925603</c:v>
                </c:pt>
                <c:pt idx="434">
                  <c:v>1329269.6572210181</c:v>
                </c:pt>
                <c:pt idx="435">
                  <c:v>1341172.0661756615</c:v>
                </c:pt>
                <c:pt idx="436">
                  <c:v>1353161.9511783072</c:v>
                </c:pt>
                <c:pt idx="437">
                  <c:v>1365239.7331556613</c:v>
                </c:pt>
                <c:pt idx="438">
                  <c:v>1377405.7684133232</c:v>
                </c:pt>
                <c:pt idx="439">
                  <c:v>1389660.3517107095</c:v>
                </c:pt>
                <c:pt idx="440">
                  <c:v>1402003.7190608608</c:v>
                </c:pt>
                <c:pt idx="441">
                  <c:v>1414436.050277642</c:v>
                </c:pt>
                <c:pt idx="442">
                  <c:v>1426957.4712914354</c:v>
                </c:pt>
                <c:pt idx="443">
                  <c:v>1439568.056252969</c:v>
                </c:pt>
                <c:pt idx="444">
                  <c:v>1452267.8294436492</c:v>
                </c:pt>
                <c:pt idx="445">
                  <c:v>1465056.767009445</c:v>
                </c:pt>
                <c:pt idx="446">
                  <c:v>1477934.7985341803</c:v>
                </c:pt>
                <c:pt idx="447">
                  <c:v>1490901.8084669372</c:v>
                </c:pt>
                <c:pt idx="448">
                  <c:v>1503957.6374172391</c:v>
                </c:pt>
                <c:pt idx="449">
                  <c:v>1517102.0833306087</c:v>
                </c:pt>
                <c:pt idx="450">
                  <c:v>1530334.9025562603</c:v>
                </c:pt>
                <c:pt idx="451">
                  <c:v>1543655.8108177262</c:v>
                </c:pt>
                <c:pt idx="452">
                  <c:v>1557064.4840964566</c:v>
                </c:pt>
                <c:pt idx="453">
                  <c:v>1570560.5594376598</c:v>
                </c:pt>
                <c:pt idx="454">
                  <c:v>1584143.6356869638</c:v>
                </c:pt>
                <c:pt idx="455">
                  <c:v>1597813.2741658092</c:v>
                </c:pt>
                <c:pt idx="456">
                  <c:v>1611568.9992928919</c:v>
                </c:pt>
                <c:pt idx="457">
                  <c:v>1625410.2991584409</c:v>
                </c:pt>
                <c:pt idx="458">
                  <c:v>1639336.6260575289</c:v>
                </c:pt>
                <c:pt idx="459">
                  <c:v>1653347.3969882221</c:v>
                </c:pt>
                <c:pt idx="460">
                  <c:v>1667441.9941198351</c:v>
                </c:pt>
                <c:pt idx="461">
                  <c:v>1681619.7652362359</c:v>
                </c:pt>
                <c:pt idx="462">
                  <c:v>1695880.024158665</c:v>
                </c:pt>
                <c:pt idx="463">
                  <c:v>1710222.05115226</c:v>
                </c:pt>
                <c:pt idx="464">
                  <c:v>1724645.0933200875</c:v>
                </c:pt>
                <c:pt idx="465">
                  <c:v>1739148.3649881841</c:v>
                </c:pt>
                <c:pt idx="466">
                  <c:v>1753731.0480848495</c:v>
                </c:pt>
                <c:pt idx="467">
                  <c:v>1768392.2925171163</c:v>
                </c:pt>
                <c:pt idx="468">
                  <c:v>1783131.2165470987</c:v>
                </c:pt>
                <c:pt idx="469">
                  <c:v>1797946.9071706987</c:v>
                </c:pt>
                <c:pt idx="470">
                  <c:v>1812838.4205008815</c:v>
                </c:pt>
                <c:pt idx="471">
                  <c:v>1827804.7821575718</c:v>
                </c:pt>
                <c:pt idx="472">
                  <c:v>1842844.987665979</c:v>
                </c:pt>
                <c:pt idx="473">
                  <c:v>1857958.0028650626</c:v>
                </c:pt>
                <c:pt idx="474">
                  <c:v>1873142.7643275382</c:v>
                </c:pt>
                <c:pt idx="475">
                  <c:v>1888398.1797928023</c:v>
                </c:pt>
                <c:pt idx="476">
                  <c:v>1903723.1286139218</c:v>
                </c:pt>
                <c:pt idx="477">
                  <c:v>1919116.4622196893</c:v>
                </c:pt>
                <c:pt idx="478">
                  <c:v>1934577.0045926406</c:v>
                </c:pt>
                <c:pt idx="479">
                  <c:v>1950103.5527637871</c:v>
                </c:pt>
                <c:pt idx="480">
                  <c:v>1965694.8773246645</c:v>
                </c:pt>
                <c:pt idx="481">
                  <c:v>1981349.7229572218</c:v>
                </c:pt>
                <c:pt idx="482">
                  <c:v>1997066.8089819492</c:v>
                </c:pt>
                <c:pt idx="483">
                  <c:v>2012844.8299245103</c:v>
                </c:pt>
                <c:pt idx="484">
                  <c:v>2028682.456101079</c:v>
                </c:pt>
                <c:pt idx="485">
                  <c:v>2044578.3342224776</c:v>
                </c:pt>
                <c:pt idx="486">
                  <c:v>2060531.0880170793</c:v>
                </c:pt>
                <c:pt idx="487">
                  <c:v>2076539.3188724243</c:v>
                </c:pt>
                <c:pt idx="488">
                  <c:v>2092601.6064953441</c:v>
                </c:pt>
                <c:pt idx="489">
                  <c:v>2108716.5095903426</c:v>
                </c:pt>
                <c:pt idx="490">
                  <c:v>2124882.5665559201</c:v>
                </c:pt>
                <c:pt idx="491">
                  <c:v>2141098.2961984137</c:v>
                </c:pt>
                <c:pt idx="492">
                  <c:v>2157362.1984628974</c:v>
                </c:pt>
                <c:pt idx="493">
                  <c:v>2173672.755180602</c:v>
                </c:pt>
                <c:pt idx="494">
                  <c:v>2190028.4308322468</c:v>
                </c:pt>
                <c:pt idx="495">
                  <c:v>2206427.6733266604</c:v>
                </c:pt>
                <c:pt idx="496">
                  <c:v>2222868.9147939389</c:v>
                </c:pt>
                <c:pt idx="497">
                  <c:v>2239350.5723924083</c:v>
                </c:pt>
                <c:pt idx="498">
                  <c:v>2255871.0491285957</c:v>
                </c:pt>
                <c:pt idx="499">
                  <c:v>2272428.7346893265</c:v>
                </c:pt>
                <c:pt idx="500">
                  <c:v>2289022.006285097</c:v>
                </c:pt>
                <c:pt idx="501">
                  <c:v>2305649.2295037564</c:v>
                </c:pt>
                <c:pt idx="502">
                  <c:v>2322308.7591735818</c:v>
                </c:pt>
                <c:pt idx="503">
                  <c:v>2338998.9402347286</c:v>
                </c:pt>
                <c:pt idx="504">
                  <c:v>2355718.108618042</c:v>
                </c:pt>
                <c:pt idx="505">
                  <c:v>2372464.592130214</c:v>
                </c:pt>
                <c:pt idx="506">
                  <c:v>2389236.7113442039</c:v>
                </c:pt>
                <c:pt idx="507">
                  <c:v>2406032.7804938727</c:v>
                </c:pt>
                <c:pt idx="508">
                  <c:v>2422851.1083717113</c:v>
                </c:pt>
                <c:pt idx="509">
                  <c:v>2439689.9992286195</c:v>
                </c:pt>
                <c:pt idx="510">
                  <c:v>2456547.7536745695</c:v>
                </c:pt>
                <c:pt idx="511">
                  <c:v>2473422.6695791143</c:v>
                </c:pt>
                <c:pt idx="512">
                  <c:v>2490313.0429705731</c:v>
                </c:pt>
                <c:pt idx="513">
                  <c:v>2507217.1689328547</c:v>
                </c:pt>
                <c:pt idx="514">
                  <c:v>2524133.3424987704</c:v>
                </c:pt>
                <c:pt idx="515">
                  <c:v>2541059.8595387805</c:v>
                </c:pt>
                <c:pt idx="516">
                  <c:v>2557995.017644098</c:v>
                </c:pt>
                <c:pt idx="517">
                  <c:v>2574937.1170030697</c:v>
                </c:pt>
                <c:pt idx="518">
                  <c:v>2591884.4612698257</c:v>
                </c:pt>
                <c:pt idx="519">
                  <c:v>2608835.358424156</c:v>
                </c:pt>
                <c:pt idx="520">
                  <c:v>2625788.1216215999</c:v>
                </c:pt>
                <c:pt idx="521">
                  <c:v>2642741.0700328266</c:v>
                </c:pt>
                <c:pt idx="522">
                  <c:v>2659692.5296712993</c:v>
                </c:pt>
                <c:pt idx="523">
                  <c:v>2676640.834208345</c:v>
                </c:pt>
                <c:pt idx="524">
                  <c:v>2693584.3257747437</c:v>
                </c:pt>
                <c:pt idx="525">
                  <c:v>2710521.3557479512</c:v>
                </c:pt>
                <c:pt idx="526">
                  <c:v>2727450.2855241988</c:v>
                </c:pt>
                <c:pt idx="527">
                  <c:v>2744369.4872746109</c:v>
                </c:pt>
                <c:pt idx="528">
                  <c:v>2761277.34468468</c:v>
                </c:pt>
                <c:pt idx="529">
                  <c:v>2778172.253676333</c:v>
                </c:pt>
                <c:pt idx="530">
                  <c:v>2795052.6231119512</c:v>
                </c:pt>
                <c:pt idx="531">
                  <c:v>2811916.8754797312</c:v>
                </c:pt>
                <c:pt idx="532">
                  <c:v>2828763.4475597893</c:v>
                </c:pt>
                <c:pt idx="533">
                  <c:v>2845590.7910704748</c:v>
                </c:pt>
                <c:pt idx="534">
                  <c:v>2862397.373294414</c:v>
                </c:pt>
                <c:pt idx="535">
                  <c:v>2879181.6776838242</c:v>
                </c:pt>
                <c:pt idx="536">
                  <c:v>2895942.2044446836</c:v>
                </c:pt>
                <c:pt idx="537">
                  <c:v>2912677.4710994144</c:v>
                </c:pt>
                <c:pt idx="538">
                  <c:v>2929386.0130277458</c:v>
                </c:pt>
                <c:pt idx="539">
                  <c:v>2946066.3839854915</c:v>
                </c:pt>
                <c:pt idx="540">
                  <c:v>2962717.156601009</c:v>
                </c:pt>
                <c:pt idx="541">
                  <c:v>2979336.9228491448</c:v>
                </c:pt>
                <c:pt idx="542">
                  <c:v>2995924.2945025302</c:v>
                </c:pt>
                <c:pt idx="543">
                  <c:v>3012477.9035601192</c:v>
                </c:pt>
                <c:pt idx="544">
                  <c:v>3028996.4026529151</c:v>
                </c:pt>
                <c:pt idx="545">
                  <c:v>3045478.4654268315</c:v>
                </c:pt>
                <c:pt idx="546">
                  <c:v>3061922.7869027439</c:v>
                </c:pt>
                <c:pt idx="547">
                  <c:v>3078328.0838137609</c:v>
                </c:pt>
                <c:pt idx="548">
                  <c:v>3094693.0949198059</c:v>
                </c:pt>
                <c:pt idx="549">
                  <c:v>3111016.5812996468</c:v>
                </c:pt>
                <c:pt idx="550">
                  <c:v>3127297.3266205112</c:v>
                </c:pt>
                <c:pt idx="551">
                  <c:v>3143534.1373855071</c:v>
                </c:pt>
                <c:pt idx="552">
                  <c:v>3159725.8431590563</c:v>
                </c:pt>
                <c:pt idx="553">
                  <c:v>3175871.2967705815</c:v>
                </c:pt>
                <c:pt idx="554">
                  <c:v>3191969.3744967594</c:v>
                </c:pt>
                <c:pt idx="555">
                  <c:v>3208018.9762226185</c:v>
                </c:pt>
                <c:pt idx="556">
                  <c:v>3224019.0255818297</c:v>
                </c:pt>
                <c:pt idx="557">
                  <c:v>3239968.4700765572</c:v>
                </c:pt>
                <c:pt idx="558">
                  <c:v>3255866.2811771994</c:v>
                </c:pt>
                <c:pt idx="559">
                  <c:v>3271711.454402498</c:v>
                </c:pt>
                <c:pt idx="560">
                  <c:v>3287503.0093803522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6FE-476B-BDD5-E3540355E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270640"/>
        <c:axId val="1803277360"/>
      </c:scatterChart>
      <c:valAx>
        <c:axId val="1803270640"/>
        <c:scaling>
          <c:orientation val="minMax"/>
          <c:max val="2035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277360"/>
        <c:crosses val="autoZero"/>
        <c:crossBetween val="midCat"/>
      </c:valAx>
      <c:valAx>
        <c:axId val="180327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270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Charts!$G$1</c:f>
              <c:strCache>
                <c:ptCount val="1"/>
                <c:pt idx="0">
                  <c:v> BAU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Charts!$G$2:$G$592</c:f>
              <c:numCache>
                <c:formatCode>"$"#,##0</c:formatCode>
                <c:ptCount val="591"/>
                <c:pt idx="0">
                  <c:v>5591296.5606217701</c:v>
                </c:pt>
                <c:pt idx="1">
                  <c:v>6223576.3869111687</c:v>
                </c:pt>
                <c:pt idx="2">
                  <c:v>6581489.6226756908</c:v>
                </c:pt>
                <c:pt idx="3">
                  <c:v>6845330.5571690928</c:v>
                </c:pt>
                <c:pt idx="4">
                  <c:v>7061474.8911602236</c:v>
                </c:pt>
                <c:pt idx="5">
                  <c:v>7248378.5243215859</c:v>
                </c:pt>
                <c:pt idx="6">
                  <c:v>7415169.5642968416</c:v>
                </c:pt>
                <c:pt idx="7">
                  <c:v>7566998.9396132398</c:v>
                </c:pt>
                <c:pt idx="8">
                  <c:v>7707047.204515066</c:v>
                </c:pt>
                <c:pt idx="9">
                  <c:v>7837413.896368742</c:v>
                </c:pt>
                <c:pt idx="10">
                  <c:v>7959560.0504243113</c:v>
                </c:pt>
                <c:pt idx="11">
                  <c:v>8074547.9900049493</c:v>
                </c:pt>
                <c:pt idx="12">
                  <c:v>8183180.0531465244</c:v>
                </c:pt>
                <c:pt idx="13">
                  <c:v>8286083.1017329209</c:v>
                </c:pt>
                <c:pt idx="14">
                  <c:v>8383762.1820745617</c:v>
                </c:pt>
                <c:pt idx="15">
                  <c:v>8476635.7654329333</c:v>
                </c:pt>
                <c:pt idx="16">
                  <c:v>8565059.5377363432</c:v>
                </c:pt>
                <c:pt idx="17">
                  <c:v>8649342.8246122375</c:v>
                </c:pt>
                <c:pt idx="18">
                  <c:v>8729760.1405638587</c:v>
                </c:pt>
                <c:pt idx="19">
                  <c:v>8806559.4291207287</c:v>
                </c:pt>
                <c:pt idx="20">
                  <c:v>8879968.0092898402</c:v>
                </c:pt>
                <c:pt idx="21">
                  <c:v>8950196.9032631926</c:v>
                </c:pt>
                <c:pt idx="22">
                  <c:v>9017444.0043565258</c:v>
                </c:pt>
                <c:pt idx="23">
                  <c:v>9081896.4036539923</c:v>
                </c:pt>
                <c:pt idx="24">
                  <c:v>9143732.1003593002</c:v>
                </c:pt>
                <c:pt idx="25">
                  <c:v>9203121.2573802415</c:v>
                </c:pt>
                <c:pt idx="26">
                  <c:v>9260227.11975725</c:v>
                </c:pt>
                <c:pt idx="27">
                  <c:v>9315206.682631813</c:v>
                </c:pt>
                <c:pt idx="28">
                  <c:v>9368211.1733386703</c:v>
                </c:pt>
                <c:pt idx="29">
                  <c:v>9419386.3961551897</c:v>
                </c:pt>
                <c:pt idx="30">
                  <c:v>9468872.976429753</c:v>
                </c:pt>
                <c:pt idx="31">
                  <c:v>9516806.5320114419</c:v>
                </c:pt>
                <c:pt idx="32">
                  <c:v>9563317.7932697907</c:v>
                </c:pt>
                <c:pt idx="33">
                  <c:v>9608532.6879451424</c:v>
                </c:pt>
                <c:pt idx="34">
                  <c:v>9652572.4031898715</c:v>
                </c:pt>
                <c:pt idx="35">
                  <c:v>9695553.4341588579</c:v>
                </c:pt>
                <c:pt idx="36">
                  <c:v>9737587.6261683665</c:v>
                </c:pt>
                <c:pt idx="37">
                  <c:v>9778782.2156128921</c:v>
                </c:pt>
                <c:pt idx="38">
                  <c:v>9819239.8733929917</c:v>
                </c:pt>
                <c:pt idx="39">
                  <c:v>9859058.7534791753</c:v>
                </c:pt>
                <c:pt idx="40">
                  <c:v>9898332.5483511128</c:v>
                </c:pt>
                <c:pt idx="41">
                  <c:v>9937150.552358944</c:v>
                </c:pt>
                <c:pt idx="42">
                  <c:v>9975597.7335148044</c:v>
                </c:pt>
                <c:pt idx="43">
                  <c:v>10013754.813808195</c:v>
                </c:pt>
                <c:pt idx="44">
                  <c:v>10051698.357824024</c:v>
                </c:pt>
                <c:pt idx="45">
                  <c:v>10089500.869208436</c:v>
                </c:pt>
                <c:pt idx="46">
                  <c:v>10127230.89435878</c:v>
                </c:pt>
                <c:pt idx="47">
                  <c:v>10164953.132598225</c:v>
                </c:pt>
                <c:pt idx="48">
                  <c:v>10202728.552022163</c:v>
                </c:pt>
                <c:pt idx="49">
                  <c:v>10240614.510163955</c:v>
                </c:pt>
                <c:pt idx="50">
                  <c:v>10278664.8786151</c:v>
                </c:pt>
                <c:pt idx="51">
                  <c:v>10316930.170743532</c:v>
                </c:pt>
                <c:pt idx="52">
                  <c:v>10355457.671678755</c:v>
                </c:pt>
                <c:pt idx="53">
                  <c:v>10394291.569769606</c:v>
                </c:pt>
                <c:pt idx="54">
                  <c:v>10433473.088766903</c:v>
                </c:pt>
                <c:pt idx="55">
                  <c:v>10473040.620035794</c:v>
                </c:pt>
                <c:pt idx="56">
                  <c:v>10513029.854159106</c:v>
                </c:pt>
                <c:pt idx="57">
                  <c:v>10553473.911351729</c:v>
                </c:pt>
                <c:pt idx="58">
                  <c:v>10594403.470165662</c:v>
                </c:pt>
                <c:pt idx="59">
                  <c:v>10635846.894024309</c:v>
                </c:pt>
                <c:pt idx="60">
                  <c:v>10677830.355182026</c:v>
                </c:pt>
                <c:pt idx="61">
                  <c:v>10720377.955760505</c:v>
                </c:pt>
                <c:pt idx="62">
                  <c:v>10763511.845566299</c:v>
                </c:pt>
                <c:pt idx="63">
                  <c:v>10807252.336443439</c:v>
                </c:pt>
                <c:pt idx="64">
                  <c:v>10851618.012961444</c:v>
                </c:pt>
                <c:pt idx="65">
                  <c:v>10896625.839282177</c:v>
                </c:pt>
                <c:pt idx="66">
                  <c:v>10942291.262087967</c:v>
                </c:pt>
                <c:pt idx="67">
                  <c:v>10988628.30948963</c:v>
                </c:pt>
                <c:pt idx="68">
                  <c:v>11035649.685865406</c:v>
                </c:pt>
                <c:pt idx="69">
                  <c:v>11083366.862610359</c:v>
                </c:pt>
                <c:pt idx="70">
                  <c:v>11131790.164802186</c:v>
                </c:pt>
                <c:pt idx="71">
                  <c:v>11180928.853811808</c:v>
                </c:pt>
                <c:pt idx="72">
                  <c:v>11230791.205906749</c:v>
                </c:pt>
                <c:pt idx="73">
                  <c:v>11281384.586912803</c:v>
                </c:pt>
                <c:pt idx="74">
                  <c:v>11332715.523013722</c:v>
                </c:pt>
                <c:pt idx="75">
                  <c:v>11384789.767781232</c:v>
                </c:pt>
                <c:pt idx="76">
                  <c:v>11437612.365537588</c:v>
                </c:pt>
                <c:pt idx="77">
                  <c:v>11491187.711161438</c:v>
                </c:pt>
                <c:pt idx="78">
                  <c:v>11545519.606453739</c:v>
                </c:pt>
                <c:pt idx="79">
                  <c:v>11600611.313186154</c:v>
                </c:pt>
                <c:pt idx="80">
                  <c:v>11656465.602956969</c:v>
                </c:pt>
                <c:pt idx="81">
                  <c:v>11713084.803982712</c:v>
                </c:pt>
                <c:pt idx="82">
                  <c:v>11770470.844954148</c:v>
                </c:pt>
                <c:pt idx="83">
                  <c:v>11828625.296086006</c:v>
                </c:pt>
                <c:pt idx="84">
                  <c:v>11887549.407488961</c:v>
                </c:pt>
                <c:pt idx="85">
                  <c:v>11947244.144991137</c:v>
                </c:pt>
                <c:pt idx="86">
                  <c:v>12007710.22353429</c:v>
                </c:pt>
                <c:pt idx="87">
                  <c:v>12068948.138267748</c:v>
                </c:pt>
                <c:pt idx="88">
                  <c:v>12130958.193459835</c:v>
                </c:pt>
                <c:pt idx="89">
                  <c:v>12193740.52934359</c:v>
                </c:pt>
                <c:pt idx="90">
                  <c:v>12257295.147009991</c:v>
                </c:pt>
                <c:pt idx="91">
                  <c:v>12321621.931458101</c:v>
                </c:pt>
                <c:pt idx="92">
                  <c:v>12386720.672907609</c:v>
                </c:pt>
                <c:pt idx="93">
                  <c:v>12452591.086475503</c:v>
                </c:pt>
                <c:pt idx="94">
                  <c:v>12519232.830313981</c:v>
                </c:pt>
                <c:pt idx="95">
                  <c:v>12586645.52230344</c:v>
                </c:pt>
                <c:pt idx="96">
                  <c:v>12654828.755389117</c:v>
                </c:pt>
                <c:pt idx="97">
                  <c:v>12723782.111646898</c:v>
                </c:pt>
                <c:pt idx="98">
                  <c:v>12793505.175159268</c:v>
                </c:pt>
                <c:pt idx="99">
                  <c:v>12863997.54377836</c:v>
                </c:pt>
                <c:pt idx="100">
                  <c:v>12935258.839849159</c:v>
                </c:pt>
                <c:pt idx="101">
                  <c:v>13007288.719962552</c:v>
                </c:pt>
                <c:pt idx="102">
                  <c:v>13080086.88380342</c:v>
                </c:pt>
                <c:pt idx="103">
                  <c:v>13153653.082156189</c:v>
                </c:pt>
                <c:pt idx="104">
                  <c:v>13227987.124126211</c:v>
                </c:pt>
                <c:pt idx="105">
                  <c:v>13303088.883632407</c:v>
                </c:pt>
                <c:pt idx="106">
                  <c:v>13378958.305223033</c:v>
                </c:pt>
                <c:pt idx="107">
                  <c:v>13455595.409263805</c:v>
                </c:pt>
                <c:pt idx="108">
                  <c:v>13533000.296544261</c:v>
                </c:pt>
                <c:pt idx="109">
                  <c:v>13611173.152345724</c:v>
                </c:pt>
                <c:pt idx="110">
                  <c:v>13690114.250011235</c:v>
                </c:pt>
                <c:pt idx="111">
                  <c:v>13769823.954055913</c:v>
                </c:pt>
                <c:pt idx="112">
                  <c:v>13850302.722852848</c:v>
                </c:pt>
                <c:pt idx="113">
                  <c:v>13931551.110928193</c:v>
                </c:pt>
                <c:pt idx="114">
                  <c:v>14013569.770896599</c:v>
                </c:pt>
                <c:pt idx="115">
                  <c:v>14096359.45506569</c:v>
                </c:pt>
                <c:pt idx="116">
                  <c:v>14179921.016737394</c:v>
                </c:pt>
                <c:pt idx="117">
                  <c:v>14264255.41123078</c:v>
                </c:pt>
                <c:pt idx="118">
                  <c:v>14349363.696650401</c:v>
                </c:pt>
                <c:pt idx="119">
                  <c:v>14435247.034421787</c:v>
                </c:pt>
                <c:pt idx="120">
                  <c:v>14521906.68961481</c:v>
                </c:pt>
                <c:pt idx="121">
                  <c:v>14609344.03107366</c:v>
                </c:pt>
                <c:pt idx="122">
                  <c:v>14697560.531370975</c:v>
                </c:pt>
                <c:pt idx="123">
                  <c:v>14786557.766602725</c:v>
                </c:pt>
                <c:pt idx="124">
                  <c:v>14876337.416038714</c:v>
                </c:pt>
                <c:pt idx="125">
                  <c:v>14966901.261642821</c:v>
                </c:pt>
                <c:pt idx="126">
                  <c:v>15058251.187476002</c:v>
                </c:pt>
                <c:pt idx="127">
                  <c:v>15150389.178993851</c:v>
                </c:pt>
                <c:pt idx="128">
                  <c:v>15243317.322249986</c:v>
                </c:pt>
                <c:pt idx="129">
                  <c:v>15337037.803015277</c:v>
                </c:pt>
                <c:pt idx="130">
                  <c:v>15431552.905822463</c:v>
                </c:pt>
                <c:pt idx="131">
                  <c:v>15526865.012944669</c:v>
                </c:pt>
                <c:pt idx="132">
                  <c:v>15622976.603315964</c:v>
                </c:pt>
                <c:pt idx="133">
                  <c:v>15719890.251400948</c:v>
                </c:pt>
                <c:pt idx="134">
                  <c:v>15817608.626020432</c:v>
                </c:pt>
                <c:pt idx="135">
                  <c:v>15916134.489139095</c:v>
                </c:pt>
                <c:pt idx="136">
                  <c:v>16015470.694620684</c:v>
                </c:pt>
                <c:pt idx="137">
                  <c:v>16115620.186956204</c:v>
                </c:pt>
                <c:pt idx="138">
                  <c:v>16216585.999969356</c:v>
                </c:pt>
                <c:pt idx="139">
                  <c:v>16318371.255503617</c:v>
                </c:pt>
                <c:pt idx="140">
                  <c:v>16420979.16209504</c:v>
                </c:pt>
                <c:pt idx="141">
                  <c:v>16524413.013633817</c:v>
                </c:pt>
                <c:pt idx="142">
                  <c:v>16628676.188018255</c:v>
                </c:pt>
                <c:pt idx="143">
                  <c:v>16733772.145803481</c:v>
                </c:pt>
                <c:pt idx="144">
                  <c:v>16839704.428848036</c:v>
                </c:pt>
                <c:pt idx="145">
                  <c:v>16946476.65895997</c:v>
                </c:pt>
                <c:pt idx="146">
                  <c:v>17054092.53654515</c:v>
                </c:pt>
                <c:pt idx="147">
                  <c:v>17162555.839259081</c:v>
                </c:pt>
                <c:pt idx="148">
                  <c:v>17271870.420664072</c:v>
                </c:pt>
                <c:pt idx="149">
                  <c:v>17382040.208893277</c:v>
                </c:pt>
                <c:pt idx="150">
                  <c:v>17493069.205322541</c:v>
                </c:pt>
                <c:pt idx="151">
                  <c:v>17604961.48325137</c:v>
                </c:pt>
                <c:pt idx="152">
                  <c:v>17717721.186593905</c:v>
                </c:pt>
                <c:pt idx="153">
                  <c:v>17831352.528580546</c:v>
                </c:pt>
                <c:pt idx="154">
                  <c:v>17945859.790471129</c:v>
                </c:pt>
                <c:pt idx="155">
                  <c:v>18061247.320279926</c:v>
                </c:pt>
                <c:pt idx="156">
                  <c:v>18177519.531513169</c:v>
                </c:pt>
                <c:pt idx="157">
                  <c:v>18294680.901919179</c:v>
                </c:pt>
                <c:pt idx="158">
                  <c:v>18412735.972251549</c:v>
                </c:pt>
                <c:pt idx="159">
                  <c:v>18531689.345045492</c:v>
                </c:pt>
                <c:pt idx="160">
                  <c:v>18651545.683407344</c:v>
                </c:pt>
                <c:pt idx="161">
                  <c:v>18772309.709817447</c:v>
                </c:pt>
                <c:pt idx="162">
                  <c:v>18893986.20494622</c:v>
                </c:pt>
                <c:pt idx="163">
                  <c:v>19016580.006483354</c:v>
                </c:pt>
                <c:pt idx="164">
                  <c:v>19140096.007980101</c:v>
                </c:pt>
                <c:pt idx="165">
                  <c:v>19264539.157704309</c:v>
                </c:pt>
                <c:pt idx="166">
                  <c:v>19389914.45750811</c:v>
                </c:pt>
                <c:pt idx="167">
                  <c:v>19516226.961707965</c:v>
                </c:pt>
                <c:pt idx="168">
                  <c:v>19643481.775976799</c:v>
                </c:pt>
                <c:pt idx="169">
                  <c:v>19771684.056247853</c:v>
                </c:pt>
                <c:pt idx="170">
                  <c:v>19900839.00762973</c:v>
                </c:pt>
                <c:pt idx="171">
                  <c:v>20030951.883332916</c:v>
                </c:pt>
                <c:pt idx="172">
                  <c:v>20162027.983606569</c:v>
                </c:pt>
                <c:pt idx="173">
                  <c:v>20294072.654685631</c:v>
                </c:pt>
                <c:pt idx="174">
                  <c:v>20427091.287747875</c:v>
                </c:pt>
                <c:pt idx="175">
                  <c:v>20561089.317880228</c:v>
                </c:pt>
                <c:pt idx="176">
                  <c:v>20696072.223054096</c:v>
                </c:pt>
                <c:pt idx="177">
                  <c:v>20832045.523109145</c:v>
                </c:pt>
                <c:pt idx="178">
                  <c:v>20969014.778745145</c:v>
                </c:pt>
                <c:pt idx="179">
                  <c:v>21106985.590521552</c:v>
                </c:pt>
                <c:pt idx="180">
                  <c:v>21245963.597863704</c:v>
                </c:pt>
                <c:pt idx="181">
                  <c:v>21385954.478076443</c:v>
                </c:pt>
                <c:pt idx="182">
                  <c:v>21526963.945363171</c:v>
                </c:pt>
                <c:pt idx="183">
                  <c:v>21668997.749850988</c:v>
                </c:pt>
                <c:pt idx="184">
                  <c:v>21812061.676621072</c:v>
                </c:pt>
                <c:pt idx="185">
                  <c:v>21956161.544743612</c:v>
                </c:pt>
                <c:pt idx="186">
                  <c:v>22101303.206317253</c:v>
                </c:pt>
                <c:pt idx="187">
                  <c:v>22247492.545512207</c:v>
                </c:pt>
                <c:pt idx="188">
                  <c:v>22394735.477616809</c:v>
                </c:pt>
                <c:pt idx="189">
                  <c:v>22543037.948086955</c:v>
                </c:pt>
                <c:pt idx="190">
                  <c:v>22692405.93159806</c:v>
                </c:pt>
                <c:pt idx="191">
                  <c:v>22842845.431098849</c:v>
                </c:pt>
                <c:pt idx="192">
                  <c:v>22994362.476866968</c:v>
                </c:pt>
                <c:pt idx="193">
                  <c:v>23146963.125565432</c:v>
                </c:pt>
                <c:pt idx="194">
                  <c:v>23300653.459300041</c:v>
                </c:pt>
                <c:pt idx="195">
                  <c:v>23455439.584676839</c:v>
                </c:pt>
                <c:pt idx="196">
                  <c:v>23611327.631859645</c:v>
                </c:pt>
                <c:pt idx="197">
                  <c:v>23768323.753626727</c:v>
                </c:pt>
                <c:pt idx="198">
                  <c:v>23926434.124426924</c:v>
                </c:pt>
                <c:pt idx="199">
                  <c:v>24085664.939434052</c:v>
                </c:pt>
                <c:pt idx="200">
                  <c:v>24246022.4135997</c:v>
                </c:pt>
                <c:pt idx="201">
                  <c:v>24407512.780703939</c:v>
                </c:pt>
                <c:pt idx="202">
                  <c:v>24570142.292403534</c:v>
                </c:pt>
                <c:pt idx="203">
                  <c:v>24733917.217277169</c:v>
                </c:pt>
                <c:pt idx="204">
                  <c:v>24898843.839867629</c:v>
                </c:pt>
                <c:pt idx="205">
                  <c:v>25064928.45972041</c:v>
                </c:pt>
                <c:pt idx="206">
                  <c:v>25232177.390418127</c:v>
                </c:pt>
                <c:pt idx="207">
                  <c:v>25400596.958611161</c:v>
                </c:pt>
                <c:pt idx="208">
                  <c:v>25570193.503043339</c:v>
                </c:pt>
                <c:pt idx="209">
                  <c:v>25740973.37357305</c:v>
                </c:pt>
                <c:pt idx="210">
                  <c:v>25912942.930188924</c:v>
                </c:pt>
                <c:pt idx="211">
                  <c:v>26086108.542020276</c:v>
                </c:pt>
                <c:pt idx="212">
                  <c:v>26260476.586341605</c:v>
                </c:pt>
                <c:pt idx="213">
                  <c:v>26436053.447571129</c:v>
                </c:pt>
                <c:pt idx="214">
                  <c:v>26612845.516263075</c:v>
                </c:pt>
                <c:pt idx="215">
                  <c:v>26790859.188093252</c:v>
                </c:pt>
                <c:pt idx="216">
                  <c:v>26970100.862838022</c:v>
                </c:pt>
                <c:pt idx="217">
                  <c:v>27150576.943345837</c:v>
                </c:pt>
                <c:pt idx="218">
                  <c:v>27332293.834501922</c:v>
                </c:pt>
                <c:pt idx="219">
                  <c:v>27515257.942185067</c:v>
                </c:pt>
                <c:pt idx="220">
                  <c:v>27699475.672216892</c:v>
                </c:pt>
                <c:pt idx="221">
                  <c:v>27884953.429303043</c:v>
                </c:pt>
                <c:pt idx="222">
                  <c:v>28071697.615966216</c:v>
                </c:pt>
                <c:pt idx="223">
                  <c:v>28259714.631470956</c:v>
                </c:pt>
                <c:pt idx="224">
                  <c:v>28449010.870739788</c:v>
                </c:pt>
                <c:pt idx="225">
                  <c:v>28639592.723260716</c:v>
                </c:pt>
                <c:pt idx="226">
                  <c:v>28831466.571985915</c:v>
                </c:pt>
                <c:pt idx="227">
                  <c:v>29024638.792221129</c:v>
                </c:pt>
                <c:pt idx="228">
                  <c:v>29219115.750506386</c:v>
                </c:pt>
                <c:pt idx="229">
                  <c:v>29414903.803486779</c:v>
                </c:pt>
                <c:pt idx="230">
                  <c:v>29612009.296774477</c:v>
                </c:pt>
                <c:pt idx="231">
                  <c:v>29810438.563800529</c:v>
                </c:pt>
                <c:pt idx="232">
                  <c:v>30010197.924657598</c:v>
                </c:pt>
                <c:pt idx="233">
                  <c:v>30211293.684932381</c:v>
                </c:pt>
                <c:pt idx="234">
                  <c:v>30413732.134528637</c:v>
                </c:pt>
                <c:pt idx="235">
                  <c:v>30617519.546479881</c:v>
                </c:pt>
                <c:pt idx="236">
                  <c:v>30822662.175752535</c:v>
                </c:pt>
                <c:pt idx="237">
                  <c:v>31029166.258038208</c:v>
                </c:pt>
                <c:pt idx="238">
                  <c:v>31237038.008536771</c:v>
                </c:pt>
                <c:pt idx="239">
                  <c:v>31446283.620728552</c:v>
                </c:pt>
                <c:pt idx="240">
                  <c:v>31656909.265136629</c:v>
                </c:pt>
                <c:pt idx="241">
                  <c:v>31868921.088078782</c:v>
                </c:pt>
                <c:pt idx="242">
                  <c:v>32082325.210408971</c:v>
                </c:pt>
                <c:pt idx="243">
                  <c:v>32297127.726249129</c:v>
                </c:pt>
                <c:pt idx="244">
                  <c:v>32513334.701709792</c:v>
                </c:pt>
                <c:pt idx="245">
                  <c:v>32730952.173601285</c:v>
                </c:pt>
                <c:pt idx="246">
                  <c:v>32949986.148134068</c:v>
                </c:pt>
                <c:pt idx="247">
                  <c:v>33170442.599609211</c:v>
                </c:pt>
                <c:pt idx="248">
                  <c:v>33392327.469098493</c:v>
                </c:pt>
                <c:pt idx="249">
                  <c:v>33615646.663114235</c:v>
                </c:pt>
                <c:pt idx="250">
                  <c:v>33840406.052269414</c:v>
                </c:pt>
                <c:pt idx="251">
                  <c:v>34066611.469927475</c:v>
                </c:pt>
                <c:pt idx="252">
                  <c:v>34294268.710842192</c:v>
                </c:pt>
                <c:pt idx="253">
                  <c:v>34523383.5297876</c:v>
                </c:pt>
                <c:pt idx="254">
                  <c:v>34753961.640178651</c:v>
                </c:pt>
                <c:pt idx="255">
                  <c:v>34986008.712681368</c:v>
                </c:pt>
                <c:pt idx="256">
                  <c:v>35219530.37381424</c:v>
                </c:pt>
                <c:pt idx="257">
                  <c:v>35454532.204539686</c:v>
                </c:pt>
                <c:pt idx="258">
                  <c:v>35691019.738846377</c:v>
                </c:pt>
                <c:pt idx="259">
                  <c:v>35928998.462322503</c:v>
                </c:pt>
                <c:pt idx="260">
                  <c:v>36168473.810719803</c:v>
                </c:pt>
                <c:pt idx="261">
                  <c:v>36409451.168509021</c:v>
                </c:pt>
                <c:pt idx="262">
                  <c:v>36651935.867426589</c:v>
                </c:pt>
                <c:pt idx="263">
                  <c:v>36895933.185012609</c:v>
                </c:pt>
                <c:pt idx="264">
                  <c:v>37141448.343141064</c:v>
                </c:pt>
                <c:pt idx="265">
                  <c:v>37388486.506541312</c:v>
                </c:pt>
                <c:pt idx="266">
                  <c:v>37637052.781312257</c:v>
                </c:pt>
                <c:pt idx="267">
                  <c:v>37887152.213428482</c:v>
                </c:pt>
                <c:pt idx="268">
                  <c:v>38138789.787239209</c:v>
                </c:pt>
                <c:pt idx="269">
                  <c:v>38391970.423959866</c:v>
                </c:pt>
                <c:pt idx="270">
                  <c:v>38646698.980157018</c:v>
                </c:pt>
                <c:pt idx="271">
                  <c:v>38902980.246226326</c:v>
                </c:pt>
                <c:pt idx="272">
                  <c:v>39160818.944864243</c:v>
                </c:pt>
                <c:pt idx="273">
                  <c:v>39420219.729533702</c:v>
                </c:pt>
                <c:pt idx="274">
                  <c:v>39681187.182923913</c:v>
                </c:pt>
                <c:pt idx="275">
                  <c:v>39943725.81540443</c:v>
                </c:pt>
                <c:pt idx="276">
                  <c:v>40207840.063474506</c:v>
                </c:pt>
                <c:pt idx="277">
                  <c:v>40473534.288207009</c:v>
                </c:pt>
                <c:pt idx="278">
                  <c:v>40740812.773688182</c:v>
                </c:pt>
                <c:pt idx="279">
                  <c:v>41009679.725453123</c:v>
                </c:pt>
                <c:pt idx="280">
                  <c:v>41280139.268917173</c:v>
                </c:pt>
                <c:pt idx="281">
                  <c:v>41552195.447804108</c:v>
                </c:pt>
                <c:pt idx="282">
                  <c:v>41825852.222571135</c:v>
                </c:pt>
                <c:pt idx="283">
                  <c:v>42101113.468830824</c:v>
                </c:pt>
                <c:pt idx="284">
                  <c:v>42377982.975771204</c:v>
                </c:pt>
                <c:pt idx="285">
                  <c:v>42656464.444573551</c:v>
                </c:pt>
                <c:pt idx="286">
                  <c:v>42936561.48682861</c:v>
                </c:pt>
                <c:pt idx="287">
                  <c:v>43218277.62295194</c:v>
                </c:pt>
                <c:pt idx="288">
                  <c:v>43501616.280598208</c:v>
                </c:pt>
                <c:pt idx="289">
                  <c:v>43786580.793075442</c:v>
                </c:pt>
                <c:pt idx="290">
                  <c:v>44073174.397759408</c:v>
                </c:pt>
                <c:pt idx="291">
                  <c:v>44361400.234508634</c:v>
                </c:pt>
                <c:pt idx="292">
                  <c:v>44651261.344080448</c:v>
                </c:pt>
                <c:pt idx="293">
                  <c:v>44942760.66654852</c:v>
                </c:pt>
                <c:pt idx="294">
                  <c:v>45235901.039722547</c:v>
                </c:pt>
                <c:pt idx="295">
                  <c:v>45530685.197570473</c:v>
                </c:pt>
                <c:pt idx="296">
                  <c:v>45827115.768643677</c:v>
                </c:pt>
                <c:pt idx="297">
                  <c:v>46125195.274505511</c:v>
                </c:pt>
                <c:pt idx="298">
                  <c:v>46424926.128164232</c:v>
                </c:pt>
                <c:pt idx="299">
                  <c:v>46726310.632510155</c:v>
                </c:pt>
                <c:pt idx="300">
                  <c:v>47029350.978757963</c:v>
                </c:pt>
                <c:pt idx="301">
                  <c:v>47334049.244894817</c:v>
                </c:pt>
                <c:pt idx="302">
                  <c:v>47640407.394134253</c:v>
                </c:pt>
                <c:pt idx="303">
                  <c:v>47948427.273376971</c:v>
                </c:pt>
                <c:pt idx="304">
                  <c:v>48258110.611679107</c:v>
                </c:pt>
                <c:pt idx="305">
                  <c:v>48569459.018727839</c:v>
                </c:pt>
                <c:pt idx="306">
                  <c:v>48882473.983325556</c:v>
                </c:pt>
                <c:pt idx="307">
                  <c:v>49197156.871883348</c:v>
                </c:pt>
                <c:pt idx="308">
                  <c:v>49513508.926923186</c:v>
                </c:pt>
                <c:pt idx="309">
                  <c:v>49831531.265591264</c:v>
                </c:pt>
                <c:pt idx="310">
                  <c:v>50151224.87818101</c:v>
                </c:pt>
                <c:pt idx="311">
                  <c:v>50472590.626668245</c:v>
                </c:pt>
                <c:pt idx="312">
                  <c:v>50795629.243257686</c:v>
                </c:pt>
                <c:pt idx="313">
                  <c:v>51120341.328942105</c:v>
                </c:pt>
                <c:pt idx="314">
                  <c:v>51446727.352074757</c:v>
                </c:pt>
                <c:pt idx="315">
                  <c:v>51774787.646955237</c:v>
                </c:pt>
                <c:pt idx="316">
                  <c:v>52104522.412429869</c:v>
                </c:pt>
                <c:pt idx="317">
                  <c:v>52435931.71050714</c:v>
                </c:pt>
                <c:pt idx="318">
                  <c:v>52769015.464988276</c:v>
                </c:pt>
                <c:pt idx="319">
                  <c:v>53103773.460114703</c:v>
                </c:pt>
                <c:pt idx="320">
                  <c:v>53440205.339231625</c:v>
                </c:pt>
                <c:pt idx="321">
                  <c:v>53778310.603469476</c:v>
                </c:pt>
                <c:pt idx="322">
                  <c:v>54118088.610443592</c:v>
                </c:pt>
                <c:pt idx="323">
                  <c:v>54459538.572971985</c:v>
                </c:pt>
                <c:pt idx="324">
                  <c:v>54802659.557813182</c:v>
                </c:pt>
                <c:pt idx="325">
                  <c:v>55147450.484423727</c:v>
                </c:pt>
                <c:pt idx="326">
                  <c:v>55493910.123736098</c:v>
                </c:pt>
                <c:pt idx="327">
                  <c:v>55842037.096958429</c:v>
                </c:pt>
                <c:pt idx="328">
                  <c:v>56191829.874395609</c:v>
                </c:pt>
                <c:pt idx="329">
                  <c:v>56543286.774293095</c:v>
                </c:pt>
                <c:pt idx="330">
                  <c:v>56896405.961704105</c:v>
                </c:pt>
                <c:pt idx="331">
                  <c:v>57251185.447380081</c:v>
                </c:pt>
                <c:pt idx="332">
                  <c:v>57607623.086686268</c:v>
                </c:pt>
                <c:pt idx="333">
                  <c:v>57965716.578541696</c:v>
                </c:pt>
                <c:pt idx="334">
                  <c:v>58325463.464385182</c:v>
                </c:pt>
                <c:pt idx="335">
                  <c:v>58686861.127167359</c:v>
                </c:pt>
                <c:pt idx="336">
                  <c:v>59049906.7903703</c:v>
                </c:pt>
                <c:pt idx="337">
                  <c:v>59414597.517053425</c:v>
                </c:pt>
                <c:pt idx="338">
                  <c:v>59780930.208928943</c:v>
                </c:pt>
                <c:pt idx="339">
                  <c:v>60148901.605464965</c:v>
                </c:pt>
                <c:pt idx="340">
                  <c:v>60518508.28301838</c:v>
                </c:pt>
                <c:pt idx="341">
                  <c:v>60889746.653997704</c:v>
                </c:pt>
                <c:pt idx="342">
                  <c:v>61262612.966056317</c:v>
                </c:pt>
                <c:pt idx="343">
                  <c:v>61637103.301316664</c:v>
                </c:pt>
                <c:pt idx="344">
                  <c:v>62013213.575626478</c:v>
                </c:pt>
                <c:pt idx="345">
                  <c:v>62390939.537846953</c:v>
                </c:pt>
                <c:pt idx="346">
                  <c:v>62770276.769173682</c:v>
                </c:pt>
                <c:pt idx="347">
                  <c:v>63151220.682491168</c:v>
                </c:pt>
                <c:pt idx="348">
                  <c:v>63533766.52176097</c:v>
                </c:pt>
                <c:pt idx="349">
                  <c:v>63917909.361444458</c:v>
                </c:pt>
                <c:pt idx="350">
                  <c:v>64303644.105960265</c:v>
                </c:pt>
                <c:pt idx="351">
                  <c:v>64690965.489177406</c:v>
                </c:pt>
                <c:pt idx="352">
                  <c:v>65079868.07394436</c:v>
                </c:pt>
                <c:pt idx="353">
                  <c:v>65470346.251654282</c:v>
                </c:pt>
                <c:pt idx="354">
                  <c:v>65862394.241847605</c:v>
                </c:pt>
                <c:pt idx="355">
                  <c:v>66256006.091851383</c:v>
                </c:pt>
                <c:pt idx="356">
                  <c:v>66651175.67645739</c:v>
                </c:pt>
                <c:pt idx="357">
                  <c:v>67047896.697637618</c:v>
                </c:pt>
                <c:pt idx="358">
                  <c:v>67446162.684298903</c:v>
                </c:pt>
                <c:pt idx="359">
                  <c:v>67845966.992076725</c:v>
                </c:pt>
                <c:pt idx="360">
                  <c:v>68247302.803168714</c:v>
                </c:pt>
                <c:pt idx="361">
                  <c:v>68650163.126207203</c:v>
                </c:pt>
                <c:pt idx="362">
                  <c:v>69054540.796173513</c:v>
                </c:pt>
                <c:pt idx="363">
                  <c:v>69460428.474351734</c:v>
                </c:pt>
                <c:pt idx="364">
                  <c:v>69867818.648323864</c:v>
                </c:pt>
                <c:pt idx="365">
                  <c:v>70276703.632006615</c:v>
                </c:pt>
                <c:pt idx="366">
                  <c:v>70687075.565729588</c:v>
                </c:pt>
                <c:pt idx="367">
                  <c:v>71098926.416355312</c:v>
                </c:pt>
                <c:pt idx="368">
                  <c:v>71512247.977441937</c:v>
                </c:pt>
                <c:pt idx="369">
                  <c:v>71927031.869447887</c:v>
                </c:pt>
                <c:pt idx="370">
                  <c:v>72343269.539979875</c:v>
                </c:pt>
                <c:pt idx="371">
                  <c:v>72760952.264083415</c:v>
                </c:pt>
                <c:pt idx="372">
                  <c:v>73180071.144576818</c:v>
                </c:pt>
                <c:pt idx="373">
                  <c:v>73600617.112428516</c:v>
                </c:pt>
                <c:pt idx="374">
                  <c:v>74022580.927178025</c:v>
                </c:pt>
                <c:pt idx="375">
                  <c:v>74445953.17740041</c:v>
                </c:pt>
                <c:pt idx="376">
                  <c:v>74870724.281214803</c:v>
                </c:pt>
                <c:pt idx="377">
                  <c:v>75296884.486837447</c:v>
                </c:pt>
                <c:pt idx="378">
                  <c:v>75724423.873177439</c:v>
                </c:pt>
                <c:pt idx="379">
                  <c:v>76153332.350478202</c:v>
                </c:pt>
                <c:pt idx="380">
                  <c:v>76583599.661002398</c:v>
                </c:pt>
                <c:pt idx="381">
                  <c:v>77015215.379760981</c:v>
                </c:pt>
                <c:pt idx="382">
                  <c:v>77448168.915287375</c:v>
                </c:pt>
                <c:pt idx="383">
                  <c:v>77882449.510454863</c:v>
                </c:pt>
                <c:pt idx="384">
                  <c:v>78318046.243339419</c:v>
                </c:pt>
                <c:pt idx="385">
                  <c:v>78754948.028125584</c:v>
                </c:pt>
                <c:pt idx="386">
                  <c:v>79193143.616057754</c:v>
                </c:pt>
                <c:pt idx="387">
                  <c:v>79632621.596434951</c:v>
                </c:pt>
                <c:pt idx="388">
                  <c:v>80073370.397649407</c:v>
                </c:pt>
                <c:pt idx="389">
                  <c:v>80515378.288269401</c:v>
                </c:pt>
                <c:pt idx="390">
                  <c:v>80958633.37816605</c:v>
                </c:pt>
                <c:pt idx="391">
                  <c:v>81403123.619682968</c:v>
                </c:pt>
                <c:pt idx="392">
                  <c:v>81848836.808850318</c:v>
                </c:pt>
                <c:pt idx="393">
                  <c:v>82295760.586641222</c:v>
                </c:pt>
                <c:pt idx="394">
                  <c:v>82743882.440271437</c:v>
                </c:pt>
                <c:pt idx="395">
                  <c:v>83193189.704541832</c:v>
                </c:pt>
                <c:pt idx="396">
                  <c:v>83643669.563223541</c:v>
                </c:pt>
                <c:pt idx="397">
                  <c:v>84095309.050484806</c:v>
                </c:pt>
                <c:pt idx="398">
                  <c:v>84548095.05235973</c:v>
                </c:pt>
                <c:pt idx="399">
                  <c:v>85002014.308259398</c:v>
                </c:pt>
                <c:pt idx="400">
                  <c:v>85457053.412523031</c:v>
                </c:pt>
                <c:pt idx="401">
                  <c:v>85913198.816010594</c:v>
                </c:pt>
                <c:pt idx="402">
                  <c:v>86370436.827735573</c:v>
                </c:pt>
                <c:pt idx="403">
                  <c:v>86828753.616538435</c:v>
                </c:pt>
                <c:pt idx="404">
                  <c:v>87288135.212798536</c:v>
                </c:pt>
                <c:pt idx="405">
                  <c:v>87748567.510185957</c:v>
                </c:pt>
                <c:pt idx="406">
                  <c:v>88210036.267452031</c:v>
                </c:pt>
                <c:pt idx="407">
                  <c:v>88672527.110257477</c:v>
                </c:pt>
                <c:pt idx="408">
                  <c:v>89136025.533038735</c:v>
                </c:pt>
                <c:pt idx="409">
                  <c:v>89600516.900911033</c:v>
                </c:pt>
                <c:pt idx="410">
                  <c:v>90065986.451608598</c:v>
                </c:pt>
                <c:pt idx="411">
                  <c:v>90532419.29745999</c:v>
                </c:pt>
                <c:pt idx="412">
                  <c:v>90999800.427399725</c:v>
                </c:pt>
                <c:pt idx="413">
                  <c:v>91468114.709014237</c:v>
                </c:pt>
                <c:pt idx="414">
                  <c:v>91937346.890622526</c:v>
                </c:pt>
                <c:pt idx="415">
                  <c:v>92407481.603389472</c:v>
                </c:pt>
                <c:pt idx="416">
                  <c:v>92878503.363473177</c:v>
                </c:pt>
                <c:pt idx="417">
                  <c:v>93350396.57420367</c:v>
                </c:pt>
                <c:pt idx="418">
                  <c:v>93823145.528293788</c:v>
                </c:pt>
                <c:pt idx="419">
                  <c:v>94296734.410080552</c:v>
                </c:pt>
                <c:pt idx="420">
                  <c:v>94771147.297796905</c:v>
                </c:pt>
                <c:pt idx="421">
                  <c:v>95246368.165872484</c:v>
                </c:pt>
                <c:pt idx="422">
                  <c:v>95722380.887263745</c:v>
                </c:pt>
                <c:pt idx="423">
                  <c:v>96199169.235811174</c:v>
                </c:pt>
                <c:pt idx="424">
                  <c:v>96676716.888624668</c:v>
                </c:pt>
                <c:pt idx="425">
                  <c:v>97155007.428493679</c:v>
                </c:pt>
                <c:pt idx="426">
                  <c:v>97634024.346324742</c:v>
                </c:pt>
                <c:pt idx="427">
                  <c:v>98113751.043602496</c:v>
                </c:pt>
                <c:pt idx="428">
                  <c:v>98594170.834874928</c:v>
                </c:pt>
                <c:pt idx="429">
                  <c:v>99075266.950261682</c:v>
                </c:pt>
                <c:pt idx="430">
                  <c:v>99557022.537985086</c:v>
                </c:pt>
                <c:pt idx="431">
                  <c:v>100039420.66692138</c:v>
                </c:pt>
                <c:pt idx="432">
                  <c:v>100522444.32917395</c:v>
                </c:pt>
                <c:pt idx="433">
                  <c:v>101006076.44266483</c:v>
                </c:pt>
                <c:pt idx="434">
                  <c:v>101490299.85374588</c:v>
                </c:pt>
                <c:pt idx="435">
                  <c:v>101975097.33982745</c:v>
                </c:pt>
                <c:pt idx="436">
                  <c:v>102460451.61202353</c:v>
                </c:pt>
                <c:pt idx="437">
                  <c:v>102946345.31781429</c:v>
                </c:pt>
                <c:pt idx="438">
                  <c:v>103432761.04372233</c:v>
                </c:pt>
                <c:pt idx="439">
                  <c:v>103919681.31800371</c:v>
                </c:pt>
                <c:pt idx="440">
                  <c:v>104407088.6133526</c:v>
                </c:pt>
                <c:pt idx="441">
                  <c:v>104894965.34961748</c:v>
                </c:pt>
                <c:pt idx="442">
                  <c:v>105383293.89653</c:v>
                </c:pt>
                <c:pt idx="443">
                  <c:v>105872056.57644299</c:v>
                </c:pt>
                <c:pt idx="444">
                  <c:v>106361235.66707852</c:v>
                </c:pt>
                <c:pt idx="445">
                  <c:v>106850813.40428495</c:v>
                </c:pt>
                <c:pt idx="446">
                  <c:v>107340771.98480159</c:v>
                </c:pt>
                <c:pt idx="447">
                  <c:v>107831093.56902924</c:v>
                </c:pt>
                <c:pt idx="448">
                  <c:v>108321760.28380761</c:v>
                </c:pt>
                <c:pt idx="449">
                  <c:v>108812754.22519642</c:v>
                </c:pt>
                <c:pt idx="450">
                  <c:v>109304057.46126175</c:v>
                </c:pt>
                <c:pt idx="451">
                  <c:v>109795652.03486404</c:v>
                </c:pt>
                <c:pt idx="452">
                  <c:v>110287519.96644852</c:v>
                </c:pt>
                <c:pt idx="453">
                  <c:v>110779643.25683716</c:v>
                </c:pt>
                <c:pt idx="454">
                  <c:v>111272003.8900196</c:v>
                </c:pt>
                <c:pt idx="455">
                  <c:v>111764583.83594465</c:v>
                </c:pt>
                <c:pt idx="456">
                  <c:v>112257365.05330896</c:v>
                </c:pt>
                <c:pt idx="457">
                  <c:v>112750329.49234316</c:v>
                </c:pt>
                <c:pt idx="458">
                  <c:v>113243459.09759447</c:v>
                </c:pt>
                <c:pt idx="459">
                  <c:v>113736735.81070516</c:v>
                </c:pt>
                <c:pt idx="460">
                  <c:v>114230141.57318461</c:v>
                </c:pt>
                <c:pt idx="461">
                  <c:v>114723658.32917628</c:v>
                </c:pt>
                <c:pt idx="462">
                  <c:v>115217268.02821556</c:v>
                </c:pt>
                <c:pt idx="463">
                  <c:v>115710952.62798169</c:v>
                </c:pt>
                <c:pt idx="464">
                  <c:v>116204694.09703881</c:v>
                </c:pt>
                <c:pt idx="465">
                  <c:v>116698474.41756731</c:v>
                </c:pt>
                <c:pt idx="466">
                  <c:v>117192275.58808598</c:v>
                </c:pt>
                <c:pt idx="467">
                  <c:v>117686079.62615991</c:v>
                </c:pt>
                <c:pt idx="468">
                  <c:v>118179868.57109815</c:v>
                </c:pt>
                <c:pt idx="469">
                  <c:v>118673624.48663649</c:v>
                </c:pt>
                <c:pt idx="470">
                  <c:v>119167329.46360686</c:v>
                </c:pt>
                <c:pt idx="471">
                  <c:v>119660965.62259132</c:v>
                </c:pt>
                <c:pt idx="472">
                  <c:v>120154515.11656016</c:v>
                </c:pt>
                <c:pt idx="473">
                  <c:v>120647960.13349402</c:v>
                </c:pt>
                <c:pt idx="474">
                  <c:v>121141282.89898759</c:v>
                </c:pt>
                <c:pt idx="475">
                  <c:v>121634465.67883548</c:v>
                </c:pt>
                <c:pt idx="476">
                  <c:v>122127490.78159976</c:v>
                </c:pt>
                <c:pt idx="477">
                  <c:v>122620340.5611572</c:v>
                </c:pt>
                <c:pt idx="478">
                  <c:v>123112997.41922534</c:v>
                </c:pt>
                <c:pt idx="479">
                  <c:v>123605443.80786949</c:v>
                </c:pt>
                <c:pt idx="480">
                  <c:v>124097662.23198506</c:v>
                </c:pt>
                <c:pt idx="481">
                  <c:v>124589635.25176033</c:v>
                </c:pt>
                <c:pt idx="482">
                  <c:v>125081345.48511317</c:v>
                </c:pt>
                <c:pt idx="483">
                  <c:v>125572775.61010593</c:v>
                </c:pt>
                <c:pt idx="484">
                  <c:v>126063908.36733443</c:v>
                </c:pt>
                <c:pt idx="485">
                  <c:v>126554726.5622924</c:v>
                </c:pt>
                <c:pt idx="486">
                  <c:v>127045213.06771058</c:v>
                </c:pt>
                <c:pt idx="487">
                  <c:v>127535350.8258678</c:v>
                </c:pt>
                <c:pt idx="488">
                  <c:v>128025122.85087675</c:v>
                </c:pt>
                <c:pt idx="489">
                  <c:v>128514512.23094109</c:v>
                </c:pt>
                <c:pt idx="490">
                  <c:v>129003502.13058516</c:v>
                </c:pt>
                <c:pt idx="491">
                  <c:v>129492075.79285458</c:v>
                </c:pt>
                <c:pt idx="492">
                  <c:v>129980216.54148728</c:v>
                </c:pt>
                <c:pt idx="493">
                  <c:v>130467907.7830562</c:v>
                </c:pt>
                <c:pt idx="494">
                  <c:v>130955133.00908008</c:v>
                </c:pt>
                <c:pt idx="495">
                  <c:v>131441875.79810485</c:v>
                </c:pt>
                <c:pt idx="496">
                  <c:v>131928119.81775376</c:v>
                </c:pt>
                <c:pt idx="497">
                  <c:v>132413848.82674509</c:v>
                </c:pt>
                <c:pt idx="498">
                  <c:v>132899046.67687896</c:v>
                </c:pt>
                <c:pt idx="499">
                  <c:v>133383697.31499103</c:v>
                </c:pt>
                <c:pt idx="500">
                  <c:v>133867784.78487444</c:v>
                </c:pt>
                <c:pt idx="501">
                  <c:v>134351293.22916734</c:v>
                </c:pt>
                <c:pt idx="502">
                  <c:v>134834206.89120775</c:v>
                </c:pt>
                <c:pt idx="503">
                  <c:v>135316510.11685434</c:v>
                </c:pt>
                <c:pt idx="504">
                  <c:v>135798187.35627395</c:v>
                </c:pt>
                <c:pt idx="505">
                  <c:v>136279223.16569299</c:v>
                </c:pt>
                <c:pt idx="506">
                  <c:v>136759602.20911613</c:v>
                </c:pt>
                <c:pt idx="507">
                  <c:v>137239309.26000828</c:v>
                </c:pt>
                <c:pt idx="508">
                  <c:v>137718329.20294264</c:v>
                </c:pt>
                <c:pt idx="509">
                  <c:v>138196647.03521314</c:v>
                </c:pt>
                <c:pt idx="510">
                  <c:v>138674247.86841023</c:v>
                </c:pt>
                <c:pt idx="511">
                  <c:v>139151116.92996258</c:v>
                </c:pt>
                <c:pt idx="512">
                  <c:v>139627239.56464103</c:v>
                </c:pt>
                <c:pt idx="513">
                  <c:v>140102601.23602769</c:v>
                </c:pt>
                <c:pt idx="514">
                  <c:v>140577187.5279479</c:v>
                </c:pt>
                <c:pt idx="515">
                  <c:v>141050984.14586663</c:v>
                </c:pt>
                <c:pt idx="516">
                  <c:v>141523976.91824728</c:v>
                </c:pt>
                <c:pt idx="517">
                  <c:v>141996151.79787493</c:v>
                </c:pt>
                <c:pt idx="518">
                  <c:v>142467494.86314163</c:v>
                </c:pt>
                <c:pt idx="519">
                  <c:v>142937992.31929678</c:v>
                </c:pt>
                <c:pt idx="520">
                  <c:v>143407630.49965855</c:v>
                </c:pt>
                <c:pt idx="521">
                  <c:v>143876395.86679024</c:v>
                </c:pt>
                <c:pt idx="522">
                  <c:v>144344275.01363835</c:v>
                </c:pt>
                <c:pt idx="523">
                  <c:v>144811254.66463527</c:v>
                </c:pt>
                <c:pt idx="524">
                  <c:v>145277321.67676413</c:v>
                </c:pt>
                <c:pt idx="525">
                  <c:v>145742463.04058644</c:v>
                </c:pt>
                <c:pt idx="526">
                  <c:v>146206665.88123512</c:v>
                </c:pt>
                <c:pt idx="527">
                  <c:v>146669917.45936778</c:v>
                </c:pt>
                <c:pt idx="528">
                  <c:v>147132205.17208573</c:v>
                </c:pt>
                <c:pt idx="529">
                  <c:v>147593516.55381572</c:v>
                </c:pt>
                <c:pt idx="530">
                  <c:v>148053839.2771551</c:v>
                </c:pt>
                <c:pt idx="531">
                  <c:v>148513161.15368065</c:v>
                </c:pt>
                <c:pt idx="532">
                  <c:v>148971470.13472152</c:v>
                </c:pt>
                <c:pt idx="533">
                  <c:v>149428754.31209612</c:v>
                </c:pt>
                <c:pt idx="534">
                  <c:v>149885001.91881236</c:v>
                </c:pt>
                <c:pt idx="535">
                  <c:v>150340201.32973382</c:v>
                </c:pt>
                <c:pt idx="536">
                  <c:v>150794341.062208</c:v>
                </c:pt>
                <c:pt idx="537">
                  <c:v>151247409.77666199</c:v>
                </c:pt>
                <c:pt idx="538">
                  <c:v>151699396.27716067</c:v>
                </c:pt>
                <c:pt idx="539">
                  <c:v>152150289.51193091</c:v>
                </c:pt>
                <c:pt idx="540">
                  <c:v>152600078.57385167</c:v>
                </c:pt>
                <c:pt idx="541">
                  <c:v>153048752.70090836</c:v>
                </c:pt>
                <c:pt idx="542">
                  <c:v>153496301.27661374</c:v>
                </c:pt>
                <c:pt idx="543">
                  <c:v>153942713.83039516</c:v>
                </c:pt>
                <c:pt idx="544">
                  <c:v>154387980.03794709</c:v>
                </c:pt>
                <c:pt idx="545">
                  <c:v>154832089.72155148</c:v>
                </c:pt>
                <c:pt idx="546">
                  <c:v>155275032.85036346</c:v>
                </c:pt>
                <c:pt idx="547">
                  <c:v>155716799.54066586</c:v>
                </c:pt>
                <c:pt idx="548">
                  <c:v>156157380.05609044</c:v>
                </c:pt>
                <c:pt idx="549">
                  <c:v>156596764.80780584</c:v>
                </c:pt>
                <c:pt idx="550">
                  <c:v>157034944.35467601</c:v>
                </c:pt>
                <c:pt idx="551">
                  <c:v>157471909.40338457</c:v>
                </c:pt>
                <c:pt idx="552">
                  <c:v>157907650.80852991</c:v>
                </c:pt>
                <c:pt idx="553">
                  <c:v>158342159.57268786</c:v>
                </c:pt>
                <c:pt idx="554">
                  <c:v>158775426.84644538</c:v>
                </c:pt>
                <c:pt idx="555">
                  <c:v>159207443.92840225</c:v>
                </c:pt>
                <c:pt idx="556">
                  <c:v>159638202.26514417</c:v>
                </c:pt>
                <c:pt idx="557">
                  <c:v>160067693.45118672</c:v>
                </c:pt>
                <c:pt idx="558">
                  <c:v>160495909.22888899</c:v>
                </c:pt>
                <c:pt idx="559">
                  <c:v>160922841.48833942</c:v>
                </c:pt>
                <c:pt idx="560">
                  <c:v>161348482.26721305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A-4A2E-852E-B95ED99233FE}"/>
            </c:ext>
          </c:extLst>
        </c:ser>
        <c:ser>
          <c:idx val="1"/>
          <c:order val="1"/>
          <c:tx>
            <c:strRef>
              <c:f>Charts!$H$1</c:f>
              <c:strCache>
                <c:ptCount val="1"/>
                <c:pt idx="0">
                  <c:v> CD Low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Charts!$H$2:$H$592</c:f>
              <c:numCache>
                <c:formatCode>"$"#,##0</c:formatCode>
                <c:ptCount val="591"/>
                <c:pt idx="0">
                  <c:v>5591296.5606217701</c:v>
                </c:pt>
                <c:pt idx="1">
                  <c:v>6223576.3869111687</c:v>
                </c:pt>
                <c:pt idx="2">
                  <c:v>6581489.6226756908</c:v>
                </c:pt>
                <c:pt idx="3">
                  <c:v>6845330.5571690928</c:v>
                </c:pt>
                <c:pt idx="4">
                  <c:v>7061474.8911602236</c:v>
                </c:pt>
                <c:pt idx="5">
                  <c:v>7248378.5243215859</c:v>
                </c:pt>
                <c:pt idx="6">
                  <c:v>7415169.5642968416</c:v>
                </c:pt>
                <c:pt idx="7">
                  <c:v>7566998.9396132398</c:v>
                </c:pt>
                <c:pt idx="8">
                  <c:v>7707047.204515066</c:v>
                </c:pt>
                <c:pt idx="9">
                  <c:v>7837413.896368742</c:v>
                </c:pt>
                <c:pt idx="10">
                  <c:v>7959560.0504243113</c:v>
                </c:pt>
                <c:pt idx="11">
                  <c:v>8074547.9900049493</c:v>
                </c:pt>
                <c:pt idx="12">
                  <c:v>8183180.0531465244</c:v>
                </c:pt>
                <c:pt idx="13">
                  <c:v>8286083.1017329209</c:v>
                </c:pt>
                <c:pt idx="14">
                  <c:v>8383762.1820745617</c:v>
                </c:pt>
                <c:pt idx="15">
                  <c:v>8476635.7654329333</c:v>
                </c:pt>
                <c:pt idx="16">
                  <c:v>8565059.5377363432</c:v>
                </c:pt>
                <c:pt idx="17">
                  <c:v>8649342.8246122375</c:v>
                </c:pt>
                <c:pt idx="18">
                  <c:v>8729760.1405638587</c:v>
                </c:pt>
                <c:pt idx="19">
                  <c:v>8806559.4291207287</c:v>
                </c:pt>
                <c:pt idx="20">
                  <c:v>8879968.0092898402</c:v>
                </c:pt>
                <c:pt idx="21">
                  <c:v>8950196.9032631926</c:v>
                </c:pt>
                <c:pt idx="22">
                  <c:v>9017444.0043565258</c:v>
                </c:pt>
                <c:pt idx="23">
                  <c:v>9081896.4036539923</c:v>
                </c:pt>
                <c:pt idx="24">
                  <c:v>9143732.1003593002</c:v>
                </c:pt>
                <c:pt idx="25">
                  <c:v>9203121.2573802415</c:v>
                </c:pt>
                <c:pt idx="26">
                  <c:v>9260227.11975725</c:v>
                </c:pt>
                <c:pt idx="27">
                  <c:v>9315206.682631813</c:v>
                </c:pt>
                <c:pt idx="28">
                  <c:v>9368211.1733386703</c:v>
                </c:pt>
                <c:pt idx="29">
                  <c:v>9419386.3961551897</c:v>
                </c:pt>
                <c:pt idx="30">
                  <c:v>9468872.976429753</c:v>
                </c:pt>
                <c:pt idx="31">
                  <c:v>9516806.5320114419</c:v>
                </c:pt>
                <c:pt idx="32">
                  <c:v>9563317.7932697907</c:v>
                </c:pt>
                <c:pt idx="33">
                  <c:v>9608532.6879451424</c:v>
                </c:pt>
                <c:pt idx="34">
                  <c:v>9652572.4031898715</c:v>
                </c:pt>
                <c:pt idx="35">
                  <c:v>9695553.4341588579</c:v>
                </c:pt>
                <c:pt idx="36">
                  <c:v>9737587.6261683665</c:v>
                </c:pt>
                <c:pt idx="37">
                  <c:v>9778782.2156128921</c:v>
                </c:pt>
                <c:pt idx="38">
                  <c:v>9819239.8733929917</c:v>
                </c:pt>
                <c:pt idx="39">
                  <c:v>9859058.7534791753</c:v>
                </c:pt>
                <c:pt idx="40">
                  <c:v>9898332.5483511128</c:v>
                </c:pt>
                <c:pt idx="41">
                  <c:v>9937150.552358944</c:v>
                </c:pt>
                <c:pt idx="42">
                  <c:v>9975597.7335148044</c:v>
                </c:pt>
                <c:pt idx="43">
                  <c:v>10013754.813808195</c:v>
                </c:pt>
                <c:pt idx="44">
                  <c:v>10051698.357824024</c:v>
                </c:pt>
                <c:pt idx="45">
                  <c:v>10089500.869208436</c:v>
                </c:pt>
                <c:pt idx="46">
                  <c:v>10127230.89435878</c:v>
                </c:pt>
                <c:pt idx="47">
                  <c:v>10164953.132598225</c:v>
                </c:pt>
                <c:pt idx="48">
                  <c:v>10202728.552022163</c:v>
                </c:pt>
                <c:pt idx="49">
                  <c:v>10240614.510163955</c:v>
                </c:pt>
                <c:pt idx="50">
                  <c:v>10278664.8786151</c:v>
                </c:pt>
                <c:pt idx="51">
                  <c:v>10316930.170743532</c:v>
                </c:pt>
                <c:pt idx="52">
                  <c:v>10355457.671678755</c:v>
                </c:pt>
                <c:pt idx="53">
                  <c:v>10394291.569769606</c:v>
                </c:pt>
                <c:pt idx="54">
                  <c:v>10433473.088766903</c:v>
                </c:pt>
                <c:pt idx="55">
                  <c:v>10473040.620035794</c:v>
                </c:pt>
                <c:pt idx="56">
                  <c:v>10513029.854159106</c:v>
                </c:pt>
                <c:pt idx="57">
                  <c:v>10553473.911351729</c:v>
                </c:pt>
                <c:pt idx="58">
                  <c:v>10594403.470165662</c:v>
                </c:pt>
                <c:pt idx="59">
                  <c:v>10635846.894024309</c:v>
                </c:pt>
                <c:pt idx="60">
                  <c:v>10677830.355182026</c:v>
                </c:pt>
                <c:pt idx="61">
                  <c:v>10720377.955760505</c:v>
                </c:pt>
                <c:pt idx="62">
                  <c:v>10763511.845566299</c:v>
                </c:pt>
                <c:pt idx="63">
                  <c:v>10807252.336443439</c:v>
                </c:pt>
                <c:pt idx="64">
                  <c:v>10851618.012961444</c:v>
                </c:pt>
                <c:pt idx="65">
                  <c:v>10896625.839282177</c:v>
                </c:pt>
                <c:pt idx="66">
                  <c:v>10942291.262087967</c:v>
                </c:pt>
                <c:pt idx="67">
                  <c:v>10988628.30948963</c:v>
                </c:pt>
                <c:pt idx="68">
                  <c:v>11035649.685865406</c:v>
                </c:pt>
                <c:pt idx="69">
                  <c:v>11083366.862610359</c:v>
                </c:pt>
                <c:pt idx="70">
                  <c:v>11131790.164802186</c:v>
                </c:pt>
                <c:pt idx="71">
                  <c:v>11180928.853811808</c:v>
                </c:pt>
                <c:pt idx="72">
                  <c:v>11230791.205906749</c:v>
                </c:pt>
                <c:pt idx="73">
                  <c:v>11281384.586912803</c:v>
                </c:pt>
                <c:pt idx="74">
                  <c:v>11332715.523013722</c:v>
                </c:pt>
                <c:pt idx="75">
                  <c:v>11384789.767781232</c:v>
                </c:pt>
                <c:pt idx="76">
                  <c:v>11437612.365537588</c:v>
                </c:pt>
                <c:pt idx="77">
                  <c:v>11491187.711161438</c:v>
                </c:pt>
                <c:pt idx="78">
                  <c:v>11545519.606453739</c:v>
                </c:pt>
                <c:pt idx="79">
                  <c:v>11600611.313186154</c:v>
                </c:pt>
                <c:pt idx="80">
                  <c:v>11656465.602956969</c:v>
                </c:pt>
                <c:pt idx="81">
                  <c:v>11713084.803982712</c:v>
                </c:pt>
                <c:pt idx="82">
                  <c:v>11770470.844954148</c:v>
                </c:pt>
                <c:pt idx="83">
                  <c:v>11828625.296086006</c:v>
                </c:pt>
                <c:pt idx="84">
                  <c:v>11887549.407488961</c:v>
                </c:pt>
                <c:pt idx="85">
                  <c:v>11947244.144991137</c:v>
                </c:pt>
                <c:pt idx="86">
                  <c:v>12007710.22353429</c:v>
                </c:pt>
                <c:pt idx="87">
                  <c:v>12068948.138267748</c:v>
                </c:pt>
                <c:pt idx="88">
                  <c:v>12130958.193459835</c:v>
                </c:pt>
                <c:pt idx="89">
                  <c:v>12193740.52934359</c:v>
                </c:pt>
                <c:pt idx="90">
                  <c:v>12257295.147009991</c:v>
                </c:pt>
                <c:pt idx="91">
                  <c:v>12321621.931458101</c:v>
                </c:pt>
                <c:pt idx="92">
                  <c:v>12386720.672907609</c:v>
                </c:pt>
                <c:pt idx="93">
                  <c:v>12452591.086475503</c:v>
                </c:pt>
                <c:pt idx="94">
                  <c:v>12519232.830313981</c:v>
                </c:pt>
                <c:pt idx="95">
                  <c:v>12586645.52230344</c:v>
                </c:pt>
                <c:pt idx="96">
                  <c:v>12654828.755389117</c:v>
                </c:pt>
                <c:pt idx="97">
                  <c:v>12723782.111646898</c:v>
                </c:pt>
                <c:pt idx="98">
                  <c:v>12793505.175159268</c:v>
                </c:pt>
                <c:pt idx="99">
                  <c:v>12863997.54377836</c:v>
                </c:pt>
                <c:pt idx="100">
                  <c:v>12935258.839849159</c:v>
                </c:pt>
                <c:pt idx="101">
                  <c:v>13007288.719962552</c:v>
                </c:pt>
                <c:pt idx="102">
                  <c:v>13080086.88380342</c:v>
                </c:pt>
                <c:pt idx="103">
                  <c:v>13153653.082156189</c:v>
                </c:pt>
                <c:pt idx="104">
                  <c:v>13227987.124126211</c:v>
                </c:pt>
                <c:pt idx="105">
                  <c:v>13303088.883632407</c:v>
                </c:pt>
                <c:pt idx="106">
                  <c:v>13378958.305223033</c:v>
                </c:pt>
                <c:pt idx="107">
                  <c:v>13455595.409263805</c:v>
                </c:pt>
                <c:pt idx="108">
                  <c:v>13533000.296544261</c:v>
                </c:pt>
                <c:pt idx="109">
                  <c:v>13611173.152345724</c:v>
                </c:pt>
                <c:pt idx="110">
                  <c:v>13690114.250011235</c:v>
                </c:pt>
                <c:pt idx="111">
                  <c:v>13769823.954055913</c:v>
                </c:pt>
                <c:pt idx="112">
                  <c:v>13850302.722852848</c:v>
                </c:pt>
                <c:pt idx="113">
                  <c:v>13931551.110928193</c:v>
                </c:pt>
                <c:pt idx="114">
                  <c:v>14013569.770896599</c:v>
                </c:pt>
                <c:pt idx="115">
                  <c:v>14096359.45506569</c:v>
                </c:pt>
                <c:pt idx="116">
                  <c:v>14179921.016737394</c:v>
                </c:pt>
                <c:pt idx="117">
                  <c:v>14264255.41123078</c:v>
                </c:pt>
                <c:pt idx="118">
                  <c:v>14349363.696650401</c:v>
                </c:pt>
                <c:pt idx="119">
                  <c:v>14435247.034421787</c:v>
                </c:pt>
                <c:pt idx="120">
                  <c:v>14521906.68961481</c:v>
                </c:pt>
                <c:pt idx="121">
                  <c:v>14609344.03107366</c:v>
                </c:pt>
                <c:pt idx="122">
                  <c:v>14697560.531370975</c:v>
                </c:pt>
                <c:pt idx="123">
                  <c:v>14786557.766602725</c:v>
                </c:pt>
                <c:pt idx="124">
                  <c:v>14876337.416038714</c:v>
                </c:pt>
                <c:pt idx="125">
                  <c:v>14966901.261642821</c:v>
                </c:pt>
                <c:pt idx="126">
                  <c:v>15058251.187476002</c:v>
                </c:pt>
                <c:pt idx="127">
                  <c:v>15150389.178993851</c:v>
                </c:pt>
                <c:pt idx="128">
                  <c:v>15243317.322249986</c:v>
                </c:pt>
                <c:pt idx="129">
                  <c:v>15337037.803015277</c:v>
                </c:pt>
                <c:pt idx="130">
                  <c:v>15431552.905822463</c:v>
                </c:pt>
                <c:pt idx="131">
                  <c:v>15526865.012944669</c:v>
                </c:pt>
                <c:pt idx="132">
                  <c:v>15622976.603315964</c:v>
                </c:pt>
                <c:pt idx="133">
                  <c:v>15719890.251400948</c:v>
                </c:pt>
                <c:pt idx="134">
                  <c:v>15817608.626020432</c:v>
                </c:pt>
                <c:pt idx="135">
                  <c:v>15916134.489139095</c:v>
                </c:pt>
                <c:pt idx="136">
                  <c:v>16015470.694620684</c:v>
                </c:pt>
                <c:pt idx="137">
                  <c:v>16115620.186956204</c:v>
                </c:pt>
                <c:pt idx="138">
                  <c:v>16216585.999969356</c:v>
                </c:pt>
                <c:pt idx="139">
                  <c:v>16318371.255503617</c:v>
                </c:pt>
                <c:pt idx="140">
                  <c:v>16420979.16209504</c:v>
                </c:pt>
                <c:pt idx="141">
                  <c:v>16524413.013633817</c:v>
                </c:pt>
                <c:pt idx="142">
                  <c:v>16628676.188018255</c:v>
                </c:pt>
                <c:pt idx="143">
                  <c:v>16733772.145803481</c:v>
                </c:pt>
                <c:pt idx="144">
                  <c:v>16839704.428848036</c:v>
                </c:pt>
                <c:pt idx="145">
                  <c:v>16946476.65895997</c:v>
                </c:pt>
                <c:pt idx="146">
                  <c:v>17054092.53654515</c:v>
                </c:pt>
                <c:pt idx="147">
                  <c:v>17162555.839259081</c:v>
                </c:pt>
                <c:pt idx="148">
                  <c:v>17271870.420664072</c:v>
                </c:pt>
                <c:pt idx="149">
                  <c:v>17382040.208893277</c:v>
                </c:pt>
                <c:pt idx="150">
                  <c:v>17493069.205322541</c:v>
                </c:pt>
                <c:pt idx="151">
                  <c:v>17604961.48325137</c:v>
                </c:pt>
                <c:pt idx="152">
                  <c:v>17717721.186593905</c:v>
                </c:pt>
                <c:pt idx="153">
                  <c:v>17831352.528580546</c:v>
                </c:pt>
                <c:pt idx="154">
                  <c:v>17945859.790471129</c:v>
                </c:pt>
                <c:pt idx="155">
                  <c:v>18061247.320279926</c:v>
                </c:pt>
                <c:pt idx="156">
                  <c:v>18177519.531513169</c:v>
                </c:pt>
                <c:pt idx="157">
                  <c:v>18294680.901919179</c:v>
                </c:pt>
                <c:pt idx="158">
                  <c:v>18412735.972251549</c:v>
                </c:pt>
                <c:pt idx="159">
                  <c:v>18531689.345045492</c:v>
                </c:pt>
                <c:pt idx="160">
                  <c:v>18651545.683407344</c:v>
                </c:pt>
                <c:pt idx="161">
                  <c:v>18772309.709817447</c:v>
                </c:pt>
                <c:pt idx="162">
                  <c:v>18893986.20494622</c:v>
                </c:pt>
                <c:pt idx="163">
                  <c:v>19016580.006483354</c:v>
                </c:pt>
                <c:pt idx="164">
                  <c:v>19140096.007980101</c:v>
                </c:pt>
                <c:pt idx="165">
                  <c:v>19264539.157704309</c:v>
                </c:pt>
                <c:pt idx="166">
                  <c:v>19389914.45750811</c:v>
                </c:pt>
                <c:pt idx="167">
                  <c:v>19516226.961707965</c:v>
                </c:pt>
                <c:pt idx="168">
                  <c:v>19643481.775976799</c:v>
                </c:pt>
                <c:pt idx="169">
                  <c:v>19771684.056247853</c:v>
                </c:pt>
                <c:pt idx="170">
                  <c:v>19900839.00762973</c:v>
                </c:pt>
                <c:pt idx="171">
                  <c:v>20030951.883332916</c:v>
                </c:pt>
                <c:pt idx="172">
                  <c:v>20162027.983606569</c:v>
                </c:pt>
                <c:pt idx="173">
                  <c:v>20294072.654685631</c:v>
                </c:pt>
                <c:pt idx="174">
                  <c:v>20427091.287747875</c:v>
                </c:pt>
                <c:pt idx="175">
                  <c:v>20561089.317880228</c:v>
                </c:pt>
                <c:pt idx="176">
                  <c:v>20696072.223054096</c:v>
                </c:pt>
                <c:pt idx="177">
                  <c:v>20832045.523109145</c:v>
                </c:pt>
                <c:pt idx="178">
                  <c:v>20969014.778745145</c:v>
                </c:pt>
                <c:pt idx="179">
                  <c:v>21106985.590521552</c:v>
                </c:pt>
                <c:pt idx="180">
                  <c:v>21245963.597863704</c:v>
                </c:pt>
                <c:pt idx="181">
                  <c:v>21385954.478076443</c:v>
                </c:pt>
                <c:pt idx="182">
                  <c:v>21526963.945363171</c:v>
                </c:pt>
                <c:pt idx="183">
                  <c:v>21668997.749850988</c:v>
                </c:pt>
                <c:pt idx="184">
                  <c:v>21812061.676621072</c:v>
                </c:pt>
                <c:pt idx="185">
                  <c:v>21956161.544743612</c:v>
                </c:pt>
                <c:pt idx="186">
                  <c:v>22101303.206317253</c:v>
                </c:pt>
                <c:pt idx="187">
                  <c:v>22247492.545512207</c:v>
                </c:pt>
                <c:pt idx="188">
                  <c:v>22394735.477616809</c:v>
                </c:pt>
                <c:pt idx="189">
                  <c:v>22543037.948086955</c:v>
                </c:pt>
                <c:pt idx="190">
                  <c:v>22692405.93159806</c:v>
                </c:pt>
                <c:pt idx="191">
                  <c:v>22842845.431098849</c:v>
                </c:pt>
                <c:pt idx="192">
                  <c:v>22994362.476866968</c:v>
                </c:pt>
                <c:pt idx="193">
                  <c:v>23146963.125565432</c:v>
                </c:pt>
                <c:pt idx="194">
                  <c:v>23300653.459300041</c:v>
                </c:pt>
                <c:pt idx="195">
                  <c:v>23455439.584676839</c:v>
                </c:pt>
                <c:pt idx="196">
                  <c:v>23611327.631859645</c:v>
                </c:pt>
                <c:pt idx="197">
                  <c:v>23768323.753626727</c:v>
                </c:pt>
                <c:pt idx="198">
                  <c:v>23926434.124426924</c:v>
                </c:pt>
                <c:pt idx="199">
                  <c:v>24085664.939434052</c:v>
                </c:pt>
                <c:pt idx="200">
                  <c:v>24246022.4135997</c:v>
                </c:pt>
                <c:pt idx="201">
                  <c:v>24407512.780703939</c:v>
                </c:pt>
                <c:pt idx="202">
                  <c:v>24570142.292403534</c:v>
                </c:pt>
                <c:pt idx="203">
                  <c:v>24733917.217277169</c:v>
                </c:pt>
                <c:pt idx="204">
                  <c:v>24898843.839867629</c:v>
                </c:pt>
                <c:pt idx="205">
                  <c:v>25064928.45972041</c:v>
                </c:pt>
                <c:pt idx="206">
                  <c:v>25232177.390418127</c:v>
                </c:pt>
                <c:pt idx="207">
                  <c:v>25400596.958611161</c:v>
                </c:pt>
                <c:pt idx="208">
                  <c:v>25570193.503043339</c:v>
                </c:pt>
                <c:pt idx="209">
                  <c:v>25740973.37357305</c:v>
                </c:pt>
                <c:pt idx="210">
                  <c:v>25912942.930188924</c:v>
                </c:pt>
                <c:pt idx="211">
                  <c:v>26086108.542020276</c:v>
                </c:pt>
                <c:pt idx="212">
                  <c:v>26260476.586341605</c:v>
                </c:pt>
                <c:pt idx="213">
                  <c:v>26436053.447571129</c:v>
                </c:pt>
                <c:pt idx="214">
                  <c:v>26612845.516263075</c:v>
                </c:pt>
                <c:pt idx="215">
                  <c:v>26790859.188093252</c:v>
                </c:pt>
                <c:pt idx="216">
                  <c:v>26970100.862838022</c:v>
                </c:pt>
                <c:pt idx="217">
                  <c:v>27150576.943345837</c:v>
                </c:pt>
                <c:pt idx="218">
                  <c:v>27332293.834501922</c:v>
                </c:pt>
                <c:pt idx="219">
                  <c:v>27515257.942185067</c:v>
                </c:pt>
                <c:pt idx="220">
                  <c:v>27699475.672216892</c:v>
                </c:pt>
                <c:pt idx="221">
                  <c:v>27884953.429303043</c:v>
                </c:pt>
                <c:pt idx="222">
                  <c:v>28071697.615966216</c:v>
                </c:pt>
                <c:pt idx="223">
                  <c:v>28259714.631470956</c:v>
                </c:pt>
                <c:pt idx="224">
                  <c:v>28449010.870739788</c:v>
                </c:pt>
                <c:pt idx="225">
                  <c:v>28639592.723260716</c:v>
                </c:pt>
                <c:pt idx="226">
                  <c:v>28831466.571985915</c:v>
                </c:pt>
                <c:pt idx="227">
                  <c:v>29024638.792221129</c:v>
                </c:pt>
                <c:pt idx="228">
                  <c:v>29219115.750506386</c:v>
                </c:pt>
                <c:pt idx="229">
                  <c:v>29414903.803486779</c:v>
                </c:pt>
                <c:pt idx="230">
                  <c:v>29612009.296774477</c:v>
                </c:pt>
                <c:pt idx="231">
                  <c:v>29810438.563800529</c:v>
                </c:pt>
                <c:pt idx="232">
                  <c:v>30010197.924657598</c:v>
                </c:pt>
                <c:pt idx="233">
                  <c:v>30211293.684932381</c:v>
                </c:pt>
                <c:pt idx="234">
                  <c:v>30413732.134528637</c:v>
                </c:pt>
                <c:pt idx="235">
                  <c:v>30617519.546479881</c:v>
                </c:pt>
                <c:pt idx="236">
                  <c:v>30822662.175752535</c:v>
                </c:pt>
                <c:pt idx="237">
                  <c:v>31029166.258038208</c:v>
                </c:pt>
                <c:pt idx="238">
                  <c:v>31237038.008536771</c:v>
                </c:pt>
                <c:pt idx="239">
                  <c:v>31446283.620728552</c:v>
                </c:pt>
                <c:pt idx="240">
                  <c:v>31656909.265136629</c:v>
                </c:pt>
                <c:pt idx="241">
                  <c:v>31868921.088078782</c:v>
                </c:pt>
                <c:pt idx="242">
                  <c:v>32082325.210408971</c:v>
                </c:pt>
                <c:pt idx="243">
                  <c:v>32297127.726249129</c:v>
                </c:pt>
                <c:pt idx="244">
                  <c:v>32513334.701709792</c:v>
                </c:pt>
                <c:pt idx="245">
                  <c:v>32730952.173601285</c:v>
                </c:pt>
                <c:pt idx="246">
                  <c:v>32949986.148134068</c:v>
                </c:pt>
                <c:pt idx="247">
                  <c:v>33170442.599609211</c:v>
                </c:pt>
                <c:pt idx="248">
                  <c:v>33392327.469098493</c:v>
                </c:pt>
                <c:pt idx="249">
                  <c:v>33615646.663114235</c:v>
                </c:pt>
                <c:pt idx="250">
                  <c:v>33840406.052269414</c:v>
                </c:pt>
                <c:pt idx="251">
                  <c:v>34066611.469927475</c:v>
                </c:pt>
                <c:pt idx="252">
                  <c:v>34294268.710842192</c:v>
                </c:pt>
                <c:pt idx="253">
                  <c:v>34523383.5297876</c:v>
                </c:pt>
                <c:pt idx="254">
                  <c:v>34753961.640178651</c:v>
                </c:pt>
                <c:pt idx="255">
                  <c:v>34986008.712681368</c:v>
                </c:pt>
                <c:pt idx="256">
                  <c:v>35219530.37381424</c:v>
                </c:pt>
                <c:pt idx="257">
                  <c:v>35454532.204539686</c:v>
                </c:pt>
                <c:pt idx="258">
                  <c:v>35691019.738846377</c:v>
                </c:pt>
                <c:pt idx="259">
                  <c:v>35928998.462322503</c:v>
                </c:pt>
                <c:pt idx="260">
                  <c:v>36168473.810719803</c:v>
                </c:pt>
                <c:pt idx="261">
                  <c:v>36409451.168509021</c:v>
                </c:pt>
                <c:pt idx="262">
                  <c:v>36651935.867426589</c:v>
                </c:pt>
                <c:pt idx="263">
                  <c:v>36895933.185012609</c:v>
                </c:pt>
                <c:pt idx="264">
                  <c:v>37141448.343141064</c:v>
                </c:pt>
                <c:pt idx="265">
                  <c:v>37388486.506541312</c:v>
                </c:pt>
                <c:pt idx="266">
                  <c:v>37637052.781312257</c:v>
                </c:pt>
                <c:pt idx="267">
                  <c:v>37887152.213428482</c:v>
                </c:pt>
                <c:pt idx="268">
                  <c:v>38138789.787239209</c:v>
                </c:pt>
                <c:pt idx="269">
                  <c:v>38391970.423959866</c:v>
                </c:pt>
                <c:pt idx="270">
                  <c:v>38646698.980157018</c:v>
                </c:pt>
                <c:pt idx="271">
                  <c:v>38902980.246226326</c:v>
                </c:pt>
                <c:pt idx="272">
                  <c:v>39160818.944864243</c:v>
                </c:pt>
                <c:pt idx="273">
                  <c:v>39420219.729533702</c:v>
                </c:pt>
                <c:pt idx="274">
                  <c:v>39681187.182923913</c:v>
                </c:pt>
                <c:pt idx="275">
                  <c:v>39943725.81540443</c:v>
                </c:pt>
                <c:pt idx="276">
                  <c:v>40207840.063474506</c:v>
                </c:pt>
                <c:pt idx="277">
                  <c:v>40473534.288207009</c:v>
                </c:pt>
                <c:pt idx="278">
                  <c:v>40740812.773688182</c:v>
                </c:pt>
                <c:pt idx="279">
                  <c:v>41009679.725453123</c:v>
                </c:pt>
                <c:pt idx="280">
                  <c:v>41280139.268917173</c:v>
                </c:pt>
                <c:pt idx="281">
                  <c:v>41552195.447804108</c:v>
                </c:pt>
                <c:pt idx="282">
                  <c:v>41825852.222571135</c:v>
                </c:pt>
                <c:pt idx="283">
                  <c:v>42101113.468830824</c:v>
                </c:pt>
                <c:pt idx="284">
                  <c:v>42377982.975771204</c:v>
                </c:pt>
                <c:pt idx="285">
                  <c:v>42656464.444573551</c:v>
                </c:pt>
                <c:pt idx="286">
                  <c:v>42936561.48682861</c:v>
                </c:pt>
                <c:pt idx="287">
                  <c:v>43218277.62295194</c:v>
                </c:pt>
                <c:pt idx="288">
                  <c:v>43501616.280598208</c:v>
                </c:pt>
                <c:pt idx="289">
                  <c:v>43786580.793075442</c:v>
                </c:pt>
                <c:pt idx="290">
                  <c:v>44073174.397759408</c:v>
                </c:pt>
                <c:pt idx="291">
                  <c:v>44361400.234508634</c:v>
                </c:pt>
                <c:pt idx="292">
                  <c:v>44651261.344080448</c:v>
                </c:pt>
                <c:pt idx="293">
                  <c:v>44942760.66654852</c:v>
                </c:pt>
                <c:pt idx="294">
                  <c:v>45235901.039722547</c:v>
                </c:pt>
                <c:pt idx="295">
                  <c:v>45530685.197570473</c:v>
                </c:pt>
                <c:pt idx="296">
                  <c:v>45827115.768643677</c:v>
                </c:pt>
                <c:pt idx="297">
                  <c:v>46125195.274505511</c:v>
                </c:pt>
                <c:pt idx="298">
                  <c:v>46424926.128164232</c:v>
                </c:pt>
                <c:pt idx="299">
                  <c:v>46726310.632510155</c:v>
                </c:pt>
                <c:pt idx="300">
                  <c:v>47029350.978757963</c:v>
                </c:pt>
                <c:pt idx="301">
                  <c:v>47334049.244894817</c:v>
                </c:pt>
                <c:pt idx="302">
                  <c:v>47640407.394134253</c:v>
                </c:pt>
                <c:pt idx="303">
                  <c:v>47948427.273376971</c:v>
                </c:pt>
                <c:pt idx="304">
                  <c:v>48258110.611679107</c:v>
                </c:pt>
                <c:pt idx="305">
                  <c:v>48569459.018727839</c:v>
                </c:pt>
                <c:pt idx="306">
                  <c:v>48882473.983325556</c:v>
                </c:pt>
                <c:pt idx="307">
                  <c:v>49197156.871883348</c:v>
                </c:pt>
                <c:pt idx="308">
                  <c:v>49513508.926923186</c:v>
                </c:pt>
                <c:pt idx="309">
                  <c:v>49831531.265591264</c:v>
                </c:pt>
                <c:pt idx="310">
                  <c:v>50151224.87818101</c:v>
                </c:pt>
                <c:pt idx="311">
                  <c:v>50472590.626668245</c:v>
                </c:pt>
                <c:pt idx="312">
                  <c:v>50795629.243257686</c:v>
                </c:pt>
                <c:pt idx="313">
                  <c:v>51120341.328942105</c:v>
                </c:pt>
                <c:pt idx="314">
                  <c:v>51446727.352074757</c:v>
                </c:pt>
                <c:pt idx="315">
                  <c:v>51774787.646955237</c:v>
                </c:pt>
                <c:pt idx="316">
                  <c:v>52104522.412429869</c:v>
                </c:pt>
                <c:pt idx="317">
                  <c:v>52435931.71050714</c:v>
                </c:pt>
                <c:pt idx="318">
                  <c:v>52769015.464988276</c:v>
                </c:pt>
                <c:pt idx="319">
                  <c:v>53103773.460114703</c:v>
                </c:pt>
                <c:pt idx="320">
                  <c:v>53440205.339231625</c:v>
                </c:pt>
                <c:pt idx="321">
                  <c:v>53778310.603469476</c:v>
                </c:pt>
                <c:pt idx="322">
                  <c:v>54118088.610443592</c:v>
                </c:pt>
                <c:pt idx="323">
                  <c:v>54459538.572971985</c:v>
                </c:pt>
                <c:pt idx="324">
                  <c:v>54802659.557813182</c:v>
                </c:pt>
                <c:pt idx="325">
                  <c:v>55147450.484423727</c:v>
                </c:pt>
                <c:pt idx="326">
                  <c:v>55493910.123736098</c:v>
                </c:pt>
                <c:pt idx="327">
                  <c:v>55842037.096958429</c:v>
                </c:pt>
                <c:pt idx="328">
                  <c:v>56191829.874395609</c:v>
                </c:pt>
                <c:pt idx="329">
                  <c:v>56543286.774293095</c:v>
                </c:pt>
                <c:pt idx="330">
                  <c:v>56896405.961704105</c:v>
                </c:pt>
                <c:pt idx="331">
                  <c:v>57251185.447380081</c:v>
                </c:pt>
                <c:pt idx="332">
                  <c:v>57607623.086686268</c:v>
                </c:pt>
                <c:pt idx="333">
                  <c:v>57965716.578541696</c:v>
                </c:pt>
                <c:pt idx="334">
                  <c:v>58325463.464385182</c:v>
                </c:pt>
                <c:pt idx="335">
                  <c:v>58686861.127167359</c:v>
                </c:pt>
                <c:pt idx="336">
                  <c:v>59049906.7903703</c:v>
                </c:pt>
                <c:pt idx="337">
                  <c:v>59414597.517053425</c:v>
                </c:pt>
                <c:pt idx="338">
                  <c:v>59780930.208928943</c:v>
                </c:pt>
                <c:pt idx="339">
                  <c:v>60148901.605464965</c:v>
                </c:pt>
                <c:pt idx="340">
                  <c:v>60518508.28301838</c:v>
                </c:pt>
                <c:pt idx="341">
                  <c:v>60889746.653997704</c:v>
                </c:pt>
                <c:pt idx="342">
                  <c:v>61262612.966056317</c:v>
                </c:pt>
                <c:pt idx="343">
                  <c:v>61637103.301316664</c:v>
                </c:pt>
                <c:pt idx="344">
                  <c:v>62013213.575626478</c:v>
                </c:pt>
                <c:pt idx="345">
                  <c:v>62390939.537846953</c:v>
                </c:pt>
                <c:pt idx="346">
                  <c:v>62770276.769173682</c:v>
                </c:pt>
                <c:pt idx="347">
                  <c:v>63151220.682491168</c:v>
                </c:pt>
                <c:pt idx="348">
                  <c:v>63533766.52176097</c:v>
                </c:pt>
                <c:pt idx="349">
                  <c:v>63917909.361444458</c:v>
                </c:pt>
                <c:pt idx="350">
                  <c:v>64303644.105960265</c:v>
                </c:pt>
                <c:pt idx="351">
                  <c:v>64690965.489177406</c:v>
                </c:pt>
                <c:pt idx="352">
                  <c:v>65079868.07394436</c:v>
                </c:pt>
                <c:pt idx="353">
                  <c:v>65470346.251654282</c:v>
                </c:pt>
                <c:pt idx="354">
                  <c:v>65862394.241847605</c:v>
                </c:pt>
                <c:pt idx="355">
                  <c:v>66256006.091851383</c:v>
                </c:pt>
                <c:pt idx="356">
                  <c:v>66651175.67645739</c:v>
                </c:pt>
                <c:pt idx="357">
                  <c:v>67047896.697637618</c:v>
                </c:pt>
                <c:pt idx="358">
                  <c:v>67446162.684298903</c:v>
                </c:pt>
                <c:pt idx="359">
                  <c:v>67845966.992076725</c:v>
                </c:pt>
                <c:pt idx="360">
                  <c:v>68247302.803168714</c:v>
                </c:pt>
                <c:pt idx="361">
                  <c:v>68650163.126207203</c:v>
                </c:pt>
                <c:pt idx="362">
                  <c:v>69054540.796173513</c:v>
                </c:pt>
                <c:pt idx="363">
                  <c:v>69460428.474351734</c:v>
                </c:pt>
                <c:pt idx="364">
                  <c:v>69867818.648323864</c:v>
                </c:pt>
                <c:pt idx="365">
                  <c:v>70276703.632006615</c:v>
                </c:pt>
                <c:pt idx="366">
                  <c:v>70687075.565729588</c:v>
                </c:pt>
                <c:pt idx="367">
                  <c:v>71098926.416355312</c:v>
                </c:pt>
                <c:pt idx="368">
                  <c:v>71512247.977441937</c:v>
                </c:pt>
                <c:pt idx="369">
                  <c:v>71927031.869447887</c:v>
                </c:pt>
                <c:pt idx="370">
                  <c:v>72343269.539979875</c:v>
                </c:pt>
                <c:pt idx="371">
                  <c:v>72760952.264083415</c:v>
                </c:pt>
                <c:pt idx="372">
                  <c:v>73180071.144576818</c:v>
                </c:pt>
                <c:pt idx="373">
                  <c:v>73600617.112428516</c:v>
                </c:pt>
                <c:pt idx="374">
                  <c:v>74022580.927178025</c:v>
                </c:pt>
                <c:pt idx="375">
                  <c:v>74445953.17740041</c:v>
                </c:pt>
                <c:pt idx="376">
                  <c:v>74870724.281214803</c:v>
                </c:pt>
                <c:pt idx="377">
                  <c:v>75296884.486837447</c:v>
                </c:pt>
                <c:pt idx="378">
                  <c:v>75724423.873177439</c:v>
                </c:pt>
                <c:pt idx="379">
                  <c:v>76153332.350478202</c:v>
                </c:pt>
                <c:pt idx="380">
                  <c:v>76583599.661002398</c:v>
                </c:pt>
                <c:pt idx="381">
                  <c:v>77015215.379760981</c:v>
                </c:pt>
                <c:pt idx="382">
                  <c:v>77448168.915287375</c:v>
                </c:pt>
                <c:pt idx="383">
                  <c:v>77882449.510454863</c:v>
                </c:pt>
                <c:pt idx="384">
                  <c:v>78318046.243339419</c:v>
                </c:pt>
                <c:pt idx="385">
                  <c:v>78754948.028125584</c:v>
                </c:pt>
                <c:pt idx="386">
                  <c:v>79193143.616057754</c:v>
                </c:pt>
                <c:pt idx="387">
                  <c:v>79632621.596434951</c:v>
                </c:pt>
                <c:pt idx="388">
                  <c:v>80073370.397649407</c:v>
                </c:pt>
                <c:pt idx="389">
                  <c:v>80515378.288269401</c:v>
                </c:pt>
                <c:pt idx="390">
                  <c:v>80958633.37816605</c:v>
                </c:pt>
                <c:pt idx="391">
                  <c:v>81403123.619682968</c:v>
                </c:pt>
                <c:pt idx="392">
                  <c:v>81848836.808850318</c:v>
                </c:pt>
                <c:pt idx="393">
                  <c:v>82295760.586641222</c:v>
                </c:pt>
                <c:pt idx="394">
                  <c:v>82743882.440271437</c:v>
                </c:pt>
                <c:pt idx="395">
                  <c:v>83193189.704541832</c:v>
                </c:pt>
                <c:pt idx="396">
                  <c:v>83643669.563223541</c:v>
                </c:pt>
                <c:pt idx="397">
                  <c:v>84095309.050484806</c:v>
                </c:pt>
                <c:pt idx="398">
                  <c:v>84548095.05235973</c:v>
                </c:pt>
                <c:pt idx="399">
                  <c:v>85002014.308259398</c:v>
                </c:pt>
                <c:pt idx="400">
                  <c:v>85457053.412523031</c:v>
                </c:pt>
                <c:pt idx="401">
                  <c:v>86014198.264951557</c:v>
                </c:pt>
                <c:pt idx="402">
                  <c:v>86572866.327634454</c:v>
                </c:pt>
                <c:pt idx="403">
                  <c:v>87133100.086020559</c:v>
                </c:pt>
                <c:pt idx="404">
                  <c:v>87694935.437814772</c:v>
                </c:pt>
                <c:pt idx="405">
                  <c:v>88258402.718548626</c:v>
                </c:pt>
                <c:pt idx="406">
                  <c:v>88823527.544993728</c:v>
                </c:pt>
                <c:pt idx="407">
                  <c:v>89390331.495330334</c:v>
                </c:pt>
                <c:pt idx="408">
                  <c:v>89958832.650302351</c:v>
                </c:pt>
                <c:pt idx="409">
                  <c:v>90529046.020620406</c:v>
                </c:pt>
                <c:pt idx="410">
                  <c:v>91100983.884187579</c:v>
                </c:pt>
                <c:pt idx="411">
                  <c:v>91674656.05362767</c:v>
                </c:pt>
                <c:pt idx="412">
                  <c:v>92250070.091007352</c:v>
                </c:pt>
                <c:pt idx="413">
                  <c:v>92827231.483146191</c:v>
                </c:pt>
                <c:pt idx="414">
                  <c:v>93406143.787802011</c:v>
                </c:pt>
                <c:pt idx="415">
                  <c:v>93986808.758428276</c:v>
                </c:pt>
                <c:pt idx="416">
                  <c:v>94569226.453131855</c:v>
                </c:pt>
                <c:pt idx="417">
                  <c:v>95153395.331870317</c:v>
                </c:pt>
                <c:pt idx="418">
                  <c:v>95739312.344735861</c:v>
                </c:pt>
                <c:pt idx="419">
                  <c:v>96326973.013298601</c:v>
                </c:pt>
                <c:pt idx="420">
                  <c:v>96916371.506365538</c:v>
                </c:pt>
                <c:pt idx="421">
                  <c:v>97507500.711072177</c:v>
                </c:pt>
                <c:pt idx="422">
                  <c:v>98100352.299925476</c:v>
                </c:pt>
                <c:pt idx="423">
                  <c:v>98694916.794220328</c:v>
                </c:pt>
                <c:pt idx="424">
                  <c:v>99291183.624118775</c:v>
                </c:pt>
                <c:pt idx="425">
                  <c:v>99889141.185598195</c:v>
                </c:pt>
                <c:pt idx="426">
                  <c:v>100488776.89442816</c:v>
                </c:pt>
                <c:pt idx="427">
                  <c:v>101090077.23730382</c:v>
                </c:pt>
                <c:pt idx="428">
                  <c:v>101693027.82024857</c:v>
                </c:pt>
                <c:pt idx="429">
                  <c:v>102297613.41439426</c:v>
                </c:pt>
                <c:pt idx="430">
                  <c:v>102903817.9992429</c:v>
                </c:pt>
                <c:pt idx="431">
                  <c:v>103511624.80351505</c:v>
                </c:pt>
                <c:pt idx="432">
                  <c:v>104121016.34369102</c:v>
                </c:pt>
                <c:pt idx="433">
                  <c:v>104731974.46035326</c:v>
                </c:pt>
                <c:pt idx="434">
                  <c:v>105344480.35243756</c:v>
                </c:pt>
                <c:pt idx="435">
                  <c:v>105958514.60950252</c:v>
                </c:pt>
                <c:pt idx="436">
                  <c:v>106574057.24212593</c:v>
                </c:pt>
                <c:pt idx="437">
                  <c:v>107191087.7105341</c:v>
                </c:pt>
                <c:pt idx="438">
                  <c:v>107809584.9515698</c:v>
                </c:pt>
                <c:pt idx="439">
                  <c:v>108429527.40410039</c:v>
                </c:pt>
                <c:pt idx="440">
                  <c:v>109050893.03296563</c:v>
                </c:pt>
                <c:pt idx="441">
                  <c:v>109673659.35156059</c:v>
                </c:pt>
                <c:pt idx="442">
                  <c:v>110297803.44314438</c:v>
                </c:pt>
                <c:pt idx="443">
                  <c:v>110923301.98096335</c:v>
                </c:pt>
                <c:pt idx="444">
                  <c:v>111550131.24727082</c:v>
                </c:pt>
                <c:pt idx="445">
                  <c:v>112178267.15132281</c:v>
                </c:pt>
                <c:pt idx="446">
                  <c:v>112807685.24642399</c:v>
                </c:pt>
                <c:pt idx="447">
                  <c:v>113438360.74609402</c:v>
                </c:pt>
                <c:pt idx="448">
                  <c:v>114070268.53942093</c:v>
                </c:pt>
                <c:pt idx="449">
                  <c:v>114703383.20566165</c:v>
                </c:pt>
                <c:pt idx="450">
                  <c:v>115337679.02815098</c:v>
                </c:pt>
                <c:pt idx="451">
                  <c:v>115973130.00756851</c:v>
                </c:pt>
                <c:pt idx="452">
                  <c:v>116609709.87461838</c:v>
                </c:pt>
                <c:pt idx="453">
                  <c:v>117247392.10216564</c:v>
                </c:pt>
                <c:pt idx="454">
                  <c:v>117886149.91687462</c:v>
                </c:pt>
                <c:pt idx="455">
                  <c:v>118525956.3103883</c:v>
                </c:pt>
                <c:pt idx="456">
                  <c:v>119166784.05008739</c:v>
                </c:pt>
                <c:pt idx="457">
                  <c:v>119808605.68946272</c:v>
                </c:pt>
                <c:pt idx="458">
                  <c:v>120451393.57813346</c:v>
                </c:pt>
                <c:pt idx="459">
                  <c:v>121095119.87154034</c:v>
                </c:pt>
                <c:pt idx="460">
                  <c:v>121739756.54034078</c:v>
                </c:pt>
                <c:pt idx="461">
                  <c:v>122385275.37953103</c:v>
                </c:pt>
                <c:pt idx="462">
                  <c:v>123031648.01731858</c:v>
                </c:pt>
                <c:pt idx="463">
                  <c:v>123678845.92376426</c:v>
                </c:pt>
                <c:pt idx="464">
                  <c:v>124326840.41921532</c:v>
                </c:pt>
                <c:pt idx="465">
                  <c:v>124975602.68254516</c:v>
                </c:pt>
                <c:pt idx="466">
                  <c:v>125625103.75921595</c:v>
                </c:pt>
                <c:pt idx="467">
                  <c:v>126275314.56917992</c:v>
                </c:pt>
                <c:pt idx="468">
                  <c:v>126926205.91463071</c:v>
                </c:pt>
                <c:pt idx="469">
                  <c:v>127577748.48761749</c:v>
                </c:pt>
                <c:pt idx="470">
                  <c:v>128229912.87753311</c:v>
                </c:pt>
                <c:pt idx="471">
                  <c:v>128882669.57848531</c:v>
                </c:pt>
                <c:pt idx="472">
                  <c:v>129535988.99655902</c:v>
                </c:pt>
                <c:pt idx="473">
                  <c:v>130189841.45697972</c:v>
                </c:pt>
                <c:pt idx="474">
                  <c:v>130844197.21118298</c:v>
                </c:pt>
                <c:pt idx="475">
                  <c:v>131499026.44379658</c:v>
                </c:pt>
                <c:pt idx="476">
                  <c:v>132154299.27954194</c:v>
                </c:pt>
                <c:pt idx="477">
                  <c:v>132809985.79005808</c:v>
                </c:pt>
                <c:pt idx="478">
                  <c:v>133466056.00065362</c:v>
                </c:pt>
                <c:pt idx="479">
                  <c:v>134122479.89699081</c:v>
                </c:pt>
                <c:pt idx="480">
                  <c:v>134779227.4317016</c:v>
                </c:pt>
                <c:pt idx="481">
                  <c:v>135436268.53094423</c:v>
                </c:pt>
                <c:pt idx="482">
                  <c:v>136093573.10089716</c:v>
                </c:pt>
                <c:pt idx="483">
                  <c:v>136751111.03419501</c:v>
                </c:pt>
                <c:pt idx="484">
                  <c:v>137408852.2163077</c:v>
                </c:pt>
                <c:pt idx="485">
                  <c:v>138066766.53186387</c:v>
                </c:pt>
                <c:pt idx="486">
                  <c:v>138724823.87091973</c:v>
                </c:pt>
                <c:pt idx="487">
                  <c:v>139382994.13517362</c:v>
                </c:pt>
                <c:pt idx="488">
                  <c:v>140041247.24412701</c:v>
                </c:pt>
                <c:pt idx="489">
                  <c:v>140699553.14119253</c:v>
                </c:pt>
                <c:pt idx="490">
                  <c:v>141357881.79974794</c:v>
                </c:pt>
                <c:pt idx="491">
                  <c:v>142016203.22913766</c:v>
                </c:pt>
                <c:pt idx="492">
                  <c:v>142674487.48062003</c:v>
                </c:pt>
                <c:pt idx="493">
                  <c:v>143332704.65326056</c:v>
                </c:pt>
                <c:pt idx="494">
                  <c:v>143990824.89976981</c:v>
                </c:pt>
                <c:pt idx="495">
                  <c:v>144648818.43228748</c:v>
                </c:pt>
                <c:pt idx="496">
                  <c:v>145306655.52810916</c:v>
                </c:pt>
                <c:pt idx="497">
                  <c:v>145964306.53535601</c:v>
                </c:pt>
                <c:pt idx="498">
                  <c:v>146621741.87858757</c:v>
                </c:pt>
                <c:pt idx="499">
                  <c:v>147278932.06435454</c:v>
                </c:pt>
                <c:pt idx="500">
                  <c:v>147935847.68669304</c:v>
                </c:pt>
                <c:pt idx="501">
                  <c:v>148592459.43255639</c:v>
                </c:pt>
                <c:pt idx="502">
                  <c:v>149248738.08718622</c:v>
                </c:pt>
                <c:pt idx="503">
                  <c:v>149904654.53941953</c:v>
                </c:pt>
                <c:pt idx="504">
                  <c:v>150560179.78693169</c:v>
                </c:pt>
                <c:pt idx="505">
                  <c:v>151215284.94141415</c:v>
                </c:pt>
                <c:pt idx="506">
                  <c:v>151869941.23368472</c:v>
                </c:pt>
                <c:pt idx="507">
                  <c:v>152524120.0187315</c:v>
                </c:pt>
                <c:pt idx="508">
                  <c:v>153177792.78068614</c:v>
                </c:pt>
                <c:pt idx="509">
                  <c:v>153830931.13772771</c:v>
                </c:pt>
                <c:pt idx="510">
                  <c:v>154483506.84691584</c:v>
                </c:pt>
                <c:pt idx="511">
                  <c:v>155135491.80895042</c:v>
                </c:pt>
                <c:pt idx="512">
                  <c:v>155786858.07285768</c:v>
                </c:pt>
                <c:pt idx="513">
                  <c:v>156437577.84060332</c:v>
                </c:pt>
                <c:pt idx="514">
                  <c:v>157087623.47162741</c:v>
                </c:pt>
                <c:pt idx="515">
                  <c:v>157736967.48730507</c:v>
                </c:pt>
                <c:pt idx="516">
                  <c:v>158385582.57532758</c:v>
                </c:pt>
                <c:pt idx="517">
                  <c:v>159033441.59400576</c:v>
                </c:pt>
                <c:pt idx="518">
                  <c:v>159680517.57649326</c:v>
                </c:pt>
                <c:pt idx="519">
                  <c:v>160326783.73493016</c:v>
                </c:pt>
                <c:pt idx="520">
                  <c:v>160972213.46450406</c:v>
                </c:pt>
                <c:pt idx="521">
                  <c:v>161616780.34743035</c:v>
                </c:pt>
                <c:pt idx="522">
                  <c:v>162260458.15684795</c:v>
                </c:pt>
                <c:pt idx="523">
                  <c:v>162903220.86063308</c:v>
                </c:pt>
                <c:pt idx="524">
                  <c:v>163545042.62512755</c:v>
                </c:pt>
                <c:pt idx="525">
                  <c:v>164185897.81878269</c:v>
                </c:pt>
                <c:pt idx="526">
                  <c:v>164825761.01571739</c:v>
                </c:pt>
                <c:pt idx="527">
                  <c:v>165464606.99919069</c:v>
                </c:pt>
                <c:pt idx="528">
                  <c:v>166102410.7649864</c:v>
                </c:pt>
                <c:pt idx="529">
                  <c:v>166739147.52471244</c:v>
                </c:pt>
                <c:pt idx="530">
                  <c:v>167374792.70901161</c:v>
                </c:pt>
                <c:pt idx="531">
                  <c:v>168009321.97068489</c:v>
                </c:pt>
                <c:pt idx="532">
                  <c:v>168642711.18772691</c:v>
                </c:pt>
                <c:pt idx="533">
                  <c:v>169274936.46627182</c:v>
                </c:pt>
                <c:pt idx="534">
                  <c:v>169905974.14345348</c:v>
                </c:pt>
                <c:pt idx="535">
                  <c:v>170535800.79017299</c:v>
                </c:pt>
                <c:pt idx="536">
                  <c:v>171164393.21378058</c:v>
                </c:pt>
                <c:pt idx="537">
                  <c:v>171791728.46066701</c:v>
                </c:pt>
                <c:pt idx="538">
                  <c:v>172417783.81876665</c:v>
                </c:pt>
                <c:pt idx="539">
                  <c:v>173042536.81997114</c:v>
                </c:pt>
                <c:pt idx="540">
                  <c:v>173665965.24245447</c:v>
                </c:pt>
                <c:pt idx="541">
                  <c:v>174288047.11290962</c:v>
                </c:pt>
                <c:pt idx="542">
                  <c:v>174908760.70869523</c:v>
                </c:pt>
                <c:pt idx="543">
                  <c:v>175528084.55989605</c:v>
                </c:pt>
                <c:pt idx="544">
                  <c:v>176145997.45129341</c:v>
                </c:pt>
                <c:pt idx="545">
                  <c:v>176762478.42424816</c:v>
                </c:pt>
                <c:pt idx="546">
                  <c:v>177377506.77849662</c:v>
                </c:pt>
                <c:pt idx="547">
                  <c:v>177991062.07385862</c:v>
                </c:pt>
                <c:pt idx="548">
                  <c:v>178603124.13185966</c:v>
                </c:pt>
                <c:pt idx="549">
                  <c:v>179213673.03726524</c:v>
                </c:pt>
                <c:pt idx="550">
                  <c:v>179822689.13953042</c:v>
                </c:pt>
                <c:pt idx="551">
                  <c:v>180430153.05416346</c:v>
                </c:pt>
                <c:pt idx="552">
                  <c:v>181036045.66400528</c:v>
                </c:pt>
                <c:pt idx="553">
                  <c:v>181640348.12042379</c:v>
                </c:pt>
                <c:pt idx="554">
                  <c:v>182243041.84442449</c:v>
                </c:pt>
                <c:pt idx="555">
                  <c:v>182844108.5276795</c:v>
                </c:pt>
                <c:pt idx="556">
                  <c:v>183443530.13347226</c:v>
                </c:pt>
                <c:pt idx="557">
                  <c:v>184041288.89756233</c:v>
                </c:pt>
                <c:pt idx="558">
                  <c:v>184637367.32896811</c:v>
                </c:pt>
                <c:pt idx="559">
                  <c:v>185231748.21067023</c:v>
                </c:pt>
                <c:pt idx="560">
                  <c:v>185824414.6002351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AA-4A2E-852E-B95ED99233FE}"/>
            </c:ext>
          </c:extLst>
        </c:ser>
        <c:ser>
          <c:idx val="2"/>
          <c:order val="2"/>
          <c:tx>
            <c:strRef>
              <c:f>Charts!$I$1</c:f>
              <c:strCache>
                <c:ptCount val="1"/>
                <c:pt idx="0">
                  <c:v> CD Med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Charts!$I$2:$I$592</c:f>
              <c:numCache>
                <c:formatCode>"$"#,##0</c:formatCode>
                <c:ptCount val="591"/>
                <c:pt idx="0">
                  <c:v>5591296.5606217701</c:v>
                </c:pt>
                <c:pt idx="1">
                  <c:v>6223576.3869111687</c:v>
                </c:pt>
                <c:pt idx="2">
                  <c:v>6581489.6226756908</c:v>
                </c:pt>
                <c:pt idx="3">
                  <c:v>6845330.5571690928</c:v>
                </c:pt>
                <c:pt idx="4">
                  <c:v>7061474.8911602236</c:v>
                </c:pt>
                <c:pt idx="5">
                  <c:v>7248378.5243215859</c:v>
                </c:pt>
                <c:pt idx="6">
                  <c:v>7415169.5642968416</c:v>
                </c:pt>
                <c:pt idx="7">
                  <c:v>7566998.9396132398</c:v>
                </c:pt>
                <c:pt idx="8">
                  <c:v>7707047.204515066</c:v>
                </c:pt>
                <c:pt idx="9">
                  <c:v>7837413.896368742</c:v>
                </c:pt>
                <c:pt idx="10">
                  <c:v>7959560.0504243113</c:v>
                </c:pt>
                <c:pt idx="11">
                  <c:v>8074547.9900049493</c:v>
                </c:pt>
                <c:pt idx="12">
                  <c:v>8183180.0531465244</c:v>
                </c:pt>
                <c:pt idx="13">
                  <c:v>8286083.1017329209</c:v>
                </c:pt>
                <c:pt idx="14">
                  <c:v>8383762.1820745617</c:v>
                </c:pt>
                <c:pt idx="15">
                  <c:v>8476635.7654329333</c:v>
                </c:pt>
                <c:pt idx="16">
                  <c:v>8565059.5377363432</c:v>
                </c:pt>
                <c:pt idx="17">
                  <c:v>8649342.8246122375</c:v>
                </c:pt>
                <c:pt idx="18">
                  <c:v>8729760.1405638587</c:v>
                </c:pt>
                <c:pt idx="19">
                  <c:v>8806559.4291207287</c:v>
                </c:pt>
                <c:pt idx="20">
                  <c:v>8879968.0092898402</c:v>
                </c:pt>
                <c:pt idx="21">
                  <c:v>8950196.9032631926</c:v>
                </c:pt>
                <c:pt idx="22">
                  <c:v>9017444.0043565258</c:v>
                </c:pt>
                <c:pt idx="23">
                  <c:v>9081896.4036539923</c:v>
                </c:pt>
                <c:pt idx="24">
                  <c:v>9143732.1003593002</c:v>
                </c:pt>
                <c:pt idx="25">
                  <c:v>9203121.2573802415</c:v>
                </c:pt>
                <c:pt idx="26">
                  <c:v>9260227.11975725</c:v>
                </c:pt>
                <c:pt idx="27">
                  <c:v>9315206.682631813</c:v>
                </c:pt>
                <c:pt idx="28">
                  <c:v>9368211.1733386703</c:v>
                </c:pt>
                <c:pt idx="29">
                  <c:v>9419386.3961551897</c:v>
                </c:pt>
                <c:pt idx="30">
                  <c:v>9468872.976429753</c:v>
                </c:pt>
                <c:pt idx="31">
                  <c:v>9516806.5320114419</c:v>
                </c:pt>
                <c:pt idx="32">
                  <c:v>9563317.7932697907</c:v>
                </c:pt>
                <c:pt idx="33">
                  <c:v>9608532.6879451424</c:v>
                </c:pt>
                <c:pt idx="34">
                  <c:v>9652572.4031898715</c:v>
                </c:pt>
                <c:pt idx="35">
                  <c:v>9695553.4341588579</c:v>
                </c:pt>
                <c:pt idx="36">
                  <c:v>9737587.6261683665</c:v>
                </c:pt>
                <c:pt idx="37">
                  <c:v>9778782.2156128921</c:v>
                </c:pt>
                <c:pt idx="38">
                  <c:v>9819239.8733929917</c:v>
                </c:pt>
                <c:pt idx="39">
                  <c:v>9859058.7534791753</c:v>
                </c:pt>
                <c:pt idx="40">
                  <c:v>9898332.5483511128</c:v>
                </c:pt>
                <c:pt idx="41">
                  <c:v>9937150.552358944</c:v>
                </c:pt>
                <c:pt idx="42">
                  <c:v>9975597.7335148044</c:v>
                </c:pt>
                <c:pt idx="43">
                  <c:v>10013754.813808195</c:v>
                </c:pt>
                <c:pt idx="44">
                  <c:v>10051698.357824024</c:v>
                </c:pt>
                <c:pt idx="45">
                  <c:v>10089500.869208436</c:v>
                </c:pt>
                <c:pt idx="46">
                  <c:v>10127230.89435878</c:v>
                </c:pt>
                <c:pt idx="47">
                  <c:v>10164953.132598225</c:v>
                </c:pt>
                <c:pt idx="48">
                  <c:v>10202728.552022163</c:v>
                </c:pt>
                <c:pt idx="49">
                  <c:v>10240614.510163955</c:v>
                </c:pt>
                <c:pt idx="50">
                  <c:v>10278664.8786151</c:v>
                </c:pt>
                <c:pt idx="51">
                  <c:v>10316930.170743532</c:v>
                </c:pt>
                <c:pt idx="52">
                  <c:v>10355457.671678755</c:v>
                </c:pt>
                <c:pt idx="53">
                  <c:v>10394291.569769606</c:v>
                </c:pt>
                <c:pt idx="54">
                  <c:v>10433473.088766903</c:v>
                </c:pt>
                <c:pt idx="55">
                  <c:v>10473040.620035794</c:v>
                </c:pt>
                <c:pt idx="56">
                  <c:v>10513029.854159106</c:v>
                </c:pt>
                <c:pt idx="57">
                  <c:v>10553473.911351729</c:v>
                </c:pt>
                <c:pt idx="58">
                  <c:v>10594403.470165662</c:v>
                </c:pt>
                <c:pt idx="59">
                  <c:v>10635846.894024309</c:v>
                </c:pt>
                <c:pt idx="60">
                  <c:v>10677830.355182026</c:v>
                </c:pt>
                <c:pt idx="61">
                  <c:v>10720377.955760505</c:v>
                </c:pt>
                <c:pt idx="62">
                  <c:v>10763511.845566299</c:v>
                </c:pt>
                <c:pt idx="63">
                  <c:v>10807252.336443439</c:v>
                </c:pt>
                <c:pt idx="64">
                  <c:v>10851618.012961444</c:v>
                </c:pt>
                <c:pt idx="65">
                  <c:v>10896625.839282177</c:v>
                </c:pt>
                <c:pt idx="66">
                  <c:v>10942291.262087967</c:v>
                </c:pt>
                <c:pt idx="67">
                  <c:v>10988628.30948963</c:v>
                </c:pt>
                <c:pt idx="68">
                  <c:v>11035649.685865406</c:v>
                </c:pt>
                <c:pt idx="69">
                  <c:v>11083366.862610359</c:v>
                </c:pt>
                <c:pt idx="70">
                  <c:v>11131790.164802186</c:v>
                </c:pt>
                <c:pt idx="71">
                  <c:v>11180928.853811808</c:v>
                </c:pt>
                <c:pt idx="72">
                  <c:v>11230791.205906749</c:v>
                </c:pt>
                <c:pt idx="73">
                  <c:v>11281384.586912803</c:v>
                </c:pt>
                <c:pt idx="74">
                  <c:v>11332715.523013722</c:v>
                </c:pt>
                <c:pt idx="75">
                  <c:v>11384789.767781232</c:v>
                </c:pt>
                <c:pt idx="76">
                  <c:v>11437612.365537588</c:v>
                </c:pt>
                <c:pt idx="77">
                  <c:v>11491187.711161438</c:v>
                </c:pt>
                <c:pt idx="78">
                  <c:v>11545519.606453739</c:v>
                </c:pt>
                <c:pt idx="79">
                  <c:v>11600611.313186154</c:v>
                </c:pt>
                <c:pt idx="80">
                  <c:v>11656465.602956969</c:v>
                </c:pt>
                <c:pt idx="81">
                  <c:v>11713084.803982712</c:v>
                </c:pt>
                <c:pt idx="82">
                  <c:v>11770470.844954148</c:v>
                </c:pt>
                <c:pt idx="83">
                  <c:v>11828625.296086006</c:v>
                </c:pt>
                <c:pt idx="84">
                  <c:v>11887549.407488961</c:v>
                </c:pt>
                <c:pt idx="85">
                  <c:v>11947244.144991137</c:v>
                </c:pt>
                <c:pt idx="86">
                  <c:v>12007710.22353429</c:v>
                </c:pt>
                <c:pt idx="87">
                  <c:v>12068948.138267748</c:v>
                </c:pt>
                <c:pt idx="88">
                  <c:v>12130958.193459835</c:v>
                </c:pt>
                <c:pt idx="89">
                  <c:v>12193740.52934359</c:v>
                </c:pt>
                <c:pt idx="90">
                  <c:v>12257295.147009991</c:v>
                </c:pt>
                <c:pt idx="91">
                  <c:v>12321621.931458101</c:v>
                </c:pt>
                <c:pt idx="92">
                  <c:v>12386720.672907609</c:v>
                </c:pt>
                <c:pt idx="93">
                  <c:v>12452591.086475503</c:v>
                </c:pt>
                <c:pt idx="94">
                  <c:v>12519232.830313981</c:v>
                </c:pt>
                <c:pt idx="95">
                  <c:v>12586645.52230344</c:v>
                </c:pt>
                <c:pt idx="96">
                  <c:v>12654828.755389117</c:v>
                </c:pt>
                <c:pt idx="97">
                  <c:v>12723782.111646898</c:v>
                </c:pt>
                <c:pt idx="98">
                  <c:v>12793505.175159268</c:v>
                </c:pt>
                <c:pt idx="99">
                  <c:v>12863997.54377836</c:v>
                </c:pt>
                <c:pt idx="100">
                  <c:v>12935258.839849159</c:v>
                </c:pt>
                <c:pt idx="101">
                  <c:v>13007288.719962552</c:v>
                </c:pt>
                <c:pt idx="102">
                  <c:v>13080086.88380342</c:v>
                </c:pt>
                <c:pt idx="103">
                  <c:v>13153653.082156189</c:v>
                </c:pt>
                <c:pt idx="104">
                  <c:v>13227987.124126211</c:v>
                </c:pt>
                <c:pt idx="105">
                  <c:v>13303088.883632407</c:v>
                </c:pt>
                <c:pt idx="106">
                  <c:v>13378958.305223033</c:v>
                </c:pt>
                <c:pt idx="107">
                  <c:v>13455595.409263805</c:v>
                </c:pt>
                <c:pt idx="108">
                  <c:v>13533000.296544261</c:v>
                </c:pt>
                <c:pt idx="109">
                  <c:v>13611173.152345724</c:v>
                </c:pt>
                <c:pt idx="110">
                  <c:v>13690114.250011235</c:v>
                </c:pt>
                <c:pt idx="111">
                  <c:v>13769823.954055913</c:v>
                </c:pt>
                <c:pt idx="112">
                  <c:v>13850302.722852848</c:v>
                </c:pt>
                <c:pt idx="113">
                  <c:v>13931551.110928193</c:v>
                </c:pt>
                <c:pt idx="114">
                  <c:v>14013569.770896599</c:v>
                </c:pt>
                <c:pt idx="115">
                  <c:v>14096359.45506569</c:v>
                </c:pt>
                <c:pt idx="116">
                  <c:v>14179921.016737394</c:v>
                </c:pt>
                <c:pt idx="117">
                  <c:v>14264255.41123078</c:v>
                </c:pt>
                <c:pt idx="118">
                  <c:v>14349363.696650401</c:v>
                </c:pt>
                <c:pt idx="119">
                  <c:v>14435247.034421787</c:v>
                </c:pt>
                <c:pt idx="120">
                  <c:v>14521906.68961481</c:v>
                </c:pt>
                <c:pt idx="121">
                  <c:v>14609344.03107366</c:v>
                </c:pt>
                <c:pt idx="122">
                  <c:v>14697560.531370975</c:v>
                </c:pt>
                <c:pt idx="123">
                  <c:v>14786557.766602725</c:v>
                </c:pt>
                <c:pt idx="124">
                  <c:v>14876337.416038714</c:v>
                </c:pt>
                <c:pt idx="125">
                  <c:v>14966901.261642821</c:v>
                </c:pt>
                <c:pt idx="126">
                  <c:v>15058251.187476002</c:v>
                </c:pt>
                <c:pt idx="127">
                  <c:v>15150389.178993851</c:v>
                </c:pt>
                <c:pt idx="128">
                  <c:v>15243317.322249986</c:v>
                </c:pt>
                <c:pt idx="129">
                  <c:v>15337037.803015277</c:v>
                </c:pt>
                <c:pt idx="130">
                  <c:v>15431552.905822463</c:v>
                </c:pt>
                <c:pt idx="131">
                  <c:v>15526865.012944669</c:v>
                </c:pt>
                <c:pt idx="132">
                  <c:v>15622976.603315964</c:v>
                </c:pt>
                <c:pt idx="133">
                  <c:v>15719890.251400948</c:v>
                </c:pt>
                <c:pt idx="134">
                  <c:v>15817608.626020432</c:v>
                </c:pt>
                <c:pt idx="135">
                  <c:v>15916134.489139095</c:v>
                </c:pt>
                <c:pt idx="136">
                  <c:v>16015470.694620684</c:v>
                </c:pt>
                <c:pt idx="137">
                  <c:v>16115620.186956204</c:v>
                </c:pt>
                <c:pt idx="138">
                  <c:v>16216585.999969356</c:v>
                </c:pt>
                <c:pt idx="139">
                  <c:v>16318371.255503617</c:v>
                </c:pt>
                <c:pt idx="140">
                  <c:v>16420979.16209504</c:v>
                </c:pt>
                <c:pt idx="141">
                  <c:v>16524413.013633817</c:v>
                </c:pt>
                <c:pt idx="142">
                  <c:v>16628676.188018255</c:v>
                </c:pt>
                <c:pt idx="143">
                  <c:v>16733772.145803481</c:v>
                </c:pt>
                <c:pt idx="144">
                  <c:v>16839704.428848036</c:v>
                </c:pt>
                <c:pt idx="145">
                  <c:v>16946476.65895997</c:v>
                </c:pt>
                <c:pt idx="146">
                  <c:v>17054092.53654515</c:v>
                </c:pt>
                <c:pt idx="147">
                  <c:v>17162555.839259081</c:v>
                </c:pt>
                <c:pt idx="148">
                  <c:v>17271870.420664072</c:v>
                </c:pt>
                <c:pt idx="149">
                  <c:v>17382040.208893277</c:v>
                </c:pt>
                <c:pt idx="150">
                  <c:v>17493069.205322541</c:v>
                </c:pt>
                <c:pt idx="151">
                  <c:v>17604961.48325137</c:v>
                </c:pt>
                <c:pt idx="152">
                  <c:v>17717721.186593905</c:v>
                </c:pt>
                <c:pt idx="153">
                  <c:v>17831352.528580546</c:v>
                </c:pt>
                <c:pt idx="154">
                  <c:v>17945859.790471129</c:v>
                </c:pt>
                <c:pt idx="155">
                  <c:v>18061247.320279926</c:v>
                </c:pt>
                <c:pt idx="156">
                  <c:v>18177519.531513169</c:v>
                </c:pt>
                <c:pt idx="157">
                  <c:v>18294680.901919179</c:v>
                </c:pt>
                <c:pt idx="158">
                  <c:v>18412735.972251549</c:v>
                </c:pt>
                <c:pt idx="159">
                  <c:v>18531689.345045492</c:v>
                </c:pt>
                <c:pt idx="160">
                  <c:v>18651545.683407344</c:v>
                </c:pt>
                <c:pt idx="161">
                  <c:v>18772309.709817447</c:v>
                </c:pt>
                <c:pt idx="162">
                  <c:v>18893986.20494622</c:v>
                </c:pt>
                <c:pt idx="163">
                  <c:v>19016580.006483354</c:v>
                </c:pt>
                <c:pt idx="164">
                  <c:v>19140096.007980101</c:v>
                </c:pt>
                <c:pt idx="165">
                  <c:v>19264539.157704309</c:v>
                </c:pt>
                <c:pt idx="166">
                  <c:v>19389914.45750811</c:v>
                </c:pt>
                <c:pt idx="167">
                  <c:v>19516226.961707965</c:v>
                </c:pt>
                <c:pt idx="168">
                  <c:v>19643481.775976799</c:v>
                </c:pt>
                <c:pt idx="169">
                  <c:v>19771684.056247853</c:v>
                </c:pt>
                <c:pt idx="170">
                  <c:v>19900839.00762973</c:v>
                </c:pt>
                <c:pt idx="171">
                  <c:v>20030951.883332916</c:v>
                </c:pt>
                <c:pt idx="172">
                  <c:v>20162027.983606569</c:v>
                </c:pt>
                <c:pt idx="173">
                  <c:v>20294072.654685631</c:v>
                </c:pt>
                <c:pt idx="174">
                  <c:v>20427091.287747875</c:v>
                </c:pt>
                <c:pt idx="175">
                  <c:v>20561089.317880228</c:v>
                </c:pt>
                <c:pt idx="176">
                  <c:v>20696072.223054096</c:v>
                </c:pt>
                <c:pt idx="177">
                  <c:v>20832045.523109145</c:v>
                </c:pt>
                <c:pt idx="178">
                  <c:v>20969014.778745145</c:v>
                </c:pt>
                <c:pt idx="179">
                  <c:v>21106985.590521552</c:v>
                </c:pt>
                <c:pt idx="180">
                  <c:v>21245963.597863704</c:v>
                </c:pt>
                <c:pt idx="181">
                  <c:v>21385954.478076443</c:v>
                </c:pt>
                <c:pt idx="182">
                  <c:v>21526963.945363171</c:v>
                </c:pt>
                <c:pt idx="183">
                  <c:v>21668997.749850988</c:v>
                </c:pt>
                <c:pt idx="184">
                  <c:v>21812061.676621072</c:v>
                </c:pt>
                <c:pt idx="185">
                  <c:v>21956161.544743612</c:v>
                </c:pt>
                <c:pt idx="186">
                  <c:v>22101303.206317253</c:v>
                </c:pt>
                <c:pt idx="187">
                  <c:v>22247492.545512207</c:v>
                </c:pt>
                <c:pt idx="188">
                  <c:v>22394735.477616809</c:v>
                </c:pt>
                <c:pt idx="189">
                  <c:v>22543037.948086955</c:v>
                </c:pt>
                <c:pt idx="190">
                  <c:v>22692405.93159806</c:v>
                </c:pt>
                <c:pt idx="191">
                  <c:v>22842845.431098849</c:v>
                </c:pt>
                <c:pt idx="192">
                  <c:v>22994362.476866968</c:v>
                </c:pt>
                <c:pt idx="193">
                  <c:v>23146963.125565432</c:v>
                </c:pt>
                <c:pt idx="194">
                  <c:v>23300653.459300041</c:v>
                </c:pt>
                <c:pt idx="195">
                  <c:v>23455439.584676839</c:v>
                </c:pt>
                <c:pt idx="196">
                  <c:v>23611327.631859645</c:v>
                </c:pt>
                <c:pt idx="197">
                  <c:v>23768323.753626727</c:v>
                </c:pt>
                <c:pt idx="198">
                  <c:v>23926434.124426924</c:v>
                </c:pt>
                <c:pt idx="199">
                  <c:v>24085664.939434052</c:v>
                </c:pt>
                <c:pt idx="200">
                  <c:v>24246022.4135997</c:v>
                </c:pt>
                <c:pt idx="201">
                  <c:v>24407512.780703939</c:v>
                </c:pt>
                <c:pt idx="202">
                  <c:v>24570142.292403534</c:v>
                </c:pt>
                <c:pt idx="203">
                  <c:v>24733917.217277169</c:v>
                </c:pt>
                <c:pt idx="204">
                  <c:v>24898843.839867629</c:v>
                </c:pt>
                <c:pt idx="205">
                  <c:v>25064928.45972041</c:v>
                </c:pt>
                <c:pt idx="206">
                  <c:v>25232177.390418127</c:v>
                </c:pt>
                <c:pt idx="207">
                  <c:v>25400596.958611161</c:v>
                </c:pt>
                <c:pt idx="208">
                  <c:v>25570193.503043339</c:v>
                </c:pt>
                <c:pt idx="209">
                  <c:v>25740973.37357305</c:v>
                </c:pt>
                <c:pt idx="210">
                  <c:v>25912942.930188924</c:v>
                </c:pt>
                <c:pt idx="211">
                  <c:v>26086108.542020276</c:v>
                </c:pt>
                <c:pt idx="212">
                  <c:v>26260476.586341605</c:v>
                </c:pt>
                <c:pt idx="213">
                  <c:v>26436053.447571129</c:v>
                </c:pt>
                <c:pt idx="214">
                  <c:v>26612845.516263075</c:v>
                </c:pt>
                <c:pt idx="215">
                  <c:v>26790859.188093252</c:v>
                </c:pt>
                <c:pt idx="216">
                  <c:v>26970100.862838022</c:v>
                </c:pt>
                <c:pt idx="217">
                  <c:v>27150576.943345837</c:v>
                </c:pt>
                <c:pt idx="218">
                  <c:v>27332293.834501922</c:v>
                </c:pt>
                <c:pt idx="219">
                  <c:v>27515257.942185067</c:v>
                </c:pt>
                <c:pt idx="220">
                  <c:v>27699475.672216892</c:v>
                </c:pt>
                <c:pt idx="221">
                  <c:v>27884953.429303043</c:v>
                </c:pt>
                <c:pt idx="222">
                  <c:v>28071697.615966216</c:v>
                </c:pt>
                <c:pt idx="223">
                  <c:v>28259714.631470956</c:v>
                </c:pt>
                <c:pt idx="224">
                  <c:v>28449010.870739788</c:v>
                </c:pt>
                <c:pt idx="225">
                  <c:v>28639592.723260716</c:v>
                </c:pt>
                <c:pt idx="226">
                  <c:v>28831466.571985915</c:v>
                </c:pt>
                <c:pt idx="227">
                  <c:v>29024638.792221129</c:v>
                </c:pt>
                <c:pt idx="228">
                  <c:v>29219115.750506386</c:v>
                </c:pt>
                <c:pt idx="229">
                  <c:v>29414903.803486779</c:v>
                </c:pt>
                <c:pt idx="230">
                  <c:v>29612009.296774477</c:v>
                </c:pt>
                <c:pt idx="231">
                  <c:v>29810438.563800529</c:v>
                </c:pt>
                <c:pt idx="232">
                  <c:v>30010197.924657598</c:v>
                </c:pt>
                <c:pt idx="233">
                  <c:v>30211293.684932381</c:v>
                </c:pt>
                <c:pt idx="234">
                  <c:v>30413732.134528637</c:v>
                </c:pt>
                <c:pt idx="235">
                  <c:v>30617519.546479881</c:v>
                </c:pt>
                <c:pt idx="236">
                  <c:v>30822662.175752535</c:v>
                </c:pt>
                <c:pt idx="237">
                  <c:v>31029166.258038208</c:v>
                </c:pt>
                <c:pt idx="238">
                  <c:v>31237038.008536771</c:v>
                </c:pt>
                <c:pt idx="239">
                  <c:v>31446283.620728552</c:v>
                </c:pt>
                <c:pt idx="240">
                  <c:v>31656909.265136629</c:v>
                </c:pt>
                <c:pt idx="241">
                  <c:v>31868921.088078782</c:v>
                </c:pt>
                <c:pt idx="242">
                  <c:v>32082325.210408971</c:v>
                </c:pt>
                <c:pt idx="243">
                  <c:v>32297127.726249129</c:v>
                </c:pt>
                <c:pt idx="244">
                  <c:v>32513334.701709792</c:v>
                </c:pt>
                <c:pt idx="245">
                  <c:v>32730952.173601285</c:v>
                </c:pt>
                <c:pt idx="246">
                  <c:v>32949986.148134068</c:v>
                </c:pt>
                <c:pt idx="247">
                  <c:v>33170442.599609211</c:v>
                </c:pt>
                <c:pt idx="248">
                  <c:v>33392327.469098493</c:v>
                </c:pt>
                <c:pt idx="249">
                  <c:v>33615646.663114235</c:v>
                </c:pt>
                <c:pt idx="250">
                  <c:v>33840406.052269414</c:v>
                </c:pt>
                <c:pt idx="251">
                  <c:v>34066611.469927475</c:v>
                </c:pt>
                <c:pt idx="252">
                  <c:v>34294268.710842192</c:v>
                </c:pt>
                <c:pt idx="253">
                  <c:v>34523383.5297876</c:v>
                </c:pt>
                <c:pt idx="254">
                  <c:v>34753961.640178651</c:v>
                </c:pt>
                <c:pt idx="255">
                  <c:v>34986008.712681368</c:v>
                </c:pt>
                <c:pt idx="256">
                  <c:v>35219530.37381424</c:v>
                </c:pt>
                <c:pt idx="257">
                  <c:v>35454532.204539686</c:v>
                </c:pt>
                <c:pt idx="258">
                  <c:v>35691019.738846377</c:v>
                </c:pt>
                <c:pt idx="259">
                  <c:v>35928998.462322503</c:v>
                </c:pt>
                <c:pt idx="260">
                  <c:v>36168473.810719803</c:v>
                </c:pt>
                <c:pt idx="261">
                  <c:v>36409451.168509021</c:v>
                </c:pt>
                <c:pt idx="262">
                  <c:v>36651935.867426589</c:v>
                </c:pt>
                <c:pt idx="263">
                  <c:v>36895933.185012609</c:v>
                </c:pt>
                <c:pt idx="264">
                  <c:v>37141448.343141064</c:v>
                </c:pt>
                <c:pt idx="265">
                  <c:v>37388486.506541312</c:v>
                </c:pt>
                <c:pt idx="266">
                  <c:v>37637052.781312257</c:v>
                </c:pt>
                <c:pt idx="267">
                  <c:v>37887152.213428482</c:v>
                </c:pt>
                <c:pt idx="268">
                  <c:v>38138789.787239209</c:v>
                </c:pt>
                <c:pt idx="269">
                  <c:v>38391970.423959866</c:v>
                </c:pt>
                <c:pt idx="270">
                  <c:v>38646698.980157018</c:v>
                </c:pt>
                <c:pt idx="271">
                  <c:v>38902980.246226326</c:v>
                </c:pt>
                <c:pt idx="272">
                  <c:v>39160818.944864243</c:v>
                </c:pt>
                <c:pt idx="273">
                  <c:v>39420219.729533702</c:v>
                </c:pt>
                <c:pt idx="274">
                  <c:v>39681187.182923913</c:v>
                </c:pt>
                <c:pt idx="275">
                  <c:v>39943725.81540443</c:v>
                </c:pt>
                <c:pt idx="276">
                  <c:v>40207840.063474506</c:v>
                </c:pt>
                <c:pt idx="277">
                  <c:v>40473534.288207009</c:v>
                </c:pt>
                <c:pt idx="278">
                  <c:v>40740812.773688182</c:v>
                </c:pt>
                <c:pt idx="279">
                  <c:v>41009679.725453123</c:v>
                </c:pt>
                <c:pt idx="280">
                  <c:v>41280139.268917173</c:v>
                </c:pt>
                <c:pt idx="281">
                  <c:v>41552195.447804108</c:v>
                </c:pt>
                <c:pt idx="282">
                  <c:v>41825852.222571135</c:v>
                </c:pt>
                <c:pt idx="283">
                  <c:v>42101113.468830824</c:v>
                </c:pt>
                <c:pt idx="284">
                  <c:v>42377982.975771204</c:v>
                </c:pt>
                <c:pt idx="285">
                  <c:v>42656464.444573551</c:v>
                </c:pt>
                <c:pt idx="286">
                  <c:v>42936561.48682861</c:v>
                </c:pt>
                <c:pt idx="287">
                  <c:v>43218277.62295194</c:v>
                </c:pt>
                <c:pt idx="288">
                  <c:v>43501616.280598208</c:v>
                </c:pt>
                <c:pt idx="289">
                  <c:v>43786580.793075442</c:v>
                </c:pt>
                <c:pt idx="290">
                  <c:v>44073174.397759408</c:v>
                </c:pt>
                <c:pt idx="291">
                  <c:v>44361400.234508634</c:v>
                </c:pt>
                <c:pt idx="292">
                  <c:v>44651261.344080448</c:v>
                </c:pt>
                <c:pt idx="293">
                  <c:v>44942760.66654852</c:v>
                </c:pt>
                <c:pt idx="294">
                  <c:v>45235901.039722547</c:v>
                </c:pt>
                <c:pt idx="295">
                  <c:v>45530685.197570473</c:v>
                </c:pt>
                <c:pt idx="296">
                  <c:v>45827115.768643677</c:v>
                </c:pt>
                <c:pt idx="297">
                  <c:v>46125195.274505511</c:v>
                </c:pt>
                <c:pt idx="298">
                  <c:v>46424926.128164232</c:v>
                </c:pt>
                <c:pt idx="299">
                  <c:v>46726310.632510155</c:v>
                </c:pt>
                <c:pt idx="300">
                  <c:v>47029350.978757963</c:v>
                </c:pt>
                <c:pt idx="301">
                  <c:v>47334049.244894817</c:v>
                </c:pt>
                <c:pt idx="302">
                  <c:v>47640407.394134253</c:v>
                </c:pt>
                <c:pt idx="303">
                  <c:v>47948427.273376971</c:v>
                </c:pt>
                <c:pt idx="304">
                  <c:v>48258110.611679107</c:v>
                </c:pt>
                <c:pt idx="305">
                  <c:v>48569459.018727839</c:v>
                </c:pt>
                <c:pt idx="306">
                  <c:v>48882473.983325556</c:v>
                </c:pt>
                <c:pt idx="307">
                  <c:v>49197156.871883348</c:v>
                </c:pt>
                <c:pt idx="308">
                  <c:v>49513508.926923186</c:v>
                </c:pt>
                <c:pt idx="309">
                  <c:v>49831531.265591264</c:v>
                </c:pt>
                <c:pt idx="310">
                  <c:v>50151224.87818101</c:v>
                </c:pt>
                <c:pt idx="311">
                  <c:v>50472590.626668245</c:v>
                </c:pt>
                <c:pt idx="312">
                  <c:v>50795629.243257686</c:v>
                </c:pt>
                <c:pt idx="313">
                  <c:v>51120341.328942105</c:v>
                </c:pt>
                <c:pt idx="314">
                  <c:v>51446727.352074757</c:v>
                </c:pt>
                <c:pt idx="315">
                  <c:v>51774787.646955237</c:v>
                </c:pt>
                <c:pt idx="316">
                  <c:v>52104522.412429869</c:v>
                </c:pt>
                <c:pt idx="317">
                  <c:v>52435931.71050714</c:v>
                </c:pt>
                <c:pt idx="318">
                  <c:v>52769015.464988276</c:v>
                </c:pt>
                <c:pt idx="319">
                  <c:v>53103773.460114703</c:v>
                </c:pt>
                <c:pt idx="320">
                  <c:v>53440205.339231625</c:v>
                </c:pt>
                <c:pt idx="321">
                  <c:v>53778310.603469476</c:v>
                </c:pt>
                <c:pt idx="322">
                  <c:v>54118088.610443592</c:v>
                </c:pt>
                <c:pt idx="323">
                  <c:v>54459538.572971985</c:v>
                </c:pt>
                <c:pt idx="324">
                  <c:v>54802659.557813182</c:v>
                </c:pt>
                <c:pt idx="325">
                  <c:v>55147450.484423727</c:v>
                </c:pt>
                <c:pt idx="326">
                  <c:v>55493910.123736098</c:v>
                </c:pt>
                <c:pt idx="327">
                  <c:v>55842037.096958429</c:v>
                </c:pt>
                <c:pt idx="328">
                  <c:v>56191829.874395609</c:v>
                </c:pt>
                <c:pt idx="329">
                  <c:v>56543286.774293095</c:v>
                </c:pt>
                <c:pt idx="330">
                  <c:v>56896405.961704105</c:v>
                </c:pt>
                <c:pt idx="331">
                  <c:v>57251185.447380081</c:v>
                </c:pt>
                <c:pt idx="332">
                  <c:v>57607623.086686268</c:v>
                </c:pt>
                <c:pt idx="333">
                  <c:v>57965716.578541696</c:v>
                </c:pt>
                <c:pt idx="334">
                  <c:v>58325463.464385182</c:v>
                </c:pt>
                <c:pt idx="335">
                  <c:v>58686861.127167359</c:v>
                </c:pt>
                <c:pt idx="336">
                  <c:v>59049906.7903703</c:v>
                </c:pt>
                <c:pt idx="337">
                  <c:v>59414597.517053425</c:v>
                </c:pt>
                <c:pt idx="338">
                  <c:v>59780930.208928943</c:v>
                </c:pt>
                <c:pt idx="339">
                  <c:v>60148901.605464965</c:v>
                </c:pt>
                <c:pt idx="340">
                  <c:v>60518508.28301838</c:v>
                </c:pt>
                <c:pt idx="341">
                  <c:v>60889746.653997704</c:v>
                </c:pt>
                <c:pt idx="342">
                  <c:v>61262612.966056317</c:v>
                </c:pt>
                <c:pt idx="343">
                  <c:v>61637103.301316664</c:v>
                </c:pt>
                <c:pt idx="344">
                  <c:v>62013213.575626478</c:v>
                </c:pt>
                <c:pt idx="345">
                  <c:v>62390939.537846953</c:v>
                </c:pt>
                <c:pt idx="346">
                  <c:v>62770276.769173682</c:v>
                </c:pt>
                <c:pt idx="347">
                  <c:v>63151220.682491168</c:v>
                </c:pt>
                <c:pt idx="348">
                  <c:v>63533766.52176097</c:v>
                </c:pt>
                <c:pt idx="349">
                  <c:v>63917909.361444458</c:v>
                </c:pt>
                <c:pt idx="350">
                  <c:v>64303644.105960265</c:v>
                </c:pt>
                <c:pt idx="351">
                  <c:v>64690965.489177406</c:v>
                </c:pt>
                <c:pt idx="352">
                  <c:v>65079868.07394436</c:v>
                </c:pt>
                <c:pt idx="353">
                  <c:v>65470346.251654282</c:v>
                </c:pt>
                <c:pt idx="354">
                  <c:v>65862394.241847605</c:v>
                </c:pt>
                <c:pt idx="355">
                  <c:v>66256006.091851383</c:v>
                </c:pt>
                <c:pt idx="356">
                  <c:v>66651175.67645739</c:v>
                </c:pt>
                <c:pt idx="357">
                  <c:v>67047896.697637618</c:v>
                </c:pt>
                <c:pt idx="358">
                  <c:v>67446162.684298903</c:v>
                </c:pt>
                <c:pt idx="359">
                  <c:v>67845966.992076725</c:v>
                </c:pt>
                <c:pt idx="360">
                  <c:v>68247302.803168714</c:v>
                </c:pt>
                <c:pt idx="361">
                  <c:v>68650163.126207203</c:v>
                </c:pt>
                <c:pt idx="362">
                  <c:v>69054540.796173513</c:v>
                </c:pt>
                <c:pt idx="363">
                  <c:v>69460428.474351734</c:v>
                </c:pt>
                <c:pt idx="364">
                  <c:v>69867818.648323864</c:v>
                </c:pt>
                <c:pt idx="365">
                  <c:v>70276703.632006615</c:v>
                </c:pt>
                <c:pt idx="366">
                  <c:v>70687075.565729588</c:v>
                </c:pt>
                <c:pt idx="367">
                  <c:v>71098926.416355312</c:v>
                </c:pt>
                <c:pt idx="368">
                  <c:v>71512247.977441937</c:v>
                </c:pt>
                <c:pt idx="369">
                  <c:v>71927031.869447887</c:v>
                </c:pt>
                <c:pt idx="370">
                  <c:v>72343269.539979875</c:v>
                </c:pt>
                <c:pt idx="371">
                  <c:v>72760952.264083415</c:v>
                </c:pt>
                <c:pt idx="372">
                  <c:v>73180071.144576818</c:v>
                </c:pt>
                <c:pt idx="373">
                  <c:v>73600617.112428516</c:v>
                </c:pt>
                <c:pt idx="374">
                  <c:v>74022580.927178025</c:v>
                </c:pt>
                <c:pt idx="375">
                  <c:v>74445953.17740041</c:v>
                </c:pt>
                <c:pt idx="376">
                  <c:v>74870724.281214803</c:v>
                </c:pt>
                <c:pt idx="377">
                  <c:v>75296884.486837447</c:v>
                </c:pt>
                <c:pt idx="378">
                  <c:v>75724423.873177439</c:v>
                </c:pt>
                <c:pt idx="379">
                  <c:v>76153332.350478202</c:v>
                </c:pt>
                <c:pt idx="380">
                  <c:v>76583599.661002398</c:v>
                </c:pt>
                <c:pt idx="381">
                  <c:v>77015215.379760981</c:v>
                </c:pt>
                <c:pt idx="382">
                  <c:v>77448168.915287375</c:v>
                </c:pt>
                <c:pt idx="383">
                  <c:v>77882449.510454863</c:v>
                </c:pt>
                <c:pt idx="384">
                  <c:v>78318046.243339419</c:v>
                </c:pt>
                <c:pt idx="385">
                  <c:v>78754948.028125584</c:v>
                </c:pt>
                <c:pt idx="386">
                  <c:v>79193143.616057754</c:v>
                </c:pt>
                <c:pt idx="387">
                  <c:v>79632621.596434951</c:v>
                </c:pt>
                <c:pt idx="388">
                  <c:v>80073370.397649407</c:v>
                </c:pt>
                <c:pt idx="389">
                  <c:v>80515378.288269401</c:v>
                </c:pt>
                <c:pt idx="390">
                  <c:v>80958633.37816605</c:v>
                </c:pt>
                <c:pt idx="391">
                  <c:v>81403123.619682968</c:v>
                </c:pt>
                <c:pt idx="392">
                  <c:v>81848836.808850318</c:v>
                </c:pt>
                <c:pt idx="393">
                  <c:v>82295760.586641222</c:v>
                </c:pt>
                <c:pt idx="394">
                  <c:v>82743882.440271437</c:v>
                </c:pt>
                <c:pt idx="395">
                  <c:v>83193189.704541832</c:v>
                </c:pt>
                <c:pt idx="396">
                  <c:v>83643669.563223541</c:v>
                </c:pt>
                <c:pt idx="397">
                  <c:v>84095309.050484806</c:v>
                </c:pt>
                <c:pt idx="398">
                  <c:v>84548095.05235973</c:v>
                </c:pt>
                <c:pt idx="399">
                  <c:v>85002014.308259398</c:v>
                </c:pt>
                <c:pt idx="400">
                  <c:v>85457053.412523031</c:v>
                </c:pt>
                <c:pt idx="401">
                  <c:v>86140784.340537846</c:v>
                </c:pt>
                <c:pt idx="402">
                  <c:v>86827263.607287258</c:v>
                </c:pt>
                <c:pt idx="403">
                  <c:v>87516616.493361115</c:v>
                </c:pt>
                <c:pt idx="404">
                  <c:v>88208945.99139908</c:v>
                </c:pt>
                <c:pt idx="405">
                  <c:v>88904337.443922848</c:v>
                </c:pt>
                <c:pt idx="406">
                  <c:v>89602862.594264001</c:v>
                </c:pt>
                <c:pt idx="407">
                  <c:v>90304582.851256907</c:v>
                </c:pt>
                <c:pt idx="408">
                  <c:v>91009551.754323602</c:v>
                </c:pt>
                <c:pt idx="409">
                  <c:v>91717816.736247391</c:v>
                </c:pt>
                <c:pt idx="410">
                  <c:v>92429420.32673797</c:v>
                </c:pt>
                <c:pt idx="411">
                  <c:v>93144400.942597449</c:v>
                </c:pt>
                <c:pt idx="412">
                  <c:v>93862793.390554965</c:v>
                </c:pt>
                <c:pt idx="413">
                  <c:v>94584629.181289196</c:v>
                </c:pt>
                <c:pt idx="414">
                  <c:v>95309936.726228029</c:v>
                </c:pt>
                <c:pt idx="415">
                  <c:v>96038741.466158301</c:v>
                </c:pt>
                <c:pt idx="416">
                  <c:v>96771065.963482082</c:v>
                </c:pt>
                <c:pt idx="417">
                  <c:v>97506929.977676183</c:v>
                </c:pt>
                <c:pt idx="418">
                  <c:v>98246350.535193801</c:v>
                </c:pt>
                <c:pt idx="419">
                  <c:v>98989341.999673039</c:v>
                </c:pt>
                <c:pt idx="420">
                  <c:v>99735916.145007789</c:v>
                </c:pt>
                <c:pt idx="421">
                  <c:v>100486082.2319116</c:v>
                </c:pt>
                <c:pt idx="422">
                  <c:v>101239847.08756894</c:v>
                </c:pt>
                <c:pt idx="423">
                  <c:v>101997215.18749008</c:v>
                </c:pt>
                <c:pt idx="424">
                  <c:v>102758188.73852479</c:v>
                </c:pt>
                <c:pt idx="425">
                  <c:v>103522767.76201677</c:v>
                </c:pt>
                <c:pt idx="426">
                  <c:v>104290950.17619357</c:v>
                </c:pt>
                <c:pt idx="427">
                  <c:v>105062731.87703821</c:v>
                </c:pt>
                <c:pt idx="428">
                  <c:v>105838106.8170453</c:v>
                </c:pt>
                <c:pt idx="429">
                  <c:v>106617067.0814136</c:v>
                </c:pt>
                <c:pt idx="430">
                  <c:v>107399602.96135357</c:v>
                </c:pt>
                <c:pt idx="431">
                  <c:v>108185703.02430212</c:v>
                </c:pt>
                <c:pt idx="432">
                  <c:v>108975354.18092418</c:v>
                </c:pt>
                <c:pt idx="433">
                  <c:v>109768541.74885508</c:v>
                </c:pt>
                <c:pt idx="434">
                  <c:v>110565249.51319444</c:v>
                </c:pt>
                <c:pt idx="435">
                  <c:v>111365459.78380579</c:v>
                </c:pt>
                <c:pt idx="436">
                  <c:v>112169153.44950932</c:v>
                </c:pt>
                <c:pt idx="437">
                  <c:v>112976310.02927935</c:v>
                </c:pt>
                <c:pt idx="438">
                  <c:v>113786907.72057587</c:v>
                </c:pt>
                <c:pt idx="439">
                  <c:v>114600923.44494787</c:v>
                </c:pt>
                <c:pt idx="440">
                  <c:v>115418332.89105627</c:v>
                </c:pt>
                <c:pt idx="441">
                  <c:v>116239110.55526602</c:v>
                </c:pt>
                <c:pt idx="442">
                  <c:v>117063229.779957</c:v>
                </c:pt>
                <c:pt idx="443">
                  <c:v>117890662.78970185</c:v>
                </c:pt>
                <c:pt idx="444">
                  <c:v>118721380.72545654</c:v>
                </c:pt>
                <c:pt idx="445">
                  <c:v>119555353.67690441</c:v>
                </c:pt>
                <c:pt idx="446">
                  <c:v>120392550.71309045</c:v>
                </c:pt>
                <c:pt idx="447">
                  <c:v>121232939.91147435</c:v>
                </c:pt>
                <c:pt idx="448">
                  <c:v>122076488.38552871</c:v>
                </c:pt>
                <c:pt idx="449">
                  <c:v>122923162.31099808</c:v>
                </c:pt>
                <c:pt idx="450">
                  <c:v>123772926.95093355</c:v>
                </c:pt>
                <c:pt idx="451">
                  <c:v>124625746.67960507</c:v>
                </c:pt>
                <c:pt idx="452">
                  <c:v>125481585.00539282</c:v>
                </c:pt>
                <c:pt idx="453">
                  <c:v>126340404.59275016</c:v>
                </c:pt>
                <c:pt idx="454">
                  <c:v>127202167.28332508</c:v>
                </c:pt>
                <c:pt idx="455">
                  <c:v>128066834.11632165</c:v>
                </c:pt>
                <c:pt idx="456">
                  <c:v>128934365.348178</c:v>
                </c:pt>
                <c:pt idx="457">
                  <c:v>129804720.47162989</c:v>
                </c:pt>
                <c:pt idx="458">
                  <c:v>130677858.23422751</c:v>
                </c:pt>
                <c:pt idx="459">
                  <c:v>131553736.65636536</c:v>
                </c:pt>
                <c:pt idx="460">
                  <c:v>132432313.04887968</c:v>
                </c:pt>
                <c:pt idx="461">
                  <c:v>133313544.03026935</c:v>
                </c:pt>
                <c:pt idx="462">
                  <c:v>134197385.54358372</c:v>
                </c:pt>
                <c:pt idx="463">
                  <c:v>135083792.87302387</c:v>
                </c:pt>
                <c:pt idx="464">
                  <c:v>135972720.66029727</c:v>
                </c:pt>
                <c:pt idx="465">
                  <c:v>136864122.92076117</c:v>
                </c:pt>
                <c:pt idx="466">
                  <c:v>137757953.05939054</c:v>
                </c:pt>
                <c:pt idx="467">
                  <c:v>138654163.88659915</c:v>
                </c:pt>
                <c:pt idx="468">
                  <c:v>139552707.6339418</c:v>
                </c:pt>
                <c:pt idx="469">
                  <c:v>140453535.96972382</c:v>
                </c:pt>
                <c:pt idx="470">
                  <c:v>141356600.01453859</c:v>
                </c:pt>
                <c:pt idx="471">
                  <c:v>142261850.35675475</c:v>
                </c:pt>
                <c:pt idx="472">
                  <c:v>143169237.06796882</c:v>
                </c:pt>
                <c:pt idx="473">
                  <c:v>144078709.71844253</c:v>
                </c:pt>
                <c:pt idx="474">
                  <c:v>144990217.39253312</c:v>
                </c:pt>
                <c:pt idx="475">
                  <c:v>145903708.7041356</c:v>
                </c:pt>
                <c:pt idx="476">
                  <c:v>146819131.81214079</c:v>
                </c:pt>
                <c:pt idx="477">
                  <c:v>147736434.43592283</c:v>
                </c:pt>
                <c:pt idx="478">
                  <c:v>148655563.87085921</c:v>
                </c:pt>
                <c:pt idx="479">
                  <c:v>149576467.00389406</c:v>
                </c:pt>
                <c:pt idx="480">
                  <c:v>150499090.32914391</c:v>
                </c:pt>
                <c:pt idx="481">
                  <c:v>151423379.9635542</c:v>
                </c:pt>
                <c:pt idx="482">
                  <c:v>152349281.66260576</c:v>
                </c:pt>
                <c:pt idx="483">
                  <c:v>153276740.83607373</c:v>
                </c:pt>
                <c:pt idx="484">
                  <c:v>154205702.56383982</c:v>
                </c:pt>
                <c:pt idx="485">
                  <c:v>155136111.61175588</c:v>
                </c:pt>
                <c:pt idx="486">
                  <c:v>156067912.44755936</c:v>
                </c:pt>
                <c:pt idx="487">
                  <c:v>157001049.25683695</c:v>
                </c:pt>
                <c:pt idx="488">
                  <c:v>157935465.95903471</c:v>
                </c:pt>
                <c:pt idx="489">
                  <c:v>158871106.22351152</c:v>
                </c:pt>
                <c:pt idx="490">
                  <c:v>159807913.48562992</c:v>
                </c:pt>
                <c:pt idx="491">
                  <c:v>160745830.96288311</c:v>
                </c:pt>
                <c:pt idx="492">
                  <c:v>161684801.67105037</c:v>
                </c:pt>
                <c:pt idx="493">
                  <c:v>162624768.4403767</c:v>
                </c:pt>
                <c:pt idx="494">
                  <c:v>163565673.93177068</c:v>
                </c:pt>
                <c:pt idx="495">
                  <c:v>164507460.65301496</c:v>
                </c:pt>
                <c:pt idx="496">
                  <c:v>165450070.97498214</c:v>
                </c:pt>
                <c:pt idx="497">
                  <c:v>166393447.14784884</c:v>
                </c:pt>
                <c:pt idx="498">
                  <c:v>167337531.31730324</c:v>
                </c:pt>
                <c:pt idx="499">
                  <c:v>168282265.5407356</c:v>
                </c:pt>
                <c:pt idx="500">
                  <c:v>169227591.80340791</c:v>
                </c:pt>
                <c:pt idx="501">
                  <c:v>170173452.03459167</c:v>
                </c:pt>
                <c:pt idx="502">
                  <c:v>171119788.12366861</c:v>
                </c:pt>
                <c:pt idx="503">
                  <c:v>172066541.93618554</c:v>
                </c:pt>
                <c:pt idx="504">
                  <c:v>173013655.32985562</c:v>
                </c:pt>
                <c:pt idx="505">
                  <c:v>173961070.17049712</c:v>
                </c:pt>
                <c:pt idx="506">
                  <c:v>174908728.34790426</c:v>
                </c:pt>
                <c:pt idx="507">
                  <c:v>175856571.79163915</c:v>
                </c:pt>
                <c:pt idx="508">
                  <c:v>176804542.48673755</c:v>
                </c:pt>
                <c:pt idx="509">
                  <c:v>177752582.48932362</c:v>
                </c:pt>
                <c:pt idx="510">
                  <c:v>178700633.94211966</c:v>
                </c:pt>
                <c:pt idx="511">
                  <c:v>179648639.08984888</c:v>
                </c:pt>
                <c:pt idx="512">
                  <c:v>180596540.29451925</c:v>
                </c:pt>
                <c:pt idx="513">
                  <c:v>181544280.05058348</c:v>
                </c:pt>
                <c:pt idx="514">
                  <c:v>182491800.99996495</c:v>
                </c:pt>
                <c:pt idx="515">
                  <c:v>183439045.94694418</c:v>
                </c:pt>
                <c:pt idx="516">
                  <c:v>184385957.87289697</c:v>
                </c:pt>
                <c:pt idx="517">
                  <c:v>185332479.95087737</c:v>
                </c:pt>
                <c:pt idx="518">
                  <c:v>186278555.56003851</c:v>
                </c:pt>
                <c:pt idx="519">
                  <c:v>187224128.29988462</c:v>
                </c:pt>
                <c:pt idx="520">
                  <c:v>188169142.00434506</c:v>
                </c:pt>
                <c:pt idx="521">
                  <c:v>189113540.75566787</c:v>
                </c:pt>
                <c:pt idx="522">
                  <c:v>190057268.89812177</c:v>
                </c:pt>
                <c:pt idx="523">
                  <c:v>191000271.05150408</c:v>
                </c:pt>
                <c:pt idx="524">
                  <c:v>191942492.12444472</c:v>
                </c:pt>
                <c:pt idx="525">
                  <c:v>192883877.32750535</c:v>
                </c:pt>
                <c:pt idx="526">
                  <c:v>193824372.1860621</c:v>
                </c:pt>
                <c:pt idx="527">
                  <c:v>194763922.55297035</c:v>
                </c:pt>
                <c:pt idx="528">
                  <c:v>195702474.62100595</c:v>
                </c:pt>
                <c:pt idx="529">
                  <c:v>196639974.93507552</c:v>
                </c:pt>
                <c:pt idx="530">
                  <c:v>197576370.40419322</c:v>
                </c:pt>
                <c:pt idx="531">
                  <c:v>198511608.31321913</c:v>
                </c:pt>
                <c:pt idx="532">
                  <c:v>199445636.33435231</c:v>
                </c:pt>
                <c:pt idx="533">
                  <c:v>200378402.53837848</c:v>
                </c:pt>
                <c:pt idx="534">
                  <c:v>201309855.40566546</c:v>
                </c:pt>
                <c:pt idx="535">
                  <c:v>202239943.83690256</c:v>
                </c:pt>
                <c:pt idx="536">
                  <c:v>203168617.16358209</c:v>
                </c:pt>
                <c:pt idx="537">
                  <c:v>204095825.15821981</c:v>
                </c:pt>
                <c:pt idx="538">
                  <c:v>205021518.04430819</c:v>
                </c:pt>
                <c:pt idx="539">
                  <c:v>205945646.50600427</c:v>
                </c:pt>
                <c:pt idx="540">
                  <c:v>206868161.69754678</c:v>
                </c:pt>
                <c:pt idx="541">
                  <c:v>207789015.25239927</c:v>
                </c:pt>
                <c:pt idx="542">
                  <c:v>208708159.29212093</c:v>
                </c:pt>
                <c:pt idx="543">
                  <c:v>209625546.43495995</c:v>
                </c:pt>
                <c:pt idx="544">
                  <c:v>210541129.80416912</c:v>
                </c:pt>
                <c:pt idx="545">
                  <c:v>211454863.03604192</c:v>
                </c:pt>
                <c:pt idx="546">
                  <c:v>212366700.28766894</c:v>
                </c:pt>
                <c:pt idx="547">
                  <c:v>213276596.24441254</c:v>
                </c:pt>
                <c:pt idx="548">
                  <c:v>214184506.12709939</c:v>
                </c:pt>
                <c:pt idx="549">
                  <c:v>215090385.69893169</c:v>
                </c:pt>
                <c:pt idx="550">
                  <c:v>215994191.27211386</c:v>
                </c:pt>
                <c:pt idx="551">
                  <c:v>216895879.71419847</c:v>
                </c:pt>
                <c:pt idx="552">
                  <c:v>217795408.45414913</c:v>
                </c:pt>
                <c:pt idx="553">
                  <c:v>218692735.48812056</c:v>
                </c:pt>
                <c:pt idx="554">
                  <c:v>219587819.38495857</c:v>
                </c:pt>
                <c:pt idx="555">
                  <c:v>220480619.29141784</c:v>
                </c:pt>
                <c:pt idx="556">
                  <c:v>221371094.9371013</c:v>
                </c:pt>
                <c:pt idx="557">
                  <c:v>222259206.63912123</c:v>
                </c:pt>
                <c:pt idx="558">
                  <c:v>223144915.30648112</c:v>
                </c:pt>
                <c:pt idx="559">
                  <c:v>224028182.44418424</c:v>
                </c:pt>
                <c:pt idx="560">
                  <c:v>224908970.15706831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AA-4A2E-852E-B95ED99233FE}"/>
            </c:ext>
          </c:extLst>
        </c:ser>
        <c:ser>
          <c:idx val="3"/>
          <c:order val="3"/>
          <c:tx>
            <c:strRef>
              <c:f>Charts!$J$1</c:f>
              <c:strCache>
                <c:ptCount val="1"/>
                <c:pt idx="0">
                  <c:v> CD High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Charts!$J$2:$J$592</c:f>
              <c:numCache>
                <c:formatCode>"$"#,##0</c:formatCode>
                <c:ptCount val="591"/>
                <c:pt idx="0">
                  <c:v>5591296.5606217701</c:v>
                </c:pt>
                <c:pt idx="1">
                  <c:v>6223576.3869111687</c:v>
                </c:pt>
                <c:pt idx="2">
                  <c:v>6581489.6226756908</c:v>
                </c:pt>
                <c:pt idx="3">
                  <c:v>6845330.5571690928</c:v>
                </c:pt>
                <c:pt idx="4">
                  <c:v>7061474.8911602236</c:v>
                </c:pt>
                <c:pt idx="5">
                  <c:v>7248378.5243215859</c:v>
                </c:pt>
                <c:pt idx="6">
                  <c:v>7415169.5642968416</c:v>
                </c:pt>
                <c:pt idx="7">
                  <c:v>7566998.9396132398</c:v>
                </c:pt>
                <c:pt idx="8">
                  <c:v>7707047.204515066</c:v>
                </c:pt>
                <c:pt idx="9">
                  <c:v>7837413.896368742</c:v>
                </c:pt>
                <c:pt idx="10">
                  <c:v>7959560.0504243113</c:v>
                </c:pt>
                <c:pt idx="11">
                  <c:v>8074547.9900049493</c:v>
                </c:pt>
                <c:pt idx="12">
                  <c:v>8183180.0531465244</c:v>
                </c:pt>
                <c:pt idx="13">
                  <c:v>8286083.1017329209</c:v>
                </c:pt>
                <c:pt idx="14">
                  <c:v>8383762.1820745617</c:v>
                </c:pt>
                <c:pt idx="15">
                  <c:v>8476635.7654329333</c:v>
                </c:pt>
                <c:pt idx="16">
                  <c:v>8565059.5377363432</c:v>
                </c:pt>
                <c:pt idx="17">
                  <c:v>8649342.8246122375</c:v>
                </c:pt>
                <c:pt idx="18">
                  <c:v>8729760.1405638587</c:v>
                </c:pt>
                <c:pt idx="19">
                  <c:v>8806559.4291207287</c:v>
                </c:pt>
                <c:pt idx="20">
                  <c:v>8879968.0092898402</c:v>
                </c:pt>
                <c:pt idx="21">
                  <c:v>8950196.9032631926</c:v>
                </c:pt>
                <c:pt idx="22">
                  <c:v>9017444.0043565258</c:v>
                </c:pt>
                <c:pt idx="23">
                  <c:v>9081896.4036539923</c:v>
                </c:pt>
                <c:pt idx="24">
                  <c:v>9143732.1003593002</c:v>
                </c:pt>
                <c:pt idx="25">
                  <c:v>9203121.2573802415</c:v>
                </c:pt>
                <c:pt idx="26">
                  <c:v>9260227.11975725</c:v>
                </c:pt>
                <c:pt idx="27">
                  <c:v>9315206.682631813</c:v>
                </c:pt>
                <c:pt idx="28">
                  <c:v>9368211.1733386703</c:v>
                </c:pt>
                <c:pt idx="29">
                  <c:v>9419386.3961551897</c:v>
                </c:pt>
                <c:pt idx="30">
                  <c:v>9468872.976429753</c:v>
                </c:pt>
                <c:pt idx="31">
                  <c:v>9516806.5320114419</c:v>
                </c:pt>
                <c:pt idx="32">
                  <c:v>9563317.7932697907</c:v>
                </c:pt>
                <c:pt idx="33">
                  <c:v>9608532.6879451424</c:v>
                </c:pt>
                <c:pt idx="34">
                  <c:v>9652572.4031898715</c:v>
                </c:pt>
                <c:pt idx="35">
                  <c:v>9695553.4341588579</c:v>
                </c:pt>
                <c:pt idx="36">
                  <c:v>9737587.6261683665</c:v>
                </c:pt>
                <c:pt idx="37">
                  <c:v>9778782.2156128921</c:v>
                </c:pt>
                <c:pt idx="38">
                  <c:v>9819239.8733929917</c:v>
                </c:pt>
                <c:pt idx="39">
                  <c:v>9859058.7534791753</c:v>
                </c:pt>
                <c:pt idx="40">
                  <c:v>9898332.5483511128</c:v>
                </c:pt>
                <c:pt idx="41">
                  <c:v>9937150.552358944</c:v>
                </c:pt>
                <c:pt idx="42">
                  <c:v>9975597.7335148044</c:v>
                </c:pt>
                <c:pt idx="43">
                  <c:v>10013754.813808195</c:v>
                </c:pt>
                <c:pt idx="44">
                  <c:v>10051698.357824024</c:v>
                </c:pt>
                <c:pt idx="45">
                  <c:v>10089500.869208436</c:v>
                </c:pt>
                <c:pt idx="46">
                  <c:v>10127230.89435878</c:v>
                </c:pt>
                <c:pt idx="47">
                  <c:v>10164953.132598225</c:v>
                </c:pt>
                <c:pt idx="48">
                  <c:v>10202728.552022163</c:v>
                </c:pt>
                <c:pt idx="49">
                  <c:v>10240614.510163955</c:v>
                </c:pt>
                <c:pt idx="50">
                  <c:v>10278664.8786151</c:v>
                </c:pt>
                <c:pt idx="51">
                  <c:v>10316930.170743532</c:v>
                </c:pt>
                <c:pt idx="52">
                  <c:v>10355457.671678755</c:v>
                </c:pt>
                <c:pt idx="53">
                  <c:v>10394291.569769606</c:v>
                </c:pt>
                <c:pt idx="54">
                  <c:v>10433473.088766903</c:v>
                </c:pt>
                <c:pt idx="55">
                  <c:v>10473040.620035794</c:v>
                </c:pt>
                <c:pt idx="56">
                  <c:v>10513029.854159106</c:v>
                </c:pt>
                <c:pt idx="57">
                  <c:v>10553473.911351729</c:v>
                </c:pt>
                <c:pt idx="58">
                  <c:v>10594403.470165662</c:v>
                </c:pt>
                <c:pt idx="59">
                  <c:v>10635846.894024309</c:v>
                </c:pt>
                <c:pt idx="60">
                  <c:v>10677830.355182026</c:v>
                </c:pt>
                <c:pt idx="61">
                  <c:v>10720377.955760505</c:v>
                </c:pt>
                <c:pt idx="62">
                  <c:v>10763511.845566299</c:v>
                </c:pt>
                <c:pt idx="63">
                  <c:v>10807252.336443439</c:v>
                </c:pt>
                <c:pt idx="64">
                  <c:v>10851618.012961444</c:v>
                </c:pt>
                <c:pt idx="65">
                  <c:v>10896625.839282177</c:v>
                </c:pt>
                <c:pt idx="66">
                  <c:v>10942291.262087967</c:v>
                </c:pt>
                <c:pt idx="67">
                  <c:v>10988628.30948963</c:v>
                </c:pt>
                <c:pt idx="68">
                  <c:v>11035649.685865406</c:v>
                </c:pt>
                <c:pt idx="69">
                  <c:v>11083366.862610359</c:v>
                </c:pt>
                <c:pt idx="70">
                  <c:v>11131790.164802186</c:v>
                </c:pt>
                <c:pt idx="71">
                  <c:v>11180928.853811808</c:v>
                </c:pt>
                <c:pt idx="72">
                  <c:v>11230791.205906749</c:v>
                </c:pt>
                <c:pt idx="73">
                  <c:v>11281384.586912803</c:v>
                </c:pt>
                <c:pt idx="74">
                  <c:v>11332715.523013722</c:v>
                </c:pt>
                <c:pt idx="75">
                  <c:v>11384789.767781232</c:v>
                </c:pt>
                <c:pt idx="76">
                  <c:v>11437612.365537588</c:v>
                </c:pt>
                <c:pt idx="77">
                  <c:v>11491187.711161438</c:v>
                </c:pt>
                <c:pt idx="78">
                  <c:v>11545519.606453739</c:v>
                </c:pt>
                <c:pt idx="79">
                  <c:v>11600611.313186154</c:v>
                </c:pt>
                <c:pt idx="80">
                  <c:v>11656465.602956969</c:v>
                </c:pt>
                <c:pt idx="81">
                  <c:v>11713084.803982712</c:v>
                </c:pt>
                <c:pt idx="82">
                  <c:v>11770470.844954148</c:v>
                </c:pt>
                <c:pt idx="83">
                  <c:v>11828625.296086006</c:v>
                </c:pt>
                <c:pt idx="84">
                  <c:v>11887549.407488961</c:v>
                </c:pt>
                <c:pt idx="85">
                  <c:v>11947244.144991137</c:v>
                </c:pt>
                <c:pt idx="86">
                  <c:v>12007710.22353429</c:v>
                </c:pt>
                <c:pt idx="87">
                  <c:v>12068948.138267748</c:v>
                </c:pt>
                <c:pt idx="88">
                  <c:v>12130958.193459835</c:v>
                </c:pt>
                <c:pt idx="89">
                  <c:v>12193740.52934359</c:v>
                </c:pt>
                <c:pt idx="90">
                  <c:v>12257295.147009991</c:v>
                </c:pt>
                <c:pt idx="91">
                  <c:v>12321621.931458101</c:v>
                </c:pt>
                <c:pt idx="92">
                  <c:v>12386720.672907609</c:v>
                </c:pt>
                <c:pt idx="93">
                  <c:v>12452591.086475503</c:v>
                </c:pt>
                <c:pt idx="94">
                  <c:v>12519232.830313981</c:v>
                </c:pt>
                <c:pt idx="95">
                  <c:v>12586645.52230344</c:v>
                </c:pt>
                <c:pt idx="96">
                  <c:v>12654828.755389117</c:v>
                </c:pt>
                <c:pt idx="97">
                  <c:v>12723782.111646898</c:v>
                </c:pt>
                <c:pt idx="98">
                  <c:v>12793505.175159268</c:v>
                </c:pt>
                <c:pt idx="99">
                  <c:v>12863997.54377836</c:v>
                </c:pt>
                <c:pt idx="100">
                  <c:v>12935258.839849159</c:v>
                </c:pt>
                <c:pt idx="101">
                  <c:v>13007288.719962552</c:v>
                </c:pt>
                <c:pt idx="102">
                  <c:v>13080086.88380342</c:v>
                </c:pt>
                <c:pt idx="103">
                  <c:v>13153653.082156189</c:v>
                </c:pt>
                <c:pt idx="104">
                  <c:v>13227987.124126211</c:v>
                </c:pt>
                <c:pt idx="105">
                  <c:v>13303088.883632407</c:v>
                </c:pt>
                <c:pt idx="106">
                  <c:v>13378958.305223033</c:v>
                </c:pt>
                <c:pt idx="107">
                  <c:v>13455595.409263805</c:v>
                </c:pt>
                <c:pt idx="108">
                  <c:v>13533000.296544261</c:v>
                </c:pt>
                <c:pt idx="109">
                  <c:v>13611173.152345724</c:v>
                </c:pt>
                <c:pt idx="110">
                  <c:v>13690114.250011235</c:v>
                </c:pt>
                <c:pt idx="111">
                  <c:v>13769823.954055913</c:v>
                </c:pt>
                <c:pt idx="112">
                  <c:v>13850302.722852848</c:v>
                </c:pt>
                <c:pt idx="113">
                  <c:v>13931551.110928193</c:v>
                </c:pt>
                <c:pt idx="114">
                  <c:v>14013569.770896599</c:v>
                </c:pt>
                <c:pt idx="115">
                  <c:v>14096359.45506569</c:v>
                </c:pt>
                <c:pt idx="116">
                  <c:v>14179921.016737394</c:v>
                </c:pt>
                <c:pt idx="117">
                  <c:v>14264255.41123078</c:v>
                </c:pt>
                <c:pt idx="118">
                  <c:v>14349363.696650401</c:v>
                </c:pt>
                <c:pt idx="119">
                  <c:v>14435247.034421787</c:v>
                </c:pt>
                <c:pt idx="120">
                  <c:v>14521906.68961481</c:v>
                </c:pt>
                <c:pt idx="121">
                  <c:v>14609344.03107366</c:v>
                </c:pt>
                <c:pt idx="122">
                  <c:v>14697560.531370975</c:v>
                </c:pt>
                <c:pt idx="123">
                  <c:v>14786557.766602725</c:v>
                </c:pt>
                <c:pt idx="124">
                  <c:v>14876337.416038714</c:v>
                </c:pt>
                <c:pt idx="125">
                  <c:v>14966901.261642821</c:v>
                </c:pt>
                <c:pt idx="126">
                  <c:v>15058251.187476002</c:v>
                </c:pt>
                <c:pt idx="127">
                  <c:v>15150389.178993851</c:v>
                </c:pt>
                <c:pt idx="128">
                  <c:v>15243317.322249986</c:v>
                </c:pt>
                <c:pt idx="129">
                  <c:v>15337037.803015277</c:v>
                </c:pt>
                <c:pt idx="130">
                  <c:v>15431552.905822463</c:v>
                </c:pt>
                <c:pt idx="131">
                  <c:v>15526865.012944669</c:v>
                </c:pt>
                <c:pt idx="132">
                  <c:v>15622976.603315964</c:v>
                </c:pt>
                <c:pt idx="133">
                  <c:v>15719890.251400948</c:v>
                </c:pt>
                <c:pt idx="134">
                  <c:v>15817608.626020432</c:v>
                </c:pt>
                <c:pt idx="135">
                  <c:v>15916134.489139095</c:v>
                </c:pt>
                <c:pt idx="136">
                  <c:v>16015470.694620684</c:v>
                </c:pt>
                <c:pt idx="137">
                  <c:v>16115620.186956204</c:v>
                </c:pt>
                <c:pt idx="138">
                  <c:v>16216585.999969356</c:v>
                </c:pt>
                <c:pt idx="139">
                  <c:v>16318371.255503617</c:v>
                </c:pt>
                <c:pt idx="140">
                  <c:v>16420979.16209504</c:v>
                </c:pt>
                <c:pt idx="141">
                  <c:v>16524413.013633817</c:v>
                </c:pt>
                <c:pt idx="142">
                  <c:v>16628676.188018255</c:v>
                </c:pt>
                <c:pt idx="143">
                  <c:v>16733772.145803481</c:v>
                </c:pt>
                <c:pt idx="144">
                  <c:v>16839704.428848036</c:v>
                </c:pt>
                <c:pt idx="145">
                  <c:v>16946476.65895997</c:v>
                </c:pt>
                <c:pt idx="146">
                  <c:v>17054092.53654515</c:v>
                </c:pt>
                <c:pt idx="147">
                  <c:v>17162555.839259081</c:v>
                </c:pt>
                <c:pt idx="148">
                  <c:v>17271870.420664072</c:v>
                </c:pt>
                <c:pt idx="149">
                  <c:v>17382040.208893277</c:v>
                </c:pt>
                <c:pt idx="150">
                  <c:v>17493069.205322541</c:v>
                </c:pt>
                <c:pt idx="151">
                  <c:v>17604961.48325137</c:v>
                </c:pt>
                <c:pt idx="152">
                  <c:v>17717721.186593905</c:v>
                </c:pt>
                <c:pt idx="153">
                  <c:v>17831352.528580546</c:v>
                </c:pt>
                <c:pt idx="154">
                  <c:v>17945859.790471129</c:v>
                </c:pt>
                <c:pt idx="155">
                  <c:v>18061247.320279926</c:v>
                </c:pt>
                <c:pt idx="156">
                  <c:v>18177519.531513169</c:v>
                </c:pt>
                <c:pt idx="157">
                  <c:v>18294680.901919179</c:v>
                </c:pt>
                <c:pt idx="158">
                  <c:v>18412735.972251549</c:v>
                </c:pt>
                <c:pt idx="159">
                  <c:v>18531689.345045492</c:v>
                </c:pt>
                <c:pt idx="160">
                  <c:v>18651545.683407344</c:v>
                </c:pt>
                <c:pt idx="161">
                  <c:v>18772309.709817447</c:v>
                </c:pt>
                <c:pt idx="162">
                  <c:v>18893986.20494622</c:v>
                </c:pt>
                <c:pt idx="163">
                  <c:v>19016580.006483354</c:v>
                </c:pt>
                <c:pt idx="164">
                  <c:v>19140096.007980101</c:v>
                </c:pt>
                <c:pt idx="165">
                  <c:v>19264539.157704309</c:v>
                </c:pt>
                <c:pt idx="166">
                  <c:v>19389914.45750811</c:v>
                </c:pt>
                <c:pt idx="167">
                  <c:v>19516226.961707965</c:v>
                </c:pt>
                <c:pt idx="168">
                  <c:v>19643481.775976799</c:v>
                </c:pt>
                <c:pt idx="169">
                  <c:v>19771684.056247853</c:v>
                </c:pt>
                <c:pt idx="170">
                  <c:v>19900839.00762973</c:v>
                </c:pt>
                <c:pt idx="171">
                  <c:v>20030951.883332916</c:v>
                </c:pt>
                <c:pt idx="172">
                  <c:v>20162027.983606569</c:v>
                </c:pt>
                <c:pt idx="173">
                  <c:v>20294072.654685631</c:v>
                </c:pt>
                <c:pt idx="174">
                  <c:v>20427091.287747875</c:v>
                </c:pt>
                <c:pt idx="175">
                  <c:v>20561089.317880228</c:v>
                </c:pt>
                <c:pt idx="176">
                  <c:v>20696072.223054096</c:v>
                </c:pt>
                <c:pt idx="177">
                  <c:v>20832045.523109145</c:v>
                </c:pt>
                <c:pt idx="178">
                  <c:v>20969014.778745145</c:v>
                </c:pt>
                <c:pt idx="179">
                  <c:v>21106985.590521552</c:v>
                </c:pt>
                <c:pt idx="180">
                  <c:v>21245963.597863704</c:v>
                </c:pt>
                <c:pt idx="181">
                  <c:v>21385954.478076443</c:v>
                </c:pt>
                <c:pt idx="182">
                  <c:v>21526963.945363171</c:v>
                </c:pt>
                <c:pt idx="183">
                  <c:v>21668997.749850988</c:v>
                </c:pt>
                <c:pt idx="184">
                  <c:v>21812061.676621072</c:v>
                </c:pt>
                <c:pt idx="185">
                  <c:v>21956161.544743612</c:v>
                </c:pt>
                <c:pt idx="186">
                  <c:v>22101303.206317253</c:v>
                </c:pt>
                <c:pt idx="187">
                  <c:v>22247492.545512207</c:v>
                </c:pt>
                <c:pt idx="188">
                  <c:v>22394735.477616809</c:v>
                </c:pt>
                <c:pt idx="189">
                  <c:v>22543037.948086955</c:v>
                </c:pt>
                <c:pt idx="190">
                  <c:v>22692405.93159806</c:v>
                </c:pt>
                <c:pt idx="191">
                  <c:v>22842845.431098849</c:v>
                </c:pt>
                <c:pt idx="192">
                  <c:v>22994362.476866968</c:v>
                </c:pt>
                <c:pt idx="193">
                  <c:v>23146963.125565432</c:v>
                </c:pt>
                <c:pt idx="194">
                  <c:v>23300653.459300041</c:v>
                </c:pt>
                <c:pt idx="195">
                  <c:v>23455439.584676839</c:v>
                </c:pt>
                <c:pt idx="196">
                  <c:v>23611327.631859645</c:v>
                </c:pt>
                <c:pt idx="197">
                  <c:v>23768323.753626727</c:v>
                </c:pt>
                <c:pt idx="198">
                  <c:v>23926434.124426924</c:v>
                </c:pt>
                <c:pt idx="199">
                  <c:v>24085664.939434052</c:v>
                </c:pt>
                <c:pt idx="200">
                  <c:v>24246022.4135997</c:v>
                </c:pt>
                <c:pt idx="201">
                  <c:v>24407512.780703939</c:v>
                </c:pt>
                <c:pt idx="202">
                  <c:v>24570142.292403534</c:v>
                </c:pt>
                <c:pt idx="203">
                  <c:v>24733917.217277169</c:v>
                </c:pt>
                <c:pt idx="204">
                  <c:v>24898843.839867629</c:v>
                </c:pt>
                <c:pt idx="205">
                  <c:v>25064928.45972041</c:v>
                </c:pt>
                <c:pt idx="206">
                  <c:v>25232177.390418127</c:v>
                </c:pt>
                <c:pt idx="207">
                  <c:v>25400596.958611161</c:v>
                </c:pt>
                <c:pt idx="208">
                  <c:v>25570193.503043339</c:v>
                </c:pt>
                <c:pt idx="209">
                  <c:v>25740973.37357305</c:v>
                </c:pt>
                <c:pt idx="210">
                  <c:v>25912942.930188924</c:v>
                </c:pt>
                <c:pt idx="211">
                  <c:v>26086108.542020276</c:v>
                </c:pt>
                <c:pt idx="212">
                  <c:v>26260476.586341605</c:v>
                </c:pt>
                <c:pt idx="213">
                  <c:v>26436053.447571129</c:v>
                </c:pt>
                <c:pt idx="214">
                  <c:v>26612845.516263075</c:v>
                </c:pt>
                <c:pt idx="215">
                  <c:v>26790859.188093252</c:v>
                </c:pt>
                <c:pt idx="216">
                  <c:v>26970100.862838022</c:v>
                </c:pt>
                <c:pt idx="217">
                  <c:v>27150576.943345837</c:v>
                </c:pt>
                <c:pt idx="218">
                  <c:v>27332293.834501922</c:v>
                </c:pt>
                <c:pt idx="219">
                  <c:v>27515257.942185067</c:v>
                </c:pt>
                <c:pt idx="220">
                  <c:v>27699475.672216892</c:v>
                </c:pt>
                <c:pt idx="221">
                  <c:v>27884953.429303043</c:v>
                </c:pt>
                <c:pt idx="222">
                  <c:v>28071697.615966216</c:v>
                </c:pt>
                <c:pt idx="223">
                  <c:v>28259714.631470956</c:v>
                </c:pt>
                <c:pt idx="224">
                  <c:v>28449010.870739788</c:v>
                </c:pt>
                <c:pt idx="225">
                  <c:v>28639592.723260716</c:v>
                </c:pt>
                <c:pt idx="226">
                  <c:v>28831466.571985915</c:v>
                </c:pt>
                <c:pt idx="227">
                  <c:v>29024638.792221129</c:v>
                </c:pt>
                <c:pt idx="228">
                  <c:v>29219115.750506386</c:v>
                </c:pt>
                <c:pt idx="229">
                  <c:v>29414903.803486779</c:v>
                </c:pt>
                <c:pt idx="230">
                  <c:v>29612009.296774477</c:v>
                </c:pt>
                <c:pt idx="231">
                  <c:v>29810438.563800529</c:v>
                </c:pt>
                <c:pt idx="232">
                  <c:v>30010197.924657598</c:v>
                </c:pt>
                <c:pt idx="233">
                  <c:v>30211293.684932381</c:v>
                </c:pt>
                <c:pt idx="234">
                  <c:v>30413732.134528637</c:v>
                </c:pt>
                <c:pt idx="235">
                  <c:v>30617519.546479881</c:v>
                </c:pt>
                <c:pt idx="236">
                  <c:v>30822662.175752535</c:v>
                </c:pt>
                <c:pt idx="237">
                  <c:v>31029166.258038208</c:v>
                </c:pt>
                <c:pt idx="238">
                  <c:v>31237038.008536771</c:v>
                </c:pt>
                <c:pt idx="239">
                  <c:v>31446283.620728552</c:v>
                </c:pt>
                <c:pt idx="240">
                  <c:v>31656909.265136629</c:v>
                </c:pt>
                <c:pt idx="241">
                  <c:v>31868921.088078782</c:v>
                </c:pt>
                <c:pt idx="242">
                  <c:v>32082325.210408971</c:v>
                </c:pt>
                <c:pt idx="243">
                  <c:v>32297127.726249129</c:v>
                </c:pt>
                <c:pt idx="244">
                  <c:v>32513334.701709792</c:v>
                </c:pt>
                <c:pt idx="245">
                  <c:v>32730952.173601285</c:v>
                </c:pt>
                <c:pt idx="246">
                  <c:v>32949986.148134068</c:v>
                </c:pt>
                <c:pt idx="247">
                  <c:v>33170442.599609211</c:v>
                </c:pt>
                <c:pt idx="248">
                  <c:v>33392327.469098493</c:v>
                </c:pt>
                <c:pt idx="249">
                  <c:v>33615646.663114235</c:v>
                </c:pt>
                <c:pt idx="250">
                  <c:v>33840406.052269414</c:v>
                </c:pt>
                <c:pt idx="251">
                  <c:v>34066611.469927475</c:v>
                </c:pt>
                <c:pt idx="252">
                  <c:v>34294268.710842192</c:v>
                </c:pt>
                <c:pt idx="253">
                  <c:v>34523383.5297876</c:v>
                </c:pt>
                <c:pt idx="254">
                  <c:v>34753961.640178651</c:v>
                </c:pt>
                <c:pt idx="255">
                  <c:v>34986008.712681368</c:v>
                </c:pt>
                <c:pt idx="256">
                  <c:v>35219530.37381424</c:v>
                </c:pt>
                <c:pt idx="257">
                  <c:v>35454532.204539686</c:v>
                </c:pt>
                <c:pt idx="258">
                  <c:v>35691019.738846377</c:v>
                </c:pt>
                <c:pt idx="259">
                  <c:v>35928998.462322503</c:v>
                </c:pt>
                <c:pt idx="260">
                  <c:v>36168473.810719803</c:v>
                </c:pt>
                <c:pt idx="261">
                  <c:v>36409451.168509021</c:v>
                </c:pt>
                <c:pt idx="262">
                  <c:v>36651935.867426589</c:v>
                </c:pt>
                <c:pt idx="263">
                  <c:v>36895933.185012609</c:v>
                </c:pt>
                <c:pt idx="264">
                  <c:v>37141448.343141064</c:v>
                </c:pt>
                <c:pt idx="265">
                  <c:v>37388486.506541312</c:v>
                </c:pt>
                <c:pt idx="266">
                  <c:v>37637052.781312257</c:v>
                </c:pt>
                <c:pt idx="267">
                  <c:v>37887152.213428482</c:v>
                </c:pt>
                <c:pt idx="268">
                  <c:v>38138789.787239209</c:v>
                </c:pt>
                <c:pt idx="269">
                  <c:v>38391970.423959866</c:v>
                </c:pt>
                <c:pt idx="270">
                  <c:v>38646698.980157018</c:v>
                </c:pt>
                <c:pt idx="271">
                  <c:v>38902980.246226326</c:v>
                </c:pt>
                <c:pt idx="272">
                  <c:v>39160818.944864243</c:v>
                </c:pt>
                <c:pt idx="273">
                  <c:v>39420219.729533702</c:v>
                </c:pt>
                <c:pt idx="274">
                  <c:v>39681187.182923913</c:v>
                </c:pt>
                <c:pt idx="275">
                  <c:v>39943725.81540443</c:v>
                </c:pt>
                <c:pt idx="276">
                  <c:v>40207840.063474506</c:v>
                </c:pt>
                <c:pt idx="277">
                  <c:v>40473534.288207009</c:v>
                </c:pt>
                <c:pt idx="278">
                  <c:v>40740812.773688182</c:v>
                </c:pt>
                <c:pt idx="279">
                  <c:v>41009679.725453123</c:v>
                </c:pt>
                <c:pt idx="280">
                  <c:v>41280139.268917173</c:v>
                </c:pt>
                <c:pt idx="281">
                  <c:v>41552195.447804108</c:v>
                </c:pt>
                <c:pt idx="282">
                  <c:v>41825852.222571135</c:v>
                </c:pt>
                <c:pt idx="283">
                  <c:v>42101113.468830824</c:v>
                </c:pt>
                <c:pt idx="284">
                  <c:v>42377982.975771204</c:v>
                </c:pt>
                <c:pt idx="285">
                  <c:v>42656464.444573551</c:v>
                </c:pt>
                <c:pt idx="286">
                  <c:v>42936561.48682861</c:v>
                </c:pt>
                <c:pt idx="287">
                  <c:v>43218277.62295194</c:v>
                </c:pt>
                <c:pt idx="288">
                  <c:v>43501616.280598208</c:v>
                </c:pt>
                <c:pt idx="289">
                  <c:v>43786580.793075442</c:v>
                </c:pt>
                <c:pt idx="290">
                  <c:v>44073174.397759408</c:v>
                </c:pt>
                <c:pt idx="291">
                  <c:v>44361400.234508634</c:v>
                </c:pt>
                <c:pt idx="292">
                  <c:v>44651261.344080448</c:v>
                </c:pt>
                <c:pt idx="293">
                  <c:v>44942760.66654852</c:v>
                </c:pt>
                <c:pt idx="294">
                  <c:v>45235901.039722547</c:v>
                </c:pt>
                <c:pt idx="295">
                  <c:v>45530685.197570473</c:v>
                </c:pt>
                <c:pt idx="296">
                  <c:v>45827115.768643677</c:v>
                </c:pt>
                <c:pt idx="297">
                  <c:v>46125195.274505511</c:v>
                </c:pt>
                <c:pt idx="298">
                  <c:v>46424926.128164232</c:v>
                </c:pt>
                <c:pt idx="299">
                  <c:v>46726310.632510155</c:v>
                </c:pt>
                <c:pt idx="300">
                  <c:v>47029350.978757963</c:v>
                </c:pt>
                <c:pt idx="301">
                  <c:v>47334049.244894817</c:v>
                </c:pt>
                <c:pt idx="302">
                  <c:v>47640407.394134253</c:v>
                </c:pt>
                <c:pt idx="303">
                  <c:v>47948427.273376971</c:v>
                </c:pt>
                <c:pt idx="304">
                  <c:v>48258110.611679107</c:v>
                </c:pt>
                <c:pt idx="305">
                  <c:v>48569459.018727839</c:v>
                </c:pt>
                <c:pt idx="306">
                  <c:v>48882473.983325556</c:v>
                </c:pt>
                <c:pt idx="307">
                  <c:v>49197156.871883348</c:v>
                </c:pt>
                <c:pt idx="308">
                  <c:v>49513508.926923186</c:v>
                </c:pt>
                <c:pt idx="309">
                  <c:v>49831531.265591264</c:v>
                </c:pt>
                <c:pt idx="310">
                  <c:v>50151224.87818101</c:v>
                </c:pt>
                <c:pt idx="311">
                  <c:v>50472590.626668245</c:v>
                </c:pt>
                <c:pt idx="312">
                  <c:v>50795629.243257686</c:v>
                </c:pt>
                <c:pt idx="313">
                  <c:v>51120341.328942105</c:v>
                </c:pt>
                <c:pt idx="314">
                  <c:v>51446727.352074757</c:v>
                </c:pt>
                <c:pt idx="315">
                  <c:v>51774787.646955237</c:v>
                </c:pt>
                <c:pt idx="316">
                  <c:v>52104522.412429869</c:v>
                </c:pt>
                <c:pt idx="317">
                  <c:v>52435931.71050714</c:v>
                </c:pt>
                <c:pt idx="318">
                  <c:v>52769015.464988276</c:v>
                </c:pt>
                <c:pt idx="319">
                  <c:v>53103773.460114703</c:v>
                </c:pt>
                <c:pt idx="320">
                  <c:v>53440205.339231625</c:v>
                </c:pt>
                <c:pt idx="321">
                  <c:v>53778310.603469476</c:v>
                </c:pt>
                <c:pt idx="322">
                  <c:v>54118088.610443592</c:v>
                </c:pt>
                <c:pt idx="323">
                  <c:v>54459538.572971985</c:v>
                </c:pt>
                <c:pt idx="324">
                  <c:v>54802659.557813182</c:v>
                </c:pt>
                <c:pt idx="325">
                  <c:v>55147450.484423727</c:v>
                </c:pt>
                <c:pt idx="326">
                  <c:v>55493910.123736098</c:v>
                </c:pt>
                <c:pt idx="327">
                  <c:v>55842037.096958429</c:v>
                </c:pt>
                <c:pt idx="328">
                  <c:v>56191829.874395609</c:v>
                </c:pt>
                <c:pt idx="329">
                  <c:v>56543286.774293095</c:v>
                </c:pt>
                <c:pt idx="330">
                  <c:v>56896405.961704105</c:v>
                </c:pt>
                <c:pt idx="331">
                  <c:v>57251185.447380081</c:v>
                </c:pt>
                <c:pt idx="332">
                  <c:v>57607623.086686268</c:v>
                </c:pt>
                <c:pt idx="333">
                  <c:v>57965716.578541696</c:v>
                </c:pt>
                <c:pt idx="334">
                  <c:v>58325463.464385182</c:v>
                </c:pt>
                <c:pt idx="335">
                  <c:v>58686861.127167359</c:v>
                </c:pt>
                <c:pt idx="336">
                  <c:v>59049906.7903703</c:v>
                </c:pt>
                <c:pt idx="337">
                  <c:v>59414597.517053425</c:v>
                </c:pt>
                <c:pt idx="338">
                  <c:v>59780930.208928943</c:v>
                </c:pt>
                <c:pt idx="339">
                  <c:v>60148901.605464965</c:v>
                </c:pt>
                <c:pt idx="340">
                  <c:v>60518508.28301838</c:v>
                </c:pt>
                <c:pt idx="341">
                  <c:v>60889746.653997704</c:v>
                </c:pt>
                <c:pt idx="342">
                  <c:v>61262612.966056317</c:v>
                </c:pt>
                <c:pt idx="343">
                  <c:v>61637103.301316664</c:v>
                </c:pt>
                <c:pt idx="344">
                  <c:v>62013213.575626478</c:v>
                </c:pt>
                <c:pt idx="345">
                  <c:v>62390939.537846953</c:v>
                </c:pt>
                <c:pt idx="346">
                  <c:v>62770276.769173682</c:v>
                </c:pt>
                <c:pt idx="347">
                  <c:v>63151220.682491168</c:v>
                </c:pt>
                <c:pt idx="348">
                  <c:v>63533766.52176097</c:v>
                </c:pt>
                <c:pt idx="349">
                  <c:v>63917909.361444458</c:v>
                </c:pt>
                <c:pt idx="350">
                  <c:v>64303644.105960265</c:v>
                </c:pt>
                <c:pt idx="351">
                  <c:v>64690965.489177406</c:v>
                </c:pt>
                <c:pt idx="352">
                  <c:v>65079868.07394436</c:v>
                </c:pt>
                <c:pt idx="353">
                  <c:v>65470346.251654282</c:v>
                </c:pt>
                <c:pt idx="354">
                  <c:v>65862394.241847605</c:v>
                </c:pt>
                <c:pt idx="355">
                  <c:v>66256006.091851383</c:v>
                </c:pt>
                <c:pt idx="356">
                  <c:v>66651175.67645739</c:v>
                </c:pt>
                <c:pt idx="357">
                  <c:v>67047896.697637618</c:v>
                </c:pt>
                <c:pt idx="358">
                  <c:v>67446162.684298903</c:v>
                </c:pt>
                <c:pt idx="359">
                  <c:v>67845966.992076725</c:v>
                </c:pt>
                <c:pt idx="360">
                  <c:v>68247302.803168714</c:v>
                </c:pt>
                <c:pt idx="361">
                  <c:v>68650163.126207203</c:v>
                </c:pt>
                <c:pt idx="362">
                  <c:v>69054540.796173513</c:v>
                </c:pt>
                <c:pt idx="363">
                  <c:v>69460428.474351734</c:v>
                </c:pt>
                <c:pt idx="364">
                  <c:v>69867818.648323864</c:v>
                </c:pt>
                <c:pt idx="365">
                  <c:v>70276703.632006615</c:v>
                </c:pt>
                <c:pt idx="366">
                  <c:v>70687075.565729588</c:v>
                </c:pt>
                <c:pt idx="367">
                  <c:v>71098926.416355312</c:v>
                </c:pt>
                <c:pt idx="368">
                  <c:v>71512247.977441937</c:v>
                </c:pt>
                <c:pt idx="369">
                  <c:v>71927031.869447887</c:v>
                </c:pt>
                <c:pt idx="370">
                  <c:v>72343269.539979875</c:v>
                </c:pt>
                <c:pt idx="371">
                  <c:v>72760952.264083415</c:v>
                </c:pt>
                <c:pt idx="372">
                  <c:v>73180071.144576818</c:v>
                </c:pt>
                <c:pt idx="373">
                  <c:v>73600617.112428516</c:v>
                </c:pt>
                <c:pt idx="374">
                  <c:v>74022580.927178025</c:v>
                </c:pt>
                <c:pt idx="375">
                  <c:v>74445953.17740041</c:v>
                </c:pt>
                <c:pt idx="376">
                  <c:v>74870724.281214803</c:v>
                </c:pt>
                <c:pt idx="377">
                  <c:v>75296884.486837447</c:v>
                </c:pt>
                <c:pt idx="378">
                  <c:v>75724423.873177439</c:v>
                </c:pt>
                <c:pt idx="379">
                  <c:v>76153332.350478202</c:v>
                </c:pt>
                <c:pt idx="380">
                  <c:v>76583599.661002398</c:v>
                </c:pt>
                <c:pt idx="381">
                  <c:v>77015215.379760981</c:v>
                </c:pt>
                <c:pt idx="382">
                  <c:v>77448168.915287375</c:v>
                </c:pt>
                <c:pt idx="383">
                  <c:v>77882449.510454863</c:v>
                </c:pt>
                <c:pt idx="384">
                  <c:v>78318046.243339419</c:v>
                </c:pt>
                <c:pt idx="385">
                  <c:v>78754948.028125584</c:v>
                </c:pt>
                <c:pt idx="386">
                  <c:v>79193143.616057754</c:v>
                </c:pt>
                <c:pt idx="387">
                  <c:v>79632621.596434951</c:v>
                </c:pt>
                <c:pt idx="388">
                  <c:v>80073370.397649407</c:v>
                </c:pt>
                <c:pt idx="389">
                  <c:v>80515378.288269401</c:v>
                </c:pt>
                <c:pt idx="390">
                  <c:v>80958633.37816605</c:v>
                </c:pt>
                <c:pt idx="391">
                  <c:v>81403123.619682968</c:v>
                </c:pt>
                <c:pt idx="392">
                  <c:v>81848836.808850318</c:v>
                </c:pt>
                <c:pt idx="393">
                  <c:v>82295760.586641222</c:v>
                </c:pt>
                <c:pt idx="394">
                  <c:v>82743882.440271437</c:v>
                </c:pt>
                <c:pt idx="395">
                  <c:v>83193189.704541832</c:v>
                </c:pt>
                <c:pt idx="396">
                  <c:v>83643669.563223541</c:v>
                </c:pt>
                <c:pt idx="397">
                  <c:v>84095309.050484806</c:v>
                </c:pt>
                <c:pt idx="398">
                  <c:v>84548095.05235973</c:v>
                </c:pt>
                <c:pt idx="399">
                  <c:v>85002014.308259398</c:v>
                </c:pt>
                <c:pt idx="400">
                  <c:v>85457053.412523031</c:v>
                </c:pt>
                <c:pt idx="401">
                  <c:v>86395085.394829601</c:v>
                </c:pt>
                <c:pt idx="402">
                  <c:v>87340644.356129378</c:v>
                </c:pt>
                <c:pt idx="403">
                  <c:v>88294099.403943092</c:v>
                </c:pt>
                <c:pt idx="404">
                  <c:v>89255735.320672959</c:v>
                </c:pt>
                <c:pt idx="405">
                  <c:v>90225774.070970714</c:v>
                </c:pt>
                <c:pt idx="406">
                  <c:v>91204396.1676521</c:v>
                </c:pt>
                <c:pt idx="407">
                  <c:v>92191757.70312807</c:v>
                </c:pt>
                <c:pt idx="408">
                  <c:v>93188001.900929093</c:v>
                </c:pt>
                <c:pt idx="409">
                  <c:v>94193265.892499357</c:v>
                </c:pt>
                <c:pt idx="410">
                  <c:v>95207684.078506619</c:v>
                </c:pt>
                <c:pt idx="411">
                  <c:v>96231389.374487698</c:v>
                </c:pt>
                <c:pt idx="412">
                  <c:v>97264513.311657131</c:v>
                </c:pt>
                <c:pt idx="413">
                  <c:v>98307185.61742571</c:v>
                </c:pt>
                <c:pt idx="414">
                  <c:v>99359533.632559687</c:v>
                </c:pt>
                <c:pt idx="415">
                  <c:v>100421681.74529603</c:v>
                </c:pt>
                <c:pt idx="416">
                  <c:v>101493750.91832751</c:v>
                </c:pt>
                <c:pt idx="417">
                  <c:v>102575858.32862923</c:v>
                </c:pt>
                <c:pt idx="418">
                  <c:v>103668117.11341539</c:v>
                </c:pt>
                <c:pt idx="419">
                  <c:v>104770636.20507613</c:v>
                </c:pt>
                <c:pt idx="420">
                  <c:v>105883520.2357688</c:v>
                </c:pt>
                <c:pt idx="421">
                  <c:v>107006869.49391553</c:v>
                </c:pt>
                <c:pt idx="422">
                  <c:v>108140779.91778585</c:v>
                </c:pt>
                <c:pt idx="423">
                  <c:v>109285343.11445603</c:v>
                </c:pt>
                <c:pt idx="424">
                  <c:v>110440646.39523059</c:v>
                </c:pt>
                <c:pt idx="425">
                  <c:v>111606772.82091632</c:v>
                </c:pt>
                <c:pt idx="426">
                  <c:v>112783801.25216216</c:v>
                </c:pt>
                <c:pt idx="427">
                  <c:v>113971806.40145925</c:v>
                </c:pt>
                <c:pt idx="428">
                  <c:v>115170858.88444006</c:v>
                </c:pt>
                <c:pt idx="429">
                  <c:v>116381025.26887447</c:v>
                </c:pt>
                <c:pt idx="430">
                  <c:v>117602368.12031811</c:v>
                </c:pt>
                <c:pt idx="431">
                  <c:v>118834946.04376608</c:v>
                </c:pt>
                <c:pt idx="432">
                  <c:v>120078813.72095162</c:v>
                </c:pt>
                <c:pt idx="433">
                  <c:v>121334021.94313136</c:v>
                </c:pt>
                <c:pt idx="434">
                  <c:v>122600617.63933834</c:v>
                </c:pt>
                <c:pt idx="435">
                  <c:v>123878643.90018651</c:v>
                </c:pt>
                <c:pt idx="436">
                  <c:v>125168139.99737382</c:v>
                </c:pt>
                <c:pt idx="437">
                  <c:v>126469141.39908147</c:v>
                </c:pt>
                <c:pt idx="438">
                  <c:v>127781679.78149384</c:v>
                </c:pt>
                <c:pt idx="439">
                  <c:v>129105783.03668666</c:v>
                </c:pt>
                <c:pt idx="440">
                  <c:v>130441475.27713996</c:v>
                </c:pt>
                <c:pt idx="441">
                  <c:v>131788776.837143</c:v>
                </c:pt>
                <c:pt idx="442">
                  <c:v>133147704.2713578</c:v>
                </c:pt>
                <c:pt idx="443">
                  <c:v>134518270.35081089</c:v>
                </c:pt>
                <c:pt idx="444">
                  <c:v>135900484.05658048</c:v>
                </c:pt>
                <c:pt idx="445">
                  <c:v>137294350.57144439</c:v>
                </c:pt>
                <c:pt idx="446">
                  <c:v>138699871.26975</c:v>
                </c:pt>
                <c:pt idx="447">
                  <c:v>140117043.70576277</c:v>
                </c:pt>
                <c:pt idx="448">
                  <c:v>141545861.60074767</c:v>
                </c:pt>
                <c:pt idx="449">
                  <c:v>142986314.82902914</c:v>
                </c:pt>
                <c:pt idx="450">
                  <c:v>144438389.40327308</c:v>
                </c:pt>
                <c:pt idx="451">
                  <c:v>145902067.45922798</c:v>
                </c:pt>
                <c:pt idx="452">
                  <c:v>147377327.24015477</c:v>
                </c:pt>
                <c:pt idx="453">
                  <c:v>148864143.08117235</c:v>
                </c:pt>
                <c:pt idx="454">
                  <c:v>150362485.39373684</c:v>
                </c:pt>
                <c:pt idx="455">
                  <c:v>151872320.65046781</c:v>
                </c:pt>
                <c:pt idx="456">
                  <c:v>153393611.3705281</c:v>
                </c:pt>
                <c:pt idx="457">
                  <c:v>154926316.10575876</c:v>
                </c:pt>
                <c:pt idx="458">
                  <c:v>156470389.42776039</c:v>
                </c:pt>
                <c:pt idx="459">
                  <c:v>158025781.9161115</c:v>
                </c:pt>
                <c:pt idx="460">
                  <c:v>159592440.14789987</c:v>
                </c:pt>
                <c:pt idx="461">
                  <c:v>161170306.68874562</c:v>
                </c:pt>
                <c:pt idx="462">
                  <c:v>162759320.08547813</c:v>
                </c:pt>
                <c:pt idx="463">
                  <c:v>164359414.86062819</c:v>
                </c:pt>
                <c:pt idx="464">
                  <c:v>165970521.50888914</c:v>
                </c:pt>
                <c:pt idx="465">
                  <c:v>167592566.4956885</c:v>
                </c:pt>
                <c:pt idx="466">
                  <c:v>169225472.2580114</c:v>
                </c:pt>
                <c:pt idx="467">
                  <c:v>170869157.20760429</c:v>
                </c:pt>
                <c:pt idx="468">
                  <c:v>172523535.73668039</c:v>
                </c:pt>
                <c:pt idx="469">
                  <c:v>174188518.22624505</c:v>
                </c:pt>
                <c:pt idx="470">
                  <c:v>175864011.05714577</c:v>
                </c:pt>
                <c:pt idx="471">
                  <c:v>177549916.62394673</c:v>
                </c:pt>
                <c:pt idx="472">
                  <c:v>179246133.35171843</c:v>
                </c:pt>
                <c:pt idx="473">
                  <c:v>180952555.71582979</c:v>
                </c:pt>
                <c:pt idx="474">
                  <c:v>182669074.26481241</c:v>
                </c:pt>
                <c:pt idx="475">
                  <c:v>184395575.64636803</c:v>
                </c:pt>
                <c:pt idx="476">
                  <c:v>186131942.63657832</c:v>
                </c:pt>
                <c:pt idx="477">
                  <c:v>187878054.17236471</c:v>
                </c:pt>
                <c:pt idx="478">
                  <c:v>189633785.38724446</c:v>
                </c:pt>
                <c:pt idx="479">
                  <c:v>191399007.65041548</c:v>
                </c:pt>
                <c:pt idx="480">
                  <c:v>193173588.60919487</c:v>
                </c:pt>
                <c:pt idx="481">
                  <c:v>194957392.23483014</c:v>
                </c:pt>
                <c:pt idx="482">
                  <c:v>196750278.87169319</c:v>
                </c:pt>
                <c:pt idx="483">
                  <c:v>198552105.28985417</c:v>
                </c:pt>
                <c:pt idx="484">
                  <c:v>200362724.74103278</c:v>
                </c:pt>
                <c:pt idx="485">
                  <c:v>202181987.01790768</c:v>
                </c:pt>
                <c:pt idx="486">
                  <c:v>204009738.51676148</c:v>
                </c:pt>
                <c:pt idx="487">
                  <c:v>205845822.30343109</c:v>
                </c:pt>
                <c:pt idx="488">
                  <c:v>207690078.18252015</c:v>
                </c:pt>
                <c:pt idx="489">
                  <c:v>209542342.76982802</c:v>
                </c:pt>
                <c:pt idx="490">
                  <c:v>211402449.5679422</c:v>
                </c:pt>
                <c:pt idx="491">
                  <c:v>213270229.0449248</c:v>
                </c:pt>
                <c:pt idx="492">
                  <c:v>215145508.71602994</c:v>
                </c:pt>
                <c:pt idx="493">
                  <c:v>217028113.22836906</c:v>
                </c:pt>
                <c:pt idx="494">
                  <c:v>218917864.44844127</c:v>
                </c:pt>
                <c:pt idx="495">
                  <c:v>220814581.55243951</c:v>
                </c:pt>
                <c:pt idx="496">
                  <c:v>222718081.11923093</c:v>
                </c:pt>
                <c:pt idx="497">
                  <c:v>224628177.22590798</c:v>
                </c:pt>
                <c:pt idx="498">
                  <c:v>226544681.54580283</c:v>
                </c:pt>
                <c:pt idx="499">
                  <c:v>228467403.44884557</c:v>
                </c:pt>
                <c:pt idx="500">
                  <c:v>230396150.10414696</c:v>
                </c:pt>
                <c:pt idx="501">
                  <c:v>232330726.58467674</c:v>
                </c:pt>
                <c:pt idx="502">
                  <c:v>234270935.97391015</c:v>
                </c:pt>
                <c:pt idx="503">
                  <c:v>236216579.47430313</c:v>
                </c:pt>
                <c:pt idx="504">
                  <c:v>238167456.51745915</c:v>
                </c:pt>
                <c:pt idx="505">
                  <c:v>240123364.87584144</c:v>
                </c:pt>
                <c:pt idx="506">
                  <c:v>242084100.77588785</c:v>
                </c:pt>
                <c:pt idx="507">
                  <c:v>244049459.01237565</c:v>
                </c:pt>
                <c:pt idx="508">
                  <c:v>246019233.06388503</c:v>
                </c:pt>
                <c:pt idx="509">
                  <c:v>247993215.20920867</c:v>
                </c:pt>
                <c:pt idx="510">
                  <c:v>249971196.64454854</c:v>
                </c:pt>
                <c:pt idx="511">
                  <c:v>251952967.60134721</c:v>
                </c:pt>
                <c:pt idx="512">
                  <c:v>253938317.46459085</c:v>
                </c:pt>
                <c:pt idx="513">
                  <c:v>255927034.89143068</c:v>
                </c:pt>
                <c:pt idx="514">
                  <c:v>257918907.92996061</c:v>
                </c:pt>
                <c:pt idx="515">
                  <c:v>259913724.13799542</c:v>
                </c:pt>
                <c:pt idx="516">
                  <c:v>261911270.70169121</c:v>
                </c:pt>
                <c:pt idx="517">
                  <c:v>263911334.55385333</c:v>
                </c:pt>
                <c:pt idx="518">
                  <c:v>265913702.49177641</c:v>
                </c:pt>
                <c:pt idx="519">
                  <c:v>267918161.2944665</c:v>
                </c:pt>
                <c:pt idx="520">
                  <c:v>269924497.83909053</c:v>
                </c:pt>
                <c:pt idx="521">
                  <c:v>271932499.21651226</c:v>
                </c:pt>
                <c:pt idx="522">
                  <c:v>273941952.84576523</c:v>
                </c:pt>
                <c:pt idx="523">
                  <c:v>275952646.58732539</c:v>
                </c:pt>
                <c:pt idx="524">
                  <c:v>277964368.85504425</c:v>
                </c:pt>
                <c:pt idx="525">
                  <c:v>279976908.72660971</c:v>
                </c:pt>
                <c:pt idx="526">
                  <c:v>281990056.05240881</c:v>
                </c:pt>
                <c:pt idx="527">
                  <c:v>284003601.56266218</c:v>
                </c:pt>
                <c:pt idx="528">
                  <c:v>286017336.972718</c:v>
                </c:pt>
                <c:pt idx="529">
                  <c:v>288031055.08638531</c:v>
                </c:pt>
                <c:pt idx="530">
                  <c:v>290044549.89719957</c:v>
                </c:pt>
                <c:pt idx="531">
                  <c:v>292057616.68751961</c:v>
                </c:pt>
                <c:pt idx="532">
                  <c:v>294070052.12535203</c:v>
                </c:pt>
                <c:pt idx="533">
                  <c:v>296081654.35881478</c:v>
                </c:pt>
                <c:pt idx="534">
                  <c:v>298092223.10815448</c:v>
                </c:pt>
                <c:pt idx="535">
                  <c:v>300101559.75523257</c:v>
                </c:pt>
                <c:pt idx="536">
                  <c:v>302109467.4304089</c:v>
                </c:pt>
                <c:pt idx="537">
                  <c:v>304115751.09675336</c:v>
                </c:pt>
                <c:pt idx="538">
                  <c:v>306120217.63152385</c:v>
                </c:pt>
                <c:pt idx="539">
                  <c:v>308122675.90485334</c:v>
                </c:pt>
                <c:pt idx="540">
                  <c:v>310122936.85559756</c:v>
                </c:pt>
                <c:pt idx="541">
                  <c:v>312120813.5642969</c:v>
                </c:pt>
                <c:pt idx="542">
                  <c:v>314116121.32321709</c:v>
                </c:pt>
                <c:pt idx="543">
                  <c:v>316108677.70343614</c:v>
                </c:pt>
                <c:pt idx="544">
                  <c:v>318098302.61895239</c:v>
                </c:pt>
                <c:pt idx="545">
                  <c:v>320084818.38778949</c:v>
                </c:pt>
                <c:pt idx="546">
                  <c:v>322068049.79009116</c:v>
                </c:pt>
                <c:pt idx="547">
                  <c:v>324047824.12319082</c:v>
                </c:pt>
                <c:pt idx="548">
                  <c:v>326023971.25365657</c:v>
                </c:pt>
                <c:pt idx="549">
                  <c:v>327996323.6663112</c:v>
                </c:pt>
                <c:pt idx="550">
                  <c:v>329964716.51023662</c:v>
                </c:pt>
                <c:pt idx="551">
                  <c:v>331928987.64177382</c:v>
                </c:pt>
                <c:pt idx="552">
                  <c:v>333888977.66453648</c:v>
                </c:pt>
                <c:pt idx="553">
                  <c:v>335844529.96645826</c:v>
                </c:pt>
                <c:pt idx="554">
                  <c:v>337795490.75390208</c:v>
                </c:pt>
                <c:pt idx="555">
                  <c:v>339741709.08286017</c:v>
                </c:pt>
                <c:pt idx="556">
                  <c:v>341683036.88728023</c:v>
                </c:pt>
                <c:pt idx="557">
                  <c:v>343619329.00455612</c:v>
                </c:pt>
                <c:pt idx="558">
                  <c:v>345550443.19822341</c:v>
                </c:pt>
                <c:pt idx="559">
                  <c:v>347476240.17790735</c:v>
                </c:pt>
                <c:pt idx="560">
                  <c:v>349396583.61656982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AA-4A2E-852E-B95ED9923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14800"/>
        <c:axId val="1803308560"/>
      </c:scatterChart>
      <c:valAx>
        <c:axId val="1803314800"/>
        <c:scaling>
          <c:orientation val="minMax"/>
          <c:max val="2035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08560"/>
        <c:crosses val="autoZero"/>
        <c:crossBetween val="midCat"/>
      </c:valAx>
      <c:valAx>
        <c:axId val="180330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14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  <a:r>
              <a:rPr lang="en-US" baseline="0"/>
              <a:t> per Unit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Charts!$L$1</c:f>
              <c:strCache>
                <c:ptCount val="1"/>
                <c:pt idx="0">
                  <c:v> BAU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Charts!$L$2:$L$592</c:f>
              <c:numCache>
                <c:formatCode>0.00</c:formatCode>
                <c:ptCount val="591"/>
                <c:pt idx="0">
                  <c:v>1.981837321232558</c:v>
                </c:pt>
                <c:pt idx="1">
                  <c:v>1.9817906847613829</c:v>
                </c:pt>
                <c:pt idx="2">
                  <c:v>1.9817416760166127</c:v>
                </c:pt>
                <c:pt idx="3">
                  <c:v>1.9816902670775154</c:v>
                </c:pt>
                <c:pt idx="4">
                  <c:v>1.9816364303304017</c:v>
                </c:pt>
                <c:pt idx="5">
                  <c:v>1.9815801395527575</c:v>
                </c:pt>
                <c:pt idx="6">
                  <c:v>1.9815213700193715</c:v>
                </c:pt>
                <c:pt idx="7">
                  <c:v>1.9814600984458715</c:v>
                </c:pt>
                <c:pt idx="8">
                  <c:v>1.9813963028944794</c:v>
                </c:pt>
                <c:pt idx="9">
                  <c:v>1.9813299626739196</c:v>
                </c:pt>
                <c:pt idx="10">
                  <c:v>1.9812610582436774</c:v>
                </c:pt>
                <c:pt idx="11">
                  <c:v>1.9811895711260166</c:v>
                </c:pt>
                <c:pt idx="12">
                  <c:v>1.9811154838266463</c:v>
                </c:pt>
                <c:pt idx="13">
                  <c:v>1.9810387797639277</c:v>
                </c:pt>
                <c:pt idx="14">
                  <c:v>1.9809594432060988</c:v>
                </c:pt>
                <c:pt idx="15">
                  <c:v>1.980877459215822</c:v>
                </c:pt>
                <c:pt idx="16">
                  <c:v>1.9807928136013484</c:v>
                </c:pt>
                <c:pt idx="17">
                  <c:v>1.9807054928735772</c:v>
                </c:pt>
                <c:pt idx="18">
                  <c:v>1.980615484208347</c:v>
                </c:pt>
                <c:pt idx="19">
                  <c:v>1.9805227754133499</c:v>
                </c:pt>
                <c:pt idx="20">
                  <c:v>1.9804273548990941</c:v>
                </c:pt>
                <c:pt idx="21">
                  <c:v>1.9803292116534168</c:v>
                </c:pt>
                <c:pt idx="22">
                  <c:v>1.9802283352190782</c:v>
                </c:pt>
                <c:pt idx="23">
                  <c:v>1.9801247156740347</c:v>
                </c:pt>
                <c:pt idx="24">
                  <c:v>1.9800183436140142</c:v>
                </c:pt>
                <c:pt idx="25">
                  <c:v>1.9799092101370734</c:v>
                </c:pt>
                <c:pt idx="26">
                  <c:v>1.9797973068298413</c:v>
                </c:pt>
                <c:pt idx="27">
                  <c:v>1.9796826257551947</c:v>
                </c:pt>
                <c:pt idx="28">
                  <c:v>1.9795651594411314</c:v>
                </c:pt>
                <c:pt idx="29">
                  <c:v>1.9794449008706549</c:v>
                </c:pt>
                <c:pt idx="30">
                  <c:v>1.9793218434724826</c:v>
                </c:pt>
                <c:pt idx="31">
                  <c:v>1.9791959811124349</c:v>
                </c:pt>
                <c:pt idx="32">
                  <c:v>1.9790673080853711</c:v>
                </c:pt>
                <c:pt idx="33">
                  <c:v>1.9789358191075543</c:v>
                </c:pt>
                <c:pt idx="34">
                  <c:v>1.9788015093093625</c:v>
                </c:pt>
                <c:pt idx="35">
                  <c:v>1.9786643742282475</c:v>
                </c:pt>
                <c:pt idx="36">
                  <c:v>1.9785244098018859</c:v>
                </c:pt>
                <c:pt idx="37">
                  <c:v>1.9783816123614604</c:v>
                </c:pt>
                <c:pt idx="38">
                  <c:v>1.9782359786250256</c:v>
                </c:pt>
                <c:pt idx="39">
                  <c:v>1.978087505690918</c:v>
                </c:pt>
                <c:pt idx="40">
                  <c:v>1.9779361910311877</c:v>
                </c:pt>
                <c:pt idx="41">
                  <c:v>1.9777820324850224</c:v>
                </c:pt>
                <c:pt idx="42">
                  <c:v>1.9776250282521526</c:v>
                </c:pt>
                <c:pt idx="43">
                  <c:v>1.9774651768862177</c:v>
                </c:pt>
                <c:pt idx="44">
                  <c:v>1.9773024772880998</c:v>
                </c:pt>
                <c:pt idx="45">
                  <c:v>1.9771369286992067</c:v>
                </c:pt>
                <c:pt idx="46">
                  <c:v>1.976968530694714</c:v>
                </c:pt>
                <c:pt idx="47">
                  <c:v>1.9767972831767651</c:v>
                </c:pt>
                <c:pt idx="48">
                  <c:v>1.9766231863676307</c:v>
                </c:pt>
                <c:pt idx="49">
                  <c:v>1.9764462408028403</c:v>
                </c:pt>
                <c:pt idx="50">
                  <c:v>1.9762664473242797</c:v>
                </c:pt>
                <c:pt idx="51">
                  <c:v>1.9760838070732829</c:v>
                </c:pt>
                <c:pt idx="52">
                  <c:v>1.975898321483702</c:v>
                </c:pt>
                <c:pt idx="53">
                  <c:v>1.9757099922749881</c:v>
                </c:pt>
                <c:pt idx="54">
                  <c:v>1.9755188214452732</c:v>
                </c:pt>
                <c:pt idx="55">
                  <c:v>1.9753248112644739</c:v>
                </c:pt>
                <c:pt idx="56">
                  <c:v>1.9751279642674215</c:v>
                </c:pt>
                <c:pt idx="57">
                  <c:v>1.9749282832470301</c:v>
                </c:pt>
                <c:pt idx="58">
                  <c:v>1.9747257712475059</c:v>
                </c:pt>
                <c:pt idx="59">
                  <c:v>1.9745204315576124</c:v>
                </c:pt>
                <c:pt idx="60">
                  <c:v>1.9743122677039959</c:v>
                </c:pt>
                <c:pt idx="61">
                  <c:v>1.9741012834445795</c:v>
                </c:pt>
                <c:pt idx="62">
                  <c:v>1.9738874827620299</c:v>
                </c:pt>
                <c:pt idx="63">
                  <c:v>1.9736708698573107</c:v>
                </c:pt>
                <c:pt idx="64">
                  <c:v>1.9734514491433151</c:v>
                </c:pt>
                <c:pt idx="65">
                  <c:v>1.9732292252386001</c:v>
                </c:pt>
                <c:pt idx="66">
                  <c:v>1.9730042029612116</c:v>
                </c:pt>
                <c:pt idx="67">
                  <c:v>1.972776387322611</c:v>
                </c:pt>
                <c:pt idx="68">
                  <c:v>1.9725457835217131</c:v>
                </c:pt>
                <c:pt idx="69">
                  <c:v>1.9723123969390246</c:v>
                </c:pt>
                <c:pt idx="70">
                  <c:v>1.9720762331308983</c:v>
                </c:pt>
                <c:pt idx="71">
                  <c:v>1.9718372978239014</c:v>
                </c:pt>
                <c:pt idx="72">
                  <c:v>1.9715955969092966</c:v>
                </c:pt>
                <c:pt idx="73">
                  <c:v>1.9713511364376415</c:v>
                </c:pt>
                <c:pt idx="74">
                  <c:v>1.9711039226135068</c:v>
                </c:pt>
                <c:pt idx="75">
                  <c:v>1.9708539617903127</c:v>
                </c:pt>
                <c:pt idx="76">
                  <c:v>1.9706012604652838</c:v>
                </c:pt>
                <c:pt idx="77">
                  <c:v>1.9703458252745278</c:v>
                </c:pt>
                <c:pt idx="78">
                  <c:v>1.9700876629882249</c:v>
                </c:pt>
                <c:pt idx="79">
                  <c:v>1.9698267805059473</c:v>
                </c:pt>
                <c:pt idx="80">
                  <c:v>1.9695631848520905</c:v>
                </c:pt>
                <c:pt idx="81">
                  <c:v>1.9692968831714219</c:v>
                </c:pt>
                <c:pt idx="82">
                  <c:v>1.9690278827247492</c:v>
                </c:pt>
                <c:pt idx="83">
                  <c:v>1.9687561908847033</c:v>
                </c:pt>
                <c:pt idx="84">
                  <c:v>1.9684818151316341</c:v>
                </c:pt>
                <c:pt idx="85">
                  <c:v>1.9682047630496224</c:v>
                </c:pt>
                <c:pt idx="86">
                  <c:v>1.9679250423225987</c:v>
                </c:pt>
                <c:pt idx="87">
                  <c:v>1.9676426607305726</c:v>
                </c:pt>
                <c:pt idx="88">
                  <c:v>1.9673576261459749</c:v>
                </c:pt>
                <c:pt idx="89">
                  <c:v>1.967069946530096</c:v>
                </c:pt>
                <c:pt idx="90">
                  <c:v>1.9667796299296367</c:v>
                </c:pt>
                <c:pt idx="91">
                  <c:v>1.9664866844733582</c:v>
                </c:pt>
                <c:pt idx="92">
                  <c:v>1.9661911183688285</c:v>
                </c:pt>
                <c:pt idx="93">
                  <c:v>1.9658929398992708</c:v>
                </c:pt>
                <c:pt idx="94">
                  <c:v>1.9655921574205051</c:v>
                </c:pt>
                <c:pt idx="95">
                  <c:v>1.9652887793579858</c:v>
                </c:pt>
                <c:pt idx="96">
                  <c:v>1.9649828142039265</c:v>
                </c:pt>
                <c:pt idx="97">
                  <c:v>1.9646742705145164</c:v>
                </c:pt>
                <c:pt idx="98">
                  <c:v>1.964363156907226</c:v>
                </c:pt>
                <c:pt idx="99">
                  <c:v>1.9640494820581884</c:v>
                </c:pt>
                <c:pt idx="100">
                  <c:v>1.963733254699678</c:v>
                </c:pt>
                <c:pt idx="101">
                  <c:v>1.9634144836176555</c:v>
                </c:pt>
                <c:pt idx="102">
                  <c:v>1.9630931776493969</c:v>
                </c:pt>
                <c:pt idx="103">
                  <c:v>1.9627693456812025</c:v>
                </c:pt>
                <c:pt idx="104">
                  <c:v>1.9624429966461712</c:v>
                </c:pt>
                <c:pt idx="105">
                  <c:v>1.9621141395220556</c:v>
                </c:pt>
                <c:pt idx="106">
                  <c:v>1.9617827833291808</c:v>
                </c:pt>
                <c:pt idx="107">
                  <c:v>1.9614489371284363</c:v>
                </c:pt>
                <c:pt idx="108">
                  <c:v>1.9611126100193279</c:v>
                </c:pt>
                <c:pt idx="109">
                  <c:v>1.9607738111380995</c:v>
                </c:pt>
                <c:pt idx="110">
                  <c:v>1.9604325496559138</c:v>
                </c:pt>
                <c:pt idx="111">
                  <c:v>1.9600888347770944</c:v>
                </c:pt>
                <c:pt idx="112">
                  <c:v>1.9597426757374241</c:v>
                </c:pt>
                <c:pt idx="113">
                  <c:v>1.9593940818025062</c:v>
                </c:pt>
                <c:pt idx="114">
                  <c:v>1.9590430622661716</c:v>
                </c:pt>
                <c:pt idx="115">
                  <c:v>1.9586896264489477</c:v>
                </c:pt>
                <c:pt idx="116">
                  <c:v>1.9583337836965722</c:v>
                </c:pt>
                <c:pt idx="117">
                  <c:v>1.9579755433785635</c:v>
                </c:pt>
                <c:pt idx="118">
                  <c:v>1.9576149148868316</c:v>
                </c:pt>
                <c:pt idx="119">
                  <c:v>1.9572519076343424</c:v>
                </c:pt>
                <c:pt idx="120">
                  <c:v>1.956886531053825</c:v>
                </c:pt>
                <c:pt idx="121">
                  <c:v>1.9565187945965219</c:v>
                </c:pt>
                <c:pt idx="122">
                  <c:v>1.9561487077309818</c:v>
                </c:pt>
                <c:pt idx="123">
                  <c:v>1.9557762799418961</c:v>
                </c:pt>
                <c:pt idx="124">
                  <c:v>1.9554015207289701</c:v>
                </c:pt>
                <c:pt idx="125">
                  <c:v>1.955024439605838</c:v>
                </c:pt>
                <c:pt idx="126">
                  <c:v>1.9546450460990104</c:v>
                </c:pt>
                <c:pt idx="127">
                  <c:v>1.9542633497468604</c:v>
                </c:pt>
                <c:pt idx="128">
                  <c:v>1.9538793600986433</c:v>
                </c:pt>
                <c:pt idx="129">
                  <c:v>1.9534930867135498</c:v>
                </c:pt>
                <c:pt idx="130">
                  <c:v>1.9531045391597917</c:v>
                </c:pt>
                <c:pt idx="131">
                  <c:v>1.952713727013718</c:v>
                </c:pt>
                <c:pt idx="132">
                  <c:v>1.9523206598589633</c:v>
                </c:pt>
                <c:pt idx="133">
                  <c:v>1.9519253472856217</c:v>
                </c:pt>
                <c:pt idx="134">
                  <c:v>1.9515277988894522</c:v>
                </c:pt>
                <c:pt idx="135">
                  <c:v>1.95112802427111</c:v>
                </c:pt>
                <c:pt idx="136">
                  <c:v>1.950726033035403</c:v>
                </c:pt>
                <c:pt idx="137">
                  <c:v>1.9503218347905753</c:v>
                </c:pt>
                <c:pt idx="138">
                  <c:v>1.9499154391476146</c:v>
                </c:pt>
                <c:pt idx="139">
                  <c:v>1.9495068557195803</c:v>
                </c:pt>
                <c:pt idx="140">
                  <c:v>1.9490960941209599</c:v>
                </c:pt>
                <c:pt idx="141">
                  <c:v>1.9486831639670432</c:v>
                </c:pt>
                <c:pt idx="142">
                  <c:v>1.9482680748733177</c:v>
                </c:pt>
                <c:pt idx="143">
                  <c:v>1.9478508364548861</c:v>
                </c:pt>
                <c:pt idx="144">
                  <c:v>1.9474314583259025</c:v>
                </c:pt>
                <c:pt idx="145">
                  <c:v>1.9470099500990294</c:v>
                </c:pt>
                <c:pt idx="146">
                  <c:v>1.9465863213849088</c:v>
                </c:pt>
                <c:pt idx="147">
                  <c:v>1.9461605817916545</c:v>
                </c:pt>
                <c:pt idx="148">
                  <c:v>1.9457327409243628</c:v>
                </c:pt>
                <c:pt idx="149">
                  <c:v>1.9453028083846335</c:v>
                </c:pt>
                <c:pt idx="150">
                  <c:v>1.9448707937701142</c:v>
                </c:pt>
                <c:pt idx="151">
                  <c:v>1.9444367066740533</c:v>
                </c:pt>
                <c:pt idx="152">
                  <c:v>1.9440005566848737</c:v>
                </c:pt>
                <c:pt idx="153">
                  <c:v>1.943562353385754</c:v>
                </c:pt>
                <c:pt idx="154">
                  <c:v>1.9431221063542314</c:v>
                </c:pt>
                <c:pt idx="155">
                  <c:v>1.9426798251618094</c:v>
                </c:pt>
                <c:pt idx="156">
                  <c:v>1.9422355193735854</c:v>
                </c:pt>
                <c:pt idx="157">
                  <c:v>1.9417891985478866</c:v>
                </c:pt>
                <c:pt idx="158">
                  <c:v>1.9413408722359167</c:v>
                </c:pt>
                <c:pt idx="159">
                  <c:v>1.9408905499814191</c:v>
                </c:pt>
                <c:pt idx="160">
                  <c:v>1.9404382413203454</c:v>
                </c:pt>
                <c:pt idx="161">
                  <c:v>1.9399839557805387</c:v>
                </c:pt>
                <c:pt idx="162">
                  <c:v>1.9395277028814246</c:v>
                </c:pt>
                <c:pt idx="163">
                  <c:v>1.9390694921337126</c:v>
                </c:pt>
                <c:pt idx="164">
                  <c:v>1.9386093330391088</c:v>
                </c:pt>
                <c:pt idx="165">
                  <c:v>1.9381472350900337</c:v>
                </c:pt>
                <c:pt idx="166">
                  <c:v>1.9376832077693544</c:v>
                </c:pt>
                <c:pt idx="167">
                  <c:v>1.9372172605501194</c:v>
                </c:pt>
                <c:pt idx="168">
                  <c:v>1.9367494028953072</c:v>
                </c:pt>
                <c:pt idx="169">
                  <c:v>1.9362796442575771</c:v>
                </c:pt>
                <c:pt idx="170">
                  <c:v>1.9358079940790345</c:v>
                </c:pt>
                <c:pt idx="171">
                  <c:v>1.9353344617909956</c:v>
                </c:pt>
                <c:pt idx="172">
                  <c:v>1.9348590568137662</c:v>
                </c:pt>
                <c:pt idx="173">
                  <c:v>1.9343817885564227</c:v>
                </c:pt>
                <c:pt idx="174">
                  <c:v>1.9339026664166028</c:v>
                </c:pt>
                <c:pt idx="175">
                  <c:v>1.9334216997802998</c:v>
                </c:pt>
                <c:pt idx="176">
                  <c:v>1.9329388980216649</c:v>
                </c:pt>
                <c:pt idx="177">
                  <c:v>1.9324542705028172</c:v>
                </c:pt>
                <c:pt idx="178">
                  <c:v>1.9319678265736515</c:v>
                </c:pt>
                <c:pt idx="179">
                  <c:v>1.9314795755716632</c:v>
                </c:pt>
                <c:pt idx="180">
                  <c:v>1.9309895268217689</c:v>
                </c:pt>
                <c:pt idx="181">
                  <c:v>1.930497689636137</c:v>
                </c:pt>
                <c:pt idx="182">
                  <c:v>1.9300040733140225</c:v>
                </c:pt>
                <c:pt idx="183">
                  <c:v>1.9295086871416036</c:v>
                </c:pt>
                <c:pt idx="184">
                  <c:v>1.9290115403918291</c:v>
                </c:pt>
                <c:pt idx="185">
                  <c:v>1.9285126423242633</c:v>
                </c:pt>
                <c:pt idx="186">
                  <c:v>1.928012002184939</c:v>
                </c:pt>
                <c:pt idx="187">
                  <c:v>1.9275096292062159</c:v>
                </c:pt>
                <c:pt idx="188">
                  <c:v>1.9270055326066384</c:v>
                </c:pt>
                <c:pt idx="189">
                  <c:v>1.9264997215908004</c:v>
                </c:pt>
                <c:pt idx="190">
                  <c:v>1.925992205349216</c:v>
                </c:pt>
                <c:pt idx="191">
                  <c:v>1.9254829930581874</c:v>
                </c:pt>
                <c:pt idx="192">
                  <c:v>1.924972093879683</c:v>
                </c:pt>
                <c:pt idx="193">
                  <c:v>1.9244595169612131</c:v>
                </c:pt>
                <c:pt idx="194">
                  <c:v>1.9239452714357137</c:v>
                </c:pt>
                <c:pt idx="195">
                  <c:v>1.9234293664214306</c:v>
                </c:pt>
                <c:pt idx="196">
                  <c:v>1.9229118110218071</c:v>
                </c:pt>
                <c:pt idx="197">
                  <c:v>1.9223926143253729</c:v>
                </c:pt>
                <c:pt idx="198">
                  <c:v>1.9218717854056426</c:v>
                </c:pt>
                <c:pt idx="199">
                  <c:v>1.9213493333210052</c:v>
                </c:pt>
                <c:pt idx="200">
                  <c:v>1.9208252671146291</c:v>
                </c:pt>
                <c:pt idx="201">
                  <c:v>1.9202995958143592</c:v>
                </c:pt>
                <c:pt idx="202">
                  <c:v>1.9197723284326231</c:v>
                </c:pt>
                <c:pt idx="203">
                  <c:v>1.9192434739663349</c:v>
                </c:pt>
                <c:pt idx="204">
                  <c:v>1.9187130413968083</c:v>
                </c:pt>
                <c:pt idx="205">
                  <c:v>1.9181810396896621</c:v>
                </c:pt>
                <c:pt idx="206">
                  <c:v>1.9176474777947352</c:v>
                </c:pt>
                <c:pt idx="207">
                  <c:v>1.9171123646460033</c:v>
                </c:pt>
                <c:pt idx="208">
                  <c:v>1.9165757091614926</c:v>
                </c:pt>
                <c:pt idx="209">
                  <c:v>1.9160375202432018</c:v>
                </c:pt>
                <c:pt idx="210">
                  <c:v>1.915497806777021</c:v>
                </c:pt>
                <c:pt idx="211">
                  <c:v>1.9149565776326543</c:v>
                </c:pt>
                <c:pt idx="212">
                  <c:v>1.9144138416635459</c:v>
                </c:pt>
                <c:pt idx="213">
                  <c:v>1.9138696077068036</c:v>
                </c:pt>
                <c:pt idx="214">
                  <c:v>1.9133238845831295</c:v>
                </c:pt>
                <c:pt idx="215">
                  <c:v>1.9127766810967475</c:v>
                </c:pt>
                <c:pt idx="216">
                  <c:v>1.9122280060353338</c:v>
                </c:pt>
                <c:pt idx="217">
                  <c:v>1.911677868169952</c:v>
                </c:pt>
                <c:pt idx="218">
                  <c:v>1.9111262762549828</c:v>
                </c:pt>
                <c:pt idx="219">
                  <c:v>1.9105732390280656</c:v>
                </c:pt>
                <c:pt idx="220">
                  <c:v>1.9100187652100278</c:v>
                </c:pt>
                <c:pt idx="221">
                  <c:v>1.9094628635048283</c:v>
                </c:pt>
                <c:pt idx="222">
                  <c:v>1.9089055425994945</c:v>
                </c:pt>
                <c:pt idx="223">
                  <c:v>1.9083468111640651</c:v>
                </c:pt>
                <c:pt idx="224">
                  <c:v>1.9077866778515282</c:v>
                </c:pt>
                <c:pt idx="225">
                  <c:v>1.9072251512977685</c:v>
                </c:pt>
                <c:pt idx="226">
                  <c:v>1.9066622401215079</c:v>
                </c:pt>
                <c:pt idx="227">
                  <c:v>1.9060979529242539</c:v>
                </c:pt>
                <c:pt idx="228">
                  <c:v>1.9055322982902445</c:v>
                </c:pt>
                <c:pt idx="229">
                  <c:v>1.9049652847863954</c:v>
                </c:pt>
                <c:pt idx="230">
                  <c:v>1.9043969209622484</c:v>
                </c:pt>
                <c:pt idx="231">
                  <c:v>1.9038272153499236</c:v>
                </c:pt>
                <c:pt idx="232">
                  <c:v>1.903256176464065</c:v>
                </c:pt>
                <c:pt idx="233">
                  <c:v>1.9026838128017969</c:v>
                </c:pt>
                <c:pt idx="234">
                  <c:v>1.9021101328426739</c:v>
                </c:pt>
                <c:pt idx="235">
                  <c:v>1.901535145048634</c:v>
                </c:pt>
                <c:pt idx="236">
                  <c:v>1.9009588578639527</c:v>
                </c:pt>
                <c:pt idx="237">
                  <c:v>1.9003812797152002</c:v>
                </c:pt>
                <c:pt idx="238">
                  <c:v>1.8998024190111942</c:v>
                </c:pt>
                <c:pt idx="239">
                  <c:v>1.8992222841429582</c:v>
                </c:pt>
                <c:pt idx="240">
                  <c:v>1.8986408834836792</c:v>
                </c:pt>
                <c:pt idx="241">
                  <c:v>1.8980582253886671</c:v>
                </c:pt>
                <c:pt idx="242">
                  <c:v>1.8974743181953087</c:v>
                </c:pt>
                <c:pt idx="243">
                  <c:v>1.8968891702230339</c:v>
                </c:pt>
                <c:pt idx="244">
                  <c:v>1.8963027897732723</c:v>
                </c:pt>
                <c:pt idx="245">
                  <c:v>1.8957151851294149</c:v>
                </c:pt>
                <c:pt idx="246">
                  <c:v>1.8951263645567769</c:v>
                </c:pt>
                <c:pt idx="247">
                  <c:v>1.8945363363025594</c:v>
                </c:pt>
                <c:pt idx="248">
                  <c:v>1.8939451085958132</c:v>
                </c:pt>
                <c:pt idx="249">
                  <c:v>1.8933526896474024</c:v>
                </c:pt>
                <c:pt idx="250">
                  <c:v>1.8927590876499696</c:v>
                </c:pt>
                <c:pt idx="251">
                  <c:v>1.8921643107778983</c:v>
                </c:pt>
                <c:pt idx="252">
                  <c:v>1.8915683671872821</c:v>
                </c:pt>
                <c:pt idx="253">
                  <c:v>1.8909712650158892</c:v>
                </c:pt>
                <c:pt idx="254">
                  <c:v>1.8903730123831297</c:v>
                </c:pt>
                <c:pt idx="255">
                  <c:v>1.8897736173900233</c:v>
                </c:pt>
                <c:pt idx="256">
                  <c:v>1.8891730881191644</c:v>
                </c:pt>
                <c:pt idx="257">
                  <c:v>1.8885714326346967</c:v>
                </c:pt>
                <c:pt idx="258">
                  <c:v>1.8879686589822766</c:v>
                </c:pt>
                <c:pt idx="259">
                  <c:v>1.8873647751890454</c:v>
                </c:pt>
                <c:pt idx="260">
                  <c:v>1.8867597892635986</c:v>
                </c:pt>
                <c:pt idx="261">
                  <c:v>1.8861537091959573</c:v>
                </c:pt>
                <c:pt idx="262">
                  <c:v>1.8855465429575391</c:v>
                </c:pt>
                <c:pt idx="263">
                  <c:v>1.8849382985011292</c:v>
                </c:pt>
                <c:pt idx="264">
                  <c:v>1.8843289837608523</c:v>
                </c:pt>
                <c:pt idx="265">
                  <c:v>1.883718606652147</c:v>
                </c:pt>
                <c:pt idx="266">
                  <c:v>1.8831071750717361</c:v>
                </c:pt>
                <c:pt idx="267">
                  <c:v>1.882494696897602</c:v>
                </c:pt>
                <c:pt idx="268">
                  <c:v>1.8818811799889608</c:v>
                </c:pt>
                <c:pt idx="269">
                  <c:v>1.881266632186235</c:v>
                </c:pt>
                <c:pt idx="270">
                  <c:v>1.8806510613110303</c:v>
                </c:pt>
                <c:pt idx="271">
                  <c:v>1.8800344751661087</c:v>
                </c:pt>
                <c:pt idx="272">
                  <c:v>1.8794168815353658</c:v>
                </c:pt>
                <c:pt idx="273">
                  <c:v>1.8787982881838072</c:v>
                </c:pt>
                <c:pt idx="274">
                  <c:v>1.8781787028575232</c:v>
                </c:pt>
                <c:pt idx="275">
                  <c:v>1.8775581332836668</c:v>
                </c:pt>
                <c:pt idx="276">
                  <c:v>1.8769365871704307</c:v>
                </c:pt>
                <c:pt idx="277">
                  <c:v>1.876314072207026</c:v>
                </c:pt>
                <c:pt idx="278">
                  <c:v>1.8756905960636585</c:v>
                </c:pt>
                <c:pt idx="279">
                  <c:v>1.8750661663915091</c:v>
                </c:pt>
                <c:pt idx="280">
                  <c:v>1.8744407908227094</c:v>
                </c:pt>
                <c:pt idx="281">
                  <c:v>1.873814476970326</c:v>
                </c:pt>
                <c:pt idx="282">
                  <c:v>1.8731872324283347</c:v>
                </c:pt>
                <c:pt idx="283">
                  <c:v>1.8725590647716044</c:v>
                </c:pt>
                <c:pt idx="284">
                  <c:v>1.8719299815558748</c:v>
                </c:pt>
                <c:pt idx="285">
                  <c:v>1.8712999903177394</c:v>
                </c:pt>
                <c:pt idx="286">
                  <c:v>1.8706690985746237</c:v>
                </c:pt>
                <c:pt idx="287">
                  <c:v>1.8700373138247695</c:v>
                </c:pt>
                <c:pt idx="288">
                  <c:v>1.8694046435472131</c:v>
                </c:pt>
                <c:pt idx="289">
                  <c:v>1.868771095201772</c:v>
                </c:pt>
                <c:pt idx="290">
                  <c:v>1.8681366762290232</c:v>
                </c:pt>
                <c:pt idx="291">
                  <c:v>1.8675013940502876</c:v>
                </c:pt>
                <c:pt idx="292">
                  <c:v>1.8668652560676116</c:v>
                </c:pt>
                <c:pt idx="293">
                  <c:v>1.866228269663754</c:v>
                </c:pt>
                <c:pt idx="294">
                  <c:v>1.8655904422021656</c:v>
                </c:pt>
                <c:pt idx="295">
                  <c:v>1.8649517810269749</c:v>
                </c:pt>
                <c:pt idx="296">
                  <c:v>1.8643122934629732</c:v>
                </c:pt>
                <c:pt idx="297">
                  <c:v>1.8636719868155982</c:v>
                </c:pt>
                <c:pt idx="298">
                  <c:v>1.8630308683709185</c:v>
                </c:pt>
                <c:pt idx="299">
                  <c:v>1.8623889453956211</c:v>
                </c:pt>
                <c:pt idx="300">
                  <c:v>1.8617462251369941</c:v>
                </c:pt>
                <c:pt idx="301">
                  <c:v>1.8611027148229136</c:v>
                </c:pt>
                <c:pt idx="302">
                  <c:v>1.8604584216618316</c:v>
                </c:pt>
                <c:pt idx="303">
                  <c:v>1.8598133528427601</c:v>
                </c:pt>
                <c:pt idx="304">
                  <c:v>1.8591675155352594</c:v>
                </c:pt>
                <c:pt idx="305">
                  <c:v>1.858520916889423</c:v>
                </c:pt>
                <c:pt idx="306">
                  <c:v>1.8578735640358697</c:v>
                </c:pt>
                <c:pt idx="307">
                  <c:v>1.8572254640857233</c:v>
                </c:pt>
                <c:pt idx="308">
                  <c:v>1.8565766241306103</c:v>
                </c:pt>
                <c:pt idx="309">
                  <c:v>1.8559270512426405</c:v>
                </c:pt>
                <c:pt idx="310">
                  <c:v>1.8552767524743983</c:v>
                </c:pt>
                <c:pt idx="311">
                  <c:v>1.8546257348589323</c:v>
                </c:pt>
                <c:pt idx="312">
                  <c:v>1.8539740054097416</c:v>
                </c:pt>
                <c:pt idx="313">
                  <c:v>1.85332157112077</c:v>
                </c:pt>
                <c:pt idx="314">
                  <c:v>1.8526684389663908</c:v>
                </c:pt>
                <c:pt idx="315">
                  <c:v>1.8520146159013973</c:v>
                </c:pt>
                <c:pt idx="316">
                  <c:v>1.8513601088609974</c:v>
                </c:pt>
                <c:pt idx="317">
                  <c:v>1.8507049247607987</c:v>
                </c:pt>
                <c:pt idx="318">
                  <c:v>1.8500490704968027</c:v>
                </c:pt>
                <c:pt idx="319">
                  <c:v>1.8493925529453938</c:v>
                </c:pt>
                <c:pt idx="320">
                  <c:v>1.848735378963333</c:v>
                </c:pt>
                <c:pt idx="321">
                  <c:v>1.8480775553877451</c:v>
                </c:pt>
                <c:pt idx="322">
                  <c:v>1.8474190890361166</c:v>
                </c:pt>
                <c:pt idx="323">
                  <c:v>1.8467599867062829</c:v>
                </c:pt>
                <c:pt idx="324">
                  <c:v>1.8461002551764221</c:v>
                </c:pt>
                <c:pt idx="325">
                  <c:v>1.8454399012050491</c:v>
                </c:pt>
                <c:pt idx="326">
                  <c:v>1.8447789315310066</c:v>
                </c:pt>
                <c:pt idx="327">
                  <c:v>1.8441173528734585</c:v>
                </c:pt>
                <c:pt idx="328">
                  <c:v>1.8434551719318846</c:v>
                </c:pt>
                <c:pt idx="329">
                  <c:v>1.8427923953860739</c:v>
                </c:pt>
                <c:pt idx="330">
                  <c:v>1.8421290298961173</c:v>
                </c:pt>
                <c:pt idx="331">
                  <c:v>1.8414650821024026</c:v>
                </c:pt>
                <c:pt idx="332">
                  <c:v>1.8408005586256091</c:v>
                </c:pt>
                <c:pt idx="333">
                  <c:v>1.8401354660667042</c:v>
                </c:pt>
                <c:pt idx="334">
                  <c:v>1.8394698110069336</c:v>
                </c:pt>
                <c:pt idx="335">
                  <c:v>1.8388036000078221</c:v>
                </c:pt>
                <c:pt idx="336">
                  <c:v>1.8381368396111648</c:v>
                </c:pt>
                <c:pt idx="337">
                  <c:v>1.837469536339025</c:v>
                </c:pt>
                <c:pt idx="338">
                  <c:v>1.8368016966937295</c:v>
                </c:pt>
                <c:pt idx="339">
                  <c:v>1.8361333271578668</c:v>
                </c:pt>
                <c:pt idx="340">
                  <c:v>1.8354644341942798</c:v>
                </c:pt>
                <c:pt idx="341">
                  <c:v>1.8347950242460658</c:v>
                </c:pt>
                <c:pt idx="342">
                  <c:v>1.8341251037365738</c:v>
                </c:pt>
                <c:pt idx="343">
                  <c:v>1.8334546790693975</c:v>
                </c:pt>
                <c:pt idx="344">
                  <c:v>1.8327837566283793</c:v>
                </c:pt>
                <c:pt idx="345">
                  <c:v>1.8321123427776025</c:v>
                </c:pt>
                <c:pt idx="346">
                  <c:v>1.831440443861392</c:v>
                </c:pt>
                <c:pt idx="347">
                  <c:v>1.8307680662043131</c:v>
                </c:pt>
                <c:pt idx="348">
                  <c:v>1.8300952161111677</c:v>
                </c:pt>
                <c:pt idx="349">
                  <c:v>1.8294218998669962</c:v>
                </c:pt>
                <c:pt idx="350">
                  <c:v>1.8287481237370735</c:v>
                </c:pt>
                <c:pt idx="351">
                  <c:v>1.8280738939669106</c:v>
                </c:pt>
                <c:pt idx="352">
                  <c:v>1.8273992167822524</c:v>
                </c:pt>
                <c:pt idx="353">
                  <c:v>1.8267240983890793</c:v>
                </c:pt>
                <c:pt idx="354">
                  <c:v>1.8260485449736059</c:v>
                </c:pt>
                <c:pt idx="355">
                  <c:v>1.8253725627022821</c:v>
                </c:pt>
                <c:pt idx="356">
                  <c:v>1.8246961577217933</c:v>
                </c:pt>
                <c:pt idx="357">
                  <c:v>1.8240193361590606</c:v>
                </c:pt>
                <c:pt idx="358">
                  <c:v>1.8233421041212434</c:v>
                </c:pt>
                <c:pt idx="359">
                  <c:v>1.8226644676957384</c:v>
                </c:pt>
                <c:pt idx="360">
                  <c:v>1.8219864329501843</c:v>
                </c:pt>
                <c:pt idx="361">
                  <c:v>1.8213080059324611</c:v>
                </c:pt>
                <c:pt idx="362">
                  <c:v>1.8206291926706919</c:v>
                </c:pt>
                <c:pt idx="363">
                  <c:v>1.8199499991732484</c:v>
                </c:pt>
                <c:pt idx="364">
                  <c:v>1.8192704314287482</c:v>
                </c:pt>
                <c:pt idx="365">
                  <c:v>1.8185904954060637</c:v>
                </c:pt>
                <c:pt idx="366">
                  <c:v>1.8179101970543201</c:v>
                </c:pt>
                <c:pt idx="367">
                  <c:v>1.817229542302901</c:v>
                </c:pt>
                <c:pt idx="368">
                  <c:v>1.816548537061452</c:v>
                </c:pt>
                <c:pt idx="369">
                  <c:v>1.8158671872198833</c:v>
                </c:pt>
                <c:pt idx="370">
                  <c:v>1.8151854986483753</c:v>
                </c:pt>
                <c:pt idx="371">
                  <c:v>1.8145034771973811</c:v>
                </c:pt>
                <c:pt idx="372">
                  <c:v>1.8138211286976322</c:v>
                </c:pt>
                <c:pt idx="373">
                  <c:v>1.8131384589601434</c:v>
                </c:pt>
                <c:pt idx="374">
                  <c:v>1.8124554737762169</c:v>
                </c:pt>
                <c:pt idx="375">
                  <c:v>1.8117721789174481</c:v>
                </c:pt>
                <c:pt idx="376">
                  <c:v>1.8110885801357313</c:v>
                </c:pt>
                <c:pt idx="377">
                  <c:v>1.8104046831632645</c:v>
                </c:pt>
                <c:pt idx="378">
                  <c:v>1.8097204937125568</c:v>
                </c:pt>
                <c:pt idx="379">
                  <c:v>1.8090360174764328</c:v>
                </c:pt>
                <c:pt idx="380">
                  <c:v>1.8083512601280409</c:v>
                </c:pt>
                <c:pt idx="381">
                  <c:v>1.8076662273208601</c:v>
                </c:pt>
                <c:pt idx="382">
                  <c:v>1.8069809246887039</c:v>
                </c:pt>
                <c:pt idx="383">
                  <c:v>1.8062953578457315</c:v>
                </c:pt>
                <c:pt idx="384">
                  <c:v>1.8056095323864529</c:v>
                </c:pt>
                <c:pt idx="385">
                  <c:v>1.8049234538857371</c:v>
                </c:pt>
                <c:pt idx="386">
                  <c:v>1.8042371278988198</c:v>
                </c:pt>
                <c:pt idx="387">
                  <c:v>1.8035505599613129</c:v>
                </c:pt>
                <c:pt idx="388">
                  <c:v>1.8028637555892109</c:v>
                </c:pt>
                <c:pt idx="389">
                  <c:v>1.8021767202789007</c:v>
                </c:pt>
                <c:pt idx="390">
                  <c:v>1.8014894595071707</c:v>
                </c:pt>
                <c:pt idx="391">
                  <c:v>1.8008019787312202</c:v>
                </c:pt>
                <c:pt idx="392">
                  <c:v>1.8001142833886674</c:v>
                </c:pt>
                <c:pt idx="393">
                  <c:v>1.7994263788975602</c:v>
                </c:pt>
                <c:pt idx="394">
                  <c:v>1.7987382706563857</c:v>
                </c:pt>
                <c:pt idx="395">
                  <c:v>1.798049964044081</c:v>
                </c:pt>
                <c:pt idx="396">
                  <c:v>1.7973614644200426</c:v>
                </c:pt>
                <c:pt idx="397">
                  <c:v>1.7966727771241371</c:v>
                </c:pt>
                <c:pt idx="398">
                  <c:v>1.7959839074767137</c:v>
                </c:pt>
                <c:pt idx="399">
                  <c:v>1.7952948607786121</c:v>
                </c:pt>
                <c:pt idx="400">
                  <c:v>1.7946056423111783</c:v>
                </c:pt>
                <c:pt idx="401">
                  <c:v>1.7939162573362712</c:v>
                </c:pt>
                <c:pt idx="402">
                  <c:v>1.7932267110962783</c:v>
                </c:pt>
                <c:pt idx="403">
                  <c:v>1.792537008814127</c:v>
                </c:pt>
                <c:pt idx="404">
                  <c:v>1.7918471556932942</c:v>
                </c:pt>
                <c:pt idx="405">
                  <c:v>1.7911571569178237</c:v>
                </c:pt>
                <c:pt idx="406">
                  <c:v>1.7904670176523338</c:v>
                </c:pt>
                <c:pt idx="407">
                  <c:v>1.7897767430420342</c:v>
                </c:pt>
                <c:pt idx="408">
                  <c:v>1.7890863382127378</c:v>
                </c:pt>
                <c:pt idx="409">
                  <c:v>1.7883958082708749</c:v>
                </c:pt>
                <c:pt idx="410">
                  <c:v>1.7877051583035055</c:v>
                </c:pt>
                <c:pt idx="411">
                  <c:v>1.7870143933783342</c:v>
                </c:pt>
                <c:pt idx="412">
                  <c:v>1.7863235185437263</c:v>
                </c:pt>
                <c:pt idx="413">
                  <c:v>1.7856325388287178</c:v>
                </c:pt>
                <c:pt idx="414">
                  <c:v>1.784941459243035</c:v>
                </c:pt>
                <c:pt idx="415">
                  <c:v>1.7842502847771067</c:v>
                </c:pt>
                <c:pt idx="416">
                  <c:v>1.7835590204020793</c:v>
                </c:pt>
                <c:pt idx="417">
                  <c:v>1.7828676710698346</c:v>
                </c:pt>
                <c:pt idx="418">
                  <c:v>1.7821762417130025</c:v>
                </c:pt>
                <c:pt idx="419">
                  <c:v>1.7814847372449789</c:v>
                </c:pt>
                <c:pt idx="420">
                  <c:v>1.7807931625599411</c:v>
                </c:pt>
                <c:pt idx="421">
                  <c:v>1.7801015225328645</c:v>
                </c:pt>
                <c:pt idx="422">
                  <c:v>1.7794098220195393</c:v>
                </c:pt>
                <c:pt idx="423">
                  <c:v>1.7787180658565875</c:v>
                </c:pt>
                <c:pt idx="424">
                  <c:v>1.7780262588614788</c:v>
                </c:pt>
                <c:pt idx="425">
                  <c:v>1.7773344058325502</c:v>
                </c:pt>
                <c:pt idx="426">
                  <c:v>1.776642511549021</c:v>
                </c:pt>
                <c:pt idx="427">
                  <c:v>1.775950580771013</c:v>
                </c:pt>
                <c:pt idx="428">
                  <c:v>1.7752586182395669</c:v>
                </c:pt>
                <c:pt idx="429">
                  <c:v>1.7745666286766621</c:v>
                </c:pt>
                <c:pt idx="430">
                  <c:v>1.7738746167852331</c:v>
                </c:pt>
                <c:pt idx="431">
                  <c:v>1.7731825872491902</c:v>
                </c:pt>
                <c:pt idx="432">
                  <c:v>1.7724905447334376</c:v>
                </c:pt>
                <c:pt idx="433">
                  <c:v>1.7717984938838935</c:v>
                </c:pt>
                <c:pt idx="434">
                  <c:v>1.7711064393275087</c:v>
                </c:pt>
                <c:pt idx="435">
                  <c:v>1.7704143856722856</c:v>
                </c:pt>
                <c:pt idx="436">
                  <c:v>1.7697223375072995</c:v>
                </c:pt>
                <c:pt idx="437">
                  <c:v>1.7690302994027205</c:v>
                </c:pt>
                <c:pt idx="438">
                  <c:v>1.7683382759098276</c:v>
                </c:pt>
                <c:pt idx="439">
                  <c:v>1.7676462715610377</c:v>
                </c:pt>
                <c:pt idx="440">
                  <c:v>1.7669542908699194</c:v>
                </c:pt>
                <c:pt idx="441">
                  <c:v>1.7662623383312173</c:v>
                </c:pt>
                <c:pt idx="442">
                  <c:v>1.7655704184208747</c:v>
                </c:pt>
                <c:pt idx="443">
                  <c:v>1.764878535596051</c:v>
                </c:pt>
                <c:pt idx="444">
                  <c:v>1.7641866942951479</c:v>
                </c:pt>
                <c:pt idx="445">
                  <c:v>1.7634948989378274</c:v>
                </c:pt>
                <c:pt idx="446">
                  <c:v>1.7628031539250375</c:v>
                </c:pt>
                <c:pt idx="447">
                  <c:v>1.7621114636390329</c:v>
                </c:pt>
                <c:pt idx="448">
                  <c:v>1.7614198324433969</c:v>
                </c:pt>
                <c:pt idx="449">
                  <c:v>1.7607282646830664</c:v>
                </c:pt>
                <c:pt idx="450">
                  <c:v>1.7600367646843531</c:v>
                </c:pt>
                <c:pt idx="451">
                  <c:v>1.7593453367549681</c:v>
                </c:pt>
                <c:pt idx="452">
                  <c:v>1.7586539851840448</c:v>
                </c:pt>
                <c:pt idx="453">
                  <c:v>1.7579627142421632</c:v>
                </c:pt>
                <c:pt idx="454">
                  <c:v>1.7572715281813729</c:v>
                </c:pt>
                <c:pt idx="455">
                  <c:v>1.7565804312352193</c:v>
                </c:pt>
                <c:pt idx="456">
                  <c:v>1.7558894276187651</c:v>
                </c:pt>
                <c:pt idx="457">
                  <c:v>1.7551985215286183</c:v>
                </c:pt>
                <c:pt idx="458">
                  <c:v>1.7545077171429539</c:v>
                </c:pt>
                <c:pt idx="459">
                  <c:v>1.7538170186215409</c:v>
                </c:pt>
                <c:pt idx="460">
                  <c:v>1.753126430105769</c:v>
                </c:pt>
                <c:pt idx="461">
                  <c:v>1.7524359557186697</c:v>
                </c:pt>
                <c:pt idx="462">
                  <c:v>1.7517455995649462</c:v>
                </c:pt>
                <c:pt idx="463">
                  <c:v>1.7510553657309973</c:v>
                </c:pt>
                <c:pt idx="464">
                  <c:v>1.7503652582849445</c:v>
                </c:pt>
                <c:pt idx="465">
                  <c:v>1.7496752812766578</c:v>
                </c:pt>
                <c:pt idx="466">
                  <c:v>1.7489854387377823</c:v>
                </c:pt>
                <c:pt idx="467">
                  <c:v>1.7482957346817654</c:v>
                </c:pt>
                <c:pt idx="468">
                  <c:v>1.7476061731038837</c:v>
                </c:pt>
                <c:pt idx="469">
                  <c:v>1.7469167579812694</c:v>
                </c:pt>
                <c:pt idx="470">
                  <c:v>1.7462274932729385</c:v>
                </c:pt>
                <c:pt idx="471">
                  <c:v>1.7455383829198194</c:v>
                </c:pt>
                <c:pt idx="472">
                  <c:v>1.7448494308447788</c:v>
                </c:pt>
                <c:pt idx="473">
                  <c:v>1.7441606409526504</c:v>
                </c:pt>
                <c:pt idx="474">
                  <c:v>1.7434720171302638</c:v>
                </c:pt>
                <c:pt idx="475">
                  <c:v>1.7427835632464717</c:v>
                </c:pt>
                <c:pt idx="476">
                  <c:v>1.7420952831521794</c:v>
                </c:pt>
                <c:pt idx="477">
                  <c:v>1.7414071806803748</c:v>
                </c:pt>
                <c:pt idx="478">
                  <c:v>1.7407192596461543</c:v>
                </c:pt>
                <c:pt idx="479">
                  <c:v>1.7400315238467561</c:v>
                </c:pt>
                <c:pt idx="480">
                  <c:v>1.7393439770615839</c:v>
                </c:pt>
                <c:pt idx="481">
                  <c:v>1.7386566230522431</c:v>
                </c:pt>
                <c:pt idx="482">
                  <c:v>1.7379694655625666</c:v>
                </c:pt>
                <c:pt idx="483">
                  <c:v>1.7372825083186456</c:v>
                </c:pt>
                <c:pt idx="484">
                  <c:v>1.7365957550288593</c:v>
                </c:pt>
                <c:pt idx="485">
                  <c:v>1.735909209383907</c:v>
                </c:pt>
                <c:pt idx="486">
                  <c:v>1.7352228750568361</c:v>
                </c:pt>
                <c:pt idx="487">
                  <c:v>1.734536755703076</c:v>
                </c:pt>
                <c:pt idx="488">
                  <c:v>1.7338508549604661</c:v>
                </c:pt>
                <c:pt idx="489">
                  <c:v>1.7331651764492888</c:v>
                </c:pt>
                <c:pt idx="490">
                  <c:v>1.7324797237722989</c:v>
                </c:pt>
                <c:pt idx="491">
                  <c:v>1.7317945005147595</c:v>
                </c:pt>
                <c:pt idx="492">
                  <c:v>1.7311095102444669</c:v>
                </c:pt>
                <c:pt idx="493">
                  <c:v>1.7304247565117883</c:v>
                </c:pt>
                <c:pt idx="494">
                  <c:v>1.7297402428496906</c:v>
                </c:pt>
                <c:pt idx="495">
                  <c:v>1.7290559727737751</c:v>
                </c:pt>
                <c:pt idx="496">
                  <c:v>1.7283719497823069</c:v>
                </c:pt>
                <c:pt idx="497">
                  <c:v>1.7276881773562502</c:v>
                </c:pt>
                <c:pt idx="498">
                  <c:v>1.727004658959298</c:v>
                </c:pt>
                <c:pt idx="499">
                  <c:v>1.7263213980379097</c:v>
                </c:pt>
                <c:pt idx="500">
                  <c:v>1.7256383980213392</c:v>
                </c:pt>
                <c:pt idx="501">
                  <c:v>1.7249556623216709</c:v>
                </c:pt>
                <c:pt idx="502">
                  <c:v>1.7242731943338527</c:v>
                </c:pt>
                <c:pt idx="503">
                  <c:v>1.7235909974357295</c:v>
                </c:pt>
                <c:pt idx="504">
                  <c:v>1.7229090749880767</c:v>
                </c:pt>
                <c:pt idx="505">
                  <c:v>1.7222274303346332</c:v>
                </c:pt>
                <c:pt idx="506">
                  <c:v>1.7215460668021383</c:v>
                </c:pt>
                <c:pt idx="507">
                  <c:v>1.7208649877003639</c:v>
                </c:pt>
                <c:pt idx="508">
                  <c:v>1.7201841963221483</c:v>
                </c:pt>
                <c:pt idx="509">
                  <c:v>1.7195036959434316</c:v>
                </c:pt>
                <c:pt idx="510">
                  <c:v>1.7188234898232919</c:v>
                </c:pt>
                <c:pt idx="511">
                  <c:v>1.7181435812039767</c:v>
                </c:pt>
                <c:pt idx="512">
                  <c:v>1.7174639733109416</c:v>
                </c:pt>
                <c:pt idx="513">
                  <c:v>1.7167846693528828</c:v>
                </c:pt>
                <c:pt idx="514">
                  <c:v>1.7161056725217743</c:v>
                </c:pt>
                <c:pt idx="515">
                  <c:v>1.7154269859929017</c:v>
                </c:pt>
                <c:pt idx="516">
                  <c:v>1.7147486129248988</c:v>
                </c:pt>
                <c:pt idx="517">
                  <c:v>1.7140705564597831</c:v>
                </c:pt>
                <c:pt idx="518">
                  <c:v>1.7133928197229926</c:v>
                </c:pt>
                <c:pt idx="519">
                  <c:v>1.7127154058234209</c:v>
                </c:pt>
                <c:pt idx="520">
                  <c:v>1.7120383178534524</c:v>
                </c:pt>
                <c:pt idx="521">
                  <c:v>1.7113615588890008</c:v>
                </c:pt>
                <c:pt idx="522">
                  <c:v>1.7106851319895449</c:v>
                </c:pt>
                <c:pt idx="523">
                  <c:v>1.7100090401981638</c:v>
                </c:pt>
                <c:pt idx="524">
                  <c:v>1.7093332865415753</c:v>
                </c:pt>
                <c:pt idx="525">
                  <c:v>1.7086578740301732</c:v>
                </c:pt>
                <c:pt idx="526">
                  <c:v>1.7079828056580619</c:v>
                </c:pt>
                <c:pt idx="527">
                  <c:v>1.7073080844030952</c:v>
                </c:pt>
                <c:pt idx="528">
                  <c:v>1.7066337132269145</c:v>
                </c:pt>
                <c:pt idx="529">
                  <c:v>1.7059596950749836</c:v>
                </c:pt>
                <c:pt idx="530">
                  <c:v>1.7052860328766299</c:v>
                </c:pt>
                <c:pt idx="531">
                  <c:v>1.7046127295450773</c:v>
                </c:pt>
                <c:pt idx="532">
                  <c:v>1.7039397879774885</c:v>
                </c:pt>
                <c:pt idx="533">
                  <c:v>1.7032672110550005</c:v>
                </c:pt>
                <c:pt idx="534">
                  <c:v>1.7025950016427622</c:v>
                </c:pt>
                <c:pt idx="535">
                  <c:v>1.7019231625899751</c:v>
                </c:pt>
                <c:pt idx="536">
                  <c:v>1.7012516967299292</c:v>
                </c:pt>
                <c:pt idx="537">
                  <c:v>1.7005806068800409</c:v>
                </c:pt>
                <c:pt idx="538">
                  <c:v>1.699909895841895</c:v>
                </c:pt>
                <c:pt idx="539">
                  <c:v>1.6992395664012792</c:v>
                </c:pt>
                <c:pt idx="540">
                  <c:v>1.6985696213282255</c:v>
                </c:pt>
                <c:pt idx="541">
                  <c:v>1.6979000633770485</c:v>
                </c:pt>
                <c:pt idx="542">
                  <c:v>1.6972308952863824</c:v>
                </c:pt>
                <c:pt idx="543">
                  <c:v>1.6965621197792242</c:v>
                </c:pt>
                <c:pt idx="544">
                  <c:v>1.695893739562967</c:v>
                </c:pt>
                <c:pt idx="545">
                  <c:v>1.6952257573294467</c:v>
                </c:pt>
                <c:pt idx="546">
                  <c:v>1.6945581757549724</c:v>
                </c:pt>
                <c:pt idx="547">
                  <c:v>1.6938909975003744</c:v>
                </c:pt>
                <c:pt idx="548">
                  <c:v>1.6932242252110383</c:v>
                </c:pt>
                <c:pt idx="549">
                  <c:v>1.6925578615169479</c:v>
                </c:pt>
                <c:pt idx="550">
                  <c:v>1.6918919090327207</c:v>
                </c:pt>
                <c:pt idx="551">
                  <c:v>1.6912263703576529</c:v>
                </c:pt>
                <c:pt idx="552">
                  <c:v>1.6905612480757555</c:v>
                </c:pt>
                <c:pt idx="553">
                  <c:v>1.6898965447557959</c:v>
                </c:pt>
                <c:pt idx="554">
                  <c:v>1.6892322629513385</c:v>
                </c:pt>
                <c:pt idx="555">
                  <c:v>1.6885684052007841</c:v>
                </c:pt>
                <c:pt idx="556">
                  <c:v>1.6879049740274084</c:v>
                </c:pt>
                <c:pt idx="557">
                  <c:v>1.6872419719394067</c:v>
                </c:pt>
                <c:pt idx="558">
                  <c:v>1.6865794014299307</c:v>
                </c:pt>
                <c:pt idx="559">
                  <c:v>1.6859172649771297</c:v>
                </c:pt>
                <c:pt idx="560">
                  <c:v>1.6852555650441934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0-4788-B4C5-96E81DDF5ED5}"/>
            </c:ext>
          </c:extLst>
        </c:ser>
        <c:ser>
          <c:idx val="1"/>
          <c:order val="1"/>
          <c:tx>
            <c:strRef>
              <c:f>Charts!$M$1</c:f>
              <c:strCache>
                <c:ptCount val="1"/>
                <c:pt idx="0">
                  <c:v> CD Low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Charts!$M$2:$M$592</c:f>
              <c:numCache>
                <c:formatCode>0.00</c:formatCode>
                <c:ptCount val="591"/>
                <c:pt idx="0">
                  <c:v>1.981837321232558</c:v>
                </c:pt>
                <c:pt idx="1">
                  <c:v>1.9817906847613829</c:v>
                </c:pt>
                <c:pt idx="2">
                  <c:v>1.9817416760166127</c:v>
                </c:pt>
                <c:pt idx="3">
                  <c:v>1.9816902670775154</c:v>
                </c:pt>
                <c:pt idx="4">
                  <c:v>1.9816364303304017</c:v>
                </c:pt>
                <c:pt idx="5">
                  <c:v>1.9815801395527575</c:v>
                </c:pt>
                <c:pt idx="6">
                  <c:v>1.9815213700193715</c:v>
                </c:pt>
                <c:pt idx="7">
                  <c:v>1.9814600984458715</c:v>
                </c:pt>
                <c:pt idx="8">
                  <c:v>1.9813963028944794</c:v>
                </c:pt>
                <c:pt idx="9">
                  <c:v>1.9813299626739196</c:v>
                </c:pt>
                <c:pt idx="10">
                  <c:v>1.9812610582436774</c:v>
                </c:pt>
                <c:pt idx="11">
                  <c:v>1.9811895711260166</c:v>
                </c:pt>
                <c:pt idx="12">
                  <c:v>1.9811154838266463</c:v>
                </c:pt>
                <c:pt idx="13">
                  <c:v>1.9810387797639277</c:v>
                </c:pt>
                <c:pt idx="14">
                  <c:v>1.9809594432060988</c:v>
                </c:pt>
                <c:pt idx="15">
                  <c:v>1.980877459215822</c:v>
                </c:pt>
                <c:pt idx="16">
                  <c:v>1.9807928136013484</c:v>
                </c:pt>
                <c:pt idx="17">
                  <c:v>1.9807054928735772</c:v>
                </c:pt>
                <c:pt idx="18">
                  <c:v>1.980615484208347</c:v>
                </c:pt>
                <c:pt idx="19">
                  <c:v>1.9805227754133499</c:v>
                </c:pt>
                <c:pt idx="20">
                  <c:v>1.9804273548990941</c:v>
                </c:pt>
                <c:pt idx="21">
                  <c:v>1.9803292116534168</c:v>
                </c:pt>
                <c:pt idx="22">
                  <c:v>1.9802283352190782</c:v>
                </c:pt>
                <c:pt idx="23">
                  <c:v>1.9801247156740347</c:v>
                </c:pt>
                <c:pt idx="24">
                  <c:v>1.9800183436140142</c:v>
                </c:pt>
                <c:pt idx="25">
                  <c:v>1.9799092101370734</c:v>
                </c:pt>
                <c:pt idx="26">
                  <c:v>1.9797973068298413</c:v>
                </c:pt>
                <c:pt idx="27">
                  <c:v>1.9796826257551947</c:v>
                </c:pt>
                <c:pt idx="28">
                  <c:v>1.9795651594411314</c:v>
                </c:pt>
                <c:pt idx="29">
                  <c:v>1.9794449008706549</c:v>
                </c:pt>
                <c:pt idx="30">
                  <c:v>1.9793218434724826</c:v>
                </c:pt>
                <c:pt idx="31">
                  <c:v>1.9791959811124349</c:v>
                </c:pt>
                <c:pt idx="32">
                  <c:v>1.9790673080853711</c:v>
                </c:pt>
                <c:pt idx="33">
                  <c:v>1.9789358191075543</c:v>
                </c:pt>
                <c:pt idx="34">
                  <c:v>1.9788015093093625</c:v>
                </c:pt>
                <c:pt idx="35">
                  <c:v>1.9786643742282475</c:v>
                </c:pt>
                <c:pt idx="36">
                  <c:v>1.9785244098018859</c:v>
                </c:pt>
                <c:pt idx="37">
                  <c:v>1.9783816123614604</c:v>
                </c:pt>
                <c:pt idx="38">
                  <c:v>1.9782359786250256</c:v>
                </c:pt>
                <c:pt idx="39">
                  <c:v>1.978087505690918</c:v>
                </c:pt>
                <c:pt idx="40">
                  <c:v>1.9779361910311877</c:v>
                </c:pt>
                <c:pt idx="41">
                  <c:v>1.9777820324850224</c:v>
                </c:pt>
                <c:pt idx="42">
                  <c:v>1.9776250282521526</c:v>
                </c:pt>
                <c:pt idx="43">
                  <c:v>1.9774651768862177</c:v>
                </c:pt>
                <c:pt idx="44">
                  <c:v>1.9773024772880998</c:v>
                </c:pt>
                <c:pt idx="45">
                  <c:v>1.9771369286992067</c:v>
                </c:pt>
                <c:pt idx="46">
                  <c:v>1.976968530694714</c:v>
                </c:pt>
                <c:pt idx="47">
                  <c:v>1.9767972831767651</c:v>
                </c:pt>
                <c:pt idx="48">
                  <c:v>1.9766231863676307</c:v>
                </c:pt>
                <c:pt idx="49">
                  <c:v>1.9764462408028403</c:v>
                </c:pt>
                <c:pt idx="50">
                  <c:v>1.9762664473242797</c:v>
                </c:pt>
                <c:pt idx="51">
                  <c:v>1.9760838070732829</c:v>
                </c:pt>
                <c:pt idx="52">
                  <c:v>1.975898321483702</c:v>
                </c:pt>
                <c:pt idx="53">
                  <c:v>1.9757099922749881</c:v>
                </c:pt>
                <c:pt idx="54">
                  <c:v>1.9755188214452732</c:v>
                </c:pt>
                <c:pt idx="55">
                  <c:v>1.9753248112644739</c:v>
                </c:pt>
                <c:pt idx="56">
                  <c:v>1.9751279642674215</c:v>
                </c:pt>
                <c:pt idx="57">
                  <c:v>1.9749282832470301</c:v>
                </c:pt>
                <c:pt idx="58">
                  <c:v>1.9747257712475059</c:v>
                </c:pt>
                <c:pt idx="59">
                  <c:v>1.9745204315576124</c:v>
                </c:pt>
                <c:pt idx="60">
                  <c:v>1.9743122677039959</c:v>
                </c:pt>
                <c:pt idx="61">
                  <c:v>1.9741012834445795</c:v>
                </c:pt>
                <c:pt idx="62">
                  <c:v>1.9738874827620299</c:v>
                </c:pt>
                <c:pt idx="63">
                  <c:v>1.9736708698573107</c:v>
                </c:pt>
                <c:pt idx="64">
                  <c:v>1.9734514491433151</c:v>
                </c:pt>
                <c:pt idx="65">
                  <c:v>1.9732292252386001</c:v>
                </c:pt>
                <c:pt idx="66">
                  <c:v>1.9730042029612116</c:v>
                </c:pt>
                <c:pt idx="67">
                  <c:v>1.972776387322611</c:v>
                </c:pt>
                <c:pt idx="68">
                  <c:v>1.9725457835217131</c:v>
                </c:pt>
                <c:pt idx="69">
                  <c:v>1.9723123969390246</c:v>
                </c:pt>
                <c:pt idx="70">
                  <c:v>1.9720762331308983</c:v>
                </c:pt>
                <c:pt idx="71">
                  <c:v>1.9718372978239014</c:v>
                </c:pt>
                <c:pt idx="72">
                  <c:v>1.9715955969092966</c:v>
                </c:pt>
                <c:pt idx="73">
                  <c:v>1.9713511364376415</c:v>
                </c:pt>
                <c:pt idx="74">
                  <c:v>1.9711039226135068</c:v>
                </c:pt>
                <c:pt idx="75">
                  <c:v>1.9708539617903127</c:v>
                </c:pt>
                <c:pt idx="76">
                  <c:v>1.9706012604652838</c:v>
                </c:pt>
                <c:pt idx="77">
                  <c:v>1.9703458252745278</c:v>
                </c:pt>
                <c:pt idx="78">
                  <c:v>1.9700876629882249</c:v>
                </c:pt>
                <c:pt idx="79">
                  <c:v>1.9698267805059473</c:v>
                </c:pt>
                <c:pt idx="80">
                  <c:v>1.9695631848520905</c:v>
                </c:pt>
                <c:pt idx="81">
                  <c:v>1.9692968831714219</c:v>
                </c:pt>
                <c:pt idx="82">
                  <c:v>1.9690278827247492</c:v>
                </c:pt>
                <c:pt idx="83">
                  <c:v>1.9687561908847033</c:v>
                </c:pt>
                <c:pt idx="84">
                  <c:v>1.9684818151316341</c:v>
                </c:pt>
                <c:pt idx="85">
                  <c:v>1.9682047630496224</c:v>
                </c:pt>
                <c:pt idx="86">
                  <c:v>1.9679250423225987</c:v>
                </c:pt>
                <c:pt idx="87">
                  <c:v>1.9676426607305726</c:v>
                </c:pt>
                <c:pt idx="88">
                  <c:v>1.9673576261459749</c:v>
                </c:pt>
                <c:pt idx="89">
                  <c:v>1.967069946530096</c:v>
                </c:pt>
                <c:pt idx="90">
                  <c:v>1.9667796299296367</c:v>
                </c:pt>
                <c:pt idx="91">
                  <c:v>1.9664866844733582</c:v>
                </c:pt>
                <c:pt idx="92">
                  <c:v>1.9661911183688285</c:v>
                </c:pt>
                <c:pt idx="93">
                  <c:v>1.9658929398992708</c:v>
                </c:pt>
                <c:pt idx="94">
                  <c:v>1.9655921574205051</c:v>
                </c:pt>
                <c:pt idx="95">
                  <c:v>1.9652887793579858</c:v>
                </c:pt>
                <c:pt idx="96">
                  <c:v>1.9649828142039265</c:v>
                </c:pt>
                <c:pt idx="97">
                  <c:v>1.9646742705145164</c:v>
                </c:pt>
                <c:pt idx="98">
                  <c:v>1.964363156907226</c:v>
                </c:pt>
                <c:pt idx="99">
                  <c:v>1.9640494820581884</c:v>
                </c:pt>
                <c:pt idx="100">
                  <c:v>1.963733254699678</c:v>
                </c:pt>
                <c:pt idx="101">
                  <c:v>1.9634144836176555</c:v>
                </c:pt>
                <c:pt idx="102">
                  <c:v>1.9630931776493969</c:v>
                </c:pt>
                <c:pt idx="103">
                  <c:v>1.9627693456812025</c:v>
                </c:pt>
                <c:pt idx="104">
                  <c:v>1.9624429966461712</c:v>
                </c:pt>
                <c:pt idx="105">
                  <c:v>1.9621141395220556</c:v>
                </c:pt>
                <c:pt idx="106">
                  <c:v>1.9617827833291808</c:v>
                </c:pt>
                <c:pt idx="107">
                  <c:v>1.9614489371284363</c:v>
                </c:pt>
                <c:pt idx="108">
                  <c:v>1.9611126100193279</c:v>
                </c:pt>
                <c:pt idx="109">
                  <c:v>1.9607738111380995</c:v>
                </c:pt>
                <c:pt idx="110">
                  <c:v>1.9604325496559138</c:v>
                </c:pt>
                <c:pt idx="111">
                  <c:v>1.9600888347770944</c:v>
                </c:pt>
                <c:pt idx="112">
                  <c:v>1.9597426757374241</c:v>
                </c:pt>
                <c:pt idx="113">
                  <c:v>1.9593940818025062</c:v>
                </c:pt>
                <c:pt idx="114">
                  <c:v>1.9590430622661716</c:v>
                </c:pt>
                <c:pt idx="115">
                  <c:v>1.9586896264489477</c:v>
                </c:pt>
                <c:pt idx="116">
                  <c:v>1.9583337836965722</c:v>
                </c:pt>
                <c:pt idx="117">
                  <c:v>1.9579755433785635</c:v>
                </c:pt>
                <c:pt idx="118">
                  <c:v>1.9576149148868316</c:v>
                </c:pt>
                <c:pt idx="119">
                  <c:v>1.9572519076343424</c:v>
                </c:pt>
                <c:pt idx="120">
                  <c:v>1.956886531053825</c:v>
                </c:pt>
                <c:pt idx="121">
                  <c:v>1.9565187945965219</c:v>
                </c:pt>
                <c:pt idx="122">
                  <c:v>1.9561487077309818</c:v>
                </c:pt>
                <c:pt idx="123">
                  <c:v>1.9557762799418961</c:v>
                </c:pt>
                <c:pt idx="124">
                  <c:v>1.9554015207289701</c:v>
                </c:pt>
                <c:pt idx="125">
                  <c:v>1.955024439605838</c:v>
                </c:pt>
                <c:pt idx="126">
                  <c:v>1.9546450460990104</c:v>
                </c:pt>
                <c:pt idx="127">
                  <c:v>1.9542633497468604</c:v>
                </c:pt>
                <c:pt idx="128">
                  <c:v>1.9538793600986433</c:v>
                </c:pt>
                <c:pt idx="129">
                  <c:v>1.9534930867135498</c:v>
                </c:pt>
                <c:pt idx="130">
                  <c:v>1.9531045391597917</c:v>
                </c:pt>
                <c:pt idx="131">
                  <c:v>1.952713727013718</c:v>
                </c:pt>
                <c:pt idx="132">
                  <c:v>1.9523206598589633</c:v>
                </c:pt>
                <c:pt idx="133">
                  <c:v>1.9519253472856217</c:v>
                </c:pt>
                <c:pt idx="134">
                  <c:v>1.9515277988894522</c:v>
                </c:pt>
                <c:pt idx="135">
                  <c:v>1.95112802427111</c:v>
                </c:pt>
                <c:pt idx="136">
                  <c:v>1.950726033035403</c:v>
                </c:pt>
                <c:pt idx="137">
                  <c:v>1.9503218347905753</c:v>
                </c:pt>
                <c:pt idx="138">
                  <c:v>1.9499154391476146</c:v>
                </c:pt>
                <c:pt idx="139">
                  <c:v>1.9495068557195803</c:v>
                </c:pt>
                <c:pt idx="140">
                  <c:v>1.9490960941209599</c:v>
                </c:pt>
                <c:pt idx="141">
                  <c:v>1.9486831639670432</c:v>
                </c:pt>
                <c:pt idx="142">
                  <c:v>1.9482680748733177</c:v>
                </c:pt>
                <c:pt idx="143">
                  <c:v>1.9478508364548861</c:v>
                </c:pt>
                <c:pt idx="144">
                  <c:v>1.9474314583259025</c:v>
                </c:pt>
                <c:pt idx="145">
                  <c:v>1.9470099500990294</c:v>
                </c:pt>
                <c:pt idx="146">
                  <c:v>1.9465863213849088</c:v>
                </c:pt>
                <c:pt idx="147">
                  <c:v>1.9461605817916545</c:v>
                </c:pt>
                <c:pt idx="148">
                  <c:v>1.9457327409243628</c:v>
                </c:pt>
                <c:pt idx="149">
                  <c:v>1.9453028083846335</c:v>
                </c:pt>
                <c:pt idx="150">
                  <c:v>1.9448707937701142</c:v>
                </c:pt>
                <c:pt idx="151">
                  <c:v>1.9444367066740533</c:v>
                </c:pt>
                <c:pt idx="152">
                  <c:v>1.9440005566848737</c:v>
                </c:pt>
                <c:pt idx="153">
                  <c:v>1.943562353385754</c:v>
                </c:pt>
                <c:pt idx="154">
                  <c:v>1.9431221063542314</c:v>
                </c:pt>
                <c:pt idx="155">
                  <c:v>1.9426798251618094</c:v>
                </c:pt>
                <c:pt idx="156">
                  <c:v>1.9422355193735854</c:v>
                </c:pt>
                <c:pt idx="157">
                  <c:v>1.9417891985478866</c:v>
                </c:pt>
                <c:pt idx="158">
                  <c:v>1.9413408722359167</c:v>
                </c:pt>
                <c:pt idx="159">
                  <c:v>1.9408905499814191</c:v>
                </c:pt>
                <c:pt idx="160">
                  <c:v>1.9404382413203454</c:v>
                </c:pt>
                <c:pt idx="161">
                  <c:v>1.9399839557805387</c:v>
                </c:pt>
                <c:pt idx="162">
                  <c:v>1.9395277028814246</c:v>
                </c:pt>
                <c:pt idx="163">
                  <c:v>1.9390694921337126</c:v>
                </c:pt>
                <c:pt idx="164">
                  <c:v>1.9386093330391088</c:v>
                </c:pt>
                <c:pt idx="165">
                  <c:v>1.9381472350900337</c:v>
                </c:pt>
                <c:pt idx="166">
                  <c:v>1.9376832077693544</c:v>
                </c:pt>
                <c:pt idx="167">
                  <c:v>1.9372172605501194</c:v>
                </c:pt>
                <c:pt idx="168">
                  <c:v>1.9367494028953072</c:v>
                </c:pt>
                <c:pt idx="169">
                  <c:v>1.9362796442575771</c:v>
                </c:pt>
                <c:pt idx="170">
                  <c:v>1.9358079940790345</c:v>
                </c:pt>
                <c:pt idx="171">
                  <c:v>1.9353344617909956</c:v>
                </c:pt>
                <c:pt idx="172">
                  <c:v>1.9348590568137662</c:v>
                </c:pt>
                <c:pt idx="173">
                  <c:v>1.9343817885564227</c:v>
                </c:pt>
                <c:pt idx="174">
                  <c:v>1.9339026664166028</c:v>
                </c:pt>
                <c:pt idx="175">
                  <c:v>1.9334216997802998</c:v>
                </c:pt>
                <c:pt idx="176">
                  <c:v>1.9329388980216649</c:v>
                </c:pt>
                <c:pt idx="177">
                  <c:v>1.9324542705028172</c:v>
                </c:pt>
                <c:pt idx="178">
                  <c:v>1.9319678265736515</c:v>
                </c:pt>
                <c:pt idx="179">
                  <c:v>1.9314795755716632</c:v>
                </c:pt>
                <c:pt idx="180">
                  <c:v>1.9309895268217689</c:v>
                </c:pt>
                <c:pt idx="181">
                  <c:v>1.930497689636137</c:v>
                </c:pt>
                <c:pt idx="182">
                  <c:v>1.9300040733140225</c:v>
                </c:pt>
                <c:pt idx="183">
                  <c:v>1.9295086871416036</c:v>
                </c:pt>
                <c:pt idx="184">
                  <c:v>1.9290115403918291</c:v>
                </c:pt>
                <c:pt idx="185">
                  <c:v>1.9285126423242633</c:v>
                </c:pt>
                <c:pt idx="186">
                  <c:v>1.928012002184939</c:v>
                </c:pt>
                <c:pt idx="187">
                  <c:v>1.9275096292062159</c:v>
                </c:pt>
                <c:pt idx="188">
                  <c:v>1.9270055326066384</c:v>
                </c:pt>
                <c:pt idx="189">
                  <c:v>1.9264997215908004</c:v>
                </c:pt>
                <c:pt idx="190">
                  <c:v>1.925992205349216</c:v>
                </c:pt>
                <c:pt idx="191">
                  <c:v>1.9254829930581874</c:v>
                </c:pt>
                <c:pt idx="192">
                  <c:v>1.924972093879683</c:v>
                </c:pt>
                <c:pt idx="193">
                  <c:v>1.9244595169612131</c:v>
                </c:pt>
                <c:pt idx="194">
                  <c:v>1.9239452714357137</c:v>
                </c:pt>
                <c:pt idx="195">
                  <c:v>1.9234293664214306</c:v>
                </c:pt>
                <c:pt idx="196">
                  <c:v>1.9229118110218071</c:v>
                </c:pt>
                <c:pt idx="197">
                  <c:v>1.9223926143253729</c:v>
                </c:pt>
                <c:pt idx="198">
                  <c:v>1.9218717854056426</c:v>
                </c:pt>
                <c:pt idx="199">
                  <c:v>1.9213493333210052</c:v>
                </c:pt>
                <c:pt idx="200">
                  <c:v>1.9208252671146291</c:v>
                </c:pt>
                <c:pt idx="201">
                  <c:v>1.9202995958143592</c:v>
                </c:pt>
                <c:pt idx="202">
                  <c:v>1.9197723284326231</c:v>
                </c:pt>
                <c:pt idx="203">
                  <c:v>1.9192434739663349</c:v>
                </c:pt>
                <c:pt idx="204">
                  <c:v>1.9187130413968083</c:v>
                </c:pt>
                <c:pt idx="205">
                  <c:v>1.9181810396896621</c:v>
                </c:pt>
                <c:pt idx="206">
                  <c:v>1.9176474777947352</c:v>
                </c:pt>
                <c:pt idx="207">
                  <c:v>1.9171123646460033</c:v>
                </c:pt>
                <c:pt idx="208">
                  <c:v>1.9165757091614926</c:v>
                </c:pt>
                <c:pt idx="209">
                  <c:v>1.9160375202432018</c:v>
                </c:pt>
                <c:pt idx="210">
                  <c:v>1.915497806777021</c:v>
                </c:pt>
                <c:pt idx="211">
                  <c:v>1.9149565776326543</c:v>
                </c:pt>
                <c:pt idx="212">
                  <c:v>1.9144138416635459</c:v>
                </c:pt>
                <c:pt idx="213">
                  <c:v>1.9138696077068036</c:v>
                </c:pt>
                <c:pt idx="214">
                  <c:v>1.9133238845831295</c:v>
                </c:pt>
                <c:pt idx="215">
                  <c:v>1.9127766810967475</c:v>
                </c:pt>
                <c:pt idx="216">
                  <c:v>1.9122280060353338</c:v>
                </c:pt>
                <c:pt idx="217">
                  <c:v>1.911677868169952</c:v>
                </c:pt>
                <c:pt idx="218">
                  <c:v>1.9111262762549828</c:v>
                </c:pt>
                <c:pt idx="219">
                  <c:v>1.9105732390280656</c:v>
                </c:pt>
                <c:pt idx="220">
                  <c:v>1.9100187652100278</c:v>
                </c:pt>
                <c:pt idx="221">
                  <c:v>1.9094628635048283</c:v>
                </c:pt>
                <c:pt idx="222">
                  <c:v>1.9089055425994945</c:v>
                </c:pt>
                <c:pt idx="223">
                  <c:v>1.9083468111640651</c:v>
                </c:pt>
                <c:pt idx="224">
                  <c:v>1.9077866778515282</c:v>
                </c:pt>
                <c:pt idx="225">
                  <c:v>1.9072251512977685</c:v>
                </c:pt>
                <c:pt idx="226">
                  <c:v>1.9066622401215079</c:v>
                </c:pt>
                <c:pt idx="227">
                  <c:v>1.9060979529242539</c:v>
                </c:pt>
                <c:pt idx="228">
                  <c:v>1.9055322982902445</c:v>
                </c:pt>
                <c:pt idx="229">
                  <c:v>1.9049652847863954</c:v>
                </c:pt>
                <c:pt idx="230">
                  <c:v>1.9043969209622484</c:v>
                </c:pt>
                <c:pt idx="231">
                  <c:v>1.9038272153499236</c:v>
                </c:pt>
                <c:pt idx="232">
                  <c:v>1.903256176464065</c:v>
                </c:pt>
                <c:pt idx="233">
                  <c:v>1.9026838128017969</c:v>
                </c:pt>
                <c:pt idx="234">
                  <c:v>1.9021101328426739</c:v>
                </c:pt>
                <c:pt idx="235">
                  <c:v>1.901535145048634</c:v>
                </c:pt>
                <c:pt idx="236">
                  <c:v>1.9009588578639527</c:v>
                </c:pt>
                <c:pt idx="237">
                  <c:v>1.9003812797152002</c:v>
                </c:pt>
                <c:pt idx="238">
                  <c:v>1.8998024190111942</c:v>
                </c:pt>
                <c:pt idx="239">
                  <c:v>1.8992222841429582</c:v>
                </c:pt>
                <c:pt idx="240">
                  <c:v>1.8986408834836792</c:v>
                </c:pt>
                <c:pt idx="241">
                  <c:v>1.8980582253886671</c:v>
                </c:pt>
                <c:pt idx="242">
                  <c:v>1.8974743181953087</c:v>
                </c:pt>
                <c:pt idx="243">
                  <c:v>1.8968891702230339</c:v>
                </c:pt>
                <c:pt idx="244">
                  <c:v>1.8963027897732723</c:v>
                </c:pt>
                <c:pt idx="245">
                  <c:v>1.8957151851294149</c:v>
                </c:pt>
                <c:pt idx="246">
                  <c:v>1.8951263645567769</c:v>
                </c:pt>
                <c:pt idx="247">
                  <c:v>1.8945363363025594</c:v>
                </c:pt>
                <c:pt idx="248">
                  <c:v>1.8939451085958132</c:v>
                </c:pt>
                <c:pt idx="249">
                  <c:v>1.8933526896474024</c:v>
                </c:pt>
                <c:pt idx="250">
                  <c:v>1.8927590876499696</c:v>
                </c:pt>
                <c:pt idx="251">
                  <c:v>1.8921643107778983</c:v>
                </c:pt>
                <c:pt idx="252">
                  <c:v>1.8915683671872821</c:v>
                </c:pt>
                <c:pt idx="253">
                  <c:v>1.8909712650158892</c:v>
                </c:pt>
                <c:pt idx="254">
                  <c:v>1.8903730123831297</c:v>
                </c:pt>
                <c:pt idx="255">
                  <c:v>1.8897736173900233</c:v>
                </c:pt>
                <c:pt idx="256">
                  <c:v>1.8891730881191644</c:v>
                </c:pt>
                <c:pt idx="257">
                  <c:v>1.8885714326346967</c:v>
                </c:pt>
                <c:pt idx="258">
                  <c:v>1.8879686589822766</c:v>
                </c:pt>
                <c:pt idx="259">
                  <c:v>1.8873647751890454</c:v>
                </c:pt>
                <c:pt idx="260">
                  <c:v>1.8867597892635986</c:v>
                </c:pt>
                <c:pt idx="261">
                  <c:v>1.8861537091959573</c:v>
                </c:pt>
                <c:pt idx="262">
                  <c:v>1.8855465429575391</c:v>
                </c:pt>
                <c:pt idx="263">
                  <c:v>1.8849382985011292</c:v>
                </c:pt>
                <c:pt idx="264">
                  <c:v>1.8843289837608523</c:v>
                </c:pt>
                <c:pt idx="265">
                  <c:v>1.883718606652147</c:v>
                </c:pt>
                <c:pt idx="266">
                  <c:v>1.8831071750717361</c:v>
                </c:pt>
                <c:pt idx="267">
                  <c:v>1.882494696897602</c:v>
                </c:pt>
                <c:pt idx="268">
                  <c:v>1.8818811799889608</c:v>
                </c:pt>
                <c:pt idx="269">
                  <c:v>1.881266632186235</c:v>
                </c:pt>
                <c:pt idx="270">
                  <c:v>1.8806510613110303</c:v>
                </c:pt>
                <c:pt idx="271">
                  <c:v>1.8800344751661087</c:v>
                </c:pt>
                <c:pt idx="272">
                  <c:v>1.8794168815353658</c:v>
                </c:pt>
                <c:pt idx="273">
                  <c:v>1.8787982881838072</c:v>
                </c:pt>
                <c:pt idx="274">
                  <c:v>1.8781787028575232</c:v>
                </c:pt>
                <c:pt idx="275">
                  <c:v>1.8775581332836668</c:v>
                </c:pt>
                <c:pt idx="276">
                  <c:v>1.8769365871704307</c:v>
                </c:pt>
                <c:pt idx="277">
                  <c:v>1.876314072207026</c:v>
                </c:pt>
                <c:pt idx="278">
                  <c:v>1.8756905960636585</c:v>
                </c:pt>
                <c:pt idx="279">
                  <c:v>1.8750661663915091</c:v>
                </c:pt>
                <c:pt idx="280">
                  <c:v>1.8744407908227094</c:v>
                </c:pt>
                <c:pt idx="281">
                  <c:v>1.873814476970326</c:v>
                </c:pt>
                <c:pt idx="282">
                  <c:v>1.8731872324283347</c:v>
                </c:pt>
                <c:pt idx="283">
                  <c:v>1.8725590647716044</c:v>
                </c:pt>
                <c:pt idx="284">
                  <c:v>1.8719299815558748</c:v>
                </c:pt>
                <c:pt idx="285">
                  <c:v>1.8712999903177394</c:v>
                </c:pt>
                <c:pt idx="286">
                  <c:v>1.8706690985746237</c:v>
                </c:pt>
                <c:pt idx="287">
                  <c:v>1.8700373138247695</c:v>
                </c:pt>
                <c:pt idx="288">
                  <c:v>1.8694046435472131</c:v>
                </c:pt>
                <c:pt idx="289">
                  <c:v>1.868771095201772</c:v>
                </c:pt>
                <c:pt idx="290">
                  <c:v>1.8681366762290232</c:v>
                </c:pt>
                <c:pt idx="291">
                  <c:v>1.8675013940502876</c:v>
                </c:pt>
                <c:pt idx="292">
                  <c:v>1.8668652560676116</c:v>
                </c:pt>
                <c:pt idx="293">
                  <c:v>1.866228269663754</c:v>
                </c:pt>
                <c:pt idx="294">
                  <c:v>1.8655904422021656</c:v>
                </c:pt>
                <c:pt idx="295">
                  <c:v>1.8649517810269749</c:v>
                </c:pt>
                <c:pt idx="296">
                  <c:v>1.8643122934629732</c:v>
                </c:pt>
                <c:pt idx="297">
                  <c:v>1.8636719868155982</c:v>
                </c:pt>
                <c:pt idx="298">
                  <c:v>1.8630308683709185</c:v>
                </c:pt>
                <c:pt idx="299">
                  <c:v>1.8623889453956211</c:v>
                </c:pt>
                <c:pt idx="300">
                  <c:v>1.8617462251369941</c:v>
                </c:pt>
                <c:pt idx="301">
                  <c:v>1.8611027148229136</c:v>
                </c:pt>
                <c:pt idx="302">
                  <c:v>1.8604584216618316</c:v>
                </c:pt>
                <c:pt idx="303">
                  <c:v>1.8598133528427601</c:v>
                </c:pt>
                <c:pt idx="304">
                  <c:v>1.8591675155352594</c:v>
                </c:pt>
                <c:pt idx="305">
                  <c:v>1.858520916889423</c:v>
                </c:pt>
                <c:pt idx="306">
                  <c:v>1.8578735640358697</c:v>
                </c:pt>
                <c:pt idx="307">
                  <c:v>1.8572254640857233</c:v>
                </c:pt>
                <c:pt idx="308">
                  <c:v>1.8565766241306103</c:v>
                </c:pt>
                <c:pt idx="309">
                  <c:v>1.8559270512426405</c:v>
                </c:pt>
                <c:pt idx="310">
                  <c:v>1.8552767524743983</c:v>
                </c:pt>
                <c:pt idx="311">
                  <c:v>1.8546257348589323</c:v>
                </c:pt>
                <c:pt idx="312">
                  <c:v>1.8539740054097416</c:v>
                </c:pt>
                <c:pt idx="313">
                  <c:v>1.85332157112077</c:v>
                </c:pt>
                <c:pt idx="314">
                  <c:v>1.8526684389663908</c:v>
                </c:pt>
                <c:pt idx="315">
                  <c:v>1.8520146159013973</c:v>
                </c:pt>
                <c:pt idx="316">
                  <c:v>1.8513601088609974</c:v>
                </c:pt>
                <c:pt idx="317">
                  <c:v>1.8507049247607987</c:v>
                </c:pt>
                <c:pt idx="318">
                  <c:v>1.8500490704968027</c:v>
                </c:pt>
                <c:pt idx="319">
                  <c:v>1.8493925529453938</c:v>
                </c:pt>
                <c:pt idx="320">
                  <c:v>1.848735378963333</c:v>
                </c:pt>
                <c:pt idx="321">
                  <c:v>1.8480775553877451</c:v>
                </c:pt>
                <c:pt idx="322">
                  <c:v>1.8474190890361166</c:v>
                </c:pt>
                <c:pt idx="323">
                  <c:v>1.8467599867062829</c:v>
                </c:pt>
                <c:pt idx="324">
                  <c:v>1.8461002551764221</c:v>
                </c:pt>
                <c:pt idx="325">
                  <c:v>1.8454399012050491</c:v>
                </c:pt>
                <c:pt idx="326">
                  <c:v>1.8447789315310066</c:v>
                </c:pt>
                <c:pt idx="327">
                  <c:v>1.8441173528734585</c:v>
                </c:pt>
                <c:pt idx="328">
                  <c:v>1.8434551719318846</c:v>
                </c:pt>
                <c:pt idx="329">
                  <c:v>1.8427923953860739</c:v>
                </c:pt>
                <c:pt idx="330">
                  <c:v>1.8421290298961173</c:v>
                </c:pt>
                <c:pt idx="331">
                  <c:v>1.8414650821024026</c:v>
                </c:pt>
                <c:pt idx="332">
                  <c:v>1.8408005586256091</c:v>
                </c:pt>
                <c:pt idx="333">
                  <c:v>1.8401354660667042</c:v>
                </c:pt>
                <c:pt idx="334">
                  <c:v>1.8394698110069336</c:v>
                </c:pt>
                <c:pt idx="335">
                  <c:v>1.8388036000078221</c:v>
                </c:pt>
                <c:pt idx="336">
                  <c:v>1.8381368396111648</c:v>
                </c:pt>
                <c:pt idx="337">
                  <c:v>1.837469536339025</c:v>
                </c:pt>
                <c:pt idx="338">
                  <c:v>1.8368016966937295</c:v>
                </c:pt>
                <c:pt idx="339">
                  <c:v>1.8361333271578668</c:v>
                </c:pt>
                <c:pt idx="340">
                  <c:v>1.8354644341942798</c:v>
                </c:pt>
                <c:pt idx="341">
                  <c:v>1.8347950242460658</c:v>
                </c:pt>
                <c:pt idx="342">
                  <c:v>1.8341251037365738</c:v>
                </c:pt>
                <c:pt idx="343">
                  <c:v>1.8334546790693975</c:v>
                </c:pt>
                <c:pt idx="344">
                  <c:v>1.8327837566283793</c:v>
                </c:pt>
                <c:pt idx="345">
                  <c:v>1.8321123427776025</c:v>
                </c:pt>
                <c:pt idx="346">
                  <c:v>1.831440443861392</c:v>
                </c:pt>
                <c:pt idx="347">
                  <c:v>1.8307680662043131</c:v>
                </c:pt>
                <c:pt idx="348">
                  <c:v>1.8300952161111677</c:v>
                </c:pt>
                <c:pt idx="349">
                  <c:v>1.8294218998669962</c:v>
                </c:pt>
                <c:pt idx="350">
                  <c:v>1.8287481237370735</c:v>
                </c:pt>
                <c:pt idx="351">
                  <c:v>1.8280738939669106</c:v>
                </c:pt>
                <c:pt idx="352">
                  <c:v>1.8273992167822524</c:v>
                </c:pt>
                <c:pt idx="353">
                  <c:v>1.8267240983890793</c:v>
                </c:pt>
                <c:pt idx="354">
                  <c:v>1.8260485449736059</c:v>
                </c:pt>
                <c:pt idx="355">
                  <c:v>1.8253725627022821</c:v>
                </c:pt>
                <c:pt idx="356">
                  <c:v>1.8246961577217933</c:v>
                </c:pt>
                <c:pt idx="357">
                  <c:v>1.8240193361590606</c:v>
                </c:pt>
                <c:pt idx="358">
                  <c:v>1.8233421041212434</c:v>
                </c:pt>
                <c:pt idx="359">
                  <c:v>1.8226644676957384</c:v>
                </c:pt>
                <c:pt idx="360">
                  <c:v>1.8219864329501843</c:v>
                </c:pt>
                <c:pt idx="361">
                  <c:v>1.8213080059324611</c:v>
                </c:pt>
                <c:pt idx="362">
                  <c:v>1.8206291926706919</c:v>
                </c:pt>
                <c:pt idx="363">
                  <c:v>1.8199499991732484</c:v>
                </c:pt>
                <c:pt idx="364">
                  <c:v>1.8192704314287482</c:v>
                </c:pt>
                <c:pt idx="365">
                  <c:v>1.8185904954060637</c:v>
                </c:pt>
                <c:pt idx="366">
                  <c:v>1.8179101970543201</c:v>
                </c:pt>
                <c:pt idx="367">
                  <c:v>1.817229542302901</c:v>
                </c:pt>
                <c:pt idx="368">
                  <c:v>1.816548537061452</c:v>
                </c:pt>
                <c:pt idx="369">
                  <c:v>1.8158671872198833</c:v>
                </c:pt>
                <c:pt idx="370">
                  <c:v>1.8151854986483753</c:v>
                </c:pt>
                <c:pt idx="371">
                  <c:v>1.8145034771973811</c:v>
                </c:pt>
                <c:pt idx="372">
                  <c:v>1.8138211286976322</c:v>
                </c:pt>
                <c:pt idx="373">
                  <c:v>1.8131384589601434</c:v>
                </c:pt>
                <c:pt idx="374">
                  <c:v>1.8124554737762169</c:v>
                </c:pt>
                <c:pt idx="375">
                  <c:v>1.8117721789174481</c:v>
                </c:pt>
                <c:pt idx="376">
                  <c:v>1.8110885801357313</c:v>
                </c:pt>
                <c:pt idx="377">
                  <c:v>1.8104046831632645</c:v>
                </c:pt>
                <c:pt idx="378">
                  <c:v>1.8097204937125568</c:v>
                </c:pt>
                <c:pt idx="379">
                  <c:v>1.8090360174764328</c:v>
                </c:pt>
                <c:pt idx="380">
                  <c:v>1.8083512601280409</c:v>
                </c:pt>
                <c:pt idx="381">
                  <c:v>1.8076662273208601</c:v>
                </c:pt>
                <c:pt idx="382">
                  <c:v>1.8069809246887039</c:v>
                </c:pt>
                <c:pt idx="383">
                  <c:v>1.8062953578457315</c:v>
                </c:pt>
                <c:pt idx="384">
                  <c:v>1.8056095323864529</c:v>
                </c:pt>
                <c:pt idx="385">
                  <c:v>1.8049234538857371</c:v>
                </c:pt>
                <c:pt idx="386">
                  <c:v>1.8042371278988198</c:v>
                </c:pt>
                <c:pt idx="387">
                  <c:v>1.8035505599613129</c:v>
                </c:pt>
                <c:pt idx="388">
                  <c:v>1.8028637555892109</c:v>
                </c:pt>
                <c:pt idx="389">
                  <c:v>1.8021767202789007</c:v>
                </c:pt>
                <c:pt idx="390">
                  <c:v>1.8014894595071707</c:v>
                </c:pt>
                <c:pt idx="391">
                  <c:v>1.8008019787312202</c:v>
                </c:pt>
                <c:pt idx="392">
                  <c:v>1.8001142833886674</c:v>
                </c:pt>
                <c:pt idx="393">
                  <c:v>1.7994263788975602</c:v>
                </c:pt>
                <c:pt idx="394">
                  <c:v>1.7987382706563857</c:v>
                </c:pt>
                <c:pt idx="395">
                  <c:v>1.798049964044081</c:v>
                </c:pt>
                <c:pt idx="396">
                  <c:v>1.7973614644200426</c:v>
                </c:pt>
                <c:pt idx="397">
                  <c:v>1.7966727771241371</c:v>
                </c:pt>
                <c:pt idx="398">
                  <c:v>1.7959839074767137</c:v>
                </c:pt>
                <c:pt idx="399">
                  <c:v>1.7952948607786121</c:v>
                </c:pt>
                <c:pt idx="400">
                  <c:v>1.7946056423111783</c:v>
                </c:pt>
                <c:pt idx="401">
                  <c:v>1.7939162573362712</c:v>
                </c:pt>
                <c:pt idx="402">
                  <c:v>1.7932094724402787</c:v>
                </c:pt>
                <c:pt idx="403">
                  <c:v>1.7924853887370111</c:v>
                </c:pt>
                <c:pt idx="404">
                  <c:v>1.7917441072712246</c:v>
                </c:pt>
                <c:pt idx="405">
                  <c:v>1.7909857290650573</c:v>
                </c:pt>
                <c:pt idx="406">
                  <c:v>1.7902103551639692</c:v>
                </c:pt>
                <c:pt idx="407">
                  <c:v>1.7894180866821072</c:v>
                </c:pt>
                <c:pt idx="408">
                  <c:v>1.7886090248470536</c:v>
                </c:pt>
                <c:pt idx="409">
                  <c:v>1.7877832710438968</c:v>
                </c:pt>
                <c:pt idx="410">
                  <c:v>1.7869409268585681</c:v>
                </c:pt>
                <c:pt idx="411">
                  <c:v>1.7860820941203968</c:v>
                </c:pt>
                <c:pt idx="412">
                  <c:v>1.7852068749438357</c:v>
                </c:pt>
                <c:pt idx="413">
                  <c:v>1.784315371769311</c:v>
                </c:pt>
                <c:pt idx="414">
                  <c:v>1.7834076874031501</c:v>
                </c:pt>
                <c:pt idx="415">
                  <c:v>1.7824839250565532</c:v>
                </c:pt>
                <c:pt idx="416">
                  <c:v>1.7815441883835623</c:v>
                </c:pt>
                <c:pt idx="417">
                  <c:v>1.7805885815180003</c:v>
                </c:pt>
                <c:pt idx="418">
                  <c:v>1.7796172091093352</c:v>
                </c:pt>
                <c:pt idx="419">
                  <c:v>1.7786301763574546</c:v>
                </c:pt>
                <c:pt idx="420">
                  <c:v>1.7776275890463016</c:v>
                </c:pt>
                <c:pt idx="421">
                  <c:v>1.7766095535763637</c:v>
                </c:pt>
                <c:pt idx="422">
                  <c:v>1.775576176995977</c:v>
                </c:pt>
                <c:pt idx="423">
                  <c:v>1.7745275670314307</c:v>
                </c:pt>
                <c:pt idx="424">
                  <c:v>1.7734638321158498</c:v>
                </c:pt>
                <c:pt idx="425">
                  <c:v>1.7723850814168347</c:v>
                </c:pt>
                <c:pt idx="426">
                  <c:v>1.7712914248628464</c:v>
                </c:pt>
                <c:pt idx="427">
                  <c:v>1.7701829731683181</c:v>
                </c:pt>
                <c:pt idx="428">
                  <c:v>1.7690598378574849</c:v>
                </c:pt>
                <c:pt idx="429">
                  <c:v>1.7679221312869171</c:v>
                </c:pt>
                <c:pt idx="430">
                  <c:v>1.7667699666667538</c:v>
                </c:pt>
                <c:pt idx="431">
                  <c:v>1.765603458080619</c:v>
                </c:pt>
                <c:pt idx="432">
                  <c:v>1.7644227205042311</c:v>
                </c:pt>
                <c:pt idx="433">
                  <c:v>1.7632278698226862</c:v>
                </c:pt>
                <c:pt idx="434">
                  <c:v>1.7620190228464203</c:v>
                </c:pt>
                <c:pt idx="435">
                  <c:v>1.760796297325852</c:v>
                </c:pt>
                <c:pt idx="436">
                  <c:v>1.7595598119647009</c:v>
                </c:pt>
                <c:pt idx="437">
                  <c:v>1.7583096864319903</c:v>
                </c:pt>
                <c:pt idx="438">
                  <c:v>1.7570460413727294</c:v>
                </c:pt>
                <c:pt idx="439">
                  <c:v>1.7557689984172911</c:v>
                </c:pt>
                <c:pt idx="440">
                  <c:v>1.7544786801894801</c:v>
                </c:pt>
                <c:pt idx="441">
                  <c:v>1.7531752103133138</c:v>
                </c:pt>
                <c:pt idx="442">
                  <c:v>1.7518587134185046</c:v>
                </c:pt>
                <c:pt idx="443">
                  <c:v>1.7505293151446775</c:v>
                </c:pt>
                <c:pt idx="444">
                  <c:v>1.7491871421443124</c:v>
                </c:pt>
                <c:pt idx="445">
                  <c:v>1.7478323220844427</c:v>
                </c:pt>
                <c:pt idx="446">
                  <c:v>1.7464649836471069</c:v>
                </c:pt>
                <c:pt idx="447">
                  <c:v>1.7450852565285808</c:v>
                </c:pt>
                <c:pt idx="448">
                  <c:v>1.7436932714373972</c:v>
                </c:pt>
                <c:pt idx="449">
                  <c:v>1.7422891600911778</c:v>
                </c:pt>
                <c:pt idx="450">
                  <c:v>1.7408730552122851</c:v>
                </c:pt>
                <c:pt idx="451">
                  <c:v>1.7394450905223211</c:v>
                </c:pt>
                <c:pt idx="452">
                  <c:v>1.7380054007354839</c:v>
                </c:pt>
                <c:pt idx="453">
                  <c:v>1.7365541215508171</c:v>
                </c:pt>
                <c:pt idx="454">
                  <c:v>1.7350913896433475</c:v>
                </c:pt>
                <c:pt idx="455">
                  <c:v>1.7336173426541603</c:v>
                </c:pt>
                <c:pt idx="456">
                  <c:v>1.7321321191794135</c:v>
                </c:pt>
                <c:pt idx="457">
                  <c:v>1.7306358587583228</c:v>
                </c:pt>
                <c:pt idx="458">
                  <c:v>1.7291287018601431</c:v>
                </c:pt>
                <c:pt idx="459">
                  <c:v>1.7276107898701583</c:v>
                </c:pt>
                <c:pt idx="460">
                  <c:v>1.7260822650747207</c:v>
                </c:pt>
                <c:pt idx="461">
                  <c:v>1.7245432706453498</c:v>
                </c:pt>
                <c:pt idx="462">
                  <c:v>1.7229939506219236</c:v>
                </c:pt>
                <c:pt idx="463">
                  <c:v>1.7214344498949872</c:v>
                </c:pt>
                <c:pt idx="464">
                  <c:v>1.7198649141872013</c:v>
                </c:pt>
                <c:pt idx="465">
                  <c:v>1.7182854900339661</c:v>
                </c:pt>
                <c:pt idx="466">
                  <c:v>1.7166963247632288</c:v>
                </c:pt>
                <c:pt idx="467">
                  <c:v>1.7150975664745289</c:v>
                </c:pt>
                <c:pt idx="468">
                  <c:v>1.7134893640172797</c:v>
                </c:pt>
                <c:pt idx="469">
                  <c:v>1.7118718669683359</c:v>
                </c:pt>
                <c:pt idx="470">
                  <c:v>1.7102452256088601</c:v>
                </c:pt>
                <c:pt idx="471">
                  <c:v>1.7086095909005254</c:v>
                </c:pt>
                <c:pt idx="472">
                  <c:v>1.7069651144610778</c:v>
                </c:pt>
                <c:pt idx="473">
                  <c:v>1.7053119485392865</c:v>
                </c:pt>
                <c:pt idx="474">
                  <c:v>1.7036502459893061</c:v>
                </c:pt>
                <c:pt idx="475">
                  <c:v>1.7019801602444939</c:v>
                </c:pt>
                <c:pt idx="476">
                  <c:v>1.7003018452906851</c:v>
                </c:pt>
                <c:pt idx="477">
                  <c:v>1.6986154556389788</c:v>
                </c:pt>
                <c:pt idx="478">
                  <c:v>1.6969211462980494</c:v>
                </c:pt>
                <c:pt idx="479">
                  <c:v>1.6952190727460104</c:v>
                </c:pt>
                <c:pt idx="480">
                  <c:v>1.6935093909018648</c:v>
                </c:pt>
                <c:pt idx="481">
                  <c:v>1.6917922570965658</c:v>
                </c:pt>
                <c:pt idx="482">
                  <c:v>1.6900678280437169</c:v>
                </c:pt>
                <c:pt idx="483">
                  <c:v>1.6883362608099342</c:v>
                </c:pt>
                <c:pt idx="484">
                  <c:v>1.6865977127849066</c:v>
                </c:pt>
                <c:pt idx="485">
                  <c:v>1.6848523416511698</c:v>
                </c:pt>
                <c:pt idx="486">
                  <c:v>1.6831003053536315</c:v>
                </c:pt>
                <c:pt idx="487">
                  <c:v>1.6813417620688653</c:v>
                </c:pt>
                <c:pt idx="488">
                  <c:v>1.6795768701742031</c:v>
                </c:pt>
                <c:pt idx="489">
                  <c:v>1.6778057882166559</c:v>
                </c:pt>
                <c:pt idx="490">
                  <c:v>1.6760286748816755</c:v>
                </c:pt>
                <c:pt idx="491">
                  <c:v>1.6742456889617994</c:v>
                </c:pt>
                <c:pt idx="492">
                  <c:v>1.6724569893251893</c:v>
                </c:pt>
                <c:pt idx="493">
                  <c:v>1.6706627348840959</c:v>
                </c:pt>
                <c:pt idx="494">
                  <c:v>1.6688630845632684</c:v>
                </c:pt>
                <c:pt idx="495">
                  <c:v>1.6670581972683365</c:v>
                </c:pt>
                <c:pt idx="496">
                  <c:v>1.6652482318541881</c:v>
                </c:pt>
                <c:pt idx="497">
                  <c:v>1.6634333470933591</c:v>
                </c:pt>
                <c:pt idx="498">
                  <c:v>1.6616137016444665</c:v>
                </c:pt>
                <c:pt idx="499">
                  <c:v>1.659789454020701</c:v>
                </c:pt>
                <c:pt idx="500">
                  <c:v>1.657960762558401</c:v>
                </c:pt>
                <c:pt idx="501">
                  <c:v>1.6561277853857297</c:v>
                </c:pt>
                <c:pt idx="502">
                  <c:v>1.6542906803914776</c:v>
                </c:pt>
                <c:pt idx="503">
                  <c:v>1.652449605194009</c:v>
                </c:pt>
                <c:pt idx="504">
                  <c:v>1.6506047171103662</c:v>
                </c:pt>
                <c:pt idx="505">
                  <c:v>1.6487561731255627</c:v>
                </c:pt>
                <c:pt idx="506">
                  <c:v>1.6469041298620704</c:v>
                </c:pt>
                <c:pt idx="507">
                  <c:v>1.6450487435495327</c:v>
                </c:pt>
                <c:pt idx="508">
                  <c:v>1.6431901699947069</c:v>
                </c:pt>
                <c:pt idx="509">
                  <c:v>1.6413285645516624</c:v>
                </c:pt>
                <c:pt idx="510">
                  <c:v>1.6394640820922477</c:v>
                </c:pt>
                <c:pt idx="511">
                  <c:v>1.6375968769768459</c:v>
                </c:pt>
                <c:pt idx="512">
                  <c:v>1.6357271030254226</c:v>
                </c:pt>
                <c:pt idx="513">
                  <c:v>1.6338549134888996</c:v>
                </c:pt>
                <c:pt idx="514">
                  <c:v>1.6319804610208508</c:v>
                </c:pt>
                <c:pt idx="515">
                  <c:v>1.630103897649547</c:v>
                </c:pt>
                <c:pt idx="516">
                  <c:v>1.6282253747503532</c:v>
                </c:pt>
                <c:pt idx="517">
                  <c:v>1.6263450430185005</c:v>
                </c:pt>
                <c:pt idx="518">
                  <c:v>1.6244630524422341</c:v>
                </c:pt>
                <c:pt idx="519">
                  <c:v>1.622579552276364</c:v>
                </c:pt>
                <c:pt idx="520">
                  <c:v>1.620694691016209</c:v>
                </c:pt>
                <c:pt idx="521">
                  <c:v>1.6188086163719679</c:v>
                </c:pt>
                <c:pt idx="522">
                  <c:v>1.6169214752435108</c:v>
                </c:pt>
                <c:pt idx="523">
                  <c:v>1.6150334136956028</c:v>
                </c:pt>
                <c:pt idx="524">
                  <c:v>1.6131445769335826</c:v>
                </c:pt>
                <c:pt idx="525">
                  <c:v>1.6112551092794836</c:v>
                </c:pt>
                <c:pt idx="526">
                  <c:v>1.609365154148622</c:v>
                </c:pt>
                <c:pt idx="527">
                  <c:v>1.6074748540266575</c:v>
                </c:pt>
                <c:pt idx="528">
                  <c:v>1.6055843504471186</c:v>
                </c:pt>
                <c:pt idx="529">
                  <c:v>1.6036937839694272</c:v>
                </c:pt>
                <c:pt idx="530">
                  <c:v>1.6018032941573976</c:v>
                </c:pt>
                <c:pt idx="531">
                  <c:v>1.5999130195582416</c:v>
                </c:pt>
                <c:pt idx="532">
                  <c:v>1.5980230976820666</c:v>
                </c:pt>
                <c:pt idx="533">
                  <c:v>1.5961336649818822</c:v>
                </c:pt>
                <c:pt idx="534">
                  <c:v>1.5942448568341168</c:v>
                </c:pt>
                <c:pt idx="535">
                  <c:v>1.592356807519645</c:v>
                </c:pt>
                <c:pt idx="536">
                  <c:v>1.5904696502053361</c:v>
                </c:pt>
                <c:pt idx="537">
                  <c:v>1.5885835169261173</c:v>
                </c:pt>
                <c:pt idx="538">
                  <c:v>1.5866985385675649</c:v>
                </c:pt>
                <c:pt idx="539">
                  <c:v>1.5848148448490151</c:v>
                </c:pt>
                <c:pt idx="540">
                  <c:v>1.5829325643072079</c:v>
                </c:pt>
                <c:pt idx="541">
                  <c:v>1.5810518242804525</c:v>
                </c:pt>
                <c:pt idx="542">
                  <c:v>1.5791727508933247</c:v>
                </c:pt>
                <c:pt idx="543">
                  <c:v>1.5772954690418968</c:v>
                </c:pt>
                <c:pt idx="544">
                  <c:v>1.5754201023794934</c:v>
                </c:pt>
                <c:pt idx="545">
                  <c:v>1.5735467733029789</c:v>
                </c:pt>
                <c:pt idx="546">
                  <c:v>1.571675602939574</c:v>
                </c:pt>
                <c:pt idx="547">
                  <c:v>1.5698067111342033</c:v>
                </c:pt>
                <c:pt idx="548">
                  <c:v>1.567940216437367</c:v>
                </c:pt>
                <c:pt idx="549">
                  <c:v>1.5660762360935423</c:v>
                </c:pt>
                <c:pt idx="550">
                  <c:v>1.5642148860301062</c:v>
                </c:pt>
                <c:pt idx="551">
                  <c:v>1.5623562808467841</c:v>
                </c:pt>
                <c:pt idx="552">
                  <c:v>1.5605005338056148</c:v>
                </c:pt>
                <c:pt idx="553">
                  <c:v>1.5586477568214372</c:v>
                </c:pt>
                <c:pt idx="554">
                  <c:v>1.5567980604528866</c:v>
                </c:pt>
                <c:pt idx="555">
                  <c:v>1.5549515538939072</c:v>
                </c:pt>
                <c:pt idx="556">
                  <c:v>1.5531083449657677</c:v>
                </c:pt>
                <c:pt idx="557">
                  <c:v>1.5512685401095869</c:v>
                </c:pt>
                <c:pt idx="558">
                  <c:v>1.5494322443793533</c:v>
                </c:pt>
                <c:pt idx="559">
                  <c:v>1.547599561435445</c:v>
                </c:pt>
                <c:pt idx="560">
                  <c:v>1.5457705935386388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40-4788-B4C5-96E81DDF5ED5}"/>
            </c:ext>
          </c:extLst>
        </c:ser>
        <c:ser>
          <c:idx val="2"/>
          <c:order val="2"/>
          <c:tx>
            <c:strRef>
              <c:f>Charts!$N$1</c:f>
              <c:strCache>
                <c:ptCount val="1"/>
                <c:pt idx="0">
                  <c:v> CD Med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Charts!$N$2:$N$592</c:f>
              <c:numCache>
                <c:formatCode>0.00</c:formatCode>
                <c:ptCount val="591"/>
                <c:pt idx="0">
                  <c:v>1.981837321232558</c:v>
                </c:pt>
                <c:pt idx="1">
                  <c:v>1.9817906847613829</c:v>
                </c:pt>
                <c:pt idx="2">
                  <c:v>1.9817416760166127</c:v>
                </c:pt>
                <c:pt idx="3">
                  <c:v>1.9816902670775154</c:v>
                </c:pt>
                <c:pt idx="4">
                  <c:v>1.9816364303304017</c:v>
                </c:pt>
                <c:pt idx="5">
                  <c:v>1.9815801395527575</c:v>
                </c:pt>
                <c:pt idx="6">
                  <c:v>1.9815213700193715</c:v>
                </c:pt>
                <c:pt idx="7">
                  <c:v>1.9814600984458715</c:v>
                </c:pt>
                <c:pt idx="8">
                  <c:v>1.9813963028944794</c:v>
                </c:pt>
                <c:pt idx="9">
                  <c:v>1.9813299626739196</c:v>
                </c:pt>
                <c:pt idx="10">
                  <c:v>1.9812610582436774</c:v>
                </c:pt>
                <c:pt idx="11">
                  <c:v>1.9811895711260166</c:v>
                </c:pt>
                <c:pt idx="12">
                  <c:v>1.9811154838266463</c:v>
                </c:pt>
                <c:pt idx="13">
                  <c:v>1.9810387797639277</c:v>
                </c:pt>
                <c:pt idx="14">
                  <c:v>1.9809594432060988</c:v>
                </c:pt>
                <c:pt idx="15">
                  <c:v>1.980877459215822</c:v>
                </c:pt>
                <c:pt idx="16">
                  <c:v>1.9807928136013484</c:v>
                </c:pt>
                <c:pt idx="17">
                  <c:v>1.9807054928735772</c:v>
                </c:pt>
                <c:pt idx="18">
                  <c:v>1.980615484208347</c:v>
                </c:pt>
                <c:pt idx="19">
                  <c:v>1.9805227754133499</c:v>
                </c:pt>
                <c:pt idx="20">
                  <c:v>1.9804273548990941</c:v>
                </c:pt>
                <c:pt idx="21">
                  <c:v>1.9803292116534168</c:v>
                </c:pt>
                <c:pt idx="22">
                  <c:v>1.9802283352190782</c:v>
                </c:pt>
                <c:pt idx="23">
                  <c:v>1.9801247156740347</c:v>
                </c:pt>
                <c:pt idx="24">
                  <c:v>1.9800183436140142</c:v>
                </c:pt>
                <c:pt idx="25">
                  <c:v>1.9799092101370734</c:v>
                </c:pt>
                <c:pt idx="26">
                  <c:v>1.9797973068298413</c:v>
                </c:pt>
                <c:pt idx="27">
                  <c:v>1.9796826257551947</c:v>
                </c:pt>
                <c:pt idx="28">
                  <c:v>1.9795651594411314</c:v>
                </c:pt>
                <c:pt idx="29">
                  <c:v>1.9794449008706549</c:v>
                </c:pt>
                <c:pt idx="30">
                  <c:v>1.9793218434724826</c:v>
                </c:pt>
                <c:pt idx="31">
                  <c:v>1.9791959811124349</c:v>
                </c:pt>
                <c:pt idx="32">
                  <c:v>1.9790673080853711</c:v>
                </c:pt>
                <c:pt idx="33">
                  <c:v>1.9789358191075543</c:v>
                </c:pt>
                <c:pt idx="34">
                  <c:v>1.9788015093093625</c:v>
                </c:pt>
                <c:pt idx="35">
                  <c:v>1.9786643742282475</c:v>
                </c:pt>
                <c:pt idx="36">
                  <c:v>1.9785244098018859</c:v>
                </c:pt>
                <c:pt idx="37">
                  <c:v>1.9783816123614604</c:v>
                </c:pt>
                <c:pt idx="38">
                  <c:v>1.9782359786250256</c:v>
                </c:pt>
                <c:pt idx="39">
                  <c:v>1.978087505690918</c:v>
                </c:pt>
                <c:pt idx="40">
                  <c:v>1.9779361910311877</c:v>
                </c:pt>
                <c:pt idx="41">
                  <c:v>1.9777820324850224</c:v>
                </c:pt>
                <c:pt idx="42">
                  <c:v>1.9776250282521526</c:v>
                </c:pt>
                <c:pt idx="43">
                  <c:v>1.9774651768862177</c:v>
                </c:pt>
                <c:pt idx="44">
                  <c:v>1.9773024772880998</c:v>
                </c:pt>
                <c:pt idx="45">
                  <c:v>1.9771369286992067</c:v>
                </c:pt>
                <c:pt idx="46">
                  <c:v>1.976968530694714</c:v>
                </c:pt>
                <c:pt idx="47">
                  <c:v>1.9767972831767651</c:v>
                </c:pt>
                <c:pt idx="48">
                  <c:v>1.9766231863676307</c:v>
                </c:pt>
                <c:pt idx="49">
                  <c:v>1.9764462408028403</c:v>
                </c:pt>
                <c:pt idx="50">
                  <c:v>1.9762664473242797</c:v>
                </c:pt>
                <c:pt idx="51">
                  <c:v>1.9760838070732829</c:v>
                </c:pt>
                <c:pt idx="52">
                  <c:v>1.975898321483702</c:v>
                </c:pt>
                <c:pt idx="53">
                  <c:v>1.9757099922749881</c:v>
                </c:pt>
                <c:pt idx="54">
                  <c:v>1.9755188214452732</c:v>
                </c:pt>
                <c:pt idx="55">
                  <c:v>1.9753248112644739</c:v>
                </c:pt>
                <c:pt idx="56">
                  <c:v>1.9751279642674215</c:v>
                </c:pt>
                <c:pt idx="57">
                  <c:v>1.9749282832470301</c:v>
                </c:pt>
                <c:pt idx="58">
                  <c:v>1.9747257712475059</c:v>
                </c:pt>
                <c:pt idx="59">
                  <c:v>1.9745204315576124</c:v>
                </c:pt>
                <c:pt idx="60">
                  <c:v>1.9743122677039959</c:v>
                </c:pt>
                <c:pt idx="61">
                  <c:v>1.9741012834445795</c:v>
                </c:pt>
                <c:pt idx="62">
                  <c:v>1.9738874827620299</c:v>
                </c:pt>
                <c:pt idx="63">
                  <c:v>1.9736708698573107</c:v>
                </c:pt>
                <c:pt idx="64">
                  <c:v>1.9734514491433151</c:v>
                </c:pt>
                <c:pt idx="65">
                  <c:v>1.9732292252386001</c:v>
                </c:pt>
                <c:pt idx="66">
                  <c:v>1.9730042029612116</c:v>
                </c:pt>
                <c:pt idx="67">
                  <c:v>1.972776387322611</c:v>
                </c:pt>
                <c:pt idx="68">
                  <c:v>1.9725457835217131</c:v>
                </c:pt>
                <c:pt idx="69">
                  <c:v>1.9723123969390246</c:v>
                </c:pt>
                <c:pt idx="70">
                  <c:v>1.9720762331308983</c:v>
                </c:pt>
                <c:pt idx="71">
                  <c:v>1.9718372978239014</c:v>
                </c:pt>
                <c:pt idx="72">
                  <c:v>1.9715955969092966</c:v>
                </c:pt>
                <c:pt idx="73">
                  <c:v>1.9713511364376415</c:v>
                </c:pt>
                <c:pt idx="74">
                  <c:v>1.9711039226135068</c:v>
                </c:pt>
                <c:pt idx="75">
                  <c:v>1.9708539617903127</c:v>
                </c:pt>
                <c:pt idx="76">
                  <c:v>1.9706012604652838</c:v>
                </c:pt>
                <c:pt idx="77">
                  <c:v>1.9703458252745278</c:v>
                </c:pt>
                <c:pt idx="78">
                  <c:v>1.9700876629882249</c:v>
                </c:pt>
                <c:pt idx="79">
                  <c:v>1.9698267805059473</c:v>
                </c:pt>
                <c:pt idx="80">
                  <c:v>1.9695631848520905</c:v>
                </c:pt>
                <c:pt idx="81">
                  <c:v>1.9692968831714219</c:v>
                </c:pt>
                <c:pt idx="82">
                  <c:v>1.9690278827247492</c:v>
                </c:pt>
                <c:pt idx="83">
                  <c:v>1.9687561908847033</c:v>
                </c:pt>
                <c:pt idx="84">
                  <c:v>1.9684818151316341</c:v>
                </c:pt>
                <c:pt idx="85">
                  <c:v>1.9682047630496224</c:v>
                </c:pt>
                <c:pt idx="86">
                  <c:v>1.9679250423225987</c:v>
                </c:pt>
                <c:pt idx="87">
                  <c:v>1.9676426607305726</c:v>
                </c:pt>
                <c:pt idx="88">
                  <c:v>1.9673576261459749</c:v>
                </c:pt>
                <c:pt idx="89">
                  <c:v>1.967069946530096</c:v>
                </c:pt>
                <c:pt idx="90">
                  <c:v>1.9667796299296367</c:v>
                </c:pt>
                <c:pt idx="91">
                  <c:v>1.9664866844733582</c:v>
                </c:pt>
                <c:pt idx="92">
                  <c:v>1.9661911183688285</c:v>
                </c:pt>
                <c:pt idx="93">
                  <c:v>1.9658929398992708</c:v>
                </c:pt>
                <c:pt idx="94">
                  <c:v>1.9655921574205051</c:v>
                </c:pt>
                <c:pt idx="95">
                  <c:v>1.9652887793579858</c:v>
                </c:pt>
                <c:pt idx="96">
                  <c:v>1.9649828142039265</c:v>
                </c:pt>
                <c:pt idx="97">
                  <c:v>1.9646742705145164</c:v>
                </c:pt>
                <c:pt idx="98">
                  <c:v>1.964363156907226</c:v>
                </c:pt>
                <c:pt idx="99">
                  <c:v>1.9640494820581884</c:v>
                </c:pt>
                <c:pt idx="100">
                  <c:v>1.963733254699678</c:v>
                </c:pt>
                <c:pt idx="101">
                  <c:v>1.9634144836176555</c:v>
                </c:pt>
                <c:pt idx="102">
                  <c:v>1.9630931776493969</c:v>
                </c:pt>
                <c:pt idx="103">
                  <c:v>1.9627693456812025</c:v>
                </c:pt>
                <c:pt idx="104">
                  <c:v>1.9624429966461712</c:v>
                </c:pt>
                <c:pt idx="105">
                  <c:v>1.9621141395220556</c:v>
                </c:pt>
                <c:pt idx="106">
                  <c:v>1.9617827833291808</c:v>
                </c:pt>
                <c:pt idx="107">
                  <c:v>1.9614489371284363</c:v>
                </c:pt>
                <c:pt idx="108">
                  <c:v>1.9611126100193279</c:v>
                </c:pt>
                <c:pt idx="109">
                  <c:v>1.9607738111380995</c:v>
                </c:pt>
                <c:pt idx="110">
                  <c:v>1.9604325496559138</c:v>
                </c:pt>
                <c:pt idx="111">
                  <c:v>1.9600888347770944</c:v>
                </c:pt>
                <c:pt idx="112">
                  <c:v>1.9597426757374241</c:v>
                </c:pt>
                <c:pt idx="113">
                  <c:v>1.9593940818025062</c:v>
                </c:pt>
                <c:pt idx="114">
                  <c:v>1.9590430622661716</c:v>
                </c:pt>
                <c:pt idx="115">
                  <c:v>1.9586896264489477</c:v>
                </c:pt>
                <c:pt idx="116">
                  <c:v>1.9583337836965722</c:v>
                </c:pt>
                <c:pt idx="117">
                  <c:v>1.9579755433785635</c:v>
                </c:pt>
                <c:pt idx="118">
                  <c:v>1.9576149148868316</c:v>
                </c:pt>
                <c:pt idx="119">
                  <c:v>1.9572519076343424</c:v>
                </c:pt>
                <c:pt idx="120">
                  <c:v>1.956886531053825</c:v>
                </c:pt>
                <c:pt idx="121">
                  <c:v>1.9565187945965219</c:v>
                </c:pt>
                <c:pt idx="122">
                  <c:v>1.9561487077309818</c:v>
                </c:pt>
                <c:pt idx="123">
                  <c:v>1.9557762799418961</c:v>
                </c:pt>
                <c:pt idx="124">
                  <c:v>1.9554015207289701</c:v>
                </c:pt>
                <c:pt idx="125">
                  <c:v>1.955024439605838</c:v>
                </c:pt>
                <c:pt idx="126">
                  <c:v>1.9546450460990104</c:v>
                </c:pt>
                <c:pt idx="127">
                  <c:v>1.9542633497468604</c:v>
                </c:pt>
                <c:pt idx="128">
                  <c:v>1.9538793600986433</c:v>
                </c:pt>
                <c:pt idx="129">
                  <c:v>1.9534930867135498</c:v>
                </c:pt>
                <c:pt idx="130">
                  <c:v>1.9531045391597917</c:v>
                </c:pt>
                <c:pt idx="131">
                  <c:v>1.952713727013718</c:v>
                </c:pt>
                <c:pt idx="132">
                  <c:v>1.9523206598589633</c:v>
                </c:pt>
                <c:pt idx="133">
                  <c:v>1.9519253472856217</c:v>
                </c:pt>
                <c:pt idx="134">
                  <c:v>1.9515277988894522</c:v>
                </c:pt>
                <c:pt idx="135">
                  <c:v>1.95112802427111</c:v>
                </c:pt>
                <c:pt idx="136">
                  <c:v>1.950726033035403</c:v>
                </c:pt>
                <c:pt idx="137">
                  <c:v>1.9503218347905753</c:v>
                </c:pt>
                <c:pt idx="138">
                  <c:v>1.9499154391476146</c:v>
                </c:pt>
                <c:pt idx="139">
                  <c:v>1.9495068557195803</c:v>
                </c:pt>
                <c:pt idx="140">
                  <c:v>1.9490960941209599</c:v>
                </c:pt>
                <c:pt idx="141">
                  <c:v>1.9486831639670432</c:v>
                </c:pt>
                <c:pt idx="142">
                  <c:v>1.9482680748733177</c:v>
                </c:pt>
                <c:pt idx="143">
                  <c:v>1.9478508364548861</c:v>
                </c:pt>
                <c:pt idx="144">
                  <c:v>1.9474314583259025</c:v>
                </c:pt>
                <c:pt idx="145">
                  <c:v>1.9470099500990294</c:v>
                </c:pt>
                <c:pt idx="146">
                  <c:v>1.9465863213849088</c:v>
                </c:pt>
                <c:pt idx="147">
                  <c:v>1.9461605817916545</c:v>
                </c:pt>
                <c:pt idx="148">
                  <c:v>1.9457327409243628</c:v>
                </c:pt>
                <c:pt idx="149">
                  <c:v>1.9453028083846335</c:v>
                </c:pt>
                <c:pt idx="150">
                  <c:v>1.9448707937701142</c:v>
                </c:pt>
                <c:pt idx="151">
                  <c:v>1.9444367066740533</c:v>
                </c:pt>
                <c:pt idx="152">
                  <c:v>1.9440005566848737</c:v>
                </c:pt>
                <c:pt idx="153">
                  <c:v>1.943562353385754</c:v>
                </c:pt>
                <c:pt idx="154">
                  <c:v>1.9431221063542314</c:v>
                </c:pt>
                <c:pt idx="155">
                  <c:v>1.9426798251618094</c:v>
                </c:pt>
                <c:pt idx="156">
                  <c:v>1.9422355193735854</c:v>
                </c:pt>
                <c:pt idx="157">
                  <c:v>1.9417891985478866</c:v>
                </c:pt>
                <c:pt idx="158">
                  <c:v>1.9413408722359167</c:v>
                </c:pt>
                <c:pt idx="159">
                  <c:v>1.9408905499814191</c:v>
                </c:pt>
                <c:pt idx="160">
                  <c:v>1.9404382413203454</c:v>
                </c:pt>
                <c:pt idx="161">
                  <c:v>1.9399839557805387</c:v>
                </c:pt>
                <c:pt idx="162">
                  <c:v>1.9395277028814246</c:v>
                </c:pt>
                <c:pt idx="163">
                  <c:v>1.9390694921337126</c:v>
                </c:pt>
                <c:pt idx="164">
                  <c:v>1.9386093330391088</c:v>
                </c:pt>
                <c:pt idx="165">
                  <c:v>1.9381472350900337</c:v>
                </c:pt>
                <c:pt idx="166">
                  <c:v>1.9376832077693544</c:v>
                </c:pt>
                <c:pt idx="167">
                  <c:v>1.9372172605501194</c:v>
                </c:pt>
                <c:pt idx="168">
                  <c:v>1.9367494028953072</c:v>
                </c:pt>
                <c:pt idx="169">
                  <c:v>1.9362796442575771</c:v>
                </c:pt>
                <c:pt idx="170">
                  <c:v>1.9358079940790345</c:v>
                </c:pt>
                <c:pt idx="171">
                  <c:v>1.9353344617909956</c:v>
                </c:pt>
                <c:pt idx="172">
                  <c:v>1.9348590568137662</c:v>
                </c:pt>
                <c:pt idx="173">
                  <c:v>1.9343817885564227</c:v>
                </c:pt>
                <c:pt idx="174">
                  <c:v>1.9339026664166028</c:v>
                </c:pt>
                <c:pt idx="175">
                  <c:v>1.9334216997802998</c:v>
                </c:pt>
                <c:pt idx="176">
                  <c:v>1.9329388980216649</c:v>
                </c:pt>
                <c:pt idx="177">
                  <c:v>1.9324542705028172</c:v>
                </c:pt>
                <c:pt idx="178">
                  <c:v>1.9319678265736515</c:v>
                </c:pt>
                <c:pt idx="179">
                  <c:v>1.9314795755716632</c:v>
                </c:pt>
                <c:pt idx="180">
                  <c:v>1.9309895268217689</c:v>
                </c:pt>
                <c:pt idx="181">
                  <c:v>1.930497689636137</c:v>
                </c:pt>
                <c:pt idx="182">
                  <c:v>1.9300040733140225</c:v>
                </c:pt>
                <c:pt idx="183">
                  <c:v>1.9295086871416036</c:v>
                </c:pt>
                <c:pt idx="184">
                  <c:v>1.9290115403918291</c:v>
                </c:pt>
                <c:pt idx="185">
                  <c:v>1.9285126423242633</c:v>
                </c:pt>
                <c:pt idx="186">
                  <c:v>1.928012002184939</c:v>
                </c:pt>
                <c:pt idx="187">
                  <c:v>1.9275096292062159</c:v>
                </c:pt>
                <c:pt idx="188">
                  <c:v>1.9270055326066384</c:v>
                </c:pt>
                <c:pt idx="189">
                  <c:v>1.9264997215908004</c:v>
                </c:pt>
                <c:pt idx="190">
                  <c:v>1.925992205349216</c:v>
                </c:pt>
                <c:pt idx="191">
                  <c:v>1.9254829930581874</c:v>
                </c:pt>
                <c:pt idx="192">
                  <c:v>1.924972093879683</c:v>
                </c:pt>
                <c:pt idx="193">
                  <c:v>1.9244595169612131</c:v>
                </c:pt>
                <c:pt idx="194">
                  <c:v>1.9239452714357137</c:v>
                </c:pt>
                <c:pt idx="195">
                  <c:v>1.9234293664214306</c:v>
                </c:pt>
                <c:pt idx="196">
                  <c:v>1.9229118110218071</c:v>
                </c:pt>
                <c:pt idx="197">
                  <c:v>1.9223926143253729</c:v>
                </c:pt>
                <c:pt idx="198">
                  <c:v>1.9218717854056426</c:v>
                </c:pt>
                <c:pt idx="199">
                  <c:v>1.9213493333210052</c:v>
                </c:pt>
                <c:pt idx="200">
                  <c:v>1.9208252671146291</c:v>
                </c:pt>
                <c:pt idx="201">
                  <c:v>1.9202995958143592</c:v>
                </c:pt>
                <c:pt idx="202">
                  <c:v>1.9197723284326231</c:v>
                </c:pt>
                <c:pt idx="203">
                  <c:v>1.9192434739663349</c:v>
                </c:pt>
                <c:pt idx="204">
                  <c:v>1.9187130413968083</c:v>
                </c:pt>
                <c:pt idx="205">
                  <c:v>1.9181810396896621</c:v>
                </c:pt>
                <c:pt idx="206">
                  <c:v>1.9176474777947352</c:v>
                </c:pt>
                <c:pt idx="207">
                  <c:v>1.9171123646460033</c:v>
                </c:pt>
                <c:pt idx="208">
                  <c:v>1.9165757091614926</c:v>
                </c:pt>
                <c:pt idx="209">
                  <c:v>1.9160375202432018</c:v>
                </c:pt>
                <c:pt idx="210">
                  <c:v>1.915497806777021</c:v>
                </c:pt>
                <c:pt idx="211">
                  <c:v>1.9149565776326543</c:v>
                </c:pt>
                <c:pt idx="212">
                  <c:v>1.9144138416635459</c:v>
                </c:pt>
                <c:pt idx="213">
                  <c:v>1.9138696077068036</c:v>
                </c:pt>
                <c:pt idx="214">
                  <c:v>1.9133238845831295</c:v>
                </c:pt>
                <c:pt idx="215">
                  <c:v>1.9127766810967475</c:v>
                </c:pt>
                <c:pt idx="216">
                  <c:v>1.9122280060353338</c:v>
                </c:pt>
                <c:pt idx="217">
                  <c:v>1.911677868169952</c:v>
                </c:pt>
                <c:pt idx="218">
                  <c:v>1.9111262762549828</c:v>
                </c:pt>
                <c:pt idx="219">
                  <c:v>1.9105732390280656</c:v>
                </c:pt>
                <c:pt idx="220">
                  <c:v>1.9100187652100278</c:v>
                </c:pt>
                <c:pt idx="221">
                  <c:v>1.9094628635048283</c:v>
                </c:pt>
                <c:pt idx="222">
                  <c:v>1.9089055425994945</c:v>
                </c:pt>
                <c:pt idx="223">
                  <c:v>1.9083468111640651</c:v>
                </c:pt>
                <c:pt idx="224">
                  <c:v>1.9077866778515282</c:v>
                </c:pt>
                <c:pt idx="225">
                  <c:v>1.9072251512977685</c:v>
                </c:pt>
                <c:pt idx="226">
                  <c:v>1.9066622401215079</c:v>
                </c:pt>
                <c:pt idx="227">
                  <c:v>1.9060979529242539</c:v>
                </c:pt>
                <c:pt idx="228">
                  <c:v>1.9055322982902445</c:v>
                </c:pt>
                <c:pt idx="229">
                  <c:v>1.9049652847863954</c:v>
                </c:pt>
                <c:pt idx="230">
                  <c:v>1.9043969209622484</c:v>
                </c:pt>
                <c:pt idx="231">
                  <c:v>1.9038272153499236</c:v>
                </c:pt>
                <c:pt idx="232">
                  <c:v>1.903256176464065</c:v>
                </c:pt>
                <c:pt idx="233">
                  <c:v>1.9026838128017969</c:v>
                </c:pt>
                <c:pt idx="234">
                  <c:v>1.9021101328426739</c:v>
                </c:pt>
                <c:pt idx="235">
                  <c:v>1.901535145048634</c:v>
                </c:pt>
                <c:pt idx="236">
                  <c:v>1.9009588578639527</c:v>
                </c:pt>
                <c:pt idx="237">
                  <c:v>1.9003812797152002</c:v>
                </c:pt>
                <c:pt idx="238">
                  <c:v>1.8998024190111942</c:v>
                </c:pt>
                <c:pt idx="239">
                  <c:v>1.8992222841429582</c:v>
                </c:pt>
                <c:pt idx="240">
                  <c:v>1.8986408834836792</c:v>
                </c:pt>
                <c:pt idx="241">
                  <c:v>1.8980582253886671</c:v>
                </c:pt>
                <c:pt idx="242">
                  <c:v>1.8974743181953087</c:v>
                </c:pt>
                <c:pt idx="243">
                  <c:v>1.8968891702230339</c:v>
                </c:pt>
                <c:pt idx="244">
                  <c:v>1.8963027897732723</c:v>
                </c:pt>
                <c:pt idx="245">
                  <c:v>1.8957151851294149</c:v>
                </c:pt>
                <c:pt idx="246">
                  <c:v>1.8951263645567769</c:v>
                </c:pt>
                <c:pt idx="247">
                  <c:v>1.8945363363025594</c:v>
                </c:pt>
                <c:pt idx="248">
                  <c:v>1.8939451085958132</c:v>
                </c:pt>
                <c:pt idx="249">
                  <c:v>1.8933526896474024</c:v>
                </c:pt>
                <c:pt idx="250">
                  <c:v>1.8927590876499696</c:v>
                </c:pt>
                <c:pt idx="251">
                  <c:v>1.8921643107778983</c:v>
                </c:pt>
                <c:pt idx="252">
                  <c:v>1.8915683671872821</c:v>
                </c:pt>
                <c:pt idx="253">
                  <c:v>1.8909712650158892</c:v>
                </c:pt>
                <c:pt idx="254">
                  <c:v>1.8903730123831297</c:v>
                </c:pt>
                <c:pt idx="255">
                  <c:v>1.8897736173900233</c:v>
                </c:pt>
                <c:pt idx="256">
                  <c:v>1.8891730881191644</c:v>
                </c:pt>
                <c:pt idx="257">
                  <c:v>1.8885714326346967</c:v>
                </c:pt>
                <c:pt idx="258">
                  <c:v>1.8879686589822766</c:v>
                </c:pt>
                <c:pt idx="259">
                  <c:v>1.8873647751890454</c:v>
                </c:pt>
                <c:pt idx="260">
                  <c:v>1.8867597892635986</c:v>
                </c:pt>
                <c:pt idx="261">
                  <c:v>1.8861537091959573</c:v>
                </c:pt>
                <c:pt idx="262">
                  <c:v>1.8855465429575391</c:v>
                </c:pt>
                <c:pt idx="263">
                  <c:v>1.8849382985011292</c:v>
                </c:pt>
                <c:pt idx="264">
                  <c:v>1.8843289837608523</c:v>
                </c:pt>
                <c:pt idx="265">
                  <c:v>1.883718606652147</c:v>
                </c:pt>
                <c:pt idx="266">
                  <c:v>1.8831071750717361</c:v>
                </c:pt>
                <c:pt idx="267">
                  <c:v>1.882494696897602</c:v>
                </c:pt>
                <c:pt idx="268">
                  <c:v>1.8818811799889608</c:v>
                </c:pt>
                <c:pt idx="269">
                  <c:v>1.881266632186235</c:v>
                </c:pt>
                <c:pt idx="270">
                  <c:v>1.8806510613110303</c:v>
                </c:pt>
                <c:pt idx="271">
                  <c:v>1.8800344751661087</c:v>
                </c:pt>
                <c:pt idx="272">
                  <c:v>1.8794168815353658</c:v>
                </c:pt>
                <c:pt idx="273">
                  <c:v>1.8787982881838072</c:v>
                </c:pt>
                <c:pt idx="274">
                  <c:v>1.8781787028575232</c:v>
                </c:pt>
                <c:pt idx="275">
                  <c:v>1.8775581332836668</c:v>
                </c:pt>
                <c:pt idx="276">
                  <c:v>1.8769365871704307</c:v>
                </c:pt>
                <c:pt idx="277">
                  <c:v>1.876314072207026</c:v>
                </c:pt>
                <c:pt idx="278">
                  <c:v>1.8756905960636585</c:v>
                </c:pt>
                <c:pt idx="279">
                  <c:v>1.8750661663915091</c:v>
                </c:pt>
                <c:pt idx="280">
                  <c:v>1.8744407908227094</c:v>
                </c:pt>
                <c:pt idx="281">
                  <c:v>1.873814476970326</c:v>
                </c:pt>
                <c:pt idx="282">
                  <c:v>1.8731872324283347</c:v>
                </c:pt>
                <c:pt idx="283">
                  <c:v>1.8725590647716044</c:v>
                </c:pt>
                <c:pt idx="284">
                  <c:v>1.8719299815558748</c:v>
                </c:pt>
                <c:pt idx="285">
                  <c:v>1.8712999903177394</c:v>
                </c:pt>
                <c:pt idx="286">
                  <c:v>1.8706690985746237</c:v>
                </c:pt>
                <c:pt idx="287">
                  <c:v>1.8700373138247695</c:v>
                </c:pt>
                <c:pt idx="288">
                  <c:v>1.8694046435472131</c:v>
                </c:pt>
                <c:pt idx="289">
                  <c:v>1.868771095201772</c:v>
                </c:pt>
                <c:pt idx="290">
                  <c:v>1.8681366762290232</c:v>
                </c:pt>
                <c:pt idx="291">
                  <c:v>1.8675013940502876</c:v>
                </c:pt>
                <c:pt idx="292">
                  <c:v>1.8668652560676116</c:v>
                </c:pt>
                <c:pt idx="293">
                  <c:v>1.866228269663754</c:v>
                </c:pt>
                <c:pt idx="294">
                  <c:v>1.8655904422021656</c:v>
                </c:pt>
                <c:pt idx="295">
                  <c:v>1.8649517810269749</c:v>
                </c:pt>
                <c:pt idx="296">
                  <c:v>1.8643122934629732</c:v>
                </c:pt>
                <c:pt idx="297">
                  <c:v>1.8636719868155982</c:v>
                </c:pt>
                <c:pt idx="298">
                  <c:v>1.8630308683709185</c:v>
                </c:pt>
                <c:pt idx="299">
                  <c:v>1.8623889453956211</c:v>
                </c:pt>
                <c:pt idx="300">
                  <c:v>1.8617462251369941</c:v>
                </c:pt>
                <c:pt idx="301">
                  <c:v>1.8611027148229136</c:v>
                </c:pt>
                <c:pt idx="302">
                  <c:v>1.8604584216618316</c:v>
                </c:pt>
                <c:pt idx="303">
                  <c:v>1.8598133528427601</c:v>
                </c:pt>
                <c:pt idx="304">
                  <c:v>1.8591675155352594</c:v>
                </c:pt>
                <c:pt idx="305">
                  <c:v>1.858520916889423</c:v>
                </c:pt>
                <c:pt idx="306">
                  <c:v>1.8578735640358697</c:v>
                </c:pt>
                <c:pt idx="307">
                  <c:v>1.8572254640857233</c:v>
                </c:pt>
                <c:pt idx="308">
                  <c:v>1.8565766241306103</c:v>
                </c:pt>
                <c:pt idx="309">
                  <c:v>1.8559270512426405</c:v>
                </c:pt>
                <c:pt idx="310">
                  <c:v>1.8552767524743983</c:v>
                </c:pt>
                <c:pt idx="311">
                  <c:v>1.8546257348589323</c:v>
                </c:pt>
                <c:pt idx="312">
                  <c:v>1.8539740054097416</c:v>
                </c:pt>
                <c:pt idx="313">
                  <c:v>1.85332157112077</c:v>
                </c:pt>
                <c:pt idx="314">
                  <c:v>1.8526684389663908</c:v>
                </c:pt>
                <c:pt idx="315">
                  <c:v>1.8520146159013973</c:v>
                </c:pt>
                <c:pt idx="316">
                  <c:v>1.8513601088609974</c:v>
                </c:pt>
                <c:pt idx="317">
                  <c:v>1.8507049247607987</c:v>
                </c:pt>
                <c:pt idx="318">
                  <c:v>1.8500490704968027</c:v>
                </c:pt>
                <c:pt idx="319">
                  <c:v>1.8493925529453938</c:v>
                </c:pt>
                <c:pt idx="320">
                  <c:v>1.848735378963333</c:v>
                </c:pt>
                <c:pt idx="321">
                  <c:v>1.8480775553877451</c:v>
                </c:pt>
                <c:pt idx="322">
                  <c:v>1.8474190890361166</c:v>
                </c:pt>
                <c:pt idx="323">
                  <c:v>1.8467599867062829</c:v>
                </c:pt>
                <c:pt idx="324">
                  <c:v>1.8461002551764221</c:v>
                </c:pt>
                <c:pt idx="325">
                  <c:v>1.8454399012050491</c:v>
                </c:pt>
                <c:pt idx="326">
                  <c:v>1.8447789315310066</c:v>
                </c:pt>
                <c:pt idx="327">
                  <c:v>1.8441173528734585</c:v>
                </c:pt>
                <c:pt idx="328">
                  <c:v>1.8434551719318846</c:v>
                </c:pt>
                <c:pt idx="329">
                  <c:v>1.8427923953860739</c:v>
                </c:pt>
                <c:pt idx="330">
                  <c:v>1.8421290298961173</c:v>
                </c:pt>
                <c:pt idx="331">
                  <c:v>1.8414650821024026</c:v>
                </c:pt>
                <c:pt idx="332">
                  <c:v>1.8408005586256091</c:v>
                </c:pt>
                <c:pt idx="333">
                  <c:v>1.8401354660667042</c:v>
                </c:pt>
                <c:pt idx="334">
                  <c:v>1.8394698110069336</c:v>
                </c:pt>
                <c:pt idx="335">
                  <c:v>1.8388036000078221</c:v>
                </c:pt>
                <c:pt idx="336">
                  <c:v>1.8381368396111648</c:v>
                </c:pt>
                <c:pt idx="337">
                  <c:v>1.837469536339025</c:v>
                </c:pt>
                <c:pt idx="338">
                  <c:v>1.8368016966937295</c:v>
                </c:pt>
                <c:pt idx="339">
                  <c:v>1.8361333271578668</c:v>
                </c:pt>
                <c:pt idx="340">
                  <c:v>1.8354644341942798</c:v>
                </c:pt>
                <c:pt idx="341">
                  <c:v>1.8347950242460658</c:v>
                </c:pt>
                <c:pt idx="342">
                  <c:v>1.8341251037365738</c:v>
                </c:pt>
                <c:pt idx="343">
                  <c:v>1.8334546790693975</c:v>
                </c:pt>
                <c:pt idx="344">
                  <c:v>1.8327837566283793</c:v>
                </c:pt>
                <c:pt idx="345">
                  <c:v>1.8321123427776025</c:v>
                </c:pt>
                <c:pt idx="346">
                  <c:v>1.831440443861392</c:v>
                </c:pt>
                <c:pt idx="347">
                  <c:v>1.8307680662043131</c:v>
                </c:pt>
                <c:pt idx="348">
                  <c:v>1.8300952161111677</c:v>
                </c:pt>
                <c:pt idx="349">
                  <c:v>1.8294218998669962</c:v>
                </c:pt>
                <c:pt idx="350">
                  <c:v>1.8287481237370735</c:v>
                </c:pt>
                <c:pt idx="351">
                  <c:v>1.8280738939669106</c:v>
                </c:pt>
                <c:pt idx="352">
                  <c:v>1.8273992167822524</c:v>
                </c:pt>
                <c:pt idx="353">
                  <c:v>1.8267240983890793</c:v>
                </c:pt>
                <c:pt idx="354">
                  <c:v>1.8260485449736059</c:v>
                </c:pt>
                <c:pt idx="355">
                  <c:v>1.8253725627022821</c:v>
                </c:pt>
                <c:pt idx="356">
                  <c:v>1.8246961577217933</c:v>
                </c:pt>
                <c:pt idx="357">
                  <c:v>1.8240193361590606</c:v>
                </c:pt>
                <c:pt idx="358">
                  <c:v>1.8233421041212434</c:v>
                </c:pt>
                <c:pt idx="359">
                  <c:v>1.8226644676957384</c:v>
                </c:pt>
                <c:pt idx="360">
                  <c:v>1.8219864329501843</c:v>
                </c:pt>
                <c:pt idx="361">
                  <c:v>1.8213080059324611</c:v>
                </c:pt>
                <c:pt idx="362">
                  <c:v>1.8206291926706919</c:v>
                </c:pt>
                <c:pt idx="363">
                  <c:v>1.8199499991732484</c:v>
                </c:pt>
                <c:pt idx="364">
                  <c:v>1.8192704314287482</c:v>
                </c:pt>
                <c:pt idx="365">
                  <c:v>1.8185904954060637</c:v>
                </c:pt>
                <c:pt idx="366">
                  <c:v>1.8179101970543201</c:v>
                </c:pt>
                <c:pt idx="367">
                  <c:v>1.817229542302901</c:v>
                </c:pt>
                <c:pt idx="368">
                  <c:v>1.816548537061452</c:v>
                </c:pt>
                <c:pt idx="369">
                  <c:v>1.8158671872198833</c:v>
                </c:pt>
                <c:pt idx="370">
                  <c:v>1.8151854986483753</c:v>
                </c:pt>
                <c:pt idx="371">
                  <c:v>1.8145034771973811</c:v>
                </c:pt>
                <c:pt idx="372">
                  <c:v>1.8138211286976322</c:v>
                </c:pt>
                <c:pt idx="373">
                  <c:v>1.8131384589601434</c:v>
                </c:pt>
                <c:pt idx="374">
                  <c:v>1.8124554737762169</c:v>
                </c:pt>
                <c:pt idx="375">
                  <c:v>1.8117721789174481</c:v>
                </c:pt>
                <c:pt idx="376">
                  <c:v>1.8110885801357313</c:v>
                </c:pt>
                <c:pt idx="377">
                  <c:v>1.8104046831632645</c:v>
                </c:pt>
                <c:pt idx="378">
                  <c:v>1.8097204937125568</c:v>
                </c:pt>
                <c:pt idx="379">
                  <c:v>1.8090360174764328</c:v>
                </c:pt>
                <c:pt idx="380">
                  <c:v>1.8083512601280409</c:v>
                </c:pt>
                <c:pt idx="381">
                  <c:v>1.8076662273208601</c:v>
                </c:pt>
                <c:pt idx="382">
                  <c:v>1.8069809246887039</c:v>
                </c:pt>
                <c:pt idx="383">
                  <c:v>1.8062953578457315</c:v>
                </c:pt>
                <c:pt idx="384">
                  <c:v>1.8056095323864529</c:v>
                </c:pt>
                <c:pt idx="385">
                  <c:v>1.8049234538857371</c:v>
                </c:pt>
                <c:pt idx="386">
                  <c:v>1.8042371278988198</c:v>
                </c:pt>
                <c:pt idx="387">
                  <c:v>1.8035505599613129</c:v>
                </c:pt>
                <c:pt idx="388">
                  <c:v>1.8028637555892109</c:v>
                </c:pt>
                <c:pt idx="389">
                  <c:v>1.8021767202789007</c:v>
                </c:pt>
                <c:pt idx="390">
                  <c:v>1.8014894595071707</c:v>
                </c:pt>
                <c:pt idx="391">
                  <c:v>1.8008019787312202</c:v>
                </c:pt>
                <c:pt idx="392">
                  <c:v>1.8001142833886674</c:v>
                </c:pt>
                <c:pt idx="393">
                  <c:v>1.7994263788975602</c:v>
                </c:pt>
                <c:pt idx="394">
                  <c:v>1.7987382706563857</c:v>
                </c:pt>
                <c:pt idx="395">
                  <c:v>1.798049964044081</c:v>
                </c:pt>
                <c:pt idx="396">
                  <c:v>1.7973614644200426</c:v>
                </c:pt>
                <c:pt idx="397">
                  <c:v>1.7966727771241371</c:v>
                </c:pt>
                <c:pt idx="398">
                  <c:v>1.7959839074767137</c:v>
                </c:pt>
                <c:pt idx="399">
                  <c:v>1.7952948607786121</c:v>
                </c:pt>
                <c:pt idx="400">
                  <c:v>1.7946056423111783</c:v>
                </c:pt>
                <c:pt idx="401">
                  <c:v>1.7939162573362712</c:v>
                </c:pt>
                <c:pt idx="402">
                  <c:v>1.7931879241202793</c:v>
                </c:pt>
                <c:pt idx="403">
                  <c:v>1.792420863098386</c:v>
                </c:pt>
                <c:pt idx="404">
                  <c:v>1.7916152938789724</c:v>
                </c:pt>
                <c:pt idx="405">
                  <c:v>1.7907714355117923</c:v>
                </c:pt>
                <c:pt idx="406">
                  <c:v>1.7898895067605956</c:v>
                </c:pt>
                <c:pt idx="407">
                  <c:v>1.7889697263793916</c:v>
                </c:pt>
                <c:pt idx="408">
                  <c:v>1.7880123133915542</c:v>
                </c:pt>
                <c:pt idx="409">
                  <c:v>1.7870174873709692</c:v>
                </c:pt>
                <c:pt idx="410">
                  <c:v>1.7859854687244183</c:v>
                </c:pt>
                <c:pt idx="411">
                  <c:v>1.7849164789744167</c:v>
                </c:pt>
                <c:pt idx="412">
                  <c:v>1.783810741041721</c:v>
                </c:pt>
                <c:pt idx="413">
                  <c:v>1.782668479526734</c:v>
                </c:pt>
                <c:pt idx="414">
                  <c:v>1.7814899209890633</c:v>
                </c:pt>
                <c:pt idx="415">
                  <c:v>1.7802752942244986</c:v>
                </c:pt>
                <c:pt idx="416">
                  <c:v>1.7790248305386835</c:v>
                </c:pt>
                <c:pt idx="417">
                  <c:v>1.7777387640168067</c:v>
                </c:pt>
                <c:pt idx="418">
                  <c:v>1.7764173317886274</c:v>
                </c:pt>
                <c:pt idx="419">
                  <c:v>1.775060774288201</c:v>
                </c:pt>
                <c:pt idx="420">
                  <c:v>1.7736693355076818</c:v>
                </c:pt>
                <c:pt idx="421">
                  <c:v>1.7722432632446128</c:v>
                </c:pt>
                <c:pt idx="422">
                  <c:v>1.7707828093421318</c:v>
                </c:pt>
                <c:pt idx="423">
                  <c:v>1.769288229921568</c:v>
                </c:pt>
                <c:pt idx="424">
                  <c:v>1.7677597856069072</c:v>
                </c:pt>
                <c:pt idx="425">
                  <c:v>1.7661977417406589</c:v>
                </c:pt>
                <c:pt idx="426">
                  <c:v>1.7646023685906662</c:v>
                </c:pt>
                <c:pt idx="427">
                  <c:v>1.7629739415474426</c:v>
                </c:pt>
                <c:pt idx="428">
                  <c:v>1.7613127413116461</c:v>
                </c:pt>
                <c:pt idx="429">
                  <c:v>1.7596190540713217</c:v>
                </c:pt>
                <c:pt idx="430">
                  <c:v>1.757893171668597</c:v>
                </c:pt>
                <c:pt idx="431">
                  <c:v>1.7561353917555143</c:v>
                </c:pt>
                <c:pt idx="432">
                  <c:v>1.7543460179387327</c:v>
                </c:pt>
                <c:pt idx="433">
                  <c:v>1.7525253599128661</c:v>
                </c:pt>
                <c:pt idx="434">
                  <c:v>1.7506737335822304</c:v>
                </c:pt>
                <c:pt idx="435">
                  <c:v>1.7487914611708324</c:v>
                </c:pt>
                <c:pt idx="436">
                  <c:v>1.7468788713204273</c:v>
                </c:pt>
                <c:pt idx="437">
                  <c:v>1.7449362991765398</c:v>
                </c:pt>
                <c:pt idx="438">
                  <c:v>1.742964086462325</c:v>
                </c:pt>
                <c:pt idx="439">
                  <c:v>1.7409625815402243</c:v>
                </c:pt>
                <c:pt idx="440">
                  <c:v>1.7389321394613482</c:v>
                </c:pt>
                <c:pt idx="441">
                  <c:v>1.7368731220025826</c:v>
                </c:pt>
                <c:pt idx="442">
                  <c:v>1.7347858976914243</c:v>
                </c:pt>
                <c:pt idx="443">
                  <c:v>1.7326708418185703</c:v>
                </c:pt>
                <c:pt idx="444">
                  <c:v>1.7305283364383302</c:v>
                </c:pt>
                <c:pt idx="445">
                  <c:v>1.7283587703569301</c:v>
                </c:pt>
                <c:pt idx="446">
                  <c:v>1.7261625391088244</c:v>
                </c:pt>
                <c:pt idx="447">
                  <c:v>1.7239400449211342</c:v>
                </c:pt>
                <c:pt idx="448">
                  <c:v>1.7216916966663594</c:v>
                </c:pt>
                <c:pt idx="449">
                  <c:v>1.7194179098035423</c:v>
                </c:pt>
                <c:pt idx="450">
                  <c:v>1.7171191063080598</c:v>
                </c:pt>
                <c:pt idx="451">
                  <c:v>1.7147957145902626</c:v>
                </c:pt>
                <c:pt idx="452">
                  <c:v>1.7124481694031792</c:v>
                </c:pt>
                <c:pt idx="453">
                  <c:v>1.7100769117395351</c:v>
                </c:pt>
                <c:pt idx="454">
                  <c:v>1.7076823887183439</c:v>
                </c:pt>
                <c:pt idx="455">
                  <c:v>1.7052650534613458</c:v>
                </c:pt>
                <c:pt idx="456">
                  <c:v>1.7028253649595888</c:v>
                </c:pt>
                <c:pt idx="457">
                  <c:v>1.7003637879304443</c:v>
                </c:pt>
                <c:pt idx="458">
                  <c:v>1.6978807926653965</c:v>
                </c:pt>
                <c:pt idx="459">
                  <c:v>1.6953768548689125</c:v>
                </c:pt>
                <c:pt idx="460">
                  <c:v>1.6928524554887452</c:v>
                </c:pt>
                <c:pt idx="461">
                  <c:v>1.6903080805380155</c:v>
                </c:pt>
                <c:pt idx="462">
                  <c:v>1.6877442209094433</c:v>
                </c:pt>
                <c:pt idx="463">
                  <c:v>1.6851613721820722</c:v>
                </c:pt>
                <c:pt idx="464">
                  <c:v>1.6825600344208924</c:v>
                </c:pt>
                <c:pt idx="465">
                  <c:v>1.6799407119697203</c:v>
                </c:pt>
                <c:pt idx="466">
                  <c:v>1.6773039132377341</c:v>
                </c:pt>
                <c:pt idx="467">
                  <c:v>1.6746501504800504</c:v>
                </c:pt>
                <c:pt idx="468">
                  <c:v>1.6719799395727488</c:v>
                </c:pt>
                <c:pt idx="469">
                  <c:v>1.6692937997827237</c:v>
                </c:pt>
                <c:pt idx="470">
                  <c:v>1.6665922535327859</c:v>
                </c:pt>
                <c:pt idx="471">
                  <c:v>1.6638758261623974</c:v>
                </c:pt>
                <c:pt idx="472">
                  <c:v>1.6611450456844559</c:v>
                </c:pt>
                <c:pt idx="473">
                  <c:v>1.6584004425385195</c:v>
                </c:pt>
                <c:pt idx="474">
                  <c:v>1.6556425493408777</c:v>
                </c:pt>
                <c:pt idx="475">
                  <c:v>1.6528719006318704</c:v>
                </c:pt>
                <c:pt idx="476">
                  <c:v>1.6500890326208415</c:v>
                </c:pt>
                <c:pt idx="477">
                  <c:v>1.6472944829291314</c:v>
                </c:pt>
                <c:pt idx="478">
                  <c:v>1.6444887903314882</c:v>
                </c:pt>
                <c:pt idx="479">
                  <c:v>1.6416724944962837</c:v>
                </c:pt>
                <c:pt idx="480">
                  <c:v>1.638846135724918</c:v>
                </c:pt>
                <c:pt idx="481">
                  <c:v>1.6360102546907782</c:v>
                </c:pt>
                <c:pt idx="482">
                  <c:v>1.6331653921781211</c:v>
                </c:pt>
                <c:pt idx="483">
                  <c:v>1.6303120888212397</c:v>
                </c:pt>
                <c:pt idx="484">
                  <c:v>1.6274508848442673</c:v>
                </c:pt>
                <c:pt idx="485">
                  <c:v>1.6245823198019547</c:v>
                </c:pt>
                <c:pt idx="486">
                  <c:v>1.6217069323217668</c:v>
                </c:pt>
                <c:pt idx="487">
                  <c:v>1.6188252598476185</c:v>
                </c:pt>
                <c:pt idx="488">
                  <c:v>1.6159378383855671</c:v>
                </c:pt>
                <c:pt idx="489">
                  <c:v>1.6130452022517721</c:v>
                </c:pt>
                <c:pt idx="490">
                  <c:v>1.6101478838230205</c:v>
                </c:pt>
                <c:pt idx="491">
                  <c:v>1.607246413290099</c:v>
                </c:pt>
                <c:pt idx="492">
                  <c:v>1.6043413184142987</c:v>
                </c:pt>
                <c:pt idx="493">
                  <c:v>1.6014331242873117</c:v>
                </c:pt>
                <c:pt idx="494">
                  <c:v>1.5985223530947803</c:v>
                </c:pt>
                <c:pt idx="495">
                  <c:v>1.5956095238837364</c:v>
                </c:pt>
                <c:pt idx="496">
                  <c:v>1.5926951523341752</c:v>
                </c:pt>
                <c:pt idx="497">
                  <c:v>1.58977975053497</c:v>
                </c:pt>
                <c:pt idx="498">
                  <c:v>1.5868638267643518</c:v>
                </c:pt>
                <c:pt idx="499">
                  <c:v>1.5839478852751445</c:v>
                </c:pt>
                <c:pt idx="500">
                  <c:v>1.5810324260849447</c:v>
                </c:pt>
                <c:pt idx="501">
                  <c:v>1.5781179447714213</c:v>
                </c:pt>
                <c:pt idx="502">
                  <c:v>1.5752049322729027</c:v>
                </c:pt>
                <c:pt idx="503">
                  <c:v>1.5722938746943924</c:v>
                </c:pt>
                <c:pt idx="504">
                  <c:v>1.5693852531191681</c:v>
                </c:pt>
                <c:pt idx="505">
                  <c:v>1.5664795434260836</c:v>
                </c:pt>
                <c:pt idx="506">
                  <c:v>1.5635772161126942</c:v>
                </c:pt>
                <c:pt idx="507">
                  <c:v>1.5606787361243146</c:v>
                </c:pt>
                <c:pt idx="508">
                  <c:v>1.5577845626890985</c:v>
                </c:pt>
                <c:pt idx="509">
                  <c:v>1.5548951491592298</c:v>
                </c:pt>
                <c:pt idx="510">
                  <c:v>1.5520109428583015</c:v>
                </c:pt>
                <c:pt idx="511">
                  <c:v>1.5491323849349352</c:v>
                </c:pt>
                <c:pt idx="512">
                  <c:v>1.5462599102227028</c:v>
                </c:pt>
                <c:pt idx="513">
                  <c:v>1.5433939471063947</c:v>
                </c:pt>
                <c:pt idx="514">
                  <c:v>1.5405349173946528</c:v>
                </c:pt>
                <c:pt idx="515">
                  <c:v>1.537683236199012</c:v>
                </c:pt>
                <c:pt idx="516">
                  <c:v>1.5348393118193442</c:v>
                </c:pt>
                <c:pt idx="517">
                  <c:v>1.5320035456357202</c:v>
                </c:pt>
                <c:pt idx="518">
                  <c:v>1.5291763320066858</c:v>
                </c:pt>
                <c:pt idx="519">
                  <c:v>1.5263580581739251</c:v>
                </c:pt>
                <c:pt idx="520">
                  <c:v>1.5235491041733094</c:v>
                </c:pt>
                <c:pt idx="521">
                  <c:v>1.5207498427522812</c:v>
                </c:pt>
                <c:pt idx="522">
                  <c:v>1.5179606392935561</c:v>
                </c:pt>
                <c:pt idx="523">
                  <c:v>1.5151818517450737</c:v>
                </c:pt>
                <c:pt idx="524">
                  <c:v>1.512413830556171</c:v>
                </c:pt>
                <c:pt idx="525">
                  <c:v>1.5096569186198987</c:v>
                </c:pt>
                <c:pt idx="526">
                  <c:v>1.506911451221423</c:v>
                </c:pt>
                <c:pt idx="527">
                  <c:v>1.5041777559924432</c:v>
                </c:pt>
                <c:pt idx="528">
                  <c:v>1.5014561528715371</c:v>
                </c:pt>
                <c:pt idx="529">
                  <c:v>1.4987469540703682</c:v>
                </c:pt>
                <c:pt idx="530">
                  <c:v>1.4960504640456433</c:v>
                </c:pt>
                <c:pt idx="531">
                  <c:v>1.4933669794767479</c:v>
                </c:pt>
                <c:pt idx="532">
                  <c:v>1.4906967892489429</c:v>
                </c:pt>
                <c:pt idx="533">
                  <c:v>1.4880401744420351</c:v>
                </c:pt>
                <c:pt idx="534">
                  <c:v>1.4853974083244037</c:v>
                </c:pt>
                <c:pt idx="535">
                  <c:v>1.4827687563522733</c:v>
                </c:pt>
                <c:pt idx="536">
                  <c:v>1.4801544761741285</c:v>
                </c:pt>
                <c:pt idx="537">
                  <c:v>1.4775548176401376</c:v>
                </c:pt>
                <c:pt idx="538">
                  <c:v>1.4749700228164744</c:v>
                </c:pt>
                <c:pt idx="539">
                  <c:v>1.4724003260044194</c:v>
                </c:pt>
                <c:pt idx="540">
                  <c:v>1.4698459537641002</c:v>
                </c:pt>
                <c:pt idx="541">
                  <c:v>1.4673071249427601</c:v>
                </c:pt>
                <c:pt idx="542">
                  <c:v>1.4647840507074104</c:v>
                </c:pt>
                <c:pt idx="543">
                  <c:v>1.4622769345817492</c:v>
                </c:pt>
                <c:pt idx="544">
                  <c:v>1.4597859724872047</c:v>
                </c:pt>
                <c:pt idx="545">
                  <c:v>1.4573113527879757</c:v>
                </c:pt>
                <c:pt idx="546">
                  <c:v>1.4548532563399268</c:v>
                </c:pt>
                <c:pt idx="547">
                  <c:v>1.4524118565432176</c:v>
                </c:pt>
                <c:pt idx="548">
                  <c:v>1.4499873193985167</c:v>
                </c:pt>
                <c:pt idx="549">
                  <c:v>1.4475798035666712</c:v>
                </c:pt>
                <c:pt idx="550">
                  <c:v>1.4451894604316968</c:v>
                </c:pt>
                <c:pt idx="551">
                  <c:v>1.4428164341669547</c:v>
                </c:pt>
                <c:pt idx="552">
                  <c:v>1.4404608618043724</c:v>
                </c:pt>
                <c:pt idx="553">
                  <c:v>1.4381228733065852</c:v>
                </c:pt>
                <c:pt idx="554">
                  <c:v>1.4358025916418578</c:v>
                </c:pt>
                <c:pt idx="555">
                  <c:v>1.4335001328616521</c:v>
                </c:pt>
                <c:pt idx="556">
                  <c:v>1.4312156061807202</c:v>
                </c:pt>
                <c:pt idx="557">
                  <c:v>1.428949114059574</c:v>
                </c:pt>
                <c:pt idx="558">
                  <c:v>1.4267007522892239</c:v>
                </c:pt>
                <c:pt idx="559">
                  <c:v>1.4244706100780387</c:v>
                </c:pt>
                <c:pt idx="560">
                  <c:v>1.4222587701406173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40-4788-B4C5-96E81DDF5ED5}"/>
            </c:ext>
          </c:extLst>
        </c:ser>
        <c:ser>
          <c:idx val="3"/>
          <c:order val="3"/>
          <c:tx>
            <c:strRef>
              <c:f>Charts!$O$1</c:f>
              <c:strCache>
                <c:ptCount val="1"/>
                <c:pt idx="0">
                  <c:v> CD High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Charts!$O$2:$O$592</c:f>
              <c:numCache>
                <c:formatCode>0.00</c:formatCode>
                <c:ptCount val="591"/>
                <c:pt idx="0" formatCode="General">
                  <c:v>1.981837321232558</c:v>
                </c:pt>
                <c:pt idx="1">
                  <c:v>1.9817906847613829</c:v>
                </c:pt>
                <c:pt idx="2">
                  <c:v>1.9817416760166127</c:v>
                </c:pt>
                <c:pt idx="3">
                  <c:v>1.9816902670775154</c:v>
                </c:pt>
                <c:pt idx="4">
                  <c:v>1.9816364303304017</c:v>
                </c:pt>
                <c:pt idx="5">
                  <c:v>1.9815801395527575</c:v>
                </c:pt>
                <c:pt idx="6">
                  <c:v>1.9815213700193715</c:v>
                </c:pt>
                <c:pt idx="7">
                  <c:v>1.9814600984458715</c:v>
                </c:pt>
                <c:pt idx="8">
                  <c:v>1.9813963028944794</c:v>
                </c:pt>
                <c:pt idx="9">
                  <c:v>1.9813299626739196</c:v>
                </c:pt>
                <c:pt idx="10">
                  <c:v>1.9812610582436774</c:v>
                </c:pt>
                <c:pt idx="11">
                  <c:v>1.9811895711260166</c:v>
                </c:pt>
                <c:pt idx="12">
                  <c:v>1.9811154838266463</c:v>
                </c:pt>
                <c:pt idx="13">
                  <c:v>1.9810387797639277</c:v>
                </c:pt>
                <c:pt idx="14">
                  <c:v>1.9809594432060988</c:v>
                </c:pt>
                <c:pt idx="15">
                  <c:v>1.980877459215822</c:v>
                </c:pt>
                <c:pt idx="16">
                  <c:v>1.9807928136013484</c:v>
                </c:pt>
                <c:pt idx="17">
                  <c:v>1.9807054928735772</c:v>
                </c:pt>
                <c:pt idx="18">
                  <c:v>1.980615484208347</c:v>
                </c:pt>
                <c:pt idx="19">
                  <c:v>1.9805227754133499</c:v>
                </c:pt>
                <c:pt idx="20">
                  <c:v>1.9804273548990941</c:v>
                </c:pt>
                <c:pt idx="21">
                  <c:v>1.9803292116534168</c:v>
                </c:pt>
                <c:pt idx="22">
                  <c:v>1.9802283352190782</c:v>
                </c:pt>
                <c:pt idx="23">
                  <c:v>1.9801247156740347</c:v>
                </c:pt>
                <c:pt idx="24">
                  <c:v>1.9800183436140142</c:v>
                </c:pt>
                <c:pt idx="25">
                  <c:v>1.9799092101370734</c:v>
                </c:pt>
                <c:pt idx="26">
                  <c:v>1.9797973068298413</c:v>
                </c:pt>
                <c:pt idx="27">
                  <c:v>1.9796826257551947</c:v>
                </c:pt>
                <c:pt idx="28">
                  <c:v>1.9795651594411314</c:v>
                </c:pt>
                <c:pt idx="29">
                  <c:v>1.9794449008706549</c:v>
                </c:pt>
                <c:pt idx="30">
                  <c:v>1.9793218434724826</c:v>
                </c:pt>
                <c:pt idx="31">
                  <c:v>1.9791959811124349</c:v>
                </c:pt>
                <c:pt idx="32">
                  <c:v>1.9790673080853711</c:v>
                </c:pt>
                <c:pt idx="33">
                  <c:v>1.9789358191075543</c:v>
                </c:pt>
                <c:pt idx="34">
                  <c:v>1.9788015093093625</c:v>
                </c:pt>
                <c:pt idx="35">
                  <c:v>1.9786643742282475</c:v>
                </c:pt>
                <c:pt idx="36">
                  <c:v>1.9785244098018859</c:v>
                </c:pt>
                <c:pt idx="37">
                  <c:v>1.9783816123614604</c:v>
                </c:pt>
                <c:pt idx="38">
                  <c:v>1.9782359786250256</c:v>
                </c:pt>
                <c:pt idx="39">
                  <c:v>1.978087505690918</c:v>
                </c:pt>
                <c:pt idx="40">
                  <c:v>1.9779361910311877</c:v>
                </c:pt>
                <c:pt idx="41">
                  <c:v>1.9777820324850224</c:v>
                </c:pt>
                <c:pt idx="42">
                  <c:v>1.9776250282521526</c:v>
                </c:pt>
                <c:pt idx="43">
                  <c:v>1.9774651768862177</c:v>
                </c:pt>
                <c:pt idx="44">
                  <c:v>1.9773024772880998</c:v>
                </c:pt>
                <c:pt idx="45">
                  <c:v>1.9771369286992067</c:v>
                </c:pt>
                <c:pt idx="46">
                  <c:v>1.976968530694714</c:v>
                </c:pt>
                <c:pt idx="47">
                  <c:v>1.9767972831767651</c:v>
                </c:pt>
                <c:pt idx="48">
                  <c:v>1.9766231863676307</c:v>
                </c:pt>
                <c:pt idx="49">
                  <c:v>1.9764462408028403</c:v>
                </c:pt>
                <c:pt idx="50">
                  <c:v>1.9762664473242797</c:v>
                </c:pt>
                <c:pt idx="51">
                  <c:v>1.9760838070732829</c:v>
                </c:pt>
                <c:pt idx="52">
                  <c:v>1.975898321483702</c:v>
                </c:pt>
                <c:pt idx="53">
                  <c:v>1.9757099922749881</c:v>
                </c:pt>
                <c:pt idx="54">
                  <c:v>1.9755188214452732</c:v>
                </c:pt>
                <c:pt idx="55">
                  <c:v>1.9753248112644739</c:v>
                </c:pt>
                <c:pt idx="56">
                  <c:v>1.9751279642674215</c:v>
                </c:pt>
                <c:pt idx="57">
                  <c:v>1.9749282832470301</c:v>
                </c:pt>
                <c:pt idx="58">
                  <c:v>1.9747257712475059</c:v>
                </c:pt>
                <c:pt idx="59">
                  <c:v>1.9745204315576124</c:v>
                </c:pt>
                <c:pt idx="60">
                  <c:v>1.9743122677039959</c:v>
                </c:pt>
                <c:pt idx="61">
                  <c:v>1.9741012834445795</c:v>
                </c:pt>
                <c:pt idx="62">
                  <c:v>1.9738874827620299</c:v>
                </c:pt>
                <c:pt idx="63">
                  <c:v>1.9736708698573107</c:v>
                </c:pt>
                <c:pt idx="64">
                  <c:v>1.9734514491433151</c:v>
                </c:pt>
                <c:pt idx="65">
                  <c:v>1.9732292252386001</c:v>
                </c:pt>
                <c:pt idx="66">
                  <c:v>1.9730042029612116</c:v>
                </c:pt>
                <c:pt idx="67">
                  <c:v>1.972776387322611</c:v>
                </c:pt>
                <c:pt idx="68">
                  <c:v>1.9725457835217131</c:v>
                </c:pt>
                <c:pt idx="69">
                  <c:v>1.9723123969390246</c:v>
                </c:pt>
                <c:pt idx="70">
                  <c:v>1.9720762331308983</c:v>
                </c:pt>
                <c:pt idx="71">
                  <c:v>1.9718372978239014</c:v>
                </c:pt>
                <c:pt idx="72">
                  <c:v>1.9715955969092966</c:v>
                </c:pt>
                <c:pt idx="73">
                  <c:v>1.9713511364376415</c:v>
                </c:pt>
                <c:pt idx="74">
                  <c:v>1.9711039226135068</c:v>
                </c:pt>
                <c:pt idx="75">
                  <c:v>1.9708539617903127</c:v>
                </c:pt>
                <c:pt idx="76">
                  <c:v>1.9706012604652838</c:v>
                </c:pt>
                <c:pt idx="77">
                  <c:v>1.9703458252745278</c:v>
                </c:pt>
                <c:pt idx="78">
                  <c:v>1.9700876629882249</c:v>
                </c:pt>
                <c:pt idx="79">
                  <c:v>1.9698267805059473</c:v>
                </c:pt>
                <c:pt idx="80">
                  <c:v>1.9695631848520905</c:v>
                </c:pt>
                <c:pt idx="81">
                  <c:v>1.9692968831714219</c:v>
                </c:pt>
                <c:pt idx="82">
                  <c:v>1.9690278827247492</c:v>
                </c:pt>
                <c:pt idx="83">
                  <c:v>1.9687561908847033</c:v>
                </c:pt>
                <c:pt idx="84">
                  <c:v>1.9684818151316341</c:v>
                </c:pt>
                <c:pt idx="85">
                  <c:v>1.9682047630496224</c:v>
                </c:pt>
                <c:pt idx="86">
                  <c:v>1.9679250423225987</c:v>
                </c:pt>
                <c:pt idx="87">
                  <c:v>1.9676426607305726</c:v>
                </c:pt>
                <c:pt idx="88">
                  <c:v>1.9673576261459749</c:v>
                </c:pt>
                <c:pt idx="89">
                  <c:v>1.967069946530096</c:v>
                </c:pt>
                <c:pt idx="90">
                  <c:v>1.9667796299296367</c:v>
                </c:pt>
                <c:pt idx="91">
                  <c:v>1.9664866844733582</c:v>
                </c:pt>
                <c:pt idx="92">
                  <c:v>1.9661911183688285</c:v>
                </c:pt>
                <c:pt idx="93">
                  <c:v>1.9658929398992708</c:v>
                </c:pt>
                <c:pt idx="94">
                  <c:v>1.9655921574205051</c:v>
                </c:pt>
                <c:pt idx="95">
                  <c:v>1.9652887793579858</c:v>
                </c:pt>
                <c:pt idx="96">
                  <c:v>1.9649828142039265</c:v>
                </c:pt>
                <c:pt idx="97">
                  <c:v>1.9646742705145164</c:v>
                </c:pt>
                <c:pt idx="98">
                  <c:v>1.964363156907226</c:v>
                </c:pt>
                <c:pt idx="99">
                  <c:v>1.9640494820581884</c:v>
                </c:pt>
                <c:pt idx="100">
                  <c:v>1.963733254699678</c:v>
                </c:pt>
                <c:pt idx="101">
                  <c:v>1.9634144836176555</c:v>
                </c:pt>
                <c:pt idx="102">
                  <c:v>1.9630931776493969</c:v>
                </c:pt>
                <c:pt idx="103">
                  <c:v>1.9627693456812025</c:v>
                </c:pt>
                <c:pt idx="104">
                  <c:v>1.9624429966461712</c:v>
                </c:pt>
                <c:pt idx="105">
                  <c:v>1.9621141395220556</c:v>
                </c:pt>
                <c:pt idx="106">
                  <c:v>1.9617827833291808</c:v>
                </c:pt>
                <c:pt idx="107">
                  <c:v>1.9614489371284363</c:v>
                </c:pt>
                <c:pt idx="108">
                  <c:v>1.9611126100193279</c:v>
                </c:pt>
                <c:pt idx="109">
                  <c:v>1.9607738111380995</c:v>
                </c:pt>
                <c:pt idx="110">
                  <c:v>1.9604325496559138</c:v>
                </c:pt>
                <c:pt idx="111">
                  <c:v>1.9600888347770944</c:v>
                </c:pt>
                <c:pt idx="112">
                  <c:v>1.9597426757374241</c:v>
                </c:pt>
                <c:pt idx="113">
                  <c:v>1.9593940818025062</c:v>
                </c:pt>
                <c:pt idx="114">
                  <c:v>1.9590430622661716</c:v>
                </c:pt>
                <c:pt idx="115">
                  <c:v>1.9586896264489477</c:v>
                </c:pt>
                <c:pt idx="116">
                  <c:v>1.9583337836965722</c:v>
                </c:pt>
                <c:pt idx="117">
                  <c:v>1.9579755433785635</c:v>
                </c:pt>
                <c:pt idx="118">
                  <c:v>1.9576149148868316</c:v>
                </c:pt>
                <c:pt idx="119">
                  <c:v>1.9572519076343424</c:v>
                </c:pt>
                <c:pt idx="120">
                  <c:v>1.956886531053825</c:v>
                </c:pt>
                <c:pt idx="121">
                  <c:v>1.9565187945965219</c:v>
                </c:pt>
                <c:pt idx="122">
                  <c:v>1.9561487077309818</c:v>
                </c:pt>
                <c:pt idx="123">
                  <c:v>1.9557762799418961</c:v>
                </c:pt>
                <c:pt idx="124">
                  <c:v>1.9554015207289701</c:v>
                </c:pt>
                <c:pt idx="125">
                  <c:v>1.955024439605838</c:v>
                </c:pt>
                <c:pt idx="126">
                  <c:v>1.9546450460990104</c:v>
                </c:pt>
                <c:pt idx="127">
                  <c:v>1.9542633497468604</c:v>
                </c:pt>
                <c:pt idx="128">
                  <c:v>1.9538793600986433</c:v>
                </c:pt>
                <c:pt idx="129">
                  <c:v>1.9534930867135498</c:v>
                </c:pt>
                <c:pt idx="130">
                  <c:v>1.9531045391597917</c:v>
                </c:pt>
                <c:pt idx="131">
                  <c:v>1.952713727013718</c:v>
                </c:pt>
                <c:pt idx="132">
                  <c:v>1.9523206598589633</c:v>
                </c:pt>
                <c:pt idx="133">
                  <c:v>1.9519253472856217</c:v>
                </c:pt>
                <c:pt idx="134">
                  <c:v>1.9515277988894522</c:v>
                </c:pt>
                <c:pt idx="135">
                  <c:v>1.95112802427111</c:v>
                </c:pt>
                <c:pt idx="136">
                  <c:v>1.950726033035403</c:v>
                </c:pt>
                <c:pt idx="137">
                  <c:v>1.9503218347905753</c:v>
                </c:pt>
                <c:pt idx="138">
                  <c:v>1.9499154391476146</c:v>
                </c:pt>
                <c:pt idx="139">
                  <c:v>1.9495068557195803</c:v>
                </c:pt>
                <c:pt idx="140">
                  <c:v>1.9490960941209599</c:v>
                </c:pt>
                <c:pt idx="141">
                  <c:v>1.9486831639670432</c:v>
                </c:pt>
                <c:pt idx="142">
                  <c:v>1.9482680748733177</c:v>
                </c:pt>
                <c:pt idx="143">
                  <c:v>1.9478508364548861</c:v>
                </c:pt>
                <c:pt idx="144">
                  <c:v>1.9474314583259025</c:v>
                </c:pt>
                <c:pt idx="145">
                  <c:v>1.9470099500990294</c:v>
                </c:pt>
                <c:pt idx="146">
                  <c:v>1.9465863213849088</c:v>
                </c:pt>
                <c:pt idx="147">
                  <c:v>1.9461605817916545</c:v>
                </c:pt>
                <c:pt idx="148">
                  <c:v>1.9457327409243628</c:v>
                </c:pt>
                <c:pt idx="149">
                  <c:v>1.9453028083846335</c:v>
                </c:pt>
                <c:pt idx="150">
                  <c:v>1.9448707937701142</c:v>
                </c:pt>
                <c:pt idx="151">
                  <c:v>1.9444367066740533</c:v>
                </c:pt>
                <c:pt idx="152">
                  <c:v>1.9440005566848737</c:v>
                </c:pt>
                <c:pt idx="153">
                  <c:v>1.943562353385754</c:v>
                </c:pt>
                <c:pt idx="154">
                  <c:v>1.9431221063542314</c:v>
                </c:pt>
                <c:pt idx="155">
                  <c:v>1.9426798251618094</c:v>
                </c:pt>
                <c:pt idx="156">
                  <c:v>1.9422355193735854</c:v>
                </c:pt>
                <c:pt idx="157">
                  <c:v>1.9417891985478866</c:v>
                </c:pt>
                <c:pt idx="158">
                  <c:v>1.9413408722359167</c:v>
                </c:pt>
                <c:pt idx="159">
                  <c:v>1.9408905499814191</c:v>
                </c:pt>
                <c:pt idx="160">
                  <c:v>1.9404382413203454</c:v>
                </c:pt>
                <c:pt idx="161">
                  <c:v>1.9399839557805387</c:v>
                </c:pt>
                <c:pt idx="162">
                  <c:v>1.9395277028814246</c:v>
                </c:pt>
                <c:pt idx="163">
                  <c:v>1.9390694921337126</c:v>
                </c:pt>
                <c:pt idx="164">
                  <c:v>1.9386093330391088</c:v>
                </c:pt>
                <c:pt idx="165">
                  <c:v>1.9381472350900337</c:v>
                </c:pt>
                <c:pt idx="166">
                  <c:v>1.9376832077693544</c:v>
                </c:pt>
                <c:pt idx="167">
                  <c:v>1.9372172605501194</c:v>
                </c:pt>
                <c:pt idx="168">
                  <c:v>1.9367494028953072</c:v>
                </c:pt>
                <c:pt idx="169">
                  <c:v>1.9362796442575771</c:v>
                </c:pt>
                <c:pt idx="170">
                  <c:v>1.9358079940790345</c:v>
                </c:pt>
                <c:pt idx="171">
                  <c:v>1.9353344617909956</c:v>
                </c:pt>
                <c:pt idx="172">
                  <c:v>1.9348590568137662</c:v>
                </c:pt>
                <c:pt idx="173">
                  <c:v>1.9343817885564227</c:v>
                </c:pt>
                <c:pt idx="174">
                  <c:v>1.9339026664166028</c:v>
                </c:pt>
                <c:pt idx="175">
                  <c:v>1.9334216997802998</c:v>
                </c:pt>
                <c:pt idx="176">
                  <c:v>1.9329388980216649</c:v>
                </c:pt>
                <c:pt idx="177">
                  <c:v>1.9324542705028172</c:v>
                </c:pt>
                <c:pt idx="178">
                  <c:v>1.9319678265736515</c:v>
                </c:pt>
                <c:pt idx="179">
                  <c:v>1.9314795755716632</c:v>
                </c:pt>
                <c:pt idx="180">
                  <c:v>1.9309895268217689</c:v>
                </c:pt>
                <c:pt idx="181">
                  <c:v>1.930497689636137</c:v>
                </c:pt>
                <c:pt idx="182">
                  <c:v>1.9300040733140225</c:v>
                </c:pt>
                <c:pt idx="183">
                  <c:v>1.9295086871416036</c:v>
                </c:pt>
                <c:pt idx="184">
                  <c:v>1.9290115403918291</c:v>
                </c:pt>
                <c:pt idx="185">
                  <c:v>1.9285126423242633</c:v>
                </c:pt>
                <c:pt idx="186">
                  <c:v>1.928012002184939</c:v>
                </c:pt>
                <c:pt idx="187">
                  <c:v>1.9275096292062159</c:v>
                </c:pt>
                <c:pt idx="188">
                  <c:v>1.9270055326066384</c:v>
                </c:pt>
                <c:pt idx="189">
                  <c:v>1.9264997215908004</c:v>
                </c:pt>
                <c:pt idx="190">
                  <c:v>1.925992205349216</c:v>
                </c:pt>
                <c:pt idx="191">
                  <c:v>1.9254829930581874</c:v>
                </c:pt>
                <c:pt idx="192">
                  <c:v>1.924972093879683</c:v>
                </c:pt>
                <c:pt idx="193">
                  <c:v>1.9244595169612131</c:v>
                </c:pt>
                <c:pt idx="194">
                  <c:v>1.9239452714357137</c:v>
                </c:pt>
                <c:pt idx="195">
                  <c:v>1.9234293664214306</c:v>
                </c:pt>
                <c:pt idx="196">
                  <c:v>1.9229118110218071</c:v>
                </c:pt>
                <c:pt idx="197">
                  <c:v>1.9223926143253729</c:v>
                </c:pt>
                <c:pt idx="198">
                  <c:v>1.9218717854056426</c:v>
                </c:pt>
                <c:pt idx="199">
                  <c:v>1.9213493333210052</c:v>
                </c:pt>
                <c:pt idx="200">
                  <c:v>1.9208252671146291</c:v>
                </c:pt>
                <c:pt idx="201">
                  <c:v>1.9202995958143592</c:v>
                </c:pt>
                <c:pt idx="202">
                  <c:v>1.9197723284326231</c:v>
                </c:pt>
                <c:pt idx="203">
                  <c:v>1.9192434739663349</c:v>
                </c:pt>
                <c:pt idx="204">
                  <c:v>1.9187130413968083</c:v>
                </c:pt>
                <c:pt idx="205">
                  <c:v>1.9181810396896621</c:v>
                </c:pt>
                <c:pt idx="206">
                  <c:v>1.9176474777947352</c:v>
                </c:pt>
                <c:pt idx="207">
                  <c:v>1.9171123646460033</c:v>
                </c:pt>
                <c:pt idx="208">
                  <c:v>1.9165757091614926</c:v>
                </c:pt>
                <c:pt idx="209">
                  <c:v>1.9160375202432018</c:v>
                </c:pt>
                <c:pt idx="210">
                  <c:v>1.915497806777021</c:v>
                </c:pt>
                <c:pt idx="211">
                  <c:v>1.9149565776326543</c:v>
                </c:pt>
                <c:pt idx="212">
                  <c:v>1.9144138416635459</c:v>
                </c:pt>
                <c:pt idx="213">
                  <c:v>1.9138696077068036</c:v>
                </c:pt>
                <c:pt idx="214">
                  <c:v>1.9133238845831295</c:v>
                </c:pt>
                <c:pt idx="215">
                  <c:v>1.9127766810967475</c:v>
                </c:pt>
                <c:pt idx="216">
                  <c:v>1.9122280060353338</c:v>
                </c:pt>
                <c:pt idx="217">
                  <c:v>1.911677868169952</c:v>
                </c:pt>
                <c:pt idx="218">
                  <c:v>1.9111262762549828</c:v>
                </c:pt>
                <c:pt idx="219">
                  <c:v>1.9105732390280656</c:v>
                </c:pt>
                <c:pt idx="220">
                  <c:v>1.9100187652100278</c:v>
                </c:pt>
                <c:pt idx="221">
                  <c:v>1.9094628635048283</c:v>
                </c:pt>
                <c:pt idx="222">
                  <c:v>1.9089055425994945</c:v>
                </c:pt>
                <c:pt idx="223">
                  <c:v>1.9083468111640651</c:v>
                </c:pt>
                <c:pt idx="224">
                  <c:v>1.9077866778515282</c:v>
                </c:pt>
                <c:pt idx="225">
                  <c:v>1.9072251512977685</c:v>
                </c:pt>
                <c:pt idx="226">
                  <c:v>1.9066622401215079</c:v>
                </c:pt>
                <c:pt idx="227">
                  <c:v>1.9060979529242539</c:v>
                </c:pt>
                <c:pt idx="228">
                  <c:v>1.9055322982902445</c:v>
                </c:pt>
                <c:pt idx="229">
                  <c:v>1.9049652847863954</c:v>
                </c:pt>
                <c:pt idx="230">
                  <c:v>1.9043969209622484</c:v>
                </c:pt>
                <c:pt idx="231">
                  <c:v>1.9038272153499236</c:v>
                </c:pt>
                <c:pt idx="232">
                  <c:v>1.903256176464065</c:v>
                </c:pt>
                <c:pt idx="233">
                  <c:v>1.9026838128017969</c:v>
                </c:pt>
                <c:pt idx="234">
                  <c:v>1.9021101328426739</c:v>
                </c:pt>
                <c:pt idx="235">
                  <c:v>1.901535145048634</c:v>
                </c:pt>
                <c:pt idx="236">
                  <c:v>1.9009588578639527</c:v>
                </c:pt>
                <c:pt idx="237">
                  <c:v>1.9003812797152002</c:v>
                </c:pt>
                <c:pt idx="238">
                  <c:v>1.8998024190111942</c:v>
                </c:pt>
                <c:pt idx="239">
                  <c:v>1.8992222841429582</c:v>
                </c:pt>
                <c:pt idx="240">
                  <c:v>1.8986408834836792</c:v>
                </c:pt>
                <c:pt idx="241">
                  <c:v>1.8980582253886671</c:v>
                </c:pt>
                <c:pt idx="242">
                  <c:v>1.8974743181953087</c:v>
                </c:pt>
                <c:pt idx="243">
                  <c:v>1.8968891702230339</c:v>
                </c:pt>
                <c:pt idx="244">
                  <c:v>1.8963027897732723</c:v>
                </c:pt>
                <c:pt idx="245">
                  <c:v>1.8957151851294149</c:v>
                </c:pt>
                <c:pt idx="246">
                  <c:v>1.8951263645567769</c:v>
                </c:pt>
                <c:pt idx="247">
                  <c:v>1.8945363363025594</c:v>
                </c:pt>
                <c:pt idx="248">
                  <c:v>1.8939451085958132</c:v>
                </c:pt>
                <c:pt idx="249">
                  <c:v>1.8933526896474024</c:v>
                </c:pt>
                <c:pt idx="250">
                  <c:v>1.8927590876499696</c:v>
                </c:pt>
                <c:pt idx="251">
                  <c:v>1.8921643107778983</c:v>
                </c:pt>
                <c:pt idx="252">
                  <c:v>1.8915683671872821</c:v>
                </c:pt>
                <c:pt idx="253">
                  <c:v>1.8909712650158892</c:v>
                </c:pt>
                <c:pt idx="254">
                  <c:v>1.8903730123831297</c:v>
                </c:pt>
                <c:pt idx="255">
                  <c:v>1.8897736173900233</c:v>
                </c:pt>
                <c:pt idx="256">
                  <c:v>1.8891730881191644</c:v>
                </c:pt>
                <c:pt idx="257">
                  <c:v>1.8885714326346967</c:v>
                </c:pt>
                <c:pt idx="258">
                  <c:v>1.8879686589822766</c:v>
                </c:pt>
                <c:pt idx="259">
                  <c:v>1.8873647751890454</c:v>
                </c:pt>
                <c:pt idx="260">
                  <c:v>1.8867597892635986</c:v>
                </c:pt>
                <c:pt idx="261">
                  <c:v>1.8861537091959573</c:v>
                </c:pt>
                <c:pt idx="262">
                  <c:v>1.8855465429575391</c:v>
                </c:pt>
                <c:pt idx="263">
                  <c:v>1.8849382985011292</c:v>
                </c:pt>
                <c:pt idx="264">
                  <c:v>1.8843289837608523</c:v>
                </c:pt>
                <c:pt idx="265">
                  <c:v>1.883718606652147</c:v>
                </c:pt>
                <c:pt idx="266">
                  <c:v>1.8831071750717361</c:v>
                </c:pt>
                <c:pt idx="267">
                  <c:v>1.882494696897602</c:v>
                </c:pt>
                <c:pt idx="268">
                  <c:v>1.8818811799889608</c:v>
                </c:pt>
                <c:pt idx="269">
                  <c:v>1.881266632186235</c:v>
                </c:pt>
                <c:pt idx="270">
                  <c:v>1.8806510613110303</c:v>
                </c:pt>
                <c:pt idx="271">
                  <c:v>1.8800344751661087</c:v>
                </c:pt>
                <c:pt idx="272">
                  <c:v>1.8794168815353658</c:v>
                </c:pt>
                <c:pt idx="273">
                  <c:v>1.8787982881838072</c:v>
                </c:pt>
                <c:pt idx="274">
                  <c:v>1.8781787028575232</c:v>
                </c:pt>
                <c:pt idx="275">
                  <c:v>1.8775581332836668</c:v>
                </c:pt>
                <c:pt idx="276">
                  <c:v>1.8769365871704307</c:v>
                </c:pt>
                <c:pt idx="277">
                  <c:v>1.876314072207026</c:v>
                </c:pt>
                <c:pt idx="278">
                  <c:v>1.8756905960636585</c:v>
                </c:pt>
                <c:pt idx="279">
                  <c:v>1.8750661663915091</c:v>
                </c:pt>
                <c:pt idx="280">
                  <c:v>1.8744407908227094</c:v>
                </c:pt>
                <c:pt idx="281">
                  <c:v>1.873814476970326</c:v>
                </c:pt>
                <c:pt idx="282">
                  <c:v>1.8731872324283347</c:v>
                </c:pt>
                <c:pt idx="283">
                  <c:v>1.8725590647716044</c:v>
                </c:pt>
                <c:pt idx="284">
                  <c:v>1.8719299815558748</c:v>
                </c:pt>
                <c:pt idx="285">
                  <c:v>1.8712999903177394</c:v>
                </c:pt>
                <c:pt idx="286">
                  <c:v>1.8706690985746237</c:v>
                </c:pt>
                <c:pt idx="287">
                  <c:v>1.8700373138247695</c:v>
                </c:pt>
                <c:pt idx="288">
                  <c:v>1.8694046435472131</c:v>
                </c:pt>
                <c:pt idx="289">
                  <c:v>1.868771095201772</c:v>
                </c:pt>
                <c:pt idx="290">
                  <c:v>1.8681366762290232</c:v>
                </c:pt>
                <c:pt idx="291">
                  <c:v>1.8675013940502876</c:v>
                </c:pt>
                <c:pt idx="292">
                  <c:v>1.8668652560676116</c:v>
                </c:pt>
                <c:pt idx="293">
                  <c:v>1.866228269663754</c:v>
                </c:pt>
                <c:pt idx="294">
                  <c:v>1.8655904422021656</c:v>
                </c:pt>
                <c:pt idx="295">
                  <c:v>1.8649517810269749</c:v>
                </c:pt>
                <c:pt idx="296">
                  <c:v>1.8643122934629732</c:v>
                </c:pt>
                <c:pt idx="297">
                  <c:v>1.8636719868155982</c:v>
                </c:pt>
                <c:pt idx="298">
                  <c:v>1.8630308683709185</c:v>
                </c:pt>
                <c:pt idx="299">
                  <c:v>1.8623889453956211</c:v>
                </c:pt>
                <c:pt idx="300">
                  <c:v>1.8617462251369941</c:v>
                </c:pt>
                <c:pt idx="301">
                  <c:v>1.8611027148229136</c:v>
                </c:pt>
                <c:pt idx="302">
                  <c:v>1.8604584216618316</c:v>
                </c:pt>
                <c:pt idx="303">
                  <c:v>1.8598133528427601</c:v>
                </c:pt>
                <c:pt idx="304">
                  <c:v>1.8591675155352594</c:v>
                </c:pt>
                <c:pt idx="305">
                  <c:v>1.858520916889423</c:v>
                </c:pt>
                <c:pt idx="306">
                  <c:v>1.8578735640358697</c:v>
                </c:pt>
                <c:pt idx="307">
                  <c:v>1.8572254640857233</c:v>
                </c:pt>
                <c:pt idx="308">
                  <c:v>1.8565766241306103</c:v>
                </c:pt>
                <c:pt idx="309">
                  <c:v>1.8559270512426405</c:v>
                </c:pt>
                <c:pt idx="310">
                  <c:v>1.8552767524743983</c:v>
                </c:pt>
                <c:pt idx="311">
                  <c:v>1.8546257348589323</c:v>
                </c:pt>
                <c:pt idx="312">
                  <c:v>1.8539740054097416</c:v>
                </c:pt>
                <c:pt idx="313">
                  <c:v>1.85332157112077</c:v>
                </c:pt>
                <c:pt idx="314">
                  <c:v>1.8526684389663908</c:v>
                </c:pt>
                <c:pt idx="315">
                  <c:v>1.8520146159013973</c:v>
                </c:pt>
                <c:pt idx="316">
                  <c:v>1.8513601088609974</c:v>
                </c:pt>
                <c:pt idx="317">
                  <c:v>1.8507049247607987</c:v>
                </c:pt>
                <c:pt idx="318">
                  <c:v>1.8500490704968027</c:v>
                </c:pt>
                <c:pt idx="319">
                  <c:v>1.8493925529453938</c:v>
                </c:pt>
                <c:pt idx="320">
                  <c:v>1.848735378963333</c:v>
                </c:pt>
                <c:pt idx="321">
                  <c:v>1.8480775553877451</c:v>
                </c:pt>
                <c:pt idx="322">
                  <c:v>1.8474190890361166</c:v>
                </c:pt>
                <c:pt idx="323">
                  <c:v>1.8467599867062829</c:v>
                </c:pt>
                <c:pt idx="324">
                  <c:v>1.8461002551764221</c:v>
                </c:pt>
                <c:pt idx="325">
                  <c:v>1.8454399012050491</c:v>
                </c:pt>
                <c:pt idx="326">
                  <c:v>1.8447789315310066</c:v>
                </c:pt>
                <c:pt idx="327">
                  <c:v>1.8441173528734585</c:v>
                </c:pt>
                <c:pt idx="328">
                  <c:v>1.8434551719318846</c:v>
                </c:pt>
                <c:pt idx="329">
                  <c:v>1.8427923953860739</c:v>
                </c:pt>
                <c:pt idx="330">
                  <c:v>1.8421290298961173</c:v>
                </c:pt>
                <c:pt idx="331">
                  <c:v>1.8414650821024026</c:v>
                </c:pt>
                <c:pt idx="332">
                  <c:v>1.8408005586256091</c:v>
                </c:pt>
                <c:pt idx="333">
                  <c:v>1.8401354660667042</c:v>
                </c:pt>
                <c:pt idx="334">
                  <c:v>1.8394698110069336</c:v>
                </c:pt>
                <c:pt idx="335">
                  <c:v>1.8388036000078221</c:v>
                </c:pt>
                <c:pt idx="336">
                  <c:v>1.8381368396111648</c:v>
                </c:pt>
                <c:pt idx="337">
                  <c:v>1.837469536339025</c:v>
                </c:pt>
                <c:pt idx="338">
                  <c:v>1.8368016966937295</c:v>
                </c:pt>
                <c:pt idx="339">
                  <c:v>1.8361333271578668</c:v>
                </c:pt>
                <c:pt idx="340">
                  <c:v>1.8354644341942798</c:v>
                </c:pt>
                <c:pt idx="341">
                  <c:v>1.8347950242460658</c:v>
                </c:pt>
                <c:pt idx="342">
                  <c:v>1.8341251037365738</c:v>
                </c:pt>
                <c:pt idx="343">
                  <c:v>1.8334546790693975</c:v>
                </c:pt>
                <c:pt idx="344">
                  <c:v>1.8327837566283793</c:v>
                </c:pt>
                <c:pt idx="345">
                  <c:v>1.8321123427776025</c:v>
                </c:pt>
                <c:pt idx="346">
                  <c:v>1.831440443861392</c:v>
                </c:pt>
                <c:pt idx="347">
                  <c:v>1.8307680662043131</c:v>
                </c:pt>
                <c:pt idx="348">
                  <c:v>1.8300952161111677</c:v>
                </c:pt>
                <c:pt idx="349">
                  <c:v>1.8294218998669962</c:v>
                </c:pt>
                <c:pt idx="350">
                  <c:v>1.8287481237370735</c:v>
                </c:pt>
                <c:pt idx="351">
                  <c:v>1.8280738939669106</c:v>
                </c:pt>
                <c:pt idx="352">
                  <c:v>1.8273992167822524</c:v>
                </c:pt>
                <c:pt idx="353">
                  <c:v>1.8267240983890793</c:v>
                </c:pt>
                <c:pt idx="354">
                  <c:v>1.8260485449736059</c:v>
                </c:pt>
                <c:pt idx="355">
                  <c:v>1.8253725627022821</c:v>
                </c:pt>
                <c:pt idx="356">
                  <c:v>1.8246961577217933</c:v>
                </c:pt>
                <c:pt idx="357">
                  <c:v>1.8240193361590606</c:v>
                </c:pt>
                <c:pt idx="358">
                  <c:v>1.8233421041212434</c:v>
                </c:pt>
                <c:pt idx="359">
                  <c:v>1.8226644676957384</c:v>
                </c:pt>
                <c:pt idx="360">
                  <c:v>1.8219864329501843</c:v>
                </c:pt>
                <c:pt idx="361">
                  <c:v>1.8213080059324611</c:v>
                </c:pt>
                <c:pt idx="362">
                  <c:v>1.8206291926706919</c:v>
                </c:pt>
                <c:pt idx="363">
                  <c:v>1.8199499991732484</c:v>
                </c:pt>
                <c:pt idx="364">
                  <c:v>1.8192704314287482</c:v>
                </c:pt>
                <c:pt idx="365">
                  <c:v>1.8185904954060637</c:v>
                </c:pt>
                <c:pt idx="366">
                  <c:v>1.8179101970543201</c:v>
                </c:pt>
                <c:pt idx="367">
                  <c:v>1.817229542302901</c:v>
                </c:pt>
                <c:pt idx="368">
                  <c:v>1.816548537061452</c:v>
                </c:pt>
                <c:pt idx="369">
                  <c:v>1.8158671872198833</c:v>
                </c:pt>
                <c:pt idx="370">
                  <c:v>1.8151854986483753</c:v>
                </c:pt>
                <c:pt idx="371">
                  <c:v>1.8145034771973811</c:v>
                </c:pt>
                <c:pt idx="372">
                  <c:v>1.8138211286976322</c:v>
                </c:pt>
                <c:pt idx="373">
                  <c:v>1.8131384589601434</c:v>
                </c:pt>
                <c:pt idx="374">
                  <c:v>1.8124554737762169</c:v>
                </c:pt>
                <c:pt idx="375">
                  <c:v>1.8117721789174481</c:v>
                </c:pt>
                <c:pt idx="376">
                  <c:v>1.8110885801357313</c:v>
                </c:pt>
                <c:pt idx="377">
                  <c:v>1.8104046831632645</c:v>
                </c:pt>
                <c:pt idx="378">
                  <c:v>1.8097204937125568</c:v>
                </c:pt>
                <c:pt idx="379">
                  <c:v>1.8090360174764328</c:v>
                </c:pt>
                <c:pt idx="380">
                  <c:v>1.8083512601280409</c:v>
                </c:pt>
                <c:pt idx="381">
                  <c:v>1.8076662273208601</c:v>
                </c:pt>
                <c:pt idx="382">
                  <c:v>1.8069809246887039</c:v>
                </c:pt>
                <c:pt idx="383">
                  <c:v>1.8062953578457315</c:v>
                </c:pt>
                <c:pt idx="384">
                  <c:v>1.8056095323864529</c:v>
                </c:pt>
                <c:pt idx="385">
                  <c:v>1.8049234538857371</c:v>
                </c:pt>
                <c:pt idx="386">
                  <c:v>1.8042371278988198</c:v>
                </c:pt>
                <c:pt idx="387">
                  <c:v>1.8035505599613129</c:v>
                </c:pt>
                <c:pt idx="388">
                  <c:v>1.8028637555892109</c:v>
                </c:pt>
                <c:pt idx="389">
                  <c:v>1.8021767202789007</c:v>
                </c:pt>
                <c:pt idx="390">
                  <c:v>1.8014894595071707</c:v>
                </c:pt>
                <c:pt idx="391">
                  <c:v>1.8008019787312202</c:v>
                </c:pt>
                <c:pt idx="392">
                  <c:v>1.8001142833886674</c:v>
                </c:pt>
                <c:pt idx="393">
                  <c:v>1.7994263788975602</c:v>
                </c:pt>
                <c:pt idx="394">
                  <c:v>1.7987382706563857</c:v>
                </c:pt>
                <c:pt idx="395">
                  <c:v>1.798049964044081</c:v>
                </c:pt>
                <c:pt idx="396">
                  <c:v>1.7973614644200426</c:v>
                </c:pt>
                <c:pt idx="397">
                  <c:v>1.7966727771241371</c:v>
                </c:pt>
                <c:pt idx="398">
                  <c:v>1.7959839074767137</c:v>
                </c:pt>
                <c:pt idx="399">
                  <c:v>1.7952948607786121</c:v>
                </c:pt>
                <c:pt idx="400">
                  <c:v>1.7946056423111783</c:v>
                </c:pt>
                <c:pt idx="401">
                  <c:v>1.7939162573362715</c:v>
                </c:pt>
                <c:pt idx="402">
                  <c:v>1.7931448274802793</c:v>
                </c:pt>
                <c:pt idx="403">
                  <c:v>1.7922918100148619</c:v>
                </c:pt>
                <c:pt idx="404">
                  <c:v>1.7913576575764438</c:v>
                </c:pt>
                <c:pt idx="405">
                  <c:v>1.7903428194965822</c:v>
                </c:pt>
                <c:pt idx="406">
                  <c:v>1.7892477432129956</c:v>
                </c:pt>
                <c:pt idx="407">
                  <c:v>1.7880728757532438</c:v>
                </c:pt>
                <c:pt idx="408">
                  <c:v>1.7868186652827136</c:v>
                </c:pt>
                <c:pt idx="409">
                  <c:v>1.7854855627082902</c:v>
                </c:pt>
                <c:pt idx="410">
                  <c:v>1.7840740233289045</c:v>
                </c:pt>
                <c:pt idx="411">
                  <c:v>1.7825845085239598</c:v>
                </c:pt>
                <c:pt idx="412">
                  <c:v>1.7810174874705702</c:v>
                </c:pt>
                <c:pt idx="413">
                  <c:v>1.7793734388804827</c:v>
                </c:pt>
                <c:pt idx="414">
                  <c:v>1.7776528527475743</c:v>
                </c:pt>
                <c:pt idx="415">
                  <c:v>1.7758562320968627</c:v>
                </c:pt>
                <c:pt idx="416">
                  <c:v>1.7739840947260839</c:v>
                </c:pt>
                <c:pt idx="417">
                  <c:v>1.7720369749310427</c:v>
                </c:pt>
                <c:pt idx="418">
                  <c:v>1.7700154252061262</c:v>
                </c:pt>
                <c:pt idx="419">
                  <c:v>1.7679200179116024</c:v>
                </c:pt>
                <c:pt idx="420">
                  <c:v>1.7657513468995998</c:v>
                </c:pt>
                <c:pt idx="421">
                  <c:v>1.7635100290909482</c:v>
                </c:pt>
                <c:pt idx="422">
                  <c:v>1.7611967059954092</c:v>
                </c:pt>
                <c:pt idx="423">
                  <c:v>1.7588120451681548</c:v>
                </c:pt>
                <c:pt idx="424">
                  <c:v>1.7563567415957602</c:v>
                </c:pt>
                <c:pt idx="425">
                  <c:v>1.7538315190053564</c:v>
                </c:pt>
                <c:pt idx="426">
                  <c:v>1.7512371310910302</c:v>
                </c:pt>
                <c:pt idx="427">
                  <c:v>1.7485743626519852</c:v>
                </c:pt>
                <c:pt idx="428">
                  <c:v>1.7458440306374319</c:v>
                </c:pt>
                <c:pt idx="429">
                  <c:v>1.7430469850936585</c:v>
                </c:pt>
                <c:pt idx="430">
                  <c:v>1.7401841100091895</c:v>
                </c:pt>
                <c:pt idx="431">
                  <c:v>1.7372563240544432</c:v>
                </c:pt>
                <c:pt idx="432">
                  <c:v>1.7342645812127739</c:v>
                </c:pt>
                <c:pt idx="433">
                  <c:v>1.7312098713003015</c:v>
                </c:pt>
                <c:pt idx="434">
                  <c:v>1.7280932203723964</c:v>
                </c:pt>
                <c:pt idx="435">
                  <c:v>1.724915691015223</c:v>
                </c:pt>
                <c:pt idx="436">
                  <c:v>1.7216783825211925</c:v>
                </c:pt>
                <c:pt idx="437">
                  <c:v>1.7183824309477056</c:v>
                </c:pt>
                <c:pt idx="438">
                  <c:v>1.715029009059019</c:v>
                </c:pt>
                <c:pt idx="439">
                  <c:v>1.7116193261515524</c:v>
                </c:pt>
                <c:pt idx="440">
                  <c:v>1.7081546277634163</c:v>
                </c:pt>
                <c:pt idx="441">
                  <c:v>1.7046361952693823</c:v>
                </c:pt>
                <c:pt idx="442">
                  <c:v>1.7010653453629641</c:v>
                </c:pt>
                <c:pt idx="443">
                  <c:v>1.697443429427689</c:v>
                </c:pt>
                <c:pt idx="444">
                  <c:v>1.6937718328000433</c:v>
                </c:pt>
                <c:pt idx="445">
                  <c:v>1.6900519739269642</c:v>
                </c:pt>
                <c:pt idx="446">
                  <c:v>1.6862853034211127</c:v>
                </c:pt>
                <c:pt idx="447">
                  <c:v>1.6824733030175032</c:v>
                </c:pt>
                <c:pt idx="448">
                  <c:v>1.6786174844353936</c:v>
                </c:pt>
                <c:pt idx="449">
                  <c:v>1.6747193881496274</c:v>
                </c:pt>
                <c:pt idx="450">
                  <c:v>1.670780582075913</c:v>
                </c:pt>
                <c:pt idx="451">
                  <c:v>1.6668026601747516</c:v>
                </c:pt>
                <c:pt idx="452">
                  <c:v>1.6627872409789763</c:v>
                </c:pt>
                <c:pt idx="453">
                  <c:v>1.6587359660500451</c:v>
                </c:pt>
                <c:pt idx="454">
                  <c:v>1.6546504983684152</c:v>
                </c:pt>
                <c:pt idx="455">
                  <c:v>1.6505325206634736</c:v>
                </c:pt>
                <c:pt idx="456">
                  <c:v>1.6463837336886249</c:v>
                </c:pt>
                <c:pt idx="457">
                  <c:v>1.6422058544472247</c:v>
                </c:pt>
                <c:pt idx="458">
                  <c:v>1.6380006143751298</c:v>
                </c:pt>
                <c:pt idx="459">
                  <c:v>1.6337697574856809</c:v>
                </c:pt>
                <c:pt idx="460">
                  <c:v>1.6295150384829509</c:v>
                </c:pt>
                <c:pt idx="461">
                  <c:v>1.6252382208490894</c:v>
                </c:pt>
                <c:pt idx="462">
                  <c:v>1.6209410749115847</c:v>
                </c:pt>
                <c:pt idx="463">
                  <c:v>1.6166253758961904</c:v>
                </c:pt>
                <c:pt idx="464">
                  <c:v>1.6122929019712169</c:v>
                </c:pt>
                <c:pt idx="465">
                  <c:v>1.6079454322887829</c:v>
                </c:pt>
                <c:pt idx="466">
                  <c:v>1.6035847450285261</c:v>
                </c:pt>
                <c:pt idx="467">
                  <c:v>1.5992126154491257</c:v>
                </c:pt>
                <c:pt idx="468">
                  <c:v>1.5948308139528589</c:v>
                </c:pt>
                <c:pt idx="469">
                  <c:v>1.5904411041682409</c:v>
                </c:pt>
                <c:pt idx="470">
                  <c:v>1.5860452410556254</c:v>
                </c:pt>
                <c:pt idx="471">
                  <c:v>1.5816449690404528</c:v>
                </c:pt>
                <c:pt idx="472">
                  <c:v>1.5772420201786199</c:v>
                </c:pt>
                <c:pt idx="473">
                  <c:v>1.5728381123582433</c:v>
                </c:pt>
                <c:pt idx="474">
                  <c:v>1.5684349475418509</c:v>
                </c:pt>
                <c:pt idx="475">
                  <c:v>1.5640342100528157</c:v>
                </c:pt>
                <c:pt idx="476">
                  <c:v>1.5596375649095988</c:v>
                </c:pt>
                <c:pt idx="477">
                  <c:v>1.5552466562111154</c:v>
                </c:pt>
                <c:pt idx="478">
                  <c:v>1.5508631055763058</c:v>
                </c:pt>
                <c:pt idx="479">
                  <c:v>1.5464885106407238</c:v>
                </c:pt>
                <c:pt idx="480">
                  <c:v>1.5421244436127008</c:v>
                </c:pt>
                <c:pt idx="481">
                  <c:v>1.5377724498914029</c:v>
                </c:pt>
                <c:pt idx="482">
                  <c:v>1.5334340467488123</c:v>
                </c:pt>
                <c:pt idx="483">
                  <c:v>1.5291107220774456</c:v>
                </c:pt>
                <c:pt idx="484">
                  <c:v>1.5248039332053409</c:v>
                </c:pt>
                <c:pt idx="485">
                  <c:v>1.520515105779608</c:v>
                </c:pt>
                <c:pt idx="486">
                  <c:v>1.5162456327195921</c:v>
                </c:pt>
                <c:pt idx="487">
                  <c:v>1.5119968732404621</c:v>
                </c:pt>
                <c:pt idx="488">
                  <c:v>1.5077701519477964</c:v>
                </c:pt>
                <c:pt idx="489">
                  <c:v>1.5035667580035172</c:v>
                </c:pt>
                <c:pt idx="490">
                  <c:v>1.4993879443633069</c:v>
                </c:pt>
                <c:pt idx="491">
                  <c:v>1.4952349270854211</c:v>
                </c:pt>
                <c:pt idx="492">
                  <c:v>1.4911088847106184</c:v>
                </c:pt>
                <c:pt idx="493">
                  <c:v>1.4870109577127302</c:v>
                </c:pt>
                <c:pt idx="494">
                  <c:v>1.4829422480192098</c:v>
                </c:pt>
                <c:pt idx="495">
                  <c:v>1.4789038186008221</c:v>
                </c:pt>
                <c:pt idx="496">
                  <c:v>1.4748966931294774</c:v>
                </c:pt>
                <c:pt idx="497">
                  <c:v>1.4709218557030568</c:v>
                </c:pt>
                <c:pt idx="498">
                  <c:v>1.4669802506359231</c:v>
                </c:pt>
                <c:pt idx="499">
                  <c:v>1.4630727823136942</c:v>
                </c:pt>
                <c:pt idx="500">
                  <c:v>1.4592003151107162</c:v>
                </c:pt>
                <c:pt idx="501">
                  <c:v>1.4553636733685733</c:v>
                </c:pt>
                <c:pt idx="502">
                  <c:v>1.4515636414338604</c:v>
                </c:pt>
                <c:pt idx="503">
                  <c:v>1.4478009637533624</c:v>
                </c:pt>
                <c:pt idx="504">
                  <c:v>1.4440763450246823</c:v>
                </c:pt>
                <c:pt idx="505">
                  <c:v>1.4403904504003209</c:v>
                </c:pt>
                <c:pt idx="506">
                  <c:v>1.4367439057431095</c:v>
                </c:pt>
                <c:pt idx="507">
                  <c:v>1.4331372979308783</c:v>
                </c:pt>
                <c:pt idx="508">
                  <c:v>1.4295711752081783</c:v>
                </c:pt>
                <c:pt idx="509">
                  <c:v>1.426046047582848</c:v>
                </c:pt>
                <c:pt idx="510">
                  <c:v>1.4225623872651882</c:v>
                </c:pt>
                <c:pt idx="511">
                  <c:v>1.4191206291474909</c:v>
                </c:pt>
                <c:pt idx="512">
                  <c:v>1.4157211713216566</c:v>
                </c:pt>
                <c:pt idx="513">
                  <c:v>1.4123643756326343</c:v>
                </c:pt>
                <c:pt idx="514">
                  <c:v>1.4090505682654171</c:v>
                </c:pt>
                <c:pt idx="515">
                  <c:v>1.4057800403633465</c:v>
                </c:pt>
                <c:pt idx="516">
                  <c:v>1.4025530486754827</c:v>
                </c:pt>
                <c:pt idx="517">
                  <c:v>1.3993698162308392</c:v>
                </c:pt>
                <c:pt idx="518">
                  <c:v>1.3962305330372862</c:v>
                </c:pt>
                <c:pt idx="519">
                  <c:v>1.3931353568029816</c:v>
                </c:pt>
                <c:pt idx="520">
                  <c:v>1.3900844136782162</c:v>
                </c:pt>
                <c:pt idx="521">
                  <c:v>1.3870777990155996</c:v>
                </c:pt>
                <c:pt idx="522">
                  <c:v>1.3841155781465677</c:v>
                </c:pt>
                <c:pt idx="523">
                  <c:v>1.381197787172241</c:v>
                </c:pt>
                <c:pt idx="524">
                  <c:v>1.3783244337667069</c:v>
                </c:pt>
                <c:pt idx="525">
                  <c:v>1.3754954979908667</c:v>
                </c:pt>
                <c:pt idx="526">
                  <c:v>1.3727109331150418</c:v>
                </c:pt>
                <c:pt idx="527">
                  <c:v>1.3699706664485896</c:v>
                </c:pt>
                <c:pt idx="528">
                  <c:v>1.3672746001748464</c:v>
                </c:pt>
                <c:pt idx="529">
                  <c:v>1.364622612189782</c:v>
                </c:pt>
                <c:pt idx="530">
                  <c:v>1.3620145569427999</c:v>
                </c:pt>
                <c:pt idx="531">
                  <c:v>1.3594502662782031</c:v>
                </c:pt>
                <c:pt idx="532">
                  <c:v>1.3569295502758951</c:v>
                </c:pt>
                <c:pt idx="533">
                  <c:v>1.3544521980899584</c:v>
                </c:pt>
                <c:pt idx="534">
                  <c:v>1.3520179787838253</c:v>
                </c:pt>
                <c:pt idx="535">
                  <c:v>1.3496266421608045</c:v>
                </c:pt>
                <c:pt idx="536">
                  <c:v>1.3472779195888167</c:v>
                </c:pt>
                <c:pt idx="537">
                  <c:v>1.3449715248182392</c:v>
                </c:pt>
                <c:pt idx="538">
                  <c:v>1.3427071547918326</c:v>
                </c:pt>
                <c:pt idx="539">
                  <c:v>1.3404844904457851</c:v>
                </c:pt>
                <c:pt idx="540">
                  <c:v>1.3383031975009743</c:v>
                </c:pt>
                <c:pt idx="541">
                  <c:v>1.3361629272436077</c:v>
                </c:pt>
                <c:pt idx="542">
                  <c:v>1.3340633172944618</c:v>
                </c:pt>
                <c:pt idx="543">
                  <c:v>1.3320039923660019</c:v>
                </c:pt>
                <c:pt idx="544">
                  <c:v>1.3299845650067226</c:v>
                </c:pt>
                <c:pt idx="545">
                  <c:v>1.3280046363321032</c:v>
                </c:pt>
                <c:pt idx="546">
                  <c:v>1.326063796741628</c:v>
                </c:pt>
                <c:pt idx="547">
                  <c:v>1.3241616266213765</c:v>
                </c:pt>
                <c:pt idx="548">
                  <c:v>1.3222976970317371</c:v>
                </c:pt>
                <c:pt idx="549">
                  <c:v>1.3204715703798517</c:v>
                </c:pt>
                <c:pt idx="550">
                  <c:v>1.3186828010764364</c:v>
                </c:pt>
                <c:pt idx="551">
                  <c:v>1.3169309361766874</c:v>
                </c:pt>
                <c:pt idx="552">
                  <c:v>1.315215516005007</c:v>
                </c:pt>
                <c:pt idx="553">
                  <c:v>1.3135360747633367</c:v>
                </c:pt>
                <c:pt idx="554">
                  <c:v>1.3118921411229256</c:v>
                </c:pt>
                <c:pt idx="555">
                  <c:v>1.3102832387993966</c:v>
                </c:pt>
                <c:pt idx="556">
                  <c:v>1.3087088871110102</c:v>
                </c:pt>
                <c:pt idx="557">
                  <c:v>1.3071686015200679</c:v>
                </c:pt>
                <c:pt idx="558">
                  <c:v>1.3056618941574138</c:v>
                </c:pt>
                <c:pt idx="559">
                  <c:v>1.3041882743300537</c:v>
                </c:pt>
                <c:pt idx="560">
                  <c:v>1.3027472490119005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40-4788-B4C5-96E81DDF5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07120"/>
        <c:axId val="1803306640"/>
      </c:scatterChart>
      <c:valAx>
        <c:axId val="1803307120"/>
        <c:scaling>
          <c:orientation val="minMax"/>
          <c:max val="2035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06640"/>
        <c:crosses val="autoZero"/>
        <c:crossBetween val="midCat"/>
      </c:valAx>
      <c:valAx>
        <c:axId val="1803306640"/>
        <c:scaling>
          <c:orientation val="minMax"/>
          <c:max val="2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0712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  <a:r>
              <a:rPr lang="en-US" baseline="0"/>
              <a:t> Reduction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Charts!$Q$1</c:f>
              <c:strCache>
                <c:ptCount val="1"/>
                <c:pt idx="0">
                  <c:v> BAU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Charts!$Q$2:$Q$592</c:f>
              <c:numCache>
                <c:formatCode>_(* #,##0_);_(* \(#,##0\);_(* "-"??_);_(@_)</c:formatCode>
                <c:ptCount val="591"/>
                <c:pt idx="0">
                  <c:v>0</c:v>
                </c:pt>
                <c:pt idx="1">
                  <c:v>0</c:v>
                </c:pt>
                <c:pt idx="2">
                  <c:v>9.5579714374252944E-2</c:v>
                </c:pt>
                <c:pt idx="3">
                  <c:v>0.30277245525212493</c:v>
                </c:pt>
                <c:pt idx="4">
                  <c:v>0.63689109307233593</c:v>
                </c:pt>
                <c:pt idx="5">
                  <c:v>1.1140120497184398</c:v>
                </c:pt>
                <c:pt idx="6">
                  <c:v>1.7511897600634256</c:v>
                </c:pt>
                <c:pt idx="7">
                  <c:v>2.5665186970836658</c:v>
                </c:pt>
                <c:pt idx="8">
                  <c:v>3.5791596829658374</c:v>
                </c:pt>
                <c:pt idx="9">
                  <c:v>4.8093531718186568</c:v>
                </c:pt>
                <c:pt idx="10">
                  <c:v>6.2784256737941178</c:v>
                </c:pt>
                <c:pt idx="11">
                  <c:v>8.0087914269024623</c:v>
                </c:pt>
                <c:pt idx="12">
                  <c:v>10.023950189875904</c:v>
                </c:pt>
                <c:pt idx="13">
                  <c:v>12.348481602428365</c:v>
                </c:pt>
                <c:pt idx="14">
                  <c:v>15.008036400991841</c:v>
                </c:pt>
                <c:pt idx="15">
                  <c:v>18.029324720002478</c:v>
                </c:pt>
                <c:pt idx="16">
                  <c:v>21.440101690939628</c:v>
                </c:pt>
                <c:pt idx="17">
                  <c:v>25.269150550084305</c:v>
                </c:pt>
                <c:pt idx="18">
                  <c:v>29.546263471289421</c:v>
                </c:pt>
                <c:pt idx="19">
                  <c:v>34.302220346653485</c:v>
                </c:pt>
                <c:pt idx="20">
                  <c:v>39.568765744857956</c:v>
                </c:pt>
                <c:pt idx="21">
                  <c:v>45.378584281294025</c:v>
                </c:pt>
                <c:pt idx="22">
                  <c:v>51.765274637029506</c:v>
                </c:pt>
                <c:pt idx="23">
                  <c:v>58.763322464074008</c:v>
                </c:pt>
                <c:pt idx="24">
                  <c:v>66.408072411693865</c:v>
                </c:pt>
                <c:pt idx="25">
                  <c:v>74.73569950563251</c:v>
                </c:pt>
                <c:pt idx="26">
                  <c:v>83.783180103404447</c:v>
                </c:pt>
                <c:pt idx="27">
                  <c:v>93.588262642733753</c:v>
                </c:pt>
                <c:pt idx="28">
                  <c:v>104.18943838804262</c:v>
                </c:pt>
                <c:pt idx="29">
                  <c:v>115.62591236957815</c:v>
                </c:pt>
                <c:pt idx="30">
                  <c:v>127.93757469585398</c:v>
                </c:pt>
                <c:pt idx="31">
                  <c:v>141.1649724074523</c:v>
                </c:pt>
                <c:pt idx="32">
                  <c:v>155.34928202399169</c:v>
                </c:pt>
                <c:pt idx="33">
                  <c:v>170.53228292270796</c:v>
                </c:pt>
                <c:pt idx="34">
                  <c:v>186.75633167070919</c:v>
                </c:pt>
                <c:pt idx="35">
                  <c:v>204.06433741765795</c:v>
                </c:pt>
                <c:pt idx="36">
                  <c:v>222.49973844148917</c:v>
                </c:pt>
                <c:pt idx="37">
                  <c:v>242.10647992306622</c:v>
                </c:pt>
                <c:pt idx="38">
                  <c:v>262.92899301368743</c:v>
                </c:pt>
                <c:pt idx="39">
                  <c:v>285.01217524299864</c:v>
                </c:pt>
                <c:pt idx="40">
                  <c:v>308.40137230424443</c:v>
                </c:pt>
                <c:pt idx="41">
                  <c:v>333.14236123941373</c:v>
                </c:pt>
                <c:pt idx="42">
                  <c:v>359.28133503731806</c:v>
                </c:pt>
                <c:pt idx="43">
                  <c:v>386.86488864530111</c:v>
                </c:pt>
                <c:pt idx="44">
                  <c:v>415.9400063881767</c:v>
                </c:pt>
                <c:pt idx="45">
                  <c:v>446.55405077582691</c:v>
                </c:pt>
                <c:pt idx="46">
                  <c:v>478.7547526776907</c:v>
                </c:pt>
                <c:pt idx="47">
                  <c:v>512.59020283102291</c:v>
                </c:pt>
                <c:pt idx="48">
                  <c:v>548.10884464846458</c:v>
                </c:pt>
                <c:pt idx="49">
                  <c:v>585.35946828179294</c:v>
                </c:pt>
                <c:pt idx="50">
                  <c:v>624.39120589650702</c:v>
                </c:pt>
                <c:pt idx="51">
                  <c:v>665.25352810916957</c:v>
                </c:pt>
                <c:pt idx="52">
                  <c:v>707.99624153476907</c:v>
                </c:pt>
                <c:pt idx="53">
                  <c:v>752.66948739107465</c:v>
                </c:pt>
                <c:pt idx="54">
                  <c:v>799.32374110608362</c:v>
                </c:pt>
                <c:pt idx="55">
                  <c:v>848.00981287157629</c:v>
                </c:pt>
                <c:pt idx="56">
                  <c:v>898.77884908847045</c:v>
                </c:pt>
                <c:pt idx="57">
                  <c:v>951.6823346472811</c:v>
                </c:pt>
                <c:pt idx="58">
                  <c:v>1006.7720959910657</c:v>
                </c:pt>
                <c:pt idx="59">
                  <c:v>1064.1003049042774</c:v>
                </c:pt>
                <c:pt idx="60">
                  <c:v>1123.7194829769433</c:v>
                </c:pt>
                <c:pt idx="61">
                  <c:v>1185.6825066928286</c:v>
                </c:pt>
                <c:pt idx="62">
                  <c:v>1250.0426130922278</c:v>
                </c:pt>
                <c:pt idx="63">
                  <c:v>1316.853405961534</c:v>
                </c:pt>
                <c:pt idx="64">
                  <c:v>1386.1688625059323</c:v>
                </c:pt>
                <c:pt idx="65">
                  <c:v>1458.0433404590003</c:v>
                </c:pt>
                <c:pt idx="66">
                  <c:v>1532.5315855924273</c:v>
                </c:pt>
                <c:pt idx="67">
                  <c:v>1609.6887395830126</c:v>
                </c:pt>
                <c:pt idx="68">
                  <c:v>1689.5703482036479</c:v>
                </c:pt>
                <c:pt idx="69">
                  <c:v>1772.2323698012624</c:v>
                </c:pt>
                <c:pt idx="70">
                  <c:v>1857.73118403228</c:v>
                </c:pt>
                <c:pt idx="71">
                  <c:v>1946.123600824154</c:v>
                </c:pt>
                <c:pt idx="72">
                  <c:v>2037.4668695353903</c:v>
                </c:pt>
                <c:pt idx="73">
                  <c:v>2131.8186882886803</c:v>
                </c:pt>
                <c:pt idx="74">
                  <c:v>2229.2372134537436</c:v>
                </c:pt>
                <c:pt idx="75">
                  <c:v>2329.7810692577623</c:v>
                </c:pt>
                <c:pt idx="76">
                  <c:v>2433.509357502684</c:v>
                </c:pt>
                <c:pt idx="77">
                  <c:v>2540.4816673735622</c:v>
                </c:pt>
                <c:pt idx="78">
                  <c:v>2650.758085318259</c:v>
                </c:pt>
                <c:pt idx="79">
                  <c:v>2764.3992049864028</c:v>
                </c:pt>
                <c:pt idx="80">
                  <c:v>2881.4661372123519</c:v>
                </c:pt>
                <c:pt idx="81">
                  <c:v>3002.0205200301716</c:v>
                </c:pt>
                <c:pt idx="82">
                  <c:v>3126.1245287118945</c:v>
                </c:pt>
                <c:pt idx="83">
                  <c:v>3253.8408858156763</c:v>
                </c:pt>
                <c:pt idx="84">
                  <c:v>3385.2328712393064</c:v>
                </c:pt>
                <c:pt idx="85">
                  <c:v>3520.3643322684802</c:v>
                </c:pt>
                <c:pt idx="86">
                  <c:v>3659.2996936170384</c:v>
                </c:pt>
                <c:pt idx="87">
                  <c:v>3802.1039674482308</c:v>
                </c:pt>
                <c:pt idx="88">
                  <c:v>3948.8427633782849</c:v>
                </c:pt>
                <c:pt idx="89">
                  <c:v>4099.5822984536644</c:v>
                </c:pt>
                <c:pt idx="90">
                  <c:v>4254.3894071015529</c:v>
                </c:pt>
                <c:pt idx="91">
                  <c:v>4413.3315510491375</c:v>
                </c:pt>
                <c:pt idx="92">
                  <c:v>4576.4768292102963</c:v>
                </c:pt>
                <c:pt idx="93">
                  <c:v>4743.893987538293</c:v>
                </c:pt>
                <c:pt idx="94">
                  <c:v>4915.6524288440123</c:v>
                </c:pt>
                <c:pt idx="95">
                  <c:v>5091.822222576011</c:v>
                </c:pt>
                <c:pt idx="96">
                  <c:v>5272.4741145656444</c:v>
                </c:pt>
                <c:pt idx="97">
                  <c:v>5457.6795367354061</c:v>
                </c:pt>
                <c:pt idx="98">
                  <c:v>5647.5106167723425</c:v>
                </c:pt>
                <c:pt idx="99">
                  <c:v>5842.0401877637487</c:v>
                </c:pt>
                <c:pt idx="100">
                  <c:v>6041.3417977984063</c:v>
                </c:pt>
                <c:pt idx="101">
                  <c:v>6245.4897195370868</c:v>
                </c:pt>
                <c:pt idx="102">
                  <c:v>6454.5589597451035</c:v>
                </c:pt>
                <c:pt idx="103">
                  <c:v>6668.6252687994856</c:v>
                </c:pt>
                <c:pt idx="104">
                  <c:v>6887.7651501609944</c:v>
                </c:pt>
                <c:pt idx="105">
                  <c:v>7112.0558698202949</c:v>
                </c:pt>
                <c:pt idx="106">
                  <c:v>7341.5754657192156</c:v>
                </c:pt>
                <c:pt idx="107">
                  <c:v>7576.4027571412735</c:v>
                </c:pt>
                <c:pt idx="108">
                  <c:v>7816.6173540854361</c:v>
                </c:pt>
                <c:pt idx="109">
                  <c:v>8062.2996666142717</c:v>
                </c:pt>
                <c:pt idx="110">
                  <c:v>8313.5309141832404</c:v>
                </c:pt>
                <c:pt idx="111">
                  <c:v>8570.393134953687</c:v>
                </c:pt>
                <c:pt idx="112">
                  <c:v>8832.9691950869747</c:v>
                </c:pt>
                <c:pt idx="113">
                  <c:v>9101.3427980276756</c:v>
                </c:pt>
                <c:pt idx="114">
                  <c:v>9375.598493772326</c:v>
                </c:pt>
                <c:pt idx="115">
                  <c:v>9655.8216881279368</c:v>
                </c:pt>
                <c:pt idx="116">
                  <c:v>9942.0986519639846</c:v>
                </c:pt>
                <c:pt idx="117">
                  <c:v>10234.516530453926</c:v>
                </c:pt>
                <c:pt idx="118">
                  <c:v>10533.163352315081</c:v>
                </c:pt>
                <c:pt idx="119">
                  <c:v>10838.128039043164</c:v>
                </c:pt>
                <c:pt idx="120">
                  <c:v>11149.500414145878</c:v>
                </c:pt>
                <c:pt idx="121">
                  <c:v>11467.371212376514</c:v>
                </c:pt>
                <c:pt idx="122">
                  <c:v>11791.832088968717</c:v>
                </c:pt>
                <c:pt idx="123">
                  <c:v>12122.97562887473</c:v>
                </c:pt>
                <c:pt idx="124">
                  <c:v>12460.895356007852</c:v>
                </c:pt>
                <c:pt idx="125">
                  <c:v>12805.685742492089</c:v>
                </c:pt>
                <c:pt idx="126">
                  <c:v>13157.44221791788</c:v>
                </c:pt>
                <c:pt idx="127">
                  <c:v>13516.261178607121</c:v>
                </c:pt>
                <c:pt idx="128">
                  <c:v>13882.239996889839</c:v>
                </c:pt>
                <c:pt idx="129">
                  <c:v>14255.477030389244</c:v>
                </c:pt>
                <c:pt idx="130">
                  <c:v>14636.071631322149</c:v>
                </c:pt>
                <c:pt idx="131">
                  <c:v>15024.124155813362</c:v>
                </c:pt>
                <c:pt idx="132">
                  <c:v>15419.735973219387</c:v>
                </c:pt>
                <c:pt idx="133">
                  <c:v>15823.009475478437</c:v>
                </c:pt>
                <c:pt idx="134">
                  <c:v>16234.048086466268</c:v>
                </c:pt>
                <c:pt idx="135">
                  <c:v>16652.956271376461</c:v>
                </c:pt>
                <c:pt idx="136">
                  <c:v>17079.839546117</c:v>
                </c:pt>
                <c:pt idx="137">
                  <c:v>17514.804486728273</c:v>
                </c:pt>
                <c:pt idx="138">
                  <c:v>17957.958738817368</c:v>
                </c:pt>
                <c:pt idx="139">
                  <c:v>18409.411027019378</c:v>
                </c:pt>
                <c:pt idx="140">
                  <c:v>18869.271164472215</c:v>
                </c:pt>
                <c:pt idx="141">
                  <c:v>19337.650062322151</c:v>
                </c:pt>
                <c:pt idx="142">
                  <c:v>19814.659739245195</c:v>
                </c:pt>
                <c:pt idx="143">
                  <c:v>20300.41333099734</c:v>
                </c:pt>
                <c:pt idx="144">
                  <c:v>20795.025099983905</c:v>
                </c:pt>
                <c:pt idx="145">
                  <c:v>21298.610444854479</c:v>
                </c:pt>
                <c:pt idx="146">
                  <c:v>21811.285910125356</c:v>
                </c:pt>
                <c:pt idx="147">
                  <c:v>22333.169195821509</c:v>
                </c:pt>
                <c:pt idx="148">
                  <c:v>22864.379167146981</c:v>
                </c:pt>
                <c:pt idx="149">
                  <c:v>23405.035864180885</c:v>
                </c:pt>
                <c:pt idx="150">
                  <c:v>23955.260511596687</c:v>
                </c:pt>
                <c:pt idx="151">
                  <c:v>24515.175528407097</c:v>
                </c:pt>
                <c:pt idx="152">
                  <c:v>25084.904537738767</c:v>
                </c:pt>
                <c:pt idx="153">
                  <c:v>25664.572376624681</c:v>
                </c:pt>
                <c:pt idx="154">
                  <c:v>26254.305105829146</c:v>
                </c:pt>
                <c:pt idx="155">
                  <c:v>26854.230019696988</c:v>
                </c:pt>
                <c:pt idx="156">
                  <c:v>27464.475656024646</c:v>
                </c:pt>
                <c:pt idx="157">
                  <c:v>28085.171805958729</c:v>
                </c:pt>
                <c:pt idx="158">
                  <c:v>28716.449523920193</c:v>
                </c:pt>
                <c:pt idx="159">
                  <c:v>29358.441137553658</c:v>
                </c:pt>
                <c:pt idx="160">
                  <c:v>30011.280257697683</c:v>
                </c:pt>
                <c:pt idx="161">
                  <c:v>30675.101788382046</c:v>
                </c:pt>
                <c:pt idx="162">
                  <c:v>31350.041936850175</c:v>
                </c:pt>
                <c:pt idx="163">
                  <c:v>32036.238223598339</c:v>
                </c:pt>
                <c:pt idx="164">
                  <c:v>32733.829492445569</c:v>
                </c:pt>
                <c:pt idx="165">
                  <c:v>33442.955920621287</c:v>
                </c:pt>
                <c:pt idx="166">
                  <c:v>34163.759028873406</c:v>
                </c:pt>
                <c:pt idx="167">
                  <c:v>34896.381691602524</c:v>
                </c:pt>
                <c:pt idx="168">
                  <c:v>35640.968147010542</c:v>
                </c:pt>
                <c:pt idx="169">
                  <c:v>36397.664007274434</c:v>
                </c:pt>
                <c:pt idx="170">
                  <c:v>37166.616268732585</c:v>
                </c:pt>
                <c:pt idx="171">
                  <c:v>37947.973322098143</c:v>
                </c:pt>
                <c:pt idx="172">
                  <c:v>38741.884962680284</c:v>
                </c:pt>
                <c:pt idx="173">
                  <c:v>39548.50240062736</c:v>
                </c:pt>
                <c:pt idx="174">
                  <c:v>40367.978271185886</c:v>
                </c:pt>
                <c:pt idx="175">
                  <c:v>41200.466644971166</c:v>
                </c:pt>
                <c:pt idx="176">
                  <c:v>42046.123038253747</c:v>
                </c:pt>
                <c:pt idx="177">
                  <c:v>42905.104423256591</c:v>
                </c:pt>
                <c:pt idx="178">
                  <c:v>43777.569238465745</c:v>
                </c:pt>
                <c:pt idx="179">
                  <c:v>44663.677398951259</c:v>
                </c:pt>
                <c:pt idx="180">
                  <c:v>45563.590306694154</c:v>
                </c:pt>
                <c:pt idx="181">
                  <c:v>46477.470860925503</c:v>
                </c:pt>
                <c:pt idx="182">
                  <c:v>47405.483468470629</c:v>
                </c:pt>
                <c:pt idx="183">
                  <c:v>48347.794054096565</c:v>
                </c:pt>
                <c:pt idx="184">
                  <c:v>49304.570070865564</c:v>
                </c:pt>
                <c:pt idx="185">
                  <c:v>50275.980510494206</c:v>
                </c:pt>
                <c:pt idx="186">
                  <c:v>51262.195913707837</c:v>
                </c:pt>
                <c:pt idx="187">
                  <c:v>52263.388380597811</c:v>
                </c:pt>
                <c:pt idx="188">
                  <c:v>53279.731580979191</c:v>
                </c:pt>
                <c:pt idx="189">
                  <c:v>54311.4007647424</c:v>
                </c:pt>
                <c:pt idx="190">
                  <c:v>55358.572772198822</c:v>
                </c:pt>
                <c:pt idx="191">
                  <c:v>56421.426044423599</c:v>
                </c:pt>
                <c:pt idx="192">
                  <c:v>57500.140633589122</c:v>
                </c:pt>
                <c:pt idx="193">
                  <c:v>58594.898213286418</c:v>
                </c:pt>
                <c:pt idx="194">
                  <c:v>59705.882088839542</c:v>
                </c:pt>
                <c:pt idx="195">
                  <c:v>60833.277207599021</c:v>
                </c:pt>
                <c:pt idx="196">
                  <c:v>61977.270169229247</c:v>
                </c:pt>
                <c:pt idx="197">
                  <c:v>63138.049235972576</c:v>
                </c:pt>
                <c:pt idx="198">
                  <c:v>64315.804342895746</c:v>
                </c:pt>
                <c:pt idx="199">
                  <c:v>65510.72710811533</c:v>
                </c:pt>
                <c:pt idx="200">
                  <c:v>66723.0108430041</c:v>
                </c:pt>
                <c:pt idx="201">
                  <c:v>67952.850562363863</c:v>
                </c:pt>
                <c:pt idx="202">
                  <c:v>69200.442994576879</c:v>
                </c:pt>
                <c:pt idx="203">
                  <c:v>70465.986591730267</c:v>
                </c:pt>
                <c:pt idx="204">
                  <c:v>71749.681539702229</c:v>
                </c:pt>
                <c:pt idx="205">
                  <c:v>73051.729768221267</c:v>
                </c:pt>
                <c:pt idx="206">
                  <c:v>74372.334960882552</c:v>
                </c:pt>
                <c:pt idx="207">
                  <c:v>75711.702565136366</c:v>
                </c:pt>
                <c:pt idx="208">
                  <c:v>77070.039802218787</c:v>
                </c:pt>
                <c:pt idx="209">
                  <c:v>78447.555677062832</c:v>
                </c:pt>
                <c:pt idx="210">
                  <c:v>79844.460988140665</c:v>
                </c:pt>
                <c:pt idx="211">
                  <c:v>81260.968337273225</c:v>
                </c:pt>
                <c:pt idx="212">
                  <c:v>82697.292139385827</c:v>
                </c:pt>
                <c:pt idx="213">
                  <c:v>84153.648632207885</c:v>
                </c:pt>
                <c:pt idx="214">
                  <c:v>85630.255885919556</c:v>
                </c:pt>
                <c:pt idx="215">
                  <c:v>87127.333812742494</c:v>
                </c:pt>
                <c:pt idx="216">
                  <c:v>88645.104176462628</c:v>
                </c:pt>
                <c:pt idx="217">
                  <c:v>90183.790601896122</c:v>
                </c:pt>
                <c:pt idx="218">
                  <c:v>91743.618584290147</c:v>
                </c:pt>
                <c:pt idx="219">
                  <c:v>93324.815498641692</c:v>
                </c:pt>
                <c:pt idx="220">
                  <c:v>94927.610608967952</c:v>
                </c:pt>
                <c:pt idx="221">
                  <c:v>96552.235077476129</c:v>
                </c:pt>
                <c:pt idx="222">
                  <c:v>98198.921973673627</c:v>
                </c:pt>
                <c:pt idx="223">
                  <c:v>99867.906283388846</c:v>
                </c:pt>
                <c:pt idx="224">
                  <c:v>101559.42491771281</c:v>
                </c:pt>
                <c:pt idx="225">
                  <c:v>103273.71672185417</c:v>
                </c:pt>
                <c:pt idx="226">
                  <c:v>105011.02248389553</c:v>
                </c:pt>
                <c:pt idx="227">
                  <c:v>106771.58494347334</c:v>
                </c:pt>
                <c:pt idx="228">
                  <c:v>108555.64880034793</c:v>
                </c:pt>
                <c:pt idx="229">
                  <c:v>110363.46072287764</c:v>
                </c:pt>
                <c:pt idx="230">
                  <c:v>112195.26935639884</c:v>
                </c:pt>
                <c:pt idx="231">
                  <c:v>114051.32533148676</c:v>
                </c:pt>
                <c:pt idx="232">
                  <c:v>115931.88127211854</c:v>
                </c:pt>
                <c:pt idx="233">
                  <c:v>117837.19180371892</c:v>
                </c:pt>
                <c:pt idx="234">
                  <c:v>119767.51356109418</c:v>
                </c:pt>
                <c:pt idx="235">
                  <c:v>121723.10519624222</c:v>
                </c:pt>
                <c:pt idx="236">
                  <c:v>123704.22738604341</c:v>
                </c:pt>
                <c:pt idx="237">
                  <c:v>125711.14283982757</c:v>
                </c:pt>
                <c:pt idx="238">
                  <c:v>127744.11630680691</c:v>
                </c:pt>
                <c:pt idx="239">
                  <c:v>129803.41458338127</c:v>
                </c:pt>
                <c:pt idx="240">
                  <c:v>131889.30652030464</c:v>
                </c:pt>
                <c:pt idx="241">
                  <c:v>134002.0630297102</c:v>
                </c:pt>
                <c:pt idx="242">
                  <c:v>136141.95709199365</c:v>
                </c:pt>
                <c:pt idx="243">
                  <c:v>138309.26376255415</c:v>
                </c:pt>
                <c:pt idx="244">
                  <c:v>140504.26017837692</c:v>
                </c:pt>
                <c:pt idx="245">
                  <c:v>142727.22556446586</c:v>
                </c:pt>
                <c:pt idx="246">
                  <c:v>144978.44124011602</c:v>
                </c:pt>
                <c:pt idx="247">
                  <c:v>147258.19062502775</c:v>
                </c:pt>
                <c:pt idx="248">
                  <c:v>149566.75924525037</c:v>
                </c:pt>
                <c:pt idx="249">
                  <c:v>151904.43473896291</c:v>
                </c:pt>
                <c:pt idx="250">
                  <c:v>154271.506862076</c:v>
                </c:pt>
                <c:pt idx="251">
                  <c:v>156668.26749365684</c:v>
                </c:pt>
                <c:pt idx="252">
                  <c:v>159095.01064117998</c:v>
                </c:pt>
                <c:pt idx="253">
                  <c:v>161552.03244559094</c:v>
                </c:pt>
                <c:pt idx="254">
                  <c:v>164039.63118617143</c:v>
                </c:pt>
                <c:pt idx="255">
                  <c:v>166558.1072852267</c:v>
                </c:pt>
                <c:pt idx="256">
                  <c:v>169107.76331257075</c:v>
                </c:pt>
                <c:pt idx="257">
                  <c:v>171688.9039898105</c:v>
                </c:pt>
                <c:pt idx="258">
                  <c:v>174301.8361944221</c:v>
                </c:pt>
                <c:pt idx="259">
                  <c:v>176946.8689636318</c:v>
                </c:pt>
                <c:pt idx="260">
                  <c:v>179624.3134980686</c:v>
                </c:pt>
                <c:pt idx="261">
                  <c:v>182334.4831652157</c:v>
                </c:pt>
                <c:pt idx="262">
                  <c:v>185077.69350263011</c:v>
                </c:pt>
                <c:pt idx="263">
                  <c:v>187854.26222094614</c:v>
                </c:pt>
                <c:pt idx="264">
                  <c:v>190664.50920665171</c:v>
                </c:pt>
                <c:pt idx="265">
                  <c:v>193508.75652462151</c:v>
                </c:pt>
                <c:pt idx="266">
                  <c:v>196387.32842042949</c:v>
                </c:pt>
                <c:pt idx="267">
                  <c:v>199300.55132241361</c:v>
                </c:pt>
                <c:pt idx="268">
                  <c:v>202248.75384349097</c:v>
                </c:pt>
                <c:pt idx="269">
                  <c:v>205232.26678274292</c:v>
                </c:pt>
                <c:pt idx="270">
                  <c:v>208251.42312672641</c:v>
                </c:pt>
                <c:pt idx="271">
                  <c:v>211306.55805054586</c:v>
                </c:pt>
                <c:pt idx="272">
                  <c:v>214398.00891865883</c:v>
                </c:pt>
                <c:pt idx="273">
                  <c:v>217526.11528542079</c:v>
                </c:pt>
                <c:pt idx="274">
                  <c:v>220691.21889535338</c:v>
                </c:pt>
                <c:pt idx="275">
                  <c:v>223893.66368315555</c:v>
                </c:pt>
                <c:pt idx="276">
                  <c:v>227133.79577342793</c:v>
                </c:pt>
                <c:pt idx="277">
                  <c:v>230411.96348012146</c:v>
                </c:pt>
                <c:pt idx="278">
                  <c:v>233728.5173057029</c:v>
                </c:pt>
                <c:pt idx="279">
                  <c:v>237083.80994003359</c:v>
                </c:pt>
                <c:pt idx="280">
                  <c:v>240478.19625895284</c:v>
                </c:pt>
                <c:pt idx="281">
                  <c:v>243912.03332257457</c:v>
                </c:pt>
                <c:pt idx="282">
                  <c:v>247385.68037327379</c:v>
                </c:pt>
                <c:pt idx="283">
                  <c:v>250899.49883338809</c:v>
                </c:pt>
                <c:pt idx="284">
                  <c:v>254453.85230258852</c:v>
                </c:pt>
                <c:pt idx="285">
                  <c:v>258049.10655496456</c:v>
                </c:pt>
                <c:pt idx="286">
                  <c:v>261685.62953578122</c:v>
                </c:pt>
                <c:pt idx="287">
                  <c:v>265363.79135791585</c:v>
                </c:pt>
                <c:pt idx="288">
                  <c:v>269083.96429799311</c:v>
                </c:pt>
                <c:pt idx="289">
                  <c:v>272846.52279216982</c:v>
                </c:pt>
                <c:pt idx="290">
                  <c:v>276651.84343161993</c:v>
                </c:pt>
                <c:pt idx="291">
                  <c:v>280500.3049576506</c:v>
                </c:pt>
                <c:pt idx="292">
                  <c:v>284392.28825653158</c:v>
                </c:pt>
                <c:pt idx="293">
                  <c:v>288328.17635393515</c:v>
                </c:pt>
                <c:pt idx="294">
                  <c:v>292308.35440907627</c:v>
                </c:pt>
                <c:pt idx="295">
                  <c:v>296333.20970848203</c:v>
                </c:pt>
                <c:pt idx="296">
                  <c:v>300403.1316594258</c:v>
                </c:pt>
                <c:pt idx="297">
                  <c:v>304518.51178299822</c:v>
                </c:pt>
                <c:pt idx="298">
                  <c:v>308679.74370683916</c:v>
                </c:pt>
                <c:pt idx="299">
                  <c:v>312887.22315749526</c:v>
                </c:pt>
                <c:pt idx="300">
                  <c:v>317141.34795242921</c:v>
                </c:pt>
                <c:pt idx="301">
                  <c:v>321442.51799166016</c:v>
                </c:pt>
                <c:pt idx="302">
                  <c:v>325791.13524903543</c:v>
                </c:pt>
                <c:pt idx="303">
                  <c:v>330187.60376313515</c:v>
                </c:pt>
                <c:pt idx="304">
                  <c:v>334632.32962781191</c:v>
                </c:pt>
                <c:pt idx="305">
                  <c:v>339125.72098234296</c:v>
                </c:pt>
                <c:pt idx="306">
                  <c:v>343668.18800120614</c:v>
                </c:pt>
                <c:pt idx="307">
                  <c:v>348260.14288349263</c:v>
                </c:pt>
                <c:pt idx="308">
                  <c:v>352901.99984190986</c:v>
                </c:pt>
                <c:pt idx="309">
                  <c:v>357594.17509143427</c:v>
                </c:pt>
                <c:pt idx="310">
                  <c:v>362337.08683753572</c:v>
                </c:pt>
                <c:pt idx="311">
                  <c:v>367131.15526404604</c:v>
                </c:pt>
                <c:pt idx="312">
                  <c:v>371976.80252063274</c:v>
                </c:pt>
                <c:pt idx="313">
                  <c:v>376874.45270985179</c:v>
                </c:pt>
                <c:pt idx="314">
                  <c:v>381824.53187384456</c:v>
                </c:pt>
                <c:pt idx="315">
                  <c:v>386827.46798061021</c:v>
                </c:pt>
                <c:pt idx="316">
                  <c:v>391883.69090987742</c:v>
                </c:pt>
                <c:pt idx="317">
                  <c:v>396993.63243860193</c:v>
                </c:pt>
                <c:pt idx="318">
                  <c:v>402157.72622604109</c:v>
                </c:pt>
                <c:pt idx="319">
                  <c:v>407376.4077984225</c:v>
                </c:pt>
                <c:pt idx="320">
                  <c:v>412650.11453322135</c:v>
                </c:pt>
                <c:pt idx="321">
                  <c:v>417979.28564302996</c:v>
                </c:pt>
                <c:pt idx="322">
                  <c:v>423364.3621590063</c:v>
                </c:pt>
                <c:pt idx="323">
                  <c:v>428805.7869139351</c:v>
                </c:pt>
                <c:pt idx="324">
                  <c:v>434304.00452486612</c:v>
                </c:pt>
                <c:pt idx="325">
                  <c:v>439859.46137534268</c:v>
                </c:pt>
                <c:pt idx="326">
                  <c:v>445472.60559722967</c:v>
                </c:pt>
                <c:pt idx="327">
                  <c:v>451143.88705212809</c:v>
                </c:pt>
                <c:pt idx="328">
                  <c:v>456873.75731236674</c:v>
                </c:pt>
                <c:pt idx="329">
                  <c:v>462662.66964160465</c:v>
                </c:pt>
                <c:pt idx="330">
                  <c:v>468511.07897499576</c:v>
                </c:pt>
                <c:pt idx="331">
                  <c:v>474419.44189896621</c:v>
                </c:pt>
                <c:pt idx="332">
                  <c:v>480388.21663056314</c:v>
                </c:pt>
                <c:pt idx="333">
                  <c:v>486417.86299640685</c:v>
                </c:pt>
                <c:pt idx="334">
                  <c:v>492508.84241121635</c:v>
                </c:pt>
                <c:pt idx="335">
                  <c:v>498661.61785594188</c:v>
                </c:pt>
                <c:pt idx="336">
                  <c:v>504876.6538554728</c:v>
                </c:pt>
                <c:pt idx="337">
                  <c:v>511154.41645594127</c:v>
                </c:pt>
                <c:pt idx="338">
                  <c:v>517495.37320162728</c:v>
                </c:pt>
                <c:pt idx="339">
                  <c:v>523899.9931114465</c:v>
                </c:pt>
                <c:pt idx="340">
                  <c:v>530368.74665503018</c:v>
                </c:pt>
                <c:pt idx="341">
                  <c:v>536902.10572841391</c:v>
                </c:pt>
                <c:pt idx="342">
                  <c:v>543500.5436293073</c:v>
                </c:pt>
                <c:pt idx="343">
                  <c:v>550164.53503198177</c:v>
                </c:pt>
                <c:pt idx="344">
                  <c:v>556894.55596173927</c:v>
                </c:pt>
                <c:pt idx="345">
                  <c:v>563691.08376899362</c:v>
                </c:pt>
                <c:pt idx="346">
                  <c:v>570554.59710295498</c:v>
                </c:pt>
                <c:pt idx="347">
                  <c:v>577485.57588492706</c:v>
                </c:pt>
                <c:pt idx="348">
                  <c:v>584484.50128119253</c:v>
                </c:pt>
                <c:pt idx="349">
                  <c:v>591551.85567554459</c:v>
                </c:pt>
                <c:pt idx="350">
                  <c:v>598688.12264139578</c:v>
                </c:pt>
                <c:pt idx="351">
                  <c:v>605893.78691352904</c:v>
                </c:pt>
                <c:pt idx="352">
                  <c:v>613169.33435945772</c:v>
                </c:pt>
                <c:pt idx="353">
                  <c:v>620515.25195041113</c:v>
                </c:pt>
                <c:pt idx="354">
                  <c:v>627932.02773195133</c:v>
                </c:pt>
                <c:pt idx="355">
                  <c:v>635420.15079420246</c:v>
                </c:pt>
                <c:pt idx="356">
                  <c:v>642980.11124173552</c:v>
                </c:pt>
                <c:pt idx="357">
                  <c:v>650612.40016307682</c:v>
                </c:pt>
                <c:pt idx="358">
                  <c:v>658317.50959985703</c:v>
                </c:pt>
                <c:pt idx="359">
                  <c:v>666095.93251561001</c:v>
                </c:pt>
                <c:pt idx="360">
                  <c:v>673948.16276421212</c:v>
                </c:pt>
                <c:pt idx="361">
                  <c:v>681874.69505799375</c:v>
                </c:pt>
                <c:pt idx="362">
                  <c:v>689876.02493547276</c:v>
                </c:pt>
                <c:pt idx="363">
                  <c:v>697952.64872879349</c:v>
                </c:pt>
                <c:pt idx="364">
                  <c:v>706105.06353079155</c:v>
                </c:pt>
                <c:pt idx="365">
                  <c:v>714333.76716176048</c:v>
                </c:pt>
                <c:pt idx="366">
                  <c:v>722639.25813587569</c:v>
                </c:pt>
                <c:pt idx="367">
                  <c:v>731022.03562731296</c:v>
                </c:pt>
                <c:pt idx="368">
                  <c:v>739482.59943605028</c:v>
                </c:pt>
                <c:pt idx="369">
                  <c:v>748021.44995335117</c:v>
                </c:pt>
                <c:pt idx="370">
                  <c:v>756639.08812695369</c:v>
                </c:pt>
                <c:pt idx="371">
                  <c:v>765336.01542597823</c:v>
                </c:pt>
                <c:pt idx="372">
                  <c:v>774112.73380551487</c:v>
                </c:pt>
                <c:pt idx="373">
                  <c:v>782969.74567095004</c:v>
                </c:pt>
                <c:pt idx="374">
                  <c:v>791907.55384200066</c:v>
                </c:pt>
                <c:pt idx="375">
                  <c:v>800926.66151648387</c:v>
                </c:pt>
                <c:pt idx="376">
                  <c:v>810027.57223382778</c:v>
                </c:pt>
                <c:pt idx="377">
                  <c:v>819210.78983828984</c:v>
                </c:pt>
                <c:pt idx="378">
                  <c:v>828476.81844196841</c:v>
                </c:pt>
                <c:pt idx="379">
                  <c:v>837826.16238754056</c:v>
                </c:pt>
                <c:pt idx="380">
                  <c:v>847259.32621075772</c:v>
                </c:pt>
                <c:pt idx="381">
                  <c:v>856776.81460272707</c:v>
                </c:pt>
                <c:pt idx="382">
                  <c:v>866379.13237195462</c:v>
                </c:pt>
                <c:pt idx="383">
                  <c:v>876066.78440617211</c:v>
                </c:pt>
                <c:pt idx="384">
                  <c:v>885840.27563395724</c:v>
                </c:pt>
                <c:pt idx="385">
                  <c:v>895700.11098615266</c:v>
                </c:pt>
                <c:pt idx="386">
                  <c:v>905646.79535708576</c:v>
                </c:pt>
                <c:pt idx="387">
                  <c:v>915680.83356559835</c:v>
                </c:pt>
                <c:pt idx="388">
                  <c:v>925802.73031588644</c:v>
                </c:pt>
                <c:pt idx="389">
                  <c:v>936012.99015821889</c:v>
                </c:pt>
                <c:pt idx="390">
                  <c:v>946312.11744940653</c:v>
                </c:pt>
                <c:pt idx="391">
                  <c:v>956700.61631320417</c:v>
                </c:pt>
                <c:pt idx="392">
                  <c:v>967178.99060049281</c:v>
                </c:pt>
                <c:pt idx="393">
                  <c:v>977747.74384936318</c:v>
                </c:pt>
                <c:pt idx="394">
                  <c:v>988407.37924506515</c:v>
                </c:pt>
                <c:pt idx="395">
                  <c:v>999158.39957981929</c:v>
                </c:pt>
                <c:pt idx="396">
                  <c:v>1010001.3072125204</c:v>
                </c:pt>
                <c:pt idx="397">
                  <c:v>1020936.6040283367</c:v>
                </c:pt>
                <c:pt idx="398">
                  <c:v>1031964.7913982235</c:v>
                </c:pt>
                <c:pt idx="399">
                  <c:v>1043086.3701383136</c:v>
                </c:pt>
                <c:pt idx="400">
                  <c:v>1054301.8404692709</c:v>
                </c:pt>
                <c:pt idx="401">
                  <c:v>1065611.7019755431</c:v>
                </c:pt>
                <c:pt idx="402">
                  <c:v>1077016.4535645731</c:v>
                </c:pt>
                <c:pt idx="403">
                  <c:v>1088516.5934259333</c:v>
                </c:pt>
                <c:pt idx="404">
                  <c:v>1100112.6189904325</c:v>
                </c:pt>
                <c:pt idx="405">
                  <c:v>1111805.026889205</c:v>
                </c:pt>
                <c:pt idx="406">
                  <c:v>1123594.3129127249</c:v>
                </c:pt>
                <c:pt idx="407">
                  <c:v>1135480.9719698541</c:v>
                </c:pt>
                <c:pt idx="408">
                  <c:v>1147465.4980468452</c:v>
                </c:pt>
                <c:pt idx="409">
                  <c:v>1159548.3841663897</c:v>
                </c:pt>
                <c:pt idx="410">
                  <c:v>1171730.1223466247</c:v>
                </c:pt>
                <c:pt idx="411">
                  <c:v>1184011.203560181</c:v>
                </c:pt>
                <c:pt idx="412">
                  <c:v>1196392.1176932938</c:v>
                </c:pt>
                <c:pt idx="413">
                  <c:v>1208873.3535048999</c:v>
                </c:pt>
                <c:pt idx="414">
                  <c:v>1221455.398585815</c:v>
                </c:pt>
                <c:pt idx="415">
                  <c:v>1234138.7393179648</c:v>
                </c:pt>
                <c:pt idx="416">
                  <c:v>1246923.8608336523</c:v>
                </c:pt>
                <c:pt idx="417">
                  <c:v>1259811.2469749637</c:v>
                </c:pt>
                <c:pt idx="418">
                  <c:v>1272801.3802531883</c:v>
                </c:pt>
                <c:pt idx="419">
                  <c:v>1285894.7418083884</c:v>
                </c:pt>
                <c:pt idx="420">
                  <c:v>1299091.8113690466</c:v>
                </c:pt>
                <c:pt idx="421">
                  <c:v>1312393.0672118291</c:v>
                </c:pt>
                <c:pt idx="422">
                  <c:v>1325798.9861214571</c:v>
                </c:pt>
                <c:pt idx="423">
                  <c:v>1339310.0433507524</c:v>
                </c:pt>
                <c:pt idx="424">
                  <c:v>1352926.7125807852</c:v>
                </c:pt>
                <c:pt idx="425">
                  <c:v>1366649.4658811837</c:v>
                </c:pt>
                <c:pt idx="426">
                  <c:v>1380478.7736705877</c:v>
                </c:pt>
                <c:pt idx="427">
                  <c:v>1394415.1046773046</c:v>
                </c:pt>
                <c:pt idx="428">
                  <c:v>1408458.9259001166</c:v>
                </c:pt>
                <c:pt idx="429">
                  <c:v>1422610.7025692761</c:v>
                </c:pt>
                <c:pt idx="430">
                  <c:v>1436870.8981076889</c:v>
                </c:pt>
                <c:pt idx="431">
                  <c:v>1451239.9740923382</c:v>
                </c:pt>
                <c:pt idx="432">
                  <c:v>1465718.3902158588</c:v>
                </c:pt>
                <c:pt idx="433">
                  <c:v>1480306.6042484045</c:v>
                </c:pt>
                <c:pt idx="434">
                  <c:v>1495005.0719996728</c:v>
                </c:pt>
                <c:pt idx="435">
                  <c:v>1509814.2472812273</c:v>
                </c:pt>
                <c:pt idx="436">
                  <c:v>1524734.581869036</c:v>
                </c:pt>
                <c:pt idx="437">
                  <c:v>1539766.5254662707</c:v>
                </c:pt>
                <c:pt idx="438">
                  <c:v>1554910.5256663598</c:v>
                </c:pt>
                <c:pt idx="439">
                  <c:v>1570167.0279163457</c:v>
                </c:pt>
                <c:pt idx="440">
                  <c:v>1585536.4754804932</c:v>
                </c:pt>
                <c:pt idx="441">
                  <c:v>1601019.3094041795</c:v>
                </c:pt>
                <c:pt idx="442">
                  <c:v>1616615.9684781134</c:v>
                </c:pt>
                <c:pt idx="443">
                  <c:v>1632326.8892028295</c:v>
                </c:pt>
                <c:pt idx="444">
                  <c:v>1648152.5057534985</c:v>
                </c:pt>
                <c:pt idx="445">
                  <c:v>1664093.2499450706</c:v>
                </c:pt>
                <c:pt idx="446">
                  <c:v>1680149.55119773</c:v>
                </c:pt>
                <c:pt idx="447">
                  <c:v>1696321.8365026936</c:v>
                </c:pt>
                <c:pt idx="448">
                  <c:v>1712610.5303883553</c:v>
                </c:pt>
                <c:pt idx="449">
                  <c:v>1729016.0548867472</c:v>
                </c:pt>
                <c:pt idx="450">
                  <c:v>1745538.8295004107</c:v>
                </c:pt>
                <c:pt idx="451">
                  <c:v>1762179.2711695805</c:v>
                </c:pt>
                <c:pt idx="452">
                  <c:v>1778937.7942397594</c:v>
                </c:pt>
                <c:pt idx="453">
                  <c:v>1795814.8104296774</c:v>
                </c:pt>
                <c:pt idx="454">
                  <c:v>1812810.7287996076</c:v>
                </c:pt>
                <c:pt idx="455">
                  <c:v>1829925.9557201155</c:v>
                </c:pt>
                <c:pt idx="456">
                  <c:v>1847160.8948411308</c:v>
                </c:pt>
                <c:pt idx="457">
                  <c:v>1864515.9470615052</c:v>
                </c:pt>
                <c:pt idx="458">
                  <c:v>1881991.5104989186</c:v>
                </c:pt>
                <c:pt idx="459">
                  <c:v>1899587.9804602191</c:v>
                </c:pt>
                <c:pt idx="460">
                  <c:v>1917305.749412179</c:v>
                </c:pt>
                <c:pt idx="461">
                  <c:v>1935145.2069526836</c:v>
                </c:pt>
                <c:pt idx="462">
                  <c:v>1953106.7397823296</c:v>
                </c:pt>
                <c:pt idx="463">
                  <c:v>1971190.7316764817</c:v>
                </c:pt>
                <c:pt idx="464">
                  <c:v>1989397.5634577572</c:v>
                </c:pt>
                <c:pt idx="465">
                  <c:v>2007727.612968944</c:v>
                </c:pt>
                <c:pt idx="466">
                  <c:v>2026181.2550464012</c:v>
                </c:pt>
                <c:pt idx="467">
                  <c:v>2044758.8614938892</c:v>
                </c:pt>
                <c:pt idx="468">
                  <c:v>2063460.801056847</c:v>
                </c:pt>
                <c:pt idx="469">
                  <c:v>2082287.4393971749</c:v>
                </c:pt>
                <c:pt idx="470">
                  <c:v>2101239.1390684359</c:v>
                </c:pt>
                <c:pt idx="471">
                  <c:v>2120316.259491574</c:v>
                </c:pt>
                <c:pt idx="472">
                  <c:v>2139519.1569310687</c:v>
                </c:pt>
                <c:pt idx="473">
                  <c:v>2158848.1844715849</c:v>
                </c:pt>
                <c:pt idx="474">
                  <c:v>2178303.6919951104</c:v>
                </c:pt>
                <c:pt idx="475">
                  <c:v>2197886.026158575</c:v>
                </c:pt>
                <c:pt idx="476">
                  <c:v>2217595.5303719491</c:v>
                </c:pt>
                <c:pt idx="477">
                  <c:v>2237432.5447768457</c:v>
                </c:pt>
                <c:pt idx="478">
                  <c:v>2257397.4062256068</c:v>
                </c:pt>
                <c:pt idx="479">
                  <c:v>2277490.4482609034</c:v>
                </c:pt>
                <c:pt idx="480">
                  <c:v>2297712.0010958053</c:v>
                </c:pt>
                <c:pt idx="481">
                  <c:v>2318062.391594395</c:v>
                </c:pt>
                <c:pt idx="482">
                  <c:v>2338541.9432528354</c:v>
                </c:pt>
                <c:pt idx="483">
                  <c:v>2359150.9761809856</c:v>
                </c:pt>
                <c:pt idx="484">
                  <c:v>2379889.8070845082</c:v>
                </c:pt>
                <c:pt idx="485">
                  <c:v>2400758.7492474802</c:v>
                </c:pt>
                <c:pt idx="486">
                  <c:v>2421758.112515524</c:v>
                </c:pt>
                <c:pt idx="487">
                  <c:v>2442888.2032794543</c:v>
                </c:pt>
                <c:pt idx="488">
                  <c:v>2464149.3244594038</c:v>
                </c:pt>
                <c:pt idx="489">
                  <c:v>2485541.775489524</c:v>
                </c:pt>
                <c:pt idx="490">
                  <c:v>2507065.8523031659</c:v>
                </c:pt>
                <c:pt idx="491">
                  <c:v>2528721.8473185413</c:v>
                </c:pt>
                <c:pt idx="492">
                  <c:v>2550510.0494249836</c:v>
                </c:pt>
                <c:pt idx="493">
                  <c:v>2572430.7439696528</c:v>
                </c:pt>
                <c:pt idx="494">
                  <c:v>2594484.2127447911</c:v>
                </c:pt>
                <c:pt idx="495">
                  <c:v>2616670.7339754812</c:v>
                </c:pt>
                <c:pt idx="496">
                  <c:v>2638990.5823079534</c:v>
                </c:pt>
                <c:pt idx="497">
                  <c:v>2661444.028798338</c:v>
                </c:pt>
                <c:pt idx="498">
                  <c:v>2684031.3409020305</c:v>
                </c:pt>
                <c:pt idx="499">
                  <c:v>2706752.7824634835</c:v>
                </c:pt>
                <c:pt idx="500">
                  <c:v>2729608.6137065701</c:v>
                </c:pt>
                <c:pt idx="501">
                  <c:v>2752599.0912254564</c:v>
                </c:pt>
                <c:pt idx="502">
                  <c:v>2775724.4679759368</c:v>
                </c:pt>
                <c:pt idx="503">
                  <c:v>2798984.9932673275</c:v>
                </c:pt>
                <c:pt idx="504">
                  <c:v>2822380.9127548933</c:v>
                </c:pt>
                <c:pt idx="505">
                  <c:v>2845912.4684327133</c:v>
                </c:pt>
                <c:pt idx="506">
                  <c:v>2869579.8986270986</c:v>
                </c:pt>
                <c:pt idx="507">
                  <c:v>2893383.4379905127</c:v>
                </c:pt>
                <c:pt idx="508">
                  <c:v>2917323.3174959943</c:v>
                </c:pt>
                <c:pt idx="509">
                  <c:v>2941399.7644320615</c:v>
                </c:pt>
                <c:pt idx="510">
                  <c:v>2965613.0023981556</c:v>
                </c:pt>
                <c:pt idx="511">
                  <c:v>2989963.2513005473</c:v>
                </c:pt>
                <c:pt idx="512">
                  <c:v>3014450.72734873</c:v>
                </c:pt>
                <c:pt idx="513">
                  <c:v>3039075.6430523507</c:v>
                </c:pt>
                <c:pt idx="514">
                  <c:v>3063838.2072185948</c:v>
                </c:pt>
                <c:pt idx="515">
                  <c:v>3088738.6249500662</c:v>
                </c:pt>
                <c:pt idx="516">
                  <c:v>3113777.0976431593</c:v>
                </c:pt>
                <c:pt idx="517">
                  <c:v>3138953.8229869008</c:v>
                </c:pt>
                <c:pt idx="518">
                  <c:v>3164268.9949622452</c:v>
                </c:pt>
                <c:pt idx="519">
                  <c:v>3189722.8038419411</c:v>
                </c:pt>
                <c:pt idx="520">
                  <c:v>3215315.4361907244</c:v>
                </c:pt>
                <c:pt idx="521">
                  <c:v>3241047.074866116</c:v>
                </c:pt>
                <c:pt idx="522">
                  <c:v>3266917.8990195915</c:v>
                </c:pt>
                <c:pt idx="523">
                  <c:v>3292928.0840982646</c:v>
                </c:pt>
                <c:pt idx="524">
                  <c:v>3319077.8018469661</c:v>
                </c:pt>
                <c:pt idx="525">
                  <c:v>3345367.2203108966</c:v>
                </c:pt>
                <c:pt idx="526">
                  <c:v>3371796.5038385615</c:v>
                </c:pt>
                <c:pt idx="527">
                  <c:v>3398365.8130853027</c:v>
                </c:pt>
                <c:pt idx="528">
                  <c:v>3425075.3050171658</c:v>
                </c:pt>
                <c:pt idx="529">
                  <c:v>3451925.1329152808</c:v>
                </c:pt>
                <c:pt idx="530">
                  <c:v>3478915.4463806003</c:v>
                </c:pt>
                <c:pt idx="531">
                  <c:v>3506046.3913391605</c:v>
                </c:pt>
                <c:pt idx="532">
                  <c:v>3533318.1100476682</c:v>
                </c:pt>
                <c:pt idx="533">
                  <c:v>3560730.7410995439</c:v>
                </c:pt>
                <c:pt idx="534">
                  <c:v>3588284.4194314331</c:v>
                </c:pt>
                <c:pt idx="535">
                  <c:v>3615979.2763300538</c:v>
                </c:pt>
                <c:pt idx="536">
                  <c:v>3643815.4394394755</c:v>
                </c:pt>
                <c:pt idx="537">
                  <c:v>3671793.0327688083</c:v>
                </c:pt>
                <c:pt idx="538">
                  <c:v>3699912.1767002568</c:v>
                </c:pt>
                <c:pt idx="539">
                  <c:v>3728172.9879976064</c:v>
                </c:pt>
                <c:pt idx="540">
                  <c:v>3756575.5798151195</c:v>
                </c:pt>
                <c:pt idx="541">
                  <c:v>3785120.0617066771</c:v>
                </c:pt>
                <c:pt idx="542">
                  <c:v>3813806.5396354645</c:v>
                </c:pt>
                <c:pt idx="543">
                  <c:v>3842635.1159839109</c:v>
                </c:pt>
                <c:pt idx="544">
                  <c:v>3871605.8895640597</c:v>
                </c:pt>
                <c:pt idx="545">
                  <c:v>3900718.9556282684</c:v>
                </c:pt>
                <c:pt idx="546">
                  <c:v>3929974.4058802724</c:v>
                </c:pt>
                <c:pt idx="547">
                  <c:v>3959372.3284865767</c:v>
                </c:pt>
                <c:pt idx="548">
                  <c:v>3988912.8080882356</c:v>
                </c:pt>
                <c:pt idx="549">
                  <c:v>4018595.9258129522</c:v>
                </c:pt>
                <c:pt idx="550">
                  <c:v>4048421.7592874765</c:v>
                </c:pt>
                <c:pt idx="551">
                  <c:v>4078390.3826503828</c:v>
                </c:pt>
                <c:pt idx="552">
                  <c:v>4108501.8665651381</c:v>
                </c:pt>
                <c:pt idx="553">
                  <c:v>4138756.278233543</c:v>
                </c:pt>
                <c:pt idx="554">
                  <c:v>4169153.6814093515</c:v>
                </c:pt>
                <c:pt idx="555">
                  <c:v>4199694.1364123747</c:v>
                </c:pt>
                <c:pt idx="556">
                  <c:v>4230377.7001427487</c:v>
                </c:pt>
                <c:pt idx="557">
                  <c:v>4261204.4260955527</c:v>
                </c:pt>
                <c:pt idx="558">
                  <c:v>4292174.3643757179</c:v>
                </c:pt>
                <c:pt idx="559">
                  <c:v>4323287.5617131963</c:v>
                </c:pt>
                <c:pt idx="560">
                  <c:v>4354544.0614784658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3-4ED2-AB41-1C1034350082}"/>
            </c:ext>
          </c:extLst>
        </c:ser>
        <c:ser>
          <c:idx val="1"/>
          <c:order val="1"/>
          <c:tx>
            <c:strRef>
              <c:f>Charts!$R$1</c:f>
              <c:strCache>
                <c:ptCount val="1"/>
                <c:pt idx="0">
                  <c:v> CD Low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Charts!$R$2:$R$592</c:f>
              <c:numCache>
                <c:formatCode>_(* #,##0_);_(* \(#,##0\);_(* "-"??_);_(@_)</c:formatCode>
                <c:ptCount val="591"/>
                <c:pt idx="0">
                  <c:v>0</c:v>
                </c:pt>
                <c:pt idx="1">
                  <c:v>0</c:v>
                </c:pt>
                <c:pt idx="2">
                  <c:v>9.5579714374252944E-2</c:v>
                </c:pt>
                <c:pt idx="3">
                  <c:v>0.30277245525212493</c:v>
                </c:pt>
                <c:pt idx="4">
                  <c:v>0.63689109307233593</c:v>
                </c:pt>
                <c:pt idx="5">
                  <c:v>1.1140120497184398</c:v>
                </c:pt>
                <c:pt idx="6">
                  <c:v>1.7511897600634256</c:v>
                </c:pt>
                <c:pt idx="7">
                  <c:v>2.5665186970836658</c:v>
                </c:pt>
                <c:pt idx="8">
                  <c:v>3.5791596829658374</c:v>
                </c:pt>
                <c:pt idx="9">
                  <c:v>4.8093531718186568</c:v>
                </c:pt>
                <c:pt idx="10">
                  <c:v>6.2784256737941178</c:v>
                </c:pt>
                <c:pt idx="11">
                  <c:v>8.0087914269024623</c:v>
                </c:pt>
                <c:pt idx="12">
                  <c:v>10.023950189875904</c:v>
                </c:pt>
                <c:pt idx="13">
                  <c:v>12.348481602428365</c:v>
                </c:pt>
                <c:pt idx="14">
                  <c:v>15.008036400991841</c:v>
                </c:pt>
                <c:pt idx="15">
                  <c:v>18.029324720002478</c:v>
                </c:pt>
                <c:pt idx="16">
                  <c:v>21.440101690939628</c:v>
                </c:pt>
                <c:pt idx="17">
                  <c:v>25.269150550084305</c:v>
                </c:pt>
                <c:pt idx="18">
                  <c:v>29.546263471289421</c:v>
                </c:pt>
                <c:pt idx="19">
                  <c:v>34.302220346653485</c:v>
                </c:pt>
                <c:pt idx="20">
                  <c:v>39.568765744857956</c:v>
                </c:pt>
                <c:pt idx="21">
                  <c:v>45.378584281294025</c:v>
                </c:pt>
                <c:pt idx="22">
                  <c:v>51.765274637029506</c:v>
                </c:pt>
                <c:pt idx="23">
                  <c:v>58.763322464074008</c:v>
                </c:pt>
                <c:pt idx="24">
                  <c:v>66.408072411693865</c:v>
                </c:pt>
                <c:pt idx="25">
                  <c:v>74.73569950563251</c:v>
                </c:pt>
                <c:pt idx="26">
                  <c:v>83.783180103404447</c:v>
                </c:pt>
                <c:pt idx="27">
                  <c:v>93.588262642733753</c:v>
                </c:pt>
                <c:pt idx="28">
                  <c:v>104.18943838804262</c:v>
                </c:pt>
                <c:pt idx="29">
                  <c:v>115.62591236957815</c:v>
                </c:pt>
                <c:pt idx="30">
                  <c:v>127.93757469585398</c:v>
                </c:pt>
                <c:pt idx="31">
                  <c:v>141.1649724074523</c:v>
                </c:pt>
                <c:pt idx="32">
                  <c:v>155.34928202399169</c:v>
                </c:pt>
                <c:pt idx="33">
                  <c:v>170.53228292270796</c:v>
                </c:pt>
                <c:pt idx="34">
                  <c:v>186.75633167070919</c:v>
                </c:pt>
                <c:pt idx="35">
                  <c:v>204.06433741765795</c:v>
                </c:pt>
                <c:pt idx="36">
                  <c:v>222.49973844148917</c:v>
                </c:pt>
                <c:pt idx="37">
                  <c:v>242.10647992306622</c:v>
                </c:pt>
                <c:pt idx="38">
                  <c:v>262.92899301368743</c:v>
                </c:pt>
                <c:pt idx="39">
                  <c:v>285.01217524299864</c:v>
                </c:pt>
                <c:pt idx="40">
                  <c:v>308.40137230424443</c:v>
                </c:pt>
                <c:pt idx="41">
                  <c:v>333.14236123941373</c:v>
                </c:pt>
                <c:pt idx="42">
                  <c:v>359.28133503731806</c:v>
                </c:pt>
                <c:pt idx="43">
                  <c:v>386.86488864530111</c:v>
                </c:pt>
                <c:pt idx="44">
                  <c:v>415.9400063881767</c:v>
                </c:pt>
                <c:pt idx="45">
                  <c:v>446.55405077582691</c:v>
                </c:pt>
                <c:pt idx="46">
                  <c:v>478.7547526776907</c:v>
                </c:pt>
                <c:pt idx="47">
                  <c:v>512.59020283102291</c:v>
                </c:pt>
                <c:pt idx="48">
                  <c:v>548.10884464846458</c:v>
                </c:pt>
                <c:pt idx="49">
                  <c:v>585.35946828179294</c:v>
                </c:pt>
                <c:pt idx="50">
                  <c:v>624.39120589650702</c:v>
                </c:pt>
                <c:pt idx="51">
                  <c:v>665.25352810916957</c:v>
                </c:pt>
                <c:pt idx="52">
                  <c:v>707.99624153476907</c:v>
                </c:pt>
                <c:pt idx="53">
                  <c:v>752.66948739107465</c:v>
                </c:pt>
                <c:pt idx="54">
                  <c:v>799.32374110608362</c:v>
                </c:pt>
                <c:pt idx="55">
                  <c:v>848.00981287157629</c:v>
                </c:pt>
                <c:pt idx="56">
                  <c:v>898.77884908847045</c:v>
                </c:pt>
                <c:pt idx="57">
                  <c:v>951.6823346472811</c:v>
                </c:pt>
                <c:pt idx="58">
                  <c:v>1006.7720959910657</c:v>
                </c:pt>
                <c:pt idx="59">
                  <c:v>1064.1003049042774</c:v>
                </c:pt>
                <c:pt idx="60">
                  <c:v>1123.7194829769433</c:v>
                </c:pt>
                <c:pt idx="61">
                  <c:v>1185.6825066928286</c:v>
                </c:pt>
                <c:pt idx="62">
                  <c:v>1250.0426130922278</c:v>
                </c:pt>
                <c:pt idx="63">
                  <c:v>1316.853405961534</c:v>
                </c:pt>
                <c:pt idx="64">
                  <c:v>1386.1688625059323</c:v>
                </c:pt>
                <c:pt idx="65">
                  <c:v>1458.0433404590003</c:v>
                </c:pt>
                <c:pt idx="66">
                  <c:v>1532.5315855924273</c:v>
                </c:pt>
                <c:pt idx="67">
                  <c:v>1609.6887395830126</c:v>
                </c:pt>
                <c:pt idx="68">
                  <c:v>1689.5703482036479</c:v>
                </c:pt>
                <c:pt idx="69">
                  <c:v>1772.2323698012624</c:v>
                </c:pt>
                <c:pt idx="70">
                  <c:v>1857.73118403228</c:v>
                </c:pt>
                <c:pt idx="71">
                  <c:v>1946.123600824154</c:v>
                </c:pt>
                <c:pt idx="72">
                  <c:v>2037.4668695353903</c:v>
                </c:pt>
                <c:pt idx="73">
                  <c:v>2131.8186882886803</c:v>
                </c:pt>
                <c:pt idx="74">
                  <c:v>2229.2372134537436</c:v>
                </c:pt>
                <c:pt idx="75">
                  <c:v>2329.7810692577623</c:v>
                </c:pt>
                <c:pt idx="76">
                  <c:v>2433.509357502684</c:v>
                </c:pt>
                <c:pt idx="77">
                  <c:v>2540.4816673735622</c:v>
                </c:pt>
                <c:pt idx="78">
                  <c:v>2650.758085318259</c:v>
                </c:pt>
                <c:pt idx="79">
                  <c:v>2764.3992049864028</c:v>
                </c:pt>
                <c:pt idx="80">
                  <c:v>2881.4661372123519</c:v>
                </c:pt>
                <c:pt idx="81">
                  <c:v>3002.0205200301716</c:v>
                </c:pt>
                <c:pt idx="82">
                  <c:v>3126.1245287118945</c:v>
                </c:pt>
                <c:pt idx="83">
                  <c:v>3253.8408858156763</c:v>
                </c:pt>
                <c:pt idx="84">
                  <c:v>3385.2328712393064</c:v>
                </c:pt>
                <c:pt idx="85">
                  <c:v>3520.3643322684802</c:v>
                </c:pt>
                <c:pt idx="86">
                  <c:v>3659.2996936170384</c:v>
                </c:pt>
                <c:pt idx="87">
                  <c:v>3802.1039674482308</c:v>
                </c:pt>
                <c:pt idx="88">
                  <c:v>3948.8427633782849</c:v>
                </c:pt>
                <c:pt idx="89">
                  <c:v>4099.5822984536644</c:v>
                </c:pt>
                <c:pt idx="90">
                  <c:v>4254.3894071015529</c:v>
                </c:pt>
                <c:pt idx="91">
                  <c:v>4413.3315510491375</c:v>
                </c:pt>
                <c:pt idx="92">
                  <c:v>4576.4768292102963</c:v>
                </c:pt>
                <c:pt idx="93">
                  <c:v>4743.893987538293</c:v>
                </c:pt>
                <c:pt idx="94">
                  <c:v>4915.6524288440123</c:v>
                </c:pt>
                <c:pt idx="95">
                  <c:v>5091.822222576011</c:v>
                </c:pt>
                <c:pt idx="96">
                  <c:v>5272.4741145656444</c:v>
                </c:pt>
                <c:pt idx="97">
                  <c:v>5457.6795367354061</c:v>
                </c:pt>
                <c:pt idx="98">
                  <c:v>5647.5106167723425</c:v>
                </c:pt>
                <c:pt idx="99">
                  <c:v>5842.0401877637487</c:v>
                </c:pt>
                <c:pt idx="100">
                  <c:v>6041.3417977984063</c:v>
                </c:pt>
                <c:pt idx="101">
                  <c:v>6245.4897195370868</c:v>
                </c:pt>
                <c:pt idx="102">
                  <c:v>6454.5589597451035</c:v>
                </c:pt>
                <c:pt idx="103">
                  <c:v>6668.6252687994856</c:v>
                </c:pt>
                <c:pt idx="104">
                  <c:v>6887.7651501609944</c:v>
                </c:pt>
                <c:pt idx="105">
                  <c:v>7112.0558698202949</c:v>
                </c:pt>
                <c:pt idx="106">
                  <c:v>7341.5754657192156</c:v>
                </c:pt>
                <c:pt idx="107">
                  <c:v>7576.4027571412735</c:v>
                </c:pt>
                <c:pt idx="108">
                  <c:v>7816.6173540854361</c:v>
                </c:pt>
                <c:pt idx="109">
                  <c:v>8062.2996666142717</c:v>
                </c:pt>
                <c:pt idx="110">
                  <c:v>8313.5309141832404</c:v>
                </c:pt>
                <c:pt idx="111">
                  <c:v>8570.393134953687</c:v>
                </c:pt>
                <c:pt idx="112">
                  <c:v>8832.9691950869747</c:v>
                </c:pt>
                <c:pt idx="113">
                  <c:v>9101.3427980276756</c:v>
                </c:pt>
                <c:pt idx="114">
                  <c:v>9375.598493772326</c:v>
                </c:pt>
                <c:pt idx="115">
                  <c:v>9655.8216881279368</c:v>
                </c:pt>
                <c:pt idx="116">
                  <c:v>9942.0986519639846</c:v>
                </c:pt>
                <c:pt idx="117">
                  <c:v>10234.516530453926</c:v>
                </c:pt>
                <c:pt idx="118">
                  <c:v>10533.163352315081</c:v>
                </c:pt>
                <c:pt idx="119">
                  <c:v>10838.128039043164</c:v>
                </c:pt>
                <c:pt idx="120">
                  <c:v>11149.500414145878</c:v>
                </c:pt>
                <c:pt idx="121">
                  <c:v>11467.371212376514</c:v>
                </c:pt>
                <c:pt idx="122">
                  <c:v>11791.832088968717</c:v>
                </c:pt>
                <c:pt idx="123">
                  <c:v>12122.97562887473</c:v>
                </c:pt>
                <c:pt idx="124">
                  <c:v>12460.895356007852</c:v>
                </c:pt>
                <c:pt idx="125">
                  <c:v>12805.685742492089</c:v>
                </c:pt>
                <c:pt idx="126">
                  <c:v>13157.44221791788</c:v>
                </c:pt>
                <c:pt idx="127">
                  <c:v>13516.261178607121</c:v>
                </c:pt>
                <c:pt idx="128">
                  <c:v>13882.239996889839</c:v>
                </c:pt>
                <c:pt idx="129">
                  <c:v>14255.477030389244</c:v>
                </c:pt>
                <c:pt idx="130">
                  <c:v>14636.071631322149</c:v>
                </c:pt>
                <c:pt idx="131">
                  <c:v>15024.124155813362</c:v>
                </c:pt>
                <c:pt idx="132">
                  <c:v>15419.735973219387</c:v>
                </c:pt>
                <c:pt idx="133">
                  <c:v>15823.009475478437</c:v>
                </c:pt>
                <c:pt idx="134">
                  <c:v>16234.048086466268</c:v>
                </c:pt>
                <c:pt idx="135">
                  <c:v>16652.956271376461</c:v>
                </c:pt>
                <c:pt idx="136">
                  <c:v>17079.839546117</c:v>
                </c:pt>
                <c:pt idx="137">
                  <c:v>17514.804486728273</c:v>
                </c:pt>
                <c:pt idx="138">
                  <c:v>17957.958738817368</c:v>
                </c:pt>
                <c:pt idx="139">
                  <c:v>18409.411027019378</c:v>
                </c:pt>
                <c:pt idx="140">
                  <c:v>18869.271164472215</c:v>
                </c:pt>
                <c:pt idx="141">
                  <c:v>19337.650062322151</c:v>
                </c:pt>
                <c:pt idx="142">
                  <c:v>19814.659739245195</c:v>
                </c:pt>
                <c:pt idx="143">
                  <c:v>20300.41333099734</c:v>
                </c:pt>
                <c:pt idx="144">
                  <c:v>20795.025099983905</c:v>
                </c:pt>
                <c:pt idx="145">
                  <c:v>21298.610444854479</c:v>
                </c:pt>
                <c:pt idx="146">
                  <c:v>21811.285910125356</c:v>
                </c:pt>
                <c:pt idx="147">
                  <c:v>22333.169195821509</c:v>
                </c:pt>
                <c:pt idx="148">
                  <c:v>22864.379167146981</c:v>
                </c:pt>
                <c:pt idx="149">
                  <c:v>23405.035864180885</c:v>
                </c:pt>
                <c:pt idx="150">
                  <c:v>23955.260511596687</c:v>
                </c:pt>
                <c:pt idx="151">
                  <c:v>24515.175528407097</c:v>
                </c:pt>
                <c:pt idx="152">
                  <c:v>25084.904537738767</c:v>
                </c:pt>
                <c:pt idx="153">
                  <c:v>25664.572376624681</c:v>
                </c:pt>
                <c:pt idx="154">
                  <c:v>26254.305105829146</c:v>
                </c:pt>
                <c:pt idx="155">
                  <c:v>26854.230019696988</c:v>
                </c:pt>
                <c:pt idx="156">
                  <c:v>27464.475656024646</c:v>
                </c:pt>
                <c:pt idx="157">
                  <c:v>28085.171805958729</c:v>
                </c:pt>
                <c:pt idx="158">
                  <c:v>28716.449523920193</c:v>
                </c:pt>
                <c:pt idx="159">
                  <c:v>29358.441137553658</c:v>
                </c:pt>
                <c:pt idx="160">
                  <c:v>30011.280257697683</c:v>
                </c:pt>
                <c:pt idx="161">
                  <c:v>30675.101788382046</c:v>
                </c:pt>
                <c:pt idx="162">
                  <c:v>31350.041936850175</c:v>
                </c:pt>
                <c:pt idx="163">
                  <c:v>32036.238223598339</c:v>
                </c:pt>
                <c:pt idx="164">
                  <c:v>32733.829492445569</c:v>
                </c:pt>
                <c:pt idx="165">
                  <c:v>33442.955920621287</c:v>
                </c:pt>
                <c:pt idx="166">
                  <c:v>34163.759028873406</c:v>
                </c:pt>
                <c:pt idx="167">
                  <c:v>34896.381691602524</c:v>
                </c:pt>
                <c:pt idx="168">
                  <c:v>35640.968147010542</c:v>
                </c:pt>
                <c:pt idx="169">
                  <c:v>36397.664007274434</c:v>
                </c:pt>
                <c:pt idx="170">
                  <c:v>37166.616268732585</c:v>
                </c:pt>
                <c:pt idx="171">
                  <c:v>37947.973322098143</c:v>
                </c:pt>
                <c:pt idx="172">
                  <c:v>38741.884962680284</c:v>
                </c:pt>
                <c:pt idx="173">
                  <c:v>39548.50240062736</c:v>
                </c:pt>
                <c:pt idx="174">
                  <c:v>40367.978271185886</c:v>
                </c:pt>
                <c:pt idx="175">
                  <c:v>41200.466644971166</c:v>
                </c:pt>
                <c:pt idx="176">
                  <c:v>42046.123038253747</c:v>
                </c:pt>
                <c:pt idx="177">
                  <c:v>42905.104423256591</c:v>
                </c:pt>
                <c:pt idx="178">
                  <c:v>43777.569238465745</c:v>
                </c:pt>
                <c:pt idx="179">
                  <c:v>44663.677398951259</c:v>
                </c:pt>
                <c:pt idx="180">
                  <c:v>45563.590306694154</c:v>
                </c:pt>
                <c:pt idx="181">
                  <c:v>46477.470860925503</c:v>
                </c:pt>
                <c:pt idx="182">
                  <c:v>47405.483468470629</c:v>
                </c:pt>
                <c:pt idx="183">
                  <c:v>48347.794054096565</c:v>
                </c:pt>
                <c:pt idx="184">
                  <c:v>49304.570070865564</c:v>
                </c:pt>
                <c:pt idx="185">
                  <c:v>50275.980510494206</c:v>
                </c:pt>
                <c:pt idx="186">
                  <c:v>51262.195913707837</c:v>
                </c:pt>
                <c:pt idx="187">
                  <c:v>52263.388380597811</c:v>
                </c:pt>
                <c:pt idx="188">
                  <c:v>53279.731580979191</c:v>
                </c:pt>
                <c:pt idx="189">
                  <c:v>54311.4007647424</c:v>
                </c:pt>
                <c:pt idx="190">
                  <c:v>55358.572772198822</c:v>
                </c:pt>
                <c:pt idx="191">
                  <c:v>56421.426044423599</c:v>
                </c:pt>
                <c:pt idx="192">
                  <c:v>57500.140633589122</c:v>
                </c:pt>
                <c:pt idx="193">
                  <c:v>58594.898213286418</c:v>
                </c:pt>
                <c:pt idx="194">
                  <c:v>59705.882088839542</c:v>
                </c:pt>
                <c:pt idx="195">
                  <c:v>60833.277207599021</c:v>
                </c:pt>
                <c:pt idx="196">
                  <c:v>61977.270169229247</c:v>
                </c:pt>
                <c:pt idx="197">
                  <c:v>63138.049235972576</c:v>
                </c:pt>
                <c:pt idx="198">
                  <c:v>64315.804342895746</c:v>
                </c:pt>
                <c:pt idx="199">
                  <c:v>65510.72710811533</c:v>
                </c:pt>
                <c:pt idx="200">
                  <c:v>66723.0108430041</c:v>
                </c:pt>
                <c:pt idx="201">
                  <c:v>67952.850562363863</c:v>
                </c:pt>
                <c:pt idx="202">
                  <c:v>69200.442994576879</c:v>
                </c:pt>
                <c:pt idx="203">
                  <c:v>70465.986591730267</c:v>
                </c:pt>
                <c:pt idx="204">
                  <c:v>71749.681539702229</c:v>
                </c:pt>
                <c:pt idx="205">
                  <c:v>73051.729768221267</c:v>
                </c:pt>
                <c:pt idx="206">
                  <c:v>74372.334960882552</c:v>
                </c:pt>
                <c:pt idx="207">
                  <c:v>75711.702565136366</c:v>
                </c:pt>
                <c:pt idx="208">
                  <c:v>77070.039802218787</c:v>
                </c:pt>
                <c:pt idx="209">
                  <c:v>78447.555677062832</c:v>
                </c:pt>
                <c:pt idx="210">
                  <c:v>79844.460988140665</c:v>
                </c:pt>
                <c:pt idx="211">
                  <c:v>81260.968337273225</c:v>
                </c:pt>
                <c:pt idx="212">
                  <c:v>82697.292139385827</c:v>
                </c:pt>
                <c:pt idx="213">
                  <c:v>84153.648632207885</c:v>
                </c:pt>
                <c:pt idx="214">
                  <c:v>85630.255885919556</c:v>
                </c:pt>
                <c:pt idx="215">
                  <c:v>87127.333812742494</c:v>
                </c:pt>
                <c:pt idx="216">
                  <c:v>88645.104176462628</c:v>
                </c:pt>
                <c:pt idx="217">
                  <c:v>90183.790601896122</c:v>
                </c:pt>
                <c:pt idx="218">
                  <c:v>91743.618584290147</c:v>
                </c:pt>
                <c:pt idx="219">
                  <c:v>93324.815498641692</c:v>
                </c:pt>
                <c:pt idx="220">
                  <c:v>94927.610608967952</c:v>
                </c:pt>
                <c:pt idx="221">
                  <c:v>96552.235077476129</c:v>
                </c:pt>
                <c:pt idx="222">
                  <c:v>98198.921973673627</c:v>
                </c:pt>
                <c:pt idx="223">
                  <c:v>99867.906283388846</c:v>
                </c:pt>
                <c:pt idx="224">
                  <c:v>101559.42491771281</c:v>
                </c:pt>
                <c:pt idx="225">
                  <c:v>103273.71672185417</c:v>
                </c:pt>
                <c:pt idx="226">
                  <c:v>105011.02248389553</c:v>
                </c:pt>
                <c:pt idx="227">
                  <c:v>106771.58494347334</c:v>
                </c:pt>
                <c:pt idx="228">
                  <c:v>108555.64880034793</c:v>
                </c:pt>
                <c:pt idx="229">
                  <c:v>110363.46072287764</c:v>
                </c:pt>
                <c:pt idx="230">
                  <c:v>112195.26935639884</c:v>
                </c:pt>
                <c:pt idx="231">
                  <c:v>114051.32533148676</c:v>
                </c:pt>
                <c:pt idx="232">
                  <c:v>115931.88127211854</c:v>
                </c:pt>
                <c:pt idx="233">
                  <c:v>117837.19180371892</c:v>
                </c:pt>
                <c:pt idx="234">
                  <c:v>119767.51356109418</c:v>
                </c:pt>
                <c:pt idx="235">
                  <c:v>121723.10519624222</c:v>
                </c:pt>
                <c:pt idx="236">
                  <c:v>123704.22738604341</c:v>
                </c:pt>
                <c:pt idx="237">
                  <c:v>125711.14283982757</c:v>
                </c:pt>
                <c:pt idx="238">
                  <c:v>127744.11630680691</c:v>
                </c:pt>
                <c:pt idx="239">
                  <c:v>129803.41458338127</c:v>
                </c:pt>
                <c:pt idx="240">
                  <c:v>131889.30652030464</c:v>
                </c:pt>
                <c:pt idx="241">
                  <c:v>134002.0630297102</c:v>
                </c:pt>
                <c:pt idx="242">
                  <c:v>136141.95709199365</c:v>
                </c:pt>
                <c:pt idx="243">
                  <c:v>138309.26376255415</c:v>
                </c:pt>
                <c:pt idx="244">
                  <c:v>140504.26017837692</c:v>
                </c:pt>
                <c:pt idx="245">
                  <c:v>142727.22556446586</c:v>
                </c:pt>
                <c:pt idx="246">
                  <c:v>144978.44124011602</c:v>
                </c:pt>
                <c:pt idx="247">
                  <c:v>147258.19062502775</c:v>
                </c:pt>
                <c:pt idx="248">
                  <c:v>149566.75924525037</c:v>
                </c:pt>
                <c:pt idx="249">
                  <c:v>151904.43473896291</c:v>
                </c:pt>
                <c:pt idx="250">
                  <c:v>154271.506862076</c:v>
                </c:pt>
                <c:pt idx="251">
                  <c:v>156668.26749365684</c:v>
                </c:pt>
                <c:pt idx="252">
                  <c:v>159095.01064117998</c:v>
                </c:pt>
                <c:pt idx="253">
                  <c:v>161552.03244559094</c:v>
                </c:pt>
                <c:pt idx="254">
                  <c:v>164039.63118617143</c:v>
                </c:pt>
                <c:pt idx="255">
                  <c:v>166558.1072852267</c:v>
                </c:pt>
                <c:pt idx="256">
                  <c:v>169107.76331257075</c:v>
                </c:pt>
                <c:pt idx="257">
                  <c:v>171688.9039898105</c:v>
                </c:pt>
                <c:pt idx="258">
                  <c:v>174301.8361944221</c:v>
                </c:pt>
                <c:pt idx="259">
                  <c:v>176946.8689636318</c:v>
                </c:pt>
                <c:pt idx="260">
                  <c:v>179624.3134980686</c:v>
                </c:pt>
                <c:pt idx="261">
                  <c:v>182334.4831652157</c:v>
                </c:pt>
                <c:pt idx="262">
                  <c:v>185077.69350263011</c:v>
                </c:pt>
                <c:pt idx="263">
                  <c:v>187854.26222094614</c:v>
                </c:pt>
                <c:pt idx="264">
                  <c:v>190664.50920665171</c:v>
                </c:pt>
                <c:pt idx="265">
                  <c:v>193508.75652462151</c:v>
                </c:pt>
                <c:pt idx="266">
                  <c:v>196387.32842042949</c:v>
                </c:pt>
                <c:pt idx="267">
                  <c:v>199300.55132241361</c:v>
                </c:pt>
                <c:pt idx="268">
                  <c:v>202248.75384349097</c:v>
                </c:pt>
                <c:pt idx="269">
                  <c:v>205232.26678274292</c:v>
                </c:pt>
                <c:pt idx="270">
                  <c:v>208251.42312672641</c:v>
                </c:pt>
                <c:pt idx="271">
                  <c:v>211306.55805054586</c:v>
                </c:pt>
                <c:pt idx="272">
                  <c:v>214398.00891865883</c:v>
                </c:pt>
                <c:pt idx="273">
                  <c:v>217526.11528542079</c:v>
                </c:pt>
                <c:pt idx="274">
                  <c:v>220691.21889535338</c:v>
                </c:pt>
                <c:pt idx="275">
                  <c:v>223893.66368315555</c:v>
                </c:pt>
                <c:pt idx="276">
                  <c:v>227133.79577342793</c:v>
                </c:pt>
                <c:pt idx="277">
                  <c:v>230411.96348012146</c:v>
                </c:pt>
                <c:pt idx="278">
                  <c:v>233728.5173057029</c:v>
                </c:pt>
                <c:pt idx="279">
                  <c:v>237083.80994003359</c:v>
                </c:pt>
                <c:pt idx="280">
                  <c:v>240478.19625895284</c:v>
                </c:pt>
                <c:pt idx="281">
                  <c:v>243912.03332257457</c:v>
                </c:pt>
                <c:pt idx="282">
                  <c:v>247385.68037327379</c:v>
                </c:pt>
                <c:pt idx="283">
                  <c:v>250899.49883338809</c:v>
                </c:pt>
                <c:pt idx="284">
                  <c:v>254453.85230258852</c:v>
                </c:pt>
                <c:pt idx="285">
                  <c:v>258049.10655496456</c:v>
                </c:pt>
                <c:pt idx="286">
                  <c:v>261685.62953578122</c:v>
                </c:pt>
                <c:pt idx="287">
                  <c:v>265363.79135791585</c:v>
                </c:pt>
                <c:pt idx="288">
                  <c:v>269083.96429799311</c:v>
                </c:pt>
                <c:pt idx="289">
                  <c:v>272846.52279216982</c:v>
                </c:pt>
                <c:pt idx="290">
                  <c:v>276651.84343161993</c:v>
                </c:pt>
                <c:pt idx="291">
                  <c:v>280500.3049576506</c:v>
                </c:pt>
                <c:pt idx="292">
                  <c:v>284392.28825653158</c:v>
                </c:pt>
                <c:pt idx="293">
                  <c:v>288328.17635393515</c:v>
                </c:pt>
                <c:pt idx="294">
                  <c:v>292308.35440907627</c:v>
                </c:pt>
                <c:pt idx="295">
                  <c:v>296333.20970848203</c:v>
                </c:pt>
                <c:pt idx="296">
                  <c:v>300403.1316594258</c:v>
                </c:pt>
                <c:pt idx="297">
                  <c:v>304518.51178299822</c:v>
                </c:pt>
                <c:pt idx="298">
                  <c:v>308679.74370683916</c:v>
                </c:pt>
                <c:pt idx="299">
                  <c:v>312887.22315749526</c:v>
                </c:pt>
                <c:pt idx="300">
                  <c:v>317141.34795242921</c:v>
                </c:pt>
                <c:pt idx="301">
                  <c:v>321442.51799166016</c:v>
                </c:pt>
                <c:pt idx="302">
                  <c:v>325791.13524903543</c:v>
                </c:pt>
                <c:pt idx="303">
                  <c:v>330187.60376313515</c:v>
                </c:pt>
                <c:pt idx="304">
                  <c:v>334632.32962781191</c:v>
                </c:pt>
                <c:pt idx="305">
                  <c:v>339125.72098234296</c:v>
                </c:pt>
                <c:pt idx="306">
                  <c:v>343668.18800120614</c:v>
                </c:pt>
                <c:pt idx="307">
                  <c:v>348260.14288349263</c:v>
                </c:pt>
                <c:pt idx="308">
                  <c:v>352901.99984190986</c:v>
                </c:pt>
                <c:pt idx="309">
                  <c:v>357594.17509143427</c:v>
                </c:pt>
                <c:pt idx="310">
                  <c:v>362337.08683753572</c:v>
                </c:pt>
                <c:pt idx="311">
                  <c:v>367131.15526404604</c:v>
                </c:pt>
                <c:pt idx="312">
                  <c:v>371976.80252063274</c:v>
                </c:pt>
                <c:pt idx="313">
                  <c:v>376874.45270985179</c:v>
                </c:pt>
                <c:pt idx="314">
                  <c:v>381824.53187384456</c:v>
                </c:pt>
                <c:pt idx="315">
                  <c:v>386827.46798061021</c:v>
                </c:pt>
                <c:pt idx="316">
                  <c:v>391883.69090987742</c:v>
                </c:pt>
                <c:pt idx="317">
                  <c:v>396993.63243860193</c:v>
                </c:pt>
                <c:pt idx="318">
                  <c:v>402157.72622604109</c:v>
                </c:pt>
                <c:pt idx="319">
                  <c:v>407376.4077984225</c:v>
                </c:pt>
                <c:pt idx="320">
                  <c:v>412650.11453322135</c:v>
                </c:pt>
                <c:pt idx="321">
                  <c:v>417979.28564302996</c:v>
                </c:pt>
                <c:pt idx="322">
                  <c:v>423364.3621590063</c:v>
                </c:pt>
                <c:pt idx="323">
                  <c:v>428805.7869139351</c:v>
                </c:pt>
                <c:pt idx="324">
                  <c:v>434304.00452486612</c:v>
                </c:pt>
                <c:pt idx="325">
                  <c:v>439859.46137534268</c:v>
                </c:pt>
                <c:pt idx="326">
                  <c:v>445472.60559722967</c:v>
                </c:pt>
                <c:pt idx="327">
                  <c:v>451143.88705212809</c:v>
                </c:pt>
                <c:pt idx="328">
                  <c:v>456873.75731236674</c:v>
                </c:pt>
                <c:pt idx="329">
                  <c:v>462662.66964160465</c:v>
                </c:pt>
                <c:pt idx="330">
                  <c:v>468511.07897499576</c:v>
                </c:pt>
                <c:pt idx="331">
                  <c:v>474419.44189896621</c:v>
                </c:pt>
                <c:pt idx="332">
                  <c:v>480388.21663056314</c:v>
                </c:pt>
                <c:pt idx="333">
                  <c:v>486417.86299640685</c:v>
                </c:pt>
                <c:pt idx="334">
                  <c:v>492508.84241121635</c:v>
                </c:pt>
                <c:pt idx="335">
                  <c:v>498661.61785594188</c:v>
                </c:pt>
                <c:pt idx="336">
                  <c:v>504876.6538554728</c:v>
                </c:pt>
                <c:pt idx="337">
                  <c:v>511154.41645594127</c:v>
                </c:pt>
                <c:pt idx="338">
                  <c:v>517495.37320162728</c:v>
                </c:pt>
                <c:pt idx="339">
                  <c:v>523899.9931114465</c:v>
                </c:pt>
                <c:pt idx="340">
                  <c:v>530368.74665503018</c:v>
                </c:pt>
                <c:pt idx="341">
                  <c:v>536902.10572841391</c:v>
                </c:pt>
                <c:pt idx="342">
                  <c:v>543500.5436293073</c:v>
                </c:pt>
                <c:pt idx="343">
                  <c:v>550164.53503198177</c:v>
                </c:pt>
                <c:pt idx="344">
                  <c:v>556894.55596173927</c:v>
                </c:pt>
                <c:pt idx="345">
                  <c:v>563691.08376899362</c:v>
                </c:pt>
                <c:pt idx="346">
                  <c:v>570554.59710295498</c:v>
                </c:pt>
                <c:pt idx="347">
                  <c:v>577485.57588492706</c:v>
                </c:pt>
                <c:pt idx="348">
                  <c:v>584484.50128119253</c:v>
                </c:pt>
                <c:pt idx="349">
                  <c:v>591551.85567554459</c:v>
                </c:pt>
                <c:pt idx="350">
                  <c:v>598688.12264139578</c:v>
                </c:pt>
                <c:pt idx="351">
                  <c:v>605893.78691352904</c:v>
                </c:pt>
                <c:pt idx="352">
                  <c:v>613169.33435945772</c:v>
                </c:pt>
                <c:pt idx="353">
                  <c:v>620515.25195041113</c:v>
                </c:pt>
                <c:pt idx="354">
                  <c:v>627932.02773195133</c:v>
                </c:pt>
                <c:pt idx="355">
                  <c:v>635420.15079420246</c:v>
                </c:pt>
                <c:pt idx="356">
                  <c:v>642980.11124173552</c:v>
                </c:pt>
                <c:pt idx="357">
                  <c:v>650612.40016307682</c:v>
                </c:pt>
                <c:pt idx="358">
                  <c:v>658317.50959985703</c:v>
                </c:pt>
                <c:pt idx="359">
                  <c:v>666095.93251561001</c:v>
                </c:pt>
                <c:pt idx="360">
                  <c:v>673948.16276421212</c:v>
                </c:pt>
                <c:pt idx="361">
                  <c:v>681874.69505799375</c:v>
                </c:pt>
                <c:pt idx="362">
                  <c:v>689876.02493547276</c:v>
                </c:pt>
                <c:pt idx="363">
                  <c:v>697952.64872879349</c:v>
                </c:pt>
                <c:pt idx="364">
                  <c:v>706105.06353079155</c:v>
                </c:pt>
                <c:pt idx="365">
                  <c:v>714333.76716176048</c:v>
                </c:pt>
                <c:pt idx="366">
                  <c:v>722639.25813587569</c:v>
                </c:pt>
                <c:pt idx="367">
                  <c:v>731022.03562731296</c:v>
                </c:pt>
                <c:pt idx="368">
                  <c:v>739482.59943605028</c:v>
                </c:pt>
                <c:pt idx="369">
                  <c:v>748021.44995335117</c:v>
                </c:pt>
                <c:pt idx="370">
                  <c:v>756639.08812695369</c:v>
                </c:pt>
                <c:pt idx="371">
                  <c:v>765336.01542597823</c:v>
                </c:pt>
                <c:pt idx="372">
                  <c:v>774112.73380551487</c:v>
                </c:pt>
                <c:pt idx="373">
                  <c:v>782969.74567095004</c:v>
                </c:pt>
                <c:pt idx="374">
                  <c:v>791907.55384200066</c:v>
                </c:pt>
                <c:pt idx="375">
                  <c:v>800926.66151648387</c:v>
                </c:pt>
                <c:pt idx="376">
                  <c:v>810027.57223382778</c:v>
                </c:pt>
                <c:pt idx="377">
                  <c:v>819210.78983828984</c:v>
                </c:pt>
                <c:pt idx="378">
                  <c:v>828476.81844196841</c:v>
                </c:pt>
                <c:pt idx="379">
                  <c:v>837826.16238754056</c:v>
                </c:pt>
                <c:pt idx="380">
                  <c:v>847259.32621075772</c:v>
                </c:pt>
                <c:pt idx="381">
                  <c:v>856776.81460272707</c:v>
                </c:pt>
                <c:pt idx="382">
                  <c:v>866379.13237195462</c:v>
                </c:pt>
                <c:pt idx="383">
                  <c:v>876066.78440617211</c:v>
                </c:pt>
                <c:pt idx="384">
                  <c:v>885840.27563395724</c:v>
                </c:pt>
                <c:pt idx="385">
                  <c:v>895700.11098615266</c:v>
                </c:pt>
                <c:pt idx="386">
                  <c:v>905646.79535708576</c:v>
                </c:pt>
                <c:pt idx="387">
                  <c:v>915680.83356559835</c:v>
                </c:pt>
                <c:pt idx="388">
                  <c:v>925802.73031588644</c:v>
                </c:pt>
                <c:pt idx="389">
                  <c:v>936012.99015821889</c:v>
                </c:pt>
                <c:pt idx="390">
                  <c:v>946312.11744940653</c:v>
                </c:pt>
                <c:pt idx="391">
                  <c:v>956700.61631320417</c:v>
                </c:pt>
                <c:pt idx="392">
                  <c:v>967178.99060049281</c:v>
                </c:pt>
                <c:pt idx="393">
                  <c:v>977747.74384936318</c:v>
                </c:pt>
                <c:pt idx="394">
                  <c:v>988407.37924506515</c:v>
                </c:pt>
                <c:pt idx="395">
                  <c:v>999158.39957981929</c:v>
                </c:pt>
                <c:pt idx="396">
                  <c:v>1010001.3072125204</c:v>
                </c:pt>
                <c:pt idx="397">
                  <c:v>1020936.6040283367</c:v>
                </c:pt>
                <c:pt idx="398">
                  <c:v>1031964.7913982235</c:v>
                </c:pt>
                <c:pt idx="399">
                  <c:v>1043086.3701383136</c:v>
                </c:pt>
                <c:pt idx="400">
                  <c:v>1054301.8404692709</c:v>
                </c:pt>
                <c:pt idx="401">
                  <c:v>1065611.7019755431</c:v>
                </c:pt>
                <c:pt idx="402">
                  <c:v>1077030.0501822457</c:v>
                </c:pt>
                <c:pt idx="403">
                  <c:v>1088558.3452117816</c:v>
                </c:pt>
                <c:pt idx="404">
                  <c:v>1100198.0831992887</c:v>
                </c:pt>
                <c:pt idx="405">
                  <c:v>1111950.7939773798</c:v>
                </c:pt>
                <c:pt idx="406">
                  <c:v>1123818.0390039496</c:v>
                </c:pt>
                <c:pt idx="407">
                  <c:v>1135801.4095008895</c:v>
                </c:pt>
                <c:pt idx="408">
                  <c:v>1147902.5247741006</c:v>
                </c:pt>
                <c:pt idx="409">
                  <c:v>1160123.0306891091</c:v>
                </c:pt>
                <c:pt idx="410">
                  <c:v>1172464.5982801765</c:v>
                </c:pt>
                <c:pt idx="411">
                  <c:v>1184928.9224743918</c:v>
                </c:pt>
                <c:pt idx="412">
                  <c:v>1197517.7209154218</c:v>
                </c:pt>
                <c:pt idx="413">
                  <c:v>1210232.7328742445</c:v>
                </c:pt>
                <c:pt idx="414">
                  <c:v>1223075.7182363309</c:v>
                </c:pt>
                <c:pt idx="415">
                  <c:v>1236048.4565565363</c:v>
                </c:pt>
                <c:pt idx="416">
                  <c:v>1249152.7461743318</c:v>
                </c:pt>
                <c:pt idx="417">
                  <c:v>1262390.4033830911</c:v>
                </c:pt>
                <c:pt idx="418">
                  <c:v>1275763.2616479732</c:v>
                </c:pt>
                <c:pt idx="419">
                  <c:v>1289273.1708677262</c:v>
                </c:pt>
                <c:pt idx="420">
                  <c:v>1302921.9966760948</c:v>
                </c:pt>
                <c:pt idx="421">
                  <c:v>1316711.6197791994</c:v>
                </c:pt>
                <c:pt idx="422">
                  <c:v>1330643.9353253767</c:v>
                </c:pt>
                <c:pt idx="423">
                  <c:v>1344720.8523044325</c:v>
                </c:pt>
                <c:pt idx="424">
                  <c:v>1358944.2929735295</c:v>
                </c:pt>
                <c:pt idx="425">
                  <c:v>1373316.192307055</c:v>
                </c:pt>
                <c:pt idx="426">
                  <c:v>1387838.4974681474</c:v>
                </c:pt>
                <c:pt idx="427">
                  <c:v>1402513.167299673</c:v>
                </c:pt>
                <c:pt idx="428">
                  <c:v>1417342.1718326621</c:v>
                </c:pt>
                <c:pt idx="429">
                  <c:v>1432327.4918103367</c:v>
                </c:pt>
                <c:pt idx="430">
                  <c:v>1447471.1182260662</c:v>
                </c:pt>
                <c:pt idx="431">
                  <c:v>1462775.0518736392</c:v>
                </c:pt>
                <c:pt idx="432">
                  <c:v>1478241.3029084541</c:v>
                </c:pt>
                <c:pt idx="433">
                  <c:v>1493871.8904183321</c:v>
                </c:pt>
                <c:pt idx="434">
                  <c:v>1509668.842002701</c:v>
                </c:pt>
                <c:pt idx="435">
                  <c:v>1525634.1933591031</c:v>
                </c:pt>
                <c:pt idx="436">
                  <c:v>1541769.9878759794</c:v>
                </c:pt>
                <c:pt idx="437">
                  <c:v>1558078.2762308866</c:v>
                </c:pt>
                <c:pt idx="438">
                  <c:v>1574561.1159932353</c:v>
                </c:pt>
                <c:pt idx="439">
                  <c:v>1591220.5712308921</c:v>
                </c:pt>
                <c:pt idx="440">
                  <c:v>1608058.7121199034</c:v>
                </c:pt>
                <c:pt idx="441">
                  <c:v>1625077.6145567521</c:v>
                </c:pt>
                <c:pt idx="442">
                  <c:v>1642279.3597726487</c:v>
                </c:pt>
                <c:pt idx="443">
                  <c:v>1659666.0339492746</c:v>
                </c:pt>
                <c:pt idx="444">
                  <c:v>1677239.7278356291</c:v>
                </c:pt>
                <c:pt idx="445">
                  <c:v>1695002.536365591</c:v>
                </c:pt>
                <c:pt idx="446">
                  <c:v>1712956.5582757816</c:v>
                </c:pt>
                <c:pt idx="447">
                  <c:v>1731103.8957235292</c:v>
                </c:pt>
                <c:pt idx="448">
                  <c:v>1749446.6539046206</c:v>
                </c:pt>
                <c:pt idx="449">
                  <c:v>1767986.9406706542</c:v>
                </c:pt>
                <c:pt idx="450">
                  <c:v>1786726.8661457635</c:v>
                </c:pt>
                <c:pt idx="451">
                  <c:v>1805668.5423426479</c:v>
                </c:pt>
                <c:pt idx="452">
                  <c:v>1824814.0827776492</c:v>
                </c:pt>
                <c:pt idx="453">
                  <c:v>1844165.6020849124</c:v>
                </c:pt>
                <c:pt idx="454">
                  <c:v>1863725.2156294696</c:v>
                </c:pt>
                <c:pt idx="455">
                  <c:v>1883495.0391192399</c:v>
                </c:pt>
                <c:pt idx="456">
                  <c:v>1903477.1882158779</c:v>
                </c:pt>
                <c:pt idx="457">
                  <c:v>1923673.7781445049</c:v>
                </c:pt>
                <c:pt idx="458">
                  <c:v>1944086.9233022593</c:v>
                </c:pt>
                <c:pt idx="459">
                  <c:v>1964718.7368657924</c:v>
                </c:pt>
                <c:pt idx="460">
                  <c:v>1985571.3303976543</c:v>
                </c:pt>
                <c:pt idx="461">
                  <c:v>2006646.8134516291</c:v>
                </c:pt>
                <c:pt idx="462">
                  <c:v>2027947.2931771763</c:v>
                </c:pt>
                <c:pt idx="463">
                  <c:v>2049474.8739229143</c:v>
                </c:pt>
                <c:pt idx="464">
                  <c:v>2071231.6568393447</c:v>
                </c:pt>
                <c:pt idx="465">
                  <c:v>2093219.7394808643</c:v>
                </c:pt>
                <c:pt idx="466">
                  <c:v>2115441.2154071592</c:v>
                </c:pt>
                <c:pt idx="467">
                  <c:v>2137898.1737841479</c:v>
                </c:pt>
                <c:pt idx="468">
                  <c:v>2160592.6989844963</c:v>
                </c:pt>
                <c:pt idx="469">
                  <c:v>2183526.8701879531</c:v>
                </c:pt>
                <c:pt idx="470">
                  <c:v>2206702.760981515</c:v>
                </c:pt>
                <c:pt idx="471">
                  <c:v>2230122.4389596693</c:v>
                </c:pt>
                <c:pt idx="472">
                  <c:v>2253787.9653247707</c:v>
                </c:pt>
                <c:pt idx="473">
                  <c:v>2277701.3944877349</c:v>
                </c:pt>
                <c:pt idx="474">
                  <c:v>2301864.7736692168</c:v>
                </c:pt>
                <c:pt idx="475">
                  <c:v>2326280.142501384</c:v>
                </c:pt>
                <c:pt idx="476">
                  <c:v>2350949.5326304883</c:v>
                </c:pt>
                <c:pt idx="477">
                  <c:v>2375874.967320323</c:v>
                </c:pt>
                <c:pt idx="478">
                  <c:v>2401058.4610568434</c:v>
                </c:pt>
                <c:pt idx="479">
                  <c:v>2426502.0191539824</c:v>
                </c:pt>
                <c:pt idx="480">
                  <c:v>2452207.6373608932</c:v>
                </c:pt>
                <c:pt idx="481">
                  <c:v>2478177.3014708124</c:v>
                </c:pt>
                <c:pt idx="482">
                  <c:v>2504412.9869316258</c:v>
                </c:pt>
                <c:pt idx="483">
                  <c:v>2530916.6584583782</c:v>
                </c:pt>
                <c:pt idx="484">
                  <c:v>2557690.2696478479</c:v>
                </c:pt>
                <c:pt idx="485">
                  <c:v>2584735.7625953555</c:v>
                </c:pt>
                <c:pt idx="486">
                  <c:v>2612055.0675139949</c:v>
                </c:pt>
                <c:pt idx="487">
                  <c:v>2639650.1023564562</c:v>
                </c:pt>
                <c:pt idx="488">
                  <c:v>2667522.7724395283</c:v>
                </c:pt>
                <c:pt idx="489">
                  <c:v>2695674.9700715579</c:v>
                </c:pt>
                <c:pt idx="490">
                  <c:v>2724108.5741829425</c:v>
                </c:pt>
                <c:pt idx="491">
                  <c:v>2752825.449959822</c:v>
                </c:pt>
                <c:pt idx="492">
                  <c:v>2781827.4484811723</c:v>
                </c:pt>
                <c:pt idx="493">
                  <c:v>2811116.4063594304</c:v>
                </c:pt>
                <c:pt idx="494">
                  <c:v>2840694.1453847662</c:v>
                </c:pt>
                <c:pt idx="495">
                  <c:v>2870562.4721732363</c:v>
                </c:pt>
                <c:pt idx="496">
                  <c:v>2900723.1778189056</c:v>
                </c:pt>
                <c:pt idx="497">
                  <c:v>2931178.0375500694</c:v>
                </c:pt>
                <c:pt idx="498">
                  <c:v>2961928.8103897683</c:v>
                </c:pt>
                <c:pt idx="499">
                  <c:v>2992977.2388207391</c:v>
                </c:pt>
                <c:pt idx="500">
                  <c:v>3024325.0484548993</c:v>
                </c:pt>
                <c:pt idx="501">
                  <c:v>3055973.947707478</c:v>
                </c:pt>
                <c:pt idx="502">
                  <c:v>3087925.6274760477</c:v>
                </c:pt>
                <c:pt idx="503">
                  <c:v>3120181.7608244084</c:v>
                </c:pt>
                <c:pt idx="504">
                  <c:v>3152744.0026716292</c:v>
                </c:pt>
                <c:pt idx="505">
                  <c:v>3185613.9894862063</c:v>
                </c:pt>
                <c:pt idx="506">
                  <c:v>3218793.3389855921</c:v>
                </c:pt>
                <c:pt idx="507">
                  <c:v>3252283.6498411186</c:v>
                </c:pt>
                <c:pt idx="508">
                  <c:v>3286086.5013884418</c:v>
                </c:pt>
                <c:pt idx="509">
                  <c:v>3320203.4533436447</c:v>
                </c:pt>
                <c:pt idx="510">
                  <c:v>3354636.0455251075</c:v>
                </c:pt>
                <c:pt idx="511">
                  <c:v>3389385.7975812033</c:v>
                </c:pt>
                <c:pt idx="512">
                  <c:v>3424454.2087238953</c:v>
                </c:pt>
                <c:pt idx="513">
                  <c:v>3459842.7574684471</c:v>
                </c:pt>
                <c:pt idx="514">
                  <c:v>3495552.9013791829</c:v>
                </c:pt>
                <c:pt idx="515">
                  <c:v>3531586.076821439</c:v>
                </c:pt>
                <c:pt idx="516">
                  <c:v>3567943.6987199113</c:v>
                </c:pt>
                <c:pt idx="517">
                  <c:v>3604627.1603232175</c:v>
                </c:pt>
                <c:pt idx="518">
                  <c:v>3641637.8329749554</c:v>
                </c:pt>
                <c:pt idx="519">
                  <c:v>3678977.0658912808</c:v>
                </c:pt>
                <c:pt idx="520">
                  <c:v>3716646.185944967</c:v>
                </c:pt>
                <c:pt idx="521">
                  <c:v>3754646.4974561781</c:v>
                </c:pt>
                <c:pt idx="522">
                  <c:v>3792979.2819898278</c:v>
                </c:pt>
                <c:pt idx="523">
                  <c:v>3831645.7981597111</c:v>
                </c:pt>
                <c:pt idx="524">
                  <c:v>3870647.281439364</c:v>
                </c:pt>
                <c:pt idx="525">
                  <c:v>3909984.9439797997</c:v>
                </c:pt>
                <c:pt idx="526">
                  <c:v>3949659.9744340107</c:v>
                </c:pt>
                <c:pt idx="527">
                  <c:v>3989673.5377884358</c:v>
                </c:pt>
                <c:pt idx="528">
                  <c:v>4030026.7752012536</c:v>
                </c:pt>
                <c:pt idx="529">
                  <c:v>4070720.8038477078</c:v>
                </c:pt>
                <c:pt idx="530">
                  <c:v>4111756.716772303</c:v>
                </c:pt>
                <c:pt idx="531">
                  <c:v>4153135.582748048</c:v>
                </c:pt>
                <c:pt idx="532">
                  <c:v>4194858.4461426735</c:v>
                </c:pt>
                <c:pt idx="533">
                  <c:v>4236926.3267918006</c:v>
                </c:pt>
                <c:pt idx="534">
                  <c:v>4279340.21987921</c:v>
                </c:pt>
                <c:pt idx="535">
                  <c:v>4322101.095824033</c:v>
                </c:pt>
                <c:pt idx="536">
                  <c:v>4365209.9001750275</c:v>
                </c:pt>
                <c:pt idx="537">
                  <c:v>4408667.553511776</c:v>
                </c:pt>
                <c:pt idx="538">
                  <c:v>4452474.9513529688</c:v>
                </c:pt>
                <c:pt idx="539">
                  <c:v>4496632.9640715867</c:v>
                </c:pt>
                <c:pt idx="540">
                  <c:v>4541142.4368171021</c:v>
                </c:pt>
                <c:pt idx="541">
                  <c:v>4586004.189444609</c:v>
                </c:pt>
                <c:pt idx="542">
                  <c:v>4631219.0164508671</c:v>
                </c:pt>
                <c:pt idx="543">
                  <c:v>4676787.6869172603</c:v>
                </c:pt>
                <c:pt idx="544">
                  <c:v>4722710.9444595948</c:v>
                </c:pt>
                <c:pt idx="545">
                  <c:v>4768989.5071847662</c:v>
                </c:pt>
                <c:pt idx="546">
                  <c:v>4815624.0676541775</c:v>
                </c:pt>
                <c:pt idx="547">
                  <c:v>4862615.2928539366</c:v>
                </c:pt>
                <c:pt idx="548">
                  <c:v>4909963.8241717741</c:v>
                </c:pt>
                <c:pt idx="549">
                  <c:v>4957670.2773806378</c:v>
                </c:pt>
                <c:pt idx="550">
                  <c:v>5005735.2426288426</c:v>
                </c:pt>
                <c:pt idx="551">
                  <c:v>5054159.2844368666</c:v>
                </c:pt>
                <c:pt idx="552">
                  <c:v>5102942.941700615</c:v>
                </c:pt>
                <c:pt idx="553">
                  <c:v>5152086.727701135</c:v>
                </c:pt>
                <c:pt idx="554">
                  <c:v>5201591.1301207393</c:v>
                </c:pt>
                <c:pt idx="555">
                  <c:v>5251456.611065492</c:v>
                </c:pt>
                <c:pt idx="556">
                  <c:v>5301683.6070938781</c:v>
                </c:pt>
                <c:pt idx="557">
                  <c:v>5352272.5292517692</c:v>
                </c:pt>
                <c:pt idx="558">
                  <c:v>5403223.7631134838</c:v>
                </c:pt>
                <c:pt idx="559">
                  <c:v>5454537.6688288376</c:v>
                </c:pt>
                <c:pt idx="560">
                  <c:v>5506214.5811763257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33-4ED2-AB41-1C1034350082}"/>
            </c:ext>
          </c:extLst>
        </c:ser>
        <c:ser>
          <c:idx val="2"/>
          <c:order val="2"/>
          <c:tx>
            <c:strRef>
              <c:f>Charts!$S$1</c:f>
              <c:strCache>
                <c:ptCount val="1"/>
                <c:pt idx="0">
                  <c:v> CD Med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Charts!$S$2:$S$592</c:f>
              <c:numCache>
                <c:formatCode>_(* #,##0_);_(* \(#,##0\);_(* "-"??_);_(@_)</c:formatCode>
                <c:ptCount val="591"/>
                <c:pt idx="0">
                  <c:v>0</c:v>
                </c:pt>
                <c:pt idx="1">
                  <c:v>0</c:v>
                </c:pt>
                <c:pt idx="2">
                  <c:v>9.5579714374252944E-2</c:v>
                </c:pt>
                <c:pt idx="3">
                  <c:v>0.30277245525212493</c:v>
                </c:pt>
                <c:pt idx="4">
                  <c:v>0.63689109307233593</c:v>
                </c:pt>
                <c:pt idx="5">
                  <c:v>1.1140120497184398</c:v>
                </c:pt>
                <c:pt idx="6">
                  <c:v>1.7511897600634256</c:v>
                </c:pt>
                <c:pt idx="7">
                  <c:v>2.5665186970836658</c:v>
                </c:pt>
                <c:pt idx="8">
                  <c:v>3.5791596829658374</c:v>
                </c:pt>
                <c:pt idx="9">
                  <c:v>4.8093531718186568</c:v>
                </c:pt>
                <c:pt idx="10">
                  <c:v>6.2784256737941178</c:v>
                </c:pt>
                <c:pt idx="11">
                  <c:v>8.0087914269024623</c:v>
                </c:pt>
                <c:pt idx="12">
                  <c:v>10.023950189875904</c:v>
                </c:pt>
                <c:pt idx="13">
                  <c:v>12.348481602428365</c:v>
                </c:pt>
                <c:pt idx="14">
                  <c:v>15.008036400991841</c:v>
                </c:pt>
                <c:pt idx="15">
                  <c:v>18.029324720002478</c:v>
                </c:pt>
                <c:pt idx="16">
                  <c:v>21.440101690939628</c:v>
                </c:pt>
                <c:pt idx="17">
                  <c:v>25.269150550084305</c:v>
                </c:pt>
                <c:pt idx="18">
                  <c:v>29.546263471289421</c:v>
                </c:pt>
                <c:pt idx="19">
                  <c:v>34.302220346653485</c:v>
                </c:pt>
                <c:pt idx="20">
                  <c:v>39.568765744857956</c:v>
                </c:pt>
                <c:pt idx="21">
                  <c:v>45.378584281294025</c:v>
                </c:pt>
                <c:pt idx="22">
                  <c:v>51.765274637029506</c:v>
                </c:pt>
                <c:pt idx="23">
                  <c:v>58.763322464074008</c:v>
                </c:pt>
                <c:pt idx="24">
                  <c:v>66.408072411693865</c:v>
                </c:pt>
                <c:pt idx="25">
                  <c:v>74.73569950563251</c:v>
                </c:pt>
                <c:pt idx="26">
                  <c:v>83.783180103404447</c:v>
                </c:pt>
                <c:pt idx="27">
                  <c:v>93.588262642733753</c:v>
                </c:pt>
                <c:pt idx="28">
                  <c:v>104.18943838804262</c:v>
                </c:pt>
                <c:pt idx="29">
                  <c:v>115.62591236957815</c:v>
                </c:pt>
                <c:pt idx="30">
                  <c:v>127.93757469585398</c:v>
                </c:pt>
                <c:pt idx="31">
                  <c:v>141.1649724074523</c:v>
                </c:pt>
                <c:pt idx="32">
                  <c:v>155.34928202399169</c:v>
                </c:pt>
                <c:pt idx="33">
                  <c:v>170.53228292270796</c:v>
                </c:pt>
                <c:pt idx="34">
                  <c:v>186.75633167070919</c:v>
                </c:pt>
                <c:pt idx="35">
                  <c:v>204.06433741765795</c:v>
                </c:pt>
                <c:pt idx="36">
                  <c:v>222.49973844148917</c:v>
                </c:pt>
                <c:pt idx="37">
                  <c:v>242.10647992306622</c:v>
                </c:pt>
                <c:pt idx="38">
                  <c:v>262.92899301368743</c:v>
                </c:pt>
                <c:pt idx="39">
                  <c:v>285.01217524299864</c:v>
                </c:pt>
                <c:pt idx="40">
                  <c:v>308.40137230424443</c:v>
                </c:pt>
                <c:pt idx="41">
                  <c:v>333.14236123941373</c:v>
                </c:pt>
                <c:pt idx="42">
                  <c:v>359.28133503731806</c:v>
                </c:pt>
                <c:pt idx="43">
                  <c:v>386.86488864530111</c:v>
                </c:pt>
                <c:pt idx="44">
                  <c:v>415.9400063881767</c:v>
                </c:pt>
                <c:pt idx="45">
                  <c:v>446.55405077582691</c:v>
                </c:pt>
                <c:pt idx="46">
                  <c:v>478.7547526776907</c:v>
                </c:pt>
                <c:pt idx="47">
                  <c:v>512.59020283102291</c:v>
                </c:pt>
                <c:pt idx="48">
                  <c:v>548.10884464846458</c:v>
                </c:pt>
                <c:pt idx="49">
                  <c:v>585.35946828179294</c:v>
                </c:pt>
                <c:pt idx="50">
                  <c:v>624.39120589650702</c:v>
                </c:pt>
                <c:pt idx="51">
                  <c:v>665.25352810916957</c:v>
                </c:pt>
                <c:pt idx="52">
                  <c:v>707.99624153476907</c:v>
                </c:pt>
                <c:pt idx="53">
                  <c:v>752.66948739107465</c:v>
                </c:pt>
                <c:pt idx="54">
                  <c:v>799.32374110608362</c:v>
                </c:pt>
                <c:pt idx="55">
                  <c:v>848.00981287157629</c:v>
                </c:pt>
                <c:pt idx="56">
                  <c:v>898.77884908847045</c:v>
                </c:pt>
                <c:pt idx="57">
                  <c:v>951.6823346472811</c:v>
                </c:pt>
                <c:pt idx="58">
                  <c:v>1006.7720959910657</c:v>
                </c:pt>
                <c:pt idx="59">
                  <c:v>1064.1003049042774</c:v>
                </c:pt>
                <c:pt idx="60">
                  <c:v>1123.7194829769433</c:v>
                </c:pt>
                <c:pt idx="61">
                  <c:v>1185.6825066928286</c:v>
                </c:pt>
                <c:pt idx="62">
                  <c:v>1250.0426130922278</c:v>
                </c:pt>
                <c:pt idx="63">
                  <c:v>1316.853405961534</c:v>
                </c:pt>
                <c:pt idx="64">
                  <c:v>1386.1688625059323</c:v>
                </c:pt>
                <c:pt idx="65">
                  <c:v>1458.0433404590003</c:v>
                </c:pt>
                <c:pt idx="66">
                  <c:v>1532.5315855924273</c:v>
                </c:pt>
                <c:pt idx="67">
                  <c:v>1609.6887395830126</c:v>
                </c:pt>
                <c:pt idx="68">
                  <c:v>1689.5703482036479</c:v>
                </c:pt>
                <c:pt idx="69">
                  <c:v>1772.2323698012624</c:v>
                </c:pt>
                <c:pt idx="70">
                  <c:v>1857.73118403228</c:v>
                </c:pt>
                <c:pt idx="71">
                  <c:v>1946.123600824154</c:v>
                </c:pt>
                <c:pt idx="72">
                  <c:v>2037.4668695353903</c:v>
                </c:pt>
                <c:pt idx="73">
                  <c:v>2131.8186882886803</c:v>
                </c:pt>
                <c:pt idx="74">
                  <c:v>2229.2372134537436</c:v>
                </c:pt>
                <c:pt idx="75">
                  <c:v>2329.7810692577623</c:v>
                </c:pt>
                <c:pt idx="76">
                  <c:v>2433.509357502684</c:v>
                </c:pt>
                <c:pt idx="77">
                  <c:v>2540.4816673735622</c:v>
                </c:pt>
                <c:pt idx="78">
                  <c:v>2650.758085318259</c:v>
                </c:pt>
                <c:pt idx="79">
                  <c:v>2764.3992049864028</c:v>
                </c:pt>
                <c:pt idx="80">
                  <c:v>2881.4661372123519</c:v>
                </c:pt>
                <c:pt idx="81">
                  <c:v>3002.0205200301716</c:v>
                </c:pt>
                <c:pt idx="82">
                  <c:v>3126.1245287118945</c:v>
                </c:pt>
                <c:pt idx="83">
                  <c:v>3253.8408858156763</c:v>
                </c:pt>
                <c:pt idx="84">
                  <c:v>3385.2328712393064</c:v>
                </c:pt>
                <c:pt idx="85">
                  <c:v>3520.3643322684802</c:v>
                </c:pt>
                <c:pt idx="86">
                  <c:v>3659.2996936170384</c:v>
                </c:pt>
                <c:pt idx="87">
                  <c:v>3802.1039674482308</c:v>
                </c:pt>
                <c:pt idx="88">
                  <c:v>3948.8427633782849</c:v>
                </c:pt>
                <c:pt idx="89">
                  <c:v>4099.5822984536644</c:v>
                </c:pt>
                <c:pt idx="90">
                  <c:v>4254.3894071015529</c:v>
                </c:pt>
                <c:pt idx="91">
                  <c:v>4413.3315510491375</c:v>
                </c:pt>
                <c:pt idx="92">
                  <c:v>4576.4768292102963</c:v>
                </c:pt>
                <c:pt idx="93">
                  <c:v>4743.893987538293</c:v>
                </c:pt>
                <c:pt idx="94">
                  <c:v>4915.6524288440123</c:v>
                </c:pt>
                <c:pt idx="95">
                  <c:v>5091.822222576011</c:v>
                </c:pt>
                <c:pt idx="96">
                  <c:v>5272.4741145656444</c:v>
                </c:pt>
                <c:pt idx="97">
                  <c:v>5457.6795367354061</c:v>
                </c:pt>
                <c:pt idx="98">
                  <c:v>5647.5106167723425</c:v>
                </c:pt>
                <c:pt idx="99">
                  <c:v>5842.0401877637487</c:v>
                </c:pt>
                <c:pt idx="100">
                  <c:v>6041.3417977984063</c:v>
                </c:pt>
                <c:pt idx="101">
                  <c:v>6245.4897195370868</c:v>
                </c:pt>
                <c:pt idx="102">
                  <c:v>6454.5589597451035</c:v>
                </c:pt>
                <c:pt idx="103">
                  <c:v>6668.6252687994856</c:v>
                </c:pt>
                <c:pt idx="104">
                  <c:v>6887.7651501609944</c:v>
                </c:pt>
                <c:pt idx="105">
                  <c:v>7112.0558698202949</c:v>
                </c:pt>
                <c:pt idx="106">
                  <c:v>7341.5754657192156</c:v>
                </c:pt>
                <c:pt idx="107">
                  <c:v>7576.4027571412735</c:v>
                </c:pt>
                <c:pt idx="108">
                  <c:v>7816.6173540854361</c:v>
                </c:pt>
                <c:pt idx="109">
                  <c:v>8062.2996666142717</c:v>
                </c:pt>
                <c:pt idx="110">
                  <c:v>8313.5309141832404</c:v>
                </c:pt>
                <c:pt idx="111">
                  <c:v>8570.393134953687</c:v>
                </c:pt>
                <c:pt idx="112">
                  <c:v>8832.9691950869747</c:v>
                </c:pt>
                <c:pt idx="113">
                  <c:v>9101.3427980276756</c:v>
                </c:pt>
                <c:pt idx="114">
                  <c:v>9375.598493772326</c:v>
                </c:pt>
                <c:pt idx="115">
                  <c:v>9655.8216881279368</c:v>
                </c:pt>
                <c:pt idx="116">
                  <c:v>9942.0986519639846</c:v>
                </c:pt>
                <c:pt idx="117">
                  <c:v>10234.516530453926</c:v>
                </c:pt>
                <c:pt idx="118">
                  <c:v>10533.163352315081</c:v>
                </c:pt>
                <c:pt idx="119">
                  <c:v>10838.128039043164</c:v>
                </c:pt>
                <c:pt idx="120">
                  <c:v>11149.500414145878</c:v>
                </c:pt>
                <c:pt idx="121">
                  <c:v>11467.371212376514</c:v>
                </c:pt>
                <c:pt idx="122">
                  <c:v>11791.832088968717</c:v>
                </c:pt>
                <c:pt idx="123">
                  <c:v>12122.97562887473</c:v>
                </c:pt>
                <c:pt idx="124">
                  <c:v>12460.895356007852</c:v>
                </c:pt>
                <c:pt idx="125">
                  <c:v>12805.685742492089</c:v>
                </c:pt>
                <c:pt idx="126">
                  <c:v>13157.44221791788</c:v>
                </c:pt>
                <c:pt idx="127">
                  <c:v>13516.261178607121</c:v>
                </c:pt>
                <c:pt idx="128">
                  <c:v>13882.239996889839</c:v>
                </c:pt>
                <c:pt idx="129">
                  <c:v>14255.477030389244</c:v>
                </c:pt>
                <c:pt idx="130">
                  <c:v>14636.071631322149</c:v>
                </c:pt>
                <c:pt idx="131">
                  <c:v>15024.124155813362</c:v>
                </c:pt>
                <c:pt idx="132">
                  <c:v>15419.735973219387</c:v>
                </c:pt>
                <c:pt idx="133">
                  <c:v>15823.009475478437</c:v>
                </c:pt>
                <c:pt idx="134">
                  <c:v>16234.048086466268</c:v>
                </c:pt>
                <c:pt idx="135">
                  <c:v>16652.956271376461</c:v>
                </c:pt>
                <c:pt idx="136">
                  <c:v>17079.839546117</c:v>
                </c:pt>
                <c:pt idx="137">
                  <c:v>17514.804486728273</c:v>
                </c:pt>
                <c:pt idx="138">
                  <c:v>17957.958738817368</c:v>
                </c:pt>
                <c:pt idx="139">
                  <c:v>18409.411027019378</c:v>
                </c:pt>
                <c:pt idx="140">
                  <c:v>18869.271164472215</c:v>
                </c:pt>
                <c:pt idx="141">
                  <c:v>19337.650062322151</c:v>
                </c:pt>
                <c:pt idx="142">
                  <c:v>19814.659739245195</c:v>
                </c:pt>
                <c:pt idx="143">
                  <c:v>20300.41333099734</c:v>
                </c:pt>
                <c:pt idx="144">
                  <c:v>20795.025099983905</c:v>
                </c:pt>
                <c:pt idx="145">
                  <c:v>21298.610444854479</c:v>
                </c:pt>
                <c:pt idx="146">
                  <c:v>21811.285910125356</c:v>
                </c:pt>
                <c:pt idx="147">
                  <c:v>22333.169195821509</c:v>
                </c:pt>
                <c:pt idx="148">
                  <c:v>22864.379167146981</c:v>
                </c:pt>
                <c:pt idx="149">
                  <c:v>23405.035864180885</c:v>
                </c:pt>
                <c:pt idx="150">
                  <c:v>23955.260511596687</c:v>
                </c:pt>
                <c:pt idx="151">
                  <c:v>24515.175528407097</c:v>
                </c:pt>
                <c:pt idx="152">
                  <c:v>25084.904537738767</c:v>
                </c:pt>
                <c:pt idx="153">
                  <c:v>25664.572376624681</c:v>
                </c:pt>
                <c:pt idx="154">
                  <c:v>26254.305105829146</c:v>
                </c:pt>
                <c:pt idx="155">
                  <c:v>26854.230019696988</c:v>
                </c:pt>
                <c:pt idx="156">
                  <c:v>27464.475656024646</c:v>
                </c:pt>
                <c:pt idx="157">
                  <c:v>28085.171805958729</c:v>
                </c:pt>
                <c:pt idx="158">
                  <c:v>28716.449523920193</c:v>
                </c:pt>
                <c:pt idx="159">
                  <c:v>29358.441137553658</c:v>
                </c:pt>
                <c:pt idx="160">
                  <c:v>30011.280257697683</c:v>
                </c:pt>
                <c:pt idx="161">
                  <c:v>30675.101788382046</c:v>
                </c:pt>
                <c:pt idx="162">
                  <c:v>31350.041936850175</c:v>
                </c:pt>
                <c:pt idx="163">
                  <c:v>32036.238223598339</c:v>
                </c:pt>
                <c:pt idx="164">
                  <c:v>32733.829492445569</c:v>
                </c:pt>
                <c:pt idx="165">
                  <c:v>33442.955920621287</c:v>
                </c:pt>
                <c:pt idx="166">
                  <c:v>34163.759028873406</c:v>
                </c:pt>
                <c:pt idx="167">
                  <c:v>34896.381691602524</c:v>
                </c:pt>
                <c:pt idx="168">
                  <c:v>35640.968147010542</c:v>
                </c:pt>
                <c:pt idx="169">
                  <c:v>36397.664007274434</c:v>
                </c:pt>
                <c:pt idx="170">
                  <c:v>37166.616268732585</c:v>
                </c:pt>
                <c:pt idx="171">
                  <c:v>37947.973322098143</c:v>
                </c:pt>
                <c:pt idx="172">
                  <c:v>38741.884962680284</c:v>
                </c:pt>
                <c:pt idx="173">
                  <c:v>39548.50240062736</c:v>
                </c:pt>
                <c:pt idx="174">
                  <c:v>40367.978271185886</c:v>
                </c:pt>
                <c:pt idx="175">
                  <c:v>41200.466644971166</c:v>
                </c:pt>
                <c:pt idx="176">
                  <c:v>42046.123038253747</c:v>
                </c:pt>
                <c:pt idx="177">
                  <c:v>42905.104423256591</c:v>
                </c:pt>
                <c:pt idx="178">
                  <c:v>43777.569238465745</c:v>
                </c:pt>
                <c:pt idx="179">
                  <c:v>44663.677398951259</c:v>
                </c:pt>
                <c:pt idx="180">
                  <c:v>45563.590306694154</c:v>
                </c:pt>
                <c:pt idx="181">
                  <c:v>46477.470860925503</c:v>
                </c:pt>
                <c:pt idx="182">
                  <c:v>47405.483468470629</c:v>
                </c:pt>
                <c:pt idx="183">
                  <c:v>48347.794054096565</c:v>
                </c:pt>
                <c:pt idx="184">
                  <c:v>49304.570070865564</c:v>
                </c:pt>
                <c:pt idx="185">
                  <c:v>50275.980510494206</c:v>
                </c:pt>
                <c:pt idx="186">
                  <c:v>51262.195913707837</c:v>
                </c:pt>
                <c:pt idx="187">
                  <c:v>52263.388380597811</c:v>
                </c:pt>
                <c:pt idx="188">
                  <c:v>53279.731580979191</c:v>
                </c:pt>
                <c:pt idx="189">
                  <c:v>54311.4007647424</c:v>
                </c:pt>
                <c:pt idx="190">
                  <c:v>55358.572772198822</c:v>
                </c:pt>
                <c:pt idx="191">
                  <c:v>56421.426044423599</c:v>
                </c:pt>
                <c:pt idx="192">
                  <c:v>57500.140633589122</c:v>
                </c:pt>
                <c:pt idx="193">
                  <c:v>58594.898213286418</c:v>
                </c:pt>
                <c:pt idx="194">
                  <c:v>59705.882088839542</c:v>
                </c:pt>
                <c:pt idx="195">
                  <c:v>60833.277207599021</c:v>
                </c:pt>
                <c:pt idx="196">
                  <c:v>61977.270169229247</c:v>
                </c:pt>
                <c:pt idx="197">
                  <c:v>63138.049235972576</c:v>
                </c:pt>
                <c:pt idx="198">
                  <c:v>64315.804342895746</c:v>
                </c:pt>
                <c:pt idx="199">
                  <c:v>65510.72710811533</c:v>
                </c:pt>
                <c:pt idx="200">
                  <c:v>66723.0108430041</c:v>
                </c:pt>
                <c:pt idx="201">
                  <c:v>67952.850562363863</c:v>
                </c:pt>
                <c:pt idx="202">
                  <c:v>69200.442994576879</c:v>
                </c:pt>
                <c:pt idx="203">
                  <c:v>70465.986591730267</c:v>
                </c:pt>
                <c:pt idx="204">
                  <c:v>71749.681539702229</c:v>
                </c:pt>
                <c:pt idx="205">
                  <c:v>73051.729768221267</c:v>
                </c:pt>
                <c:pt idx="206">
                  <c:v>74372.334960882552</c:v>
                </c:pt>
                <c:pt idx="207">
                  <c:v>75711.702565136366</c:v>
                </c:pt>
                <c:pt idx="208">
                  <c:v>77070.039802218787</c:v>
                </c:pt>
                <c:pt idx="209">
                  <c:v>78447.555677062832</c:v>
                </c:pt>
                <c:pt idx="210">
                  <c:v>79844.460988140665</c:v>
                </c:pt>
                <c:pt idx="211">
                  <c:v>81260.968337273225</c:v>
                </c:pt>
                <c:pt idx="212">
                  <c:v>82697.292139385827</c:v>
                </c:pt>
                <c:pt idx="213">
                  <c:v>84153.648632207885</c:v>
                </c:pt>
                <c:pt idx="214">
                  <c:v>85630.255885919556</c:v>
                </c:pt>
                <c:pt idx="215">
                  <c:v>87127.333812742494</c:v>
                </c:pt>
                <c:pt idx="216">
                  <c:v>88645.104176462628</c:v>
                </c:pt>
                <c:pt idx="217">
                  <c:v>90183.790601896122</c:v>
                </c:pt>
                <c:pt idx="218">
                  <c:v>91743.618584290147</c:v>
                </c:pt>
                <c:pt idx="219">
                  <c:v>93324.815498641692</c:v>
                </c:pt>
                <c:pt idx="220">
                  <c:v>94927.610608967952</c:v>
                </c:pt>
                <c:pt idx="221">
                  <c:v>96552.235077476129</c:v>
                </c:pt>
                <c:pt idx="222">
                  <c:v>98198.921973673627</c:v>
                </c:pt>
                <c:pt idx="223">
                  <c:v>99867.906283388846</c:v>
                </c:pt>
                <c:pt idx="224">
                  <c:v>101559.42491771281</c:v>
                </c:pt>
                <c:pt idx="225">
                  <c:v>103273.71672185417</c:v>
                </c:pt>
                <c:pt idx="226">
                  <c:v>105011.02248389553</c:v>
                </c:pt>
                <c:pt idx="227">
                  <c:v>106771.58494347334</c:v>
                </c:pt>
                <c:pt idx="228">
                  <c:v>108555.64880034793</c:v>
                </c:pt>
                <c:pt idx="229">
                  <c:v>110363.46072287764</c:v>
                </c:pt>
                <c:pt idx="230">
                  <c:v>112195.26935639884</c:v>
                </c:pt>
                <c:pt idx="231">
                  <c:v>114051.32533148676</c:v>
                </c:pt>
                <c:pt idx="232">
                  <c:v>115931.88127211854</c:v>
                </c:pt>
                <c:pt idx="233">
                  <c:v>117837.19180371892</c:v>
                </c:pt>
                <c:pt idx="234">
                  <c:v>119767.51356109418</c:v>
                </c:pt>
                <c:pt idx="235">
                  <c:v>121723.10519624222</c:v>
                </c:pt>
                <c:pt idx="236">
                  <c:v>123704.22738604341</c:v>
                </c:pt>
                <c:pt idx="237">
                  <c:v>125711.14283982757</c:v>
                </c:pt>
                <c:pt idx="238">
                  <c:v>127744.11630680691</c:v>
                </c:pt>
                <c:pt idx="239">
                  <c:v>129803.41458338127</c:v>
                </c:pt>
                <c:pt idx="240">
                  <c:v>131889.30652030464</c:v>
                </c:pt>
                <c:pt idx="241">
                  <c:v>134002.0630297102</c:v>
                </c:pt>
                <c:pt idx="242">
                  <c:v>136141.95709199365</c:v>
                </c:pt>
                <c:pt idx="243">
                  <c:v>138309.26376255415</c:v>
                </c:pt>
                <c:pt idx="244">
                  <c:v>140504.26017837692</c:v>
                </c:pt>
                <c:pt idx="245">
                  <c:v>142727.22556446586</c:v>
                </c:pt>
                <c:pt idx="246">
                  <c:v>144978.44124011602</c:v>
                </c:pt>
                <c:pt idx="247">
                  <c:v>147258.19062502775</c:v>
                </c:pt>
                <c:pt idx="248">
                  <c:v>149566.75924525037</c:v>
                </c:pt>
                <c:pt idx="249">
                  <c:v>151904.43473896291</c:v>
                </c:pt>
                <c:pt idx="250">
                  <c:v>154271.506862076</c:v>
                </c:pt>
                <c:pt idx="251">
                  <c:v>156668.26749365684</c:v>
                </c:pt>
                <c:pt idx="252">
                  <c:v>159095.01064117998</c:v>
                </c:pt>
                <c:pt idx="253">
                  <c:v>161552.03244559094</c:v>
                </c:pt>
                <c:pt idx="254">
                  <c:v>164039.63118617143</c:v>
                </c:pt>
                <c:pt idx="255">
                  <c:v>166558.1072852267</c:v>
                </c:pt>
                <c:pt idx="256">
                  <c:v>169107.76331257075</c:v>
                </c:pt>
                <c:pt idx="257">
                  <c:v>171688.9039898105</c:v>
                </c:pt>
                <c:pt idx="258">
                  <c:v>174301.8361944221</c:v>
                </c:pt>
                <c:pt idx="259">
                  <c:v>176946.8689636318</c:v>
                </c:pt>
                <c:pt idx="260">
                  <c:v>179624.3134980686</c:v>
                </c:pt>
                <c:pt idx="261">
                  <c:v>182334.4831652157</c:v>
                </c:pt>
                <c:pt idx="262">
                  <c:v>185077.69350263011</c:v>
                </c:pt>
                <c:pt idx="263">
                  <c:v>187854.26222094614</c:v>
                </c:pt>
                <c:pt idx="264">
                  <c:v>190664.50920665171</c:v>
                </c:pt>
                <c:pt idx="265">
                  <c:v>193508.75652462151</c:v>
                </c:pt>
                <c:pt idx="266">
                  <c:v>196387.32842042949</c:v>
                </c:pt>
                <c:pt idx="267">
                  <c:v>199300.55132241361</c:v>
                </c:pt>
                <c:pt idx="268">
                  <c:v>202248.75384349097</c:v>
                </c:pt>
                <c:pt idx="269">
                  <c:v>205232.26678274292</c:v>
                </c:pt>
                <c:pt idx="270">
                  <c:v>208251.42312672641</c:v>
                </c:pt>
                <c:pt idx="271">
                  <c:v>211306.55805054586</c:v>
                </c:pt>
                <c:pt idx="272">
                  <c:v>214398.00891865883</c:v>
                </c:pt>
                <c:pt idx="273">
                  <c:v>217526.11528542079</c:v>
                </c:pt>
                <c:pt idx="274">
                  <c:v>220691.21889535338</c:v>
                </c:pt>
                <c:pt idx="275">
                  <c:v>223893.66368315555</c:v>
                </c:pt>
                <c:pt idx="276">
                  <c:v>227133.79577342793</c:v>
                </c:pt>
                <c:pt idx="277">
                  <c:v>230411.96348012146</c:v>
                </c:pt>
                <c:pt idx="278">
                  <c:v>233728.5173057029</c:v>
                </c:pt>
                <c:pt idx="279">
                  <c:v>237083.80994003359</c:v>
                </c:pt>
                <c:pt idx="280">
                  <c:v>240478.19625895284</c:v>
                </c:pt>
                <c:pt idx="281">
                  <c:v>243912.03332257457</c:v>
                </c:pt>
                <c:pt idx="282">
                  <c:v>247385.68037327379</c:v>
                </c:pt>
                <c:pt idx="283">
                  <c:v>250899.49883338809</c:v>
                </c:pt>
                <c:pt idx="284">
                  <c:v>254453.85230258852</c:v>
                </c:pt>
                <c:pt idx="285">
                  <c:v>258049.10655496456</c:v>
                </c:pt>
                <c:pt idx="286">
                  <c:v>261685.62953578122</c:v>
                </c:pt>
                <c:pt idx="287">
                  <c:v>265363.79135791585</c:v>
                </c:pt>
                <c:pt idx="288">
                  <c:v>269083.96429799311</c:v>
                </c:pt>
                <c:pt idx="289">
                  <c:v>272846.52279216982</c:v>
                </c:pt>
                <c:pt idx="290">
                  <c:v>276651.84343161993</c:v>
                </c:pt>
                <c:pt idx="291">
                  <c:v>280500.3049576506</c:v>
                </c:pt>
                <c:pt idx="292">
                  <c:v>284392.28825653158</c:v>
                </c:pt>
                <c:pt idx="293">
                  <c:v>288328.17635393515</c:v>
                </c:pt>
                <c:pt idx="294">
                  <c:v>292308.35440907627</c:v>
                </c:pt>
                <c:pt idx="295">
                  <c:v>296333.20970848203</c:v>
                </c:pt>
                <c:pt idx="296">
                  <c:v>300403.1316594258</c:v>
                </c:pt>
                <c:pt idx="297">
                  <c:v>304518.51178299822</c:v>
                </c:pt>
                <c:pt idx="298">
                  <c:v>308679.74370683916</c:v>
                </c:pt>
                <c:pt idx="299">
                  <c:v>312887.22315749526</c:v>
                </c:pt>
                <c:pt idx="300">
                  <c:v>317141.34795242921</c:v>
                </c:pt>
                <c:pt idx="301">
                  <c:v>321442.51799166016</c:v>
                </c:pt>
                <c:pt idx="302">
                  <c:v>325791.13524903543</c:v>
                </c:pt>
                <c:pt idx="303">
                  <c:v>330187.60376313515</c:v>
                </c:pt>
                <c:pt idx="304">
                  <c:v>334632.32962781191</c:v>
                </c:pt>
                <c:pt idx="305">
                  <c:v>339125.72098234296</c:v>
                </c:pt>
                <c:pt idx="306">
                  <c:v>343668.18800120614</c:v>
                </c:pt>
                <c:pt idx="307">
                  <c:v>348260.14288349263</c:v>
                </c:pt>
                <c:pt idx="308">
                  <c:v>352901.99984190986</c:v>
                </c:pt>
                <c:pt idx="309">
                  <c:v>357594.17509143427</c:v>
                </c:pt>
                <c:pt idx="310">
                  <c:v>362337.08683753572</c:v>
                </c:pt>
                <c:pt idx="311">
                  <c:v>367131.15526404604</c:v>
                </c:pt>
                <c:pt idx="312">
                  <c:v>371976.80252063274</c:v>
                </c:pt>
                <c:pt idx="313">
                  <c:v>376874.45270985179</c:v>
                </c:pt>
                <c:pt idx="314">
                  <c:v>381824.53187384456</c:v>
                </c:pt>
                <c:pt idx="315">
                  <c:v>386827.46798061021</c:v>
                </c:pt>
                <c:pt idx="316">
                  <c:v>391883.69090987742</c:v>
                </c:pt>
                <c:pt idx="317">
                  <c:v>396993.63243860193</c:v>
                </c:pt>
                <c:pt idx="318">
                  <c:v>402157.72622604109</c:v>
                </c:pt>
                <c:pt idx="319">
                  <c:v>407376.4077984225</c:v>
                </c:pt>
                <c:pt idx="320">
                  <c:v>412650.11453322135</c:v>
                </c:pt>
                <c:pt idx="321">
                  <c:v>417979.28564302996</c:v>
                </c:pt>
                <c:pt idx="322">
                  <c:v>423364.3621590063</c:v>
                </c:pt>
                <c:pt idx="323">
                  <c:v>428805.7869139351</c:v>
                </c:pt>
                <c:pt idx="324">
                  <c:v>434304.00452486612</c:v>
                </c:pt>
                <c:pt idx="325">
                  <c:v>439859.46137534268</c:v>
                </c:pt>
                <c:pt idx="326">
                  <c:v>445472.60559722967</c:v>
                </c:pt>
                <c:pt idx="327">
                  <c:v>451143.88705212809</c:v>
                </c:pt>
                <c:pt idx="328">
                  <c:v>456873.75731236674</c:v>
                </c:pt>
                <c:pt idx="329">
                  <c:v>462662.66964160465</c:v>
                </c:pt>
                <c:pt idx="330">
                  <c:v>468511.07897499576</c:v>
                </c:pt>
                <c:pt idx="331">
                  <c:v>474419.44189896621</c:v>
                </c:pt>
                <c:pt idx="332">
                  <c:v>480388.21663056314</c:v>
                </c:pt>
                <c:pt idx="333">
                  <c:v>486417.86299640685</c:v>
                </c:pt>
                <c:pt idx="334">
                  <c:v>492508.84241121635</c:v>
                </c:pt>
                <c:pt idx="335">
                  <c:v>498661.61785594188</c:v>
                </c:pt>
                <c:pt idx="336">
                  <c:v>504876.6538554728</c:v>
                </c:pt>
                <c:pt idx="337">
                  <c:v>511154.41645594127</c:v>
                </c:pt>
                <c:pt idx="338">
                  <c:v>517495.37320162728</c:v>
                </c:pt>
                <c:pt idx="339">
                  <c:v>523899.9931114465</c:v>
                </c:pt>
                <c:pt idx="340">
                  <c:v>530368.74665503018</c:v>
                </c:pt>
                <c:pt idx="341">
                  <c:v>536902.10572841391</c:v>
                </c:pt>
                <c:pt idx="342">
                  <c:v>543500.5436293073</c:v>
                </c:pt>
                <c:pt idx="343">
                  <c:v>550164.53503198177</c:v>
                </c:pt>
                <c:pt idx="344">
                  <c:v>556894.55596173927</c:v>
                </c:pt>
                <c:pt idx="345">
                  <c:v>563691.08376899362</c:v>
                </c:pt>
                <c:pt idx="346">
                  <c:v>570554.59710295498</c:v>
                </c:pt>
                <c:pt idx="347">
                  <c:v>577485.57588492706</c:v>
                </c:pt>
                <c:pt idx="348">
                  <c:v>584484.50128119253</c:v>
                </c:pt>
                <c:pt idx="349">
                  <c:v>591551.85567554459</c:v>
                </c:pt>
                <c:pt idx="350">
                  <c:v>598688.12264139578</c:v>
                </c:pt>
                <c:pt idx="351">
                  <c:v>605893.78691352904</c:v>
                </c:pt>
                <c:pt idx="352">
                  <c:v>613169.33435945772</c:v>
                </c:pt>
                <c:pt idx="353">
                  <c:v>620515.25195041113</c:v>
                </c:pt>
                <c:pt idx="354">
                  <c:v>627932.02773195133</c:v>
                </c:pt>
                <c:pt idx="355">
                  <c:v>635420.15079420246</c:v>
                </c:pt>
                <c:pt idx="356">
                  <c:v>642980.11124173552</c:v>
                </c:pt>
                <c:pt idx="357">
                  <c:v>650612.40016307682</c:v>
                </c:pt>
                <c:pt idx="358">
                  <c:v>658317.50959985703</c:v>
                </c:pt>
                <c:pt idx="359">
                  <c:v>666095.93251561001</c:v>
                </c:pt>
                <c:pt idx="360">
                  <c:v>673948.16276421212</c:v>
                </c:pt>
                <c:pt idx="361">
                  <c:v>681874.69505799375</c:v>
                </c:pt>
                <c:pt idx="362">
                  <c:v>689876.02493547276</c:v>
                </c:pt>
                <c:pt idx="363">
                  <c:v>697952.64872879349</c:v>
                </c:pt>
                <c:pt idx="364">
                  <c:v>706105.06353079155</c:v>
                </c:pt>
                <c:pt idx="365">
                  <c:v>714333.76716176048</c:v>
                </c:pt>
                <c:pt idx="366">
                  <c:v>722639.25813587569</c:v>
                </c:pt>
                <c:pt idx="367">
                  <c:v>731022.03562731296</c:v>
                </c:pt>
                <c:pt idx="368">
                  <c:v>739482.59943605028</c:v>
                </c:pt>
                <c:pt idx="369">
                  <c:v>748021.44995335117</c:v>
                </c:pt>
                <c:pt idx="370">
                  <c:v>756639.08812695369</c:v>
                </c:pt>
                <c:pt idx="371">
                  <c:v>765336.01542597823</c:v>
                </c:pt>
                <c:pt idx="372">
                  <c:v>774112.73380551487</c:v>
                </c:pt>
                <c:pt idx="373">
                  <c:v>782969.74567095004</c:v>
                </c:pt>
                <c:pt idx="374">
                  <c:v>791907.55384200066</c:v>
                </c:pt>
                <c:pt idx="375">
                  <c:v>800926.66151648387</c:v>
                </c:pt>
                <c:pt idx="376">
                  <c:v>810027.57223382778</c:v>
                </c:pt>
                <c:pt idx="377">
                  <c:v>819210.78983828984</c:v>
                </c:pt>
                <c:pt idx="378">
                  <c:v>828476.81844196841</c:v>
                </c:pt>
                <c:pt idx="379">
                  <c:v>837826.16238754056</c:v>
                </c:pt>
                <c:pt idx="380">
                  <c:v>847259.32621075772</c:v>
                </c:pt>
                <c:pt idx="381">
                  <c:v>856776.81460272707</c:v>
                </c:pt>
                <c:pt idx="382">
                  <c:v>866379.13237195462</c:v>
                </c:pt>
                <c:pt idx="383">
                  <c:v>876066.78440617211</c:v>
                </c:pt>
                <c:pt idx="384">
                  <c:v>885840.27563395724</c:v>
                </c:pt>
                <c:pt idx="385">
                  <c:v>895700.11098615266</c:v>
                </c:pt>
                <c:pt idx="386">
                  <c:v>905646.79535708576</c:v>
                </c:pt>
                <c:pt idx="387">
                  <c:v>915680.83356559835</c:v>
                </c:pt>
                <c:pt idx="388">
                  <c:v>925802.73031588644</c:v>
                </c:pt>
                <c:pt idx="389">
                  <c:v>936012.99015821889</c:v>
                </c:pt>
                <c:pt idx="390">
                  <c:v>946312.11744940653</c:v>
                </c:pt>
                <c:pt idx="391">
                  <c:v>956700.61631320417</c:v>
                </c:pt>
                <c:pt idx="392">
                  <c:v>967178.99060049281</c:v>
                </c:pt>
                <c:pt idx="393">
                  <c:v>977747.74384936318</c:v>
                </c:pt>
                <c:pt idx="394">
                  <c:v>988407.37924506515</c:v>
                </c:pt>
                <c:pt idx="395">
                  <c:v>999158.39957981929</c:v>
                </c:pt>
                <c:pt idx="396">
                  <c:v>1010001.3072125204</c:v>
                </c:pt>
                <c:pt idx="397">
                  <c:v>1020936.6040283367</c:v>
                </c:pt>
                <c:pt idx="398">
                  <c:v>1031964.7913982235</c:v>
                </c:pt>
                <c:pt idx="399">
                  <c:v>1043086.3701383136</c:v>
                </c:pt>
                <c:pt idx="400">
                  <c:v>1054301.8404692709</c:v>
                </c:pt>
                <c:pt idx="401">
                  <c:v>1065611.7019755431</c:v>
                </c:pt>
                <c:pt idx="402">
                  <c:v>1077047.0916122645</c:v>
                </c:pt>
                <c:pt idx="403">
                  <c:v>1088610.770284798</c:v>
                </c:pt>
                <c:pt idx="404">
                  <c:v>1100305.5903009064</c:v>
                </c:pt>
                <c:pt idx="405">
                  <c:v>1112134.4895445853</c:v>
                </c:pt>
                <c:pt idx="406">
                  <c:v>1124100.4864721932</c:v>
                </c:pt>
                <c:pt idx="407">
                  <c:v>1136206.675839223</c:v>
                </c:pt>
                <c:pt idx="408">
                  <c:v>1148456.2250388414</c:v>
                </c:pt>
                <c:pt idx="409">
                  <c:v>1160852.3709314838</c:v>
                </c:pt>
                <c:pt idx="410">
                  <c:v>1173398.4170580655</c:v>
                </c:pt>
                <c:pt idx="411">
                  <c:v>1186097.7311489582</c:v>
                </c:pt>
                <c:pt idx="412">
                  <c:v>1198953.7428610064</c:v>
                </c:pt>
                <c:pt idx="413">
                  <c:v>1211969.9416923076</c:v>
                </c:pt>
                <c:pt idx="414">
                  <c:v>1225149.8750384152</c:v>
                </c:pt>
                <c:pt idx="415">
                  <c:v>1238497.1463636085</c:v>
                </c:pt>
                <c:pt idx="416">
                  <c:v>1252015.413468346</c:v>
                </c:pt>
                <c:pt idx="417">
                  <c:v>1265708.3868385702</c:v>
                </c:pt>
                <c:pt idx="418">
                  <c:v>1279579.8280659281</c:v>
                </c:pt>
                <c:pt idx="419">
                  <c:v>1293633.5483299606</c:v>
                </c:pt>
                <c:pt idx="420">
                  <c:v>1307873.4069346115</c:v>
                </c:pt>
                <c:pt idx="421">
                  <c:v>1322303.3098922893</c:v>
                </c:pt>
                <c:pt idx="422">
                  <c:v>1336927.2085494548</c:v>
                </c:pt>
                <c:pt idx="423">
                  <c:v>1351749.0982478112</c:v>
                </c:pt>
                <c:pt idx="424">
                  <c:v>1366773.0170159601</c:v>
                </c:pt>
                <c:pt idx="425">
                  <c:v>1382003.044286333</c:v>
                </c:pt>
                <c:pt idx="426">
                  <c:v>1397443.2996327356</c:v>
                </c:pt>
                <c:pt idx="427">
                  <c:v>1413097.9415240623</c:v>
                </c:pt>
                <c:pt idx="428">
                  <c:v>1428971.1660900079</c:v>
                </c:pt>
                <c:pt idx="429">
                  <c:v>1445067.2058949396</c:v>
                </c:pt>
                <c:pt idx="430">
                  <c:v>1461390.3287163973</c:v>
                </c:pt>
                <c:pt idx="431">
                  <c:v>1477944.8363249004</c:v>
                </c:pt>
                <c:pt idx="432">
                  <c:v>1494735.0632621236</c:v>
                </c:pt>
                <c:pt idx="433">
                  <c:v>1511765.375614699</c:v>
                </c:pt>
                <c:pt idx="434">
                  <c:v>1529040.1697812527</c:v>
                </c:pt>
                <c:pt idx="435">
                  <c:v>1546563.8712304085</c:v>
                </c:pt>
                <c:pt idx="436">
                  <c:v>1564340.9332479201</c:v>
                </c:pt>
                <c:pt idx="437">
                  <c:v>1582375.8356711715</c:v>
                </c:pt>
                <c:pt idx="438">
                  <c:v>1600673.0836095735</c:v>
                </c:pt>
                <c:pt idx="439">
                  <c:v>1619237.2061496191</c:v>
                </c:pt>
                <c:pt idx="440">
                  <c:v>1638072.7550435215</c:v>
                </c:pt>
                <c:pt idx="441">
                  <c:v>1657184.3033805452</c:v>
                </c:pt>
                <c:pt idx="442">
                  <c:v>1676576.4442403801</c:v>
                </c:pt>
                <c:pt idx="443">
                  <c:v>1696253.7893279828</c:v>
                </c:pt>
                <c:pt idx="444">
                  <c:v>1716220.9675895497</c:v>
                </c:pt>
                <c:pt idx="445">
                  <c:v>1736482.6238094121</c:v>
                </c:pt>
                <c:pt idx="446">
                  <c:v>1757043.4171877429</c:v>
                </c:pt>
                <c:pt idx="447">
                  <c:v>1777908.0198991261</c:v>
                </c:pt>
                <c:pt idx="448">
                  <c:v>1799081.1156322137</c:v>
                </c:pt>
                <c:pt idx="449">
                  <c:v>1820567.3981107026</c:v>
                </c:pt>
                <c:pt idx="450">
                  <c:v>1842371.5695960559</c:v>
                </c:pt>
                <c:pt idx="451">
                  <c:v>1864498.3393724374</c:v>
                </c:pt>
                <c:pt idx="452">
                  <c:v>1886952.4222144783</c:v>
                </c:pt>
                <c:pt idx="453">
                  <c:v>1909738.5368385352</c:v>
                </c:pt>
                <c:pt idx="454">
                  <c:v>1932861.4043381587</c:v>
                </c:pt>
                <c:pt idx="455">
                  <c:v>1956325.7466046996</c:v>
                </c:pt>
                <c:pt idx="456">
                  <c:v>1980136.2847338021</c:v>
                </c:pt>
                <c:pt idx="457">
                  <c:v>2004297.7374188825</c:v>
                </c:pt>
                <c:pt idx="458">
                  <c:v>2028814.8193325177</c:v>
                </c:pt>
                <c:pt idx="459">
                  <c:v>2053692.239496883</c:v>
                </c:pt>
                <c:pt idx="460">
                  <c:v>2078934.6996442899</c:v>
                </c:pt>
                <c:pt idx="461">
                  <c:v>2104546.8925690204</c:v>
                </c:pt>
                <c:pt idx="462">
                  <c:v>2130533.5004717074</c:v>
                </c:pt>
                <c:pt idx="463">
                  <c:v>2156899.1932973862</c:v>
                </c:pt>
                <c:pt idx="464">
                  <c:v>2183648.6270686127</c:v>
                </c:pt>
                <c:pt idx="465">
                  <c:v>2210786.4422148541</c:v>
                </c:pt>
                <c:pt idx="466">
                  <c:v>2238317.2618994899</c:v>
                </c:pt>
                <c:pt idx="467">
                  <c:v>2266245.6903458238</c:v>
                </c:pt>
                <c:pt idx="468">
                  <c:v>2294576.3111633696</c:v>
                </c:pt>
                <c:pt idx="469">
                  <c:v>2323313.6856758483</c:v>
                </c:pt>
                <c:pt idx="470">
                  <c:v>2352462.3512522504</c:v>
                </c:pt>
                <c:pt idx="471">
                  <c:v>2382026.8196423538</c:v>
                </c:pt>
                <c:pt idx="472">
                  <c:v>2412011.5753180757</c:v>
                </c:pt>
                <c:pt idx="473">
                  <c:v>2442421.0738220699</c:v>
                </c:pt>
                <c:pt idx="474">
                  <c:v>2473259.7401249297</c:v>
                </c:pt>
                <c:pt idx="475">
                  <c:v>2504531.9669924043</c:v>
                </c:pt>
                <c:pt idx="476">
                  <c:v>2536242.1133639775</c:v>
                </c:pt>
                <c:pt idx="477">
                  <c:v>2568394.5027441643</c:v>
                </c:pt>
                <c:pt idx="478">
                  <c:v>2600993.4216079451</c:v>
                </c:pt>
                <c:pt idx="479">
                  <c:v>2634043.1178215668</c:v>
                </c:pt>
                <c:pt idx="480">
                  <c:v>2667547.7990801111</c:v>
                </c:pt>
                <c:pt idx="481">
                  <c:v>2701511.6313630752</c:v>
                </c:pt>
                <c:pt idx="482">
                  <c:v>2735938.7374092788</c:v>
                </c:pt>
                <c:pt idx="483">
                  <c:v>2770833.1952123232</c:v>
                </c:pt>
                <c:pt idx="484">
                  <c:v>2806199.0365378</c:v>
                </c:pt>
                <c:pt idx="485">
                  <c:v>2842040.2454635426</c:v>
                </c:pt>
                <c:pt idx="486">
                  <c:v>2878360.7569439486</c:v>
                </c:pt>
                <c:pt idx="487">
                  <c:v>2915164.4553996362</c:v>
                </c:pt>
                <c:pt idx="488">
                  <c:v>2952455.1733334586</c:v>
                </c:pt>
                <c:pt idx="489">
                  <c:v>2990236.6899739802</c:v>
                </c:pt>
                <c:pt idx="490">
                  <c:v>3028512.7299474105</c:v>
                </c:pt>
                <c:pt idx="491">
                  <c:v>3067286.9619790651</c:v>
                </c:pt>
                <c:pt idx="492">
                  <c:v>3106562.997625228</c:v>
                </c:pt>
                <c:pt idx="493">
                  <c:v>3146344.3900363855</c:v>
                </c:pt>
                <c:pt idx="494">
                  <c:v>3186634.6327526607</c:v>
                </c:pt>
                <c:pt idx="495">
                  <c:v>3227437.1585324071</c:v>
                </c:pt>
                <c:pt idx="496">
                  <c:v>3268755.3382145762</c:v>
                </c:pt>
                <c:pt idx="497">
                  <c:v>3310592.4796157964</c:v>
                </c:pt>
                <c:pt idx="498">
                  <c:v>3352951.826462701</c:v>
                </c:pt>
                <c:pt idx="499">
                  <c:v>3395836.5573603511</c:v>
                </c:pt>
                <c:pt idx="500">
                  <c:v>3439249.7847971804</c:v>
                </c:pt>
                <c:pt idx="501">
                  <c:v>3483194.5541872941</c:v>
                </c:pt>
                <c:pt idx="502">
                  <c:v>3527673.8429503404</c:v>
                </c:pt>
                <c:pt idx="503">
                  <c:v>3572690.5596297458</c:v>
                </c:pt>
                <c:pt idx="504">
                  <c:v>3618247.5430495553</c:v>
                </c:pt>
                <c:pt idx="505">
                  <c:v>3664347.5615103878</c:v>
                </c:pt>
                <c:pt idx="506">
                  <c:v>3710993.3120247871</c:v>
                </c:pt>
                <c:pt idx="507">
                  <c:v>3758187.419592388</c:v>
                </c:pt>
                <c:pt idx="508">
                  <c:v>3805932.4365149662</c:v>
                </c:pt>
                <c:pt idx="509">
                  <c:v>3854230.8417518586</c:v>
                </c:pt>
                <c:pt idx="510">
                  <c:v>3903085.0403157473</c:v>
                </c:pt>
                <c:pt idx="511">
                  <c:v>3952497.3627088964</c:v>
                </c:pt>
                <c:pt idx="512">
                  <c:v>4002470.0644001812</c:v>
                </c:pt>
                <c:pt idx="513">
                  <c:v>4053005.3253427222</c:v>
                </c:pt>
                <c:pt idx="514">
                  <c:v>4104105.2495322153</c:v>
                </c:pt>
                <c:pt idx="515">
                  <c:v>4155771.8646058887</c:v>
                </c:pt>
                <c:pt idx="516">
                  <c:v>4208007.121482186</c:v>
                </c:pt>
                <c:pt idx="517">
                  <c:v>4260812.8940407634</c:v>
                </c:pt>
                <c:pt idx="518">
                  <c:v>4314190.9788428992</c:v>
                </c:pt>
                <c:pt idx="519">
                  <c:v>4368143.0948920399</c:v>
                </c:pt>
                <c:pt idx="520">
                  <c:v>4422670.8834342211</c:v>
                </c:pt>
                <c:pt idx="521">
                  <c:v>4477775.907798104</c:v>
                </c:pt>
                <c:pt idx="522">
                  <c:v>4533459.6532744765</c:v>
                </c:pt>
                <c:pt idx="523">
                  <c:v>4589723.5270346031</c:v>
                </c:pt>
                <c:pt idx="524">
                  <c:v>4646568.8580873609</c:v>
                </c:pt>
                <c:pt idx="525">
                  <c:v>4703996.8972745314</c:v>
                </c:pt>
                <c:pt idx="526">
                  <c:v>4762008.8173039481</c:v>
                </c:pt>
                <c:pt idx="527">
                  <c:v>4820605.7128200307</c:v>
                </c:pt>
                <c:pt idx="528">
                  <c:v>4879788.6005111113</c:v>
                </c:pt>
                <c:pt idx="529">
                  <c:v>4939558.4192532003</c:v>
                </c:pt>
                <c:pt idx="530">
                  <c:v>4999916.0302895308</c:v>
                </c:pt>
                <c:pt idx="531">
                  <c:v>5060862.2174453288</c:v>
                </c:pt>
                <c:pt idx="532">
                  <c:v>5122397.6873772964</c:v>
                </c:pt>
                <c:pt idx="533">
                  <c:v>5184523.0698570907</c:v>
                </c:pt>
                <c:pt idx="534">
                  <c:v>5247238.9180882052</c:v>
                </c:pt>
                <c:pt idx="535">
                  <c:v>5310545.7090556547</c:v>
                </c:pt>
                <c:pt idx="536">
                  <c:v>5374443.8439076915</c:v>
                </c:pt>
                <c:pt idx="537">
                  <c:v>5438933.6483688951</c:v>
                </c:pt>
                <c:pt idx="538">
                  <c:v>5504015.3731839508</c:v>
                </c:pt>
                <c:pt idx="539">
                  <c:v>5569689.1945914477</c:v>
                </c:pt>
                <c:pt idx="540">
                  <c:v>5635955.2148267105</c:v>
                </c:pt>
                <c:pt idx="541">
                  <c:v>5702813.4626532421</c:v>
                </c:pt>
                <c:pt idx="542">
                  <c:v>5770263.8939217851</c:v>
                </c:pt>
                <c:pt idx="543">
                  <c:v>5838306.392156288</c:v>
                </c:pt>
                <c:pt idx="544">
                  <c:v>5906940.7691660449</c:v>
                </c:pt>
                <c:pt idx="545">
                  <c:v>5976166.7656830698</c:v>
                </c:pt>
                <c:pt idx="546">
                  <c:v>6045984.0520241186</c:v>
                </c:pt>
                <c:pt idx="547">
                  <c:v>6116392.228776291</c:v>
                </c:pt>
                <c:pt idx="548">
                  <c:v>6187390.8275056705</c:v>
                </c:pt>
                <c:pt idx="549">
                  <c:v>6258979.311487928</c:v>
                </c:pt>
                <c:pt idx="550">
                  <c:v>6331157.0764602572</c:v>
                </c:pt>
                <c:pt idx="551">
                  <c:v>6403923.4513937235</c:v>
                </c:pt>
                <c:pt idx="552">
                  <c:v>6477277.699285239</c:v>
                </c:pt>
                <c:pt idx="553">
                  <c:v>6551219.0179682449</c:v>
                </c:pt>
                <c:pt idx="554">
                  <c:v>6625746.5409414917</c:v>
                </c:pt>
                <c:pt idx="555">
                  <c:v>6700859.3382147849</c:v>
                </c:pt>
                <c:pt idx="556">
                  <c:v>6776556.4171711653</c:v>
                </c:pt>
                <c:pt idx="557">
                  <c:v>6852836.7234445587</c:v>
                </c:pt>
                <c:pt idx="558">
                  <c:v>6929699.1418119892</c:v>
                </c:pt>
                <c:pt idx="559">
                  <c:v>7007142.4970998466</c:v>
                </c:pt>
                <c:pt idx="560">
                  <c:v>7085165.5551030412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33-4ED2-AB41-1C1034350082}"/>
            </c:ext>
          </c:extLst>
        </c:ser>
        <c:ser>
          <c:idx val="3"/>
          <c:order val="3"/>
          <c:tx>
            <c:strRef>
              <c:f>Charts!$T$1</c:f>
              <c:strCache>
                <c:ptCount val="1"/>
                <c:pt idx="0">
                  <c:v> CD High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Charts!$T$2:$T$592</c:f>
              <c:numCache>
                <c:formatCode>_(* #,##0_);_(* \(#,##0\);_(* "-"??_);_(@_)</c:formatCode>
                <c:ptCount val="591"/>
                <c:pt idx="0" formatCode="General">
                  <c:v>0</c:v>
                </c:pt>
                <c:pt idx="1">
                  <c:v>0</c:v>
                </c:pt>
                <c:pt idx="2">
                  <c:v>9.5579714374252944E-2</c:v>
                </c:pt>
                <c:pt idx="3">
                  <c:v>0.30277245525212493</c:v>
                </c:pt>
                <c:pt idx="4">
                  <c:v>0.63689109307233593</c:v>
                </c:pt>
                <c:pt idx="5">
                  <c:v>1.1140120497184398</c:v>
                </c:pt>
                <c:pt idx="6">
                  <c:v>1.7511897600634256</c:v>
                </c:pt>
                <c:pt idx="7">
                  <c:v>2.5665186970836658</c:v>
                </c:pt>
                <c:pt idx="8">
                  <c:v>3.5791596829658374</c:v>
                </c:pt>
                <c:pt idx="9">
                  <c:v>4.8093531718186568</c:v>
                </c:pt>
                <c:pt idx="10">
                  <c:v>6.2784256737941178</c:v>
                </c:pt>
                <c:pt idx="11">
                  <c:v>8.0087914269024623</c:v>
                </c:pt>
                <c:pt idx="12">
                  <c:v>10.023950189875904</c:v>
                </c:pt>
                <c:pt idx="13">
                  <c:v>12.348481602428365</c:v>
                </c:pt>
                <c:pt idx="14">
                  <c:v>15.008036400991841</c:v>
                </c:pt>
                <c:pt idx="15">
                  <c:v>18.029324720002478</c:v>
                </c:pt>
                <c:pt idx="16">
                  <c:v>21.440101690939628</c:v>
                </c:pt>
                <c:pt idx="17">
                  <c:v>25.269150550084305</c:v>
                </c:pt>
                <c:pt idx="18">
                  <c:v>29.546263471289421</c:v>
                </c:pt>
                <c:pt idx="19">
                  <c:v>34.302220346653485</c:v>
                </c:pt>
                <c:pt idx="20">
                  <c:v>39.568765744857956</c:v>
                </c:pt>
                <c:pt idx="21">
                  <c:v>45.378584281294025</c:v>
                </c:pt>
                <c:pt idx="22">
                  <c:v>51.765274637029506</c:v>
                </c:pt>
                <c:pt idx="23">
                  <c:v>58.763322464074008</c:v>
                </c:pt>
                <c:pt idx="24">
                  <c:v>66.408072411693865</c:v>
                </c:pt>
                <c:pt idx="25">
                  <c:v>74.73569950563251</c:v>
                </c:pt>
                <c:pt idx="26">
                  <c:v>83.783180103404447</c:v>
                </c:pt>
                <c:pt idx="27">
                  <c:v>93.588262642733753</c:v>
                </c:pt>
                <c:pt idx="28">
                  <c:v>104.18943838804262</c:v>
                </c:pt>
                <c:pt idx="29">
                  <c:v>115.62591236957815</c:v>
                </c:pt>
                <c:pt idx="30">
                  <c:v>127.93757469585398</c:v>
                </c:pt>
                <c:pt idx="31">
                  <c:v>141.1649724074523</c:v>
                </c:pt>
                <c:pt idx="32">
                  <c:v>155.34928202399169</c:v>
                </c:pt>
                <c:pt idx="33">
                  <c:v>170.53228292270796</c:v>
                </c:pt>
                <c:pt idx="34">
                  <c:v>186.75633167070919</c:v>
                </c:pt>
                <c:pt idx="35">
                  <c:v>204.06433741765795</c:v>
                </c:pt>
                <c:pt idx="36">
                  <c:v>222.49973844148917</c:v>
                </c:pt>
                <c:pt idx="37">
                  <c:v>242.10647992306622</c:v>
                </c:pt>
                <c:pt idx="38">
                  <c:v>262.92899301368743</c:v>
                </c:pt>
                <c:pt idx="39">
                  <c:v>285.01217524299864</c:v>
                </c:pt>
                <c:pt idx="40">
                  <c:v>308.40137230424443</c:v>
                </c:pt>
                <c:pt idx="41">
                  <c:v>333.14236123941373</c:v>
                </c:pt>
                <c:pt idx="42">
                  <c:v>359.28133503731806</c:v>
                </c:pt>
                <c:pt idx="43">
                  <c:v>386.86488864530111</c:v>
                </c:pt>
                <c:pt idx="44">
                  <c:v>415.9400063881767</c:v>
                </c:pt>
                <c:pt idx="45">
                  <c:v>446.55405077582691</c:v>
                </c:pt>
                <c:pt idx="46">
                  <c:v>478.7547526776907</c:v>
                </c:pt>
                <c:pt idx="47">
                  <c:v>512.59020283102291</c:v>
                </c:pt>
                <c:pt idx="48">
                  <c:v>548.10884464846458</c:v>
                </c:pt>
                <c:pt idx="49">
                  <c:v>585.35946828179294</c:v>
                </c:pt>
                <c:pt idx="50">
                  <c:v>624.39120589650702</c:v>
                </c:pt>
                <c:pt idx="51">
                  <c:v>665.25352810916957</c:v>
                </c:pt>
                <c:pt idx="52">
                  <c:v>707.99624153476907</c:v>
                </c:pt>
                <c:pt idx="53">
                  <c:v>752.66948739107465</c:v>
                </c:pt>
                <c:pt idx="54">
                  <c:v>799.32374110608362</c:v>
                </c:pt>
                <c:pt idx="55">
                  <c:v>848.00981287157629</c:v>
                </c:pt>
                <c:pt idx="56">
                  <c:v>898.77884908847045</c:v>
                </c:pt>
                <c:pt idx="57">
                  <c:v>951.6823346472811</c:v>
                </c:pt>
                <c:pt idx="58">
                  <c:v>1006.7720959910657</c:v>
                </c:pt>
                <c:pt idx="59">
                  <c:v>1064.1003049042774</c:v>
                </c:pt>
                <c:pt idx="60">
                  <c:v>1123.7194829769433</c:v>
                </c:pt>
                <c:pt idx="61">
                  <c:v>1185.6825066928286</c:v>
                </c:pt>
                <c:pt idx="62">
                  <c:v>1250.0426130922278</c:v>
                </c:pt>
                <c:pt idx="63">
                  <c:v>1316.853405961534</c:v>
                </c:pt>
                <c:pt idx="64">
                  <c:v>1386.1688625059323</c:v>
                </c:pt>
                <c:pt idx="65">
                  <c:v>1458.0433404590003</c:v>
                </c:pt>
                <c:pt idx="66">
                  <c:v>1532.5315855924273</c:v>
                </c:pt>
                <c:pt idx="67">
                  <c:v>1609.6887395830126</c:v>
                </c:pt>
                <c:pt idx="68">
                  <c:v>1689.5703482036479</c:v>
                </c:pt>
                <c:pt idx="69">
                  <c:v>1772.2323698012624</c:v>
                </c:pt>
                <c:pt idx="70">
                  <c:v>1857.73118403228</c:v>
                </c:pt>
                <c:pt idx="71">
                  <c:v>1946.123600824154</c:v>
                </c:pt>
                <c:pt idx="72">
                  <c:v>2037.4668695353903</c:v>
                </c:pt>
                <c:pt idx="73">
                  <c:v>2131.8186882886803</c:v>
                </c:pt>
                <c:pt idx="74">
                  <c:v>2229.2372134537436</c:v>
                </c:pt>
                <c:pt idx="75">
                  <c:v>2329.7810692577623</c:v>
                </c:pt>
                <c:pt idx="76">
                  <c:v>2433.509357502684</c:v>
                </c:pt>
                <c:pt idx="77">
                  <c:v>2540.4816673735622</c:v>
                </c:pt>
                <c:pt idx="78">
                  <c:v>2650.758085318259</c:v>
                </c:pt>
                <c:pt idx="79">
                  <c:v>2764.3992049864028</c:v>
                </c:pt>
                <c:pt idx="80">
                  <c:v>2881.4661372123519</c:v>
                </c:pt>
                <c:pt idx="81">
                  <c:v>3002.0205200301716</c:v>
                </c:pt>
                <c:pt idx="82">
                  <c:v>3126.1245287118945</c:v>
                </c:pt>
                <c:pt idx="83">
                  <c:v>3253.8408858156763</c:v>
                </c:pt>
                <c:pt idx="84">
                  <c:v>3385.2328712393064</c:v>
                </c:pt>
                <c:pt idx="85">
                  <c:v>3520.3643322684802</c:v>
                </c:pt>
                <c:pt idx="86">
                  <c:v>3659.2996936170384</c:v>
                </c:pt>
                <c:pt idx="87">
                  <c:v>3802.1039674482308</c:v>
                </c:pt>
                <c:pt idx="88">
                  <c:v>3948.8427633782849</c:v>
                </c:pt>
                <c:pt idx="89">
                  <c:v>4099.5822984536644</c:v>
                </c:pt>
                <c:pt idx="90">
                  <c:v>4254.3894071015529</c:v>
                </c:pt>
                <c:pt idx="91">
                  <c:v>4413.3315510491375</c:v>
                </c:pt>
                <c:pt idx="92">
                  <c:v>4576.4768292102963</c:v>
                </c:pt>
                <c:pt idx="93">
                  <c:v>4743.893987538293</c:v>
                </c:pt>
                <c:pt idx="94">
                  <c:v>4915.6524288440123</c:v>
                </c:pt>
                <c:pt idx="95">
                  <c:v>5091.822222576011</c:v>
                </c:pt>
                <c:pt idx="96">
                  <c:v>5272.4741145656444</c:v>
                </c:pt>
                <c:pt idx="97">
                  <c:v>5457.6795367354061</c:v>
                </c:pt>
                <c:pt idx="98">
                  <c:v>5647.5106167723425</c:v>
                </c:pt>
                <c:pt idx="99">
                  <c:v>5842.0401877637487</c:v>
                </c:pt>
                <c:pt idx="100">
                  <c:v>6041.3417977984063</c:v>
                </c:pt>
                <c:pt idx="101">
                  <c:v>6245.4897195370868</c:v>
                </c:pt>
                <c:pt idx="102">
                  <c:v>6454.5589597451035</c:v>
                </c:pt>
                <c:pt idx="103">
                  <c:v>6668.6252687994856</c:v>
                </c:pt>
                <c:pt idx="104">
                  <c:v>6887.7651501609944</c:v>
                </c:pt>
                <c:pt idx="105">
                  <c:v>7112.0558698202949</c:v>
                </c:pt>
                <c:pt idx="106">
                  <c:v>7341.5754657192156</c:v>
                </c:pt>
                <c:pt idx="107">
                  <c:v>7576.4027571412735</c:v>
                </c:pt>
                <c:pt idx="108">
                  <c:v>7816.6173540854361</c:v>
                </c:pt>
                <c:pt idx="109">
                  <c:v>8062.2996666142717</c:v>
                </c:pt>
                <c:pt idx="110">
                  <c:v>8313.5309141832404</c:v>
                </c:pt>
                <c:pt idx="111">
                  <c:v>8570.393134953687</c:v>
                </c:pt>
                <c:pt idx="112">
                  <c:v>8832.9691950869747</c:v>
                </c:pt>
                <c:pt idx="113">
                  <c:v>9101.3427980276756</c:v>
                </c:pt>
                <c:pt idx="114">
                  <c:v>9375.598493772326</c:v>
                </c:pt>
                <c:pt idx="115">
                  <c:v>9655.8216881279368</c:v>
                </c:pt>
                <c:pt idx="116">
                  <c:v>9942.0986519639846</c:v>
                </c:pt>
                <c:pt idx="117">
                  <c:v>10234.516530453926</c:v>
                </c:pt>
                <c:pt idx="118">
                  <c:v>10533.163352315081</c:v>
                </c:pt>
                <c:pt idx="119">
                  <c:v>10838.128039043164</c:v>
                </c:pt>
                <c:pt idx="120">
                  <c:v>11149.500414145878</c:v>
                </c:pt>
                <c:pt idx="121">
                  <c:v>11467.371212376514</c:v>
                </c:pt>
                <c:pt idx="122">
                  <c:v>11791.832088968717</c:v>
                </c:pt>
                <c:pt idx="123">
                  <c:v>12122.97562887473</c:v>
                </c:pt>
                <c:pt idx="124">
                  <c:v>12460.895356007852</c:v>
                </c:pt>
                <c:pt idx="125">
                  <c:v>12805.685742492089</c:v>
                </c:pt>
                <c:pt idx="126">
                  <c:v>13157.44221791788</c:v>
                </c:pt>
                <c:pt idx="127">
                  <c:v>13516.261178607121</c:v>
                </c:pt>
                <c:pt idx="128">
                  <c:v>13882.239996889839</c:v>
                </c:pt>
                <c:pt idx="129">
                  <c:v>14255.477030389244</c:v>
                </c:pt>
                <c:pt idx="130">
                  <c:v>14636.071631322149</c:v>
                </c:pt>
                <c:pt idx="131">
                  <c:v>15024.124155813362</c:v>
                </c:pt>
                <c:pt idx="132">
                  <c:v>15419.735973219387</c:v>
                </c:pt>
                <c:pt idx="133">
                  <c:v>15823.009475478437</c:v>
                </c:pt>
                <c:pt idx="134">
                  <c:v>16234.048086466268</c:v>
                </c:pt>
                <c:pt idx="135">
                  <c:v>16652.956271376461</c:v>
                </c:pt>
                <c:pt idx="136">
                  <c:v>17079.839546117</c:v>
                </c:pt>
                <c:pt idx="137">
                  <c:v>17514.804486728273</c:v>
                </c:pt>
                <c:pt idx="138">
                  <c:v>17957.958738817368</c:v>
                </c:pt>
                <c:pt idx="139">
                  <c:v>18409.411027019378</c:v>
                </c:pt>
                <c:pt idx="140">
                  <c:v>18869.271164472215</c:v>
                </c:pt>
                <c:pt idx="141">
                  <c:v>19337.650062322151</c:v>
                </c:pt>
                <c:pt idx="142">
                  <c:v>19814.659739245195</c:v>
                </c:pt>
                <c:pt idx="143">
                  <c:v>20300.41333099734</c:v>
                </c:pt>
                <c:pt idx="144">
                  <c:v>20795.025099983905</c:v>
                </c:pt>
                <c:pt idx="145">
                  <c:v>21298.610444854479</c:v>
                </c:pt>
                <c:pt idx="146">
                  <c:v>21811.285910125356</c:v>
                </c:pt>
                <c:pt idx="147">
                  <c:v>22333.169195821509</c:v>
                </c:pt>
                <c:pt idx="148">
                  <c:v>22864.379167146981</c:v>
                </c:pt>
                <c:pt idx="149">
                  <c:v>23405.035864180885</c:v>
                </c:pt>
                <c:pt idx="150">
                  <c:v>23955.260511596687</c:v>
                </c:pt>
                <c:pt idx="151">
                  <c:v>24515.175528407097</c:v>
                </c:pt>
                <c:pt idx="152">
                  <c:v>25084.904537738767</c:v>
                </c:pt>
                <c:pt idx="153">
                  <c:v>25664.572376624681</c:v>
                </c:pt>
                <c:pt idx="154">
                  <c:v>26254.305105829146</c:v>
                </c:pt>
                <c:pt idx="155">
                  <c:v>26854.230019696988</c:v>
                </c:pt>
                <c:pt idx="156">
                  <c:v>27464.475656024646</c:v>
                </c:pt>
                <c:pt idx="157">
                  <c:v>28085.171805958729</c:v>
                </c:pt>
                <c:pt idx="158">
                  <c:v>28716.449523920193</c:v>
                </c:pt>
                <c:pt idx="159">
                  <c:v>29358.441137553658</c:v>
                </c:pt>
                <c:pt idx="160">
                  <c:v>30011.280257697683</c:v>
                </c:pt>
                <c:pt idx="161">
                  <c:v>30675.101788382046</c:v>
                </c:pt>
                <c:pt idx="162">
                  <c:v>31350.041936850175</c:v>
                </c:pt>
                <c:pt idx="163">
                  <c:v>32036.238223598339</c:v>
                </c:pt>
                <c:pt idx="164">
                  <c:v>32733.829492445569</c:v>
                </c:pt>
                <c:pt idx="165">
                  <c:v>33442.955920621287</c:v>
                </c:pt>
                <c:pt idx="166">
                  <c:v>34163.759028873406</c:v>
                </c:pt>
                <c:pt idx="167">
                  <c:v>34896.381691602524</c:v>
                </c:pt>
                <c:pt idx="168">
                  <c:v>35640.968147010542</c:v>
                </c:pt>
                <c:pt idx="169">
                  <c:v>36397.664007274434</c:v>
                </c:pt>
                <c:pt idx="170">
                  <c:v>37166.616268732585</c:v>
                </c:pt>
                <c:pt idx="171">
                  <c:v>37947.973322098143</c:v>
                </c:pt>
                <c:pt idx="172">
                  <c:v>38741.884962680284</c:v>
                </c:pt>
                <c:pt idx="173">
                  <c:v>39548.50240062736</c:v>
                </c:pt>
                <c:pt idx="174">
                  <c:v>40367.978271185886</c:v>
                </c:pt>
                <c:pt idx="175">
                  <c:v>41200.466644971166</c:v>
                </c:pt>
                <c:pt idx="176">
                  <c:v>42046.123038253747</c:v>
                </c:pt>
                <c:pt idx="177">
                  <c:v>42905.104423256591</c:v>
                </c:pt>
                <c:pt idx="178">
                  <c:v>43777.569238465745</c:v>
                </c:pt>
                <c:pt idx="179">
                  <c:v>44663.677398951259</c:v>
                </c:pt>
                <c:pt idx="180">
                  <c:v>45563.590306694154</c:v>
                </c:pt>
                <c:pt idx="181">
                  <c:v>46477.470860925503</c:v>
                </c:pt>
                <c:pt idx="182">
                  <c:v>47405.483468470629</c:v>
                </c:pt>
                <c:pt idx="183">
                  <c:v>48347.794054096565</c:v>
                </c:pt>
                <c:pt idx="184">
                  <c:v>49304.570070865564</c:v>
                </c:pt>
                <c:pt idx="185">
                  <c:v>50275.980510494206</c:v>
                </c:pt>
                <c:pt idx="186">
                  <c:v>51262.195913707837</c:v>
                </c:pt>
                <c:pt idx="187">
                  <c:v>52263.388380597811</c:v>
                </c:pt>
                <c:pt idx="188">
                  <c:v>53279.731580979191</c:v>
                </c:pt>
                <c:pt idx="189">
                  <c:v>54311.4007647424</c:v>
                </c:pt>
                <c:pt idx="190">
                  <c:v>55358.572772198822</c:v>
                </c:pt>
                <c:pt idx="191">
                  <c:v>56421.426044423599</c:v>
                </c:pt>
                <c:pt idx="192">
                  <c:v>57500.140633589122</c:v>
                </c:pt>
                <c:pt idx="193">
                  <c:v>58594.898213286418</c:v>
                </c:pt>
                <c:pt idx="194">
                  <c:v>59705.882088839542</c:v>
                </c:pt>
                <c:pt idx="195">
                  <c:v>60833.277207599021</c:v>
                </c:pt>
                <c:pt idx="196">
                  <c:v>61977.270169229247</c:v>
                </c:pt>
                <c:pt idx="197">
                  <c:v>63138.049235972576</c:v>
                </c:pt>
                <c:pt idx="198">
                  <c:v>64315.804342895746</c:v>
                </c:pt>
                <c:pt idx="199">
                  <c:v>65510.72710811533</c:v>
                </c:pt>
                <c:pt idx="200">
                  <c:v>66723.0108430041</c:v>
                </c:pt>
                <c:pt idx="201">
                  <c:v>67952.850562363863</c:v>
                </c:pt>
                <c:pt idx="202">
                  <c:v>69200.442994576879</c:v>
                </c:pt>
                <c:pt idx="203">
                  <c:v>70465.986591730267</c:v>
                </c:pt>
                <c:pt idx="204">
                  <c:v>71749.681539702229</c:v>
                </c:pt>
                <c:pt idx="205">
                  <c:v>73051.729768221267</c:v>
                </c:pt>
                <c:pt idx="206">
                  <c:v>74372.334960882552</c:v>
                </c:pt>
                <c:pt idx="207">
                  <c:v>75711.702565136366</c:v>
                </c:pt>
                <c:pt idx="208">
                  <c:v>77070.039802218787</c:v>
                </c:pt>
                <c:pt idx="209">
                  <c:v>78447.555677062832</c:v>
                </c:pt>
                <c:pt idx="210">
                  <c:v>79844.460988140665</c:v>
                </c:pt>
                <c:pt idx="211">
                  <c:v>81260.968337273225</c:v>
                </c:pt>
                <c:pt idx="212">
                  <c:v>82697.292139385827</c:v>
                </c:pt>
                <c:pt idx="213">
                  <c:v>84153.648632207885</c:v>
                </c:pt>
                <c:pt idx="214">
                  <c:v>85630.255885919556</c:v>
                </c:pt>
                <c:pt idx="215">
                  <c:v>87127.333812742494</c:v>
                </c:pt>
                <c:pt idx="216">
                  <c:v>88645.104176462628</c:v>
                </c:pt>
                <c:pt idx="217">
                  <c:v>90183.790601896122</c:v>
                </c:pt>
                <c:pt idx="218">
                  <c:v>91743.618584290147</c:v>
                </c:pt>
                <c:pt idx="219">
                  <c:v>93324.815498641692</c:v>
                </c:pt>
                <c:pt idx="220">
                  <c:v>94927.610608967952</c:v>
                </c:pt>
                <c:pt idx="221">
                  <c:v>96552.235077476129</c:v>
                </c:pt>
                <c:pt idx="222">
                  <c:v>98198.921973673627</c:v>
                </c:pt>
                <c:pt idx="223">
                  <c:v>99867.906283388846</c:v>
                </c:pt>
                <c:pt idx="224">
                  <c:v>101559.42491771281</c:v>
                </c:pt>
                <c:pt idx="225">
                  <c:v>103273.71672185417</c:v>
                </c:pt>
                <c:pt idx="226">
                  <c:v>105011.02248389553</c:v>
                </c:pt>
                <c:pt idx="227">
                  <c:v>106771.58494347334</c:v>
                </c:pt>
                <c:pt idx="228">
                  <c:v>108555.64880034793</c:v>
                </c:pt>
                <c:pt idx="229">
                  <c:v>110363.46072287764</c:v>
                </c:pt>
                <c:pt idx="230">
                  <c:v>112195.26935639884</c:v>
                </c:pt>
                <c:pt idx="231">
                  <c:v>114051.32533148676</c:v>
                </c:pt>
                <c:pt idx="232">
                  <c:v>115931.88127211854</c:v>
                </c:pt>
                <c:pt idx="233">
                  <c:v>117837.19180371892</c:v>
                </c:pt>
                <c:pt idx="234">
                  <c:v>119767.51356109418</c:v>
                </c:pt>
                <c:pt idx="235">
                  <c:v>121723.10519624222</c:v>
                </c:pt>
                <c:pt idx="236">
                  <c:v>123704.22738604341</c:v>
                </c:pt>
                <c:pt idx="237">
                  <c:v>125711.14283982757</c:v>
                </c:pt>
                <c:pt idx="238">
                  <c:v>127744.11630680691</c:v>
                </c:pt>
                <c:pt idx="239">
                  <c:v>129803.41458338127</c:v>
                </c:pt>
                <c:pt idx="240">
                  <c:v>131889.30652030464</c:v>
                </c:pt>
                <c:pt idx="241">
                  <c:v>134002.0630297102</c:v>
                </c:pt>
                <c:pt idx="242">
                  <c:v>136141.95709199365</c:v>
                </c:pt>
                <c:pt idx="243">
                  <c:v>138309.26376255415</c:v>
                </c:pt>
                <c:pt idx="244">
                  <c:v>140504.26017837692</c:v>
                </c:pt>
                <c:pt idx="245">
                  <c:v>142727.22556446586</c:v>
                </c:pt>
                <c:pt idx="246">
                  <c:v>144978.44124011602</c:v>
                </c:pt>
                <c:pt idx="247">
                  <c:v>147258.19062502775</c:v>
                </c:pt>
                <c:pt idx="248">
                  <c:v>149566.75924525037</c:v>
                </c:pt>
                <c:pt idx="249">
                  <c:v>151904.43473896291</c:v>
                </c:pt>
                <c:pt idx="250">
                  <c:v>154271.506862076</c:v>
                </c:pt>
                <c:pt idx="251">
                  <c:v>156668.26749365684</c:v>
                </c:pt>
                <c:pt idx="252">
                  <c:v>159095.01064117998</c:v>
                </c:pt>
                <c:pt idx="253">
                  <c:v>161552.03244559094</c:v>
                </c:pt>
                <c:pt idx="254">
                  <c:v>164039.63118617143</c:v>
                </c:pt>
                <c:pt idx="255">
                  <c:v>166558.1072852267</c:v>
                </c:pt>
                <c:pt idx="256">
                  <c:v>169107.76331257075</c:v>
                </c:pt>
                <c:pt idx="257">
                  <c:v>171688.9039898105</c:v>
                </c:pt>
                <c:pt idx="258">
                  <c:v>174301.8361944221</c:v>
                </c:pt>
                <c:pt idx="259">
                  <c:v>176946.8689636318</c:v>
                </c:pt>
                <c:pt idx="260">
                  <c:v>179624.3134980686</c:v>
                </c:pt>
                <c:pt idx="261">
                  <c:v>182334.4831652157</c:v>
                </c:pt>
                <c:pt idx="262">
                  <c:v>185077.69350263011</c:v>
                </c:pt>
                <c:pt idx="263">
                  <c:v>187854.26222094614</c:v>
                </c:pt>
                <c:pt idx="264">
                  <c:v>190664.50920665171</c:v>
                </c:pt>
                <c:pt idx="265">
                  <c:v>193508.75652462151</c:v>
                </c:pt>
                <c:pt idx="266">
                  <c:v>196387.32842042949</c:v>
                </c:pt>
                <c:pt idx="267">
                  <c:v>199300.55132241361</c:v>
                </c:pt>
                <c:pt idx="268">
                  <c:v>202248.75384349097</c:v>
                </c:pt>
                <c:pt idx="269">
                  <c:v>205232.26678274292</c:v>
                </c:pt>
                <c:pt idx="270">
                  <c:v>208251.42312672641</c:v>
                </c:pt>
                <c:pt idx="271">
                  <c:v>211306.55805054586</c:v>
                </c:pt>
                <c:pt idx="272">
                  <c:v>214398.00891865883</c:v>
                </c:pt>
                <c:pt idx="273">
                  <c:v>217526.11528542079</c:v>
                </c:pt>
                <c:pt idx="274">
                  <c:v>220691.21889535338</c:v>
                </c:pt>
                <c:pt idx="275">
                  <c:v>223893.66368315555</c:v>
                </c:pt>
                <c:pt idx="276">
                  <c:v>227133.79577342793</c:v>
                </c:pt>
                <c:pt idx="277">
                  <c:v>230411.96348012146</c:v>
                </c:pt>
                <c:pt idx="278">
                  <c:v>233728.5173057029</c:v>
                </c:pt>
                <c:pt idx="279">
                  <c:v>237083.80994003359</c:v>
                </c:pt>
                <c:pt idx="280">
                  <c:v>240478.19625895284</c:v>
                </c:pt>
                <c:pt idx="281">
                  <c:v>243912.03332257457</c:v>
                </c:pt>
                <c:pt idx="282">
                  <c:v>247385.68037327379</c:v>
                </c:pt>
                <c:pt idx="283">
                  <c:v>250899.49883338809</c:v>
                </c:pt>
                <c:pt idx="284">
                  <c:v>254453.85230258852</c:v>
                </c:pt>
                <c:pt idx="285">
                  <c:v>258049.10655496456</c:v>
                </c:pt>
                <c:pt idx="286">
                  <c:v>261685.62953578122</c:v>
                </c:pt>
                <c:pt idx="287">
                  <c:v>265363.79135791585</c:v>
                </c:pt>
                <c:pt idx="288">
                  <c:v>269083.96429799311</c:v>
                </c:pt>
                <c:pt idx="289">
                  <c:v>272846.52279216982</c:v>
                </c:pt>
                <c:pt idx="290">
                  <c:v>276651.84343161993</c:v>
                </c:pt>
                <c:pt idx="291">
                  <c:v>280500.3049576506</c:v>
                </c:pt>
                <c:pt idx="292">
                  <c:v>284392.28825653158</c:v>
                </c:pt>
                <c:pt idx="293">
                  <c:v>288328.17635393515</c:v>
                </c:pt>
                <c:pt idx="294">
                  <c:v>292308.35440907627</c:v>
                </c:pt>
                <c:pt idx="295">
                  <c:v>296333.20970848203</c:v>
                </c:pt>
                <c:pt idx="296">
                  <c:v>300403.1316594258</c:v>
                </c:pt>
                <c:pt idx="297">
                  <c:v>304518.51178299822</c:v>
                </c:pt>
                <c:pt idx="298">
                  <c:v>308679.74370683916</c:v>
                </c:pt>
                <c:pt idx="299">
                  <c:v>312887.22315749526</c:v>
                </c:pt>
                <c:pt idx="300">
                  <c:v>317141.34795242921</c:v>
                </c:pt>
                <c:pt idx="301">
                  <c:v>321442.51799166016</c:v>
                </c:pt>
                <c:pt idx="302">
                  <c:v>325791.13524903543</c:v>
                </c:pt>
                <c:pt idx="303">
                  <c:v>330187.60376313515</c:v>
                </c:pt>
                <c:pt idx="304">
                  <c:v>334632.32962781191</c:v>
                </c:pt>
                <c:pt idx="305">
                  <c:v>339125.72098234296</c:v>
                </c:pt>
                <c:pt idx="306">
                  <c:v>343668.18800120614</c:v>
                </c:pt>
                <c:pt idx="307">
                  <c:v>348260.14288349263</c:v>
                </c:pt>
                <c:pt idx="308">
                  <c:v>352901.99984190986</c:v>
                </c:pt>
                <c:pt idx="309">
                  <c:v>357594.17509143427</c:v>
                </c:pt>
                <c:pt idx="310">
                  <c:v>362337.08683753572</c:v>
                </c:pt>
                <c:pt idx="311">
                  <c:v>367131.15526404604</c:v>
                </c:pt>
                <c:pt idx="312">
                  <c:v>371976.80252063274</c:v>
                </c:pt>
                <c:pt idx="313">
                  <c:v>376874.45270985179</c:v>
                </c:pt>
                <c:pt idx="314">
                  <c:v>381824.53187384456</c:v>
                </c:pt>
                <c:pt idx="315">
                  <c:v>386827.46798061021</c:v>
                </c:pt>
                <c:pt idx="316">
                  <c:v>391883.69090987742</c:v>
                </c:pt>
                <c:pt idx="317">
                  <c:v>396993.63243860193</c:v>
                </c:pt>
                <c:pt idx="318">
                  <c:v>402157.72622604109</c:v>
                </c:pt>
                <c:pt idx="319">
                  <c:v>407376.4077984225</c:v>
                </c:pt>
                <c:pt idx="320">
                  <c:v>412650.11453322135</c:v>
                </c:pt>
                <c:pt idx="321">
                  <c:v>417979.28564302996</c:v>
                </c:pt>
                <c:pt idx="322">
                  <c:v>423364.3621590063</c:v>
                </c:pt>
                <c:pt idx="323">
                  <c:v>428805.7869139351</c:v>
                </c:pt>
                <c:pt idx="324">
                  <c:v>434304.00452486612</c:v>
                </c:pt>
                <c:pt idx="325">
                  <c:v>439859.46137534268</c:v>
                </c:pt>
                <c:pt idx="326">
                  <c:v>445472.60559722967</c:v>
                </c:pt>
                <c:pt idx="327">
                  <c:v>451143.88705212809</c:v>
                </c:pt>
                <c:pt idx="328">
                  <c:v>456873.75731236674</c:v>
                </c:pt>
                <c:pt idx="329">
                  <c:v>462662.66964160465</c:v>
                </c:pt>
                <c:pt idx="330">
                  <c:v>468511.07897499576</c:v>
                </c:pt>
                <c:pt idx="331">
                  <c:v>474419.44189896621</c:v>
                </c:pt>
                <c:pt idx="332">
                  <c:v>480388.21663056314</c:v>
                </c:pt>
                <c:pt idx="333">
                  <c:v>486417.86299640685</c:v>
                </c:pt>
                <c:pt idx="334">
                  <c:v>492508.84241121635</c:v>
                </c:pt>
                <c:pt idx="335">
                  <c:v>498661.61785594188</c:v>
                </c:pt>
                <c:pt idx="336">
                  <c:v>504876.6538554728</c:v>
                </c:pt>
                <c:pt idx="337">
                  <c:v>511154.41645594127</c:v>
                </c:pt>
                <c:pt idx="338">
                  <c:v>517495.37320162728</c:v>
                </c:pt>
                <c:pt idx="339">
                  <c:v>523899.9931114465</c:v>
                </c:pt>
                <c:pt idx="340">
                  <c:v>530368.74665503018</c:v>
                </c:pt>
                <c:pt idx="341">
                  <c:v>536902.10572841391</c:v>
                </c:pt>
                <c:pt idx="342">
                  <c:v>543500.5436293073</c:v>
                </c:pt>
                <c:pt idx="343">
                  <c:v>550164.53503198177</c:v>
                </c:pt>
                <c:pt idx="344">
                  <c:v>556894.55596173927</c:v>
                </c:pt>
                <c:pt idx="345">
                  <c:v>563691.08376899362</c:v>
                </c:pt>
                <c:pt idx="346">
                  <c:v>570554.59710295498</c:v>
                </c:pt>
                <c:pt idx="347">
                  <c:v>577485.57588492706</c:v>
                </c:pt>
                <c:pt idx="348">
                  <c:v>584484.50128119253</c:v>
                </c:pt>
                <c:pt idx="349">
                  <c:v>591551.85567554459</c:v>
                </c:pt>
                <c:pt idx="350">
                  <c:v>598688.12264139578</c:v>
                </c:pt>
                <c:pt idx="351">
                  <c:v>605893.78691352904</c:v>
                </c:pt>
                <c:pt idx="352">
                  <c:v>613169.33435945772</c:v>
                </c:pt>
                <c:pt idx="353">
                  <c:v>620515.25195041113</c:v>
                </c:pt>
                <c:pt idx="354">
                  <c:v>627932.02773195133</c:v>
                </c:pt>
                <c:pt idx="355">
                  <c:v>635420.15079420246</c:v>
                </c:pt>
                <c:pt idx="356">
                  <c:v>642980.11124173552</c:v>
                </c:pt>
                <c:pt idx="357">
                  <c:v>650612.40016307682</c:v>
                </c:pt>
                <c:pt idx="358">
                  <c:v>658317.50959985703</c:v>
                </c:pt>
                <c:pt idx="359">
                  <c:v>666095.93251561001</c:v>
                </c:pt>
                <c:pt idx="360">
                  <c:v>673948.16276421212</c:v>
                </c:pt>
                <c:pt idx="361">
                  <c:v>681874.69505799375</c:v>
                </c:pt>
                <c:pt idx="362">
                  <c:v>689876.02493547276</c:v>
                </c:pt>
                <c:pt idx="363">
                  <c:v>697952.64872879349</c:v>
                </c:pt>
                <c:pt idx="364">
                  <c:v>706105.06353079155</c:v>
                </c:pt>
                <c:pt idx="365">
                  <c:v>714333.76716176048</c:v>
                </c:pt>
                <c:pt idx="366">
                  <c:v>722639.25813587569</c:v>
                </c:pt>
                <c:pt idx="367">
                  <c:v>731022.03562731296</c:v>
                </c:pt>
                <c:pt idx="368">
                  <c:v>739482.59943605028</c:v>
                </c:pt>
                <c:pt idx="369">
                  <c:v>748021.44995335117</c:v>
                </c:pt>
                <c:pt idx="370">
                  <c:v>756639.08812695369</c:v>
                </c:pt>
                <c:pt idx="371">
                  <c:v>765336.01542597823</c:v>
                </c:pt>
                <c:pt idx="372">
                  <c:v>774112.73380551487</c:v>
                </c:pt>
                <c:pt idx="373">
                  <c:v>782969.74567095004</c:v>
                </c:pt>
                <c:pt idx="374">
                  <c:v>791907.55384200066</c:v>
                </c:pt>
                <c:pt idx="375">
                  <c:v>800926.66151648387</c:v>
                </c:pt>
                <c:pt idx="376">
                  <c:v>810027.57223382778</c:v>
                </c:pt>
                <c:pt idx="377">
                  <c:v>819210.78983828984</c:v>
                </c:pt>
                <c:pt idx="378">
                  <c:v>828476.81844196841</c:v>
                </c:pt>
                <c:pt idx="379">
                  <c:v>837826.16238754056</c:v>
                </c:pt>
                <c:pt idx="380">
                  <c:v>847259.32621075772</c:v>
                </c:pt>
                <c:pt idx="381">
                  <c:v>856776.81460272707</c:v>
                </c:pt>
                <c:pt idx="382">
                  <c:v>866379.13237195462</c:v>
                </c:pt>
                <c:pt idx="383">
                  <c:v>876066.78440617211</c:v>
                </c:pt>
                <c:pt idx="384">
                  <c:v>885840.27563395724</c:v>
                </c:pt>
                <c:pt idx="385">
                  <c:v>895700.11098615266</c:v>
                </c:pt>
                <c:pt idx="386">
                  <c:v>905646.79535708576</c:v>
                </c:pt>
                <c:pt idx="387">
                  <c:v>915680.83356559835</c:v>
                </c:pt>
                <c:pt idx="388">
                  <c:v>925802.73031588644</c:v>
                </c:pt>
                <c:pt idx="389">
                  <c:v>936012.99015821889</c:v>
                </c:pt>
                <c:pt idx="390">
                  <c:v>946312.11744940653</c:v>
                </c:pt>
                <c:pt idx="391">
                  <c:v>956700.61631320417</c:v>
                </c:pt>
                <c:pt idx="392">
                  <c:v>967178.99060049281</c:v>
                </c:pt>
                <c:pt idx="393">
                  <c:v>977747.74384936318</c:v>
                </c:pt>
                <c:pt idx="394">
                  <c:v>988407.37924506515</c:v>
                </c:pt>
                <c:pt idx="395">
                  <c:v>999158.39957981929</c:v>
                </c:pt>
                <c:pt idx="396">
                  <c:v>1010001.3072125204</c:v>
                </c:pt>
                <c:pt idx="397">
                  <c:v>1020936.6040283367</c:v>
                </c:pt>
                <c:pt idx="398">
                  <c:v>1031964.7913982235</c:v>
                </c:pt>
                <c:pt idx="399">
                  <c:v>1043086.3701383136</c:v>
                </c:pt>
                <c:pt idx="400">
                  <c:v>1054301.8404692709</c:v>
                </c:pt>
                <c:pt idx="401">
                  <c:v>1065611.7019755431</c:v>
                </c:pt>
                <c:pt idx="402">
                  <c:v>1077081.3275310993</c:v>
                </c:pt>
                <c:pt idx="403">
                  <c:v>1088716.4129685126</c:v>
                </c:pt>
                <c:pt idx="404">
                  <c:v>1100522.8934225291</c:v>
                </c:pt>
                <c:pt idx="405">
                  <c:v>1112506.928120289</c:v>
                </c:pt>
                <c:pt idx="406">
                  <c:v>1124674.8883542344</c:v>
                </c:pt>
                <c:pt idx="407">
                  <c:v>1137033.3485979997</c:v>
                </c:pt>
                <c:pt idx="408">
                  <c:v>1149589.0801596902</c:v>
                </c:pt>
                <c:pt idx="409">
                  <c:v>1162349.0466114432</c:v>
                </c:pt>
                <c:pt idx="410">
                  <c:v>1175320.4003285691</c:v>
                </c:pt>
                <c:pt idx="411">
                  <c:v>1188510.4796545506</c:v>
                </c:pt>
                <c:pt idx="412">
                  <c:v>1201926.8063832074</c:v>
                </c:pt>
                <c:pt idx="413">
                  <c:v>1215577.083380457</c:v>
                </c:pt>
                <c:pt idx="414">
                  <c:v>1229469.192252107</c:v>
                </c:pt>
                <c:pt idx="415">
                  <c:v>1243611.1910125017</c:v>
                </c:pt>
                <c:pt idx="416">
                  <c:v>1258011.3117332458</c:v>
                </c:pt>
                <c:pt idx="417">
                  <c:v>1272677.9581617229</c:v>
                </c:pt>
                <c:pt idx="418">
                  <c:v>1287619.7033024207</c:v>
                </c:pt>
                <c:pt idx="419">
                  <c:v>1302845.2869537435</c:v>
                </c:pt>
                <c:pt idx="420">
                  <c:v>1318363.6131915674</c:v>
                </c:pt>
                <c:pt idx="421">
                  <c:v>1334183.7477891371</c:v>
                </c:pt>
                <c:pt idx="422">
                  <c:v>1350314.915561676</c:v>
                </c:pt>
                <c:pt idx="423">
                  <c:v>1366766.497623235</c:v>
                </c:pt>
                <c:pt idx="424">
                  <c:v>1383548.0285429657</c:v>
                </c:pt>
                <c:pt idx="425">
                  <c:v>1400669.1933882758</c:v>
                </c:pt>
                <c:pt idx="426">
                  <c:v>1418139.8246424682</c:v>
                </c:pt>
                <c:pt idx="427">
                  <c:v>1435969.8989855312</c:v>
                </c:pt>
                <c:pt idx="428">
                  <c:v>1454169.5339272767</c:v>
                </c:pt>
                <c:pt idx="429">
                  <c:v>1472748.9842833206</c:v>
                </c:pt>
                <c:pt idx="430">
                  <c:v>1491718.6384852566</c:v>
                </c:pt>
                <c:pt idx="431">
                  <c:v>1511089.0147176571</c:v>
                </c:pt>
                <c:pt idx="432">
                  <c:v>1530870.7568756752</c:v>
                </c:pt>
                <c:pt idx="433">
                  <c:v>1551074.6303380728</c:v>
                </c:pt>
                <c:pt idx="434">
                  <c:v>1571711.5175517537</c:v>
                </c:pt>
                <c:pt idx="435">
                  <c:v>1592792.4134250209</c:v>
                </c:pt>
                <c:pt idx="436">
                  <c:v>1614328.4205277562</c:v>
                </c:pt>
                <c:pt idx="437">
                  <c:v>1636330.7440979555</c:v>
                </c:pt>
                <c:pt idx="438">
                  <c:v>1658810.6868548952</c:v>
                </c:pt>
                <c:pt idx="439">
                  <c:v>1681779.6436204277</c:v>
                </c:pt>
                <c:pt idx="440">
                  <c:v>1705249.0957506038</c:v>
                </c:pt>
                <c:pt idx="441">
                  <c:v>1729230.6053810008</c:v>
                </c:pt>
                <c:pt idx="442">
                  <c:v>1753735.8094897419</c:v>
                </c:pt>
                <c:pt idx="443">
                  <c:v>1778776.4137832671</c:v>
                </c:pt>
                <c:pt idx="444">
                  <c:v>1804364.1864104979</c:v>
                </c:pt>
                <c:pt idx="445">
                  <c:v>1830510.9515119717</c:v>
                </c:pt>
                <c:pt idx="446">
                  <c:v>1857228.5826109871</c:v>
                </c:pt>
                <c:pt idx="447">
                  <c:v>1884528.9958547689</c:v>
                </c:pt>
                <c:pt idx="448">
                  <c:v>1912424.1431139447</c:v>
                </c:pt>
                <c:pt idx="449">
                  <c:v>1940926.0049494095</c:v>
                </c:pt>
                <c:pt idx="450">
                  <c:v>1970046.5834561773</c:v>
                </c:pt>
                <c:pt idx="451">
                  <c:v>1999797.8949940987</c:v>
                </c:pt>
                <c:pt idx="452">
                  <c:v>2030191.9628160261</c:v>
                </c:pt>
                <c:pt idx="453">
                  <c:v>2061240.8096042126</c:v>
                </c:pt>
                <c:pt idx="454">
                  <c:v>2092956.4499261193</c:v>
                </c:pt>
                <c:pt idx="455">
                  <c:v>2125350.8826211765</c:v>
                </c:pt>
                <c:pt idx="456">
                  <c:v>2158436.0831301846</c:v>
                </c:pt>
                <c:pt idx="457">
                  <c:v>2192223.9957793988</c:v>
                </c:pt>
                <c:pt idx="458">
                  <c:v>2226726.5260313451</c:v>
                </c:pt>
                <c:pt idx="459">
                  <c:v>2261955.5327147432</c:v>
                </c:pt>
                <c:pt idx="460">
                  <c:v>2297922.8202458024</c:v>
                </c:pt>
                <c:pt idx="461">
                  <c:v>2334640.1308533549</c:v>
                </c:pt>
                <c:pt idx="462">
                  <c:v>2372119.1368202493</c:v>
                </c:pt>
                <c:pt idx="463">
                  <c:v>2410371.4327533469</c:v>
                </c:pt>
                <c:pt idx="464">
                  <c:v>2449408.5278945006</c:v>
                </c:pt>
                <c:pt idx="465">
                  <c:v>2489241.8384846821</c:v>
                </c:pt>
                <c:pt idx="466">
                  <c:v>2529882.6801933646</c:v>
                </c:pt>
                <c:pt idx="467">
                  <c:v>2571342.2606250569</c:v>
                </c:pt>
                <c:pt idx="468">
                  <c:v>2613631.6719146855</c:v>
                </c:pt>
                <c:pt idx="469">
                  <c:v>2656761.8834232688</c:v>
                </c:pt>
                <c:pt idx="470">
                  <c:v>2700743.7345450893</c:v>
                </c:pt>
                <c:pt idx="471">
                  <c:v>2745587.9276372604</c:v>
                </c:pt>
                <c:pt idx="472">
                  <c:v>2791305.0210822374</c:v>
                </c:pt>
                <c:pt idx="473">
                  <c:v>2837905.4224935174</c:v>
                </c:pt>
                <c:pt idx="474">
                  <c:v>2885399.3820743635</c:v>
                </c:pt>
                <c:pt idx="475">
                  <c:v>2933796.9861390255</c:v>
                </c:pt>
                <c:pt idx="476">
                  <c:v>2983108.1508054957</c:v>
                </c:pt>
                <c:pt idx="477">
                  <c:v>3033342.6158684455</c:v>
                </c:pt>
                <c:pt idx="478">
                  <c:v>3084509.9388604388</c:v>
                </c:pt>
                <c:pt idx="479">
                  <c:v>3136619.4893092439</c:v>
                </c:pt>
                <c:pt idx="480">
                  <c:v>3189680.4431984089</c:v>
                </c:pt>
                <c:pt idx="481">
                  <c:v>3243701.7776378505</c:v>
                </c:pt>
                <c:pt idx="482">
                  <c:v>3298692.265750777</c:v>
                </c:pt>
                <c:pt idx="483">
                  <c:v>3354660.4717826732</c:v>
                </c:pt>
                <c:pt idx="484">
                  <c:v>3411614.7464375906</c:v>
                </c:pt>
                <c:pt idx="485">
                  <c:v>3469563.2224465422</c:v>
                </c:pt>
                <c:pt idx="486">
                  <c:v>3528513.8103722036</c:v>
                </c:pt>
                <c:pt idx="487">
                  <c:v>3588474.1946536675</c:v>
                </c:pt>
                <c:pt idx="488">
                  <c:v>3649451.8298944309</c:v>
                </c:pt>
                <c:pt idx="489">
                  <c:v>3711453.9373964295</c:v>
                </c:pt>
                <c:pt idx="490">
                  <c:v>3774487.5019421913</c:v>
                </c:pt>
                <c:pt idx="491">
                  <c:v>3838559.2688268907</c:v>
                </c:pt>
                <c:pt idx="492">
                  <c:v>3903675.741141554</c:v>
                </c:pt>
                <c:pt idx="493">
                  <c:v>3969843.1773080043</c:v>
                </c:pt>
                <c:pt idx="494">
                  <c:v>4037067.588866014</c:v>
                </c:pt>
                <c:pt idx="495">
                  <c:v>4105354.7385122254</c:v>
                </c:pt>
                <c:pt idx="496">
                  <c:v>4174710.1383903399</c:v>
                </c:pt>
                <c:pt idx="497">
                  <c:v>4245139.0486313701</c:v>
                </c:pt>
                <c:pt idx="498">
                  <c:v>4316646.4761424661</c:v>
                </c:pt>
                <c:pt idx="499">
                  <c:v>4389237.1736423522</c:v>
                </c:pt>
                <c:pt idx="500">
                  <c:v>4462915.6389409229</c:v>
                </c:pt>
                <c:pt idx="501">
                  <c:v>4537686.1144604087</c:v>
                </c:pt>
                <c:pt idx="502">
                  <c:v>4613552.5869948789</c:v>
                </c:pt>
                <c:pt idx="503">
                  <c:v>4690518.7877046093</c:v>
                </c:pt>
                <c:pt idx="504">
                  <c:v>4768588.1923415288</c:v>
                </c:pt>
                <c:pt idx="505">
                  <c:v>4847764.0217015892</c:v>
                </c:pt>
                <c:pt idx="506">
                  <c:v>4928049.2422996685</c:v>
                </c:pt>
                <c:pt idx="507">
                  <c:v>5009446.5672621205</c:v>
                </c:pt>
                <c:pt idx="508">
                  <c:v>5091958.4574322179</c:v>
                </c:pt>
                <c:pt idx="509">
                  <c:v>5175587.122682929</c:v>
                </c:pt>
                <c:pt idx="510">
                  <c:v>5260334.5234317854</c:v>
                </c:pt>
                <c:pt idx="511">
                  <c:v>5346202.3723520413</c:v>
                </c:pt>
                <c:pt idx="512">
                  <c:v>5433192.1362741441</c:v>
                </c:pt>
                <c:pt idx="513">
                  <c:v>5521305.0382716134</c:v>
                </c:pt>
                <c:pt idx="514">
                  <c:v>5610542.0599247962</c:v>
                </c:pt>
                <c:pt idx="515">
                  <c:v>5700903.9437564164</c:v>
                </c:pt>
                <c:pt idx="516">
                  <c:v>5792391.1958321556</c:v>
                </c:pt>
                <c:pt idx="517">
                  <c:v>5885004.0885196924</c:v>
                </c:pt>
                <c:pt idx="518">
                  <c:v>5978742.6633995101</c:v>
                </c:pt>
                <c:pt idx="519">
                  <c:v>6073606.7343206033</c:v>
                </c:pt>
                <c:pt idx="520">
                  <c:v>6169595.8905942068</c:v>
                </c:pt>
                <c:pt idx="521">
                  <c:v>6266709.5003186613</c:v>
                </c:pt>
                <c:pt idx="522">
                  <c:v>6364946.7138284072</c:v>
                </c:pt>
                <c:pt idx="523">
                  <c:v>6464306.4672601521</c:v>
                </c:pt>
                <c:pt idx="524">
                  <c:v>6564787.4862292632</c:v>
                </c:pt>
                <c:pt idx="525">
                  <c:v>6666388.2896093279</c:v>
                </c:pt>
                <c:pt idx="526">
                  <c:v>6769107.1934080645</c:v>
                </c:pt>
                <c:pt idx="527">
                  <c:v>6872942.3147325292</c:v>
                </c:pt>
                <c:pt idx="528">
                  <c:v>6977891.5758368894</c:v>
                </c:pt>
                <c:pt idx="529">
                  <c:v>7083952.7082459182</c:v>
                </c:pt>
                <c:pt idx="530">
                  <c:v>7191123.2569473907</c:v>
                </c:pt>
                <c:pt idx="531">
                  <c:v>7299400.5846469253</c:v>
                </c:pt>
                <c:pt idx="532">
                  <c:v>7408781.8760785684</c:v>
                </c:pt>
                <c:pt idx="533">
                  <c:v>7519264.1423647106</c:v>
                </c:pt>
                <c:pt idx="534">
                  <c:v>7630844.225419037</c:v>
                </c:pt>
                <c:pt idx="535">
                  <c:v>7743518.8023862392</c:v>
                </c:pt>
                <c:pt idx="536">
                  <c:v>7857284.3901124597</c:v>
                </c:pt>
                <c:pt idx="537">
                  <c:v>7972137.3496404216</c:v>
                </c:pt>
                <c:pt idx="538">
                  <c:v>8088073.8907235339</c:v>
                </c:pt>
                <c:pt idx="539">
                  <c:v>8205090.0763532594</c:v>
                </c:pt>
                <c:pt idx="540">
                  <c:v>8323181.8272941858</c:v>
                </c:pt>
                <c:pt idx="541">
                  <c:v>8442344.9266215414</c:v>
                </c:pt>
                <c:pt idx="542">
                  <c:v>8562575.0242558867</c:v>
                </c:pt>
                <c:pt idx="543">
                  <c:v>8683867.6414899677</c:v>
                </c:pt>
                <c:pt idx="544">
                  <c:v>8806218.1755029336</c:v>
                </c:pt>
                <c:pt idx="545">
                  <c:v>8929621.9038571492</c:v>
                </c:pt>
                <c:pt idx="546">
                  <c:v>9054073.988973178</c:v>
                </c:pt>
                <c:pt idx="547">
                  <c:v>9179569.4825785756</c:v>
                </c:pt>
                <c:pt idx="548">
                  <c:v>9306103.3301262856</c:v>
                </c:pt>
                <c:pt idx="549">
                  <c:v>9433670.375178799</c:v>
                </c:pt>
                <c:pt idx="550">
                  <c:v>9562265.363754198</c:v>
                </c:pt>
                <c:pt idx="551">
                  <c:v>9691882.9486304894</c:v>
                </c:pt>
                <c:pt idx="552">
                  <c:v>9822517.6936047822</c:v>
                </c:pt>
                <c:pt idx="553">
                  <c:v>9954164.0777042136</c:v>
                </c:pt>
                <c:pt idx="554">
                  <c:v>10086816.49934531</c:v>
                </c:pt>
                <c:pt idx="555">
                  <c:v>10220469.280439168</c:v>
                </c:pt>
                <c:pt idx="556">
                  <c:v>10355116.670439504</c:v>
                </c:pt>
                <c:pt idx="557">
                  <c:v>10490752.850331254</c:v>
                </c:pt>
                <c:pt idx="558">
                  <c:v>10627371.936557218</c:v>
                </c:pt>
                <c:pt idx="559">
                  <c:v>10764967.984880626</c:v>
                </c:pt>
                <c:pt idx="560">
                  <c:v>10903534.994181618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33-4ED2-AB41-1C1034350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13840"/>
        <c:axId val="1803308080"/>
      </c:scatterChart>
      <c:valAx>
        <c:axId val="1803313840"/>
        <c:scaling>
          <c:orientation val="minMax"/>
          <c:max val="2035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08080"/>
        <c:crosses val="autoZero"/>
        <c:crossBetween val="midCat"/>
      </c:valAx>
      <c:valAx>
        <c:axId val="180330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13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Satisfaction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Charts!$AA$1</c:f>
              <c:strCache>
                <c:ptCount val="1"/>
                <c:pt idx="0">
                  <c:v> BAU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Charts!$AA$2:$AA$592</c:f>
              <c:numCache>
                <c:formatCode>0.00</c:formatCode>
                <c:ptCount val="591"/>
                <c:pt idx="0">
                  <c:v>0.33952847187580759</c:v>
                </c:pt>
                <c:pt idx="1">
                  <c:v>0.33920860974527423</c:v>
                </c:pt>
                <c:pt idx="2">
                  <c:v>0.33890061786414999</c:v>
                </c:pt>
                <c:pt idx="3">
                  <c:v>0.33860481675341569</c:v>
                </c:pt>
                <c:pt idx="4">
                  <c:v>0.33832114080356673</c:v>
                </c:pt>
                <c:pt idx="5">
                  <c:v>0.33804945788639912</c:v>
                </c:pt>
                <c:pt idx="6">
                  <c:v>0.33778962635586496</c:v>
                </c:pt>
                <c:pt idx="7">
                  <c:v>0.33754151140797106</c:v>
                </c:pt>
                <c:pt idx="8">
                  <c:v>0.33730499057830254</c:v>
                </c:pt>
                <c:pt idx="9">
                  <c:v>0.33707995538993885</c:v>
                </c:pt>
                <c:pt idx="10">
                  <c:v>0.33686631139419337</c:v>
                </c:pt>
                <c:pt idx="11">
                  <c:v>0.33666397747470289</c:v>
                </c:pt>
                <c:pt idx="12">
                  <c:v>0.33647288480143583</c:v>
                </c:pt>
                <c:pt idx="13">
                  <c:v>0.33629297562396387</c:v>
                </c:pt>
                <c:pt idx="14">
                  <c:v>0.33612420200380144</c:v>
                </c:pt>
                <c:pt idx="15">
                  <c:v>0.33596652454139841</c:v>
                </c:pt>
                <c:pt idx="16">
                  <c:v>0.33581991113000514</c:v>
                </c:pt>
                <c:pt idx="17">
                  <c:v>0.33568433575557327</c:v>
                </c:pt>
                <c:pt idx="18">
                  <c:v>0.33555977735420828</c:v>
                </c:pt>
                <c:pt idx="19">
                  <c:v>0.33544621873402036</c:v>
                </c:pt>
                <c:pt idx="20">
                  <c:v>0.33534364556526303</c:v>
                </c:pt>
                <c:pt idx="21">
                  <c:v>0.3352520454407103</c:v>
                </c:pt>
                <c:pt idx="22">
                  <c:v>0.33517140700691117</c:v>
                </c:pt>
                <c:pt idx="23">
                  <c:v>0.33510171916604403</c:v>
                </c:pt>
                <c:pt idx="24">
                  <c:v>0.33504297034743413</c:v>
                </c:pt>
                <c:pt idx="25">
                  <c:v>0.33499514784731155</c:v>
                </c:pt>
                <c:pt idx="26">
                  <c:v>0.33495823723501672</c:v>
                </c:pt>
                <c:pt idx="27">
                  <c:v>0.33493222182357674</c:v>
                </c:pt>
                <c:pt idx="28">
                  <c:v>0.33491708220235133</c:v>
                </c:pt>
                <c:pt idx="29">
                  <c:v>0.33491279582927125</c:v>
                </c:pt>
                <c:pt idx="30">
                  <c:v>0.33491933668005214</c:v>
                </c:pt>
                <c:pt idx="31">
                  <c:v>0.33493667495165957</c:v>
                </c:pt>
                <c:pt idx="32">
                  <c:v>0.33496477681721687</c:v>
                </c:pt>
                <c:pt idx="33">
                  <c:v>0.33500360422949077</c:v>
                </c:pt>
                <c:pt idx="34">
                  <c:v>0.33505311477005034</c:v>
                </c:pt>
                <c:pt idx="35">
                  <c:v>0.33511326154117638</c:v>
                </c:pt>
                <c:pt idx="36">
                  <c:v>0.33518399309759755</c:v>
                </c:pt>
                <c:pt idx="37">
                  <c:v>0.33526525341514452</c:v>
                </c:pt>
                <c:pt idx="38">
                  <c:v>0.33535698189344343</c:v>
                </c:pt>
                <c:pt idx="39">
                  <c:v>0.33545911338981521</c:v>
                </c:pt>
                <c:pt idx="40">
                  <c:v>0.33557157828160339</c:v>
                </c:pt>
                <c:pt idx="41">
                  <c:v>0.33569430255422289</c:v>
                </c:pt>
                <c:pt idx="42">
                  <c:v>0.33582720791230042</c:v>
                </c:pt>
                <c:pt idx="43">
                  <c:v>0.33597021191136661</c:v>
                </c:pt>
                <c:pt idx="44">
                  <c:v>0.33612322810765538</c:v>
                </c:pt>
                <c:pt idx="45">
                  <c:v>0.33628616622367041</c:v>
                </c:pt>
                <c:pt idx="46">
                  <c:v>0.33645893232728658</c:v>
                </c:pt>
                <c:pt idx="47">
                  <c:v>0.33664142902226812</c:v>
                </c:pt>
                <c:pt idx="48">
                  <c:v>0.33683355564820205</c:v>
                </c:pt>
                <c:pt idx="49">
                  <c:v>0.3370352084879637</c:v>
                </c:pt>
                <c:pt idx="50">
                  <c:v>0.33724628098095283</c:v>
                </c:pt>
                <c:pt idx="51">
                  <c:v>0.33746666394045849</c:v>
                </c:pt>
                <c:pt idx="52">
                  <c:v>0.33769624577363139</c:v>
                </c:pt>
                <c:pt idx="53">
                  <c:v>0.33793491270266146</c:v>
                </c:pt>
                <c:pt idx="54">
                  <c:v>0.3381825489858753</c:v>
                </c:pt>
                <c:pt idx="55">
                  <c:v>0.33843903713758211</c:v>
                </c:pt>
                <c:pt idx="56">
                  <c:v>0.33870425814560851</c:v>
                </c:pt>
                <c:pt idx="57">
                  <c:v>0.33897809168556881</c:v>
                </c:pt>
                <c:pt idx="58">
                  <c:v>0.339260416331022</c:v>
                </c:pt>
                <c:pt idx="59">
                  <c:v>0.33955110975876451</c:v>
                </c:pt>
                <c:pt idx="60">
                  <c:v>0.33985004894860227</c:v>
                </c:pt>
                <c:pt idx="61">
                  <c:v>0.34015711037703494</c:v>
                </c:pt>
                <c:pt idx="62">
                  <c:v>0.34047217020436954</c:v>
                </c:pt>
                <c:pt idx="63">
                  <c:v>0.34079510445485917</c:v>
                </c:pt>
                <c:pt idx="64">
                  <c:v>0.34112578918953718</c:v>
                </c:pt>
                <c:pt idx="65">
                  <c:v>0.34146410067148558</c:v>
                </c:pt>
                <c:pt idx="66">
                  <c:v>0.34180991552333995</c:v>
                </c:pt>
                <c:pt idx="67">
                  <c:v>0.34216311087689205</c:v>
                </c:pt>
                <c:pt idx="68">
                  <c:v>0.34252356451470523</c:v>
                </c:pt>
                <c:pt idx="69">
                  <c:v>0.34289115500370615</c:v>
                </c:pt>
                <c:pt idx="70">
                  <c:v>0.34326576182076129</c:v>
                </c:pt>
                <c:pt idx="71">
                  <c:v>0.3436472654702864</c:v>
                </c:pt>
                <c:pt idx="72">
                  <c:v>0.34403554759397292</c:v>
                </c:pt>
                <c:pt idx="73">
                  <c:v>0.34443049107274715</c:v>
                </c:pt>
                <c:pt idx="74">
                  <c:v>0.3448319801211055</c:v>
                </c:pt>
                <c:pt idx="75">
                  <c:v>0.34523990037399443</c:v>
                </c:pt>
                <c:pt idx="76">
                  <c:v>0.34565413896642394</c:v>
                </c:pt>
                <c:pt idx="77">
                  <c:v>0.34607458460602109</c:v>
                </c:pt>
                <c:pt idx="78">
                  <c:v>0.3465011276387463</c:v>
                </c:pt>
                <c:pt idx="79">
                  <c:v>0.34693366010800603</c:v>
                </c:pt>
                <c:pt idx="80">
                  <c:v>0.34737207580740603</c:v>
                </c:pt>
                <c:pt idx="81">
                  <c:v>0.34781627032739665</c:v>
                </c:pt>
                <c:pt idx="82">
                  <c:v>0.34826614109606685</c:v>
                </c:pt>
                <c:pt idx="83">
                  <c:v>0.34872158741434794</c:v>
                </c:pt>
                <c:pt idx="84">
                  <c:v>0.34918251048588866</c:v>
                </c:pt>
                <c:pt idx="85">
                  <c:v>0.34964881344186455</c:v>
                </c:pt>
                <c:pt idx="86">
                  <c:v>0.35012040136098294</c:v>
                </c:pt>
                <c:pt idx="87">
                  <c:v>0.35059718128494266</c:v>
                </c:pt>
                <c:pt idx="88">
                  <c:v>0.35107906222960444</c:v>
                </c:pt>
                <c:pt idx="89">
                  <c:v>0.35156595519212314</c:v>
                </c:pt>
                <c:pt idx="90">
                  <c:v>0.35205777315428838</c:v>
                </c:pt>
                <c:pt idx="91">
                  <c:v>0.35255443108231427</c:v>
                </c:pt>
                <c:pt idx="92">
                  <c:v>0.35305584592331152</c:v>
                </c:pt>
                <c:pt idx="93">
                  <c:v>0.35356193659867036</c:v>
                </c:pt>
                <c:pt idx="94">
                  <c:v>0.35407262399457284</c:v>
                </c:pt>
                <c:pt idx="95">
                  <c:v>0.3545878309498478</c:v>
                </c:pt>
                <c:pt idx="96">
                  <c:v>0.35510748224137251</c:v>
                </c:pt>
                <c:pt idx="97">
                  <c:v>0.35563150456721726</c:v>
                </c:pt>
                <c:pt idx="98">
                  <c:v>0.35615982652772149</c:v>
                </c:pt>
                <c:pt idx="99">
                  <c:v>0.35669237860468128</c:v>
                </c:pt>
                <c:pt idx="100">
                  <c:v>0.35722909313882018</c:v>
                </c:pt>
                <c:pt idx="101">
                  <c:v>0.35776990430570704</c:v>
                </c:pt>
                <c:pt idx="102">
                  <c:v>0.3583147480902768</c:v>
                </c:pt>
                <c:pt idx="103">
                  <c:v>0.35886356226010108</c:v>
                </c:pt>
                <c:pt idx="104">
                  <c:v>0.35941628633754941</c:v>
                </c:pt>
                <c:pt idx="105">
                  <c:v>0.35997286157097258</c:v>
                </c:pt>
                <c:pt idx="106">
                  <c:v>0.36053323090503281</c:v>
                </c:pt>
                <c:pt idx="107">
                  <c:v>0.36109733895029833</c:v>
                </c:pt>
                <c:pt idx="108">
                  <c:v>0.3616651319522125</c:v>
                </c:pt>
                <c:pt idx="109">
                  <c:v>0.36223655775954067</c:v>
                </c:pt>
                <c:pt idx="110">
                  <c:v>0.36281156579239199</c:v>
                </c:pt>
                <c:pt idx="111">
                  <c:v>0.36339010700990637</c:v>
                </c:pt>
                <c:pt idx="112">
                  <c:v>0.36397213387769056</c:v>
                </c:pt>
                <c:pt idx="113">
                  <c:v>0.36455760033508222</c:v>
                </c:pt>
                <c:pt idx="114">
                  <c:v>0.36514646176231436</c:v>
                </c:pt>
                <c:pt idx="115">
                  <c:v>0.36573867494764772</c:v>
                </c:pt>
                <c:pt idx="116">
                  <c:v>0.36633419805453332</c:v>
                </c:pt>
                <c:pt idx="117">
                  <c:v>0.36693299058886197</c:v>
                </c:pt>
                <c:pt idx="118">
                  <c:v>0.36753501336635436</c:v>
                </c:pt>
                <c:pt idx="119">
                  <c:v>0.36814022848013883</c:v>
                </c:pt>
                <c:pt idx="120">
                  <c:v>0.36874859926856196</c:v>
                </c:pt>
                <c:pt idx="121">
                  <c:v>0.36936009028327121</c:v>
                </c:pt>
                <c:pt idx="122">
                  <c:v>0.36997466725760642</c:v>
                </c:pt>
                <c:pt idx="123">
                  <c:v>0.37059229707533264</c:v>
                </c:pt>
                <c:pt idx="124">
                  <c:v>0.37121294773974434</c:v>
                </c:pt>
                <c:pt idx="125">
                  <c:v>0.37183658834316652</c:v>
                </c:pt>
                <c:pt idx="126">
                  <c:v>0.37246318903687686</c:v>
                </c:pt>
                <c:pt idx="127">
                  <c:v>0.37309272100146917</c:v>
                </c:pt>
                <c:pt idx="128">
                  <c:v>0.37372515641767645</c:v>
                </c:pt>
                <c:pt idx="129">
                  <c:v>0.3743604684376689</c:v>
                </c:pt>
                <c:pt idx="130">
                  <c:v>0.37499863115684079</c:v>
                </c:pt>
                <c:pt idx="131">
                  <c:v>0.3756396195860971</c:v>
                </c:pt>
                <c:pt idx="132">
                  <c:v>0.3762834096246494</c:v>
                </c:pt>
                <c:pt idx="133">
                  <c:v>0.37692997803332884</c:v>
                </c:pt>
                <c:pt idx="134">
                  <c:v>0.37757930240842175</c:v>
                </c:pt>
                <c:pt idx="135">
                  <c:v>0.37823136115603245</c:v>
                </c:pt>
                <c:pt idx="136">
                  <c:v>0.37888613346697614</c:v>
                </c:pt>
                <c:pt idx="137">
                  <c:v>0.37954359929220344</c:v>
                </c:pt>
                <c:pt idx="138">
                  <c:v>0.38020373931875712</c:v>
                </c:pt>
                <c:pt idx="139">
                  <c:v>0.3808665349462601</c:v>
                </c:pt>
                <c:pt idx="140">
                  <c:v>0.38153196826393315</c:v>
                </c:pt>
                <c:pt idx="141">
                  <c:v>0.38220002202813957</c:v>
                </c:pt>
                <c:pt idx="142">
                  <c:v>0.38287067964045346</c:v>
                </c:pt>
                <c:pt idx="143">
                  <c:v>0.38354392512624724</c:v>
                </c:pt>
                <c:pt idx="144">
                  <c:v>0.38421974311379353</c:v>
                </c:pt>
                <c:pt idx="145">
                  <c:v>0.3848981188138757</c:v>
                </c:pt>
                <c:pt idx="146">
                  <c:v>0.38557903799990123</c:v>
                </c:pt>
                <c:pt idx="147">
                  <c:v>0.38626248698851112</c:v>
                </c:pt>
                <c:pt idx="148">
                  <c:v>0.38694845262067812</c:v>
                </c:pt>
                <c:pt idx="149">
                  <c:v>0.38763692224328689</c:v>
                </c:pt>
                <c:pt idx="150">
                  <c:v>0.38832788369118781</c:v>
                </c:pt>
                <c:pt idx="151">
                  <c:v>0.38902132526971661</c:v>
                </c:pt>
                <c:pt idx="152">
                  <c:v>0.38971723573767142</c:v>
                </c:pt>
                <c:pt idx="153">
                  <c:v>0.39041560429073896</c:v>
                </c:pt>
                <c:pt idx="154">
                  <c:v>0.39111642054536083</c:v>
                </c:pt>
                <c:pt idx="155">
                  <c:v>0.39181967452303157</c:v>
                </c:pt>
                <c:pt idx="156">
                  <c:v>0.39252535663501908</c:v>
                </c:pt>
                <c:pt idx="157">
                  <c:v>0.39323345766749851</c:v>
                </c:pt>
                <c:pt idx="158">
                  <c:v>0.39394396876709092</c:v>
                </c:pt>
                <c:pt idx="159">
                  <c:v>0.39465688142679722</c:v>
                </c:pt>
                <c:pt idx="160">
                  <c:v>0.39537218747231823</c:v>
                </c:pt>
                <c:pt idx="161">
                  <c:v>0.39608987904875237</c:v>
                </c:pt>
                <c:pt idx="162">
                  <c:v>0.39680994860766122</c:v>
                </c:pt>
                <c:pt idx="163">
                  <c:v>0.39753238889449433</c:v>
                </c:pt>
                <c:pt idx="164">
                  <c:v>0.39825719293636425</c:v>
                </c:pt>
                <c:pt idx="165">
                  <c:v>0.39898435403016302</c:v>
                </c:pt>
                <c:pt idx="166">
                  <c:v>0.39971386573101109</c:v>
                </c:pt>
                <c:pt idx="167">
                  <c:v>0.40044572184103011</c:v>
                </c:pt>
                <c:pt idx="168">
                  <c:v>0.40117991639843142</c:v>
                </c:pt>
                <c:pt idx="169">
                  <c:v>0.40191644366691082</c:v>
                </c:pt>
                <c:pt idx="170">
                  <c:v>0.40265529812534234</c:v>
                </c:pt>
                <c:pt idx="171">
                  <c:v>0.40339647445776211</c:v>
                </c:pt>
                <c:pt idx="172">
                  <c:v>0.40413996754363463</c:v>
                </c:pt>
                <c:pt idx="173">
                  <c:v>0.40488577244839313</c:v>
                </c:pt>
                <c:pt idx="174">
                  <c:v>0.40563388441424697</c:v>
                </c:pt>
                <c:pt idx="175">
                  <c:v>0.40638429885124749</c:v>
                </c:pt>
                <c:pt idx="176">
                  <c:v>0.40713701132860552</c:v>
                </c:pt>
                <c:pt idx="177">
                  <c:v>0.40789201756625326</c:v>
                </c:pt>
                <c:pt idx="178">
                  <c:v>0.40864931342664274</c:v>
                </c:pt>
                <c:pt idx="179">
                  <c:v>0.40940889490677451</c:v>
                </c:pt>
                <c:pt idx="180">
                  <c:v>0.41017075813044951</c:v>
                </c:pt>
                <c:pt idx="181">
                  <c:v>0.41093489934073718</c:v>
                </c:pt>
                <c:pt idx="182">
                  <c:v>0.41170131489265366</c:v>
                </c:pt>
                <c:pt idx="183">
                  <c:v>0.41247000124604349</c:v>
                </c:pt>
                <c:pt idx="184">
                  <c:v>0.41324095495865865</c:v>
                </c:pt>
                <c:pt idx="185">
                  <c:v>0.41401417267942897</c:v>
                </c:pt>
                <c:pt idx="186">
                  <c:v>0.41478965114191774</c:v>
                </c:pt>
                <c:pt idx="187">
                  <c:v>0.41556738715795721</c:v>
                </c:pt>
                <c:pt idx="188">
                  <c:v>0.4163473776114579</c:v>
                </c:pt>
                <c:pt idx="189">
                  <c:v>0.41712961945238686</c:v>
                </c:pt>
                <c:pt idx="190">
                  <c:v>0.41791410969090897</c:v>
                </c:pt>
                <c:pt idx="191">
                  <c:v>0.4187008453916865</c:v>
                </c:pt>
                <c:pt idx="192">
                  <c:v>0.41948982366833215</c:v>
                </c:pt>
                <c:pt idx="193">
                  <c:v>0.42028104167801006</c:v>
                </c:pt>
                <c:pt idx="194">
                  <c:v>0.42107449661618074</c:v>
                </c:pt>
                <c:pt idx="195">
                  <c:v>0.42187018571148494</c:v>
                </c:pt>
                <c:pt idx="196">
                  <c:v>0.42266810622076229</c:v>
                </c:pt>
                <c:pt idx="197">
                  <c:v>0.42346825542420014</c:v>
                </c:pt>
                <c:pt idx="198">
                  <c:v>0.42427063062060877</c:v>
                </c:pt>
                <c:pt idx="199">
                  <c:v>0.42507522912281853</c:v>
                </c:pt>
                <c:pt idx="200">
                  <c:v>0.42588204825319526</c:v>
                </c:pt>
                <c:pt idx="201">
                  <c:v>0.42669108533927019</c:v>
                </c:pt>
                <c:pt idx="202">
                  <c:v>0.42750233770948071</c:v>
                </c:pt>
                <c:pt idx="203">
                  <c:v>0.42831580268901798</c:v>
                </c:pt>
                <c:pt idx="204">
                  <c:v>0.42913147759577852</c:v>
                </c:pt>
                <c:pt idx="205">
                  <c:v>0.42994935973641646</c:v>
                </c:pt>
                <c:pt idx="206">
                  <c:v>0.43076944640249248</c:v>
                </c:pt>
                <c:pt idx="207">
                  <c:v>0.43159173486671726</c:v>
                </c:pt>
                <c:pt idx="208">
                  <c:v>0.43241622237928584</c:v>
                </c:pt>
                <c:pt idx="209">
                  <c:v>0.43324290616430028</c:v>
                </c:pt>
                <c:pt idx="210">
                  <c:v>0.43407178341627761</c:v>
                </c:pt>
                <c:pt idx="211">
                  <c:v>0.43490285129674039</c:v>
                </c:pt>
                <c:pt idx="212">
                  <c:v>0.43573610693088755</c:v>
                </c:pt>
                <c:pt idx="213">
                  <c:v>0.43657154740434245</c:v>
                </c:pt>
                <c:pt idx="214">
                  <c:v>0.4374091697599764</c:v>
                </c:pt>
                <c:pt idx="215">
                  <c:v>0.43824897099480453</c:v>
                </c:pt>
                <c:pt idx="216">
                  <c:v>0.43909094805695253</c:v>
                </c:pt>
                <c:pt idx="217">
                  <c:v>0.43993509784269136</c:v>
                </c:pt>
                <c:pt idx="218">
                  <c:v>0.44078141719353847</c:v>
                </c:pt>
                <c:pt idx="219">
                  <c:v>0.44162990289342302</c:v>
                </c:pt>
                <c:pt idx="220">
                  <c:v>0.44248055166591321</c:v>
                </c:pt>
                <c:pt idx="221">
                  <c:v>0.44333336017150432</c:v>
                </c:pt>
                <c:pt idx="222">
                  <c:v>0.44418832500496508</c:v>
                </c:pt>
                <c:pt idx="223">
                  <c:v>0.44504544269274088</c:v>
                </c:pt>
                <c:pt idx="224">
                  <c:v>0.44590470969041218</c:v>
                </c:pt>
                <c:pt idx="225">
                  <c:v>0.44676612238020658</c:v>
                </c:pt>
                <c:pt idx="226">
                  <c:v>0.4476296770685626</c:v>
                </c:pt>
                <c:pt idx="227">
                  <c:v>0.44849536998374456</c:v>
                </c:pt>
                <c:pt idx="228">
                  <c:v>0.44936319727350604</c:v>
                </c:pt>
                <c:pt idx="229">
                  <c:v>0.45023315500280148</c:v>
                </c:pt>
                <c:pt idx="230">
                  <c:v>0.45110523915154416</c:v>
                </c:pt>
                <c:pt idx="231">
                  <c:v>0.45197944561240949</c:v>
                </c:pt>
                <c:pt idx="232">
                  <c:v>0.45285577018868223</c:v>
                </c:pt>
                <c:pt idx="233">
                  <c:v>0.4537342085921468</c:v>
                </c:pt>
                <c:pt idx="234">
                  <c:v>0.45461475644101929</c:v>
                </c:pt>
                <c:pt idx="235">
                  <c:v>0.45549740925792037</c:v>
                </c:pt>
                <c:pt idx="236">
                  <c:v>0.45638216246788793</c:v>
                </c:pt>
                <c:pt idx="237">
                  <c:v>0.45726901139642862</c:v>
                </c:pt>
                <c:pt idx="238">
                  <c:v>0.45815795126760733</c:v>
                </c:pt>
                <c:pt idx="239">
                  <c:v>0.4590489772021738</c:v>
                </c:pt>
                <c:pt idx="240">
                  <c:v>0.45994208421572558</c:v>
                </c:pt>
                <c:pt idx="241">
                  <c:v>0.46083726721690621</c:v>
                </c:pt>
                <c:pt idx="242">
                  <c:v>0.46173452100563855</c:v>
                </c:pt>
                <c:pt idx="243">
                  <c:v>0.46263384027139209</c:v>
                </c:pt>
                <c:pt idx="244">
                  <c:v>0.46353521959148347</c:v>
                </c:pt>
                <c:pt idx="245">
                  <c:v>0.46443865342940999</c:v>
                </c:pt>
                <c:pt idx="246">
                  <c:v>0.46534413613321529</c:v>
                </c:pt>
                <c:pt idx="247">
                  <c:v>0.46625166193388667</c:v>
                </c:pt>
                <c:pt idx="248">
                  <c:v>0.46716122494378359</c:v>
                </c:pt>
                <c:pt idx="249">
                  <c:v>0.46807281915509652</c:v>
                </c:pt>
                <c:pt idx="250">
                  <c:v>0.46898643843833637</c:v>
                </c:pt>
                <c:pt idx="251">
                  <c:v>0.46990207654085347</c:v>
                </c:pt>
                <c:pt idx="252">
                  <c:v>0.47081972708538572</c:v>
                </c:pt>
                <c:pt idx="253">
                  <c:v>0.47173938356863604</c:v>
                </c:pt>
                <c:pt idx="254">
                  <c:v>0.47266103935987808</c:v>
                </c:pt>
                <c:pt idx="255">
                  <c:v>0.47358468769959045</c:v>
                </c:pt>
                <c:pt idx="256">
                  <c:v>0.47451032169811891</c:v>
                </c:pt>
                <c:pt idx="257">
                  <c:v>0.47543793433436615</c:v>
                </c:pt>
                <c:pt idx="258">
                  <c:v>0.4763675184545092</c:v>
                </c:pt>
                <c:pt idx="259">
                  <c:v>0.47729906677074391</c:v>
                </c:pt>
                <c:pt idx="260">
                  <c:v>0.47823257186005652</c:v>
                </c:pt>
                <c:pt idx="261">
                  <c:v>0.47916802616302223</c:v>
                </c:pt>
                <c:pt idx="262">
                  <c:v>0.48010542198263018</c:v>
                </c:pt>
                <c:pt idx="263">
                  <c:v>0.48104475148313519</c:v>
                </c:pt>
                <c:pt idx="264">
                  <c:v>0.48198600668893582</c:v>
                </c:pt>
                <c:pt idx="265">
                  <c:v>0.48292917948347869</c:v>
                </c:pt>
                <c:pt idx="266">
                  <c:v>0.48387426160818903</c:v>
                </c:pt>
                <c:pt idx="267">
                  <c:v>0.48482124466142762</c:v>
                </c:pt>
                <c:pt idx="268">
                  <c:v>0.48577012009747339</c:v>
                </c:pt>
                <c:pt idx="269">
                  <c:v>0.48672087922553237</c:v>
                </c:pt>
                <c:pt idx="270">
                  <c:v>0.48767351320877256</c:v>
                </c:pt>
                <c:pt idx="271">
                  <c:v>0.48862801306338477</c:v>
                </c:pt>
                <c:pt idx="272">
                  <c:v>0.48958436965766972</c:v>
                </c:pt>
                <c:pt idx="273">
                  <c:v>0.49054257371115073</c:v>
                </c:pt>
                <c:pt idx="274">
                  <c:v>0.49150261579371285</c:v>
                </c:pt>
                <c:pt idx="275">
                  <c:v>0.49246448632476791</c:v>
                </c:pt>
                <c:pt idx="276">
                  <c:v>0.49342817557244589</c:v>
                </c:pt>
                <c:pt idx="277">
                  <c:v>0.49439367365281217</c:v>
                </c:pt>
                <c:pt idx="278">
                  <c:v>0.49536097052911154</c:v>
                </c:pt>
                <c:pt idx="279">
                  <c:v>0.49633005601103825</c:v>
                </c:pt>
                <c:pt idx="280">
                  <c:v>0.49730091975403246</c:v>
                </c:pt>
                <c:pt idx="281">
                  <c:v>0.49827355125860379</c:v>
                </c:pt>
                <c:pt idx="282">
                  <c:v>0.49924793986968091</c:v>
                </c:pt>
                <c:pt idx="283">
                  <c:v>0.5002240747759884</c:v>
                </c:pt>
                <c:pt idx="284">
                  <c:v>0.50120194500945037</c:v>
                </c:pt>
                <c:pt idx="285">
                  <c:v>0.50218153944462129</c:v>
                </c:pt>
                <c:pt idx="286">
                  <c:v>0.50316284679814371</c:v>
                </c:pt>
                <c:pt idx="287">
                  <c:v>0.504145855628234</c:v>
                </c:pt>
                <c:pt idx="288">
                  <c:v>0.50513055433419474</c:v>
                </c:pt>
                <c:pt idx="289">
                  <c:v>0.50611693115595557</c:v>
                </c:pt>
                <c:pt idx="290">
                  <c:v>0.50710497417364164</c:v>
                </c:pt>
                <c:pt idx="291">
                  <c:v>0.50809467130716979</c:v>
                </c:pt>
                <c:pt idx="292">
                  <c:v>0.50908601031587364</c:v>
                </c:pt>
                <c:pt idx="293">
                  <c:v>0.51007897879815622</c:v>
                </c:pt>
                <c:pt idx="294">
                  <c:v>0.51107356419117178</c:v>
                </c:pt>
                <c:pt idx="295">
                  <c:v>0.5120697537705361</c:v>
                </c:pt>
                <c:pt idx="296">
                  <c:v>0.51306753465006572</c:v>
                </c:pt>
                <c:pt idx="297">
                  <c:v>0.51406689378154657</c:v>
                </c:pt>
                <c:pt idx="298">
                  <c:v>0.51506781795453171</c:v>
                </c:pt>
                <c:pt idx="299">
                  <c:v>0.51607029379616831</c:v>
                </c:pt>
                <c:pt idx="300">
                  <c:v>0.51707430777105512</c:v>
                </c:pt>
                <c:pt idx="301">
                  <c:v>0.51807984618112923</c:v>
                </c:pt>
                <c:pt idx="302">
                  <c:v>0.51908689516558282</c:v>
                </c:pt>
                <c:pt idx="303">
                  <c:v>0.52009544070081104</c:v>
                </c:pt>
                <c:pt idx="304">
                  <c:v>0.52110546860038942</c:v>
                </c:pt>
                <c:pt idx="305">
                  <c:v>0.52211696451508283</c:v>
                </c:pt>
                <c:pt idx="306">
                  <c:v>0.52312991393288444</c:v>
                </c:pt>
                <c:pt idx="307">
                  <c:v>0.52414430217908692</c:v>
                </c:pt>
                <c:pt idx="308">
                  <c:v>0.52516011441638366</c:v>
                </c:pt>
                <c:pt idx="309">
                  <c:v>0.52617733564500269</c:v>
                </c:pt>
                <c:pt idx="310">
                  <c:v>0.52719595070287117</c:v>
                </c:pt>
                <c:pt idx="311">
                  <c:v>0.52821594426581253</c:v>
                </c:pt>
                <c:pt idx="312">
                  <c:v>0.52923730084777543</c:v>
                </c:pt>
                <c:pt idx="313">
                  <c:v>0.53026000480109459</c:v>
                </c:pt>
                <c:pt idx="314">
                  <c:v>0.53128404031678433</c:v>
                </c:pt>
                <c:pt idx="315">
                  <c:v>0.532309391424865</c:v>
                </c:pt>
                <c:pt idx="316">
                  <c:v>0.53333604199472118</c:v>
                </c:pt>
                <c:pt idx="317">
                  <c:v>0.53436397573549399</c:v>
                </c:pt>
                <c:pt idx="318">
                  <c:v>0.53539317619650528</c:v>
                </c:pt>
                <c:pt idx="319">
                  <c:v>0.53642362676771593</c:v>
                </c:pt>
                <c:pt idx="320">
                  <c:v>0.5374553106802169</c:v>
                </c:pt>
                <c:pt idx="321">
                  <c:v>0.53848821100675437</c:v>
                </c:pt>
                <c:pt idx="322">
                  <c:v>0.53952231066228784</c:v>
                </c:pt>
                <c:pt idx="323">
                  <c:v>0.54055759240458245</c:v>
                </c:pt>
                <c:pt idx="324">
                  <c:v>0.54159403883483503</c:v>
                </c:pt>
                <c:pt idx="325">
                  <c:v>0.54263163239833445</c:v>
                </c:pt>
                <c:pt idx="326">
                  <c:v>0.54367035538515529</c:v>
                </c:pt>
                <c:pt idx="327">
                  <c:v>0.54471018993088682</c:v>
                </c:pt>
                <c:pt idx="328">
                  <c:v>0.5457511180173954</c:v>
                </c:pt>
                <c:pt idx="329">
                  <c:v>0.54679312147362158</c:v>
                </c:pt>
                <c:pt idx="330">
                  <c:v>0.54783618197641204</c:v>
                </c:pt>
                <c:pt idx="331">
                  <c:v>0.54888028105138531</c:v>
                </c:pt>
                <c:pt idx="332">
                  <c:v>0.54992540007383284</c:v>
                </c:pt>
                <c:pt idx="333">
                  <c:v>0.55097152026965435</c:v>
                </c:pt>
                <c:pt idx="334">
                  <c:v>0.55201862271632784</c:v>
                </c:pt>
                <c:pt idx="335">
                  <c:v>0.55306668834391459</c:v>
                </c:pt>
                <c:pt idx="336">
                  <c:v>0.55411569793609872</c:v>
                </c:pt>
                <c:pt idx="337">
                  <c:v>0.55516563213126169</c:v>
                </c:pt>
                <c:pt idx="338">
                  <c:v>0.55621647142359143</c:v>
                </c:pt>
                <c:pt idx="339">
                  <c:v>0.5572681961642264</c:v>
                </c:pt>
                <c:pt idx="340">
                  <c:v>0.55832078656243422</c:v>
                </c:pt>
                <c:pt idx="341">
                  <c:v>0.55937422268682535</c:v>
                </c:pt>
                <c:pt idx="342">
                  <c:v>0.56042848446660098</c:v>
                </c:pt>
                <c:pt idx="343">
                  <c:v>0.56148355169283637</c:v>
                </c:pt>
                <c:pt idx="344">
                  <c:v>0.56253940401979774</c:v>
                </c:pt>
                <c:pt idx="345">
                  <c:v>0.5635960209662948</c:v>
                </c:pt>
                <c:pt idx="346">
                  <c:v>0.56465338191706671</c:v>
                </c:pt>
                <c:pt idx="347">
                  <c:v>0.56571146612420342</c:v>
                </c:pt>
                <c:pt idx="348">
                  <c:v>0.56677025270860026</c:v>
                </c:pt>
                <c:pt idx="349">
                  <c:v>0.56782972066144732</c:v>
                </c:pt>
                <c:pt idx="350">
                  <c:v>0.56888984884575278</c:v>
                </c:pt>
                <c:pt idx="351">
                  <c:v>0.56995061599789998</c:v>
                </c:pt>
                <c:pt idx="352">
                  <c:v>0.57101200072923797</c:v>
                </c:pt>
                <c:pt idx="353">
                  <c:v>0.57207398152770628</c:v>
                </c:pt>
                <c:pt idx="354">
                  <c:v>0.5731365367594925</c:v>
                </c:pt>
                <c:pt idx="355">
                  <c:v>0.57419964467072315</c:v>
                </c:pt>
                <c:pt idx="356">
                  <c:v>0.57526328338918786</c:v>
                </c:pt>
                <c:pt idx="357">
                  <c:v>0.57632743092609606</c:v>
                </c:pt>
                <c:pt idx="358">
                  <c:v>0.57739206517786612</c:v>
                </c:pt>
                <c:pt idx="359">
                  <c:v>0.57845716392794722</c:v>
                </c:pt>
                <c:pt idx="360">
                  <c:v>0.57952270484867285</c:v>
                </c:pt>
                <c:pt idx="361">
                  <c:v>0.58058866550314636</c:v>
                </c:pt>
                <c:pt idx="362">
                  <c:v>0.58165502334715824</c:v>
                </c:pt>
                <c:pt idx="363">
                  <c:v>0.58272175573113405</c:v>
                </c:pt>
                <c:pt idx="364">
                  <c:v>0.58378883990211372</c:v>
                </c:pt>
                <c:pt idx="365">
                  <c:v>0.58485625300576149</c:v>
                </c:pt>
                <c:pt idx="366">
                  <c:v>0.58592397208840596</c:v>
                </c:pt>
                <c:pt idx="367">
                  <c:v>0.58699197409911019</c:v>
                </c:pt>
                <c:pt idx="368">
                  <c:v>0.58806023589177137</c:v>
                </c:pt>
                <c:pt idx="369">
                  <c:v>0.58912873422724976</c:v>
                </c:pt>
                <c:pt idx="370">
                  <c:v>0.59019744577552646</c:v>
                </c:pt>
                <c:pt idx="371">
                  <c:v>0.59126634711788961</c:v>
                </c:pt>
                <c:pt idx="372">
                  <c:v>0.59233541474914864</c:v>
                </c:pt>
                <c:pt idx="373">
                  <c:v>0.59340462507987635</c:v>
                </c:pt>
                <c:pt idx="374">
                  <c:v>0.59447395443867801</c:v>
                </c:pt>
                <c:pt idx="375">
                  <c:v>0.59554337907448729</c:v>
                </c:pt>
                <c:pt idx="376">
                  <c:v>0.59661287515888828</c:v>
                </c:pt>
                <c:pt idx="377">
                  <c:v>0.59768241878846406</c:v>
                </c:pt>
                <c:pt idx="378">
                  <c:v>0.59875198598716972</c:v>
                </c:pt>
                <c:pt idx="379">
                  <c:v>0.59982155270873094</c:v>
                </c:pt>
                <c:pt idx="380">
                  <c:v>0.60089109483906666</c:v>
                </c:pt>
                <c:pt idx="381">
                  <c:v>0.60196058819873577</c:v>
                </c:pt>
                <c:pt idx="382">
                  <c:v>0.603030008545407</c:v>
                </c:pt>
                <c:pt idx="383">
                  <c:v>0.60409933157635165</c:v>
                </c:pt>
                <c:pt idx="384">
                  <c:v>0.60516853293095874</c:v>
                </c:pt>
                <c:pt idx="385">
                  <c:v>0.60623758819327156</c:v>
                </c:pt>
                <c:pt idx="386">
                  <c:v>0.60730647289454565</c:v>
                </c:pt>
                <c:pt idx="387">
                  <c:v>0.60837516251582735</c:v>
                </c:pt>
                <c:pt idx="388">
                  <c:v>0.60944363249055178</c:v>
                </c:pt>
                <c:pt idx="389">
                  <c:v>0.61051185820716092</c:v>
                </c:pt>
                <c:pt idx="390">
                  <c:v>0.61157981501173997</c:v>
                </c:pt>
                <c:pt idx="391">
                  <c:v>0.612647478210672</c:v>
                </c:pt>
                <c:pt idx="392">
                  <c:v>0.61371482307331005</c:v>
                </c:pt>
                <c:pt idx="393">
                  <c:v>0.61478182483466604</c:v>
                </c:pt>
                <c:pt idx="394">
                  <c:v>0.61584845869811611</c:v>
                </c:pt>
                <c:pt idx="395">
                  <c:v>0.61691469983812119</c:v>
                </c:pt>
                <c:pt idx="396">
                  <c:v>0.61798052340296272</c:v>
                </c:pt>
                <c:pt idx="397">
                  <c:v>0.61904590451749242</c:v>
                </c:pt>
                <c:pt idx="398">
                  <c:v>0.62011081828589587</c:v>
                </c:pt>
                <c:pt idx="399">
                  <c:v>0.62117523979446843</c:v>
                </c:pt>
                <c:pt idx="400">
                  <c:v>0.62223914411440384</c:v>
                </c:pt>
                <c:pt idx="401">
                  <c:v>0.62330250630459394</c:v>
                </c:pt>
                <c:pt idx="402">
                  <c:v>0.62436530141443913</c:v>
                </c:pt>
                <c:pt idx="403">
                  <c:v>0.62542750448666884</c:v>
                </c:pt>
                <c:pt idx="404">
                  <c:v>0.62648909056017166</c:v>
                </c:pt>
                <c:pt idx="405">
                  <c:v>0.62755003467283321</c:v>
                </c:pt>
                <c:pt idx="406">
                  <c:v>0.62861031186438299</c:v>
                </c:pt>
                <c:pt idx="407">
                  <c:v>0.62966989717924693</c:v>
                </c:pt>
                <c:pt idx="408">
                  <c:v>0.6307287656694075</c:v>
                </c:pt>
                <c:pt idx="409">
                  <c:v>0.63178689239726871</c:v>
                </c:pt>
                <c:pt idx="410">
                  <c:v>0.63284425243852616</c:v>
                </c:pt>
                <c:pt idx="411">
                  <c:v>0.63390082088504085</c:v>
                </c:pt>
                <c:pt idx="412">
                  <c:v>0.634956572847717</c:v>
                </c:pt>
                <c:pt idx="413">
                  <c:v>0.63601148345938163</c:v>
                </c:pt>
                <c:pt idx="414">
                  <c:v>0.63706552787766635</c:v>
                </c:pt>
                <c:pt idx="415">
                  <c:v>0.63811868128789007</c:v>
                </c:pt>
                <c:pt idx="416">
                  <c:v>0.6391709189059418</c:v>
                </c:pt>
                <c:pt idx="417">
                  <c:v>0.64022221598116302</c:v>
                </c:pt>
                <c:pt idx="418">
                  <c:v>0.64127254779922893</c:v>
                </c:pt>
                <c:pt idx="419">
                  <c:v>0.64232188968502713</c:v>
                </c:pt>
                <c:pt idx="420">
                  <c:v>0.64337021700553376</c:v>
                </c:pt>
                <c:pt idx="421">
                  <c:v>0.64441750517268581</c:v>
                </c:pt>
                <c:pt idx="422">
                  <c:v>0.64546372964624943</c:v>
                </c:pt>
                <c:pt idx="423">
                  <c:v>0.64650886593668211</c:v>
                </c:pt>
                <c:pt idx="424">
                  <c:v>0.64755288960798996</c:v>
                </c:pt>
                <c:pt idx="425">
                  <c:v>0.64859577628057752</c:v>
                </c:pt>
                <c:pt idx="426">
                  <c:v>0.64963750163409006</c:v>
                </c:pt>
                <c:pt idx="427">
                  <c:v>0.65067804141024799</c:v>
                </c:pt>
                <c:pt idx="428">
                  <c:v>0.65171737141567176</c:v>
                </c:pt>
                <c:pt idx="429">
                  <c:v>0.65275546752469715</c:v>
                </c:pt>
                <c:pt idx="430">
                  <c:v>0.65379230568218005</c:v>
                </c:pt>
                <c:pt idx="431">
                  <c:v>0.65482786190628939</c:v>
                </c:pt>
                <c:pt idx="432">
                  <c:v>0.65586211229128855</c:v>
                </c:pt>
                <c:pt idx="433">
                  <c:v>0.6568950330103035</c:v>
                </c:pt>
                <c:pt idx="434">
                  <c:v>0.65792660031807748</c:v>
                </c:pt>
                <c:pt idx="435">
                  <c:v>0.65895679055371137</c:v>
                </c:pt>
                <c:pt idx="436">
                  <c:v>0.65998558014338848</c:v>
                </c:pt>
                <c:pt idx="437">
                  <c:v>0.66101294560308455</c:v>
                </c:pt>
                <c:pt idx="438">
                  <c:v>0.66203886354125985</c:v>
                </c:pt>
                <c:pt idx="439">
                  <c:v>0.66306331066153523</c:v>
                </c:pt>
                <c:pt idx="440">
                  <c:v>0.66408626376534929</c:v>
                </c:pt>
                <c:pt idx="441">
                  <c:v>0.66510769975459749</c:v>
                </c:pt>
                <c:pt idx="442">
                  <c:v>0.66612759563425139</c:v>
                </c:pt>
                <c:pt idx="443">
                  <c:v>0.66714592851495824</c:v>
                </c:pt>
                <c:pt idx="444">
                  <c:v>0.66816267561561926</c:v>
                </c:pt>
                <c:pt idx="445">
                  <c:v>0.66917781426594714</c:v>
                </c:pt>
                <c:pt idx="446">
                  <c:v>0.67019132190900099</c:v>
                </c:pt>
                <c:pt idx="447">
                  <c:v>0.67120317610369873</c:v>
                </c:pt>
                <c:pt idx="448">
                  <c:v>0.6722133545273058</c:v>
                </c:pt>
                <c:pt idx="449">
                  <c:v>0.67322183497790034</c:v>
                </c:pt>
                <c:pt idx="450">
                  <c:v>0.67422859537681334</c:v>
                </c:pt>
                <c:pt idx="451">
                  <c:v>0.67523361377104341</c:v>
                </c:pt>
                <c:pt idx="452">
                  <c:v>0.67623686833564611</c:v>
                </c:pt>
                <c:pt idx="453">
                  <c:v>0.67723833737609629</c:v>
                </c:pt>
                <c:pt idx="454">
                  <c:v>0.67823799933062368</c:v>
                </c:pt>
                <c:pt idx="455">
                  <c:v>0.67923583277252086</c:v>
                </c:pt>
                <c:pt idx="456">
                  <c:v>0.68023181641242292</c:v>
                </c:pt>
                <c:pt idx="457">
                  <c:v>0.68122592910055824</c:v>
                </c:pt>
                <c:pt idx="458">
                  <c:v>0.68221814982897022</c:v>
                </c:pt>
                <c:pt idx="459">
                  <c:v>0.68320845773370908</c:v>
                </c:pt>
                <c:pt idx="460">
                  <c:v>0.68419683209699345</c:v>
                </c:pt>
                <c:pt idx="461">
                  <c:v>0.68518325234934085</c:v>
                </c:pt>
                <c:pt idx="462">
                  <c:v>0.68616769807166711</c:v>
                </c:pt>
                <c:pt idx="463">
                  <c:v>0.68715014899735394</c:v>
                </c:pt>
                <c:pt idx="464">
                  <c:v>0.68813058501428404</c:v>
                </c:pt>
                <c:pt idx="465">
                  <c:v>0.68910898616684402</c:v>
                </c:pt>
                <c:pt idx="466">
                  <c:v>0.69008533265789362</c:v>
                </c:pt>
                <c:pt idx="467">
                  <c:v>0.6910596048507015</c:v>
                </c:pt>
                <c:pt idx="468">
                  <c:v>0.69203178327084736</c:v>
                </c:pt>
                <c:pt idx="469">
                  <c:v>0.69300184860808922</c:v>
                </c:pt>
                <c:pt idx="470">
                  <c:v>0.69396978171819657</c:v>
                </c:pt>
                <c:pt idx="471">
                  <c:v>0.69493556362474762</c:v>
                </c:pt>
                <c:pt idx="472">
                  <c:v>0.69589917552089198</c:v>
                </c:pt>
                <c:pt idx="473">
                  <c:v>0.69686059877107653</c:v>
                </c:pt>
                <c:pt idx="474">
                  <c:v>0.69781981491273637</c:v>
                </c:pt>
                <c:pt idx="475">
                  <c:v>0.69877680565794809</c:v>
                </c:pt>
                <c:pt idx="476">
                  <c:v>0.69973155289504718</c:v>
                </c:pt>
                <c:pt idx="477">
                  <c:v>0.70068403869020812</c:v>
                </c:pt>
                <c:pt idx="478">
                  <c:v>0.70163424528898721</c:v>
                </c:pt>
                <c:pt idx="479">
                  <c:v>0.70258215511782796</c:v>
                </c:pt>
                <c:pt idx="480">
                  <c:v>0.70352775078552854</c:v>
                </c:pt>
                <c:pt idx="481">
                  <c:v>0.70447101508467158</c:v>
                </c:pt>
                <c:pt idx="482">
                  <c:v>0.70541193099301536</c:v>
                </c:pt>
                <c:pt idx="483">
                  <c:v>0.70635048167484704</c:v>
                </c:pt>
                <c:pt idx="484">
                  <c:v>0.707286650482297</c:v>
                </c:pt>
                <c:pt idx="485">
                  <c:v>0.70822042095661475</c:v>
                </c:pt>
                <c:pt idx="486">
                  <c:v>0.70915177682940578</c:v>
                </c:pt>
                <c:pt idx="487">
                  <c:v>0.71008070202382967</c:v>
                </c:pt>
                <c:pt idx="488">
                  <c:v>0.71100718065575852</c:v>
                </c:pt>
                <c:pt idx="489">
                  <c:v>0.71193119703489705</c:v>
                </c:pt>
                <c:pt idx="490">
                  <c:v>0.71285273566586271</c:v>
                </c:pt>
                <c:pt idx="491">
                  <c:v>0.71377178124922658</c:v>
                </c:pt>
                <c:pt idx="492">
                  <c:v>0.71468831868251492</c:v>
                </c:pt>
                <c:pt idx="493">
                  <c:v>0.71560233306117149</c:v>
                </c:pt>
                <c:pt idx="494">
                  <c:v>0.71651380967947975</c:v>
                </c:pt>
                <c:pt idx="495">
                  <c:v>0.71742273403144596</c:v>
                </c:pt>
                <c:pt idx="496">
                  <c:v>0.71832909181164306</c:v>
                </c:pt>
                <c:pt idx="497">
                  <c:v>0.71923286891601423</c:v>
                </c:pt>
                <c:pt idx="498">
                  <c:v>0.72013405144263765</c:v>
                </c:pt>
                <c:pt idx="499">
                  <c:v>0.72103262569245152</c:v>
                </c:pt>
                <c:pt idx="500">
                  <c:v>0.72192857816993983</c:v>
                </c:pt>
                <c:pt idx="501">
                  <c:v>0.72282189558377874</c:v>
                </c:pt>
                <c:pt idx="502">
                  <c:v>0.72371256484744351</c:v>
                </c:pt>
                <c:pt idx="503">
                  <c:v>0.72460057307977666</c:v>
                </c:pt>
                <c:pt idx="504">
                  <c:v>0.72548590760551701</c:v>
                </c:pt>
                <c:pt idx="505">
                  <c:v>0.72636855595578942</c:v>
                </c:pt>
                <c:pt idx="506">
                  <c:v>0.72724850586855638</c:v>
                </c:pt>
                <c:pt idx="507">
                  <c:v>0.72812574528903018</c:v>
                </c:pt>
                <c:pt idx="508">
                  <c:v>0.72900026237004723</c:v>
                </c:pt>
                <c:pt idx="509">
                  <c:v>0.72987204547240392</c:v>
                </c:pt>
                <c:pt idx="510">
                  <c:v>0.73074108316515407</c:v>
                </c:pt>
                <c:pt idx="511">
                  <c:v>0.73160736422586858</c:v>
                </c:pt>
                <c:pt idx="512">
                  <c:v>0.7324708776408575</c:v>
                </c:pt>
                <c:pt idx="513">
                  <c:v>0.73333161260535429</c:v>
                </c:pt>
                <c:pt idx="514">
                  <c:v>0.73418955852366319</c:v>
                </c:pt>
                <c:pt idx="515">
                  <c:v>0.73504470500926888</c:v>
                </c:pt>
                <c:pt idx="516">
                  <c:v>0.7358970418849099</c:v>
                </c:pt>
                <c:pt idx="517">
                  <c:v>0.73674655918261533</c:v>
                </c:pt>
                <c:pt idx="518">
                  <c:v>0.73759324714370511</c:v>
                </c:pt>
                <c:pt idx="519">
                  <c:v>0.73843709621875442</c:v>
                </c:pt>
                <c:pt idx="520">
                  <c:v>0.73927809706752212</c:v>
                </c:pt>
                <c:pt idx="521">
                  <c:v>0.7401162405588444</c:v>
                </c:pt>
                <c:pt idx="522">
                  <c:v>0.74095151777049229</c:v>
                </c:pt>
                <c:pt idx="523">
                  <c:v>0.7417839199889954</c:v>
                </c:pt>
                <c:pt idx="524">
                  <c:v>0.74261343870943053</c:v>
                </c:pt>
                <c:pt idx="525">
                  <c:v>0.74344006563517628</c:v>
                </c:pt>
                <c:pt idx="526">
                  <c:v>0.74426379267763432</c:v>
                </c:pt>
                <c:pt idx="527">
                  <c:v>0.74508461195591624</c:v>
                </c:pt>
                <c:pt idx="528">
                  <c:v>0.74590251579649836</c:v>
                </c:pt>
                <c:pt idx="529">
                  <c:v>0.74671749673284293</c:v>
                </c:pt>
                <c:pt idx="530">
                  <c:v>0.74752954750498779</c:v>
                </c:pt>
                <c:pt idx="531">
                  <c:v>0.74833866105910329</c:v>
                </c:pt>
                <c:pt idx="532">
                  <c:v>0.74914483054701841</c:v>
                </c:pt>
                <c:pt idx="533">
                  <c:v>0.74994804932571468</c:v>
                </c:pt>
                <c:pt idx="534">
                  <c:v>0.75074831095679062</c:v>
                </c:pt>
                <c:pt idx="535">
                  <c:v>0.75154560920589442</c:v>
                </c:pt>
                <c:pt idx="536">
                  <c:v>0.75233993804212773</c:v>
                </c:pt>
                <c:pt idx="537">
                  <c:v>0.75313129163741932</c:v>
                </c:pt>
                <c:pt idx="538">
                  <c:v>0.75391966436586977</c:v>
                </c:pt>
                <c:pt idx="539">
                  <c:v>0.75470505080306738</c:v>
                </c:pt>
                <c:pt idx="540">
                  <c:v>0.75548744572537618</c:v>
                </c:pt>
                <c:pt idx="541">
                  <c:v>0.75626684410919542</c:v>
                </c:pt>
                <c:pt idx="542">
                  <c:v>0.75704324113019228</c:v>
                </c:pt>
                <c:pt idx="543">
                  <c:v>0.75781663216250739</c:v>
                </c:pt>
                <c:pt idx="544">
                  <c:v>0.75858701277793383</c:v>
                </c:pt>
                <c:pt idx="545">
                  <c:v>0.75935437874507017</c:v>
                </c:pt>
                <c:pt idx="546">
                  <c:v>0.76011872602844788</c:v>
                </c:pt>
                <c:pt idx="547">
                  <c:v>0.76088005078763354</c:v>
                </c:pt>
                <c:pt idx="548">
                  <c:v>0.76163834937630692</c:v>
                </c:pt>
                <c:pt idx="549">
                  <c:v>0.76239361834131369</c:v>
                </c:pt>
                <c:pt idx="550">
                  <c:v>0.76314585442169569</c:v>
                </c:pt>
                <c:pt idx="551">
                  <c:v>0.76389505454769735</c:v>
                </c:pt>
                <c:pt idx="552">
                  <c:v>0.76464121583974898</c:v>
                </c:pt>
                <c:pt idx="553">
                  <c:v>0.76538433560742858</c:v>
                </c:pt>
                <c:pt idx="554">
                  <c:v>0.76612441134840104</c:v>
                </c:pt>
                <c:pt idx="555">
                  <c:v>0.76686144074733642</c:v>
                </c:pt>
                <c:pt idx="556">
                  <c:v>0.76759542167480721</c:v>
                </c:pt>
                <c:pt idx="557">
                  <c:v>0.76832635218616518</c:v>
                </c:pt>
                <c:pt idx="558">
                  <c:v>0.76905423052039834</c:v>
                </c:pt>
                <c:pt idx="559">
                  <c:v>0.76977905509896849</c:v>
                </c:pt>
                <c:pt idx="560">
                  <c:v>0.77050082452462965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D-4DBE-A651-340438676F31}"/>
            </c:ext>
          </c:extLst>
        </c:ser>
        <c:ser>
          <c:idx val="1"/>
          <c:order val="1"/>
          <c:tx>
            <c:strRef>
              <c:f>Charts!$AB$1</c:f>
              <c:strCache>
                <c:ptCount val="1"/>
                <c:pt idx="0">
                  <c:v> CD Low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Charts!$AB$2:$AB$592</c:f>
              <c:numCache>
                <c:formatCode>0.00</c:formatCode>
                <c:ptCount val="591"/>
                <c:pt idx="0">
                  <c:v>0.33952847187580759</c:v>
                </c:pt>
                <c:pt idx="1">
                  <c:v>0.33920860974527423</c:v>
                </c:pt>
                <c:pt idx="2">
                  <c:v>0.33890061786414999</c:v>
                </c:pt>
                <c:pt idx="3">
                  <c:v>0.33860481675341569</c:v>
                </c:pt>
                <c:pt idx="4">
                  <c:v>0.33832114080356673</c:v>
                </c:pt>
                <c:pt idx="5">
                  <c:v>0.33804945788639912</c:v>
                </c:pt>
                <c:pt idx="6">
                  <c:v>0.33778962635586496</c:v>
                </c:pt>
                <c:pt idx="7">
                  <c:v>0.33754151140797106</c:v>
                </c:pt>
                <c:pt idx="8">
                  <c:v>0.33730499057830254</c:v>
                </c:pt>
                <c:pt idx="9">
                  <c:v>0.33707995538993885</c:v>
                </c:pt>
                <c:pt idx="10">
                  <c:v>0.33686631139419337</c:v>
                </c:pt>
                <c:pt idx="11">
                  <c:v>0.33666397747470289</c:v>
                </c:pt>
                <c:pt idx="12">
                  <c:v>0.33647288480143583</c:v>
                </c:pt>
                <c:pt idx="13">
                  <c:v>0.33629297562396387</c:v>
                </c:pt>
                <c:pt idx="14">
                  <c:v>0.33612420200380144</c:v>
                </c:pt>
                <c:pt idx="15">
                  <c:v>0.33596652454139841</c:v>
                </c:pt>
                <c:pt idx="16">
                  <c:v>0.33581991113000514</c:v>
                </c:pt>
                <c:pt idx="17">
                  <c:v>0.33568433575557327</c:v>
                </c:pt>
                <c:pt idx="18">
                  <c:v>0.33555977735420828</c:v>
                </c:pt>
                <c:pt idx="19">
                  <c:v>0.33544621873402036</c:v>
                </c:pt>
                <c:pt idx="20">
                  <c:v>0.33534364556526303</c:v>
                </c:pt>
                <c:pt idx="21">
                  <c:v>0.3352520454407103</c:v>
                </c:pt>
                <c:pt idx="22">
                  <c:v>0.33517140700691117</c:v>
                </c:pt>
                <c:pt idx="23">
                  <c:v>0.33510171916604403</c:v>
                </c:pt>
                <c:pt idx="24">
                  <c:v>0.33504297034743413</c:v>
                </c:pt>
                <c:pt idx="25">
                  <c:v>0.33499514784731155</c:v>
                </c:pt>
                <c:pt idx="26">
                  <c:v>0.33495823723501672</c:v>
                </c:pt>
                <c:pt idx="27">
                  <c:v>0.33493222182357674</c:v>
                </c:pt>
                <c:pt idx="28">
                  <c:v>0.33491708220235133</c:v>
                </c:pt>
                <c:pt idx="29">
                  <c:v>0.33491279582927125</c:v>
                </c:pt>
                <c:pt idx="30">
                  <c:v>0.33491933668005214</c:v>
                </c:pt>
                <c:pt idx="31">
                  <c:v>0.33493667495165957</c:v>
                </c:pt>
                <c:pt idx="32">
                  <c:v>0.33496477681721687</c:v>
                </c:pt>
                <c:pt idx="33">
                  <c:v>0.33500360422949077</c:v>
                </c:pt>
                <c:pt idx="34">
                  <c:v>0.33505311477005034</c:v>
                </c:pt>
                <c:pt idx="35">
                  <c:v>0.33511326154117638</c:v>
                </c:pt>
                <c:pt idx="36">
                  <c:v>0.33518399309759755</c:v>
                </c:pt>
                <c:pt idx="37">
                  <c:v>0.33526525341514452</c:v>
                </c:pt>
                <c:pt idx="38">
                  <c:v>0.33535698189344343</c:v>
                </c:pt>
                <c:pt idx="39">
                  <c:v>0.33545911338981521</c:v>
                </c:pt>
                <c:pt idx="40">
                  <c:v>0.33557157828160339</c:v>
                </c:pt>
                <c:pt idx="41">
                  <c:v>0.33569430255422289</c:v>
                </c:pt>
                <c:pt idx="42">
                  <c:v>0.33582720791230042</c:v>
                </c:pt>
                <c:pt idx="43">
                  <c:v>0.33597021191136661</c:v>
                </c:pt>
                <c:pt idx="44">
                  <c:v>0.33612322810765538</c:v>
                </c:pt>
                <c:pt idx="45">
                  <c:v>0.33628616622367041</c:v>
                </c:pt>
                <c:pt idx="46">
                  <c:v>0.33645893232728658</c:v>
                </c:pt>
                <c:pt idx="47">
                  <c:v>0.33664142902226812</c:v>
                </c:pt>
                <c:pt idx="48">
                  <c:v>0.33683355564820205</c:v>
                </c:pt>
                <c:pt idx="49">
                  <c:v>0.3370352084879637</c:v>
                </c:pt>
                <c:pt idx="50">
                  <c:v>0.33724628098095283</c:v>
                </c:pt>
                <c:pt idx="51">
                  <c:v>0.33746666394045849</c:v>
                </c:pt>
                <c:pt idx="52">
                  <c:v>0.33769624577363139</c:v>
                </c:pt>
                <c:pt idx="53">
                  <c:v>0.33793491270266146</c:v>
                </c:pt>
                <c:pt idx="54">
                  <c:v>0.3381825489858753</c:v>
                </c:pt>
                <c:pt idx="55">
                  <c:v>0.33843903713758211</c:v>
                </c:pt>
                <c:pt idx="56">
                  <c:v>0.33870425814560851</c:v>
                </c:pt>
                <c:pt idx="57">
                  <c:v>0.33897809168556881</c:v>
                </c:pt>
                <c:pt idx="58">
                  <c:v>0.339260416331022</c:v>
                </c:pt>
                <c:pt idx="59">
                  <c:v>0.33955110975876451</c:v>
                </c:pt>
                <c:pt idx="60">
                  <c:v>0.33985004894860227</c:v>
                </c:pt>
                <c:pt idx="61">
                  <c:v>0.34015711037703494</c:v>
                </c:pt>
                <c:pt idx="62">
                  <c:v>0.34047217020436954</c:v>
                </c:pt>
                <c:pt idx="63">
                  <c:v>0.34079510445485917</c:v>
                </c:pt>
                <c:pt idx="64">
                  <c:v>0.34112578918953718</c:v>
                </c:pt>
                <c:pt idx="65">
                  <c:v>0.34146410067148558</c:v>
                </c:pt>
                <c:pt idx="66">
                  <c:v>0.34180991552333995</c:v>
                </c:pt>
                <c:pt idx="67">
                  <c:v>0.34216311087689205</c:v>
                </c:pt>
                <c:pt idx="68">
                  <c:v>0.34252356451470523</c:v>
                </c:pt>
                <c:pt idx="69">
                  <c:v>0.34289115500370615</c:v>
                </c:pt>
                <c:pt idx="70">
                  <c:v>0.34326576182076129</c:v>
                </c:pt>
                <c:pt idx="71">
                  <c:v>0.3436472654702864</c:v>
                </c:pt>
                <c:pt idx="72">
                  <c:v>0.34403554759397292</c:v>
                </c:pt>
                <c:pt idx="73">
                  <c:v>0.34443049107274715</c:v>
                </c:pt>
                <c:pt idx="74">
                  <c:v>0.3448319801211055</c:v>
                </c:pt>
                <c:pt idx="75">
                  <c:v>0.34523990037399443</c:v>
                </c:pt>
                <c:pt idx="76">
                  <c:v>0.34565413896642394</c:v>
                </c:pt>
                <c:pt idx="77">
                  <c:v>0.34607458460602109</c:v>
                </c:pt>
                <c:pt idx="78">
                  <c:v>0.3465011276387463</c:v>
                </c:pt>
                <c:pt idx="79">
                  <c:v>0.34693366010800603</c:v>
                </c:pt>
                <c:pt idx="80">
                  <c:v>0.34737207580740603</c:v>
                </c:pt>
                <c:pt idx="81">
                  <c:v>0.34781627032739665</c:v>
                </c:pt>
                <c:pt idx="82">
                  <c:v>0.34826614109606685</c:v>
                </c:pt>
                <c:pt idx="83">
                  <c:v>0.34872158741434794</c:v>
                </c:pt>
                <c:pt idx="84">
                  <c:v>0.34918251048588866</c:v>
                </c:pt>
                <c:pt idx="85">
                  <c:v>0.34964881344186455</c:v>
                </c:pt>
                <c:pt idx="86">
                  <c:v>0.35012040136098294</c:v>
                </c:pt>
                <c:pt idx="87">
                  <c:v>0.35059718128494266</c:v>
                </c:pt>
                <c:pt idx="88">
                  <c:v>0.35107906222960444</c:v>
                </c:pt>
                <c:pt idx="89">
                  <c:v>0.35156595519212314</c:v>
                </c:pt>
                <c:pt idx="90">
                  <c:v>0.35205777315428838</c:v>
                </c:pt>
                <c:pt idx="91">
                  <c:v>0.35255443108231427</c:v>
                </c:pt>
                <c:pt idx="92">
                  <c:v>0.35305584592331152</c:v>
                </c:pt>
                <c:pt idx="93">
                  <c:v>0.35356193659867036</c:v>
                </c:pt>
                <c:pt idx="94">
                  <c:v>0.35407262399457284</c:v>
                </c:pt>
                <c:pt idx="95">
                  <c:v>0.3545878309498478</c:v>
                </c:pt>
                <c:pt idx="96">
                  <c:v>0.35510748224137251</c:v>
                </c:pt>
                <c:pt idx="97">
                  <c:v>0.35563150456721726</c:v>
                </c:pt>
                <c:pt idx="98">
                  <c:v>0.35615982652772149</c:v>
                </c:pt>
                <c:pt idx="99">
                  <c:v>0.35669237860468128</c:v>
                </c:pt>
                <c:pt idx="100">
                  <c:v>0.35722909313882018</c:v>
                </c:pt>
                <c:pt idx="101">
                  <c:v>0.35776990430570704</c:v>
                </c:pt>
                <c:pt idx="102">
                  <c:v>0.3583147480902768</c:v>
                </c:pt>
                <c:pt idx="103">
                  <c:v>0.35886356226010108</c:v>
                </c:pt>
                <c:pt idx="104">
                  <c:v>0.35941628633754941</c:v>
                </c:pt>
                <c:pt idx="105">
                  <c:v>0.35997286157097258</c:v>
                </c:pt>
                <c:pt idx="106">
                  <c:v>0.36053323090503281</c:v>
                </c:pt>
                <c:pt idx="107">
                  <c:v>0.36109733895029833</c:v>
                </c:pt>
                <c:pt idx="108">
                  <c:v>0.3616651319522125</c:v>
                </c:pt>
                <c:pt idx="109">
                  <c:v>0.36223655775954067</c:v>
                </c:pt>
                <c:pt idx="110">
                  <c:v>0.36281156579239199</c:v>
                </c:pt>
                <c:pt idx="111">
                  <c:v>0.36339010700990637</c:v>
                </c:pt>
                <c:pt idx="112">
                  <c:v>0.36397213387769056</c:v>
                </c:pt>
                <c:pt idx="113">
                  <c:v>0.36455760033508222</c:v>
                </c:pt>
                <c:pt idx="114">
                  <c:v>0.36514646176231436</c:v>
                </c:pt>
                <c:pt idx="115">
                  <c:v>0.36573867494764772</c:v>
                </c:pt>
                <c:pt idx="116">
                  <c:v>0.36633419805453332</c:v>
                </c:pt>
                <c:pt idx="117">
                  <c:v>0.36693299058886197</c:v>
                </c:pt>
                <c:pt idx="118">
                  <c:v>0.36753501336635436</c:v>
                </c:pt>
                <c:pt idx="119">
                  <c:v>0.36814022848013883</c:v>
                </c:pt>
                <c:pt idx="120">
                  <c:v>0.36874859926856196</c:v>
                </c:pt>
                <c:pt idx="121">
                  <c:v>0.36936009028327121</c:v>
                </c:pt>
                <c:pt idx="122">
                  <c:v>0.36997466725760642</c:v>
                </c:pt>
                <c:pt idx="123">
                  <c:v>0.37059229707533264</c:v>
                </c:pt>
                <c:pt idx="124">
                  <c:v>0.37121294773974434</c:v>
                </c:pt>
                <c:pt idx="125">
                  <c:v>0.37183658834316652</c:v>
                </c:pt>
                <c:pt idx="126">
                  <c:v>0.37246318903687686</c:v>
                </c:pt>
                <c:pt idx="127">
                  <c:v>0.37309272100146917</c:v>
                </c:pt>
                <c:pt idx="128">
                  <c:v>0.37372515641767645</c:v>
                </c:pt>
                <c:pt idx="129">
                  <c:v>0.3743604684376689</c:v>
                </c:pt>
                <c:pt idx="130">
                  <c:v>0.37499863115684079</c:v>
                </c:pt>
                <c:pt idx="131">
                  <c:v>0.3756396195860971</c:v>
                </c:pt>
                <c:pt idx="132">
                  <c:v>0.3762834096246494</c:v>
                </c:pt>
                <c:pt idx="133">
                  <c:v>0.37692997803332884</c:v>
                </c:pt>
                <c:pt idx="134">
                  <c:v>0.37757930240842175</c:v>
                </c:pt>
                <c:pt idx="135">
                  <c:v>0.37823136115603245</c:v>
                </c:pt>
                <c:pt idx="136">
                  <c:v>0.37888613346697614</c:v>
                </c:pt>
                <c:pt idx="137">
                  <c:v>0.37954359929220344</c:v>
                </c:pt>
                <c:pt idx="138">
                  <c:v>0.38020373931875712</c:v>
                </c:pt>
                <c:pt idx="139">
                  <c:v>0.3808665349462601</c:v>
                </c:pt>
                <c:pt idx="140">
                  <c:v>0.38153196826393315</c:v>
                </c:pt>
                <c:pt idx="141">
                  <c:v>0.38220002202813957</c:v>
                </c:pt>
                <c:pt idx="142">
                  <c:v>0.38287067964045346</c:v>
                </c:pt>
                <c:pt idx="143">
                  <c:v>0.38354392512624724</c:v>
                </c:pt>
                <c:pt idx="144">
                  <c:v>0.38421974311379353</c:v>
                </c:pt>
                <c:pt idx="145">
                  <c:v>0.3848981188138757</c:v>
                </c:pt>
                <c:pt idx="146">
                  <c:v>0.38557903799990123</c:v>
                </c:pt>
                <c:pt idx="147">
                  <c:v>0.38626248698851112</c:v>
                </c:pt>
                <c:pt idx="148">
                  <c:v>0.38694845262067812</c:v>
                </c:pt>
                <c:pt idx="149">
                  <c:v>0.38763692224328689</c:v>
                </c:pt>
                <c:pt idx="150">
                  <c:v>0.38832788369118781</c:v>
                </c:pt>
                <c:pt idx="151">
                  <c:v>0.38902132526971661</c:v>
                </c:pt>
                <c:pt idx="152">
                  <c:v>0.38971723573767142</c:v>
                </c:pt>
                <c:pt idx="153">
                  <c:v>0.39041560429073896</c:v>
                </c:pt>
                <c:pt idx="154">
                  <c:v>0.39111642054536083</c:v>
                </c:pt>
                <c:pt idx="155">
                  <c:v>0.39181967452303157</c:v>
                </c:pt>
                <c:pt idx="156">
                  <c:v>0.39252535663501908</c:v>
                </c:pt>
                <c:pt idx="157">
                  <c:v>0.39323345766749851</c:v>
                </c:pt>
                <c:pt idx="158">
                  <c:v>0.39394396876709092</c:v>
                </c:pt>
                <c:pt idx="159">
                  <c:v>0.39465688142679722</c:v>
                </c:pt>
                <c:pt idx="160">
                  <c:v>0.39537218747231823</c:v>
                </c:pt>
                <c:pt idx="161">
                  <c:v>0.39608987904875237</c:v>
                </c:pt>
                <c:pt idx="162">
                  <c:v>0.39680994860766122</c:v>
                </c:pt>
                <c:pt idx="163">
                  <c:v>0.39753238889449433</c:v>
                </c:pt>
                <c:pt idx="164">
                  <c:v>0.39825719293636425</c:v>
                </c:pt>
                <c:pt idx="165">
                  <c:v>0.39898435403016302</c:v>
                </c:pt>
                <c:pt idx="166">
                  <c:v>0.39971386573101109</c:v>
                </c:pt>
                <c:pt idx="167">
                  <c:v>0.40044572184103011</c:v>
                </c:pt>
                <c:pt idx="168">
                  <c:v>0.40117991639843142</c:v>
                </c:pt>
                <c:pt idx="169">
                  <c:v>0.40191644366691082</c:v>
                </c:pt>
                <c:pt idx="170">
                  <c:v>0.40265529812534234</c:v>
                </c:pt>
                <c:pt idx="171">
                  <c:v>0.40339647445776211</c:v>
                </c:pt>
                <c:pt idx="172">
                  <c:v>0.40413996754363463</c:v>
                </c:pt>
                <c:pt idx="173">
                  <c:v>0.40488577244839313</c:v>
                </c:pt>
                <c:pt idx="174">
                  <c:v>0.40563388441424697</c:v>
                </c:pt>
                <c:pt idx="175">
                  <c:v>0.40638429885124749</c:v>
                </c:pt>
                <c:pt idx="176">
                  <c:v>0.40713701132860552</c:v>
                </c:pt>
                <c:pt idx="177">
                  <c:v>0.40789201756625326</c:v>
                </c:pt>
                <c:pt idx="178">
                  <c:v>0.40864931342664274</c:v>
                </c:pt>
                <c:pt idx="179">
                  <c:v>0.40940889490677451</c:v>
                </c:pt>
                <c:pt idx="180">
                  <c:v>0.41017075813044951</c:v>
                </c:pt>
                <c:pt idx="181">
                  <c:v>0.41093489934073718</c:v>
                </c:pt>
                <c:pt idx="182">
                  <c:v>0.41170131489265366</c:v>
                </c:pt>
                <c:pt idx="183">
                  <c:v>0.41247000124604349</c:v>
                </c:pt>
                <c:pt idx="184">
                  <c:v>0.41324095495865865</c:v>
                </c:pt>
                <c:pt idx="185">
                  <c:v>0.41401417267942897</c:v>
                </c:pt>
                <c:pt idx="186">
                  <c:v>0.41478965114191774</c:v>
                </c:pt>
                <c:pt idx="187">
                  <c:v>0.41556738715795721</c:v>
                </c:pt>
                <c:pt idx="188">
                  <c:v>0.4163473776114579</c:v>
                </c:pt>
                <c:pt idx="189">
                  <c:v>0.41712961945238686</c:v>
                </c:pt>
                <c:pt idx="190">
                  <c:v>0.41791410969090897</c:v>
                </c:pt>
                <c:pt idx="191">
                  <c:v>0.4187008453916865</c:v>
                </c:pt>
                <c:pt idx="192">
                  <c:v>0.41948982366833215</c:v>
                </c:pt>
                <c:pt idx="193">
                  <c:v>0.42028104167801006</c:v>
                </c:pt>
                <c:pt idx="194">
                  <c:v>0.42107449661618074</c:v>
                </c:pt>
                <c:pt idx="195">
                  <c:v>0.42187018571148494</c:v>
                </c:pt>
                <c:pt idx="196">
                  <c:v>0.42266810622076229</c:v>
                </c:pt>
                <c:pt idx="197">
                  <c:v>0.42346825542420014</c:v>
                </c:pt>
                <c:pt idx="198">
                  <c:v>0.42427063062060877</c:v>
                </c:pt>
                <c:pt idx="199">
                  <c:v>0.42507522912281853</c:v>
                </c:pt>
                <c:pt idx="200">
                  <c:v>0.42588204825319526</c:v>
                </c:pt>
                <c:pt idx="201">
                  <c:v>0.42669108533927019</c:v>
                </c:pt>
                <c:pt idx="202">
                  <c:v>0.42750233770948071</c:v>
                </c:pt>
                <c:pt idx="203">
                  <c:v>0.42831580268901798</c:v>
                </c:pt>
                <c:pt idx="204">
                  <c:v>0.42913147759577852</c:v>
                </c:pt>
                <c:pt idx="205">
                  <c:v>0.42994935973641646</c:v>
                </c:pt>
                <c:pt idx="206">
                  <c:v>0.43076944640249248</c:v>
                </c:pt>
                <c:pt idx="207">
                  <c:v>0.43159173486671726</c:v>
                </c:pt>
                <c:pt idx="208">
                  <c:v>0.43241622237928584</c:v>
                </c:pt>
                <c:pt idx="209">
                  <c:v>0.43324290616430028</c:v>
                </c:pt>
                <c:pt idx="210">
                  <c:v>0.43407178341627761</c:v>
                </c:pt>
                <c:pt idx="211">
                  <c:v>0.43490285129674039</c:v>
                </c:pt>
                <c:pt idx="212">
                  <c:v>0.43573610693088755</c:v>
                </c:pt>
                <c:pt idx="213">
                  <c:v>0.43657154740434245</c:v>
                </c:pt>
                <c:pt idx="214">
                  <c:v>0.4374091697599764</c:v>
                </c:pt>
                <c:pt idx="215">
                  <c:v>0.43824897099480453</c:v>
                </c:pt>
                <c:pt idx="216">
                  <c:v>0.43909094805695253</c:v>
                </c:pt>
                <c:pt idx="217">
                  <c:v>0.43993509784269136</c:v>
                </c:pt>
                <c:pt idx="218">
                  <c:v>0.44078141719353847</c:v>
                </c:pt>
                <c:pt idx="219">
                  <c:v>0.44162990289342302</c:v>
                </c:pt>
                <c:pt idx="220">
                  <c:v>0.44248055166591321</c:v>
                </c:pt>
                <c:pt idx="221">
                  <c:v>0.44333336017150432</c:v>
                </c:pt>
                <c:pt idx="222">
                  <c:v>0.44418832500496508</c:v>
                </c:pt>
                <c:pt idx="223">
                  <c:v>0.44504544269274088</c:v>
                </c:pt>
                <c:pt idx="224">
                  <c:v>0.44590470969041218</c:v>
                </c:pt>
                <c:pt idx="225">
                  <c:v>0.44676612238020658</c:v>
                </c:pt>
                <c:pt idx="226">
                  <c:v>0.4476296770685626</c:v>
                </c:pt>
                <c:pt idx="227">
                  <c:v>0.44849536998374456</c:v>
                </c:pt>
                <c:pt idx="228">
                  <c:v>0.44936319727350604</c:v>
                </c:pt>
                <c:pt idx="229">
                  <c:v>0.45023315500280148</c:v>
                </c:pt>
                <c:pt idx="230">
                  <c:v>0.45110523915154416</c:v>
                </c:pt>
                <c:pt idx="231">
                  <c:v>0.45197944561240949</c:v>
                </c:pt>
                <c:pt idx="232">
                  <c:v>0.45285577018868223</c:v>
                </c:pt>
                <c:pt idx="233">
                  <c:v>0.4537342085921468</c:v>
                </c:pt>
                <c:pt idx="234">
                  <c:v>0.45461475644101929</c:v>
                </c:pt>
                <c:pt idx="235">
                  <c:v>0.45549740925792037</c:v>
                </c:pt>
                <c:pt idx="236">
                  <c:v>0.45638216246788793</c:v>
                </c:pt>
                <c:pt idx="237">
                  <c:v>0.45726901139642862</c:v>
                </c:pt>
                <c:pt idx="238">
                  <c:v>0.45815795126760733</c:v>
                </c:pt>
                <c:pt idx="239">
                  <c:v>0.4590489772021738</c:v>
                </c:pt>
                <c:pt idx="240">
                  <c:v>0.45994208421572558</c:v>
                </c:pt>
                <c:pt idx="241">
                  <c:v>0.46083726721690621</c:v>
                </c:pt>
                <c:pt idx="242">
                  <c:v>0.46173452100563855</c:v>
                </c:pt>
                <c:pt idx="243">
                  <c:v>0.46263384027139209</c:v>
                </c:pt>
                <c:pt idx="244">
                  <c:v>0.46353521959148347</c:v>
                </c:pt>
                <c:pt idx="245">
                  <c:v>0.46443865342940999</c:v>
                </c:pt>
                <c:pt idx="246">
                  <c:v>0.46534413613321529</c:v>
                </c:pt>
                <c:pt idx="247">
                  <c:v>0.46625166193388667</c:v>
                </c:pt>
                <c:pt idx="248">
                  <c:v>0.46716122494378359</c:v>
                </c:pt>
                <c:pt idx="249">
                  <c:v>0.46807281915509652</c:v>
                </c:pt>
                <c:pt idx="250">
                  <c:v>0.46898643843833637</c:v>
                </c:pt>
                <c:pt idx="251">
                  <c:v>0.46990207654085347</c:v>
                </c:pt>
                <c:pt idx="252">
                  <c:v>0.47081972708538572</c:v>
                </c:pt>
                <c:pt idx="253">
                  <c:v>0.47173938356863604</c:v>
                </c:pt>
                <c:pt idx="254">
                  <c:v>0.47266103935987808</c:v>
                </c:pt>
                <c:pt idx="255">
                  <c:v>0.47358468769959045</c:v>
                </c:pt>
                <c:pt idx="256">
                  <c:v>0.47451032169811891</c:v>
                </c:pt>
                <c:pt idx="257">
                  <c:v>0.47543793433436615</c:v>
                </c:pt>
                <c:pt idx="258">
                  <c:v>0.4763675184545092</c:v>
                </c:pt>
                <c:pt idx="259">
                  <c:v>0.47729906677074391</c:v>
                </c:pt>
                <c:pt idx="260">
                  <c:v>0.47823257186005652</c:v>
                </c:pt>
                <c:pt idx="261">
                  <c:v>0.47916802616302223</c:v>
                </c:pt>
                <c:pt idx="262">
                  <c:v>0.48010542198263018</c:v>
                </c:pt>
                <c:pt idx="263">
                  <c:v>0.48104475148313519</c:v>
                </c:pt>
                <c:pt idx="264">
                  <c:v>0.48198600668893582</c:v>
                </c:pt>
                <c:pt idx="265">
                  <c:v>0.48292917948347869</c:v>
                </c:pt>
                <c:pt idx="266">
                  <c:v>0.48387426160818903</c:v>
                </c:pt>
                <c:pt idx="267">
                  <c:v>0.48482124466142762</c:v>
                </c:pt>
                <c:pt idx="268">
                  <c:v>0.48577012009747339</c:v>
                </c:pt>
                <c:pt idx="269">
                  <c:v>0.48672087922553237</c:v>
                </c:pt>
                <c:pt idx="270">
                  <c:v>0.48767351320877256</c:v>
                </c:pt>
                <c:pt idx="271">
                  <c:v>0.48862801306338477</c:v>
                </c:pt>
                <c:pt idx="272">
                  <c:v>0.48958436965766972</c:v>
                </c:pt>
                <c:pt idx="273">
                  <c:v>0.49054257371115073</c:v>
                </c:pt>
                <c:pt idx="274">
                  <c:v>0.49150261579371285</c:v>
                </c:pt>
                <c:pt idx="275">
                  <c:v>0.49246448632476791</c:v>
                </c:pt>
                <c:pt idx="276">
                  <c:v>0.49342817557244589</c:v>
                </c:pt>
                <c:pt idx="277">
                  <c:v>0.49439367365281217</c:v>
                </c:pt>
                <c:pt idx="278">
                  <c:v>0.49536097052911154</c:v>
                </c:pt>
                <c:pt idx="279">
                  <c:v>0.49633005601103825</c:v>
                </c:pt>
                <c:pt idx="280">
                  <c:v>0.49730091975403246</c:v>
                </c:pt>
                <c:pt idx="281">
                  <c:v>0.49827355125860379</c:v>
                </c:pt>
                <c:pt idx="282">
                  <c:v>0.49924793986968091</c:v>
                </c:pt>
                <c:pt idx="283">
                  <c:v>0.5002240747759884</c:v>
                </c:pt>
                <c:pt idx="284">
                  <c:v>0.50120194500945037</c:v>
                </c:pt>
                <c:pt idx="285">
                  <c:v>0.50218153944462129</c:v>
                </c:pt>
                <c:pt idx="286">
                  <c:v>0.50316284679814371</c:v>
                </c:pt>
                <c:pt idx="287">
                  <c:v>0.504145855628234</c:v>
                </c:pt>
                <c:pt idx="288">
                  <c:v>0.50513055433419474</c:v>
                </c:pt>
                <c:pt idx="289">
                  <c:v>0.50611693115595557</c:v>
                </c:pt>
                <c:pt idx="290">
                  <c:v>0.50710497417364164</c:v>
                </c:pt>
                <c:pt idx="291">
                  <c:v>0.50809467130716979</c:v>
                </c:pt>
                <c:pt idx="292">
                  <c:v>0.50908601031587364</c:v>
                </c:pt>
                <c:pt idx="293">
                  <c:v>0.51007897879815622</c:v>
                </c:pt>
                <c:pt idx="294">
                  <c:v>0.51107356419117178</c:v>
                </c:pt>
                <c:pt idx="295">
                  <c:v>0.5120697537705361</c:v>
                </c:pt>
                <c:pt idx="296">
                  <c:v>0.51306753465006572</c:v>
                </c:pt>
                <c:pt idx="297">
                  <c:v>0.51406689378154657</c:v>
                </c:pt>
                <c:pt idx="298">
                  <c:v>0.51506781795453171</c:v>
                </c:pt>
                <c:pt idx="299">
                  <c:v>0.51607029379616831</c:v>
                </c:pt>
                <c:pt idx="300">
                  <c:v>0.51707430777105512</c:v>
                </c:pt>
                <c:pt idx="301">
                  <c:v>0.51807984618112923</c:v>
                </c:pt>
                <c:pt idx="302">
                  <c:v>0.51908689516558282</c:v>
                </c:pt>
                <c:pt idx="303">
                  <c:v>0.52009544070081104</c:v>
                </c:pt>
                <c:pt idx="304">
                  <c:v>0.52110546860038942</c:v>
                </c:pt>
                <c:pt idx="305">
                  <c:v>0.52211696451508283</c:v>
                </c:pt>
                <c:pt idx="306">
                  <c:v>0.52312991393288444</c:v>
                </c:pt>
                <c:pt idx="307">
                  <c:v>0.52414430217908692</c:v>
                </c:pt>
                <c:pt idx="308">
                  <c:v>0.52516011441638366</c:v>
                </c:pt>
                <c:pt idx="309">
                  <c:v>0.52617733564500269</c:v>
                </c:pt>
                <c:pt idx="310">
                  <c:v>0.52719595070287117</c:v>
                </c:pt>
                <c:pt idx="311">
                  <c:v>0.52821594426581253</c:v>
                </c:pt>
                <c:pt idx="312">
                  <c:v>0.52923730084777543</c:v>
                </c:pt>
                <c:pt idx="313">
                  <c:v>0.53026000480109459</c:v>
                </c:pt>
                <c:pt idx="314">
                  <c:v>0.53128404031678433</c:v>
                </c:pt>
                <c:pt idx="315">
                  <c:v>0.532309391424865</c:v>
                </c:pt>
                <c:pt idx="316">
                  <c:v>0.53333604199472118</c:v>
                </c:pt>
                <c:pt idx="317">
                  <c:v>0.53436397573549399</c:v>
                </c:pt>
                <c:pt idx="318">
                  <c:v>0.53539317619650528</c:v>
                </c:pt>
                <c:pt idx="319">
                  <c:v>0.53642362676771593</c:v>
                </c:pt>
                <c:pt idx="320">
                  <c:v>0.5374553106802169</c:v>
                </c:pt>
                <c:pt idx="321">
                  <c:v>0.53848821100675437</c:v>
                </c:pt>
                <c:pt idx="322">
                  <c:v>0.53952231066228784</c:v>
                </c:pt>
                <c:pt idx="323">
                  <c:v>0.54055759240458245</c:v>
                </c:pt>
                <c:pt idx="324">
                  <c:v>0.54159403883483503</c:v>
                </c:pt>
                <c:pt idx="325">
                  <c:v>0.54263163239833445</c:v>
                </c:pt>
                <c:pt idx="326">
                  <c:v>0.54367035538515529</c:v>
                </c:pt>
                <c:pt idx="327">
                  <c:v>0.54471018993088682</c:v>
                </c:pt>
                <c:pt idx="328">
                  <c:v>0.5457511180173954</c:v>
                </c:pt>
                <c:pt idx="329">
                  <c:v>0.54679312147362158</c:v>
                </c:pt>
                <c:pt idx="330">
                  <c:v>0.54783618197641204</c:v>
                </c:pt>
                <c:pt idx="331">
                  <c:v>0.54888028105138531</c:v>
                </c:pt>
                <c:pt idx="332">
                  <c:v>0.54992540007383284</c:v>
                </c:pt>
                <c:pt idx="333">
                  <c:v>0.55097152026965435</c:v>
                </c:pt>
                <c:pt idx="334">
                  <c:v>0.55201862271632784</c:v>
                </c:pt>
                <c:pt idx="335">
                  <c:v>0.55306668834391459</c:v>
                </c:pt>
                <c:pt idx="336">
                  <c:v>0.55411569793609872</c:v>
                </c:pt>
                <c:pt idx="337">
                  <c:v>0.55516563213126169</c:v>
                </c:pt>
                <c:pt idx="338">
                  <c:v>0.55621647142359143</c:v>
                </c:pt>
                <c:pt idx="339">
                  <c:v>0.5572681961642264</c:v>
                </c:pt>
                <c:pt idx="340">
                  <c:v>0.55832078656243422</c:v>
                </c:pt>
                <c:pt idx="341">
                  <c:v>0.55937422268682535</c:v>
                </c:pt>
                <c:pt idx="342">
                  <c:v>0.56042848446660098</c:v>
                </c:pt>
                <c:pt idx="343">
                  <c:v>0.56148355169283637</c:v>
                </c:pt>
                <c:pt idx="344">
                  <c:v>0.56253940401979774</c:v>
                </c:pt>
                <c:pt idx="345">
                  <c:v>0.5635960209662948</c:v>
                </c:pt>
                <c:pt idx="346">
                  <c:v>0.56465338191706671</c:v>
                </c:pt>
                <c:pt idx="347">
                  <c:v>0.56571146612420342</c:v>
                </c:pt>
                <c:pt idx="348">
                  <c:v>0.56677025270860026</c:v>
                </c:pt>
                <c:pt idx="349">
                  <c:v>0.56782972066144732</c:v>
                </c:pt>
                <c:pt idx="350">
                  <c:v>0.56888984884575278</c:v>
                </c:pt>
                <c:pt idx="351">
                  <c:v>0.56995061599789998</c:v>
                </c:pt>
                <c:pt idx="352">
                  <c:v>0.57101200072923797</c:v>
                </c:pt>
                <c:pt idx="353">
                  <c:v>0.57207398152770628</c:v>
                </c:pt>
                <c:pt idx="354">
                  <c:v>0.5731365367594925</c:v>
                </c:pt>
                <c:pt idx="355">
                  <c:v>0.57419964467072315</c:v>
                </c:pt>
                <c:pt idx="356">
                  <c:v>0.57526328338918786</c:v>
                </c:pt>
                <c:pt idx="357">
                  <c:v>0.57632743092609606</c:v>
                </c:pt>
                <c:pt idx="358">
                  <c:v>0.57739206517786612</c:v>
                </c:pt>
                <c:pt idx="359">
                  <c:v>0.57845716392794722</c:v>
                </c:pt>
                <c:pt idx="360">
                  <c:v>0.57952270484867285</c:v>
                </c:pt>
                <c:pt idx="361">
                  <c:v>0.58058866550314636</c:v>
                </c:pt>
                <c:pt idx="362">
                  <c:v>0.58165502334715824</c:v>
                </c:pt>
                <c:pt idx="363">
                  <c:v>0.58272175573113405</c:v>
                </c:pt>
                <c:pt idx="364">
                  <c:v>0.58378883990211372</c:v>
                </c:pt>
                <c:pt idx="365">
                  <c:v>0.58485625300576149</c:v>
                </c:pt>
                <c:pt idx="366">
                  <c:v>0.58592397208840596</c:v>
                </c:pt>
                <c:pt idx="367">
                  <c:v>0.58699197409911019</c:v>
                </c:pt>
                <c:pt idx="368">
                  <c:v>0.58806023589177137</c:v>
                </c:pt>
                <c:pt idx="369">
                  <c:v>0.58912873422724976</c:v>
                </c:pt>
                <c:pt idx="370">
                  <c:v>0.59019744577552646</c:v>
                </c:pt>
                <c:pt idx="371">
                  <c:v>0.59126634711788961</c:v>
                </c:pt>
                <c:pt idx="372">
                  <c:v>0.59233541474914864</c:v>
                </c:pt>
                <c:pt idx="373">
                  <c:v>0.59340462507987635</c:v>
                </c:pt>
                <c:pt idx="374">
                  <c:v>0.59447395443867801</c:v>
                </c:pt>
                <c:pt idx="375">
                  <c:v>0.59554337907448729</c:v>
                </c:pt>
                <c:pt idx="376">
                  <c:v>0.59661287515888828</c:v>
                </c:pt>
                <c:pt idx="377">
                  <c:v>0.59768241878846406</c:v>
                </c:pt>
                <c:pt idx="378">
                  <c:v>0.59875198598716972</c:v>
                </c:pt>
                <c:pt idx="379">
                  <c:v>0.59982155270873094</c:v>
                </c:pt>
                <c:pt idx="380">
                  <c:v>0.60089109483906666</c:v>
                </c:pt>
                <c:pt idx="381">
                  <c:v>0.60196058819873577</c:v>
                </c:pt>
                <c:pt idx="382">
                  <c:v>0.603030008545407</c:v>
                </c:pt>
                <c:pt idx="383">
                  <c:v>0.60409933157635165</c:v>
                </c:pt>
                <c:pt idx="384">
                  <c:v>0.60516853293095874</c:v>
                </c:pt>
                <c:pt idx="385">
                  <c:v>0.60623758819327156</c:v>
                </c:pt>
                <c:pt idx="386">
                  <c:v>0.60730647289454565</c:v>
                </c:pt>
                <c:pt idx="387">
                  <c:v>0.60837516251582735</c:v>
                </c:pt>
                <c:pt idx="388">
                  <c:v>0.60944363249055178</c:v>
                </c:pt>
                <c:pt idx="389">
                  <c:v>0.61051185820716092</c:v>
                </c:pt>
                <c:pt idx="390">
                  <c:v>0.61157981501173997</c:v>
                </c:pt>
                <c:pt idx="391">
                  <c:v>0.612647478210672</c:v>
                </c:pt>
                <c:pt idx="392">
                  <c:v>0.61371482307331005</c:v>
                </c:pt>
                <c:pt idx="393">
                  <c:v>0.61478182483466604</c:v>
                </c:pt>
                <c:pt idx="394">
                  <c:v>0.61584845869811611</c:v>
                </c:pt>
                <c:pt idx="395">
                  <c:v>0.61691469983812119</c:v>
                </c:pt>
                <c:pt idx="396">
                  <c:v>0.61798052340296272</c:v>
                </c:pt>
                <c:pt idx="397">
                  <c:v>0.61904590451749242</c:v>
                </c:pt>
                <c:pt idx="398">
                  <c:v>0.62011081828589587</c:v>
                </c:pt>
                <c:pt idx="399">
                  <c:v>0.62117523979446843</c:v>
                </c:pt>
                <c:pt idx="400">
                  <c:v>0.62223914411440384</c:v>
                </c:pt>
                <c:pt idx="401">
                  <c:v>0.62330250630459394</c:v>
                </c:pt>
                <c:pt idx="402">
                  <c:v>0.62436530141443913</c:v>
                </c:pt>
                <c:pt idx="403">
                  <c:v>0.62542764911437243</c:v>
                </c:pt>
                <c:pt idx="404">
                  <c:v>0.6264896544560109</c:v>
                </c:pt>
                <c:pt idx="405">
                  <c:v>0.62755140923100738</c:v>
                </c:pt>
                <c:pt idx="406">
                  <c:v>0.62861299320195518</c:v>
                </c:pt>
                <c:pt idx="407">
                  <c:v>0.62967447521800102</c:v>
                </c:pt>
                <c:pt idx="408">
                  <c:v>0.63073591422645336</c:v>
                </c:pt>
                <c:pt idx="409">
                  <c:v>0.63179736019045163</c:v>
                </c:pt>
                <c:pt idx="410">
                  <c:v>0.6328588549216867</c:v>
                </c:pt>
                <c:pt idx="411">
                  <c:v>0.63392043283621702</c:v>
                </c:pt>
                <c:pt idx="412">
                  <c:v>0.63498212164059631</c:v>
                </c:pt>
                <c:pt idx="413">
                  <c:v>0.63604394295480304</c:v>
                </c:pt>
                <c:pt idx="414">
                  <c:v>0.6371059128778237</c:v>
                </c:pt>
                <c:pt idx="415">
                  <c:v>0.63816804250117598</c:v>
                </c:pt>
                <c:pt idx="416">
                  <c:v>0.63923033837515875</c:v>
                </c:pt>
                <c:pt idx="417">
                  <c:v>0.64029280293216717</c:v>
                </c:pt>
                <c:pt idx="418">
                  <c:v>0.64135543487101176</c:v>
                </c:pt>
                <c:pt idx="419">
                  <c:v>0.64241822950581962</c:v>
                </c:pt>
                <c:pt idx="420">
                  <c:v>0.64348117908276947</c:v>
                </c:pt>
                <c:pt idx="421">
                  <c:v>0.64454427306761852</c:v>
                </c:pt>
                <c:pt idx="422">
                  <c:v>0.64560749840671139</c:v>
                </c:pt>
                <c:pt idx="423">
                  <c:v>0.64667083976391793</c:v>
                </c:pt>
                <c:pt idx="424">
                  <c:v>0.64773427973572528</c:v>
                </c:pt>
                <c:pt idx="425">
                  <c:v>0.64879779904650947</c:v>
                </c:pt>
                <c:pt idx="426">
                  <c:v>0.64986137672582622</c:v>
                </c:pt>
                <c:pt idx="427">
                  <c:v>0.65092499026939565</c:v>
                </c:pt>
                <c:pt idx="428">
                  <c:v>0.6519886157853011</c:v>
                </c:pt>
                <c:pt idx="429">
                  <c:v>0.65305222812678465</c:v>
                </c:pt>
                <c:pt idx="430">
                  <c:v>0.65411580101289546</c:v>
                </c:pt>
                <c:pt idx="431">
                  <c:v>0.65517930713813077</c:v>
                </c:pt>
                <c:pt idx="432">
                  <c:v>0.65624271827210534</c:v>
                </c:pt>
                <c:pt idx="433">
                  <c:v>0.65730600535018902</c:v>
                </c:pt>
                <c:pt idx="434">
                  <c:v>0.65836913855596546</c:v>
                </c:pt>
                <c:pt idx="435">
                  <c:v>0.65943208739628567</c:v>
                </c:pt>
                <c:pt idx="436">
                  <c:v>0.66049482076961796</c:v>
                </c:pt>
                <c:pt idx="437">
                  <c:v>0.66155730702833093</c:v>
                </c:pt>
                <c:pt idx="438">
                  <c:v>0.66261951403548558</c:v>
                </c:pt>
                <c:pt idx="439">
                  <c:v>0.66368140921665997</c:v>
                </c:pt>
                <c:pt idx="440">
                  <c:v>0.66474295960727969</c:v>
                </c:pt>
                <c:pt idx="441">
                  <c:v>0.66580413189588261</c:v>
                </c:pt>
                <c:pt idx="442">
                  <c:v>0.66686489246370695</c:v>
                </c:pt>
                <c:pt idx="443">
                  <c:v>0.66792520742095429</c:v>
                </c:pt>
                <c:pt idx="444">
                  <c:v>0.66898504264004532</c:v>
                </c:pt>
                <c:pt idx="445">
                  <c:v>0.67004436378615673</c:v>
                </c:pt>
                <c:pt idx="446">
                  <c:v>0.67110313634529972</c:v>
                </c:pt>
                <c:pt idx="447">
                  <c:v>0.67216132565017583</c:v>
                </c:pt>
                <c:pt idx="448">
                  <c:v>0.67321889690402281</c:v>
                </c:pt>
                <c:pt idx="449">
                  <c:v>0.67427581520264379</c:v>
                </c:pt>
                <c:pt idx="450">
                  <c:v>0.67533204555479309</c:v>
                </c:pt>
                <c:pt idx="451">
                  <c:v>0.67638755290107644</c:v>
                </c:pt>
                <c:pt idx="452">
                  <c:v>0.67744230213150758</c:v>
                </c:pt>
                <c:pt idx="453">
                  <c:v>0.67849625810184921</c:v>
                </c:pt>
                <c:pt idx="454">
                  <c:v>0.67954938564885436</c:v>
                </c:pt>
                <c:pt idx="455">
                  <c:v>0.68060164960451286</c:v>
                </c:pt>
                <c:pt idx="456">
                  <c:v>0.68165301480939611</c:v>
                </c:pt>
                <c:pt idx="457">
                  <c:v>0.68270344612518707</c:v>
                </c:pt>
                <c:pt idx="458">
                  <c:v>0.68375290844646963</c:v>
                </c:pt>
                <c:pt idx="459">
                  <c:v>0.68480136671184899</c:v>
                </c:pt>
                <c:pt idx="460">
                  <c:v>0.68584878591446286</c:v>
                </c:pt>
                <c:pt idx="461">
                  <c:v>0.68689513111194134</c:v>
                </c:pt>
                <c:pt idx="462">
                  <c:v>0.68794036743586506</c:v>
                </c:pt>
                <c:pt idx="463">
                  <c:v>0.68898446010076664</c:v>
                </c:pt>
                <c:pt idx="464">
                  <c:v>0.69002737441271678</c:v>
                </c:pt>
                <c:pt idx="465">
                  <c:v>0.69106907577753185</c:v>
                </c:pt>
                <c:pt idx="466">
                  <c:v>0.6921095297086346</c:v>
                </c:pt>
                <c:pt idx="467">
                  <c:v>0.69314870183459931</c:v>
                </c:pt>
                <c:pt idx="468">
                  <c:v>0.69418655790640649</c:v>
                </c:pt>
                <c:pt idx="469">
                  <c:v>0.69522306380443122</c:v>
                </c:pt>
                <c:pt idx="470">
                  <c:v>0.69625818554518693</c:v>
                </c:pt>
                <c:pt idx="471">
                  <c:v>0.69729188928784291</c:v>
                </c:pt>
                <c:pt idx="472">
                  <c:v>0.69832414134053311</c:v>
                </c:pt>
                <c:pt idx="473">
                  <c:v>0.69935490816647106</c:v>
                </c:pt>
                <c:pt idx="474">
                  <c:v>0.7003841563898846</c:v>
                </c:pt>
                <c:pt idx="475">
                  <c:v>0.70141185280178286</c:v>
                </c:pt>
                <c:pt idx="476">
                  <c:v>0.70243796436556549</c:v>
                </c:pt>
                <c:pt idx="477">
                  <c:v>0.70346245822248454</c:v>
                </c:pt>
                <c:pt idx="478">
                  <c:v>0.70448530169696688</c:v>
                </c:pt>
                <c:pt idx="479">
                  <c:v>0.70550646230180503</c:v>
                </c:pt>
                <c:pt idx="480">
                  <c:v>0.70652590774322266</c:v>
                </c:pt>
                <c:pt idx="481">
                  <c:v>0.70754360592582144</c:v>
                </c:pt>
                <c:pt idx="482">
                  <c:v>0.70855952495741337</c:v>
                </c:pt>
                <c:pt idx="483">
                  <c:v>0.709573633153744</c:v>
                </c:pt>
                <c:pt idx="484">
                  <c:v>0.71058589904311009</c:v>
                </c:pt>
                <c:pt idx="485">
                  <c:v>0.71159629137087532</c:v>
                </c:pt>
                <c:pt idx="486">
                  <c:v>0.71260477910388731</c:v>
                </c:pt>
                <c:pt idx="487">
                  <c:v>0.71361133143479816</c:v>
                </c:pt>
                <c:pt idx="488">
                  <c:v>0.71461591778629119</c:v>
                </c:pt>
                <c:pt idx="489">
                  <c:v>0.71561850781521552</c:v>
                </c:pt>
                <c:pt idx="490">
                  <c:v>0.71661907141663073</c:v>
                </c:pt>
                <c:pt idx="491">
                  <c:v>0.71761757872776233</c:v>
                </c:pt>
                <c:pt idx="492">
                  <c:v>0.71861400013186971</c:v>
                </c:pt>
                <c:pt idx="493">
                  <c:v>0.71960830626202765</c:v>
                </c:pt>
                <c:pt idx="494">
                  <c:v>0.7206004680048218</c:v>
                </c:pt>
                <c:pt idx="495">
                  <c:v>0.72159045650395948</c:v>
                </c:pt>
                <c:pt idx="496">
                  <c:v>0.72257824316379593</c:v>
                </c:pt>
                <c:pt idx="497">
                  <c:v>0.72356379965277617</c:v>
                </c:pt>
                <c:pt idx="498">
                  <c:v>0.72454709790679417</c:v>
                </c:pt>
                <c:pt idx="499">
                  <c:v>0.72552811013246743</c:v>
                </c:pt>
                <c:pt idx="500">
                  <c:v>0.72650680881032959</c:v>
                </c:pt>
                <c:pt idx="501">
                  <c:v>0.72748316669793944</c:v>
                </c:pt>
                <c:pt idx="502">
                  <c:v>0.72845715683290713</c:v>
                </c:pt>
                <c:pt idx="503">
                  <c:v>0.72942875253583761</c:v>
                </c:pt>
                <c:pt idx="504">
                  <c:v>0.73039792741319132</c:v>
                </c:pt>
                <c:pt idx="505">
                  <c:v>0.7313646553600619</c:v>
                </c:pt>
                <c:pt idx="506">
                  <c:v>0.73232891056287153</c:v>
                </c:pt>
                <c:pt idx="507">
                  <c:v>0.7332906675019828</c:v>
                </c:pt>
                <c:pt idx="508">
                  <c:v>0.73424990095422815</c:v>
                </c:pt>
                <c:pt idx="509">
                  <c:v>0.73520658599535649</c:v>
                </c:pt>
                <c:pt idx="510">
                  <c:v>0.73616069800239636</c:v>
                </c:pt>
                <c:pt idx="511">
                  <c:v>0.73711221265593663</c:v>
                </c:pt>
                <c:pt idx="512">
                  <c:v>0.73806110594232377</c:v>
                </c:pt>
                <c:pt idx="513">
                  <c:v>0.73900735415577667</c:v>
                </c:pt>
                <c:pt idx="514">
                  <c:v>0.73995093390041788</c:v>
                </c:pt>
                <c:pt idx="515">
                  <c:v>0.74089182209222215</c:v>
                </c:pt>
                <c:pt idx="516">
                  <c:v>0.74182999596088184</c:v>
                </c:pt>
                <c:pt idx="517">
                  <c:v>0.74276543305158982</c:v>
                </c:pt>
                <c:pt idx="518">
                  <c:v>0.74369811122673934</c:v>
                </c:pt>
                <c:pt idx="519">
                  <c:v>0.74462800866754097</c:v>
                </c:pt>
                <c:pt idx="520">
                  <c:v>0.74555510387555746</c:v>
                </c:pt>
                <c:pt idx="521">
                  <c:v>0.74647937567415601</c:v>
                </c:pt>
                <c:pt idx="522">
                  <c:v>0.74740080320987812</c:v>
                </c:pt>
                <c:pt idx="523">
                  <c:v>0.74831936595372783</c:v>
                </c:pt>
                <c:pt idx="524">
                  <c:v>0.74923504370237781</c:v>
                </c:pt>
                <c:pt idx="525">
                  <c:v>0.7501478165792943</c:v>
                </c:pt>
                <c:pt idx="526">
                  <c:v>0.75105766503578053</c:v>
                </c:pt>
                <c:pt idx="527">
                  <c:v>0.75196456985193971</c:v>
                </c:pt>
                <c:pt idx="528">
                  <c:v>0.75286851213755712</c:v>
                </c:pt>
                <c:pt idx="529">
                  <c:v>0.75376947333290212</c:v>
                </c:pt>
                <c:pt idx="530">
                  <c:v>0.75466743520945057</c:v>
                </c:pt>
                <c:pt idx="531">
                  <c:v>0.7555623798705281</c:v>
                </c:pt>
                <c:pt idx="532">
                  <c:v>0.75645428975187423</c:v>
                </c:pt>
                <c:pt idx="533">
                  <c:v>0.75734314762212829</c:v>
                </c:pt>
                <c:pt idx="534">
                  <c:v>0.75822893658323776</c:v>
                </c:pt>
                <c:pt idx="535">
                  <c:v>0.75911164007078913</c:v>
                </c:pt>
                <c:pt idx="536">
                  <c:v>0.75999124185426226</c:v>
                </c:pt>
                <c:pt idx="537">
                  <c:v>0.76086772603720831</c:v>
                </c:pt>
                <c:pt idx="538">
                  <c:v>0.76174107705735294</c:v>
                </c:pt>
                <c:pt idx="539">
                  <c:v>0.76261127968662423</c:v>
                </c:pt>
                <c:pt idx="540">
                  <c:v>0.7634783190311063</c:v>
                </c:pt>
                <c:pt idx="541">
                  <c:v>0.7643421805309204</c:v>
                </c:pt>
                <c:pt idx="542">
                  <c:v>0.76520284996003241</c:v>
                </c:pt>
                <c:pt idx="543">
                  <c:v>0.7660603134259889</c:v>
                </c:pt>
                <c:pt idx="544">
                  <c:v>0.76691455736958225</c:v>
                </c:pt>
                <c:pt idx="545">
                  <c:v>0.76776556856444489</c:v>
                </c:pt>
                <c:pt idx="546">
                  <c:v>0.7686133341165744</c:v>
                </c:pt>
                <c:pt idx="547">
                  <c:v>0.76945784146379004</c:v>
                </c:pt>
                <c:pt idx="548">
                  <c:v>0.77029907837512124</c:v>
                </c:pt>
                <c:pt idx="549">
                  <c:v>0.77113703295012903</c:v>
                </c:pt>
                <c:pt idx="550">
                  <c:v>0.77197169361816165</c:v>
                </c:pt>
                <c:pt idx="551">
                  <c:v>0.77280304913754527</c:v>
                </c:pt>
                <c:pt idx="552">
                  <c:v>0.77363108859470975</c:v>
                </c:pt>
                <c:pt idx="553">
                  <c:v>0.7744558014032521</c:v>
                </c:pt>
                <c:pt idx="554">
                  <c:v>0.77527717730293677</c:v>
                </c:pt>
                <c:pt idx="555">
                  <c:v>0.77609520635863527</c:v>
                </c:pt>
                <c:pt idx="556">
                  <c:v>0.77690987895920527</c:v>
                </c:pt>
                <c:pt idx="557">
                  <c:v>0.77772118581631</c:v>
                </c:pt>
                <c:pt idx="558">
                  <c:v>0.77852911796318014</c:v>
                </c:pt>
                <c:pt idx="559">
                  <c:v>0.7793336667533175</c:v>
                </c:pt>
                <c:pt idx="560">
                  <c:v>0.78013482385914346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DD-4DBE-A651-340438676F31}"/>
            </c:ext>
          </c:extLst>
        </c:ser>
        <c:ser>
          <c:idx val="2"/>
          <c:order val="2"/>
          <c:tx>
            <c:strRef>
              <c:f>Charts!$AC$1</c:f>
              <c:strCache>
                <c:ptCount val="1"/>
                <c:pt idx="0">
                  <c:v> CD Med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Charts!$AC$2:$AC$592</c:f>
              <c:numCache>
                <c:formatCode>0.00</c:formatCode>
                <c:ptCount val="591"/>
                <c:pt idx="0">
                  <c:v>0.33952847187580759</c:v>
                </c:pt>
                <c:pt idx="1">
                  <c:v>0.33920860974527423</c:v>
                </c:pt>
                <c:pt idx="2">
                  <c:v>0.33890061786414999</c:v>
                </c:pt>
                <c:pt idx="3">
                  <c:v>0.33860481675341569</c:v>
                </c:pt>
                <c:pt idx="4">
                  <c:v>0.33832114080356673</c:v>
                </c:pt>
                <c:pt idx="5">
                  <c:v>0.33804945788639912</c:v>
                </c:pt>
                <c:pt idx="6">
                  <c:v>0.33778962635586496</c:v>
                </c:pt>
                <c:pt idx="7">
                  <c:v>0.33754151140797106</c:v>
                </c:pt>
                <c:pt idx="8">
                  <c:v>0.33730499057830254</c:v>
                </c:pt>
                <c:pt idx="9">
                  <c:v>0.33707995538993885</c:v>
                </c:pt>
                <c:pt idx="10">
                  <c:v>0.33686631139419337</c:v>
                </c:pt>
                <c:pt idx="11">
                  <c:v>0.33666397747470289</c:v>
                </c:pt>
                <c:pt idx="12">
                  <c:v>0.33647288480143583</c:v>
                </c:pt>
                <c:pt idx="13">
                  <c:v>0.33629297562396387</c:v>
                </c:pt>
                <c:pt idx="14">
                  <c:v>0.33612420200380144</c:v>
                </c:pt>
                <c:pt idx="15">
                  <c:v>0.33596652454139841</c:v>
                </c:pt>
                <c:pt idx="16">
                  <c:v>0.33581991113000514</c:v>
                </c:pt>
                <c:pt idx="17">
                  <c:v>0.33568433575557327</c:v>
                </c:pt>
                <c:pt idx="18">
                  <c:v>0.33555977735420828</c:v>
                </c:pt>
                <c:pt idx="19">
                  <c:v>0.33544621873402036</c:v>
                </c:pt>
                <c:pt idx="20">
                  <c:v>0.33534364556526303</c:v>
                </c:pt>
                <c:pt idx="21">
                  <c:v>0.3352520454407103</c:v>
                </c:pt>
                <c:pt idx="22">
                  <c:v>0.33517140700691117</c:v>
                </c:pt>
                <c:pt idx="23">
                  <c:v>0.33510171916604403</c:v>
                </c:pt>
                <c:pt idx="24">
                  <c:v>0.33504297034743413</c:v>
                </c:pt>
                <c:pt idx="25">
                  <c:v>0.33499514784731155</c:v>
                </c:pt>
                <c:pt idx="26">
                  <c:v>0.33495823723501672</c:v>
                </c:pt>
                <c:pt idx="27">
                  <c:v>0.33493222182357674</c:v>
                </c:pt>
                <c:pt idx="28">
                  <c:v>0.33491708220235133</c:v>
                </c:pt>
                <c:pt idx="29">
                  <c:v>0.33491279582927125</c:v>
                </c:pt>
                <c:pt idx="30">
                  <c:v>0.33491933668005214</c:v>
                </c:pt>
                <c:pt idx="31">
                  <c:v>0.33493667495165957</c:v>
                </c:pt>
                <c:pt idx="32">
                  <c:v>0.33496477681721687</c:v>
                </c:pt>
                <c:pt idx="33">
                  <c:v>0.33500360422949077</c:v>
                </c:pt>
                <c:pt idx="34">
                  <c:v>0.33505311477005034</c:v>
                </c:pt>
                <c:pt idx="35">
                  <c:v>0.33511326154117638</c:v>
                </c:pt>
                <c:pt idx="36">
                  <c:v>0.33518399309759755</c:v>
                </c:pt>
                <c:pt idx="37">
                  <c:v>0.33526525341514452</c:v>
                </c:pt>
                <c:pt idx="38">
                  <c:v>0.33535698189344343</c:v>
                </c:pt>
                <c:pt idx="39">
                  <c:v>0.33545911338981521</c:v>
                </c:pt>
                <c:pt idx="40">
                  <c:v>0.33557157828160339</c:v>
                </c:pt>
                <c:pt idx="41">
                  <c:v>0.33569430255422289</c:v>
                </c:pt>
                <c:pt idx="42">
                  <c:v>0.33582720791230042</c:v>
                </c:pt>
                <c:pt idx="43">
                  <c:v>0.33597021191136661</c:v>
                </c:pt>
                <c:pt idx="44">
                  <c:v>0.33612322810765538</c:v>
                </c:pt>
                <c:pt idx="45">
                  <c:v>0.33628616622367041</c:v>
                </c:pt>
                <c:pt idx="46">
                  <c:v>0.33645893232728658</c:v>
                </c:pt>
                <c:pt idx="47">
                  <c:v>0.33664142902226812</c:v>
                </c:pt>
                <c:pt idx="48">
                  <c:v>0.33683355564820205</c:v>
                </c:pt>
                <c:pt idx="49">
                  <c:v>0.3370352084879637</c:v>
                </c:pt>
                <c:pt idx="50">
                  <c:v>0.33724628098095283</c:v>
                </c:pt>
                <c:pt idx="51">
                  <c:v>0.33746666394045849</c:v>
                </c:pt>
                <c:pt idx="52">
                  <c:v>0.33769624577363139</c:v>
                </c:pt>
                <c:pt idx="53">
                  <c:v>0.33793491270266146</c:v>
                </c:pt>
                <c:pt idx="54">
                  <c:v>0.3381825489858753</c:v>
                </c:pt>
                <c:pt idx="55">
                  <c:v>0.33843903713758211</c:v>
                </c:pt>
                <c:pt idx="56">
                  <c:v>0.33870425814560851</c:v>
                </c:pt>
                <c:pt idx="57">
                  <c:v>0.33897809168556881</c:v>
                </c:pt>
                <c:pt idx="58">
                  <c:v>0.339260416331022</c:v>
                </c:pt>
                <c:pt idx="59">
                  <c:v>0.33955110975876451</c:v>
                </c:pt>
                <c:pt idx="60">
                  <c:v>0.33985004894860227</c:v>
                </c:pt>
                <c:pt idx="61">
                  <c:v>0.34015711037703494</c:v>
                </c:pt>
                <c:pt idx="62">
                  <c:v>0.34047217020436954</c:v>
                </c:pt>
                <c:pt idx="63">
                  <c:v>0.34079510445485917</c:v>
                </c:pt>
                <c:pt idx="64">
                  <c:v>0.34112578918953718</c:v>
                </c:pt>
                <c:pt idx="65">
                  <c:v>0.34146410067148558</c:v>
                </c:pt>
                <c:pt idx="66">
                  <c:v>0.34180991552333995</c:v>
                </c:pt>
                <c:pt idx="67">
                  <c:v>0.34216311087689205</c:v>
                </c:pt>
                <c:pt idx="68">
                  <c:v>0.34252356451470523</c:v>
                </c:pt>
                <c:pt idx="69">
                  <c:v>0.34289115500370615</c:v>
                </c:pt>
                <c:pt idx="70">
                  <c:v>0.34326576182076129</c:v>
                </c:pt>
                <c:pt idx="71">
                  <c:v>0.3436472654702864</c:v>
                </c:pt>
                <c:pt idx="72">
                  <c:v>0.34403554759397292</c:v>
                </c:pt>
                <c:pt idx="73">
                  <c:v>0.34443049107274715</c:v>
                </c:pt>
                <c:pt idx="74">
                  <c:v>0.3448319801211055</c:v>
                </c:pt>
                <c:pt idx="75">
                  <c:v>0.34523990037399443</c:v>
                </c:pt>
                <c:pt idx="76">
                  <c:v>0.34565413896642394</c:v>
                </c:pt>
                <c:pt idx="77">
                  <c:v>0.34607458460602109</c:v>
                </c:pt>
                <c:pt idx="78">
                  <c:v>0.3465011276387463</c:v>
                </c:pt>
                <c:pt idx="79">
                  <c:v>0.34693366010800603</c:v>
                </c:pt>
                <c:pt idx="80">
                  <c:v>0.34737207580740603</c:v>
                </c:pt>
                <c:pt idx="81">
                  <c:v>0.34781627032739665</c:v>
                </c:pt>
                <c:pt idx="82">
                  <c:v>0.34826614109606685</c:v>
                </c:pt>
                <c:pt idx="83">
                  <c:v>0.34872158741434794</c:v>
                </c:pt>
                <c:pt idx="84">
                  <c:v>0.34918251048588866</c:v>
                </c:pt>
                <c:pt idx="85">
                  <c:v>0.34964881344186455</c:v>
                </c:pt>
                <c:pt idx="86">
                  <c:v>0.35012040136098294</c:v>
                </c:pt>
                <c:pt idx="87">
                  <c:v>0.35059718128494266</c:v>
                </c:pt>
                <c:pt idx="88">
                  <c:v>0.35107906222960444</c:v>
                </c:pt>
                <c:pt idx="89">
                  <c:v>0.35156595519212314</c:v>
                </c:pt>
                <c:pt idx="90">
                  <c:v>0.35205777315428838</c:v>
                </c:pt>
                <c:pt idx="91">
                  <c:v>0.35255443108231427</c:v>
                </c:pt>
                <c:pt idx="92">
                  <c:v>0.35305584592331152</c:v>
                </c:pt>
                <c:pt idx="93">
                  <c:v>0.35356193659867036</c:v>
                </c:pt>
                <c:pt idx="94">
                  <c:v>0.35407262399457284</c:v>
                </c:pt>
                <c:pt idx="95">
                  <c:v>0.3545878309498478</c:v>
                </c:pt>
                <c:pt idx="96">
                  <c:v>0.35510748224137251</c:v>
                </c:pt>
                <c:pt idx="97">
                  <c:v>0.35563150456721726</c:v>
                </c:pt>
                <c:pt idx="98">
                  <c:v>0.35615982652772149</c:v>
                </c:pt>
                <c:pt idx="99">
                  <c:v>0.35669237860468128</c:v>
                </c:pt>
                <c:pt idx="100">
                  <c:v>0.35722909313882018</c:v>
                </c:pt>
                <c:pt idx="101">
                  <c:v>0.35776990430570704</c:v>
                </c:pt>
                <c:pt idx="102">
                  <c:v>0.3583147480902768</c:v>
                </c:pt>
                <c:pt idx="103">
                  <c:v>0.35886356226010108</c:v>
                </c:pt>
                <c:pt idx="104">
                  <c:v>0.35941628633754941</c:v>
                </c:pt>
                <c:pt idx="105">
                  <c:v>0.35997286157097258</c:v>
                </c:pt>
                <c:pt idx="106">
                  <c:v>0.36053323090503281</c:v>
                </c:pt>
                <c:pt idx="107">
                  <c:v>0.36109733895029833</c:v>
                </c:pt>
                <c:pt idx="108">
                  <c:v>0.3616651319522125</c:v>
                </c:pt>
                <c:pt idx="109">
                  <c:v>0.36223655775954067</c:v>
                </c:pt>
                <c:pt idx="110">
                  <c:v>0.36281156579239199</c:v>
                </c:pt>
                <c:pt idx="111">
                  <c:v>0.36339010700990637</c:v>
                </c:pt>
                <c:pt idx="112">
                  <c:v>0.36397213387769056</c:v>
                </c:pt>
                <c:pt idx="113">
                  <c:v>0.36455760033508222</c:v>
                </c:pt>
                <c:pt idx="114">
                  <c:v>0.36514646176231436</c:v>
                </c:pt>
                <c:pt idx="115">
                  <c:v>0.36573867494764772</c:v>
                </c:pt>
                <c:pt idx="116">
                  <c:v>0.36633419805453332</c:v>
                </c:pt>
                <c:pt idx="117">
                  <c:v>0.36693299058886197</c:v>
                </c:pt>
                <c:pt idx="118">
                  <c:v>0.36753501336635436</c:v>
                </c:pt>
                <c:pt idx="119">
                  <c:v>0.36814022848013883</c:v>
                </c:pt>
                <c:pt idx="120">
                  <c:v>0.36874859926856196</c:v>
                </c:pt>
                <c:pt idx="121">
                  <c:v>0.36936009028327121</c:v>
                </c:pt>
                <c:pt idx="122">
                  <c:v>0.36997466725760642</c:v>
                </c:pt>
                <c:pt idx="123">
                  <c:v>0.37059229707533264</c:v>
                </c:pt>
                <c:pt idx="124">
                  <c:v>0.37121294773974434</c:v>
                </c:pt>
                <c:pt idx="125">
                  <c:v>0.37183658834316652</c:v>
                </c:pt>
                <c:pt idx="126">
                  <c:v>0.37246318903687686</c:v>
                </c:pt>
                <c:pt idx="127">
                  <c:v>0.37309272100146917</c:v>
                </c:pt>
                <c:pt idx="128">
                  <c:v>0.37372515641767645</c:v>
                </c:pt>
                <c:pt idx="129">
                  <c:v>0.3743604684376689</c:v>
                </c:pt>
                <c:pt idx="130">
                  <c:v>0.37499863115684079</c:v>
                </c:pt>
                <c:pt idx="131">
                  <c:v>0.3756396195860971</c:v>
                </c:pt>
                <c:pt idx="132">
                  <c:v>0.3762834096246494</c:v>
                </c:pt>
                <c:pt idx="133">
                  <c:v>0.37692997803332884</c:v>
                </c:pt>
                <c:pt idx="134">
                  <c:v>0.37757930240842175</c:v>
                </c:pt>
                <c:pt idx="135">
                  <c:v>0.37823136115603245</c:v>
                </c:pt>
                <c:pt idx="136">
                  <c:v>0.37888613346697614</c:v>
                </c:pt>
                <c:pt idx="137">
                  <c:v>0.37954359929220344</c:v>
                </c:pt>
                <c:pt idx="138">
                  <c:v>0.38020373931875712</c:v>
                </c:pt>
                <c:pt idx="139">
                  <c:v>0.3808665349462601</c:v>
                </c:pt>
                <c:pt idx="140">
                  <c:v>0.38153196826393315</c:v>
                </c:pt>
                <c:pt idx="141">
                  <c:v>0.38220002202813957</c:v>
                </c:pt>
                <c:pt idx="142">
                  <c:v>0.38287067964045346</c:v>
                </c:pt>
                <c:pt idx="143">
                  <c:v>0.38354392512624724</c:v>
                </c:pt>
                <c:pt idx="144">
                  <c:v>0.38421974311379353</c:v>
                </c:pt>
                <c:pt idx="145">
                  <c:v>0.3848981188138757</c:v>
                </c:pt>
                <c:pt idx="146">
                  <c:v>0.38557903799990123</c:v>
                </c:pt>
                <c:pt idx="147">
                  <c:v>0.38626248698851112</c:v>
                </c:pt>
                <c:pt idx="148">
                  <c:v>0.38694845262067812</c:v>
                </c:pt>
                <c:pt idx="149">
                  <c:v>0.38763692224328689</c:v>
                </c:pt>
                <c:pt idx="150">
                  <c:v>0.38832788369118781</c:v>
                </c:pt>
                <c:pt idx="151">
                  <c:v>0.38902132526971661</c:v>
                </c:pt>
                <c:pt idx="152">
                  <c:v>0.38971723573767142</c:v>
                </c:pt>
                <c:pt idx="153">
                  <c:v>0.39041560429073896</c:v>
                </c:pt>
                <c:pt idx="154">
                  <c:v>0.39111642054536083</c:v>
                </c:pt>
                <c:pt idx="155">
                  <c:v>0.39181967452303157</c:v>
                </c:pt>
                <c:pt idx="156">
                  <c:v>0.39252535663501908</c:v>
                </c:pt>
                <c:pt idx="157">
                  <c:v>0.39323345766749851</c:v>
                </c:pt>
                <c:pt idx="158">
                  <c:v>0.39394396876709092</c:v>
                </c:pt>
                <c:pt idx="159">
                  <c:v>0.39465688142679722</c:v>
                </c:pt>
                <c:pt idx="160">
                  <c:v>0.39537218747231823</c:v>
                </c:pt>
                <c:pt idx="161">
                  <c:v>0.39608987904875237</c:v>
                </c:pt>
                <c:pt idx="162">
                  <c:v>0.39680994860766122</c:v>
                </c:pt>
                <c:pt idx="163">
                  <c:v>0.39753238889449433</c:v>
                </c:pt>
                <c:pt idx="164">
                  <c:v>0.39825719293636425</c:v>
                </c:pt>
                <c:pt idx="165">
                  <c:v>0.39898435403016302</c:v>
                </c:pt>
                <c:pt idx="166">
                  <c:v>0.39971386573101109</c:v>
                </c:pt>
                <c:pt idx="167">
                  <c:v>0.40044572184103011</c:v>
                </c:pt>
                <c:pt idx="168">
                  <c:v>0.40117991639843142</c:v>
                </c:pt>
                <c:pt idx="169">
                  <c:v>0.40191644366691082</c:v>
                </c:pt>
                <c:pt idx="170">
                  <c:v>0.40265529812534234</c:v>
                </c:pt>
                <c:pt idx="171">
                  <c:v>0.40339647445776211</c:v>
                </c:pt>
                <c:pt idx="172">
                  <c:v>0.40413996754363463</c:v>
                </c:pt>
                <c:pt idx="173">
                  <c:v>0.40488577244839313</c:v>
                </c:pt>
                <c:pt idx="174">
                  <c:v>0.40563388441424697</c:v>
                </c:pt>
                <c:pt idx="175">
                  <c:v>0.40638429885124749</c:v>
                </c:pt>
                <c:pt idx="176">
                  <c:v>0.40713701132860552</c:v>
                </c:pt>
                <c:pt idx="177">
                  <c:v>0.40789201756625326</c:v>
                </c:pt>
                <c:pt idx="178">
                  <c:v>0.40864931342664274</c:v>
                </c:pt>
                <c:pt idx="179">
                  <c:v>0.40940889490677451</c:v>
                </c:pt>
                <c:pt idx="180">
                  <c:v>0.41017075813044951</c:v>
                </c:pt>
                <c:pt idx="181">
                  <c:v>0.41093489934073718</c:v>
                </c:pt>
                <c:pt idx="182">
                  <c:v>0.41170131489265366</c:v>
                </c:pt>
                <c:pt idx="183">
                  <c:v>0.41247000124604349</c:v>
                </c:pt>
                <c:pt idx="184">
                  <c:v>0.41324095495865865</c:v>
                </c:pt>
                <c:pt idx="185">
                  <c:v>0.41401417267942897</c:v>
                </c:pt>
                <c:pt idx="186">
                  <c:v>0.41478965114191774</c:v>
                </c:pt>
                <c:pt idx="187">
                  <c:v>0.41556738715795721</c:v>
                </c:pt>
                <c:pt idx="188">
                  <c:v>0.4163473776114579</c:v>
                </c:pt>
                <c:pt idx="189">
                  <c:v>0.41712961945238686</c:v>
                </c:pt>
                <c:pt idx="190">
                  <c:v>0.41791410969090897</c:v>
                </c:pt>
                <c:pt idx="191">
                  <c:v>0.4187008453916865</c:v>
                </c:pt>
                <c:pt idx="192">
                  <c:v>0.41948982366833215</c:v>
                </c:pt>
                <c:pt idx="193">
                  <c:v>0.42028104167801006</c:v>
                </c:pt>
                <c:pt idx="194">
                  <c:v>0.42107449661618074</c:v>
                </c:pt>
                <c:pt idx="195">
                  <c:v>0.42187018571148494</c:v>
                </c:pt>
                <c:pt idx="196">
                  <c:v>0.42266810622076229</c:v>
                </c:pt>
                <c:pt idx="197">
                  <c:v>0.42346825542420014</c:v>
                </c:pt>
                <c:pt idx="198">
                  <c:v>0.42427063062060877</c:v>
                </c:pt>
                <c:pt idx="199">
                  <c:v>0.42507522912281853</c:v>
                </c:pt>
                <c:pt idx="200">
                  <c:v>0.42588204825319526</c:v>
                </c:pt>
                <c:pt idx="201">
                  <c:v>0.42669108533927019</c:v>
                </c:pt>
                <c:pt idx="202">
                  <c:v>0.42750233770948071</c:v>
                </c:pt>
                <c:pt idx="203">
                  <c:v>0.42831580268901798</c:v>
                </c:pt>
                <c:pt idx="204">
                  <c:v>0.42913147759577852</c:v>
                </c:pt>
                <c:pt idx="205">
                  <c:v>0.42994935973641646</c:v>
                </c:pt>
                <c:pt idx="206">
                  <c:v>0.43076944640249248</c:v>
                </c:pt>
                <c:pt idx="207">
                  <c:v>0.43159173486671726</c:v>
                </c:pt>
                <c:pt idx="208">
                  <c:v>0.43241622237928584</c:v>
                </c:pt>
                <c:pt idx="209">
                  <c:v>0.43324290616430028</c:v>
                </c:pt>
                <c:pt idx="210">
                  <c:v>0.43407178341627761</c:v>
                </c:pt>
                <c:pt idx="211">
                  <c:v>0.43490285129674039</c:v>
                </c:pt>
                <c:pt idx="212">
                  <c:v>0.43573610693088755</c:v>
                </c:pt>
                <c:pt idx="213">
                  <c:v>0.43657154740434245</c:v>
                </c:pt>
                <c:pt idx="214">
                  <c:v>0.4374091697599764</c:v>
                </c:pt>
                <c:pt idx="215">
                  <c:v>0.43824897099480453</c:v>
                </c:pt>
                <c:pt idx="216">
                  <c:v>0.43909094805695253</c:v>
                </c:pt>
                <c:pt idx="217">
                  <c:v>0.43993509784269136</c:v>
                </c:pt>
                <c:pt idx="218">
                  <c:v>0.44078141719353847</c:v>
                </c:pt>
                <c:pt idx="219">
                  <c:v>0.44162990289342302</c:v>
                </c:pt>
                <c:pt idx="220">
                  <c:v>0.44248055166591321</c:v>
                </c:pt>
                <c:pt idx="221">
                  <c:v>0.44333336017150432</c:v>
                </c:pt>
                <c:pt idx="222">
                  <c:v>0.44418832500496508</c:v>
                </c:pt>
                <c:pt idx="223">
                  <c:v>0.44504544269274088</c:v>
                </c:pt>
                <c:pt idx="224">
                  <c:v>0.44590470969041218</c:v>
                </c:pt>
                <c:pt idx="225">
                  <c:v>0.44676612238020658</c:v>
                </c:pt>
                <c:pt idx="226">
                  <c:v>0.4476296770685626</c:v>
                </c:pt>
                <c:pt idx="227">
                  <c:v>0.44849536998374456</c:v>
                </c:pt>
                <c:pt idx="228">
                  <c:v>0.44936319727350604</c:v>
                </c:pt>
                <c:pt idx="229">
                  <c:v>0.45023315500280148</c:v>
                </c:pt>
                <c:pt idx="230">
                  <c:v>0.45110523915154416</c:v>
                </c:pt>
                <c:pt idx="231">
                  <c:v>0.45197944561240949</c:v>
                </c:pt>
                <c:pt idx="232">
                  <c:v>0.45285577018868223</c:v>
                </c:pt>
                <c:pt idx="233">
                  <c:v>0.4537342085921468</c:v>
                </c:pt>
                <c:pt idx="234">
                  <c:v>0.45461475644101929</c:v>
                </c:pt>
                <c:pt idx="235">
                  <c:v>0.45549740925792037</c:v>
                </c:pt>
                <c:pt idx="236">
                  <c:v>0.45638216246788793</c:v>
                </c:pt>
                <c:pt idx="237">
                  <c:v>0.45726901139642862</c:v>
                </c:pt>
                <c:pt idx="238">
                  <c:v>0.45815795126760733</c:v>
                </c:pt>
                <c:pt idx="239">
                  <c:v>0.4590489772021738</c:v>
                </c:pt>
                <c:pt idx="240">
                  <c:v>0.45994208421572558</c:v>
                </c:pt>
                <c:pt idx="241">
                  <c:v>0.46083726721690621</c:v>
                </c:pt>
                <c:pt idx="242">
                  <c:v>0.46173452100563855</c:v>
                </c:pt>
                <c:pt idx="243">
                  <c:v>0.46263384027139209</c:v>
                </c:pt>
                <c:pt idx="244">
                  <c:v>0.46353521959148347</c:v>
                </c:pt>
                <c:pt idx="245">
                  <c:v>0.46443865342940999</c:v>
                </c:pt>
                <c:pt idx="246">
                  <c:v>0.46534413613321529</c:v>
                </c:pt>
                <c:pt idx="247">
                  <c:v>0.46625166193388667</c:v>
                </c:pt>
                <c:pt idx="248">
                  <c:v>0.46716122494378359</c:v>
                </c:pt>
                <c:pt idx="249">
                  <c:v>0.46807281915509652</c:v>
                </c:pt>
                <c:pt idx="250">
                  <c:v>0.46898643843833637</c:v>
                </c:pt>
                <c:pt idx="251">
                  <c:v>0.46990207654085347</c:v>
                </c:pt>
                <c:pt idx="252">
                  <c:v>0.47081972708538572</c:v>
                </c:pt>
                <c:pt idx="253">
                  <c:v>0.47173938356863604</c:v>
                </c:pt>
                <c:pt idx="254">
                  <c:v>0.47266103935987808</c:v>
                </c:pt>
                <c:pt idx="255">
                  <c:v>0.47358468769959045</c:v>
                </c:pt>
                <c:pt idx="256">
                  <c:v>0.47451032169811891</c:v>
                </c:pt>
                <c:pt idx="257">
                  <c:v>0.47543793433436615</c:v>
                </c:pt>
                <c:pt idx="258">
                  <c:v>0.4763675184545092</c:v>
                </c:pt>
                <c:pt idx="259">
                  <c:v>0.47729906677074391</c:v>
                </c:pt>
                <c:pt idx="260">
                  <c:v>0.47823257186005652</c:v>
                </c:pt>
                <c:pt idx="261">
                  <c:v>0.47916802616302223</c:v>
                </c:pt>
                <c:pt idx="262">
                  <c:v>0.48010542198263018</c:v>
                </c:pt>
                <c:pt idx="263">
                  <c:v>0.48104475148313519</c:v>
                </c:pt>
                <c:pt idx="264">
                  <c:v>0.48198600668893582</c:v>
                </c:pt>
                <c:pt idx="265">
                  <c:v>0.48292917948347869</c:v>
                </c:pt>
                <c:pt idx="266">
                  <c:v>0.48387426160818903</c:v>
                </c:pt>
                <c:pt idx="267">
                  <c:v>0.48482124466142762</c:v>
                </c:pt>
                <c:pt idx="268">
                  <c:v>0.48577012009747339</c:v>
                </c:pt>
                <c:pt idx="269">
                  <c:v>0.48672087922553237</c:v>
                </c:pt>
                <c:pt idx="270">
                  <c:v>0.48767351320877256</c:v>
                </c:pt>
                <c:pt idx="271">
                  <c:v>0.48862801306338477</c:v>
                </c:pt>
                <c:pt idx="272">
                  <c:v>0.48958436965766972</c:v>
                </c:pt>
                <c:pt idx="273">
                  <c:v>0.49054257371115073</c:v>
                </c:pt>
                <c:pt idx="274">
                  <c:v>0.49150261579371285</c:v>
                </c:pt>
                <c:pt idx="275">
                  <c:v>0.49246448632476791</c:v>
                </c:pt>
                <c:pt idx="276">
                  <c:v>0.49342817557244589</c:v>
                </c:pt>
                <c:pt idx="277">
                  <c:v>0.49439367365281217</c:v>
                </c:pt>
                <c:pt idx="278">
                  <c:v>0.49536097052911154</c:v>
                </c:pt>
                <c:pt idx="279">
                  <c:v>0.49633005601103825</c:v>
                </c:pt>
                <c:pt idx="280">
                  <c:v>0.49730091975403246</c:v>
                </c:pt>
                <c:pt idx="281">
                  <c:v>0.49827355125860379</c:v>
                </c:pt>
                <c:pt idx="282">
                  <c:v>0.49924793986968091</c:v>
                </c:pt>
                <c:pt idx="283">
                  <c:v>0.5002240747759884</c:v>
                </c:pt>
                <c:pt idx="284">
                  <c:v>0.50120194500945037</c:v>
                </c:pt>
                <c:pt idx="285">
                  <c:v>0.50218153944462129</c:v>
                </c:pt>
                <c:pt idx="286">
                  <c:v>0.50316284679814371</c:v>
                </c:pt>
                <c:pt idx="287">
                  <c:v>0.504145855628234</c:v>
                </c:pt>
                <c:pt idx="288">
                  <c:v>0.50513055433419474</c:v>
                </c:pt>
                <c:pt idx="289">
                  <c:v>0.50611693115595557</c:v>
                </c:pt>
                <c:pt idx="290">
                  <c:v>0.50710497417364164</c:v>
                </c:pt>
                <c:pt idx="291">
                  <c:v>0.50809467130716979</c:v>
                </c:pt>
                <c:pt idx="292">
                  <c:v>0.50908601031587364</c:v>
                </c:pt>
                <c:pt idx="293">
                  <c:v>0.51007897879815622</c:v>
                </c:pt>
                <c:pt idx="294">
                  <c:v>0.51107356419117178</c:v>
                </c:pt>
                <c:pt idx="295">
                  <c:v>0.5120697537705361</c:v>
                </c:pt>
                <c:pt idx="296">
                  <c:v>0.51306753465006572</c:v>
                </c:pt>
                <c:pt idx="297">
                  <c:v>0.51406689378154657</c:v>
                </c:pt>
                <c:pt idx="298">
                  <c:v>0.51506781795453171</c:v>
                </c:pt>
                <c:pt idx="299">
                  <c:v>0.51607029379616831</c:v>
                </c:pt>
                <c:pt idx="300">
                  <c:v>0.51707430777105512</c:v>
                </c:pt>
                <c:pt idx="301">
                  <c:v>0.51807984618112923</c:v>
                </c:pt>
                <c:pt idx="302">
                  <c:v>0.51908689516558282</c:v>
                </c:pt>
                <c:pt idx="303">
                  <c:v>0.52009544070081104</c:v>
                </c:pt>
                <c:pt idx="304">
                  <c:v>0.52110546860038942</c:v>
                </c:pt>
                <c:pt idx="305">
                  <c:v>0.52211696451508283</c:v>
                </c:pt>
                <c:pt idx="306">
                  <c:v>0.52312991393288444</c:v>
                </c:pt>
                <c:pt idx="307">
                  <c:v>0.52414430217908692</c:v>
                </c:pt>
                <c:pt idx="308">
                  <c:v>0.52516011441638366</c:v>
                </c:pt>
                <c:pt idx="309">
                  <c:v>0.52617733564500269</c:v>
                </c:pt>
                <c:pt idx="310">
                  <c:v>0.52719595070287117</c:v>
                </c:pt>
                <c:pt idx="311">
                  <c:v>0.52821594426581253</c:v>
                </c:pt>
                <c:pt idx="312">
                  <c:v>0.52923730084777543</c:v>
                </c:pt>
                <c:pt idx="313">
                  <c:v>0.53026000480109459</c:v>
                </c:pt>
                <c:pt idx="314">
                  <c:v>0.53128404031678433</c:v>
                </c:pt>
                <c:pt idx="315">
                  <c:v>0.532309391424865</c:v>
                </c:pt>
                <c:pt idx="316">
                  <c:v>0.53333604199472118</c:v>
                </c:pt>
                <c:pt idx="317">
                  <c:v>0.53436397573549399</c:v>
                </c:pt>
                <c:pt idx="318">
                  <c:v>0.53539317619650528</c:v>
                </c:pt>
                <c:pt idx="319">
                  <c:v>0.53642362676771593</c:v>
                </c:pt>
                <c:pt idx="320">
                  <c:v>0.5374553106802169</c:v>
                </c:pt>
                <c:pt idx="321">
                  <c:v>0.53848821100675437</c:v>
                </c:pt>
                <c:pt idx="322">
                  <c:v>0.53952231066228784</c:v>
                </c:pt>
                <c:pt idx="323">
                  <c:v>0.54055759240458245</c:v>
                </c:pt>
                <c:pt idx="324">
                  <c:v>0.54159403883483503</c:v>
                </c:pt>
                <c:pt idx="325">
                  <c:v>0.54263163239833445</c:v>
                </c:pt>
                <c:pt idx="326">
                  <c:v>0.54367035538515529</c:v>
                </c:pt>
                <c:pt idx="327">
                  <c:v>0.54471018993088682</c:v>
                </c:pt>
                <c:pt idx="328">
                  <c:v>0.5457511180173954</c:v>
                </c:pt>
                <c:pt idx="329">
                  <c:v>0.54679312147362158</c:v>
                </c:pt>
                <c:pt idx="330">
                  <c:v>0.54783618197641204</c:v>
                </c:pt>
                <c:pt idx="331">
                  <c:v>0.54888028105138531</c:v>
                </c:pt>
                <c:pt idx="332">
                  <c:v>0.54992540007383284</c:v>
                </c:pt>
                <c:pt idx="333">
                  <c:v>0.55097152026965435</c:v>
                </c:pt>
                <c:pt idx="334">
                  <c:v>0.55201862271632784</c:v>
                </c:pt>
                <c:pt idx="335">
                  <c:v>0.55306668834391459</c:v>
                </c:pt>
                <c:pt idx="336">
                  <c:v>0.55411569793609872</c:v>
                </c:pt>
                <c:pt idx="337">
                  <c:v>0.55516563213126169</c:v>
                </c:pt>
                <c:pt idx="338">
                  <c:v>0.55621647142359143</c:v>
                </c:pt>
                <c:pt idx="339">
                  <c:v>0.5572681961642264</c:v>
                </c:pt>
                <c:pt idx="340">
                  <c:v>0.55832078656243422</c:v>
                </c:pt>
                <c:pt idx="341">
                  <c:v>0.55937422268682535</c:v>
                </c:pt>
                <c:pt idx="342">
                  <c:v>0.56042848446660098</c:v>
                </c:pt>
                <c:pt idx="343">
                  <c:v>0.56148355169283637</c:v>
                </c:pt>
                <c:pt idx="344">
                  <c:v>0.56253940401979774</c:v>
                </c:pt>
                <c:pt idx="345">
                  <c:v>0.5635960209662948</c:v>
                </c:pt>
                <c:pt idx="346">
                  <c:v>0.56465338191706671</c:v>
                </c:pt>
                <c:pt idx="347">
                  <c:v>0.56571146612420342</c:v>
                </c:pt>
                <c:pt idx="348">
                  <c:v>0.56677025270860026</c:v>
                </c:pt>
                <c:pt idx="349">
                  <c:v>0.56782972066144732</c:v>
                </c:pt>
                <c:pt idx="350">
                  <c:v>0.56888984884575278</c:v>
                </c:pt>
                <c:pt idx="351">
                  <c:v>0.56995061599789998</c:v>
                </c:pt>
                <c:pt idx="352">
                  <c:v>0.57101200072923797</c:v>
                </c:pt>
                <c:pt idx="353">
                  <c:v>0.57207398152770628</c:v>
                </c:pt>
                <c:pt idx="354">
                  <c:v>0.5731365367594925</c:v>
                </c:pt>
                <c:pt idx="355">
                  <c:v>0.57419964467072315</c:v>
                </c:pt>
                <c:pt idx="356">
                  <c:v>0.57526328338918786</c:v>
                </c:pt>
                <c:pt idx="357">
                  <c:v>0.57632743092609606</c:v>
                </c:pt>
                <c:pt idx="358">
                  <c:v>0.57739206517786612</c:v>
                </c:pt>
                <c:pt idx="359">
                  <c:v>0.57845716392794722</c:v>
                </c:pt>
                <c:pt idx="360">
                  <c:v>0.57952270484867285</c:v>
                </c:pt>
                <c:pt idx="361">
                  <c:v>0.58058866550314636</c:v>
                </c:pt>
                <c:pt idx="362">
                  <c:v>0.58165502334715824</c:v>
                </c:pt>
                <c:pt idx="363">
                  <c:v>0.58272175573113405</c:v>
                </c:pt>
                <c:pt idx="364">
                  <c:v>0.58378883990211372</c:v>
                </c:pt>
                <c:pt idx="365">
                  <c:v>0.58485625300576149</c:v>
                </c:pt>
                <c:pt idx="366">
                  <c:v>0.58592397208840596</c:v>
                </c:pt>
                <c:pt idx="367">
                  <c:v>0.58699197409911019</c:v>
                </c:pt>
                <c:pt idx="368">
                  <c:v>0.58806023589177137</c:v>
                </c:pt>
                <c:pt idx="369">
                  <c:v>0.58912873422724976</c:v>
                </c:pt>
                <c:pt idx="370">
                  <c:v>0.59019744577552646</c:v>
                </c:pt>
                <c:pt idx="371">
                  <c:v>0.59126634711788961</c:v>
                </c:pt>
                <c:pt idx="372">
                  <c:v>0.59233541474914864</c:v>
                </c:pt>
                <c:pt idx="373">
                  <c:v>0.59340462507987635</c:v>
                </c:pt>
                <c:pt idx="374">
                  <c:v>0.59447395443867801</c:v>
                </c:pt>
                <c:pt idx="375">
                  <c:v>0.59554337907448729</c:v>
                </c:pt>
                <c:pt idx="376">
                  <c:v>0.59661287515888828</c:v>
                </c:pt>
                <c:pt idx="377">
                  <c:v>0.59768241878846406</c:v>
                </c:pt>
                <c:pt idx="378">
                  <c:v>0.59875198598716972</c:v>
                </c:pt>
                <c:pt idx="379">
                  <c:v>0.59982155270873094</c:v>
                </c:pt>
                <c:pt idx="380">
                  <c:v>0.60089109483906666</c:v>
                </c:pt>
                <c:pt idx="381">
                  <c:v>0.60196058819873577</c:v>
                </c:pt>
                <c:pt idx="382">
                  <c:v>0.603030008545407</c:v>
                </c:pt>
                <c:pt idx="383">
                  <c:v>0.60409933157635165</c:v>
                </c:pt>
                <c:pt idx="384">
                  <c:v>0.60516853293095874</c:v>
                </c:pt>
                <c:pt idx="385">
                  <c:v>0.60623758819327156</c:v>
                </c:pt>
                <c:pt idx="386">
                  <c:v>0.60730647289454565</c:v>
                </c:pt>
                <c:pt idx="387">
                  <c:v>0.60837516251582735</c:v>
                </c:pt>
                <c:pt idx="388">
                  <c:v>0.60944363249055178</c:v>
                </c:pt>
                <c:pt idx="389">
                  <c:v>0.61051185820716092</c:v>
                </c:pt>
                <c:pt idx="390">
                  <c:v>0.61157981501173997</c:v>
                </c:pt>
                <c:pt idx="391">
                  <c:v>0.612647478210672</c:v>
                </c:pt>
                <c:pt idx="392">
                  <c:v>0.61371482307331005</c:v>
                </c:pt>
                <c:pt idx="393">
                  <c:v>0.61478182483466604</c:v>
                </c:pt>
                <c:pt idx="394">
                  <c:v>0.61584845869811611</c:v>
                </c:pt>
                <c:pt idx="395">
                  <c:v>0.61691469983812119</c:v>
                </c:pt>
                <c:pt idx="396">
                  <c:v>0.61798052340296272</c:v>
                </c:pt>
                <c:pt idx="397">
                  <c:v>0.61904590451749242</c:v>
                </c:pt>
                <c:pt idx="398">
                  <c:v>0.62011081828589587</c:v>
                </c:pt>
                <c:pt idx="399">
                  <c:v>0.62117523979446843</c:v>
                </c:pt>
                <c:pt idx="400">
                  <c:v>0.62223914411440384</c:v>
                </c:pt>
                <c:pt idx="401">
                  <c:v>0.62330250630459394</c:v>
                </c:pt>
                <c:pt idx="402">
                  <c:v>0.62436530141443913</c:v>
                </c:pt>
                <c:pt idx="403">
                  <c:v>0.62542783038466687</c:v>
                </c:pt>
                <c:pt idx="404">
                  <c:v>0.62649036218607357</c:v>
                </c:pt>
                <c:pt idx="405">
                  <c:v>0.62755313676619484</c:v>
                </c:pt>
                <c:pt idx="406">
                  <c:v>0.62861636770973595</c:v>
                </c:pt>
                <c:pt idx="407">
                  <c:v>0.629680244644094</c:v>
                </c:pt>
                <c:pt idx="408">
                  <c:v>0.63074493541771659</c:v>
                </c:pt>
                <c:pt idx="409">
                  <c:v>0.63181058807548585</c:v>
                </c:pt>
                <c:pt idx="410">
                  <c:v>0.63287733265207025</c:v>
                </c:pt>
                <c:pt idx="411">
                  <c:v>0.63394528280138085</c:v>
                </c:pt>
                <c:pt idx="412">
                  <c:v>0.63501453727792434</c:v>
                </c:pt>
                <c:pt idx="413">
                  <c:v>0.63608518128392144</c:v>
                </c:pt>
                <c:pt idx="414">
                  <c:v>0.6371572876944861</c:v>
                </c:pt>
                <c:pt idx="415">
                  <c:v>0.63823091817185928</c:v>
                </c:pt>
                <c:pt idx="416">
                  <c:v>0.63930612417860611</c:v>
                </c:pt>
                <c:pt idx="417">
                  <c:v>0.64038294789875283</c:v>
                </c:pt>
                <c:pt idx="418">
                  <c:v>0.64146142307503373</c:v>
                </c:pt>
                <c:pt idx="419">
                  <c:v>0.64254157576970061</c:v>
                </c:pt>
                <c:pt idx="420">
                  <c:v>0.64362342505570447</c:v>
                </c:pt>
                <c:pt idx="421">
                  <c:v>0.64470698364447898</c:v>
                </c:pt>
                <c:pt idx="422">
                  <c:v>0.64579225845602062</c:v>
                </c:pt>
                <c:pt idx="423">
                  <c:v>0.64687925113647571</c:v>
                </c:pt>
                <c:pt idx="424">
                  <c:v>0.64796795852799571</c:v>
                </c:pt>
                <c:pt idx="425">
                  <c:v>0.64905837309521164</c:v>
                </c:pt>
                <c:pt idx="426">
                  <c:v>0.65015048331229908</c:v>
                </c:pt>
                <c:pt idx="427">
                  <c:v>0.65124427401425888</c:v>
                </c:pt>
                <c:pt idx="428">
                  <c:v>0.6523397267157176</c:v>
                </c:pt>
                <c:pt idx="429">
                  <c:v>0.6534368199002597</c:v>
                </c:pt>
                <c:pt idx="430">
                  <c:v>0.65453552928303427</c:v>
                </c:pt>
                <c:pt idx="431">
                  <c:v>0.65563582804913323</c:v>
                </c:pt>
                <c:pt idx="432">
                  <c:v>0.6567376870700119</c:v>
                </c:pt>
                <c:pt idx="433">
                  <c:v>0.65784107510001777</c:v>
                </c:pt>
                <c:pt idx="434">
                  <c:v>0.65894595895490504</c:v>
                </c:pt>
                <c:pt idx="435">
                  <c:v>0.66005230367404033</c:v>
                </c:pt>
                <c:pt idx="436">
                  <c:v>0.66116007266784826</c:v>
                </c:pt>
                <c:pt idx="437">
                  <c:v>0.66226922785190379</c:v>
                </c:pt>
                <c:pt idx="438">
                  <c:v>0.66337972976894699</c:v>
                </c:pt>
                <c:pt idx="439">
                  <c:v>0.66449153769997837</c:v>
                </c:pt>
                <c:pt idx="440">
                  <c:v>0.66560460976548397</c:v>
                </c:pt>
                <c:pt idx="441">
                  <c:v>0.66671890301774317</c:v>
                </c:pt>
                <c:pt idx="442">
                  <c:v>0.66783437352508124</c:v>
                </c:pt>
                <c:pt idx="443">
                  <c:v>0.6689509764488476</c:v>
                </c:pt>
                <c:pt idx="444">
                  <c:v>0.67006866611382965</c:v>
                </c:pt>
                <c:pt idx="445">
                  <c:v>0.67118739607274125</c:v>
                </c:pt>
                <c:pt idx="446">
                  <c:v>0.67230711916536712</c:v>
                </c:pt>
                <c:pt idx="447">
                  <c:v>0.67342778757288846</c:v>
                </c:pt>
                <c:pt idx="448">
                  <c:v>0.67454935286786422</c:v>
                </c:pt>
                <c:pt idx="449">
                  <c:v>0.67567176606029788</c:v>
                </c:pt>
                <c:pt idx="450">
                  <c:v>0.67679497764017882</c:v>
                </c:pt>
                <c:pt idx="451">
                  <c:v>0.67791893761684774</c:v>
                </c:pt>
                <c:pt idx="452">
                  <c:v>0.67904359555550486</c:v>
                </c:pt>
                <c:pt idx="453">
                  <c:v>0.68016890061114643</c:v>
                </c:pt>
                <c:pt idx="454">
                  <c:v>0.68129480156018807</c:v>
                </c:pt>
                <c:pt idx="455">
                  <c:v>0.68242124683000849</c:v>
                </c:pt>
                <c:pt idx="456">
                  <c:v>0.68354818452662403</c:v>
                </c:pt>
                <c:pt idx="457">
                  <c:v>0.68467556246068328</c:v>
                </c:pt>
                <c:pt idx="458">
                  <c:v>0.68580332817195322</c:v>
                </c:pt>
                <c:pt idx="459">
                  <c:v>0.68693142895245018</c:v>
                </c:pt>
                <c:pt idx="460">
                  <c:v>0.68805981186835508</c:v>
                </c:pt>
                <c:pt idx="461">
                  <c:v>0.68918842378083611</c:v>
                </c:pt>
                <c:pt idx="462">
                  <c:v>0.69031721136589286</c:v>
                </c:pt>
                <c:pt idx="463">
                  <c:v>0.69144612113332005</c:v>
                </c:pt>
                <c:pt idx="464">
                  <c:v>0.6925750994448836</c:v>
                </c:pt>
                <c:pt idx="465">
                  <c:v>0.69370409253178789</c:v>
                </c:pt>
                <c:pt idx="466">
                  <c:v>0.69483304651150812</c:v>
                </c:pt>
                <c:pt idx="467">
                  <c:v>0.69596190740405195</c:v>
                </c:pt>
                <c:pt idx="468">
                  <c:v>0.6970906211477087</c:v>
                </c:pt>
                <c:pt idx="469">
                  <c:v>0.69821913361433707</c:v>
                </c:pt>
                <c:pt idx="470">
                  <c:v>0.69934739062423901</c:v>
                </c:pt>
                <c:pt idx="471">
                  <c:v>0.70047533796065886</c:v>
                </c:pt>
                <c:pt idx="472">
                  <c:v>0.70160292138394587</c:v>
                </c:pt>
                <c:pt idx="473">
                  <c:v>0.70273008664541081</c:v>
                </c:pt>
                <c:pt idx="474">
                  <c:v>0.70385677950090664</c:v>
                </c:pt>
                <c:pt idx="475">
                  <c:v>0.70498294572415721</c:v>
                </c:pt>
                <c:pt idx="476">
                  <c:v>0.7061085311198565</c:v>
                </c:pt>
                <c:pt idx="477">
                  <c:v>0.70723348153655818</c:v>
                </c:pt>
                <c:pt idx="478">
                  <c:v>0.70835774287937103</c:v>
                </c:pt>
                <c:pt idx="479">
                  <c:v>0.70948126112247667</c:v>
                </c:pt>
                <c:pt idx="480">
                  <c:v>0.71060398232148059</c:v>
                </c:pt>
                <c:pt idx="481">
                  <c:v>0.71172585262560806</c:v>
                </c:pt>
                <c:pt idx="482">
                  <c:v>0.71284681828975416</c:v>
                </c:pt>
                <c:pt idx="483">
                  <c:v>0.71396682568639502</c:v>
                </c:pt>
                <c:pt idx="484">
                  <c:v>0.71508582131736786</c:v>
                </c:pt>
                <c:pt idx="485">
                  <c:v>0.71620375182552343</c:v>
                </c:pt>
                <c:pt idx="486">
                  <c:v>0.71732056400625666</c:v>
                </c:pt>
                <c:pt idx="487">
                  <c:v>0.71843620481891746</c:v>
                </c:pt>
                <c:pt idx="488">
                  <c:v>0.71955062139810533</c:v>
                </c:pt>
                <c:pt idx="489">
                  <c:v>0.72066376106484809</c:v>
                </c:pt>
                <c:pt idx="490">
                  <c:v>0.72177557133766679</c:v>
                </c:pt>
                <c:pt idx="491">
                  <c:v>0.72288599994352676</c:v>
                </c:pt>
                <c:pt idx="492">
                  <c:v>0.7239949948286748</c:v>
                </c:pt>
                <c:pt idx="493">
                  <c:v>0.72510250416936173</c:v>
                </c:pt>
                <c:pt idx="494">
                  <c:v>0.72620847638244956</c:v>
                </c:pt>
                <c:pt idx="495">
                  <c:v>0.72731286013590191</c:v>
                </c:pt>
                <c:pt idx="496">
                  <c:v>0.72841560435915587</c:v>
                </c:pt>
                <c:pt idx="497">
                  <c:v>0.72951665825337364</c:v>
                </c:pt>
                <c:pt idx="498">
                  <c:v>0.73061597130157185</c:v>
                </c:pt>
                <c:pt idx="499">
                  <c:v>0.73171349327862545</c:v>
                </c:pt>
                <c:pt idx="500">
                  <c:v>0.732809174261145</c:v>
                </c:pt>
                <c:pt idx="501">
                  <c:v>0.73390296463722371</c:v>
                </c:pt>
                <c:pt idx="502">
                  <c:v>0.7349948151160518</c:v>
                </c:pt>
                <c:pt idx="503">
                  <c:v>0.73608467673739575</c:v>
                </c:pt>
                <c:pt idx="504">
                  <c:v>0.73717250088093866</c:v>
                </c:pt>
                <c:pt idx="505">
                  <c:v>0.73825823927547973</c:v>
                </c:pt>
                <c:pt idx="506">
                  <c:v>0.73934184400798963</c:v>
                </c:pt>
                <c:pt idx="507">
                  <c:v>0.74042326753251841</c:v>
                </c:pt>
                <c:pt idx="508">
                  <c:v>0.74150246267895337</c:v>
                </c:pt>
                <c:pt idx="509">
                  <c:v>0.74257938266162427</c:v>
                </c:pt>
                <c:pt idx="510">
                  <c:v>0.74365398108775216</c:v>
                </c:pt>
                <c:pt idx="511">
                  <c:v>0.74472621196573974</c:v>
                </c:pt>
                <c:pt idx="512">
                  <c:v>0.74579602971329984</c:v>
                </c:pt>
                <c:pt idx="513">
                  <c:v>0.74686338916542006</c:v>
                </c:pt>
                <c:pt idx="514">
                  <c:v>0.74792824558215998</c:v>
                </c:pt>
                <c:pt idx="515">
                  <c:v>0.74899055465627906</c:v>
                </c:pt>
                <c:pt idx="516">
                  <c:v>0.75005027252069212</c:v>
                </c:pt>
                <c:pt idx="517">
                  <c:v>0.75110735575575083</c:v>
                </c:pt>
                <c:pt idx="518">
                  <c:v>0.75216176139634816</c:v>
                </c:pt>
                <c:pt idx="519">
                  <c:v>0.75321344693884329</c:v>
                </c:pt>
                <c:pt idx="520">
                  <c:v>0.75426237034780619</c:v>
                </c:pt>
                <c:pt idx="521">
                  <c:v>0.7553084900625785</c:v>
                </c:pt>
                <c:pt idx="522">
                  <c:v>0.75635176500364942</c:v>
                </c:pt>
                <c:pt idx="523">
                  <c:v>0.75739215457884479</c:v>
                </c:pt>
                <c:pt idx="524">
                  <c:v>0.75842961868932746</c:v>
                </c:pt>
                <c:pt idx="525">
                  <c:v>0.75946411773540812</c:v>
                </c:pt>
                <c:pt idx="526">
                  <c:v>0.76049561262216392</c:v>
                </c:pt>
                <c:pt idx="527">
                  <c:v>0.76152406476486501</c:v>
                </c:pt>
                <c:pt idx="528">
                  <c:v>0.76254943609420656</c:v>
                </c:pt>
                <c:pt idx="529">
                  <c:v>0.76357168906134598</c:v>
                </c:pt>
                <c:pt idx="530">
                  <c:v>0.76459078664274449</c:v>
                </c:pt>
                <c:pt idx="531">
                  <c:v>0.76560669234481149</c:v>
                </c:pt>
                <c:pt idx="532">
                  <c:v>0.76661937020835169</c:v>
                </c:pt>
                <c:pt idx="533">
                  <c:v>0.76762878481281471</c:v>
                </c:pt>
                <c:pt idx="534">
                  <c:v>0.76863490128034562</c:v>
                </c:pt>
                <c:pt idx="535">
                  <c:v>0.7696376852796375</c:v>
                </c:pt>
                <c:pt idx="536">
                  <c:v>0.77063710302958499</c:v>
                </c:pt>
                <c:pt idx="537">
                  <c:v>0.77163312130273876</c:v>
                </c:pt>
                <c:pt idx="538">
                  <c:v>0.77262570742856163</c:v>
                </c:pt>
                <c:pt idx="539">
                  <c:v>0.77361482929648595</c:v>
                </c:pt>
                <c:pt idx="540">
                  <c:v>0.77460045535877287</c:v>
                </c:pt>
                <c:pt idx="541">
                  <c:v>0.77558255463317394</c:v>
                </c:pt>
                <c:pt idx="542">
                  <c:v>0.77656109670539519</c:v>
                </c:pt>
                <c:pt idx="543">
                  <c:v>0.7775360517313652</c:v>
                </c:pt>
                <c:pt idx="544">
                  <c:v>0.77850739043930739</c:v>
                </c:pt>
                <c:pt idx="545">
                  <c:v>0.77947508413161715</c:v>
                </c:pt>
                <c:pt idx="546">
                  <c:v>0.78043910468654576</c:v>
                </c:pt>
                <c:pt idx="547">
                  <c:v>0.78139942455969169</c:v>
                </c:pt>
                <c:pt idx="548">
                  <c:v>0.78235601678529987</c:v>
                </c:pt>
                <c:pt idx="549">
                  <c:v>0.78330885497737213</c:v>
                </c:pt>
                <c:pt idx="550">
                  <c:v>0.78425791333058781</c:v>
                </c:pt>
                <c:pt idx="551">
                  <c:v>0.7852031666210384</c:v>
                </c:pt>
                <c:pt idx="552">
                  <c:v>0.78614459020677618</c:v>
                </c:pt>
                <c:pt idx="553">
                  <c:v>0.78708216002817977</c:v>
                </c:pt>
                <c:pt idx="554">
                  <c:v>0.78801585260813722</c:v>
                </c:pt>
                <c:pt idx="555">
                  <c:v>0.78894564505204978</c:v>
                </c:pt>
                <c:pt idx="556">
                  <c:v>0.78987151504765774</c:v>
                </c:pt>
                <c:pt idx="557">
                  <c:v>0.79079344086469006</c:v>
                </c:pt>
                <c:pt idx="558">
                  <c:v>0.79171140135434104</c:v>
                </c:pt>
                <c:pt idx="559">
                  <c:v>0.79262537594857485</c:v>
                </c:pt>
                <c:pt idx="560">
                  <c:v>0.79353534465926179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7DD-4DBE-A651-340438676F31}"/>
            </c:ext>
          </c:extLst>
        </c:ser>
        <c:ser>
          <c:idx val="3"/>
          <c:order val="3"/>
          <c:tx>
            <c:strRef>
              <c:f>Charts!$AD$1</c:f>
              <c:strCache>
                <c:ptCount val="1"/>
                <c:pt idx="0">
                  <c:v> CD High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Charts!$AD$2:$AD$592</c:f>
              <c:numCache>
                <c:formatCode>General</c:formatCode>
                <c:ptCount val="591"/>
                <c:pt idx="0">
                  <c:v>0.33952847187580759</c:v>
                </c:pt>
                <c:pt idx="1">
                  <c:v>0.33920860974527423</c:v>
                </c:pt>
                <c:pt idx="2">
                  <c:v>0.33890061786414999</c:v>
                </c:pt>
                <c:pt idx="3">
                  <c:v>0.33860481675341569</c:v>
                </c:pt>
                <c:pt idx="4">
                  <c:v>0.33832114080356673</c:v>
                </c:pt>
                <c:pt idx="5">
                  <c:v>0.33804945788639912</c:v>
                </c:pt>
                <c:pt idx="6">
                  <c:v>0.33778962635586496</c:v>
                </c:pt>
                <c:pt idx="7">
                  <c:v>0.33754151140797106</c:v>
                </c:pt>
                <c:pt idx="8">
                  <c:v>0.33730499057830254</c:v>
                </c:pt>
                <c:pt idx="9">
                  <c:v>0.33707995538993885</c:v>
                </c:pt>
                <c:pt idx="10">
                  <c:v>0.33686631139419337</c:v>
                </c:pt>
                <c:pt idx="11">
                  <c:v>0.33666397747470289</c:v>
                </c:pt>
                <c:pt idx="12">
                  <c:v>0.33647288480143583</c:v>
                </c:pt>
                <c:pt idx="13">
                  <c:v>0.33629297562396387</c:v>
                </c:pt>
                <c:pt idx="14">
                  <c:v>0.33612420200380144</c:v>
                </c:pt>
                <c:pt idx="15">
                  <c:v>0.33596652454139841</c:v>
                </c:pt>
                <c:pt idx="16">
                  <c:v>0.33581991113000514</c:v>
                </c:pt>
                <c:pt idx="17">
                  <c:v>0.33568433575557327</c:v>
                </c:pt>
                <c:pt idx="18">
                  <c:v>0.33555977735420828</c:v>
                </c:pt>
                <c:pt idx="19">
                  <c:v>0.33544621873402036</c:v>
                </c:pt>
                <c:pt idx="20">
                  <c:v>0.33534364556526303</c:v>
                </c:pt>
                <c:pt idx="21">
                  <c:v>0.3352520454407103</c:v>
                </c:pt>
                <c:pt idx="22">
                  <c:v>0.33517140700691117</c:v>
                </c:pt>
                <c:pt idx="23">
                  <c:v>0.33510171916604403</c:v>
                </c:pt>
                <c:pt idx="24">
                  <c:v>0.33504297034743413</c:v>
                </c:pt>
                <c:pt idx="25">
                  <c:v>0.33499514784731155</c:v>
                </c:pt>
                <c:pt idx="26">
                  <c:v>0.33495823723501672</c:v>
                </c:pt>
                <c:pt idx="27">
                  <c:v>0.33493222182357674</c:v>
                </c:pt>
                <c:pt idx="28">
                  <c:v>0.33491708220235133</c:v>
                </c:pt>
                <c:pt idx="29">
                  <c:v>0.33491279582927125</c:v>
                </c:pt>
                <c:pt idx="30">
                  <c:v>0.33491933668005214</c:v>
                </c:pt>
                <c:pt idx="31">
                  <c:v>0.33493667495165957</c:v>
                </c:pt>
                <c:pt idx="32">
                  <c:v>0.33496477681721687</c:v>
                </c:pt>
                <c:pt idx="33">
                  <c:v>0.33500360422949077</c:v>
                </c:pt>
                <c:pt idx="34">
                  <c:v>0.33505311477005034</c:v>
                </c:pt>
                <c:pt idx="35">
                  <c:v>0.33511326154117638</c:v>
                </c:pt>
                <c:pt idx="36">
                  <c:v>0.33518399309759755</c:v>
                </c:pt>
                <c:pt idx="37">
                  <c:v>0.33526525341514452</c:v>
                </c:pt>
                <c:pt idx="38">
                  <c:v>0.33535698189344343</c:v>
                </c:pt>
                <c:pt idx="39">
                  <c:v>0.33545911338981521</c:v>
                </c:pt>
                <c:pt idx="40">
                  <c:v>0.33557157828160339</c:v>
                </c:pt>
                <c:pt idx="41">
                  <c:v>0.33569430255422289</c:v>
                </c:pt>
                <c:pt idx="42">
                  <c:v>0.33582720791230042</c:v>
                </c:pt>
                <c:pt idx="43">
                  <c:v>0.33597021191136661</c:v>
                </c:pt>
                <c:pt idx="44">
                  <c:v>0.33612322810765538</c:v>
                </c:pt>
                <c:pt idx="45">
                  <c:v>0.33628616622367041</c:v>
                </c:pt>
                <c:pt idx="46">
                  <c:v>0.33645893232728658</c:v>
                </c:pt>
                <c:pt idx="47">
                  <c:v>0.33664142902226812</c:v>
                </c:pt>
                <c:pt idx="48">
                  <c:v>0.33683355564820205</c:v>
                </c:pt>
                <c:pt idx="49">
                  <c:v>0.3370352084879637</c:v>
                </c:pt>
                <c:pt idx="50">
                  <c:v>0.33724628098095283</c:v>
                </c:pt>
                <c:pt idx="51">
                  <c:v>0.33746666394045849</c:v>
                </c:pt>
                <c:pt idx="52">
                  <c:v>0.33769624577363139</c:v>
                </c:pt>
                <c:pt idx="53">
                  <c:v>0.33793491270266146</c:v>
                </c:pt>
                <c:pt idx="54">
                  <c:v>0.3381825489858753</c:v>
                </c:pt>
                <c:pt idx="55">
                  <c:v>0.33843903713758211</c:v>
                </c:pt>
                <c:pt idx="56">
                  <c:v>0.33870425814560851</c:v>
                </c:pt>
                <c:pt idx="57">
                  <c:v>0.33897809168556881</c:v>
                </c:pt>
                <c:pt idx="58">
                  <c:v>0.339260416331022</c:v>
                </c:pt>
                <c:pt idx="59">
                  <c:v>0.33955110975876451</c:v>
                </c:pt>
                <c:pt idx="60">
                  <c:v>0.33985004894860227</c:v>
                </c:pt>
                <c:pt idx="61">
                  <c:v>0.34015711037703494</c:v>
                </c:pt>
                <c:pt idx="62">
                  <c:v>0.34047217020436954</c:v>
                </c:pt>
                <c:pt idx="63">
                  <c:v>0.34079510445485917</c:v>
                </c:pt>
                <c:pt idx="64">
                  <c:v>0.34112578918953718</c:v>
                </c:pt>
                <c:pt idx="65">
                  <c:v>0.34146410067148558</c:v>
                </c:pt>
                <c:pt idx="66">
                  <c:v>0.34180991552333995</c:v>
                </c:pt>
                <c:pt idx="67">
                  <c:v>0.34216311087689205</c:v>
                </c:pt>
                <c:pt idx="68">
                  <c:v>0.34252356451470523</c:v>
                </c:pt>
                <c:pt idx="69">
                  <c:v>0.34289115500370615</c:v>
                </c:pt>
                <c:pt idx="70">
                  <c:v>0.34326576182076129</c:v>
                </c:pt>
                <c:pt idx="71">
                  <c:v>0.3436472654702864</c:v>
                </c:pt>
                <c:pt idx="72">
                  <c:v>0.34403554759397292</c:v>
                </c:pt>
                <c:pt idx="73">
                  <c:v>0.34443049107274715</c:v>
                </c:pt>
                <c:pt idx="74">
                  <c:v>0.3448319801211055</c:v>
                </c:pt>
                <c:pt idx="75">
                  <c:v>0.34523990037399443</c:v>
                </c:pt>
                <c:pt idx="76">
                  <c:v>0.34565413896642394</c:v>
                </c:pt>
                <c:pt idx="77">
                  <c:v>0.34607458460602109</c:v>
                </c:pt>
                <c:pt idx="78">
                  <c:v>0.3465011276387463</c:v>
                </c:pt>
                <c:pt idx="79">
                  <c:v>0.34693366010800603</c:v>
                </c:pt>
                <c:pt idx="80">
                  <c:v>0.34737207580740603</c:v>
                </c:pt>
                <c:pt idx="81">
                  <c:v>0.34781627032739665</c:v>
                </c:pt>
                <c:pt idx="82">
                  <c:v>0.34826614109606685</c:v>
                </c:pt>
                <c:pt idx="83">
                  <c:v>0.34872158741434794</c:v>
                </c:pt>
                <c:pt idx="84">
                  <c:v>0.34918251048588866</c:v>
                </c:pt>
                <c:pt idx="85">
                  <c:v>0.34964881344186455</c:v>
                </c:pt>
                <c:pt idx="86">
                  <c:v>0.35012040136098294</c:v>
                </c:pt>
                <c:pt idx="87">
                  <c:v>0.35059718128494266</c:v>
                </c:pt>
                <c:pt idx="88">
                  <c:v>0.35107906222960444</c:v>
                </c:pt>
                <c:pt idx="89">
                  <c:v>0.35156595519212314</c:v>
                </c:pt>
                <c:pt idx="90">
                  <c:v>0.35205777315428838</c:v>
                </c:pt>
                <c:pt idx="91">
                  <c:v>0.35255443108231427</c:v>
                </c:pt>
                <c:pt idx="92">
                  <c:v>0.35305584592331152</c:v>
                </c:pt>
                <c:pt idx="93">
                  <c:v>0.35356193659867036</c:v>
                </c:pt>
                <c:pt idx="94">
                  <c:v>0.35407262399457284</c:v>
                </c:pt>
                <c:pt idx="95">
                  <c:v>0.3545878309498478</c:v>
                </c:pt>
                <c:pt idx="96">
                  <c:v>0.35510748224137251</c:v>
                </c:pt>
                <c:pt idx="97">
                  <c:v>0.35563150456721726</c:v>
                </c:pt>
                <c:pt idx="98">
                  <c:v>0.35615982652772149</c:v>
                </c:pt>
                <c:pt idx="99">
                  <c:v>0.35669237860468128</c:v>
                </c:pt>
                <c:pt idx="100">
                  <c:v>0.35722909313882018</c:v>
                </c:pt>
                <c:pt idx="101">
                  <c:v>0.35776990430570704</c:v>
                </c:pt>
                <c:pt idx="102">
                  <c:v>0.3583147480902768</c:v>
                </c:pt>
                <c:pt idx="103">
                  <c:v>0.35886356226010108</c:v>
                </c:pt>
                <c:pt idx="104">
                  <c:v>0.35941628633754941</c:v>
                </c:pt>
                <c:pt idx="105">
                  <c:v>0.35997286157097258</c:v>
                </c:pt>
                <c:pt idx="106">
                  <c:v>0.36053323090503281</c:v>
                </c:pt>
                <c:pt idx="107">
                  <c:v>0.36109733895029833</c:v>
                </c:pt>
                <c:pt idx="108">
                  <c:v>0.3616651319522125</c:v>
                </c:pt>
                <c:pt idx="109">
                  <c:v>0.36223655775954067</c:v>
                </c:pt>
                <c:pt idx="110">
                  <c:v>0.36281156579239199</c:v>
                </c:pt>
                <c:pt idx="111">
                  <c:v>0.36339010700990637</c:v>
                </c:pt>
                <c:pt idx="112">
                  <c:v>0.36397213387769056</c:v>
                </c:pt>
                <c:pt idx="113">
                  <c:v>0.36455760033508222</c:v>
                </c:pt>
                <c:pt idx="114">
                  <c:v>0.36514646176231436</c:v>
                </c:pt>
                <c:pt idx="115">
                  <c:v>0.36573867494764772</c:v>
                </c:pt>
                <c:pt idx="116">
                  <c:v>0.36633419805453332</c:v>
                </c:pt>
                <c:pt idx="117">
                  <c:v>0.36693299058886197</c:v>
                </c:pt>
                <c:pt idx="118">
                  <c:v>0.36753501336635436</c:v>
                </c:pt>
                <c:pt idx="119">
                  <c:v>0.36814022848013883</c:v>
                </c:pt>
                <c:pt idx="120">
                  <c:v>0.36874859926856196</c:v>
                </c:pt>
                <c:pt idx="121">
                  <c:v>0.36936009028327121</c:v>
                </c:pt>
                <c:pt idx="122">
                  <c:v>0.36997466725760642</c:v>
                </c:pt>
                <c:pt idx="123">
                  <c:v>0.37059229707533264</c:v>
                </c:pt>
                <c:pt idx="124">
                  <c:v>0.37121294773974434</c:v>
                </c:pt>
                <c:pt idx="125">
                  <c:v>0.37183658834316652</c:v>
                </c:pt>
                <c:pt idx="126">
                  <c:v>0.37246318903687686</c:v>
                </c:pt>
                <c:pt idx="127">
                  <c:v>0.37309272100146917</c:v>
                </c:pt>
                <c:pt idx="128">
                  <c:v>0.37372515641767645</c:v>
                </c:pt>
                <c:pt idx="129">
                  <c:v>0.3743604684376689</c:v>
                </c:pt>
                <c:pt idx="130">
                  <c:v>0.37499863115684079</c:v>
                </c:pt>
                <c:pt idx="131">
                  <c:v>0.3756396195860971</c:v>
                </c:pt>
                <c:pt idx="132">
                  <c:v>0.3762834096246494</c:v>
                </c:pt>
                <c:pt idx="133">
                  <c:v>0.37692997803332884</c:v>
                </c:pt>
                <c:pt idx="134">
                  <c:v>0.37757930240842175</c:v>
                </c:pt>
                <c:pt idx="135">
                  <c:v>0.37823136115603245</c:v>
                </c:pt>
                <c:pt idx="136">
                  <c:v>0.37888613346697614</c:v>
                </c:pt>
                <c:pt idx="137">
                  <c:v>0.37954359929220344</c:v>
                </c:pt>
                <c:pt idx="138">
                  <c:v>0.38020373931875712</c:v>
                </c:pt>
                <c:pt idx="139">
                  <c:v>0.3808665349462601</c:v>
                </c:pt>
                <c:pt idx="140">
                  <c:v>0.38153196826393315</c:v>
                </c:pt>
                <c:pt idx="141">
                  <c:v>0.38220002202813957</c:v>
                </c:pt>
                <c:pt idx="142">
                  <c:v>0.38287067964045346</c:v>
                </c:pt>
                <c:pt idx="143">
                  <c:v>0.38354392512624724</c:v>
                </c:pt>
                <c:pt idx="144">
                  <c:v>0.38421974311379353</c:v>
                </c:pt>
                <c:pt idx="145">
                  <c:v>0.3848981188138757</c:v>
                </c:pt>
                <c:pt idx="146">
                  <c:v>0.38557903799990123</c:v>
                </c:pt>
                <c:pt idx="147">
                  <c:v>0.38626248698851112</c:v>
                </c:pt>
                <c:pt idx="148">
                  <c:v>0.38694845262067812</c:v>
                </c:pt>
                <c:pt idx="149">
                  <c:v>0.38763692224328689</c:v>
                </c:pt>
                <c:pt idx="150">
                  <c:v>0.38832788369118781</c:v>
                </c:pt>
                <c:pt idx="151">
                  <c:v>0.38902132526971661</c:v>
                </c:pt>
                <c:pt idx="152">
                  <c:v>0.38971723573767142</c:v>
                </c:pt>
                <c:pt idx="153">
                  <c:v>0.39041560429073896</c:v>
                </c:pt>
                <c:pt idx="154">
                  <c:v>0.39111642054536083</c:v>
                </c:pt>
                <c:pt idx="155">
                  <c:v>0.39181967452303157</c:v>
                </c:pt>
                <c:pt idx="156">
                  <c:v>0.39252535663501908</c:v>
                </c:pt>
                <c:pt idx="157">
                  <c:v>0.39323345766749851</c:v>
                </c:pt>
                <c:pt idx="158">
                  <c:v>0.39394396876709092</c:v>
                </c:pt>
                <c:pt idx="159">
                  <c:v>0.39465688142679722</c:v>
                </c:pt>
                <c:pt idx="160">
                  <c:v>0.39537218747231823</c:v>
                </c:pt>
                <c:pt idx="161">
                  <c:v>0.39608987904875237</c:v>
                </c:pt>
                <c:pt idx="162">
                  <c:v>0.39680994860766122</c:v>
                </c:pt>
                <c:pt idx="163">
                  <c:v>0.39753238889449433</c:v>
                </c:pt>
                <c:pt idx="164">
                  <c:v>0.39825719293636425</c:v>
                </c:pt>
                <c:pt idx="165">
                  <c:v>0.39898435403016302</c:v>
                </c:pt>
                <c:pt idx="166">
                  <c:v>0.39971386573101109</c:v>
                </c:pt>
                <c:pt idx="167">
                  <c:v>0.40044572184103011</c:v>
                </c:pt>
                <c:pt idx="168">
                  <c:v>0.40117991639843142</c:v>
                </c:pt>
                <c:pt idx="169">
                  <c:v>0.40191644366691082</c:v>
                </c:pt>
                <c:pt idx="170">
                  <c:v>0.40265529812534234</c:v>
                </c:pt>
                <c:pt idx="171">
                  <c:v>0.40339647445776211</c:v>
                </c:pt>
                <c:pt idx="172">
                  <c:v>0.40413996754363463</c:v>
                </c:pt>
                <c:pt idx="173">
                  <c:v>0.40488577244839313</c:v>
                </c:pt>
                <c:pt idx="174">
                  <c:v>0.40563388441424697</c:v>
                </c:pt>
                <c:pt idx="175">
                  <c:v>0.40638429885124749</c:v>
                </c:pt>
                <c:pt idx="176">
                  <c:v>0.40713701132860552</c:v>
                </c:pt>
                <c:pt idx="177">
                  <c:v>0.40789201756625326</c:v>
                </c:pt>
                <c:pt idx="178">
                  <c:v>0.40864931342664274</c:v>
                </c:pt>
                <c:pt idx="179">
                  <c:v>0.40940889490677451</c:v>
                </c:pt>
                <c:pt idx="180">
                  <c:v>0.41017075813044951</c:v>
                </c:pt>
                <c:pt idx="181">
                  <c:v>0.41093489934073718</c:v>
                </c:pt>
                <c:pt idx="182">
                  <c:v>0.41170131489265366</c:v>
                </c:pt>
                <c:pt idx="183">
                  <c:v>0.41247000124604349</c:v>
                </c:pt>
                <c:pt idx="184">
                  <c:v>0.41324095495865865</c:v>
                </c:pt>
                <c:pt idx="185">
                  <c:v>0.41401417267942897</c:v>
                </c:pt>
                <c:pt idx="186">
                  <c:v>0.41478965114191774</c:v>
                </c:pt>
                <c:pt idx="187">
                  <c:v>0.41556738715795721</c:v>
                </c:pt>
                <c:pt idx="188">
                  <c:v>0.4163473776114579</c:v>
                </c:pt>
                <c:pt idx="189">
                  <c:v>0.41712961945238686</c:v>
                </c:pt>
                <c:pt idx="190">
                  <c:v>0.41791410969090897</c:v>
                </c:pt>
                <c:pt idx="191">
                  <c:v>0.4187008453916865</c:v>
                </c:pt>
                <c:pt idx="192">
                  <c:v>0.41948982366833215</c:v>
                </c:pt>
                <c:pt idx="193">
                  <c:v>0.42028104167801006</c:v>
                </c:pt>
                <c:pt idx="194">
                  <c:v>0.42107449661618074</c:v>
                </c:pt>
                <c:pt idx="195">
                  <c:v>0.42187018571148494</c:v>
                </c:pt>
                <c:pt idx="196">
                  <c:v>0.42266810622076229</c:v>
                </c:pt>
                <c:pt idx="197">
                  <c:v>0.42346825542420014</c:v>
                </c:pt>
                <c:pt idx="198">
                  <c:v>0.42427063062060877</c:v>
                </c:pt>
                <c:pt idx="199">
                  <c:v>0.42507522912281853</c:v>
                </c:pt>
                <c:pt idx="200">
                  <c:v>0.42588204825319526</c:v>
                </c:pt>
                <c:pt idx="201">
                  <c:v>0.42669108533927019</c:v>
                </c:pt>
                <c:pt idx="202">
                  <c:v>0.42750233770948071</c:v>
                </c:pt>
                <c:pt idx="203">
                  <c:v>0.42831580268901798</c:v>
                </c:pt>
                <c:pt idx="204">
                  <c:v>0.42913147759577852</c:v>
                </c:pt>
                <c:pt idx="205">
                  <c:v>0.42994935973641646</c:v>
                </c:pt>
                <c:pt idx="206">
                  <c:v>0.43076944640249248</c:v>
                </c:pt>
                <c:pt idx="207">
                  <c:v>0.43159173486671726</c:v>
                </c:pt>
                <c:pt idx="208">
                  <c:v>0.43241622237928584</c:v>
                </c:pt>
                <c:pt idx="209">
                  <c:v>0.43324290616430028</c:v>
                </c:pt>
                <c:pt idx="210">
                  <c:v>0.43407178341627761</c:v>
                </c:pt>
                <c:pt idx="211">
                  <c:v>0.43490285129674039</c:v>
                </c:pt>
                <c:pt idx="212">
                  <c:v>0.43573610693088755</c:v>
                </c:pt>
                <c:pt idx="213">
                  <c:v>0.43657154740434245</c:v>
                </c:pt>
                <c:pt idx="214">
                  <c:v>0.4374091697599764</c:v>
                </c:pt>
                <c:pt idx="215">
                  <c:v>0.43824897099480453</c:v>
                </c:pt>
                <c:pt idx="216">
                  <c:v>0.43909094805695253</c:v>
                </c:pt>
                <c:pt idx="217">
                  <c:v>0.43993509784269136</c:v>
                </c:pt>
                <c:pt idx="218">
                  <c:v>0.44078141719353847</c:v>
                </c:pt>
                <c:pt idx="219">
                  <c:v>0.44162990289342302</c:v>
                </c:pt>
                <c:pt idx="220">
                  <c:v>0.44248055166591321</c:v>
                </c:pt>
                <c:pt idx="221">
                  <c:v>0.44333336017150432</c:v>
                </c:pt>
                <c:pt idx="222">
                  <c:v>0.44418832500496508</c:v>
                </c:pt>
                <c:pt idx="223">
                  <c:v>0.44504544269274088</c:v>
                </c:pt>
                <c:pt idx="224">
                  <c:v>0.44590470969041218</c:v>
                </c:pt>
                <c:pt idx="225">
                  <c:v>0.44676612238020658</c:v>
                </c:pt>
                <c:pt idx="226">
                  <c:v>0.4476296770685626</c:v>
                </c:pt>
                <c:pt idx="227">
                  <c:v>0.44849536998374456</c:v>
                </c:pt>
                <c:pt idx="228">
                  <c:v>0.44936319727350604</c:v>
                </c:pt>
                <c:pt idx="229">
                  <c:v>0.45023315500280148</c:v>
                </c:pt>
                <c:pt idx="230">
                  <c:v>0.45110523915154416</c:v>
                </c:pt>
                <c:pt idx="231">
                  <c:v>0.45197944561240949</c:v>
                </c:pt>
                <c:pt idx="232">
                  <c:v>0.45285577018868223</c:v>
                </c:pt>
                <c:pt idx="233">
                  <c:v>0.4537342085921468</c:v>
                </c:pt>
                <c:pt idx="234">
                  <c:v>0.45461475644101929</c:v>
                </c:pt>
                <c:pt idx="235">
                  <c:v>0.45549740925792037</c:v>
                </c:pt>
                <c:pt idx="236">
                  <c:v>0.45638216246788793</c:v>
                </c:pt>
                <c:pt idx="237">
                  <c:v>0.45726901139642862</c:v>
                </c:pt>
                <c:pt idx="238">
                  <c:v>0.45815795126760733</c:v>
                </c:pt>
                <c:pt idx="239">
                  <c:v>0.4590489772021738</c:v>
                </c:pt>
                <c:pt idx="240">
                  <c:v>0.45994208421572558</c:v>
                </c:pt>
                <c:pt idx="241">
                  <c:v>0.46083726721690621</c:v>
                </c:pt>
                <c:pt idx="242">
                  <c:v>0.46173452100563855</c:v>
                </c:pt>
                <c:pt idx="243">
                  <c:v>0.46263384027139209</c:v>
                </c:pt>
                <c:pt idx="244">
                  <c:v>0.46353521959148347</c:v>
                </c:pt>
                <c:pt idx="245">
                  <c:v>0.46443865342940999</c:v>
                </c:pt>
                <c:pt idx="246">
                  <c:v>0.46534413613321529</c:v>
                </c:pt>
                <c:pt idx="247">
                  <c:v>0.46625166193388667</c:v>
                </c:pt>
                <c:pt idx="248">
                  <c:v>0.46716122494378359</c:v>
                </c:pt>
                <c:pt idx="249">
                  <c:v>0.46807281915509652</c:v>
                </c:pt>
                <c:pt idx="250">
                  <c:v>0.46898643843833637</c:v>
                </c:pt>
                <c:pt idx="251">
                  <c:v>0.46990207654085347</c:v>
                </c:pt>
                <c:pt idx="252">
                  <c:v>0.47081972708538572</c:v>
                </c:pt>
                <c:pt idx="253">
                  <c:v>0.47173938356863604</c:v>
                </c:pt>
                <c:pt idx="254">
                  <c:v>0.47266103935987808</c:v>
                </c:pt>
                <c:pt idx="255">
                  <c:v>0.47358468769959045</c:v>
                </c:pt>
                <c:pt idx="256">
                  <c:v>0.47451032169811891</c:v>
                </c:pt>
                <c:pt idx="257">
                  <c:v>0.47543793433436615</c:v>
                </c:pt>
                <c:pt idx="258">
                  <c:v>0.4763675184545092</c:v>
                </c:pt>
                <c:pt idx="259">
                  <c:v>0.47729906677074391</c:v>
                </c:pt>
                <c:pt idx="260">
                  <c:v>0.47823257186005652</c:v>
                </c:pt>
                <c:pt idx="261">
                  <c:v>0.47916802616302223</c:v>
                </c:pt>
                <c:pt idx="262">
                  <c:v>0.48010542198263018</c:v>
                </c:pt>
                <c:pt idx="263">
                  <c:v>0.48104475148313519</c:v>
                </c:pt>
                <c:pt idx="264">
                  <c:v>0.48198600668893582</c:v>
                </c:pt>
                <c:pt idx="265">
                  <c:v>0.48292917948347869</c:v>
                </c:pt>
                <c:pt idx="266">
                  <c:v>0.48387426160818903</c:v>
                </c:pt>
                <c:pt idx="267">
                  <c:v>0.48482124466142762</c:v>
                </c:pt>
                <c:pt idx="268">
                  <c:v>0.48577012009747339</c:v>
                </c:pt>
                <c:pt idx="269">
                  <c:v>0.48672087922553237</c:v>
                </c:pt>
                <c:pt idx="270">
                  <c:v>0.48767351320877256</c:v>
                </c:pt>
                <c:pt idx="271">
                  <c:v>0.48862801306338477</c:v>
                </c:pt>
                <c:pt idx="272">
                  <c:v>0.48958436965766972</c:v>
                </c:pt>
                <c:pt idx="273">
                  <c:v>0.49054257371115073</c:v>
                </c:pt>
                <c:pt idx="274">
                  <c:v>0.49150261579371285</c:v>
                </c:pt>
                <c:pt idx="275">
                  <c:v>0.49246448632476791</c:v>
                </c:pt>
                <c:pt idx="276">
                  <c:v>0.49342817557244589</c:v>
                </c:pt>
                <c:pt idx="277">
                  <c:v>0.49439367365281217</c:v>
                </c:pt>
                <c:pt idx="278">
                  <c:v>0.49536097052911154</c:v>
                </c:pt>
                <c:pt idx="279">
                  <c:v>0.49633005601103825</c:v>
                </c:pt>
                <c:pt idx="280">
                  <c:v>0.49730091975403246</c:v>
                </c:pt>
                <c:pt idx="281">
                  <c:v>0.49827355125860379</c:v>
                </c:pt>
                <c:pt idx="282">
                  <c:v>0.49924793986968091</c:v>
                </c:pt>
                <c:pt idx="283">
                  <c:v>0.5002240747759884</c:v>
                </c:pt>
                <c:pt idx="284">
                  <c:v>0.50120194500945037</c:v>
                </c:pt>
                <c:pt idx="285">
                  <c:v>0.50218153944462129</c:v>
                </c:pt>
                <c:pt idx="286">
                  <c:v>0.50316284679814371</c:v>
                </c:pt>
                <c:pt idx="287">
                  <c:v>0.504145855628234</c:v>
                </c:pt>
                <c:pt idx="288">
                  <c:v>0.50513055433419474</c:v>
                </c:pt>
                <c:pt idx="289">
                  <c:v>0.50611693115595557</c:v>
                </c:pt>
                <c:pt idx="290">
                  <c:v>0.50710497417364164</c:v>
                </c:pt>
                <c:pt idx="291">
                  <c:v>0.50809467130716979</c:v>
                </c:pt>
                <c:pt idx="292">
                  <c:v>0.50908601031587364</c:v>
                </c:pt>
                <c:pt idx="293">
                  <c:v>0.51007897879815622</c:v>
                </c:pt>
                <c:pt idx="294">
                  <c:v>0.51107356419117178</c:v>
                </c:pt>
                <c:pt idx="295">
                  <c:v>0.5120697537705361</c:v>
                </c:pt>
                <c:pt idx="296">
                  <c:v>0.51306753465006572</c:v>
                </c:pt>
                <c:pt idx="297">
                  <c:v>0.51406689378154657</c:v>
                </c:pt>
                <c:pt idx="298">
                  <c:v>0.51506781795453171</c:v>
                </c:pt>
                <c:pt idx="299">
                  <c:v>0.51607029379616831</c:v>
                </c:pt>
                <c:pt idx="300">
                  <c:v>0.51707430777105512</c:v>
                </c:pt>
                <c:pt idx="301">
                  <c:v>0.51807984618112923</c:v>
                </c:pt>
                <c:pt idx="302">
                  <c:v>0.51908689516558282</c:v>
                </c:pt>
                <c:pt idx="303">
                  <c:v>0.52009544070081104</c:v>
                </c:pt>
                <c:pt idx="304">
                  <c:v>0.52110546860038942</c:v>
                </c:pt>
                <c:pt idx="305">
                  <c:v>0.52211696451508283</c:v>
                </c:pt>
                <c:pt idx="306">
                  <c:v>0.52312991393288444</c:v>
                </c:pt>
                <c:pt idx="307">
                  <c:v>0.52414430217908692</c:v>
                </c:pt>
                <c:pt idx="308">
                  <c:v>0.52516011441638366</c:v>
                </c:pt>
                <c:pt idx="309">
                  <c:v>0.52617733564500269</c:v>
                </c:pt>
                <c:pt idx="310">
                  <c:v>0.52719595070287117</c:v>
                </c:pt>
                <c:pt idx="311">
                  <c:v>0.52821594426581253</c:v>
                </c:pt>
                <c:pt idx="312">
                  <c:v>0.52923730084777543</c:v>
                </c:pt>
                <c:pt idx="313">
                  <c:v>0.53026000480109459</c:v>
                </c:pt>
                <c:pt idx="314">
                  <c:v>0.53128404031678433</c:v>
                </c:pt>
                <c:pt idx="315">
                  <c:v>0.532309391424865</c:v>
                </c:pt>
                <c:pt idx="316">
                  <c:v>0.53333604199472118</c:v>
                </c:pt>
                <c:pt idx="317">
                  <c:v>0.53436397573549399</c:v>
                </c:pt>
                <c:pt idx="318">
                  <c:v>0.53539317619650528</c:v>
                </c:pt>
                <c:pt idx="319">
                  <c:v>0.53642362676771593</c:v>
                </c:pt>
                <c:pt idx="320">
                  <c:v>0.5374553106802169</c:v>
                </c:pt>
                <c:pt idx="321">
                  <c:v>0.53848821100675437</c:v>
                </c:pt>
                <c:pt idx="322">
                  <c:v>0.53952231066228784</c:v>
                </c:pt>
                <c:pt idx="323">
                  <c:v>0.54055759240458245</c:v>
                </c:pt>
                <c:pt idx="324">
                  <c:v>0.54159403883483503</c:v>
                </c:pt>
                <c:pt idx="325">
                  <c:v>0.54263163239833445</c:v>
                </c:pt>
                <c:pt idx="326">
                  <c:v>0.54367035538515529</c:v>
                </c:pt>
                <c:pt idx="327">
                  <c:v>0.54471018993088682</c:v>
                </c:pt>
                <c:pt idx="328">
                  <c:v>0.5457511180173954</c:v>
                </c:pt>
                <c:pt idx="329">
                  <c:v>0.54679312147362158</c:v>
                </c:pt>
                <c:pt idx="330">
                  <c:v>0.54783618197641204</c:v>
                </c:pt>
                <c:pt idx="331">
                  <c:v>0.54888028105138531</c:v>
                </c:pt>
                <c:pt idx="332">
                  <c:v>0.54992540007383284</c:v>
                </c:pt>
                <c:pt idx="333">
                  <c:v>0.55097152026965435</c:v>
                </c:pt>
                <c:pt idx="334">
                  <c:v>0.55201862271632784</c:v>
                </c:pt>
                <c:pt idx="335">
                  <c:v>0.55306668834391459</c:v>
                </c:pt>
                <c:pt idx="336">
                  <c:v>0.55411569793609872</c:v>
                </c:pt>
                <c:pt idx="337">
                  <c:v>0.55516563213126169</c:v>
                </c:pt>
                <c:pt idx="338">
                  <c:v>0.55621647142359143</c:v>
                </c:pt>
                <c:pt idx="339">
                  <c:v>0.5572681961642264</c:v>
                </c:pt>
                <c:pt idx="340">
                  <c:v>0.55832078656243422</c:v>
                </c:pt>
                <c:pt idx="341">
                  <c:v>0.55937422268682535</c:v>
                </c:pt>
                <c:pt idx="342">
                  <c:v>0.56042848446660098</c:v>
                </c:pt>
                <c:pt idx="343">
                  <c:v>0.56148355169283637</c:v>
                </c:pt>
                <c:pt idx="344">
                  <c:v>0.56253940401979774</c:v>
                </c:pt>
                <c:pt idx="345">
                  <c:v>0.5635960209662948</c:v>
                </c:pt>
                <c:pt idx="346">
                  <c:v>0.56465338191706671</c:v>
                </c:pt>
                <c:pt idx="347">
                  <c:v>0.56571146612420342</c:v>
                </c:pt>
                <c:pt idx="348">
                  <c:v>0.56677025270860026</c:v>
                </c:pt>
                <c:pt idx="349">
                  <c:v>0.56782972066144732</c:v>
                </c:pt>
                <c:pt idx="350">
                  <c:v>0.56888984884575278</c:v>
                </c:pt>
                <c:pt idx="351">
                  <c:v>0.56995061599789998</c:v>
                </c:pt>
                <c:pt idx="352">
                  <c:v>0.57101200072923797</c:v>
                </c:pt>
                <c:pt idx="353">
                  <c:v>0.57207398152770628</c:v>
                </c:pt>
                <c:pt idx="354">
                  <c:v>0.5731365367594925</c:v>
                </c:pt>
                <c:pt idx="355">
                  <c:v>0.57419964467072315</c:v>
                </c:pt>
                <c:pt idx="356">
                  <c:v>0.57526328338918786</c:v>
                </c:pt>
                <c:pt idx="357">
                  <c:v>0.57632743092609606</c:v>
                </c:pt>
                <c:pt idx="358">
                  <c:v>0.57739206517786612</c:v>
                </c:pt>
                <c:pt idx="359">
                  <c:v>0.57845716392794722</c:v>
                </c:pt>
                <c:pt idx="360">
                  <c:v>0.57952270484867285</c:v>
                </c:pt>
                <c:pt idx="361">
                  <c:v>0.58058866550314636</c:v>
                </c:pt>
                <c:pt idx="362">
                  <c:v>0.58165502334715824</c:v>
                </c:pt>
                <c:pt idx="363">
                  <c:v>0.58272175573113405</c:v>
                </c:pt>
                <c:pt idx="364">
                  <c:v>0.58378883990211372</c:v>
                </c:pt>
                <c:pt idx="365">
                  <c:v>0.58485625300576149</c:v>
                </c:pt>
                <c:pt idx="366">
                  <c:v>0.58592397208840596</c:v>
                </c:pt>
                <c:pt idx="367">
                  <c:v>0.58699197409911019</c:v>
                </c:pt>
                <c:pt idx="368">
                  <c:v>0.58806023589177137</c:v>
                </c:pt>
                <c:pt idx="369">
                  <c:v>0.58912873422724976</c:v>
                </c:pt>
                <c:pt idx="370">
                  <c:v>0.59019744577552646</c:v>
                </c:pt>
                <c:pt idx="371">
                  <c:v>0.59126634711788961</c:v>
                </c:pt>
                <c:pt idx="372">
                  <c:v>0.59233541474914864</c:v>
                </c:pt>
                <c:pt idx="373">
                  <c:v>0.59340462507987635</c:v>
                </c:pt>
                <c:pt idx="374">
                  <c:v>0.59447395443867801</c:v>
                </c:pt>
                <c:pt idx="375">
                  <c:v>0.59554337907448729</c:v>
                </c:pt>
                <c:pt idx="376">
                  <c:v>0.59661287515888828</c:v>
                </c:pt>
                <c:pt idx="377">
                  <c:v>0.59768241878846406</c:v>
                </c:pt>
                <c:pt idx="378">
                  <c:v>0.59875198598716972</c:v>
                </c:pt>
                <c:pt idx="379">
                  <c:v>0.59982155270873094</c:v>
                </c:pt>
                <c:pt idx="380">
                  <c:v>0.60089109483906666</c:v>
                </c:pt>
                <c:pt idx="381">
                  <c:v>0.60196058819873577</c:v>
                </c:pt>
                <c:pt idx="382">
                  <c:v>0.603030008545407</c:v>
                </c:pt>
                <c:pt idx="383">
                  <c:v>0.60409933157635165</c:v>
                </c:pt>
                <c:pt idx="384">
                  <c:v>0.60516853293095874</c:v>
                </c:pt>
                <c:pt idx="385">
                  <c:v>0.60623758819327156</c:v>
                </c:pt>
                <c:pt idx="386">
                  <c:v>0.60730647289454565</c:v>
                </c:pt>
                <c:pt idx="387">
                  <c:v>0.60837516251582735</c:v>
                </c:pt>
                <c:pt idx="388">
                  <c:v>0.60944363249055178</c:v>
                </c:pt>
                <c:pt idx="389">
                  <c:v>0.61051185820716092</c:v>
                </c:pt>
                <c:pt idx="390">
                  <c:v>0.61157981501173997</c:v>
                </c:pt>
                <c:pt idx="391">
                  <c:v>0.612647478210672</c:v>
                </c:pt>
                <c:pt idx="392">
                  <c:v>0.61371482307331005</c:v>
                </c:pt>
                <c:pt idx="393">
                  <c:v>0.61478182483466604</c:v>
                </c:pt>
                <c:pt idx="394">
                  <c:v>0.61584845869811611</c:v>
                </c:pt>
                <c:pt idx="395">
                  <c:v>0.61691469983812119</c:v>
                </c:pt>
                <c:pt idx="396">
                  <c:v>0.61798052340296272</c:v>
                </c:pt>
                <c:pt idx="397">
                  <c:v>0.61904590451749242</c:v>
                </c:pt>
                <c:pt idx="398">
                  <c:v>0.62011081828589587</c:v>
                </c:pt>
                <c:pt idx="399">
                  <c:v>0.62117523979446843</c:v>
                </c:pt>
                <c:pt idx="400">
                  <c:v>0.62223914411440384</c:v>
                </c:pt>
                <c:pt idx="401">
                  <c:v>0.62330250630459394</c:v>
                </c:pt>
                <c:pt idx="402">
                  <c:v>0.62436530141443913</c:v>
                </c:pt>
                <c:pt idx="403">
                  <c:v>0.62542819455334753</c:v>
                </c:pt>
                <c:pt idx="404">
                  <c:v>0.62649178727125743</c:v>
                </c:pt>
                <c:pt idx="405">
                  <c:v>0.62755662336707618</c:v>
                </c:pt>
                <c:pt idx="406">
                  <c:v>0.62862319408490597</c:v>
                </c:pt>
                <c:pt idx="407">
                  <c:v>0.62969194278094365</c:v>
                </c:pt>
                <c:pt idx="408">
                  <c:v>0.63076326913618097</c:v>
                </c:pt>
                <c:pt idx="409">
                  <c:v>0.63183753297696998</c:v>
                </c:pt>
                <c:pt idx="410">
                  <c:v>0.63291505775214929</c:v>
                </c:pt>
                <c:pt idx="411">
                  <c:v>0.63399613370444441</c:v>
                </c:pt>
                <c:pt idx="412">
                  <c:v>0.635081020765912</c:v>
                </c:pt>
                <c:pt idx="413">
                  <c:v>0.6361699512018657</c:v>
                </c:pt>
                <c:pt idx="414">
                  <c:v>0.63726313202425178</c:v>
                </c:pt>
                <c:pt idx="415">
                  <c:v>0.63836074719313995</c:v>
                </c:pt>
                <c:pt idx="416">
                  <c:v>0.63946295962336708</c:v>
                </c:pt>
                <c:pt idx="417">
                  <c:v>0.6405699130120982</c:v>
                </c:pt>
                <c:pt idx="418">
                  <c:v>0.6416817335019851</c:v>
                </c:pt>
                <c:pt idx="419">
                  <c:v>0.64279853119360009</c:v>
                </c:pt>
                <c:pt idx="420">
                  <c:v>0.64392040151988006</c:v>
                </c:pt>
                <c:pt idx="421">
                  <c:v>0.6450474264944035</c:v>
                </c:pt>
                <c:pt idx="422">
                  <c:v>0.64617967584444935</c:v>
                </c:pt>
                <c:pt idx="423">
                  <c:v>0.6473172080389471</c:v>
                </c:pt>
                <c:pt idx="424">
                  <c:v>0.64846007122063321</c:v>
                </c:pt>
                <c:pt idx="425">
                  <c:v>0.6496083040509758</c:v>
                </c:pt>
                <c:pt idx="426">
                  <c:v>0.65076193647572433</c:v>
                </c:pt>
                <c:pt idx="427">
                  <c:v>0.65192099041828244</c:v>
                </c:pt>
                <c:pt idx="428">
                  <c:v>0.65308548040749126</c:v>
                </c:pt>
                <c:pt idx="429">
                  <c:v>0.65425541414584332</c:v>
                </c:pt>
                <c:pt idx="430">
                  <c:v>0.65543079302362572</c:v>
                </c:pt>
                <c:pt idx="431">
                  <c:v>0.65661161258400835</c:v>
                </c:pt>
                <c:pt idx="432">
                  <c:v>0.65779786294365428</c:v>
                </c:pt>
                <c:pt idx="433">
                  <c:v>0.65898952917302056</c:v>
                </c:pt>
                <c:pt idx="434">
                  <c:v>0.66018659164014937</c:v>
                </c:pt>
                <c:pt idx="435">
                  <c:v>0.6613890263214085</c:v>
                </c:pt>
                <c:pt idx="436">
                  <c:v>0.66259680508232988</c:v>
                </c:pt>
                <c:pt idx="437">
                  <c:v>0.66380989593141215</c:v>
                </c:pt>
                <c:pt idx="438">
                  <c:v>0.6650282632494936</c:v>
                </c:pt>
                <c:pt idx="439">
                  <c:v>0.66625186799706704</c:v>
                </c:pt>
                <c:pt idx="440">
                  <c:v>0.66748066790169169</c:v>
                </c:pt>
                <c:pt idx="441">
                  <c:v>0.66871461762746254</c:v>
                </c:pt>
                <c:pt idx="442">
                  <c:v>0.66995366892831776</c:v>
                </c:pt>
                <c:pt idx="443">
                  <c:v>0.67119777078680354</c:v>
                </c:pt>
                <c:pt idx="444">
                  <c:v>0.67244686953976596</c:v>
                </c:pt>
                <c:pt idx="445">
                  <c:v>0.67370090899230617</c:v>
                </c:pt>
                <c:pt idx="446">
                  <c:v>0.67495983052121189</c:v>
                </c:pt>
                <c:pt idx="447">
                  <c:v>0.67622357316896675</c:v>
                </c:pt>
                <c:pt idx="448">
                  <c:v>0.67749207372933751</c:v>
                </c:pt>
                <c:pt idx="449">
                  <c:v>0.67876526682544636</c:v>
                </c:pt>
                <c:pt idx="450">
                  <c:v>0.68004308498115285</c:v>
                </c:pt>
                <c:pt idx="451">
                  <c:v>0.68132545868649197</c:v>
                </c:pt>
                <c:pt idx="452">
                  <c:v>0.68261231645784692</c:v>
                </c:pt>
                <c:pt idx="453">
                  <c:v>0.68390358489347058</c:v>
                </c:pt>
                <c:pt idx="454">
                  <c:v>0.6851991887249137</c:v>
                </c:pt>
                <c:pt idx="455">
                  <c:v>0.68649905086486496</c:v>
                </c:pt>
                <c:pt idx="456">
                  <c:v>0.68780309245185955</c:v>
                </c:pt>
                <c:pt idx="457">
                  <c:v>0.68911123289227239</c:v>
                </c:pt>
                <c:pt idx="458">
                  <c:v>0.69042338989996932</c:v>
                </c:pt>
                <c:pt idx="459">
                  <c:v>0.69173947953395765</c:v>
                </c:pt>
                <c:pt idx="460">
                  <c:v>0.69305941623434175</c:v>
                </c:pt>
                <c:pt idx="461">
                  <c:v>0.69438311285686138</c:v>
                </c:pt>
                <c:pt idx="462">
                  <c:v>0.69571048070626329</c:v>
                </c:pt>
                <c:pt idx="463">
                  <c:v>0.69704142956873272</c:v>
                </c:pt>
                <c:pt idx="464">
                  <c:v>0.69837586774358706</c:v>
                </c:pt>
                <c:pt idx="465">
                  <c:v>0.69971370207441586</c:v>
                </c:pt>
                <c:pt idx="466">
                  <c:v>0.70105483797983181</c:v>
                </c:pt>
                <c:pt idx="467">
                  <c:v>0.70239917948398001</c:v>
                </c:pt>
                <c:pt idx="468">
                  <c:v>0.70374662924693765</c:v>
                </c:pt>
                <c:pt idx="469">
                  <c:v>0.7050970885951231</c:v>
                </c:pt>
                <c:pt idx="470">
                  <c:v>0.7064504575518179</c:v>
                </c:pt>
                <c:pt idx="471">
                  <c:v>0.70780663486789686</c:v>
                </c:pt>
                <c:pt idx="472">
                  <c:v>0.70916551805284633</c:v>
                </c:pt>
                <c:pt idx="473">
                  <c:v>0.71052700340614572</c:v>
                </c:pt>
                <c:pt idx="474">
                  <c:v>0.71189098604907275</c:v>
                </c:pt>
                <c:pt idx="475">
                  <c:v>0.71325735995698969</c:v>
                </c:pt>
                <c:pt idx="476">
                  <c:v>0.71462601799215608</c:v>
                </c:pt>
                <c:pt idx="477">
                  <c:v>0.71599685193710827</c:v>
                </c:pt>
                <c:pt idx="478">
                  <c:v>0.71736975252863944</c:v>
                </c:pt>
                <c:pt idx="479">
                  <c:v>0.71874460949240682</c:v>
                </c:pt>
                <c:pt idx="480">
                  <c:v>0.72012131157818826</c:v>
                </c:pt>
                <c:pt idx="481">
                  <c:v>0.72149974659580351</c:v>
                </c:pt>
                <c:pt idx="482">
                  <c:v>0.7228798014517126</c:v>
                </c:pt>
                <c:pt idx="483">
                  <c:v>0.724261362186298</c:v>
                </c:pt>
                <c:pt idx="484">
                  <c:v>0.72564431401183271</c:v>
                </c:pt>
                <c:pt idx="485">
                  <c:v>0.72702854135113426</c:v>
                </c:pt>
                <c:pt idx="486">
                  <c:v>0.72841392787689785</c:v>
                </c:pt>
                <c:pt idx="487">
                  <c:v>0.72980035655170294</c:v>
                </c:pt>
                <c:pt idx="488">
                  <c:v>0.73118770966867941</c:v>
                </c:pt>
                <c:pt idx="489">
                  <c:v>0.73257586889281978</c:v>
                </c:pt>
                <c:pt idx="490">
                  <c:v>0.73396471530292107</c:v>
                </c:pt>
                <c:pt idx="491">
                  <c:v>0.73535412943413503</c:v>
                </c:pt>
                <c:pt idx="492">
                  <c:v>0.73674399132110513</c:v>
                </c:pt>
                <c:pt idx="493">
                  <c:v>0.73813418054166591</c:v>
                </c:pt>
                <c:pt idx="494">
                  <c:v>0.73952457626107737</c:v>
                </c:pt>
                <c:pt idx="495">
                  <c:v>0.74091505727676688</c:v>
                </c:pt>
                <c:pt idx="496">
                  <c:v>0.74230550206354606</c:v>
                </c:pt>
                <c:pt idx="497">
                  <c:v>0.7436957888192729</c:v>
                </c:pt>
                <c:pt idx="498">
                  <c:v>0.74508579551092302</c:v>
                </c:pt>
                <c:pt idx="499">
                  <c:v>0.74647539992103618</c:v>
                </c:pt>
                <c:pt idx="500">
                  <c:v>0.74786447969450076</c:v>
                </c:pt>
                <c:pt idx="501">
                  <c:v>0.74925291238563829</c:v>
                </c:pt>
                <c:pt idx="502">
                  <c:v>0.75064057550554963</c:v>
                </c:pt>
                <c:pt idx="503">
                  <c:v>0.75202734656968173</c:v>
                </c:pt>
                <c:pt idx="504">
                  <c:v>0.75341310314557475</c:v>
                </c:pt>
                <c:pt idx="505">
                  <c:v>0.75479772290074776</c:v>
                </c:pt>
                <c:pt idx="506">
                  <c:v>0.75618108365068026</c:v>
                </c:pt>
                <c:pt idx="507">
                  <c:v>0.75756306340684665</c:v>
                </c:pt>
                <c:pt idx="508">
                  <c:v>0.75894354042476009</c:v>
                </c:pt>
                <c:pt idx="509">
                  <c:v>0.76032239325198181</c:v>
                </c:pt>
                <c:pt idx="510">
                  <c:v>0.76169950077605186</c:v>
                </c:pt>
                <c:pt idx="511">
                  <c:v>0.76307474227229599</c:v>
                </c:pt>
                <c:pt idx="512">
                  <c:v>0.76444799745146585</c:v>
                </c:pt>
                <c:pt idx="513">
                  <c:v>0.76581914650716598</c:v>
                </c:pt>
                <c:pt idx="514">
                  <c:v>0.76718807016302437</c:v>
                </c:pt>
                <c:pt idx="515">
                  <c:v>0.76855464971956244</c:v>
                </c:pt>
                <c:pt idx="516">
                  <c:v>0.76991876710071938</c:v>
                </c:pt>
                <c:pt idx="517">
                  <c:v>0.77128030489998811</c:v>
                </c:pt>
                <c:pt idx="518">
                  <c:v>0.77263914642611942</c:v>
                </c:pt>
                <c:pt idx="519">
                  <c:v>0.77399517574835119</c:v>
                </c:pt>
                <c:pt idx="520">
                  <c:v>0.77534827774112136</c:v>
                </c:pt>
                <c:pt idx="521">
                  <c:v>0.77669833812822242</c:v>
                </c:pt>
                <c:pt idx="522">
                  <c:v>0.77804524352635762</c:v>
                </c:pt>
                <c:pt idx="523">
                  <c:v>0.77938888148805796</c:v>
                </c:pt>
                <c:pt idx="524">
                  <c:v>0.78072914054392251</c:v>
                </c:pt>
                <c:pt idx="525">
                  <c:v>0.78206591024414274</c:v>
                </c:pt>
                <c:pt idx="526">
                  <c:v>0.78339908119927515</c:v>
                </c:pt>
                <c:pt idx="527">
                  <c:v>0.78472854512022561</c:v>
                </c:pt>
                <c:pt idx="528">
                  <c:v>0.78605419485741124</c:v>
                </c:pt>
                <c:pt idx="529">
                  <c:v>0.78737592443906668</c:v>
                </c:pt>
                <c:pt idx="530">
                  <c:v>0.7886936291086617</c:v>
                </c:pt>
                <c:pt idx="531">
                  <c:v>0.79000720536140079</c:v>
                </c:pt>
                <c:pt idx="532">
                  <c:v>0.79131655097977438</c:v>
                </c:pt>
                <c:pt idx="533">
                  <c:v>0.79262156506813375</c:v>
                </c:pt>
                <c:pt idx="534">
                  <c:v>0.79392214808626393</c:v>
                </c:pt>
                <c:pt idx="535">
                  <c:v>0.79521820188192882</c:v>
                </c:pt>
                <c:pt idx="536">
                  <c:v>0.79650962972236516</c:v>
                </c:pt>
                <c:pt idx="537">
                  <c:v>0.79779633632470381</c:v>
                </c:pt>
                <c:pt idx="538">
                  <c:v>0.79907822788529781</c:v>
                </c:pt>
                <c:pt idx="539">
                  <c:v>0.80035521210793836</c:v>
                </c:pt>
                <c:pt idx="540">
                  <c:v>0.80162719823094186</c:v>
                </c:pt>
                <c:pt idx="541">
                  <c:v>0.802894097053092</c:v>
                </c:pt>
                <c:pt idx="542">
                  <c:v>0.80415582095842386</c:v>
                </c:pt>
                <c:pt idx="543">
                  <c:v>0.80541228393983677</c:v>
                </c:pt>
                <c:pt idx="544">
                  <c:v>0.8066634016215265</c:v>
                </c:pt>
                <c:pt idx="545">
                  <c:v>0.80790909128022625</c:v>
                </c:pt>
                <c:pt idx="546">
                  <c:v>0.8091492718652511</c:v>
                </c:pt>
                <c:pt idx="547">
                  <c:v>0.81038386401733831</c:v>
                </c:pt>
                <c:pt idx="548">
                  <c:v>0.81161279008628062</c:v>
                </c:pt>
                <c:pt idx="549">
                  <c:v>0.81283597414734943</c:v>
                </c:pt>
                <c:pt idx="550">
                  <c:v>0.81405334201650681</c:v>
                </c:pt>
                <c:pt idx="551">
                  <c:v>0.81526482126440758</c:v>
                </c:pt>
                <c:pt idx="552">
                  <c:v>0.81647034122919271</c:v>
                </c:pt>
                <c:pt idx="553">
                  <c:v>0.81766983302807816</c:v>
                </c:pt>
                <c:pt idx="554">
                  <c:v>0.81886322956774404</c:v>
                </c:pt>
                <c:pt idx="555">
                  <c:v>0.82005046555353034</c:v>
                </c:pt>
                <c:pt idx="556">
                  <c:v>0.82123147749744774</c:v>
                </c:pt>
                <c:pt idx="557">
                  <c:v>0.82240620372501139</c:v>
                </c:pt>
                <c:pt idx="558">
                  <c:v>0.82357458438090947</c:v>
                </c:pt>
                <c:pt idx="559">
                  <c:v>0.8247365614335177</c:v>
                </c:pt>
                <c:pt idx="560">
                  <c:v>0.82589207867827252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7DD-4DBE-A651-340438676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03760"/>
        <c:axId val="1803300880"/>
      </c:scatterChart>
      <c:valAx>
        <c:axId val="1803303760"/>
        <c:scaling>
          <c:orientation val="minMax"/>
          <c:max val="2035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00880"/>
        <c:crosses val="autoZero"/>
        <c:crossBetween val="midCat"/>
      </c:valAx>
      <c:valAx>
        <c:axId val="1803300880"/>
        <c:scaling>
          <c:orientation val="minMax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03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Material</a:t>
            </a:r>
            <a:r>
              <a:rPr lang="en-US" baseline="0"/>
              <a:t> Recovery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Charts!$V$1</c:f>
              <c:strCache>
                <c:ptCount val="1"/>
                <c:pt idx="0">
                  <c:v> BAU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Charts!$V$2:$V$592</c:f>
              <c:numCache>
                <c:formatCode>_(* #,##0.000_);_(* \(#,##0.000\);_(* "-"??_);_(@_)</c:formatCode>
                <c:ptCount val="591"/>
                <c:pt idx="0">
                  <c:v>5.0000000000000001E-3</c:v>
                </c:pt>
                <c:pt idx="1">
                  <c:v>5.0355206288942526E-3</c:v>
                </c:pt>
                <c:pt idx="2">
                  <c:v>5.072848097969861E-3</c:v>
                </c:pt>
                <c:pt idx="3">
                  <c:v>5.112003673027261E-3</c:v>
                </c:pt>
                <c:pt idx="4">
                  <c:v>5.153008386010789E-3</c:v>
                </c:pt>
                <c:pt idx="5">
                  <c:v>5.1958822092758291E-3</c:v>
                </c:pt>
                <c:pt idx="6">
                  <c:v>5.2406439747590596E-3</c:v>
                </c:pt>
                <c:pt idx="7">
                  <c:v>5.2873114169825729E-3</c:v>
                </c:pt>
                <c:pt idx="8">
                  <c:v>5.3359012448364216E-3</c:v>
                </c:pt>
                <c:pt idx="9">
                  <c:v>5.3864292178136021E-3</c:v>
                </c:pt>
                <c:pt idx="10">
                  <c:v>5.4389102189300936E-3</c:v>
                </c:pt>
                <c:pt idx="11">
                  <c:v>5.4933583217382422E-3</c:v>
                </c:pt>
                <c:pt idx="12">
                  <c:v>5.5497868507501987E-3</c:v>
                </c:pt>
                <c:pt idx="13">
                  <c:v>5.6082084353566682E-3</c:v>
                </c:pt>
                <c:pt idx="14">
                  <c:v>5.6686350576419051E-3</c:v>
                </c:pt>
                <c:pt idx="15">
                  <c:v>5.7310780946154332E-3</c:v>
                </c:pt>
                <c:pt idx="16">
                  <c:v>5.7955483554109882E-3</c:v>
                </c:pt>
                <c:pt idx="17">
                  <c:v>5.8620561139914569E-3</c:v>
                </c:pt>
                <c:pt idx="18">
                  <c:v>5.9306111378678375E-3</c:v>
                </c:pt>
                <c:pt idx="19">
                  <c:v>6.0012227133015988E-3</c:v>
                </c:pt>
                <c:pt idx="20">
                  <c:v>6.0738996674188995E-3</c:v>
                </c:pt>
                <c:pt idx="21">
                  <c:v>6.1486503876247321E-3</c:v>
                </c:pt>
                <c:pt idx="22">
                  <c:v>6.2254828386665521E-3</c:v>
                </c:pt>
                <c:pt idx="23">
                  <c:v>6.3044045776609299E-3</c:v>
                </c:pt>
                <c:pt idx="24">
                  <c:v>6.3854227673634774E-3</c:v>
                </c:pt>
                <c:pt idx="25">
                  <c:v>6.4685441879316803E-3</c:v>
                </c:pt>
                <c:pt idx="26">
                  <c:v>6.5537752474023074E-3</c:v>
                </c:pt>
                <c:pt idx="27">
                  <c:v>6.6411219910795264E-3</c:v>
                </c:pt>
                <c:pt idx="28">
                  <c:v>6.7305901100066616E-3</c:v>
                </c:pt>
                <c:pt idx="29">
                  <c:v>6.8221849486734265E-3</c:v>
                </c:pt>
                <c:pt idx="30">
                  <c:v>6.9159115120913956E-3</c:v>
                </c:pt>
                <c:pt idx="31">
                  <c:v>7.0117744723531905E-3</c:v>
                </c:pt>
                <c:pt idx="32">
                  <c:v>7.109778174775299E-3</c:v>
                </c:pt>
                <c:pt idx="33">
                  <c:v>7.2099266437104341E-3</c:v>
                </c:pt>
                <c:pt idx="34">
                  <c:v>7.3122235881027745E-3</c:v>
                </c:pt>
                <c:pt idx="35">
                  <c:v>7.4166724068481992E-3</c:v>
                </c:pt>
                <c:pt idx="36">
                  <c:v>7.5232761940116129E-3</c:v>
                </c:pt>
                <c:pt idx="37">
                  <c:v>7.6320377439445955E-3</c:v>
                </c:pt>
                <c:pt idx="38">
                  <c:v>7.7429595563387466E-3</c:v>
                </c:pt>
                <c:pt idx="39">
                  <c:v>7.8560438412432071E-3</c:v>
                </c:pt>
                <c:pt idx="40">
                  <c:v>7.9712925240688123E-3</c:v>
                </c:pt>
                <c:pt idx="41">
                  <c:v>8.0887072505960583E-3</c:v>
                </c:pt>
                <c:pt idx="42">
                  <c:v>8.208289391999574E-3</c:v>
                </c:pt>
                <c:pt idx="43">
                  <c:v>8.3300400498978518E-3</c:v>
                </c:pt>
                <c:pt idx="44">
                  <c:v>8.4539600614337122E-3</c:v>
                </c:pt>
                <c:pt idx="45">
                  <c:v>8.5800500043881883E-3</c:v>
                </c:pt>
                <c:pt idx="46">
                  <c:v>8.7083102023281633E-3</c:v>
                </c:pt>
                <c:pt idx="47">
                  <c:v>8.8387407297862222E-3</c:v>
                </c:pt>
                <c:pt idx="48">
                  <c:v>8.9713414174695822E-3</c:v>
                </c:pt>
                <c:pt idx="49">
                  <c:v>9.1061118574937878E-3</c:v>
                </c:pt>
                <c:pt idx="50">
                  <c:v>9.2430514086358547E-3</c:v>
                </c:pt>
                <c:pt idx="51">
                  <c:v>9.3821592016008811E-3</c:v>
                </c:pt>
                <c:pt idx="52">
                  <c:v>9.5234341442956248E-3</c:v>
                </c:pt>
                <c:pt idx="53">
                  <c:v>9.6668749271022394E-3</c:v>
                </c:pt>
                <c:pt idx="54">
                  <c:v>9.812480028145186E-3</c:v>
                </c:pt>
                <c:pt idx="55">
                  <c:v>9.9602477185443006E-3</c:v>
                </c:pt>
                <c:pt idx="56">
                  <c:v>1.0110176067647083E-2</c:v>
                </c:pt>
                <c:pt idx="57">
                  <c:v>1.0262262948233397E-2</c:v>
                </c:pt>
                <c:pt idx="58">
                  <c:v>1.0416506041686049E-2</c:v>
                </c:pt>
                <c:pt idx="59">
                  <c:v>1.0572902843120931E-2</c:v>
                </c:pt>
                <c:pt idx="60">
                  <c:v>1.0731450666470788E-2</c:v>
                </c:pt>
                <c:pt idx="61">
                  <c:v>1.0892146649517029E-2</c:v>
                </c:pt>
                <c:pt idx="62">
                  <c:v>1.1054987758864335E-2</c:v>
                </c:pt>
                <c:pt idx="63">
                  <c:v>1.1219970794853264E-2</c:v>
                </c:pt>
                <c:pt idx="64">
                  <c:v>1.138709239640643E-2</c:v>
                </c:pt>
                <c:pt idx="65">
                  <c:v>1.1556349045804231E-2</c:v>
                </c:pt>
                <c:pt idx="66">
                  <c:v>1.1727737073386514E-2</c:v>
                </c:pt>
                <c:pt idx="67">
                  <c:v>1.1901252662176958E-2</c:v>
                </c:pt>
                <c:pt idx="68">
                  <c:v>1.2076891852427324E-2</c:v>
                </c:pt>
                <c:pt idx="69">
                  <c:v>1.2254650546079106E-2</c:v>
                </c:pt>
                <c:pt idx="70">
                  <c:v>1.2434524511140459E-2</c:v>
                </c:pt>
                <c:pt idx="71">
                  <c:v>1.2616509385976627E-2</c:v>
                </c:pt>
                <c:pt idx="72">
                  <c:v>1.2800600683512416E-2</c:v>
                </c:pt>
                <c:pt idx="73">
                  <c:v>1.2986793795345536E-2</c:v>
                </c:pt>
                <c:pt idx="74">
                  <c:v>1.3175083995769971E-2</c:v>
                </c:pt>
                <c:pt idx="75">
                  <c:v>1.3365466445708733E-2</c:v>
                </c:pt>
                <c:pt idx="76">
                  <c:v>1.3557936196555669E-2</c:v>
                </c:pt>
                <c:pt idx="77">
                  <c:v>1.3752488193926174E-2</c:v>
                </c:pt>
                <c:pt idx="78">
                  <c:v>1.3949117281316894E-2</c:v>
                </c:pt>
                <c:pt idx="79">
                  <c:v>1.4147818203674702E-2</c:v>
                </c:pt>
                <c:pt idx="80">
                  <c:v>1.4348585610875389E-2</c:v>
                </c:pt>
                <c:pt idx="81">
                  <c:v>1.4551414061112693E-2</c:v>
                </c:pt>
                <c:pt idx="82">
                  <c:v>1.4756298024198419E-2</c:v>
                </c:pt>
                <c:pt idx="83">
                  <c:v>1.4963231884774556E-2</c:v>
                </c:pt>
                <c:pt idx="84">
                  <c:v>1.51722099454384E-2</c:v>
                </c:pt>
                <c:pt idx="85">
                  <c:v>1.5383226429781797E-2</c:v>
                </c:pt>
                <c:pt idx="86">
                  <c:v>1.559627548534572E-2</c:v>
                </c:pt>
                <c:pt idx="87">
                  <c:v>1.5811351186491494E-2</c:v>
                </c:pt>
                <c:pt idx="88">
                  <c:v>1.6028447537190009E-2</c:v>
                </c:pt>
                <c:pt idx="89">
                  <c:v>1.6247558473730377E-2</c:v>
                </c:pt>
                <c:pt idx="90">
                  <c:v>1.6468677867349499E-2</c:v>
                </c:pt>
                <c:pt idx="91">
                  <c:v>1.6691799526784075E-2</c:v>
                </c:pt>
                <c:pt idx="92">
                  <c:v>1.6916917200746635E-2</c:v>
                </c:pt>
                <c:pt idx="93">
                  <c:v>1.7144024580327176E-2</c:v>
                </c:pt>
                <c:pt idx="94">
                  <c:v>1.7373115301322007E-2</c:v>
                </c:pt>
                <c:pt idx="95">
                  <c:v>1.7604182946491478E-2</c:v>
                </c:pt>
                <c:pt idx="96">
                  <c:v>1.7837221047748191E-2</c:v>
                </c:pt>
                <c:pt idx="97">
                  <c:v>1.8072223088277391E-2</c:v>
                </c:pt>
                <c:pt idx="98">
                  <c:v>1.8309182504591161E-2</c:v>
                </c:pt>
                <c:pt idx="99">
                  <c:v>1.8548092688518081E-2</c:v>
                </c:pt>
                <c:pt idx="100">
                  <c:v>1.8788946989130008E-2</c:v>
                </c:pt>
                <c:pt idx="101">
                  <c:v>1.9031738714607598E-2</c:v>
                </c:pt>
                <c:pt idx="102">
                  <c:v>1.9276461134046203E-2</c:v>
                </c:pt>
                <c:pt idx="103">
                  <c:v>1.9523107479203758E-2</c:v>
                </c:pt>
                <c:pt idx="104">
                  <c:v>1.9771670946192223E-2</c:v>
                </c:pt>
                <c:pt idx="105">
                  <c:v>2.0022144697114188E-2</c:v>
                </c:pt>
                <c:pt idx="106">
                  <c:v>2.0274521861646157E-2</c:v>
                </c:pt>
                <c:pt idx="107">
                  <c:v>2.0528795538570056E-2</c:v>
                </c:pt>
                <c:pt idx="108">
                  <c:v>2.0784958797254463E-2</c:v>
                </c:pt>
                <c:pt idx="109">
                  <c:v>2.104300467908703E-2</c:v>
                </c:pt>
                <c:pt idx="110">
                  <c:v>2.1302926198859536E-2</c:v>
                </c:pt>
                <c:pt idx="111">
                  <c:v>2.1564716346107026E-2</c:v>
                </c:pt>
                <c:pt idx="112">
                  <c:v>2.1828368086402376E-2</c:v>
                </c:pt>
                <c:pt idx="113">
                  <c:v>2.209387436260769E-2</c:v>
                </c:pt>
                <c:pt idx="114">
                  <c:v>2.2361228096083836E-2</c:v>
                </c:pt>
                <c:pt idx="115">
                  <c:v>2.2630422187859427E-2</c:v>
                </c:pt>
                <c:pt idx="116">
                  <c:v>2.2901449519760534E-2</c:v>
                </c:pt>
                <c:pt idx="117">
                  <c:v>2.3174302955502345E-2</c:v>
                </c:pt>
                <c:pt idx="118">
                  <c:v>2.3448975341743998E-2</c:v>
                </c:pt>
                <c:pt idx="119">
                  <c:v>2.3725459509107778E-2</c:v>
                </c:pt>
                <c:pt idx="120">
                  <c:v>2.4003748273163799E-2</c:v>
                </c:pt>
                <c:pt idx="121">
                  <c:v>2.4283834435381322E-2</c:v>
                </c:pt>
                <c:pt idx="122">
                  <c:v>2.4565710784047776E-2</c:v>
                </c:pt>
                <c:pt idx="123">
                  <c:v>2.4849370095156548E-2</c:v>
                </c:pt>
                <c:pt idx="124">
                  <c:v>2.5134805133264597E-2</c:v>
                </c:pt>
                <c:pt idx="125">
                  <c:v>2.5422008652320846E-2</c:v>
                </c:pt>
                <c:pt idx="126">
                  <c:v>2.5710973396466375E-2</c:v>
                </c:pt>
                <c:pt idx="127">
                  <c:v>2.6001692100807324E-2</c:v>
                </c:pt>
                <c:pt idx="128">
                  <c:v>2.6294157492161459E-2</c:v>
                </c:pt>
                <c:pt idx="129">
                  <c:v>2.6588362289779257E-2</c:v>
                </c:pt>
                <c:pt idx="130">
                  <c:v>2.6884299206040387E-2</c:v>
                </c:pt>
                <c:pt idx="131">
                  <c:v>2.7181960947126448E-2</c:v>
                </c:pt>
                <c:pt idx="132">
                  <c:v>2.7481340213670744E-2</c:v>
                </c:pt>
                <c:pt idx="133">
                  <c:v>2.7782429701385895E-2</c:v>
                </c:pt>
                <c:pt idx="134">
                  <c:v>2.8085222101670058E-2</c:v>
                </c:pt>
                <c:pt idx="135">
                  <c:v>2.8389710102192486E-2</c:v>
                </c:pt>
                <c:pt idx="136">
                  <c:v>2.8695886387459138E-2</c:v>
                </c:pt>
                <c:pt idx="137">
                  <c:v>2.900374363935905E-2</c:v>
                </c:pt>
                <c:pt idx="138">
                  <c:v>2.9313274537692124E-2</c:v>
                </c:pt>
                <c:pt idx="139">
                  <c:v>2.9624471760678974E-2</c:v>
                </c:pt>
                <c:pt idx="140">
                  <c:v>2.9937327985453493E-2</c:v>
                </c:pt>
                <c:pt idx="141">
                  <c:v>3.0251835888538706E-2</c:v>
                </c:pt>
                <c:pt idx="142">
                  <c:v>3.0567988146306527E-2</c:v>
                </c:pt>
                <c:pt idx="143">
                  <c:v>3.0885777435421979E-2</c:v>
                </c:pt>
                <c:pt idx="144">
                  <c:v>3.1205196433272415E-2</c:v>
                </c:pt>
                <c:pt idx="145">
                  <c:v>3.1526237818382291E-2</c:v>
                </c:pt>
                <c:pt idx="146">
                  <c:v>3.1848894270813978E-2</c:v>
                </c:pt>
                <c:pt idx="147">
                  <c:v>3.2173158472555148E-2</c:v>
                </c:pt>
                <c:pt idx="148">
                  <c:v>3.2499023107893155E-2</c:v>
                </c:pt>
                <c:pt idx="149">
                  <c:v>3.282648086377693E-2</c:v>
                </c:pt>
                <c:pt idx="150">
                  <c:v>3.3155524430166818E-2</c:v>
                </c:pt>
                <c:pt idx="151">
                  <c:v>3.3486146500372745E-2</c:v>
                </c:pt>
                <c:pt idx="152">
                  <c:v>3.3818339771381212E-2</c:v>
                </c:pt>
                <c:pt idx="153">
                  <c:v>3.4152096944171435E-2</c:v>
                </c:pt>
                <c:pt idx="154">
                  <c:v>3.4487410724021096E-2</c:v>
                </c:pt>
                <c:pt idx="155">
                  <c:v>3.4824273820801992E-2</c:v>
                </c:pt>
                <c:pt idx="156">
                  <c:v>3.5162678949266037E-2</c:v>
                </c:pt>
                <c:pt idx="157">
                  <c:v>3.5502618829321882E-2</c:v>
                </c:pt>
                <c:pt idx="158">
                  <c:v>3.5844086186302547E-2</c:v>
                </c:pt>
                <c:pt idx="159">
                  <c:v>3.6187073751224361E-2</c:v>
                </c:pt>
                <c:pt idx="160">
                  <c:v>3.6531574261037515E-2</c:v>
                </c:pt>
                <c:pt idx="161">
                  <c:v>3.6877580458868554E-2</c:v>
                </c:pt>
                <c:pt idx="162">
                  <c:v>3.7225085094255081E-2</c:v>
                </c:pt>
                <c:pt idx="163">
                  <c:v>3.7574080923372964E-2</c:v>
                </c:pt>
                <c:pt idx="164">
                  <c:v>3.7924560709256309E-2</c:v>
                </c:pt>
                <c:pt idx="165">
                  <c:v>3.8276517222010434E-2</c:v>
                </c:pt>
                <c:pt idx="166">
                  <c:v>3.8629943239018152E-2</c:v>
                </c:pt>
                <c:pt idx="167">
                  <c:v>3.898483154513957E-2</c:v>
                </c:pt>
                <c:pt idx="168">
                  <c:v>3.9341174932905607E-2</c:v>
                </c:pt>
                <c:pt idx="169">
                  <c:v>3.9698966202705514E-2</c:v>
                </c:pt>
                <c:pt idx="170">
                  <c:v>4.0058198162968593E-2</c:v>
                </c:pt>
                <c:pt idx="171">
                  <c:v>4.0418863630340286E-2</c:v>
                </c:pt>
                <c:pt idx="172">
                  <c:v>4.0780955429852883E-2</c:v>
                </c:pt>
                <c:pt idx="173">
                  <c:v>4.114446639509102E-2</c:v>
                </c:pt>
                <c:pt idx="174">
                  <c:v>4.1509389368352155E-2</c:v>
                </c:pt>
                <c:pt idx="175">
                  <c:v>4.1875717200802194E-2</c:v>
                </c:pt>
                <c:pt idx="176">
                  <c:v>4.2243442752626467E-2</c:v>
                </c:pt>
                <c:pt idx="177">
                  <c:v>4.2612558893176174E-2</c:v>
                </c:pt>
                <c:pt idx="178">
                  <c:v>4.2983058501110505E-2</c:v>
                </c:pt>
                <c:pt idx="179">
                  <c:v>4.3354934464534582E-2</c:v>
                </c:pt>
                <c:pt idx="180">
                  <c:v>4.3728179681133329E-2</c:v>
                </c:pt>
                <c:pt idx="181">
                  <c:v>4.4102787058301465E-2</c:v>
                </c:pt>
                <c:pt idx="182">
                  <c:v>4.4478749513269751E-2</c:v>
                </c:pt>
                <c:pt idx="183">
                  <c:v>4.4856059973227558E-2</c:v>
                </c:pt>
                <c:pt idx="184">
                  <c:v>4.5234711375442001E-2</c:v>
                </c:pt>
                <c:pt idx="185">
                  <c:v>4.5614696667373639E-2</c:v>
                </c:pt>
                <c:pt idx="186">
                  <c:v>4.5996008806788953E-2</c:v>
                </c:pt>
                <c:pt idx="187">
                  <c:v>4.6378640761869663E-2</c:v>
                </c:pt>
                <c:pt idx="188">
                  <c:v>4.676258551131901E-2</c:v>
                </c:pt>
                <c:pt idx="189">
                  <c:v>4.7147836044465104E-2</c:v>
                </c:pt>
                <c:pt idx="190">
                  <c:v>4.7534385361361453E-2</c:v>
                </c:pt>
                <c:pt idx="191">
                  <c:v>4.7922226472884757E-2</c:v>
                </c:pt>
                <c:pt idx="192">
                  <c:v>4.8311352400830065E-2</c:v>
                </c:pt>
                <c:pt idx="193">
                  <c:v>4.8701756178003368E-2</c:v>
                </c:pt>
                <c:pt idx="194">
                  <c:v>4.9093430848311768E-2</c:v>
                </c:pt>
                <c:pt idx="195">
                  <c:v>4.948636946685124E-2</c:v>
                </c:pt>
                <c:pt idx="196">
                  <c:v>4.9880565099992107E-2</c:v>
                </c:pt>
                <c:pt idx="197">
                  <c:v>5.0276010825462319E-2</c:v>
                </c:pt>
                <c:pt idx="198">
                  <c:v>5.067269973242855E-2</c:v>
                </c:pt>
                <c:pt idx="199">
                  <c:v>5.1070624921575249E-2</c:v>
                </c:pt>
                <c:pt idx="200">
                  <c:v>5.1469779505181702E-2</c:v>
                </c:pt>
                <c:pt idx="201">
                  <c:v>5.1870156607197133E-2</c:v>
                </c:pt>
                <c:pt idx="202">
                  <c:v>5.2271749363313934E-2</c:v>
                </c:pt>
                <c:pt idx="203">
                  <c:v>5.2674550921039114E-2</c:v>
                </c:pt>
                <c:pt idx="204">
                  <c:v>5.3078554439763975E-2</c:v>
                </c:pt>
                <c:pt idx="205">
                  <c:v>5.3483753090832101E-2</c:v>
                </c:pt>
                <c:pt idx="206">
                  <c:v>5.3890140057605708E-2</c:v>
                </c:pt>
                <c:pt idx="207">
                  <c:v>5.4297708535530419E-2</c:v>
                </c:pt>
                <c:pt idx="208">
                  <c:v>5.4706451732198492E-2</c:v>
                </c:pt>
                <c:pt idx="209">
                  <c:v>5.511636286741059E-2</c:v>
                </c:pt>
                <c:pt idx="210">
                  <c:v>5.5527435173236071E-2</c:v>
                </c:pt>
                <c:pt idx="211">
                  <c:v>5.5939661894071922E-2</c:v>
                </c:pt>
                <c:pt idx="212">
                  <c:v>5.6353036286700346E-2</c:v>
                </c:pt>
                <c:pt idx="213">
                  <c:v>5.6767551620345004E-2</c:v>
                </c:pt>
                <c:pt idx="214">
                  <c:v>5.7183201176726053E-2</c:v>
                </c:pt>
                <c:pt idx="215">
                  <c:v>5.7599978250113898E-2</c:v>
                </c:pt>
                <c:pt idx="216">
                  <c:v>5.8017876147381797E-2</c:v>
                </c:pt>
                <c:pt idx="217">
                  <c:v>5.8436888188057305E-2</c:v>
                </c:pt>
                <c:pt idx="218">
                  <c:v>5.8857007704372577E-2</c:v>
                </c:pt>
                <c:pt idx="219">
                  <c:v>5.9278228041313628E-2</c:v>
                </c:pt>
                <c:pt idx="220">
                  <c:v>5.9700542556668498E-2</c:v>
                </c:pt>
                <c:pt idx="221">
                  <c:v>6.0123944621074434E-2</c:v>
                </c:pt>
                <c:pt idx="222">
                  <c:v>6.0548427618064053E-2</c:v>
                </c:pt>
                <c:pt idx="223">
                  <c:v>6.0973984944110569E-2</c:v>
                </c:pt>
                <c:pt idx="224">
                  <c:v>6.1400610008672071E-2</c:v>
                </c:pt>
                <c:pt idx="225">
                  <c:v>6.1828296234234886E-2</c:v>
                </c:pt>
                <c:pt idx="226">
                  <c:v>6.2257037056356081E-2</c:v>
                </c:pt>
                <c:pt idx="227">
                  <c:v>6.2686825923705086E-2</c:v>
                </c:pt>
                <c:pt idx="228">
                  <c:v>6.3117656298104521E-2</c:v>
                </c:pt>
                <c:pt idx="229">
                  <c:v>6.354952165457016E-2</c:v>
                </c:pt>
                <c:pt idx="230">
                  <c:v>6.3982415481350155E-2</c:v>
                </c:pt>
                <c:pt idx="231">
                  <c:v>6.4416331279963462E-2</c:v>
                </c:pt>
                <c:pt idx="232">
                  <c:v>6.4851262565237558E-2</c:v>
                </c:pt>
                <c:pt idx="233">
                  <c:v>6.5287202865345381E-2</c:v>
                </c:pt>
                <c:pt idx="234">
                  <c:v>6.5724145721841598E-2</c:v>
                </c:pt>
                <c:pt idx="235">
                  <c:v>6.6162084689698183E-2</c:v>
                </c:pt>
                <c:pt idx="236">
                  <c:v>6.6601013337339324E-2</c:v>
                </c:pt>
                <c:pt idx="237">
                  <c:v>6.7040925246675667E-2</c:v>
                </c:pt>
                <c:pt idx="238">
                  <c:v>6.7481814013137922E-2</c:v>
                </c:pt>
                <c:pt idx="239">
                  <c:v>6.7923673245709859E-2</c:v>
                </c:pt>
                <c:pt idx="240">
                  <c:v>6.8366496566960686E-2</c:v>
                </c:pt>
                <c:pt idx="241">
                  <c:v>6.8810277613076828E-2</c:v>
                </c:pt>
                <c:pt idx="242">
                  <c:v>6.9255010033893186E-2</c:v>
                </c:pt>
                <c:pt idx="243">
                  <c:v>6.9700687492923755E-2</c:v>
                </c:pt>
                <c:pt idx="244">
                  <c:v>7.0147303667391719E-2</c:v>
                </c:pt>
                <c:pt idx="245">
                  <c:v>7.0594852248259038E-2</c:v>
                </c:pt>
                <c:pt idx="246">
                  <c:v>7.1043326940255475E-2</c:v>
                </c:pt>
                <c:pt idx="247">
                  <c:v>7.1492721461907133E-2</c:v>
                </c:pt>
                <c:pt idx="248">
                  <c:v>7.1943029545564446E-2</c:v>
                </c:pt>
                <c:pt idx="249">
                  <c:v>7.2394244937429769E-2</c:v>
                </c:pt>
                <c:pt idx="250">
                  <c:v>7.284636139758438E-2</c:v>
                </c:pt>
                <c:pt idx="251">
                  <c:v>7.3299372700015075E-2</c:v>
                </c:pt>
                <c:pt idx="252">
                  <c:v>7.375327263264031E-2</c:v>
                </c:pt>
                <c:pt idx="253">
                  <c:v>7.4208054997335834E-2</c:v>
                </c:pt>
                <c:pt idx="254">
                  <c:v>7.4663713609959964E-2</c:v>
                </c:pt>
                <c:pt idx="255">
                  <c:v>7.5120242300378337E-2</c:v>
                </c:pt>
                <c:pt idx="256">
                  <c:v>7.5577634912488326E-2</c:v>
                </c:pt>
                <c:pt idx="257">
                  <c:v>7.6035885304242962E-2</c:v>
                </c:pt>
                <c:pt idx="258">
                  <c:v>7.6494987347674515E-2</c:v>
                </c:pt>
                <c:pt idx="259">
                  <c:v>7.6954934928917598E-2</c:v>
                </c:pt>
                <c:pt idx="260">
                  <c:v>7.7415721948231986E-2</c:v>
                </c:pt>
                <c:pt idx="261">
                  <c:v>7.7877342320024925E-2</c:v>
                </c:pt>
                <c:pt idx="262">
                  <c:v>7.833978997287315E-2</c:v>
                </c:pt>
                <c:pt idx="263">
                  <c:v>7.8803058849544513E-2</c:v>
                </c:pt>
                <c:pt idx="264">
                  <c:v>7.926714290701925E-2</c:v>
                </c:pt>
                <c:pt idx="265">
                  <c:v>7.9732036116510821E-2</c:v>
                </c:pt>
                <c:pt idx="266">
                  <c:v>8.0197732463486507E-2</c:v>
                </c:pt>
                <c:pt idx="267">
                  <c:v>8.0664225947687587E-2</c:v>
                </c:pt>
                <c:pt idx="268">
                  <c:v>8.1131510583149186E-2</c:v>
                </c:pt>
                <c:pt idx="269">
                  <c:v>8.1599580398219781E-2</c:v>
                </c:pt>
                <c:pt idx="270">
                  <c:v>8.2068429435580431E-2</c:v>
                </c:pt>
                <c:pt idx="271">
                  <c:v>8.2538051752263586E-2</c:v>
                </c:pt>
                <c:pt idx="272">
                  <c:v>8.3008441419671633E-2</c:v>
                </c:pt>
                <c:pt idx="273">
                  <c:v>8.3479592523595145E-2</c:v>
                </c:pt>
                <c:pt idx="274">
                  <c:v>8.3951499164230781E-2</c:v>
                </c:pt>
                <c:pt idx="275">
                  <c:v>8.4424155456198871E-2</c:v>
                </c:pt>
                <c:pt idx="276">
                  <c:v>8.4897555528560723E-2</c:v>
                </c:pt>
                <c:pt idx="277">
                  <c:v>8.5371693524835618E-2</c:v>
                </c:pt>
                <c:pt idx="278">
                  <c:v>8.5846563603017553E-2</c:v>
                </c:pt>
                <c:pt idx="279">
                  <c:v>8.63221599355916E-2</c:v>
                </c:pt>
                <c:pt idx="280">
                  <c:v>8.6798476709550071E-2</c:v>
                </c:pt>
                <c:pt idx="281">
                  <c:v>8.727550812640833E-2</c:v>
                </c:pt>
                <c:pt idx="282">
                  <c:v>8.7753248402220388E-2</c:v>
                </c:pt>
                <c:pt idx="283">
                  <c:v>8.8231691767594156E-2</c:v>
                </c:pt>
                <c:pt idx="284">
                  <c:v>8.8710832467706488E-2</c:v>
                </c:pt>
                <c:pt idx="285">
                  <c:v>8.9190664762317892E-2</c:v>
                </c:pt>
                <c:pt idx="286">
                  <c:v>8.9671182925787019E-2</c:v>
                </c:pt>
                <c:pt idx="287">
                  <c:v>9.0152381247084856E-2</c:v>
                </c:pt>
                <c:pt idx="288">
                  <c:v>9.0634254029808708E-2</c:v>
                </c:pt>
                <c:pt idx="289">
                  <c:v>9.1116795592195848E-2</c:v>
                </c:pt>
                <c:pt idx="290">
                  <c:v>9.1600000267136966E-2</c:v>
                </c:pt>
                <c:pt idx="291">
                  <c:v>9.2083862402189326E-2</c:v>
                </c:pt>
                <c:pt idx="292">
                  <c:v>9.2568376359589727E-2</c:v>
                </c:pt>
                <c:pt idx="293">
                  <c:v>9.3053536516267146E-2</c:v>
                </c:pt>
                <c:pt idx="294">
                  <c:v>9.3539337263855202E-2</c:v>
                </c:pt>
                <c:pt idx="295">
                  <c:v>9.4025773008704294E-2</c:v>
                </c:pt>
                <c:pt idx="296">
                  <c:v>9.4512838171893598E-2</c:v>
                </c:pt>
                <c:pt idx="297">
                  <c:v>9.5000527189242748E-2</c:v>
                </c:pt>
                <c:pt idx="298">
                  <c:v>9.548883451132327E-2</c:v>
                </c:pt>
                <c:pt idx="299">
                  <c:v>9.5977754603469856E-2</c:v>
                </c:pt>
                <c:pt idx="300">
                  <c:v>9.6467281945791364E-2</c:v>
                </c:pt>
                <c:pt idx="301">
                  <c:v>9.6957411033181534E-2</c:v>
                </c:pt>
                <c:pt idx="302">
                  <c:v>9.7448136375329564E-2</c:v>
                </c:pt>
                <c:pt idx="303">
                  <c:v>9.7939452496730389E-2</c:v>
                </c:pt>
                <c:pt idx="304">
                  <c:v>9.8431353936694777E-2</c:v>
                </c:pt>
                <c:pt idx="305">
                  <c:v>9.892383524935916E-2</c:v>
                </c:pt>
                <c:pt idx="306">
                  <c:v>9.9416891003695274E-2</c:v>
                </c:pt>
                <c:pt idx="307">
                  <c:v>9.991051578351956E-2</c:v>
                </c:pt>
                <c:pt idx="308">
                  <c:v>0.10040470418750234</c:v>
                </c:pt>
                <c:pt idx="309">
                  <c:v>0.1008994508291768</c:v>
                </c:pt>
                <c:pt idx="310">
                  <c:v>0.10139475033694771</c:v>
                </c:pt>
                <c:pt idx="311">
                  <c:v>0.10189059735409997</c:v>
                </c:pt>
                <c:pt idx="312">
                  <c:v>0.10238698653880693</c:v>
                </c:pt>
                <c:pt idx="313">
                  <c:v>0.10288391256413845</c:v>
                </c:pt>
                <c:pt idx="314">
                  <c:v>0.10338137011806883</c:v>
                </c:pt>
                <c:pt idx="315">
                  <c:v>0.10387935390348446</c:v>
                </c:pt>
                <c:pt idx="316">
                  <c:v>0.10437785863819128</c:v>
                </c:pt>
                <c:pt idx="317">
                  <c:v>0.10487687905492205</c:v>
                </c:pt>
                <c:pt idx="318">
                  <c:v>0.10537640990134332</c:v>
                </c:pt>
                <c:pt idx="319">
                  <c:v>0.1058764459400624</c:v>
                </c:pt>
                <c:pt idx="320">
                  <c:v>0.10637698194863386</c:v>
                </c:pt>
                <c:pt idx="321">
                  <c:v>0.10687801271956601</c:v>
                </c:pt>
                <c:pt idx="322">
                  <c:v>0.10737953306032709</c:v>
                </c:pt>
                <c:pt idx="323">
                  <c:v>0.10788153779335131</c:v>
                </c:pt>
                <c:pt idx="324">
                  <c:v>0.10838402175604464</c:v>
                </c:pt>
                <c:pt idx="325">
                  <c:v>0.1088869798007904</c:v>
                </c:pt>
                <c:pt idx="326">
                  <c:v>0.10939040679495469</c:v>
                </c:pt>
                <c:pt idx="327">
                  <c:v>0.10989429762089159</c:v>
                </c:pt>
                <c:pt idx="328">
                  <c:v>0.11039864717594811</c:v>
                </c:pt>
                <c:pt idx="329">
                  <c:v>0.11090345037246904</c:v>
                </c:pt>
                <c:pt idx="330">
                  <c:v>0.11140870213780156</c:v>
                </c:pt>
                <c:pt idx="331">
                  <c:v>0.11191439741429958</c:v>
                </c:pt>
                <c:pt idx="332">
                  <c:v>0.11242053115932801</c:v>
                </c:pt>
                <c:pt idx="333">
                  <c:v>0.11292709834526674</c:v>
                </c:pt>
                <c:pt idx="334">
                  <c:v>0.11343409395951443</c:v>
                </c:pt>
                <c:pt idx="335">
                  <c:v>0.11394151300449214</c:v>
                </c:pt>
                <c:pt idx="336">
                  <c:v>0.11444935049764675</c:v>
                </c:pt>
                <c:pt idx="337">
                  <c:v>0.11495760147145416</c:v>
                </c:pt>
                <c:pt idx="338">
                  <c:v>0.11546626097342236</c:v>
                </c:pt>
                <c:pt idx="339">
                  <c:v>0.1159753240660942</c:v>
                </c:pt>
                <c:pt idx="340">
                  <c:v>0.11648478582705009</c:v>
                </c:pt>
                <c:pt idx="341">
                  <c:v>0.11699464134891037</c:v>
                </c:pt>
                <c:pt idx="342">
                  <c:v>0.11750488573933764</c:v>
                </c:pt>
                <c:pt idx="343">
                  <c:v>0.11801551412103875</c:v>
                </c:pt>
                <c:pt idx="344">
                  <c:v>0.11852652163176672</c:v>
                </c:pt>
                <c:pt idx="345">
                  <c:v>0.11903790342432236</c:v>
                </c:pt>
                <c:pt idx="346">
                  <c:v>0.11954965466655576</c:v>
                </c:pt>
                <c:pt idx="347">
                  <c:v>0.12006177054136763</c:v>
                </c:pt>
                <c:pt idx="348">
                  <c:v>0.12057424624671033</c:v>
                </c:pt>
                <c:pt idx="349">
                  <c:v>0.12108707699558881</c:v>
                </c:pt>
                <c:pt idx="350">
                  <c:v>0.12160025801606132</c:v>
                </c:pt>
                <c:pt idx="351">
                  <c:v>0.12211378455123995</c:v>
                </c:pt>
                <c:pt idx="352">
                  <c:v>0.12262765185929089</c:v>
                </c:pt>
                <c:pt idx="353">
                  <c:v>0.12314185521343469</c:v>
                </c:pt>
                <c:pt idx="354">
                  <c:v>0.12365638990194615</c:v>
                </c:pt>
                <c:pt idx="355">
                  <c:v>0.12417125122815405</c:v>
                </c:pt>
                <c:pt idx="356">
                  <c:v>0.12468643451044079</c:v>
                </c:pt>
                <c:pt idx="357">
                  <c:v>0.12520193508224173</c:v>
                </c:pt>
                <c:pt idx="358">
                  <c:v>0.12571774829204446</c:v>
                </c:pt>
                <c:pt idx="359">
                  <c:v>0.12623386950338769</c:v>
                </c:pt>
                <c:pt idx="360">
                  <c:v>0.12675029409486019</c:v>
                </c:pt>
                <c:pt idx="361">
                  <c:v>0.1272670174600993</c:v>
                </c:pt>
                <c:pt idx="362">
                  <c:v>0.12778403500778951</c:v>
                </c:pt>
                <c:pt idx="363">
                  <c:v>0.12830134216166059</c:v>
                </c:pt>
                <c:pt idx="364">
                  <c:v>0.12881893436048572</c:v>
                </c:pt>
                <c:pt idx="365">
                  <c:v>0.12933680705807934</c:v>
                </c:pt>
                <c:pt idx="366">
                  <c:v>0.12985495572329492</c:v>
                </c:pt>
                <c:pt idx="367">
                  <c:v>0.13037337584002232</c:v>
                </c:pt>
                <c:pt idx="368">
                  <c:v>0.13089206290718519</c:v>
                </c:pt>
                <c:pt idx="369">
                  <c:v>0.13141101243873815</c:v>
                </c:pt>
                <c:pt idx="370">
                  <c:v>0.13193021996366361</c:v>
                </c:pt>
                <c:pt idx="371">
                  <c:v>0.1324496810259686</c:v>
                </c:pt>
                <c:pt idx="372">
                  <c:v>0.13296939118468132</c:v>
                </c:pt>
                <c:pt idx="373">
                  <c:v>0.13348934601384749</c:v>
                </c:pt>
                <c:pt idx="374">
                  <c:v>0.13400954110252658</c:v>
                </c:pt>
                <c:pt idx="375">
                  <c:v>0.13452997205478784</c:v>
                </c:pt>
                <c:pt idx="376">
                  <c:v>0.135050634489706</c:v>
                </c:pt>
                <c:pt idx="377">
                  <c:v>0.135571524041357</c:v>
                </c:pt>
                <c:pt idx="378">
                  <c:v>0.13609263635881344</c:v>
                </c:pt>
                <c:pt idx="379">
                  <c:v>0.13661396710613977</c:v>
                </c:pt>
                <c:pt idx="380">
                  <c:v>0.13713551196238738</c:v>
                </c:pt>
                <c:pt idx="381">
                  <c:v>0.13765726662158953</c:v>
                </c:pt>
                <c:pt idx="382">
                  <c:v>0.13817922679275602</c:v>
                </c:pt>
                <c:pt idx="383">
                  <c:v>0.13870138819986763</c:v>
                </c:pt>
                <c:pt idx="384">
                  <c:v>0.13922374658187059</c:v>
                </c:pt>
                <c:pt idx="385">
                  <c:v>0.13974629769267058</c:v>
                </c:pt>
                <c:pt idx="386">
                  <c:v>0.14026903730112678</c:v>
                </c:pt>
                <c:pt idx="387">
                  <c:v>0.14079196119104551</c:v>
                </c:pt>
                <c:pt idx="388">
                  <c:v>0.14131506516117398</c:v>
                </c:pt>
                <c:pt idx="389">
                  <c:v>0.14183834502519355</c:v>
                </c:pt>
                <c:pt idx="390">
                  <c:v>0.142361796611713</c:v>
                </c:pt>
                <c:pt idx="391">
                  <c:v>0.1428854157642615</c:v>
                </c:pt>
                <c:pt idx="392">
                  <c:v>0.14340919834128152</c:v>
                </c:pt>
                <c:pt idx="393">
                  <c:v>0.14393314021612139</c:v>
                </c:pt>
                <c:pt idx="394">
                  <c:v>0.14445723727702783</c:v>
                </c:pt>
                <c:pt idx="395">
                  <c:v>0.14498148542713823</c:v>
                </c:pt>
                <c:pt idx="396">
                  <c:v>0.14550588058447272</c:v>
                </c:pt>
                <c:pt idx="397">
                  <c:v>0.14603041868192607</c:v>
                </c:pt>
                <c:pt idx="398">
                  <c:v>0.14655509566725941</c:v>
                </c:pt>
                <c:pt idx="399">
                  <c:v>0.14707990750309183</c:v>
                </c:pt>
                <c:pt idx="400">
                  <c:v>0.14760485016689162</c:v>
                </c:pt>
                <c:pt idx="401">
                  <c:v>0.14812991965096756</c:v>
                </c:pt>
                <c:pt idx="402">
                  <c:v>0.14865511196245981</c:v>
                </c:pt>
                <c:pt idx="403">
                  <c:v>0.14918042312333074</c:v>
                </c:pt>
                <c:pt idx="404">
                  <c:v>0.14970584917035559</c:v>
                </c:pt>
                <c:pt idx="405">
                  <c:v>0.15023138615511281</c:v>
                </c:pt>
                <c:pt idx="406">
                  <c:v>0.15075703014397437</c:v>
                </c:pt>
                <c:pt idx="407">
                  <c:v>0.15128277721809583</c:v>
                </c:pt>
                <c:pt idx="408">
                  <c:v>0.15180862347340612</c:v>
                </c:pt>
                <c:pt idx="409">
                  <c:v>0.15233456502059736</c:v>
                </c:pt>
                <c:pt idx="410">
                  <c:v>0.15286059798511428</c:v>
                </c:pt>
                <c:pt idx="411">
                  <c:v>0.15338671850714361</c:v>
                </c:pt>
                <c:pt idx="412">
                  <c:v>0.15391292274160318</c:v>
                </c:pt>
                <c:pt idx="413">
                  <c:v>0.15443920685813084</c:v>
                </c:pt>
                <c:pt idx="414">
                  <c:v>0.15496556704107337</c:v>
                </c:pt>
                <c:pt idx="415">
                  <c:v>0.1554919994894749</c:v>
                </c:pt>
                <c:pt idx="416">
                  <c:v>0.1560185004170655</c:v>
                </c:pt>
                <c:pt idx="417">
                  <c:v>0.15654506605224924</c:v>
                </c:pt>
                <c:pt idx="418">
                  <c:v>0.15707169263809237</c:v>
                </c:pt>
                <c:pt idx="419">
                  <c:v>0.15759837643231112</c:v>
                </c:pt>
                <c:pt idx="420">
                  <c:v>0.15812511370725937</c:v>
                </c:pt>
                <c:pt idx="421">
                  <c:v>0.1586519007499162</c:v>
                </c:pt>
                <c:pt idx="422">
                  <c:v>0.15917873386187317</c:v>
                </c:pt>
                <c:pt idx="423">
                  <c:v>0.15970560935932149</c:v>
                </c:pt>
                <c:pt idx="424">
                  <c:v>0.16023252357303897</c:v>
                </c:pt>
                <c:pt idx="425">
                  <c:v>0.16075947284837677</c:v>
                </c:pt>
                <c:pt idx="426">
                  <c:v>0.16128645354524607</c:v>
                </c:pt>
                <c:pt idx="427">
                  <c:v>0.16181346203810437</c:v>
                </c:pt>
                <c:pt idx="428">
                  <c:v>0.16234049471594186</c:v>
                </c:pt>
                <c:pt idx="429">
                  <c:v>0.16286754798226741</c:v>
                </c:pt>
                <c:pt idx="430">
                  <c:v>0.16339461825509446</c:v>
                </c:pt>
                <c:pt idx="431">
                  <c:v>0.16392170196692671</c:v>
                </c:pt>
                <c:pt idx="432">
                  <c:v>0.1644487955647437</c:v>
                </c:pt>
                <c:pt idx="433">
                  <c:v>0.16497589550998609</c:v>
                </c:pt>
                <c:pt idx="434">
                  <c:v>0.16550299827854087</c:v>
                </c:pt>
                <c:pt idx="435">
                  <c:v>0.16603010036072635</c:v>
                </c:pt>
                <c:pt idx="436">
                  <c:v>0.16655719826127696</c:v>
                </c:pt>
                <c:pt idx="437">
                  <c:v>0.16708428849932791</c:v>
                </c:pt>
                <c:pt idx="438">
                  <c:v>0.16761136760839965</c:v>
                </c:pt>
                <c:pt idx="439">
                  <c:v>0.1681384321363821</c:v>
                </c:pt>
                <c:pt idx="440">
                  <c:v>0.1686654786455189</c:v>
                </c:pt>
                <c:pt idx="441">
                  <c:v>0.16919250371239122</c:v>
                </c:pt>
                <c:pt idx="442">
                  <c:v>0.16971950392790158</c:v>
                </c:pt>
                <c:pt idx="443">
                  <c:v>0.17024647589725744</c:v>
                </c:pt>
                <c:pt idx="444">
                  <c:v>0.1707734162399546</c:v>
                </c:pt>
                <c:pt idx="445">
                  <c:v>0.17130032158976047</c:v>
                </c:pt>
                <c:pt idx="446">
                  <c:v>0.17182718859469714</c:v>
                </c:pt>
                <c:pt idx="447">
                  <c:v>0.17235401391702429</c:v>
                </c:pt>
                <c:pt idx="448">
                  <c:v>0.17288079423322189</c:v>
                </c:pt>
                <c:pt idx="449">
                  <c:v>0.17340752623397276</c:v>
                </c:pt>
                <c:pt idx="450">
                  <c:v>0.17393420662414499</c:v>
                </c:pt>
                <c:pt idx="451">
                  <c:v>0.17446083212277419</c:v>
                </c:pt>
                <c:pt idx="452">
                  <c:v>0.17498739946304542</c:v>
                </c:pt>
                <c:pt idx="453">
                  <c:v>0.17551390539227527</c:v>
                </c:pt>
                <c:pt idx="454">
                  <c:v>0.17604034667189333</c:v>
                </c:pt>
                <c:pt idx="455">
                  <c:v>0.17656672007742397</c:v>
                </c:pt>
                <c:pt idx="456">
                  <c:v>0.17709302239846758</c:v>
                </c:pt>
                <c:pt idx="457">
                  <c:v>0.17761925043868182</c:v>
                </c:pt>
                <c:pt idx="458">
                  <c:v>0.17814540101576271</c:v>
                </c:pt>
                <c:pt idx="459">
                  <c:v>0.17867147096142544</c:v>
                </c:pt>
                <c:pt idx="460">
                  <c:v>0.17919745712138518</c:v>
                </c:pt>
                <c:pt idx="461">
                  <c:v>0.17972335635533759</c:v>
                </c:pt>
                <c:pt idx="462">
                  <c:v>0.18024916553693918</c:v>
                </c:pt>
                <c:pt idx="463">
                  <c:v>0.1807748815537876</c:v>
                </c:pt>
                <c:pt idx="464">
                  <c:v>0.18130050130740169</c:v>
                </c:pt>
                <c:pt idx="465">
                  <c:v>0.18182602171320142</c:v>
                </c:pt>
                <c:pt idx="466">
                  <c:v>0.18235143970048759</c:v>
                </c:pt>
                <c:pt idx="467">
                  <c:v>0.18287675221242145</c:v>
                </c:pt>
                <c:pt idx="468">
                  <c:v>0.18340195620600414</c:v>
                </c:pt>
                <c:pt idx="469">
                  <c:v>0.18392704865205595</c:v>
                </c:pt>
                <c:pt idx="470">
                  <c:v>0.18445202653519543</c:v>
                </c:pt>
                <c:pt idx="471">
                  <c:v>0.18497688685381838</c:v>
                </c:pt>
                <c:pt idx="472">
                  <c:v>0.18550162662007666</c:v>
                </c:pt>
                <c:pt idx="473">
                  <c:v>0.18602624285985678</c:v>
                </c:pt>
                <c:pt idx="474">
                  <c:v>0.18655073261275845</c:v>
                </c:pt>
                <c:pt idx="475">
                  <c:v>0.18707509293207294</c:v>
                </c:pt>
                <c:pt idx="476">
                  <c:v>0.18759932088476125</c:v>
                </c:pt>
                <c:pt idx="477">
                  <c:v>0.18812341355143214</c:v>
                </c:pt>
                <c:pt idx="478">
                  <c:v>0.18864736802631998</c:v>
                </c:pt>
                <c:pt idx="479">
                  <c:v>0.18917118141726263</c:v>
                </c:pt>
                <c:pt idx="480">
                  <c:v>0.18969485084567886</c:v>
                </c:pt>
                <c:pt idx="481">
                  <c:v>0.19021837344654588</c:v>
                </c:pt>
                <c:pt idx="482">
                  <c:v>0.19074174636837668</c:v>
                </c:pt>
                <c:pt idx="483">
                  <c:v>0.19126496677319707</c:v>
                </c:pt>
                <c:pt idx="484">
                  <c:v>0.19178803183652277</c:v>
                </c:pt>
                <c:pt idx="485">
                  <c:v>0.19231093874733621</c:v>
                </c:pt>
                <c:pt idx="486">
                  <c:v>0.19283368470806331</c:v>
                </c:pt>
                <c:pt idx="487">
                  <c:v>0.19335626693455002</c:v>
                </c:pt>
                <c:pt idx="488">
                  <c:v>0.19387868265603872</c:v>
                </c:pt>
                <c:pt idx="489">
                  <c:v>0.19440092911514453</c:v>
                </c:pt>
                <c:pt idx="490">
                  <c:v>0.19492300356783152</c:v>
                </c:pt>
                <c:pt idx="491">
                  <c:v>0.19544490328338859</c:v>
                </c:pt>
                <c:pt idx="492">
                  <c:v>0.1959666255444055</c:v>
                </c:pt>
                <c:pt idx="493">
                  <c:v>0.19648816764674848</c:v>
                </c:pt>
                <c:pt idx="494">
                  <c:v>0.19700952689953588</c:v>
                </c:pt>
                <c:pt idx="495">
                  <c:v>0.19753070062511366</c:v>
                </c:pt>
                <c:pt idx="496">
                  <c:v>0.19805168615903068</c:v>
                </c:pt>
                <c:pt idx="497">
                  <c:v>0.19857248085001392</c:v>
                </c:pt>
                <c:pt idx="498">
                  <c:v>0.19909308205994347</c:v>
                </c:pt>
                <c:pt idx="499">
                  <c:v>0.19961348716382762</c:v>
                </c:pt>
                <c:pt idx="500">
                  <c:v>0.20013369354977756</c:v>
                </c:pt>
                <c:pt idx="501">
                  <c:v>0.200653698618982</c:v>
                </c:pt>
                <c:pt idx="502">
                  <c:v>0.20117349978568183</c:v>
                </c:pt>
                <c:pt idx="503">
                  <c:v>0.20169309447714454</c:v>
                </c:pt>
                <c:pt idx="504">
                  <c:v>0.20221248013363838</c:v>
                </c:pt>
                <c:pt idx="505">
                  <c:v>0.20273165420840669</c:v>
                </c:pt>
                <c:pt idx="506">
                  <c:v>0.20325061416764187</c:v>
                </c:pt>
                <c:pt idx="507">
                  <c:v>0.20376935749045927</c:v>
                </c:pt>
                <c:pt idx="508">
                  <c:v>0.20428788166887107</c:v>
                </c:pt>
                <c:pt idx="509">
                  <c:v>0.20480618420775992</c:v>
                </c:pt>
                <c:pt idx="510">
                  <c:v>0.20532426262485248</c:v>
                </c:pt>
                <c:pt idx="511">
                  <c:v>0.20584211445069289</c:v>
                </c:pt>
                <c:pt idx="512">
                  <c:v>0.20635973722861611</c:v>
                </c:pt>
                <c:pt idx="513">
                  <c:v>0.20687712851472112</c:v>
                </c:pt>
                <c:pt idx="514">
                  <c:v>0.20739428587784398</c:v>
                </c:pt>
                <c:pt idx="515">
                  <c:v>0.20791120689953085</c:v>
                </c:pt>
                <c:pt idx="516">
                  <c:v>0.20842788917401087</c:v>
                </c:pt>
                <c:pt idx="517">
                  <c:v>0.20894433030816886</c:v>
                </c:pt>
                <c:pt idx="518">
                  <c:v>0.20946052792151804</c:v>
                </c:pt>
                <c:pt idx="519">
                  <c:v>0.20997647964617247</c:v>
                </c:pt>
                <c:pt idx="520">
                  <c:v>0.21049218312681958</c:v>
                </c:pt>
                <c:pt idx="521">
                  <c:v>0.21100763602069245</c:v>
                </c:pt>
                <c:pt idx="522">
                  <c:v>0.21152283599754201</c:v>
                </c:pt>
                <c:pt idx="523">
                  <c:v>0.21203778073960916</c:v>
                </c:pt>
                <c:pt idx="524">
                  <c:v>0.2125524679415968</c:v>
                </c:pt>
                <c:pt idx="525">
                  <c:v>0.21306689531064166</c:v>
                </c:pt>
                <c:pt idx="526">
                  <c:v>0.21358106056628623</c:v>
                </c:pt>
                <c:pt idx="527">
                  <c:v>0.21409496144045037</c:v>
                </c:pt>
                <c:pt idx="528">
                  <c:v>0.21460859567740295</c:v>
                </c:pt>
                <c:pt idx="529">
                  <c:v>0.21512196103373332</c:v>
                </c:pt>
                <c:pt idx="530">
                  <c:v>0.21563505527832275</c:v>
                </c:pt>
                <c:pt idx="531">
                  <c:v>0.21614787619231574</c:v>
                </c:pt>
                <c:pt idx="532">
                  <c:v>0.21666042156909124</c:v>
                </c:pt>
                <c:pt idx="533">
                  <c:v>0.21717268921423383</c:v>
                </c:pt>
                <c:pt idx="534">
                  <c:v>0.21768467694550461</c:v>
                </c:pt>
                <c:pt idx="535">
                  <c:v>0.21819638259281235</c:v>
                </c:pt>
                <c:pt idx="536">
                  <c:v>0.21870780399818415</c:v>
                </c:pt>
                <c:pt idx="537">
                  <c:v>0.21921893901573633</c:v>
                </c:pt>
                <c:pt idx="538">
                  <c:v>0.21972978551164504</c:v>
                </c:pt>
                <c:pt idx="539">
                  <c:v>0.22024034136411696</c:v>
                </c:pt>
                <c:pt idx="540">
                  <c:v>0.2207506044633597</c:v>
                </c:pt>
                <c:pt idx="541">
                  <c:v>0.22126057271155225</c:v>
                </c:pt>
                <c:pt idx="542">
                  <c:v>0.22177024402281534</c:v>
                </c:pt>
                <c:pt idx="543">
                  <c:v>0.22227961632318174</c:v>
                </c:pt>
                <c:pt idx="544">
                  <c:v>0.22278868755056641</c:v>
                </c:pt>
                <c:pt idx="545">
                  <c:v>0.22329745565473655</c:v>
                </c:pt>
                <c:pt idx="546">
                  <c:v>0.22380591859728174</c:v>
                </c:pt>
                <c:pt idx="547">
                  <c:v>0.22431407435158382</c:v>
                </c:pt>
                <c:pt idx="548">
                  <c:v>0.22482192090278674</c:v>
                </c:pt>
                <c:pt idx="549">
                  <c:v>0.22532945624776643</c:v>
                </c:pt>
                <c:pt idx="550">
                  <c:v>0.22583667839510052</c:v>
                </c:pt>
                <c:pt idx="551">
                  <c:v>0.22634358536503796</c:v>
                </c:pt>
                <c:pt idx="552">
                  <c:v>0.22685017518946859</c:v>
                </c:pt>
                <c:pt idx="553">
                  <c:v>0.2273564459118928</c:v>
                </c:pt>
                <c:pt idx="554">
                  <c:v>0.2278623955873908</c:v>
                </c:pt>
                <c:pt idx="555">
                  <c:v>0.22836802228259209</c:v>
                </c:pt>
                <c:pt idx="556">
                  <c:v>0.22887332407564481</c:v>
                </c:pt>
                <c:pt idx="557">
                  <c:v>0.22937829905618493</c:v>
                </c:pt>
                <c:pt idx="558">
                  <c:v>0.22988294532530548</c:v>
                </c:pt>
                <c:pt idx="559">
                  <c:v>0.2303872609955257</c:v>
                </c:pt>
                <c:pt idx="560">
                  <c:v>0.23089124419076007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9-4588-8053-FCCA66CF267C}"/>
            </c:ext>
          </c:extLst>
        </c:ser>
        <c:ser>
          <c:idx val="1"/>
          <c:order val="1"/>
          <c:tx>
            <c:strRef>
              <c:f>Charts!$W$1</c:f>
              <c:strCache>
                <c:ptCount val="1"/>
                <c:pt idx="0">
                  <c:v> CD Low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Charts!$W$2:$W$592</c:f>
              <c:numCache>
                <c:formatCode>_(* #,##0.000_);_(* \(#,##0.000\);_(* "-"??_);_(@_)</c:formatCode>
                <c:ptCount val="591"/>
                <c:pt idx="0">
                  <c:v>5.0000000000000001E-3</c:v>
                </c:pt>
                <c:pt idx="1">
                  <c:v>5.0355206288942526E-3</c:v>
                </c:pt>
                <c:pt idx="2">
                  <c:v>5.072848097969861E-3</c:v>
                </c:pt>
                <c:pt idx="3">
                  <c:v>5.112003673027261E-3</c:v>
                </c:pt>
                <c:pt idx="4">
                  <c:v>5.153008386010789E-3</c:v>
                </c:pt>
                <c:pt idx="5">
                  <c:v>5.1958822092758291E-3</c:v>
                </c:pt>
                <c:pt idx="6">
                  <c:v>5.2406439747590596E-3</c:v>
                </c:pt>
                <c:pt idx="7">
                  <c:v>5.2873114169825729E-3</c:v>
                </c:pt>
                <c:pt idx="8">
                  <c:v>5.3359012448364216E-3</c:v>
                </c:pt>
                <c:pt idx="9">
                  <c:v>5.3864292178136021E-3</c:v>
                </c:pt>
                <c:pt idx="10">
                  <c:v>5.4389102189300936E-3</c:v>
                </c:pt>
                <c:pt idx="11">
                  <c:v>5.4933583217382422E-3</c:v>
                </c:pt>
                <c:pt idx="12">
                  <c:v>5.5497868507501987E-3</c:v>
                </c:pt>
                <c:pt idx="13">
                  <c:v>5.6082084353566682E-3</c:v>
                </c:pt>
                <c:pt idx="14">
                  <c:v>5.6686350576419051E-3</c:v>
                </c:pt>
                <c:pt idx="15">
                  <c:v>5.7310780946154332E-3</c:v>
                </c:pt>
                <c:pt idx="16">
                  <c:v>5.7955483554109882E-3</c:v>
                </c:pt>
                <c:pt idx="17">
                  <c:v>5.8620561139914569E-3</c:v>
                </c:pt>
                <c:pt idx="18">
                  <c:v>5.9306111378678375E-3</c:v>
                </c:pt>
                <c:pt idx="19">
                  <c:v>6.0012227133015988E-3</c:v>
                </c:pt>
                <c:pt idx="20">
                  <c:v>6.0738996674188995E-3</c:v>
                </c:pt>
                <c:pt idx="21">
                  <c:v>6.1486503876247321E-3</c:v>
                </c:pt>
                <c:pt idx="22">
                  <c:v>6.2254828386665521E-3</c:v>
                </c:pt>
                <c:pt idx="23">
                  <c:v>6.3044045776609299E-3</c:v>
                </c:pt>
                <c:pt idx="24">
                  <c:v>6.3854227673634774E-3</c:v>
                </c:pt>
                <c:pt idx="25">
                  <c:v>6.4685441879316803E-3</c:v>
                </c:pt>
                <c:pt idx="26">
                  <c:v>6.5537752474023074E-3</c:v>
                </c:pt>
                <c:pt idx="27">
                  <c:v>6.6411219910795264E-3</c:v>
                </c:pt>
                <c:pt idx="28">
                  <c:v>6.7305901100066616E-3</c:v>
                </c:pt>
                <c:pt idx="29">
                  <c:v>6.8221849486734265E-3</c:v>
                </c:pt>
                <c:pt idx="30">
                  <c:v>6.9159115120913956E-3</c:v>
                </c:pt>
                <c:pt idx="31">
                  <c:v>7.0117744723531905E-3</c:v>
                </c:pt>
                <c:pt idx="32">
                  <c:v>7.109778174775299E-3</c:v>
                </c:pt>
                <c:pt idx="33">
                  <c:v>7.2099266437104341E-3</c:v>
                </c:pt>
                <c:pt idx="34">
                  <c:v>7.3122235881027745E-3</c:v>
                </c:pt>
                <c:pt idx="35">
                  <c:v>7.4166724068481992E-3</c:v>
                </c:pt>
                <c:pt idx="36">
                  <c:v>7.5232761940116129E-3</c:v>
                </c:pt>
                <c:pt idx="37">
                  <c:v>7.6320377439445955E-3</c:v>
                </c:pt>
                <c:pt idx="38">
                  <c:v>7.7429595563387466E-3</c:v>
                </c:pt>
                <c:pt idx="39">
                  <c:v>7.8560438412432071E-3</c:v>
                </c:pt>
                <c:pt idx="40">
                  <c:v>7.9712925240688123E-3</c:v>
                </c:pt>
                <c:pt idx="41">
                  <c:v>8.0887072505960583E-3</c:v>
                </c:pt>
                <c:pt idx="42">
                  <c:v>8.208289391999574E-3</c:v>
                </c:pt>
                <c:pt idx="43">
                  <c:v>8.3300400498978518E-3</c:v>
                </c:pt>
                <c:pt idx="44">
                  <c:v>8.4539600614337122E-3</c:v>
                </c:pt>
                <c:pt idx="45">
                  <c:v>8.5800500043881883E-3</c:v>
                </c:pt>
                <c:pt idx="46">
                  <c:v>8.7083102023281633E-3</c:v>
                </c:pt>
                <c:pt idx="47">
                  <c:v>8.8387407297862222E-3</c:v>
                </c:pt>
                <c:pt idx="48">
                  <c:v>8.9713414174695822E-3</c:v>
                </c:pt>
                <c:pt idx="49">
                  <c:v>9.1061118574937878E-3</c:v>
                </c:pt>
                <c:pt idx="50">
                  <c:v>9.2430514086358547E-3</c:v>
                </c:pt>
                <c:pt idx="51">
                  <c:v>9.3821592016008811E-3</c:v>
                </c:pt>
                <c:pt idx="52">
                  <c:v>9.5234341442956248E-3</c:v>
                </c:pt>
                <c:pt idx="53">
                  <c:v>9.6668749271022394E-3</c:v>
                </c:pt>
                <c:pt idx="54">
                  <c:v>9.812480028145186E-3</c:v>
                </c:pt>
                <c:pt idx="55">
                  <c:v>9.9602477185443006E-3</c:v>
                </c:pt>
                <c:pt idx="56">
                  <c:v>1.0110176067647083E-2</c:v>
                </c:pt>
                <c:pt idx="57">
                  <c:v>1.0262262948233397E-2</c:v>
                </c:pt>
                <c:pt idx="58">
                  <c:v>1.0416506041686049E-2</c:v>
                </c:pt>
                <c:pt idx="59">
                  <c:v>1.0572902843120931E-2</c:v>
                </c:pt>
                <c:pt idx="60">
                  <c:v>1.0731450666470788E-2</c:v>
                </c:pt>
                <c:pt idx="61">
                  <c:v>1.0892146649517029E-2</c:v>
                </c:pt>
                <c:pt idx="62">
                  <c:v>1.1054987758864335E-2</c:v>
                </c:pt>
                <c:pt idx="63">
                  <c:v>1.1219970794853264E-2</c:v>
                </c:pt>
                <c:pt idx="64">
                  <c:v>1.138709239640643E-2</c:v>
                </c:pt>
                <c:pt idx="65">
                  <c:v>1.1556349045804231E-2</c:v>
                </c:pt>
                <c:pt idx="66">
                  <c:v>1.1727737073386514E-2</c:v>
                </c:pt>
                <c:pt idx="67">
                  <c:v>1.1901252662176958E-2</c:v>
                </c:pt>
                <c:pt idx="68">
                  <c:v>1.2076891852427324E-2</c:v>
                </c:pt>
                <c:pt idx="69">
                  <c:v>1.2254650546079106E-2</c:v>
                </c:pt>
                <c:pt idx="70">
                  <c:v>1.2434524511140459E-2</c:v>
                </c:pt>
                <c:pt idx="71">
                  <c:v>1.2616509385976627E-2</c:v>
                </c:pt>
                <c:pt idx="72">
                  <c:v>1.2800600683512416E-2</c:v>
                </c:pt>
                <c:pt idx="73">
                  <c:v>1.2986793795345536E-2</c:v>
                </c:pt>
                <c:pt idx="74">
                  <c:v>1.3175083995769971E-2</c:v>
                </c:pt>
                <c:pt idx="75">
                  <c:v>1.3365466445708733E-2</c:v>
                </c:pt>
                <c:pt idx="76">
                  <c:v>1.3557936196555669E-2</c:v>
                </c:pt>
                <c:pt idx="77">
                  <c:v>1.3752488193926174E-2</c:v>
                </c:pt>
                <c:pt idx="78">
                  <c:v>1.3949117281316894E-2</c:v>
                </c:pt>
                <c:pt idx="79">
                  <c:v>1.4147818203674702E-2</c:v>
                </c:pt>
                <c:pt idx="80">
                  <c:v>1.4348585610875389E-2</c:v>
                </c:pt>
                <c:pt idx="81">
                  <c:v>1.4551414061112693E-2</c:v>
                </c:pt>
                <c:pt idx="82">
                  <c:v>1.4756298024198419E-2</c:v>
                </c:pt>
                <c:pt idx="83">
                  <c:v>1.4963231884774556E-2</c:v>
                </c:pt>
                <c:pt idx="84">
                  <c:v>1.51722099454384E-2</c:v>
                </c:pt>
                <c:pt idx="85">
                  <c:v>1.5383226429781797E-2</c:v>
                </c:pt>
                <c:pt idx="86">
                  <c:v>1.559627548534572E-2</c:v>
                </c:pt>
                <c:pt idx="87">
                  <c:v>1.5811351186491494E-2</c:v>
                </c:pt>
                <c:pt idx="88">
                  <c:v>1.6028447537190009E-2</c:v>
                </c:pt>
                <c:pt idx="89">
                  <c:v>1.6247558473730377E-2</c:v>
                </c:pt>
                <c:pt idx="90">
                  <c:v>1.6468677867349499E-2</c:v>
                </c:pt>
                <c:pt idx="91">
                  <c:v>1.6691799526784075E-2</c:v>
                </c:pt>
                <c:pt idx="92">
                  <c:v>1.6916917200746635E-2</c:v>
                </c:pt>
                <c:pt idx="93">
                  <c:v>1.7144024580327176E-2</c:v>
                </c:pt>
                <c:pt idx="94">
                  <c:v>1.7373115301322007E-2</c:v>
                </c:pt>
                <c:pt idx="95">
                  <c:v>1.7604182946491478E-2</c:v>
                </c:pt>
                <c:pt idx="96">
                  <c:v>1.7837221047748191E-2</c:v>
                </c:pt>
                <c:pt idx="97">
                  <c:v>1.8072223088277391E-2</c:v>
                </c:pt>
                <c:pt idx="98">
                  <c:v>1.8309182504591161E-2</c:v>
                </c:pt>
                <c:pt idx="99">
                  <c:v>1.8548092688518081E-2</c:v>
                </c:pt>
                <c:pt idx="100">
                  <c:v>1.8788946989130008E-2</c:v>
                </c:pt>
                <c:pt idx="101">
                  <c:v>1.9031738714607598E-2</c:v>
                </c:pt>
                <c:pt idx="102">
                  <c:v>1.9276461134046203E-2</c:v>
                </c:pt>
                <c:pt idx="103">
                  <c:v>1.9523107479203758E-2</c:v>
                </c:pt>
                <c:pt idx="104">
                  <c:v>1.9771670946192223E-2</c:v>
                </c:pt>
                <c:pt idx="105">
                  <c:v>2.0022144697114188E-2</c:v>
                </c:pt>
                <c:pt idx="106">
                  <c:v>2.0274521861646157E-2</c:v>
                </c:pt>
                <c:pt idx="107">
                  <c:v>2.0528795538570056E-2</c:v>
                </c:pt>
                <c:pt idx="108">
                  <c:v>2.0784958797254463E-2</c:v>
                </c:pt>
                <c:pt idx="109">
                  <c:v>2.104300467908703E-2</c:v>
                </c:pt>
                <c:pt idx="110">
                  <c:v>2.1302926198859536E-2</c:v>
                </c:pt>
                <c:pt idx="111">
                  <c:v>2.1564716346107026E-2</c:v>
                </c:pt>
                <c:pt idx="112">
                  <c:v>2.1828368086402376E-2</c:v>
                </c:pt>
                <c:pt idx="113">
                  <c:v>2.209387436260769E-2</c:v>
                </c:pt>
                <c:pt idx="114">
                  <c:v>2.2361228096083836E-2</c:v>
                </c:pt>
                <c:pt idx="115">
                  <c:v>2.2630422187859427E-2</c:v>
                </c:pt>
                <c:pt idx="116">
                  <c:v>2.2901449519760534E-2</c:v>
                </c:pt>
                <c:pt idx="117">
                  <c:v>2.3174302955502345E-2</c:v>
                </c:pt>
                <c:pt idx="118">
                  <c:v>2.3448975341743998E-2</c:v>
                </c:pt>
                <c:pt idx="119">
                  <c:v>2.3725459509107778E-2</c:v>
                </c:pt>
                <c:pt idx="120">
                  <c:v>2.4003748273163799E-2</c:v>
                </c:pt>
                <c:pt idx="121">
                  <c:v>2.4283834435381322E-2</c:v>
                </c:pt>
                <c:pt idx="122">
                  <c:v>2.4565710784047776E-2</c:v>
                </c:pt>
                <c:pt idx="123">
                  <c:v>2.4849370095156548E-2</c:v>
                </c:pt>
                <c:pt idx="124">
                  <c:v>2.5134805133264597E-2</c:v>
                </c:pt>
                <c:pt idx="125">
                  <c:v>2.5422008652320846E-2</c:v>
                </c:pt>
                <c:pt idx="126">
                  <c:v>2.5710973396466375E-2</c:v>
                </c:pt>
                <c:pt idx="127">
                  <c:v>2.6001692100807324E-2</c:v>
                </c:pt>
                <c:pt idx="128">
                  <c:v>2.6294157492161459E-2</c:v>
                </c:pt>
                <c:pt idx="129">
                  <c:v>2.6588362289779257E-2</c:v>
                </c:pt>
                <c:pt idx="130">
                  <c:v>2.6884299206040387E-2</c:v>
                </c:pt>
                <c:pt idx="131">
                  <c:v>2.7181960947126448E-2</c:v>
                </c:pt>
                <c:pt idx="132">
                  <c:v>2.7481340213670744E-2</c:v>
                </c:pt>
                <c:pt idx="133">
                  <c:v>2.7782429701385895E-2</c:v>
                </c:pt>
                <c:pt idx="134">
                  <c:v>2.8085222101670058E-2</c:v>
                </c:pt>
                <c:pt idx="135">
                  <c:v>2.8389710102192486E-2</c:v>
                </c:pt>
                <c:pt idx="136">
                  <c:v>2.8695886387459138E-2</c:v>
                </c:pt>
                <c:pt idx="137">
                  <c:v>2.900374363935905E-2</c:v>
                </c:pt>
                <c:pt idx="138">
                  <c:v>2.9313274537692124E-2</c:v>
                </c:pt>
                <c:pt idx="139">
                  <c:v>2.9624471760678974E-2</c:v>
                </c:pt>
                <c:pt idx="140">
                  <c:v>2.9937327985453493E-2</c:v>
                </c:pt>
                <c:pt idx="141">
                  <c:v>3.0251835888538706E-2</c:v>
                </c:pt>
                <c:pt idx="142">
                  <c:v>3.0567988146306527E-2</c:v>
                </c:pt>
                <c:pt idx="143">
                  <c:v>3.0885777435421979E-2</c:v>
                </c:pt>
                <c:pt idx="144">
                  <c:v>3.1205196433272415E-2</c:v>
                </c:pt>
                <c:pt idx="145">
                  <c:v>3.1526237818382291E-2</c:v>
                </c:pt>
                <c:pt idx="146">
                  <c:v>3.1848894270813978E-2</c:v>
                </c:pt>
                <c:pt idx="147">
                  <c:v>3.2173158472555148E-2</c:v>
                </c:pt>
                <c:pt idx="148">
                  <c:v>3.2499023107893155E-2</c:v>
                </c:pt>
                <c:pt idx="149">
                  <c:v>3.282648086377693E-2</c:v>
                </c:pt>
                <c:pt idx="150">
                  <c:v>3.3155524430166818E-2</c:v>
                </c:pt>
                <c:pt idx="151">
                  <c:v>3.3486146500372745E-2</c:v>
                </c:pt>
                <c:pt idx="152">
                  <c:v>3.3818339771381212E-2</c:v>
                </c:pt>
                <c:pt idx="153">
                  <c:v>3.4152096944171435E-2</c:v>
                </c:pt>
                <c:pt idx="154">
                  <c:v>3.4487410724021096E-2</c:v>
                </c:pt>
                <c:pt idx="155">
                  <c:v>3.4824273820801992E-2</c:v>
                </c:pt>
                <c:pt idx="156">
                  <c:v>3.5162678949266037E-2</c:v>
                </c:pt>
                <c:pt idx="157">
                  <c:v>3.5502618829321882E-2</c:v>
                </c:pt>
                <c:pt idx="158">
                  <c:v>3.5844086186302547E-2</c:v>
                </c:pt>
                <c:pt idx="159">
                  <c:v>3.6187073751224361E-2</c:v>
                </c:pt>
                <c:pt idx="160">
                  <c:v>3.6531574261037515E-2</c:v>
                </c:pt>
                <c:pt idx="161">
                  <c:v>3.6877580458868554E-2</c:v>
                </c:pt>
                <c:pt idx="162">
                  <c:v>3.7225085094255081E-2</c:v>
                </c:pt>
                <c:pt idx="163">
                  <c:v>3.7574080923372964E-2</c:v>
                </c:pt>
                <c:pt idx="164">
                  <c:v>3.7924560709256309E-2</c:v>
                </c:pt>
                <c:pt idx="165">
                  <c:v>3.8276517222010434E-2</c:v>
                </c:pt>
                <c:pt idx="166">
                  <c:v>3.8629943239018152E-2</c:v>
                </c:pt>
                <c:pt idx="167">
                  <c:v>3.898483154513957E-2</c:v>
                </c:pt>
                <c:pt idx="168">
                  <c:v>3.9341174932905607E-2</c:v>
                </c:pt>
                <c:pt idx="169">
                  <c:v>3.9698966202705514E-2</c:v>
                </c:pt>
                <c:pt idx="170">
                  <c:v>4.0058198162968593E-2</c:v>
                </c:pt>
                <c:pt idx="171">
                  <c:v>4.0418863630340286E-2</c:v>
                </c:pt>
                <c:pt idx="172">
                  <c:v>4.0780955429852883E-2</c:v>
                </c:pt>
                <c:pt idx="173">
                  <c:v>4.114446639509102E-2</c:v>
                </c:pt>
                <c:pt idx="174">
                  <c:v>4.1509389368352155E-2</c:v>
                </c:pt>
                <c:pt idx="175">
                  <c:v>4.1875717200802194E-2</c:v>
                </c:pt>
                <c:pt idx="176">
                  <c:v>4.2243442752626467E-2</c:v>
                </c:pt>
                <c:pt idx="177">
                  <c:v>4.2612558893176174E-2</c:v>
                </c:pt>
                <c:pt idx="178">
                  <c:v>4.2983058501110505E-2</c:v>
                </c:pt>
                <c:pt idx="179">
                  <c:v>4.3354934464534582E-2</c:v>
                </c:pt>
                <c:pt idx="180">
                  <c:v>4.3728179681133329E-2</c:v>
                </c:pt>
                <c:pt idx="181">
                  <c:v>4.4102787058301465E-2</c:v>
                </c:pt>
                <c:pt idx="182">
                  <c:v>4.4478749513269751E-2</c:v>
                </c:pt>
                <c:pt idx="183">
                  <c:v>4.4856059973227558E-2</c:v>
                </c:pt>
                <c:pt idx="184">
                  <c:v>4.5234711375442001E-2</c:v>
                </c:pt>
                <c:pt idx="185">
                  <c:v>4.5614696667373639E-2</c:v>
                </c:pt>
                <c:pt idx="186">
                  <c:v>4.5996008806788953E-2</c:v>
                </c:pt>
                <c:pt idx="187">
                  <c:v>4.6378640761869663E-2</c:v>
                </c:pt>
                <c:pt idx="188">
                  <c:v>4.676258551131901E-2</c:v>
                </c:pt>
                <c:pt idx="189">
                  <c:v>4.7147836044465104E-2</c:v>
                </c:pt>
                <c:pt idx="190">
                  <c:v>4.7534385361361453E-2</c:v>
                </c:pt>
                <c:pt idx="191">
                  <c:v>4.7922226472884757E-2</c:v>
                </c:pt>
                <c:pt idx="192">
                  <c:v>4.8311352400830065E-2</c:v>
                </c:pt>
                <c:pt idx="193">
                  <c:v>4.8701756178003368E-2</c:v>
                </c:pt>
                <c:pt idx="194">
                  <c:v>4.9093430848311768E-2</c:v>
                </c:pt>
                <c:pt idx="195">
                  <c:v>4.948636946685124E-2</c:v>
                </c:pt>
                <c:pt idx="196">
                  <c:v>4.9880565099992107E-2</c:v>
                </c:pt>
                <c:pt idx="197">
                  <c:v>5.0276010825462319E-2</c:v>
                </c:pt>
                <c:pt idx="198">
                  <c:v>5.067269973242855E-2</c:v>
                </c:pt>
                <c:pt idx="199">
                  <c:v>5.1070624921575249E-2</c:v>
                </c:pt>
                <c:pt idx="200">
                  <c:v>5.1469779505181702E-2</c:v>
                </c:pt>
                <c:pt idx="201">
                  <c:v>5.1870156607197133E-2</c:v>
                </c:pt>
                <c:pt idx="202">
                  <c:v>5.2271749363313934E-2</c:v>
                </c:pt>
                <c:pt idx="203">
                  <c:v>5.2674550921039114E-2</c:v>
                </c:pt>
                <c:pt idx="204">
                  <c:v>5.3078554439763975E-2</c:v>
                </c:pt>
                <c:pt idx="205">
                  <c:v>5.3483753090832101E-2</c:v>
                </c:pt>
                <c:pt idx="206">
                  <c:v>5.3890140057605708E-2</c:v>
                </c:pt>
                <c:pt idx="207">
                  <c:v>5.4297708535530419E-2</c:v>
                </c:pt>
                <c:pt idx="208">
                  <c:v>5.4706451732198492E-2</c:v>
                </c:pt>
                <c:pt idx="209">
                  <c:v>5.511636286741059E-2</c:v>
                </c:pt>
                <c:pt idx="210">
                  <c:v>5.5527435173236071E-2</c:v>
                </c:pt>
                <c:pt idx="211">
                  <c:v>5.5939661894071922E-2</c:v>
                </c:pt>
                <c:pt idx="212">
                  <c:v>5.6353036286700346E-2</c:v>
                </c:pt>
                <c:pt idx="213">
                  <c:v>5.6767551620345004E-2</c:v>
                </c:pt>
                <c:pt idx="214">
                  <c:v>5.7183201176726053E-2</c:v>
                </c:pt>
                <c:pt idx="215">
                  <c:v>5.7599978250113898E-2</c:v>
                </c:pt>
                <c:pt idx="216">
                  <c:v>5.8017876147381797E-2</c:v>
                </c:pt>
                <c:pt idx="217">
                  <c:v>5.8436888188057305E-2</c:v>
                </c:pt>
                <c:pt idx="218">
                  <c:v>5.8857007704372577E-2</c:v>
                </c:pt>
                <c:pt idx="219">
                  <c:v>5.9278228041313628E-2</c:v>
                </c:pt>
                <c:pt idx="220">
                  <c:v>5.9700542556668498E-2</c:v>
                </c:pt>
                <c:pt idx="221">
                  <c:v>6.0123944621074434E-2</c:v>
                </c:pt>
                <c:pt idx="222">
                  <c:v>6.0548427618064053E-2</c:v>
                </c:pt>
                <c:pt idx="223">
                  <c:v>6.0973984944110569E-2</c:v>
                </c:pt>
                <c:pt idx="224">
                  <c:v>6.1400610008672071E-2</c:v>
                </c:pt>
                <c:pt idx="225">
                  <c:v>6.1828296234234886E-2</c:v>
                </c:pt>
                <c:pt idx="226">
                  <c:v>6.2257037056356081E-2</c:v>
                </c:pt>
                <c:pt idx="227">
                  <c:v>6.2686825923705086E-2</c:v>
                </c:pt>
                <c:pt idx="228">
                  <c:v>6.3117656298104521E-2</c:v>
                </c:pt>
                <c:pt idx="229">
                  <c:v>6.354952165457016E-2</c:v>
                </c:pt>
                <c:pt idx="230">
                  <c:v>6.3982415481350155E-2</c:v>
                </c:pt>
                <c:pt idx="231">
                  <c:v>6.4416331279963462E-2</c:v>
                </c:pt>
                <c:pt idx="232">
                  <c:v>6.4851262565237558E-2</c:v>
                </c:pt>
                <c:pt idx="233">
                  <c:v>6.5287202865345381E-2</c:v>
                </c:pt>
                <c:pt idx="234">
                  <c:v>6.5724145721841598E-2</c:v>
                </c:pt>
                <c:pt idx="235">
                  <c:v>6.6162084689698183E-2</c:v>
                </c:pt>
                <c:pt idx="236">
                  <c:v>6.6601013337339324E-2</c:v>
                </c:pt>
                <c:pt idx="237">
                  <c:v>6.7040925246675667E-2</c:v>
                </c:pt>
                <c:pt idx="238">
                  <c:v>6.7481814013137922E-2</c:v>
                </c:pt>
                <c:pt idx="239">
                  <c:v>6.7923673245709859E-2</c:v>
                </c:pt>
                <c:pt idx="240">
                  <c:v>6.8366496566960686E-2</c:v>
                </c:pt>
                <c:pt idx="241">
                  <c:v>6.8810277613076828E-2</c:v>
                </c:pt>
                <c:pt idx="242">
                  <c:v>6.9255010033893186E-2</c:v>
                </c:pt>
                <c:pt idx="243">
                  <c:v>6.9700687492923755E-2</c:v>
                </c:pt>
                <c:pt idx="244">
                  <c:v>7.0147303667391719E-2</c:v>
                </c:pt>
                <c:pt idx="245">
                  <c:v>7.0594852248259038E-2</c:v>
                </c:pt>
                <c:pt idx="246">
                  <c:v>7.1043326940255475E-2</c:v>
                </c:pt>
                <c:pt idx="247">
                  <c:v>7.1492721461907133E-2</c:v>
                </c:pt>
                <c:pt idx="248">
                  <c:v>7.1943029545564446E-2</c:v>
                </c:pt>
                <c:pt idx="249">
                  <c:v>7.2394244937429769E-2</c:v>
                </c:pt>
                <c:pt idx="250">
                  <c:v>7.284636139758438E-2</c:v>
                </c:pt>
                <c:pt idx="251">
                  <c:v>7.3299372700015075E-2</c:v>
                </c:pt>
                <c:pt idx="252">
                  <c:v>7.375327263264031E-2</c:v>
                </c:pt>
                <c:pt idx="253">
                  <c:v>7.4208054997335834E-2</c:v>
                </c:pt>
                <c:pt idx="254">
                  <c:v>7.4663713609959964E-2</c:v>
                </c:pt>
                <c:pt idx="255">
                  <c:v>7.5120242300378337E-2</c:v>
                </c:pt>
                <c:pt idx="256">
                  <c:v>7.5577634912488326E-2</c:v>
                </c:pt>
                <c:pt idx="257">
                  <c:v>7.6035885304242962E-2</c:v>
                </c:pt>
                <c:pt idx="258">
                  <c:v>7.6494987347674515E-2</c:v>
                </c:pt>
                <c:pt idx="259">
                  <c:v>7.6954934928917598E-2</c:v>
                </c:pt>
                <c:pt idx="260">
                  <c:v>7.7415721948231986E-2</c:v>
                </c:pt>
                <c:pt idx="261">
                  <c:v>7.7877342320024925E-2</c:v>
                </c:pt>
                <c:pt idx="262">
                  <c:v>7.833978997287315E-2</c:v>
                </c:pt>
                <c:pt idx="263">
                  <c:v>7.8803058849544513E-2</c:v>
                </c:pt>
                <c:pt idx="264">
                  <c:v>7.926714290701925E-2</c:v>
                </c:pt>
                <c:pt idx="265">
                  <c:v>7.9732036116510821E-2</c:v>
                </c:pt>
                <c:pt idx="266">
                  <c:v>8.0197732463486507E-2</c:v>
                </c:pt>
                <c:pt idx="267">
                  <c:v>8.0664225947687587E-2</c:v>
                </c:pt>
                <c:pt idx="268">
                  <c:v>8.1131510583149186E-2</c:v>
                </c:pt>
                <c:pt idx="269">
                  <c:v>8.1599580398219781E-2</c:v>
                </c:pt>
                <c:pt idx="270">
                  <c:v>8.2068429435580431E-2</c:v>
                </c:pt>
                <c:pt idx="271">
                  <c:v>8.2538051752263586E-2</c:v>
                </c:pt>
                <c:pt idx="272">
                  <c:v>8.3008441419671633E-2</c:v>
                </c:pt>
                <c:pt idx="273">
                  <c:v>8.3479592523595145E-2</c:v>
                </c:pt>
                <c:pt idx="274">
                  <c:v>8.3951499164230781E-2</c:v>
                </c:pt>
                <c:pt idx="275">
                  <c:v>8.4424155456198871E-2</c:v>
                </c:pt>
                <c:pt idx="276">
                  <c:v>8.4897555528560723E-2</c:v>
                </c:pt>
                <c:pt idx="277">
                  <c:v>8.5371693524835618E-2</c:v>
                </c:pt>
                <c:pt idx="278">
                  <c:v>8.5846563603017553E-2</c:v>
                </c:pt>
                <c:pt idx="279">
                  <c:v>8.63221599355916E-2</c:v>
                </c:pt>
                <c:pt idx="280">
                  <c:v>8.6798476709550071E-2</c:v>
                </c:pt>
                <c:pt idx="281">
                  <c:v>8.727550812640833E-2</c:v>
                </c:pt>
                <c:pt idx="282">
                  <c:v>8.7753248402220388E-2</c:v>
                </c:pt>
                <c:pt idx="283">
                  <c:v>8.8231691767594156E-2</c:v>
                </c:pt>
                <c:pt idx="284">
                  <c:v>8.8710832467706488E-2</c:v>
                </c:pt>
                <c:pt idx="285">
                  <c:v>8.9190664762317892E-2</c:v>
                </c:pt>
                <c:pt idx="286">
                  <c:v>8.9671182925787019E-2</c:v>
                </c:pt>
                <c:pt idx="287">
                  <c:v>9.0152381247084856E-2</c:v>
                </c:pt>
                <c:pt idx="288">
                  <c:v>9.0634254029808708E-2</c:v>
                </c:pt>
                <c:pt idx="289">
                  <c:v>9.1116795592195848E-2</c:v>
                </c:pt>
                <c:pt idx="290">
                  <c:v>9.1600000267136966E-2</c:v>
                </c:pt>
                <c:pt idx="291">
                  <c:v>9.2083862402189326E-2</c:v>
                </c:pt>
                <c:pt idx="292">
                  <c:v>9.2568376359589727E-2</c:v>
                </c:pt>
                <c:pt idx="293">
                  <c:v>9.3053536516267146E-2</c:v>
                </c:pt>
                <c:pt idx="294">
                  <c:v>9.3539337263855202E-2</c:v>
                </c:pt>
                <c:pt idx="295">
                  <c:v>9.4025773008704294E-2</c:v>
                </c:pt>
                <c:pt idx="296">
                  <c:v>9.4512838171893598E-2</c:v>
                </c:pt>
                <c:pt idx="297">
                  <c:v>9.5000527189242748E-2</c:v>
                </c:pt>
                <c:pt idx="298">
                  <c:v>9.548883451132327E-2</c:v>
                </c:pt>
                <c:pt idx="299">
                  <c:v>9.5977754603469856E-2</c:v>
                </c:pt>
                <c:pt idx="300">
                  <c:v>9.6467281945791364E-2</c:v>
                </c:pt>
                <c:pt idx="301">
                  <c:v>9.6957411033181534E-2</c:v>
                </c:pt>
                <c:pt idx="302">
                  <c:v>9.7448136375329564E-2</c:v>
                </c:pt>
                <c:pt idx="303">
                  <c:v>9.7939452496730389E-2</c:v>
                </c:pt>
                <c:pt idx="304">
                  <c:v>9.8431353936694777E-2</c:v>
                </c:pt>
                <c:pt idx="305">
                  <c:v>9.892383524935916E-2</c:v>
                </c:pt>
                <c:pt idx="306">
                  <c:v>9.9416891003695274E-2</c:v>
                </c:pt>
                <c:pt idx="307">
                  <c:v>9.991051578351956E-2</c:v>
                </c:pt>
                <c:pt idx="308">
                  <c:v>0.10040470418750234</c:v>
                </c:pt>
                <c:pt idx="309">
                  <c:v>0.1008994508291768</c:v>
                </c:pt>
                <c:pt idx="310">
                  <c:v>0.10139475033694771</c:v>
                </c:pt>
                <c:pt idx="311">
                  <c:v>0.10189059735409997</c:v>
                </c:pt>
                <c:pt idx="312">
                  <c:v>0.10238698653880693</c:v>
                </c:pt>
                <c:pt idx="313">
                  <c:v>0.10288391256413845</c:v>
                </c:pt>
                <c:pt idx="314">
                  <c:v>0.10338137011806883</c:v>
                </c:pt>
                <c:pt idx="315">
                  <c:v>0.10387935390348446</c:v>
                </c:pt>
                <c:pt idx="316">
                  <c:v>0.10437785863819128</c:v>
                </c:pt>
                <c:pt idx="317">
                  <c:v>0.10487687905492205</c:v>
                </c:pt>
                <c:pt idx="318">
                  <c:v>0.10537640990134332</c:v>
                </c:pt>
                <c:pt idx="319">
                  <c:v>0.1058764459400624</c:v>
                </c:pt>
                <c:pt idx="320">
                  <c:v>0.10637698194863386</c:v>
                </c:pt>
                <c:pt idx="321">
                  <c:v>0.10687801271956601</c:v>
                </c:pt>
                <c:pt idx="322">
                  <c:v>0.10737953306032709</c:v>
                </c:pt>
                <c:pt idx="323">
                  <c:v>0.10788153779335131</c:v>
                </c:pt>
                <c:pt idx="324">
                  <c:v>0.10838402175604464</c:v>
                </c:pt>
                <c:pt idx="325">
                  <c:v>0.1088869798007904</c:v>
                </c:pt>
                <c:pt idx="326">
                  <c:v>0.10939040679495469</c:v>
                </c:pt>
                <c:pt idx="327">
                  <c:v>0.10989429762089159</c:v>
                </c:pt>
                <c:pt idx="328">
                  <c:v>0.11039864717594811</c:v>
                </c:pt>
                <c:pt idx="329">
                  <c:v>0.11090345037246904</c:v>
                </c:pt>
                <c:pt idx="330">
                  <c:v>0.11140870213780156</c:v>
                </c:pt>
                <c:pt idx="331">
                  <c:v>0.11191439741429958</c:v>
                </c:pt>
                <c:pt idx="332">
                  <c:v>0.11242053115932801</c:v>
                </c:pt>
                <c:pt idx="333">
                  <c:v>0.11292709834526674</c:v>
                </c:pt>
                <c:pt idx="334">
                  <c:v>0.11343409395951443</c:v>
                </c:pt>
                <c:pt idx="335">
                  <c:v>0.11394151300449214</c:v>
                </c:pt>
                <c:pt idx="336">
                  <c:v>0.11444935049764675</c:v>
                </c:pt>
                <c:pt idx="337">
                  <c:v>0.11495760147145416</c:v>
                </c:pt>
                <c:pt idx="338">
                  <c:v>0.11546626097342236</c:v>
                </c:pt>
                <c:pt idx="339">
                  <c:v>0.1159753240660942</c:v>
                </c:pt>
                <c:pt idx="340">
                  <c:v>0.11648478582705009</c:v>
                </c:pt>
                <c:pt idx="341">
                  <c:v>0.11699464134891037</c:v>
                </c:pt>
                <c:pt idx="342">
                  <c:v>0.11750488573933764</c:v>
                </c:pt>
                <c:pt idx="343">
                  <c:v>0.11801551412103875</c:v>
                </c:pt>
                <c:pt idx="344">
                  <c:v>0.11852652163176672</c:v>
                </c:pt>
                <c:pt idx="345">
                  <c:v>0.11903790342432236</c:v>
                </c:pt>
                <c:pt idx="346">
                  <c:v>0.11954965466655576</c:v>
                </c:pt>
                <c:pt idx="347">
                  <c:v>0.12006177054136763</c:v>
                </c:pt>
                <c:pt idx="348">
                  <c:v>0.12057424624671033</c:v>
                </c:pt>
                <c:pt idx="349">
                  <c:v>0.12108707699558881</c:v>
                </c:pt>
                <c:pt idx="350">
                  <c:v>0.12160025801606132</c:v>
                </c:pt>
                <c:pt idx="351">
                  <c:v>0.12211378455123995</c:v>
                </c:pt>
                <c:pt idx="352">
                  <c:v>0.12262765185929089</c:v>
                </c:pt>
                <c:pt idx="353">
                  <c:v>0.12314185521343469</c:v>
                </c:pt>
                <c:pt idx="354">
                  <c:v>0.12365638990194615</c:v>
                </c:pt>
                <c:pt idx="355">
                  <c:v>0.12417125122815405</c:v>
                </c:pt>
                <c:pt idx="356">
                  <c:v>0.12468643451044079</c:v>
                </c:pt>
                <c:pt idx="357">
                  <c:v>0.12520193508224173</c:v>
                </c:pt>
                <c:pt idx="358">
                  <c:v>0.12571774829204446</c:v>
                </c:pt>
                <c:pt idx="359">
                  <c:v>0.12623386950338769</c:v>
                </c:pt>
                <c:pt idx="360">
                  <c:v>0.12675029409486019</c:v>
                </c:pt>
                <c:pt idx="361">
                  <c:v>0.1272670174600993</c:v>
                </c:pt>
                <c:pt idx="362">
                  <c:v>0.12778403500778951</c:v>
                </c:pt>
                <c:pt idx="363">
                  <c:v>0.12830134216166059</c:v>
                </c:pt>
                <c:pt idx="364">
                  <c:v>0.12881893436048572</c:v>
                </c:pt>
                <c:pt idx="365">
                  <c:v>0.12933680705807934</c:v>
                </c:pt>
                <c:pt idx="366">
                  <c:v>0.12985495572329492</c:v>
                </c:pt>
                <c:pt idx="367">
                  <c:v>0.13037337584002232</c:v>
                </c:pt>
                <c:pt idx="368">
                  <c:v>0.13089206290718519</c:v>
                </c:pt>
                <c:pt idx="369">
                  <c:v>0.13141101243873815</c:v>
                </c:pt>
                <c:pt idx="370">
                  <c:v>0.13193021996366361</c:v>
                </c:pt>
                <c:pt idx="371">
                  <c:v>0.1324496810259686</c:v>
                </c:pt>
                <c:pt idx="372">
                  <c:v>0.13296939118468132</c:v>
                </c:pt>
                <c:pt idx="373">
                  <c:v>0.13348934601384749</c:v>
                </c:pt>
                <c:pt idx="374">
                  <c:v>0.13400954110252658</c:v>
                </c:pt>
                <c:pt idx="375">
                  <c:v>0.13452997205478784</c:v>
                </c:pt>
                <c:pt idx="376">
                  <c:v>0.135050634489706</c:v>
                </c:pt>
                <c:pt idx="377">
                  <c:v>0.135571524041357</c:v>
                </c:pt>
                <c:pt idx="378">
                  <c:v>0.13609263635881344</c:v>
                </c:pt>
                <c:pt idx="379">
                  <c:v>0.13661396710613977</c:v>
                </c:pt>
                <c:pt idx="380">
                  <c:v>0.13713551196238738</c:v>
                </c:pt>
                <c:pt idx="381">
                  <c:v>0.13765726662158953</c:v>
                </c:pt>
                <c:pt idx="382">
                  <c:v>0.13817922679275602</c:v>
                </c:pt>
                <c:pt idx="383">
                  <c:v>0.13870138819986763</c:v>
                </c:pt>
                <c:pt idx="384">
                  <c:v>0.13922374658187059</c:v>
                </c:pt>
                <c:pt idx="385">
                  <c:v>0.13974629769267058</c:v>
                </c:pt>
                <c:pt idx="386">
                  <c:v>0.14026903730112678</c:v>
                </c:pt>
                <c:pt idx="387">
                  <c:v>0.14079196119104551</c:v>
                </c:pt>
                <c:pt idx="388">
                  <c:v>0.14131506516117398</c:v>
                </c:pt>
                <c:pt idx="389">
                  <c:v>0.14183834502519355</c:v>
                </c:pt>
                <c:pt idx="390">
                  <c:v>0.142361796611713</c:v>
                </c:pt>
                <c:pt idx="391">
                  <c:v>0.1428854157642615</c:v>
                </c:pt>
                <c:pt idx="392">
                  <c:v>0.14340919834128152</c:v>
                </c:pt>
                <c:pt idx="393">
                  <c:v>0.14393314021612139</c:v>
                </c:pt>
                <c:pt idx="394">
                  <c:v>0.14445723727702783</c:v>
                </c:pt>
                <c:pt idx="395">
                  <c:v>0.14498148542713823</c:v>
                </c:pt>
                <c:pt idx="396">
                  <c:v>0.14550588058447272</c:v>
                </c:pt>
                <c:pt idx="397">
                  <c:v>0.14603041868192607</c:v>
                </c:pt>
                <c:pt idx="398">
                  <c:v>0.14655509566725941</c:v>
                </c:pt>
                <c:pt idx="399">
                  <c:v>0.14707990750309183</c:v>
                </c:pt>
                <c:pt idx="400">
                  <c:v>0.14760485016689162</c:v>
                </c:pt>
                <c:pt idx="401">
                  <c:v>0.14812991965096756</c:v>
                </c:pt>
                <c:pt idx="402">
                  <c:v>0.14866824177024712</c:v>
                </c:pt>
                <c:pt idx="403">
                  <c:v>0.14921973951148204</c:v>
                </c:pt>
                <c:pt idx="404">
                  <c:v>0.14978433591401946</c:v>
                </c:pt>
                <c:pt idx="405">
                  <c:v>0.15036195403443195</c:v>
                </c:pt>
                <c:pt idx="406">
                  <c:v>0.15095251691153144</c:v>
                </c:pt>
                <c:pt idx="407">
                  <c:v>0.1515559475318132</c:v>
                </c:pt>
                <c:pt idx="408">
                  <c:v>0.1521721687953741</c:v>
                </c:pt>
                <c:pt idx="409">
                  <c:v>0.15280110348234735</c:v>
                </c:pt>
                <c:pt idx="410">
                  <c:v>0.15344267421989435</c:v>
                </c:pt>
                <c:pt idx="411">
                  <c:v>0.15409680344979235</c:v>
                </c:pt>
                <c:pt idx="412">
                  <c:v>0.15476341339665436</c:v>
                </c:pt>
                <c:pt idx="413">
                  <c:v>0.15544242603681671</c:v>
                </c:pt>
                <c:pt idx="414">
                  <c:v>0.15613376306792648</c:v>
                </c:pt>
                <c:pt idx="415">
                  <c:v>0.15683734587926049</c:v>
                </c:pt>
                <c:pt idx="416">
                  <c:v>0.15755309552280472</c:v>
                </c:pt>
                <c:pt idx="417">
                  <c:v>0.15828093268512169</c:v>
                </c:pt>
                <c:pt idx="418">
                  <c:v>0.15902077766003131</c:v>
                </c:pt>
                <c:pt idx="419">
                  <c:v>0.159772550322129</c:v>
                </c:pt>
                <c:pt idx="420">
                  <c:v>0.16053617010116333</c:v>
                </c:pt>
                <c:pt idx="421">
                  <c:v>0.16131155595729324</c:v>
                </c:pt>
                <c:pt idx="422">
                  <c:v>0.16209862635724376</c:v>
                </c:pt>
                <c:pt idx="423">
                  <c:v>0.16289729925137736</c:v>
                </c:pt>
                <c:pt idx="424">
                  <c:v>0.16370749205169621</c:v>
                </c:pt>
                <c:pt idx="425">
                  <c:v>0.16452912161078947</c:v>
                </c:pt>
                <c:pt idx="426">
                  <c:v>0.16536210420173789</c:v>
                </c:pt>
                <c:pt idx="427">
                  <c:v>0.16620635549898671</c:v>
                </c:pt>
                <c:pt idx="428">
                  <c:v>0.16706179056019654</c:v>
                </c:pt>
                <c:pt idx="429">
                  <c:v>0.16792832380908007</c:v>
                </c:pt>
                <c:pt idx="430">
                  <c:v>0.16880586901923136</c:v>
                </c:pt>
                <c:pt idx="431">
                  <c:v>0.16969433929895342</c:v>
                </c:pt>
                <c:pt idx="432">
                  <c:v>0.17059364707708782</c:v>
                </c:pt>
                <c:pt idx="433">
                  <c:v>0.17150370408984944</c:v>
                </c:pt>
                <c:pt idx="434">
                  <c:v>0.17242442136866798</c:v>
                </c:pt>
                <c:pt idx="435">
                  <c:v>0.17335570922903659</c:v>
                </c:pt>
                <c:pt idx="436">
                  <c:v>0.17429747726036698</c:v>
                </c:pt>
                <c:pt idx="437">
                  <c:v>0.17524963431684928</c:v>
                </c:pt>
                <c:pt idx="438">
                  <c:v>0.17621208850931366</c:v>
                </c:pt>
                <c:pt idx="439">
                  <c:v>0.17718474719808977</c:v>
                </c:pt>
                <c:pt idx="440">
                  <c:v>0.17816751698685923</c:v>
                </c:pt>
                <c:pt idx="441">
                  <c:v>0.17916030371749495</c:v>
                </c:pt>
                <c:pt idx="442">
                  <c:v>0.18016301246588068</c:v>
                </c:pt>
                <c:pt idx="443">
                  <c:v>0.18117554753870291</c:v>
                </c:pt>
                <c:pt idx="444">
                  <c:v>0.18219781247120634</c:v>
                </c:pt>
                <c:pt idx="445">
                  <c:v>0.18322971002590349</c:v>
                </c:pt>
                <c:pt idx="446">
                  <c:v>0.1842711421922282</c:v>
                </c:pt>
                <c:pt idx="447">
                  <c:v>0.18532201018712174</c:v>
                </c:pt>
                <c:pt idx="448">
                  <c:v>0.18638221445653977</c:v>
                </c:pt>
                <c:pt idx="449">
                  <c:v>0.18745165467786742</c:v>
                </c:pt>
                <c:pt idx="450">
                  <c:v>0.18853022976322936</c:v>
                </c:pt>
                <c:pt idx="451">
                  <c:v>0.18961783786368086</c:v>
                </c:pt>
                <c:pt idx="452">
                  <c:v>0.19071437637426508</c:v>
                </c:pt>
                <c:pt idx="453">
                  <c:v>0.19181974193992171</c:v>
                </c:pt>
                <c:pt idx="454">
                  <c:v>0.19293383046223103</c:v>
                </c:pt>
                <c:pt idx="455">
                  <c:v>0.1940565371069771</c:v>
                </c:pt>
                <c:pt idx="456">
                  <c:v>0.19518775631251334</c:v>
                </c:pt>
                <c:pt idx="457">
                  <c:v>0.19632738179891324</c:v>
                </c:pt>
                <c:pt idx="458">
                  <c:v>0.19747530657788839</c:v>
                </c:pt>
                <c:pt idx="459">
                  <c:v>0.19863142296345573</c:v>
                </c:pt>
                <c:pt idx="460">
                  <c:v>0.1997956225833355</c:v>
                </c:pt>
                <c:pt idx="461">
                  <c:v>0.20096779639106094</c:v>
                </c:pt>
                <c:pt idx="462">
                  <c:v>0.20214783467878056</c:v>
                </c:pt>
                <c:pt idx="463">
                  <c:v>0.20333562709073325</c:v>
                </c:pt>
                <c:pt idx="464">
                  <c:v>0.20453106263737661</c:v>
                </c:pt>
                <c:pt idx="465">
                  <c:v>0.20573402971014829</c:v>
                </c:pt>
                <c:pt idx="466">
                  <c:v>0.20694441609683997</c:v>
                </c:pt>
                <c:pt idx="467">
                  <c:v>0.20816210899756352</c:v>
                </c:pt>
                <c:pt idx="468">
                  <c:v>0.20938699504128852</c:v>
                </c:pt>
                <c:pt idx="469">
                  <c:v>0.21061896030293051</c:v>
                </c:pt>
                <c:pt idx="470">
                  <c:v>0.21185789032096855</c:v>
                </c:pt>
                <c:pt idx="471">
                  <c:v>0.21310367011557144</c:v>
                </c:pt>
                <c:pt idx="472">
                  <c:v>0.21435618420721103</c:v>
                </c:pt>
                <c:pt idx="473">
                  <c:v>0.21561531663574163</c:v>
                </c:pt>
                <c:pt idx="474">
                  <c:v>0.21688095097992391</c:v>
                </c:pt>
                <c:pt idx="475">
                  <c:v>0.21815297037737247</c:v>
                </c:pt>
                <c:pt idx="476">
                  <c:v>0.21943125754490514</c:v>
                </c:pt>
                <c:pt idx="477">
                  <c:v>0.22071569479927333</c:v>
                </c:pt>
                <c:pt idx="478">
                  <c:v>0.22200616407825174</c:v>
                </c:pt>
                <c:pt idx="479">
                  <c:v>0.22330254696206644</c:v>
                </c:pt>
                <c:pt idx="480">
                  <c:v>0.22460472469514031</c:v>
                </c:pt>
                <c:pt idx="481">
                  <c:v>0.2259125782081346</c:v>
                </c:pt>
                <c:pt idx="482">
                  <c:v>0.22722598814026604</c:v>
                </c:pt>
                <c:pt idx="483">
                  <c:v>0.22854483486187852</c:v>
                </c:pt>
                <c:pt idx="484">
                  <c:v>0.2298689984972489</c:v>
                </c:pt>
                <c:pt idx="485">
                  <c:v>0.23119835894760651</c:v>
                </c:pt>
                <c:pt idx="486">
                  <c:v>0.232532795914346</c:v>
                </c:pt>
                <c:pt idx="487">
                  <c:v>0.23387218892241382</c:v>
                </c:pt>
                <c:pt idx="488">
                  <c:v>0.23521641734384818</c:v>
                </c:pt>
                <c:pt idx="489">
                  <c:v>0.23656536042145318</c:v>
                </c:pt>
                <c:pt idx="490">
                  <c:v>0.23791889729258761</c:v>
                </c:pt>
                <c:pt idx="491">
                  <c:v>0.23927690701304949</c:v>
                </c:pt>
                <c:pt idx="492">
                  <c:v>0.24063926858103737</c:v>
                </c:pt>
                <c:pt idx="493">
                  <c:v>0.24200586096117005</c:v>
                </c:pt>
                <c:pt idx="494">
                  <c:v>0.24337656310854641</c:v>
                </c:pt>
                <c:pt idx="495">
                  <c:v>0.24475125399282732</c:v>
                </c:pt>
                <c:pt idx="496">
                  <c:v>0.24612981262232222</c:v>
                </c:pt>
                <c:pt idx="497">
                  <c:v>0.24751211806806292</c:v>
                </c:pt>
                <c:pt idx="498">
                  <c:v>0.24889804948784763</c:v>
                </c:pt>
                <c:pt idx="499">
                  <c:v>0.25028748615023877</c:v>
                </c:pt>
                <c:pt idx="500">
                  <c:v>0.25168030745849795</c:v>
                </c:pt>
                <c:pt idx="501">
                  <c:v>0.25307639297444268</c:v>
                </c:pt>
                <c:pt idx="502">
                  <c:v>0.25447562244220856</c:v>
                </c:pt>
                <c:pt idx="503">
                  <c:v>0.25587787581190258</c:v>
                </c:pt>
                <c:pt idx="504">
                  <c:v>0.2572830332631319</c:v>
                </c:pt>
                <c:pt idx="505">
                  <c:v>0.25869097522839402</c:v>
                </c:pt>
                <c:pt idx="506">
                  <c:v>0.26010158241631443</c:v>
                </c:pt>
                <c:pt idx="507">
                  <c:v>0.26151473583471768</c:v>
                </c:pt>
                <c:pt idx="508">
                  <c:v>0.26293031681351875</c:v>
                </c:pt>
                <c:pt idx="509">
                  <c:v>0.26434820702742168</c:v>
                </c:pt>
                <c:pt idx="510">
                  <c:v>0.26576828851841333</c:v>
                </c:pt>
                <c:pt idx="511">
                  <c:v>0.26719044371803952</c:v>
                </c:pt>
                <c:pt idx="512">
                  <c:v>0.26861455546945229</c:v>
                </c:pt>
                <c:pt idx="513">
                  <c:v>0.27004050704921684</c:v>
                </c:pt>
                <c:pt idx="514">
                  <c:v>0.27146818218886709</c:v>
                </c:pt>
                <c:pt idx="515">
                  <c:v>0.27289746509619939</c:v>
                </c:pt>
                <c:pt idx="516">
                  <c:v>0.27432824047629445</c:v>
                </c:pt>
                <c:pt idx="517">
                  <c:v>0.27576039355225734</c:v>
                </c:pt>
                <c:pt idx="518">
                  <c:v>0.27719381008566674</c:v>
                </c:pt>
                <c:pt idx="519">
                  <c:v>0.278628376396724</c:v>
                </c:pt>
                <c:pt idx="520">
                  <c:v>0.28006397938409372</c:v>
                </c:pt>
                <c:pt idx="521">
                  <c:v>0.28150050654442788</c:v>
                </c:pt>
                <c:pt idx="522">
                  <c:v>0.28293784599156535</c:v>
                </c:pt>
                <c:pt idx="523">
                  <c:v>0.28437588647539974</c:v>
                </c:pt>
                <c:pt idx="524">
                  <c:v>0.28581451740040847</c:v>
                </c:pt>
                <c:pt idx="525">
                  <c:v>0.28725362884383654</c:v>
                </c:pt>
                <c:pt idx="526">
                  <c:v>0.28869311157352867</c:v>
                </c:pt>
                <c:pt idx="527">
                  <c:v>0.29013285706540404</c:v>
                </c:pt>
                <c:pt idx="528">
                  <c:v>0.29157275752056844</c:v>
                </c:pt>
                <c:pt idx="529">
                  <c:v>0.29301270588205791</c:v>
                </c:pt>
                <c:pt idx="530">
                  <c:v>0.29445259585121036</c:v>
                </c:pt>
                <c:pt idx="531">
                  <c:v>0.29589232190365949</c:v>
                </c:pt>
                <c:pt idx="532">
                  <c:v>0.29733177930494814</c:v>
                </c:pt>
                <c:pt idx="533">
                  <c:v>0.29877086412575649</c:v>
                </c:pt>
                <c:pt idx="534">
                  <c:v>0.30020947325674241</c:v>
                </c:pt>
                <c:pt idx="535">
                  <c:v>0.3016475044229906</c:v>
                </c:pt>
                <c:pt idx="536">
                  <c:v>0.30308485619806813</c:v>
                </c:pt>
                <c:pt idx="537">
                  <c:v>0.30452142801768373</c:v>
                </c:pt>
                <c:pt idx="538">
                  <c:v>0.30595712019294918</c:v>
                </c:pt>
                <c:pt idx="539">
                  <c:v>0.30739183392324082</c:v>
                </c:pt>
                <c:pt idx="540">
                  <c:v>0.30882547130865995</c:v>
                </c:pt>
                <c:pt idx="541">
                  <c:v>0.3102579353620909</c:v>
                </c:pt>
                <c:pt idx="542">
                  <c:v>0.31168913002085619</c:v>
                </c:pt>
                <c:pt idx="543">
                  <c:v>0.3131189601579682</c:v>
                </c:pt>
                <c:pt idx="544">
                  <c:v>0.31454733159297682</c:v>
                </c:pt>
                <c:pt idx="545">
                  <c:v>0.31597415110241378</c:v>
                </c:pt>
                <c:pt idx="546">
                  <c:v>0.31739932642983326</c:v>
                </c:pt>
                <c:pt idx="547">
                  <c:v>0.31882276629544998</c:v>
                </c:pt>
                <c:pt idx="548">
                  <c:v>0.32024438040537523</c:v>
                </c:pt>
                <c:pt idx="549">
                  <c:v>0.32166407946045228</c:v>
                </c:pt>
                <c:pt idx="550">
                  <c:v>0.32308177516469194</c:v>
                </c:pt>
                <c:pt idx="551">
                  <c:v>0.32449738023331048</c:v>
                </c:pt>
                <c:pt idx="552">
                  <c:v>0.32591080840037123</c:v>
                </c:pt>
                <c:pt idx="553">
                  <c:v>0.32732197442603223</c:v>
                </c:pt>
                <c:pt idx="554">
                  <c:v>0.32873079410340189</c:v>
                </c:pt>
                <c:pt idx="555">
                  <c:v>0.33013718426500516</c:v>
                </c:pt>
                <c:pt idx="556">
                  <c:v>0.33154106278886303</c:v>
                </c:pt>
                <c:pt idx="557">
                  <c:v>0.33294234860418787</c:v>
                </c:pt>
                <c:pt idx="558">
                  <c:v>0.33434096169669786</c:v>
                </c:pt>
                <c:pt idx="559">
                  <c:v>0.33573682311355368</c:v>
                </c:pt>
                <c:pt idx="560">
                  <c:v>0.33712985496792075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E9-4588-8053-FCCA66CF267C}"/>
            </c:ext>
          </c:extLst>
        </c:ser>
        <c:ser>
          <c:idx val="2"/>
          <c:order val="2"/>
          <c:tx>
            <c:strRef>
              <c:f>Charts!$X$1</c:f>
              <c:strCache>
                <c:ptCount val="1"/>
                <c:pt idx="0">
                  <c:v> CD Med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Charts!$X$2:$X$592</c:f>
              <c:numCache>
                <c:formatCode>General</c:formatCode>
                <c:ptCount val="591"/>
                <c:pt idx="0">
                  <c:v>5.0000000000000001E-3</c:v>
                </c:pt>
                <c:pt idx="1">
                  <c:v>5.0355206288942526E-3</c:v>
                </c:pt>
                <c:pt idx="2">
                  <c:v>5.072848097969861E-3</c:v>
                </c:pt>
                <c:pt idx="3">
                  <c:v>5.112003673027261E-3</c:v>
                </c:pt>
                <c:pt idx="4">
                  <c:v>5.153008386010789E-3</c:v>
                </c:pt>
                <c:pt idx="5">
                  <c:v>5.1958822092758291E-3</c:v>
                </c:pt>
                <c:pt idx="6">
                  <c:v>5.2406439747590596E-3</c:v>
                </c:pt>
                <c:pt idx="7">
                  <c:v>5.2873114169825729E-3</c:v>
                </c:pt>
                <c:pt idx="8">
                  <c:v>5.3359012448364216E-3</c:v>
                </c:pt>
                <c:pt idx="9">
                  <c:v>5.3864292178136021E-3</c:v>
                </c:pt>
                <c:pt idx="10">
                  <c:v>5.4389102189300936E-3</c:v>
                </c:pt>
                <c:pt idx="11">
                  <c:v>5.4933583217382422E-3</c:v>
                </c:pt>
                <c:pt idx="12">
                  <c:v>5.5497868507501987E-3</c:v>
                </c:pt>
                <c:pt idx="13">
                  <c:v>5.6082084353566682E-3</c:v>
                </c:pt>
                <c:pt idx="14">
                  <c:v>5.6686350576419051E-3</c:v>
                </c:pt>
                <c:pt idx="15">
                  <c:v>5.7310780946154332E-3</c:v>
                </c:pt>
                <c:pt idx="16">
                  <c:v>5.7955483554109882E-3</c:v>
                </c:pt>
                <c:pt idx="17">
                  <c:v>5.8620561139914569E-3</c:v>
                </c:pt>
                <c:pt idx="18">
                  <c:v>5.9306111378678375E-3</c:v>
                </c:pt>
                <c:pt idx="19">
                  <c:v>6.0012227133015988E-3</c:v>
                </c:pt>
                <c:pt idx="20">
                  <c:v>6.0738996674188995E-3</c:v>
                </c:pt>
                <c:pt idx="21">
                  <c:v>6.1486503876247321E-3</c:v>
                </c:pt>
                <c:pt idx="22">
                  <c:v>6.2254828386665521E-3</c:v>
                </c:pt>
                <c:pt idx="23">
                  <c:v>6.3044045776609299E-3</c:v>
                </c:pt>
                <c:pt idx="24">
                  <c:v>6.3854227673634774E-3</c:v>
                </c:pt>
                <c:pt idx="25">
                  <c:v>6.4685441879316803E-3</c:v>
                </c:pt>
                <c:pt idx="26">
                  <c:v>6.5537752474023074E-3</c:v>
                </c:pt>
                <c:pt idx="27">
                  <c:v>6.6411219910795264E-3</c:v>
                </c:pt>
                <c:pt idx="28">
                  <c:v>6.7305901100066616E-3</c:v>
                </c:pt>
                <c:pt idx="29">
                  <c:v>6.8221849486734265E-3</c:v>
                </c:pt>
                <c:pt idx="30">
                  <c:v>6.9159115120913956E-3</c:v>
                </c:pt>
                <c:pt idx="31">
                  <c:v>7.0117744723531905E-3</c:v>
                </c:pt>
                <c:pt idx="32">
                  <c:v>7.109778174775299E-3</c:v>
                </c:pt>
                <c:pt idx="33">
                  <c:v>7.2099266437104341E-3</c:v>
                </c:pt>
                <c:pt idx="34">
                  <c:v>7.3122235881027745E-3</c:v>
                </c:pt>
                <c:pt idx="35">
                  <c:v>7.4166724068481992E-3</c:v>
                </c:pt>
                <c:pt idx="36">
                  <c:v>7.5232761940116129E-3</c:v>
                </c:pt>
                <c:pt idx="37">
                  <c:v>7.6320377439445955E-3</c:v>
                </c:pt>
                <c:pt idx="38">
                  <c:v>7.7429595563387466E-3</c:v>
                </c:pt>
                <c:pt idx="39">
                  <c:v>7.8560438412432071E-3</c:v>
                </c:pt>
                <c:pt idx="40">
                  <c:v>7.9712925240688123E-3</c:v>
                </c:pt>
                <c:pt idx="41">
                  <c:v>8.0887072505960583E-3</c:v>
                </c:pt>
                <c:pt idx="42">
                  <c:v>8.208289391999574E-3</c:v>
                </c:pt>
                <c:pt idx="43">
                  <c:v>8.3300400498978518E-3</c:v>
                </c:pt>
                <c:pt idx="44">
                  <c:v>8.4539600614337122E-3</c:v>
                </c:pt>
                <c:pt idx="45">
                  <c:v>8.5800500043881883E-3</c:v>
                </c:pt>
                <c:pt idx="46">
                  <c:v>8.7083102023281633E-3</c:v>
                </c:pt>
                <c:pt idx="47">
                  <c:v>8.8387407297862222E-3</c:v>
                </c:pt>
                <c:pt idx="48">
                  <c:v>8.9713414174695822E-3</c:v>
                </c:pt>
                <c:pt idx="49">
                  <c:v>9.1061118574937878E-3</c:v>
                </c:pt>
                <c:pt idx="50">
                  <c:v>9.2430514086358547E-3</c:v>
                </c:pt>
                <c:pt idx="51">
                  <c:v>9.3821592016008811E-3</c:v>
                </c:pt>
                <c:pt idx="52">
                  <c:v>9.5234341442956248E-3</c:v>
                </c:pt>
                <c:pt idx="53">
                  <c:v>9.6668749271022394E-3</c:v>
                </c:pt>
                <c:pt idx="54">
                  <c:v>9.812480028145186E-3</c:v>
                </c:pt>
                <c:pt idx="55">
                  <c:v>9.9602477185443006E-3</c:v>
                </c:pt>
                <c:pt idx="56">
                  <c:v>1.0110176067647083E-2</c:v>
                </c:pt>
                <c:pt idx="57">
                  <c:v>1.0262262948233397E-2</c:v>
                </c:pt>
                <c:pt idx="58">
                  <c:v>1.0416506041686049E-2</c:v>
                </c:pt>
                <c:pt idx="59">
                  <c:v>1.0572902843120931E-2</c:v>
                </c:pt>
                <c:pt idx="60">
                  <c:v>1.0731450666470788E-2</c:v>
                </c:pt>
                <c:pt idx="61">
                  <c:v>1.0892146649517029E-2</c:v>
                </c:pt>
                <c:pt idx="62">
                  <c:v>1.1054987758864335E-2</c:v>
                </c:pt>
                <c:pt idx="63">
                  <c:v>1.1219970794853264E-2</c:v>
                </c:pt>
                <c:pt idx="64">
                  <c:v>1.138709239640643E-2</c:v>
                </c:pt>
                <c:pt idx="65">
                  <c:v>1.1556349045804231E-2</c:v>
                </c:pt>
                <c:pt idx="66">
                  <c:v>1.1727737073386514E-2</c:v>
                </c:pt>
                <c:pt idx="67">
                  <c:v>1.1901252662176958E-2</c:v>
                </c:pt>
                <c:pt idx="68">
                  <c:v>1.2076891852427324E-2</c:v>
                </c:pt>
                <c:pt idx="69">
                  <c:v>1.2254650546079106E-2</c:v>
                </c:pt>
                <c:pt idx="70">
                  <c:v>1.2434524511140459E-2</c:v>
                </c:pt>
                <c:pt idx="71">
                  <c:v>1.2616509385976627E-2</c:v>
                </c:pt>
                <c:pt idx="72">
                  <c:v>1.2800600683512416E-2</c:v>
                </c:pt>
                <c:pt idx="73">
                  <c:v>1.2986793795345536E-2</c:v>
                </c:pt>
                <c:pt idx="74">
                  <c:v>1.3175083995769971E-2</c:v>
                </c:pt>
                <c:pt idx="75">
                  <c:v>1.3365466445708733E-2</c:v>
                </c:pt>
                <c:pt idx="76">
                  <c:v>1.3557936196555669E-2</c:v>
                </c:pt>
                <c:pt idx="77">
                  <c:v>1.3752488193926174E-2</c:v>
                </c:pt>
                <c:pt idx="78">
                  <c:v>1.3949117281316894E-2</c:v>
                </c:pt>
                <c:pt idx="79">
                  <c:v>1.4147818203674702E-2</c:v>
                </c:pt>
                <c:pt idx="80">
                  <c:v>1.4348585610875389E-2</c:v>
                </c:pt>
                <c:pt idx="81">
                  <c:v>1.4551414061112693E-2</c:v>
                </c:pt>
                <c:pt idx="82">
                  <c:v>1.4756298024198419E-2</c:v>
                </c:pt>
                <c:pt idx="83">
                  <c:v>1.4963231884774556E-2</c:v>
                </c:pt>
                <c:pt idx="84">
                  <c:v>1.51722099454384E-2</c:v>
                </c:pt>
                <c:pt idx="85">
                  <c:v>1.5383226429781797E-2</c:v>
                </c:pt>
                <c:pt idx="86">
                  <c:v>1.559627548534572E-2</c:v>
                </c:pt>
                <c:pt idx="87">
                  <c:v>1.5811351186491494E-2</c:v>
                </c:pt>
                <c:pt idx="88">
                  <c:v>1.6028447537190009E-2</c:v>
                </c:pt>
                <c:pt idx="89">
                  <c:v>1.6247558473730377E-2</c:v>
                </c:pt>
                <c:pt idx="90">
                  <c:v>1.6468677867349499E-2</c:v>
                </c:pt>
                <c:pt idx="91">
                  <c:v>1.6691799526784075E-2</c:v>
                </c:pt>
                <c:pt idx="92">
                  <c:v>1.6916917200746635E-2</c:v>
                </c:pt>
                <c:pt idx="93">
                  <c:v>1.7144024580327176E-2</c:v>
                </c:pt>
                <c:pt idx="94">
                  <c:v>1.7373115301322007E-2</c:v>
                </c:pt>
                <c:pt idx="95">
                  <c:v>1.7604182946491478E-2</c:v>
                </c:pt>
                <c:pt idx="96">
                  <c:v>1.7837221047748191E-2</c:v>
                </c:pt>
                <c:pt idx="97">
                  <c:v>1.8072223088277391E-2</c:v>
                </c:pt>
                <c:pt idx="98">
                  <c:v>1.8309182504591161E-2</c:v>
                </c:pt>
                <c:pt idx="99">
                  <c:v>1.8548092688518081E-2</c:v>
                </c:pt>
                <c:pt idx="100">
                  <c:v>1.8788946989130008E-2</c:v>
                </c:pt>
                <c:pt idx="101">
                  <c:v>1.9031738714607598E-2</c:v>
                </c:pt>
                <c:pt idx="102">
                  <c:v>1.9276461134046203E-2</c:v>
                </c:pt>
                <c:pt idx="103">
                  <c:v>1.9523107479203758E-2</c:v>
                </c:pt>
                <c:pt idx="104">
                  <c:v>1.9771670946192223E-2</c:v>
                </c:pt>
                <c:pt idx="105">
                  <c:v>2.0022144697114188E-2</c:v>
                </c:pt>
                <c:pt idx="106">
                  <c:v>2.0274521861646157E-2</c:v>
                </c:pt>
                <c:pt idx="107">
                  <c:v>2.0528795538570056E-2</c:v>
                </c:pt>
                <c:pt idx="108">
                  <c:v>2.0784958797254463E-2</c:v>
                </c:pt>
                <c:pt idx="109">
                  <c:v>2.104300467908703E-2</c:v>
                </c:pt>
                <c:pt idx="110">
                  <c:v>2.1302926198859536E-2</c:v>
                </c:pt>
                <c:pt idx="111">
                  <c:v>2.1564716346107026E-2</c:v>
                </c:pt>
                <c:pt idx="112">
                  <c:v>2.1828368086402376E-2</c:v>
                </c:pt>
                <c:pt idx="113">
                  <c:v>2.209387436260769E-2</c:v>
                </c:pt>
                <c:pt idx="114">
                  <c:v>2.2361228096083836E-2</c:v>
                </c:pt>
                <c:pt idx="115">
                  <c:v>2.2630422187859427E-2</c:v>
                </c:pt>
                <c:pt idx="116">
                  <c:v>2.2901449519760534E-2</c:v>
                </c:pt>
                <c:pt idx="117">
                  <c:v>2.3174302955502345E-2</c:v>
                </c:pt>
                <c:pt idx="118">
                  <c:v>2.3448975341743998E-2</c:v>
                </c:pt>
                <c:pt idx="119">
                  <c:v>2.3725459509107778E-2</c:v>
                </c:pt>
                <c:pt idx="120">
                  <c:v>2.4003748273163799E-2</c:v>
                </c:pt>
                <c:pt idx="121">
                  <c:v>2.4283834435381322E-2</c:v>
                </c:pt>
                <c:pt idx="122">
                  <c:v>2.4565710784047776E-2</c:v>
                </c:pt>
                <c:pt idx="123">
                  <c:v>2.4849370095156548E-2</c:v>
                </c:pt>
                <c:pt idx="124">
                  <c:v>2.5134805133264597E-2</c:v>
                </c:pt>
                <c:pt idx="125">
                  <c:v>2.5422008652320846E-2</c:v>
                </c:pt>
                <c:pt idx="126">
                  <c:v>2.5710973396466375E-2</c:v>
                </c:pt>
                <c:pt idx="127">
                  <c:v>2.6001692100807324E-2</c:v>
                </c:pt>
                <c:pt idx="128">
                  <c:v>2.6294157492161459E-2</c:v>
                </c:pt>
                <c:pt idx="129">
                  <c:v>2.6588362289779257E-2</c:v>
                </c:pt>
                <c:pt idx="130">
                  <c:v>2.6884299206040387E-2</c:v>
                </c:pt>
                <c:pt idx="131">
                  <c:v>2.7181960947126448E-2</c:v>
                </c:pt>
                <c:pt idx="132">
                  <c:v>2.7481340213670744E-2</c:v>
                </c:pt>
                <c:pt idx="133">
                  <c:v>2.7782429701385895E-2</c:v>
                </c:pt>
                <c:pt idx="134">
                  <c:v>2.8085222101670058E-2</c:v>
                </c:pt>
                <c:pt idx="135">
                  <c:v>2.8389710102192486E-2</c:v>
                </c:pt>
                <c:pt idx="136">
                  <c:v>2.8695886387459138E-2</c:v>
                </c:pt>
                <c:pt idx="137">
                  <c:v>2.900374363935905E-2</c:v>
                </c:pt>
                <c:pt idx="138">
                  <c:v>2.9313274537692124E-2</c:v>
                </c:pt>
                <c:pt idx="139">
                  <c:v>2.9624471760678974E-2</c:v>
                </c:pt>
                <c:pt idx="140">
                  <c:v>2.9937327985453493E-2</c:v>
                </c:pt>
                <c:pt idx="141">
                  <c:v>3.0251835888538706E-2</c:v>
                </c:pt>
                <c:pt idx="142">
                  <c:v>3.0567988146306527E-2</c:v>
                </c:pt>
                <c:pt idx="143">
                  <c:v>3.0885777435421979E-2</c:v>
                </c:pt>
                <c:pt idx="144">
                  <c:v>3.1205196433272415E-2</c:v>
                </c:pt>
                <c:pt idx="145">
                  <c:v>3.1526237818382291E-2</c:v>
                </c:pt>
                <c:pt idx="146">
                  <c:v>3.1848894270813978E-2</c:v>
                </c:pt>
                <c:pt idx="147">
                  <c:v>3.2173158472555148E-2</c:v>
                </c:pt>
                <c:pt idx="148">
                  <c:v>3.2499023107893155E-2</c:v>
                </c:pt>
                <c:pt idx="149">
                  <c:v>3.282648086377693E-2</c:v>
                </c:pt>
                <c:pt idx="150">
                  <c:v>3.3155524430166818E-2</c:v>
                </c:pt>
                <c:pt idx="151">
                  <c:v>3.3486146500372745E-2</c:v>
                </c:pt>
                <c:pt idx="152">
                  <c:v>3.3818339771381212E-2</c:v>
                </c:pt>
                <c:pt idx="153">
                  <c:v>3.4152096944171435E-2</c:v>
                </c:pt>
                <c:pt idx="154">
                  <c:v>3.4487410724021096E-2</c:v>
                </c:pt>
                <c:pt idx="155">
                  <c:v>3.4824273820801992E-2</c:v>
                </c:pt>
                <c:pt idx="156">
                  <c:v>3.5162678949266037E-2</c:v>
                </c:pt>
                <c:pt idx="157">
                  <c:v>3.5502618829321882E-2</c:v>
                </c:pt>
                <c:pt idx="158">
                  <c:v>3.5844086186302547E-2</c:v>
                </c:pt>
                <c:pt idx="159">
                  <c:v>3.6187073751224361E-2</c:v>
                </c:pt>
                <c:pt idx="160">
                  <c:v>3.6531574261037515E-2</c:v>
                </c:pt>
                <c:pt idx="161">
                  <c:v>3.6877580458868554E-2</c:v>
                </c:pt>
                <c:pt idx="162">
                  <c:v>3.7225085094255081E-2</c:v>
                </c:pt>
                <c:pt idx="163">
                  <c:v>3.7574080923372964E-2</c:v>
                </c:pt>
                <c:pt idx="164">
                  <c:v>3.7924560709256309E-2</c:v>
                </c:pt>
                <c:pt idx="165">
                  <c:v>3.8276517222010434E-2</c:v>
                </c:pt>
                <c:pt idx="166">
                  <c:v>3.8629943239018152E-2</c:v>
                </c:pt>
                <c:pt idx="167">
                  <c:v>3.898483154513957E-2</c:v>
                </c:pt>
                <c:pt idx="168">
                  <c:v>3.9341174932905607E-2</c:v>
                </c:pt>
                <c:pt idx="169">
                  <c:v>3.9698966202705514E-2</c:v>
                </c:pt>
                <c:pt idx="170">
                  <c:v>4.0058198162968593E-2</c:v>
                </c:pt>
                <c:pt idx="171">
                  <c:v>4.0418863630340286E-2</c:v>
                </c:pt>
                <c:pt idx="172">
                  <c:v>4.0780955429852883E-2</c:v>
                </c:pt>
                <c:pt idx="173">
                  <c:v>4.114446639509102E-2</c:v>
                </c:pt>
                <c:pt idx="174">
                  <c:v>4.1509389368352155E-2</c:v>
                </c:pt>
                <c:pt idx="175">
                  <c:v>4.1875717200802194E-2</c:v>
                </c:pt>
                <c:pt idx="176">
                  <c:v>4.2243442752626467E-2</c:v>
                </c:pt>
                <c:pt idx="177">
                  <c:v>4.2612558893176174E-2</c:v>
                </c:pt>
                <c:pt idx="178">
                  <c:v>4.2983058501110505E-2</c:v>
                </c:pt>
                <c:pt idx="179">
                  <c:v>4.3354934464534582E-2</c:v>
                </c:pt>
                <c:pt idx="180">
                  <c:v>4.3728179681133329E-2</c:v>
                </c:pt>
                <c:pt idx="181">
                  <c:v>4.4102787058301465E-2</c:v>
                </c:pt>
                <c:pt idx="182">
                  <c:v>4.4478749513269751E-2</c:v>
                </c:pt>
                <c:pt idx="183">
                  <c:v>4.4856059973227558E-2</c:v>
                </c:pt>
                <c:pt idx="184">
                  <c:v>4.5234711375442001E-2</c:v>
                </c:pt>
                <c:pt idx="185">
                  <c:v>4.5614696667373639E-2</c:v>
                </c:pt>
                <c:pt idx="186">
                  <c:v>4.5996008806788953E-2</c:v>
                </c:pt>
                <c:pt idx="187">
                  <c:v>4.6378640761869663E-2</c:v>
                </c:pt>
                <c:pt idx="188">
                  <c:v>4.676258551131901E-2</c:v>
                </c:pt>
                <c:pt idx="189">
                  <c:v>4.7147836044465104E-2</c:v>
                </c:pt>
                <c:pt idx="190">
                  <c:v>4.7534385361361453E-2</c:v>
                </c:pt>
                <c:pt idx="191">
                  <c:v>4.7922226472884757E-2</c:v>
                </c:pt>
                <c:pt idx="192">
                  <c:v>4.8311352400830065E-2</c:v>
                </c:pt>
                <c:pt idx="193">
                  <c:v>4.8701756178003368E-2</c:v>
                </c:pt>
                <c:pt idx="194">
                  <c:v>4.9093430848311768E-2</c:v>
                </c:pt>
                <c:pt idx="195">
                  <c:v>4.948636946685124E-2</c:v>
                </c:pt>
                <c:pt idx="196">
                  <c:v>4.9880565099992107E-2</c:v>
                </c:pt>
                <c:pt idx="197">
                  <c:v>5.0276010825462319E-2</c:v>
                </c:pt>
                <c:pt idx="198">
                  <c:v>5.067269973242855E-2</c:v>
                </c:pt>
                <c:pt idx="199">
                  <c:v>5.1070624921575249E-2</c:v>
                </c:pt>
                <c:pt idx="200">
                  <c:v>5.1469779505181702E-2</c:v>
                </c:pt>
                <c:pt idx="201">
                  <c:v>5.1870156607197133E-2</c:v>
                </c:pt>
                <c:pt idx="202">
                  <c:v>5.2271749363313934E-2</c:v>
                </c:pt>
                <c:pt idx="203">
                  <c:v>5.2674550921039114E-2</c:v>
                </c:pt>
                <c:pt idx="204">
                  <c:v>5.3078554439763975E-2</c:v>
                </c:pt>
                <c:pt idx="205">
                  <c:v>5.3483753090832101E-2</c:v>
                </c:pt>
                <c:pt idx="206">
                  <c:v>5.3890140057605708E-2</c:v>
                </c:pt>
                <c:pt idx="207">
                  <c:v>5.4297708535530419E-2</c:v>
                </c:pt>
                <c:pt idx="208">
                  <c:v>5.4706451732198492E-2</c:v>
                </c:pt>
                <c:pt idx="209">
                  <c:v>5.511636286741059E-2</c:v>
                </c:pt>
                <c:pt idx="210">
                  <c:v>5.5527435173236071E-2</c:v>
                </c:pt>
                <c:pt idx="211">
                  <c:v>5.5939661894071922E-2</c:v>
                </c:pt>
                <c:pt idx="212">
                  <c:v>5.6353036286700346E-2</c:v>
                </c:pt>
                <c:pt idx="213">
                  <c:v>5.6767551620345004E-2</c:v>
                </c:pt>
                <c:pt idx="214">
                  <c:v>5.7183201176726053E-2</c:v>
                </c:pt>
                <c:pt idx="215">
                  <c:v>5.7599978250113898E-2</c:v>
                </c:pt>
                <c:pt idx="216">
                  <c:v>5.8017876147381797E-2</c:v>
                </c:pt>
                <c:pt idx="217">
                  <c:v>5.8436888188057305E-2</c:v>
                </c:pt>
                <c:pt idx="218">
                  <c:v>5.8857007704372577E-2</c:v>
                </c:pt>
                <c:pt idx="219">
                  <c:v>5.9278228041313628E-2</c:v>
                </c:pt>
                <c:pt idx="220">
                  <c:v>5.9700542556668498E-2</c:v>
                </c:pt>
                <c:pt idx="221">
                  <c:v>6.0123944621074434E-2</c:v>
                </c:pt>
                <c:pt idx="222">
                  <c:v>6.0548427618064053E-2</c:v>
                </c:pt>
                <c:pt idx="223">
                  <c:v>6.0973984944110569E-2</c:v>
                </c:pt>
                <c:pt idx="224">
                  <c:v>6.1400610008672071E-2</c:v>
                </c:pt>
                <c:pt idx="225">
                  <c:v>6.1828296234234886E-2</c:v>
                </c:pt>
                <c:pt idx="226">
                  <c:v>6.2257037056356081E-2</c:v>
                </c:pt>
                <c:pt idx="227">
                  <c:v>6.2686825923705086E-2</c:v>
                </c:pt>
                <c:pt idx="228">
                  <c:v>6.3117656298104521E-2</c:v>
                </c:pt>
                <c:pt idx="229">
                  <c:v>6.354952165457016E-2</c:v>
                </c:pt>
                <c:pt idx="230">
                  <c:v>6.3982415481350155E-2</c:v>
                </c:pt>
                <c:pt idx="231">
                  <c:v>6.4416331279963462E-2</c:v>
                </c:pt>
                <c:pt idx="232">
                  <c:v>6.4851262565237558E-2</c:v>
                </c:pt>
                <c:pt idx="233">
                  <c:v>6.5287202865345381E-2</c:v>
                </c:pt>
                <c:pt idx="234">
                  <c:v>6.5724145721841598E-2</c:v>
                </c:pt>
                <c:pt idx="235">
                  <c:v>6.6162084689698183E-2</c:v>
                </c:pt>
                <c:pt idx="236">
                  <c:v>6.6601013337339324E-2</c:v>
                </c:pt>
                <c:pt idx="237">
                  <c:v>6.7040925246675667E-2</c:v>
                </c:pt>
                <c:pt idx="238">
                  <c:v>6.7481814013137922E-2</c:v>
                </c:pt>
                <c:pt idx="239">
                  <c:v>6.7923673245709859E-2</c:v>
                </c:pt>
                <c:pt idx="240">
                  <c:v>6.8366496566960686E-2</c:v>
                </c:pt>
                <c:pt idx="241">
                  <c:v>6.8810277613076828E-2</c:v>
                </c:pt>
                <c:pt idx="242">
                  <c:v>6.9255010033893186E-2</c:v>
                </c:pt>
                <c:pt idx="243">
                  <c:v>6.9700687492923755E-2</c:v>
                </c:pt>
                <c:pt idx="244">
                  <c:v>7.0147303667391719E-2</c:v>
                </c:pt>
                <c:pt idx="245">
                  <c:v>7.0594852248259038E-2</c:v>
                </c:pt>
                <c:pt idx="246">
                  <c:v>7.1043326940255475E-2</c:v>
                </c:pt>
                <c:pt idx="247">
                  <c:v>7.1492721461907133E-2</c:v>
                </c:pt>
                <c:pt idx="248">
                  <c:v>7.1943029545564446E-2</c:v>
                </c:pt>
                <c:pt idx="249">
                  <c:v>7.2394244937429769E-2</c:v>
                </c:pt>
                <c:pt idx="250">
                  <c:v>7.284636139758438E-2</c:v>
                </c:pt>
                <c:pt idx="251">
                  <c:v>7.3299372700015075E-2</c:v>
                </c:pt>
                <c:pt idx="252">
                  <c:v>7.375327263264031E-2</c:v>
                </c:pt>
                <c:pt idx="253">
                  <c:v>7.4208054997335834E-2</c:v>
                </c:pt>
                <c:pt idx="254">
                  <c:v>7.4663713609959964E-2</c:v>
                </c:pt>
                <c:pt idx="255">
                  <c:v>7.5120242300378337E-2</c:v>
                </c:pt>
                <c:pt idx="256">
                  <c:v>7.5577634912488326E-2</c:v>
                </c:pt>
                <c:pt idx="257">
                  <c:v>7.6035885304242962E-2</c:v>
                </c:pt>
                <c:pt idx="258">
                  <c:v>7.6494987347674515E-2</c:v>
                </c:pt>
                <c:pt idx="259">
                  <c:v>7.6954934928917598E-2</c:v>
                </c:pt>
                <c:pt idx="260">
                  <c:v>7.7415721948231986E-2</c:v>
                </c:pt>
                <c:pt idx="261">
                  <c:v>7.7877342320024925E-2</c:v>
                </c:pt>
                <c:pt idx="262">
                  <c:v>7.833978997287315E-2</c:v>
                </c:pt>
                <c:pt idx="263">
                  <c:v>7.8803058849544513E-2</c:v>
                </c:pt>
                <c:pt idx="264">
                  <c:v>7.926714290701925E-2</c:v>
                </c:pt>
                <c:pt idx="265">
                  <c:v>7.9732036116510821E-2</c:v>
                </c:pt>
                <c:pt idx="266">
                  <c:v>8.0197732463486507E-2</c:v>
                </c:pt>
                <c:pt idx="267">
                  <c:v>8.0664225947687587E-2</c:v>
                </c:pt>
                <c:pt idx="268">
                  <c:v>8.1131510583149186E-2</c:v>
                </c:pt>
                <c:pt idx="269">
                  <c:v>8.1599580398219781E-2</c:v>
                </c:pt>
                <c:pt idx="270">
                  <c:v>8.2068429435580431E-2</c:v>
                </c:pt>
                <c:pt idx="271">
                  <c:v>8.2538051752263586E-2</c:v>
                </c:pt>
                <c:pt idx="272">
                  <c:v>8.3008441419671633E-2</c:v>
                </c:pt>
                <c:pt idx="273">
                  <c:v>8.3479592523595145E-2</c:v>
                </c:pt>
                <c:pt idx="274">
                  <c:v>8.3951499164230781E-2</c:v>
                </c:pt>
                <c:pt idx="275">
                  <c:v>8.4424155456198871E-2</c:v>
                </c:pt>
                <c:pt idx="276">
                  <c:v>8.4897555528560723E-2</c:v>
                </c:pt>
                <c:pt idx="277">
                  <c:v>8.5371693524835618E-2</c:v>
                </c:pt>
                <c:pt idx="278">
                  <c:v>8.5846563603017553E-2</c:v>
                </c:pt>
                <c:pt idx="279">
                  <c:v>8.63221599355916E-2</c:v>
                </c:pt>
                <c:pt idx="280">
                  <c:v>8.6798476709550071E-2</c:v>
                </c:pt>
                <c:pt idx="281">
                  <c:v>8.727550812640833E-2</c:v>
                </c:pt>
                <c:pt idx="282">
                  <c:v>8.7753248402220388E-2</c:v>
                </c:pt>
                <c:pt idx="283">
                  <c:v>8.8231691767594156E-2</c:v>
                </c:pt>
                <c:pt idx="284">
                  <c:v>8.8710832467706488E-2</c:v>
                </c:pt>
                <c:pt idx="285">
                  <c:v>8.9190664762317892E-2</c:v>
                </c:pt>
                <c:pt idx="286">
                  <c:v>8.9671182925787019E-2</c:v>
                </c:pt>
                <c:pt idx="287">
                  <c:v>9.0152381247084856E-2</c:v>
                </c:pt>
                <c:pt idx="288">
                  <c:v>9.0634254029808708E-2</c:v>
                </c:pt>
                <c:pt idx="289">
                  <c:v>9.1116795592195848E-2</c:v>
                </c:pt>
                <c:pt idx="290">
                  <c:v>9.1600000267136966E-2</c:v>
                </c:pt>
                <c:pt idx="291">
                  <c:v>9.2083862402189326E-2</c:v>
                </c:pt>
                <c:pt idx="292">
                  <c:v>9.2568376359589727E-2</c:v>
                </c:pt>
                <c:pt idx="293">
                  <c:v>9.3053536516267146E-2</c:v>
                </c:pt>
                <c:pt idx="294">
                  <c:v>9.3539337263855202E-2</c:v>
                </c:pt>
                <c:pt idx="295">
                  <c:v>9.4025773008704294E-2</c:v>
                </c:pt>
                <c:pt idx="296">
                  <c:v>9.4512838171893598E-2</c:v>
                </c:pt>
                <c:pt idx="297">
                  <c:v>9.5000527189242748E-2</c:v>
                </c:pt>
                <c:pt idx="298">
                  <c:v>9.548883451132327E-2</c:v>
                </c:pt>
                <c:pt idx="299">
                  <c:v>9.5977754603469856E-2</c:v>
                </c:pt>
                <c:pt idx="300">
                  <c:v>9.6467281945791364E-2</c:v>
                </c:pt>
                <c:pt idx="301">
                  <c:v>9.6957411033181534E-2</c:v>
                </c:pt>
                <c:pt idx="302">
                  <c:v>9.7448136375329564E-2</c:v>
                </c:pt>
                <c:pt idx="303">
                  <c:v>9.7939452496730389E-2</c:v>
                </c:pt>
                <c:pt idx="304">
                  <c:v>9.8431353936694777E-2</c:v>
                </c:pt>
                <c:pt idx="305">
                  <c:v>9.892383524935916E-2</c:v>
                </c:pt>
                <c:pt idx="306">
                  <c:v>9.9416891003695274E-2</c:v>
                </c:pt>
                <c:pt idx="307">
                  <c:v>9.991051578351956E-2</c:v>
                </c:pt>
                <c:pt idx="308">
                  <c:v>0.10040470418750234</c:v>
                </c:pt>
                <c:pt idx="309">
                  <c:v>0.1008994508291768</c:v>
                </c:pt>
                <c:pt idx="310">
                  <c:v>0.10139475033694771</c:v>
                </c:pt>
                <c:pt idx="311">
                  <c:v>0.10189059735409997</c:v>
                </c:pt>
                <c:pt idx="312">
                  <c:v>0.10238698653880693</c:v>
                </c:pt>
                <c:pt idx="313">
                  <c:v>0.10288391256413845</c:v>
                </c:pt>
                <c:pt idx="314">
                  <c:v>0.10338137011806883</c:v>
                </c:pt>
                <c:pt idx="315">
                  <c:v>0.10387935390348446</c:v>
                </c:pt>
                <c:pt idx="316">
                  <c:v>0.10437785863819128</c:v>
                </c:pt>
                <c:pt idx="317">
                  <c:v>0.10487687905492205</c:v>
                </c:pt>
                <c:pt idx="318">
                  <c:v>0.10537640990134332</c:v>
                </c:pt>
                <c:pt idx="319">
                  <c:v>0.1058764459400624</c:v>
                </c:pt>
                <c:pt idx="320">
                  <c:v>0.10637698194863386</c:v>
                </c:pt>
                <c:pt idx="321">
                  <c:v>0.10687801271956601</c:v>
                </c:pt>
                <c:pt idx="322">
                  <c:v>0.10737953306032709</c:v>
                </c:pt>
                <c:pt idx="323">
                  <c:v>0.10788153779335131</c:v>
                </c:pt>
                <c:pt idx="324">
                  <c:v>0.10838402175604464</c:v>
                </c:pt>
                <c:pt idx="325">
                  <c:v>0.1088869798007904</c:v>
                </c:pt>
                <c:pt idx="326">
                  <c:v>0.10939040679495469</c:v>
                </c:pt>
                <c:pt idx="327">
                  <c:v>0.10989429762089159</c:v>
                </c:pt>
                <c:pt idx="328">
                  <c:v>0.11039864717594811</c:v>
                </c:pt>
                <c:pt idx="329">
                  <c:v>0.11090345037246904</c:v>
                </c:pt>
                <c:pt idx="330">
                  <c:v>0.11140870213780156</c:v>
                </c:pt>
                <c:pt idx="331">
                  <c:v>0.11191439741429958</c:v>
                </c:pt>
                <c:pt idx="332">
                  <c:v>0.11242053115932801</c:v>
                </c:pt>
                <c:pt idx="333">
                  <c:v>0.11292709834526674</c:v>
                </c:pt>
                <c:pt idx="334">
                  <c:v>0.11343409395951443</c:v>
                </c:pt>
                <c:pt idx="335">
                  <c:v>0.11394151300449214</c:v>
                </c:pt>
                <c:pt idx="336">
                  <c:v>0.11444935049764675</c:v>
                </c:pt>
                <c:pt idx="337">
                  <c:v>0.11495760147145416</c:v>
                </c:pt>
                <c:pt idx="338">
                  <c:v>0.11546626097342236</c:v>
                </c:pt>
                <c:pt idx="339">
                  <c:v>0.1159753240660942</c:v>
                </c:pt>
                <c:pt idx="340">
                  <c:v>0.11648478582705009</c:v>
                </c:pt>
                <c:pt idx="341">
                  <c:v>0.11699464134891037</c:v>
                </c:pt>
                <c:pt idx="342">
                  <c:v>0.11750488573933764</c:v>
                </c:pt>
                <c:pt idx="343">
                  <c:v>0.11801551412103875</c:v>
                </c:pt>
                <c:pt idx="344">
                  <c:v>0.11852652163176672</c:v>
                </c:pt>
                <c:pt idx="345">
                  <c:v>0.11903790342432236</c:v>
                </c:pt>
                <c:pt idx="346">
                  <c:v>0.11954965466655576</c:v>
                </c:pt>
                <c:pt idx="347">
                  <c:v>0.12006177054136763</c:v>
                </c:pt>
                <c:pt idx="348">
                  <c:v>0.12057424624671033</c:v>
                </c:pt>
                <c:pt idx="349">
                  <c:v>0.12108707699558881</c:v>
                </c:pt>
                <c:pt idx="350">
                  <c:v>0.12160025801606132</c:v>
                </c:pt>
                <c:pt idx="351">
                  <c:v>0.12211378455123995</c:v>
                </c:pt>
                <c:pt idx="352">
                  <c:v>0.12262765185929089</c:v>
                </c:pt>
                <c:pt idx="353">
                  <c:v>0.12314185521343469</c:v>
                </c:pt>
                <c:pt idx="354">
                  <c:v>0.12365638990194615</c:v>
                </c:pt>
                <c:pt idx="355">
                  <c:v>0.12417125122815405</c:v>
                </c:pt>
                <c:pt idx="356">
                  <c:v>0.12468643451044079</c:v>
                </c:pt>
                <c:pt idx="357">
                  <c:v>0.12520193508224173</c:v>
                </c:pt>
                <c:pt idx="358">
                  <c:v>0.12571774829204446</c:v>
                </c:pt>
                <c:pt idx="359">
                  <c:v>0.12623386950338769</c:v>
                </c:pt>
                <c:pt idx="360">
                  <c:v>0.12675029409486019</c:v>
                </c:pt>
                <c:pt idx="361">
                  <c:v>0.1272670174600993</c:v>
                </c:pt>
                <c:pt idx="362">
                  <c:v>0.12778403500778951</c:v>
                </c:pt>
                <c:pt idx="363">
                  <c:v>0.12830134216166059</c:v>
                </c:pt>
                <c:pt idx="364">
                  <c:v>0.12881893436048572</c:v>
                </c:pt>
                <c:pt idx="365">
                  <c:v>0.12933680705807934</c:v>
                </c:pt>
                <c:pt idx="366">
                  <c:v>0.12985495572329492</c:v>
                </c:pt>
                <c:pt idx="367">
                  <c:v>0.13037337584002232</c:v>
                </c:pt>
                <c:pt idx="368">
                  <c:v>0.13089206290718519</c:v>
                </c:pt>
                <c:pt idx="369">
                  <c:v>0.13141101243873815</c:v>
                </c:pt>
                <c:pt idx="370">
                  <c:v>0.13193021996366361</c:v>
                </c:pt>
                <c:pt idx="371">
                  <c:v>0.1324496810259686</c:v>
                </c:pt>
                <c:pt idx="372">
                  <c:v>0.13296939118468132</c:v>
                </c:pt>
                <c:pt idx="373">
                  <c:v>0.13348934601384749</c:v>
                </c:pt>
                <c:pt idx="374">
                  <c:v>0.13400954110252658</c:v>
                </c:pt>
                <c:pt idx="375">
                  <c:v>0.13452997205478784</c:v>
                </c:pt>
                <c:pt idx="376">
                  <c:v>0.135050634489706</c:v>
                </c:pt>
                <c:pt idx="377">
                  <c:v>0.135571524041357</c:v>
                </c:pt>
                <c:pt idx="378">
                  <c:v>0.13609263635881344</c:v>
                </c:pt>
                <c:pt idx="379">
                  <c:v>0.13661396710613977</c:v>
                </c:pt>
                <c:pt idx="380">
                  <c:v>0.13713551196238738</c:v>
                </c:pt>
                <c:pt idx="381">
                  <c:v>0.13765726662158953</c:v>
                </c:pt>
                <c:pt idx="382">
                  <c:v>0.13817922679275602</c:v>
                </c:pt>
                <c:pt idx="383">
                  <c:v>0.13870138819986763</c:v>
                </c:pt>
                <c:pt idx="384">
                  <c:v>0.13922374658187059</c:v>
                </c:pt>
                <c:pt idx="385">
                  <c:v>0.13974629769267058</c:v>
                </c:pt>
                <c:pt idx="386">
                  <c:v>0.14026903730112678</c:v>
                </c:pt>
                <c:pt idx="387">
                  <c:v>0.14079196119104551</c:v>
                </c:pt>
                <c:pt idx="388">
                  <c:v>0.14131506516117398</c:v>
                </c:pt>
                <c:pt idx="389">
                  <c:v>0.14183834502519355</c:v>
                </c:pt>
                <c:pt idx="390">
                  <c:v>0.142361796611713</c:v>
                </c:pt>
                <c:pt idx="391">
                  <c:v>0.1428854157642615</c:v>
                </c:pt>
                <c:pt idx="392">
                  <c:v>0.14340919834128152</c:v>
                </c:pt>
                <c:pt idx="393">
                  <c:v>0.14393314021612139</c:v>
                </c:pt>
                <c:pt idx="394">
                  <c:v>0.14445723727702783</c:v>
                </c:pt>
                <c:pt idx="395">
                  <c:v>0.14498148542713823</c:v>
                </c:pt>
                <c:pt idx="396">
                  <c:v>0.14550588058447272</c:v>
                </c:pt>
                <c:pt idx="397">
                  <c:v>0.14603041868192607</c:v>
                </c:pt>
                <c:pt idx="398">
                  <c:v>0.14655509566725941</c:v>
                </c:pt>
                <c:pt idx="399">
                  <c:v>0.14707990750309183</c:v>
                </c:pt>
                <c:pt idx="400">
                  <c:v>0.14760485016689162</c:v>
                </c:pt>
                <c:pt idx="401">
                  <c:v>0.14812991965096756</c:v>
                </c:pt>
                <c:pt idx="402">
                  <c:v>0.14868465402998124</c:v>
                </c:pt>
                <c:pt idx="403">
                  <c:v>0.14926888540966046</c:v>
                </c:pt>
                <c:pt idx="404">
                  <c:v>0.14988244652546814</c:v>
                </c:pt>
                <c:pt idx="405">
                  <c:v>0.15052517053834377</c:v>
                </c:pt>
                <c:pt idx="406">
                  <c:v>0.15119689082706209</c:v>
                </c:pt>
                <c:pt idx="407">
                  <c:v>0.15189744077781669</c:v>
                </c:pt>
                <c:pt idx="408">
                  <c:v>0.15262665357163935</c:v>
                </c:pt>
                <c:pt idx="409">
                  <c:v>0.15338436197026586</c:v>
                </c:pt>
                <c:pt idx="410">
                  <c:v>0.15417039810105676</c:v>
                </c:pt>
                <c:pt idx="411">
                  <c:v>0.15498459324157496</c:v>
                </c:pt>
                <c:pt idx="412">
                  <c:v>0.15582677760441527</c:v>
                </c:pt>
                <c:pt idx="413">
                  <c:v>0.15669678012287039</c:v>
                </c:pt>
                <c:pt idx="414">
                  <c:v>0.15759442823800571</c:v>
                </c:pt>
                <c:pt idx="415">
                  <c:v>0.15851954768770218</c:v>
                </c:pt>
                <c:pt idx="416">
                  <c:v>0.15947196229821081</c:v>
                </c:pt>
                <c:pt idx="417">
                  <c:v>0.16045149377874579</c:v>
                </c:pt>
                <c:pt idx="418">
                  <c:v>0.16145796151962613</c:v>
                </c:pt>
                <c:pt idx="419">
                  <c:v>0.1624911823944564</c:v>
                </c:pt>
                <c:pt idx="420">
                  <c:v>0.16355097056681805</c:v>
                </c:pt>
                <c:pt idx="421">
                  <c:v>0.16463713730192239</c:v>
                </c:pt>
                <c:pt idx="422">
                  <c:v>0.16574949078365545</c:v>
                </c:pt>
                <c:pt idx="423">
                  <c:v>0.16688783593742371</c:v>
                </c:pt>
                <c:pt idx="424">
                  <c:v>0.16805197425918794</c:v>
                </c:pt>
                <c:pt idx="425">
                  <c:v>0.16924170365104999</c:v>
                </c:pt>
                <c:pt idx="426">
                  <c:v>0.17045681826373538</c:v>
                </c:pt>
                <c:pt idx="427">
                  <c:v>0.17169710834629182</c:v>
                </c:pt>
                <c:pt idx="428">
                  <c:v>0.17296236010330107</c:v>
                </c:pt>
                <c:pt idx="429">
                  <c:v>0.174252355559879</c:v>
                </c:pt>
                <c:pt idx="430">
                  <c:v>0.17556687243471575</c:v>
                </c:pt>
                <c:pt idx="431">
                  <c:v>0.17690568402138537</c:v>
                </c:pt>
                <c:pt idx="432">
                  <c:v>0.17826855907813158</c:v>
                </c:pt>
                <c:pt idx="433">
                  <c:v>0.17965526172631388</c:v>
                </c:pt>
                <c:pt idx="434">
                  <c:v>0.18106555135767596</c:v>
                </c:pt>
                <c:pt idx="435">
                  <c:v>0.18249918255057609</c:v>
                </c:pt>
                <c:pt idx="436">
                  <c:v>0.18395590499529768</c:v>
                </c:pt>
                <c:pt idx="437">
                  <c:v>0.18543546342853615</c:v>
                </c:pt>
                <c:pt idx="438">
                  <c:v>0.18693759757713763</c:v>
                </c:pt>
                <c:pt idx="439">
                  <c:v>0.18846204211114365</c:v>
                </c:pt>
                <c:pt idx="440">
                  <c:v>0.19000852660617565</c:v>
                </c:pt>
                <c:pt idx="441">
                  <c:v>0.19157677551517327</c:v>
                </c:pt>
                <c:pt idx="442">
                  <c:v>0.19316650814948033</c:v>
                </c:pt>
                <c:pt idx="443">
                  <c:v>0.19477743866925387</c:v>
                </c:pt>
                <c:pt idx="444">
                  <c:v>0.19640927608315234</c:v>
                </c:pt>
                <c:pt idx="445">
                  <c:v>0.19806172425724131</c:v>
                </c:pt>
                <c:pt idx="446">
                  <c:v>0.19973448193303742</c:v>
                </c:pt>
                <c:pt idx="447">
                  <c:v>0.20142724275459409</c:v>
                </c:pt>
                <c:pt idx="448">
                  <c:v>0.20313969530451628</c:v>
                </c:pt>
                <c:pt idx="449">
                  <c:v>0.20487152314877569</c:v>
                </c:pt>
                <c:pt idx="450">
                  <c:v>0.20662240489018247</c:v>
                </c:pt>
                <c:pt idx="451">
                  <c:v>0.20839201423035517</c:v>
                </c:pt>
                <c:pt idx="452">
                  <c:v>0.21018002004001646</c:v>
                </c:pt>
                <c:pt idx="453">
                  <c:v>0.21198608643742914</c:v>
                </c:pt>
                <c:pt idx="454">
                  <c:v>0.2138098728747741</c:v>
                </c:pt>
                <c:pt idx="455">
                  <c:v>0.21565103423226012</c:v>
                </c:pt>
                <c:pt idx="456">
                  <c:v>0.21750922091974445</c:v>
                </c:pt>
                <c:pt idx="457">
                  <c:v>0.21938407898563189</c:v>
                </c:pt>
                <c:pt idx="458">
                  <c:v>0.22127525023281103</c:v>
                </c:pt>
                <c:pt idx="459">
                  <c:v>0.22318237234137656</c:v>
                </c:pt>
                <c:pt idx="460">
                  <c:v>0.22510507899787879</c:v>
                </c:pt>
                <c:pt idx="461">
                  <c:v>0.22704300003083319</c:v>
                </c:pt>
                <c:pt idx="462">
                  <c:v>0.2289957615522159</c:v>
                </c:pt>
                <c:pt idx="463">
                  <c:v>0.23096298610466556</c:v>
                </c:pt>
                <c:pt idx="464">
                  <c:v>0.23294429281410486</c:v>
                </c:pt>
                <c:pt idx="465">
                  <c:v>0.23493929754749193</c:v>
                </c:pt>
                <c:pt idx="466">
                  <c:v>0.23694761307540585</c:v>
                </c:pt>
                <c:pt idx="467">
                  <c:v>0.23896884923916842</c:v>
                </c:pt>
                <c:pt idx="468">
                  <c:v>0.24100261312220056</c:v>
                </c:pt>
                <c:pt idx="469">
                  <c:v>0.24304850922530979</c:v>
                </c:pt>
                <c:pt idx="470">
                  <c:v>0.24510613964560388</c:v>
                </c:pt>
                <c:pt idx="471">
                  <c:v>0.24717510425872438</c:v>
                </c:pt>
                <c:pt idx="472">
                  <c:v>0.249255000904094</c:v>
                </c:pt>
                <c:pt idx="473">
                  <c:v>0.25134542557287143</c:v>
                </c:pt>
                <c:pt idx="474">
                  <c:v>0.25344597259830892</c:v>
                </c:pt>
                <c:pt idx="475">
                  <c:v>0.25555623484820861</c:v>
                </c:pt>
                <c:pt idx="476">
                  <c:v>0.25767580391917577</c:v>
                </c:pt>
                <c:pt idx="477">
                  <c:v>0.25980427033237052</c:v>
                </c:pt>
                <c:pt idx="478">
                  <c:v>0.2619412237304613</c:v>
                </c:pt>
                <c:pt idx="479">
                  <c:v>0.26408625307548783</c:v>
                </c:pt>
                <c:pt idx="480">
                  <c:v>0.26623894684734517</c:v>
                </c:pt>
                <c:pt idx="481">
                  <c:v>0.26839889324260485</c:v>
                </c:pt>
                <c:pt idx="482">
                  <c:v>0.27056568037339424</c:v>
                </c:pt>
                <c:pt idx="483">
                  <c:v>0.27273889646605981</c:v>
                </c:pt>
                <c:pt idx="484">
                  <c:v>0.27491813005934729</c:v>
                </c:pt>
                <c:pt idx="485">
                  <c:v>0.27710297020183594</c:v>
                </c:pt>
                <c:pt idx="486">
                  <c:v>0.27929300664837176</c:v>
                </c:pt>
                <c:pt idx="487">
                  <c:v>0.28148783005525119</c:v>
                </c:pt>
                <c:pt idx="488">
                  <c:v>0.28368703217391317</c:v>
                </c:pt>
                <c:pt idx="489">
                  <c:v>0.28589020604290549</c:v>
                </c:pt>
                <c:pt idx="490">
                  <c:v>0.28809694617789833</c:v>
                </c:pt>
                <c:pt idx="491">
                  <c:v>0.29030684875952639</c:v>
                </c:pt>
                <c:pt idx="492">
                  <c:v>0.29251951181884811</c:v>
                </c:pt>
                <c:pt idx="493">
                  <c:v>0.29473453542021927</c:v>
                </c:pt>
                <c:pt idx="494">
                  <c:v>0.29695152184138679</c:v>
                </c:pt>
                <c:pt idx="495">
                  <c:v>0.29917007575061616</c:v>
                </c:pt>
                <c:pt idx="496">
                  <c:v>0.30138980438067531</c:v>
                </c:pt>
                <c:pt idx="497">
                  <c:v>0.30361031769950592</c:v>
                </c:pt>
                <c:pt idx="498">
                  <c:v>0.30583122857742251</c:v>
                </c:pt>
                <c:pt idx="499">
                  <c:v>0.30805215295068766</c:v>
                </c:pt>
                <c:pt idx="500">
                  <c:v>0.31027270998132106</c:v>
                </c:pt>
                <c:pt idx="501">
                  <c:v>0.31249252221300888</c:v>
                </c:pt>
                <c:pt idx="502">
                  <c:v>0.31471121572298899</c:v>
                </c:pt>
                <c:pt idx="503">
                  <c:v>0.31692842026979545</c:v>
                </c:pt>
                <c:pt idx="504">
                  <c:v>0.31914376943675588</c:v>
                </c:pt>
                <c:pt idx="505">
                  <c:v>0.32135690077114304</c:v>
                </c:pt>
                <c:pt idx="506">
                  <c:v>0.32356745591889086</c:v>
                </c:pt>
                <c:pt idx="507">
                  <c:v>0.32577508075479356</c:v>
                </c:pt>
                <c:pt idx="508">
                  <c:v>0.32797942550811571</c:v>
                </c:pt>
                <c:pt idx="509">
                  <c:v>0.33018014488354841</c:v>
                </c:pt>
                <c:pt idx="510">
                  <c:v>0.33237689817745542</c:v>
                </c:pt>
                <c:pt idx="511">
                  <c:v>0.33456934938936161</c:v>
                </c:pt>
                <c:pt idx="512">
                  <c:v>0.3367571673286433</c:v>
                </c:pt>
                <c:pt idx="513">
                  <c:v>0.33894002571638776</c:v>
                </c:pt>
                <c:pt idx="514">
                  <c:v>0.34111760328239793</c:v>
                </c:pt>
                <c:pt idx="515">
                  <c:v>0.34328958385732444</c:v>
                </c:pt>
                <c:pt idx="516">
                  <c:v>0.34545565645991455</c:v>
                </c:pt>
                <c:pt idx="517">
                  <c:v>0.34761551537937535</c:v>
                </c:pt>
                <c:pt idx="518">
                  <c:v>0.34976886025285464</c:v>
                </c:pt>
                <c:pt idx="519">
                  <c:v>0.35191539613804979</c:v>
                </c:pt>
                <c:pt idx="520">
                  <c:v>0.35405483358096107</c:v>
                </c:pt>
                <c:pt idx="521">
                  <c:v>0.35618688867881254</c:v>
                </c:pt>
                <c:pt idx="522">
                  <c:v>0.35831128313816885</c:v>
                </c:pt>
                <c:pt idx="523">
                  <c:v>0.36042774432828273</c:v>
                </c:pt>
                <c:pt idx="524">
                  <c:v>0.36253600532971275</c:v>
                </c:pt>
                <c:pt idx="525">
                  <c:v>0.36463580497825671</c:v>
                </c:pt>
                <c:pt idx="526">
                  <c:v>0.36672688790425062</c:v>
                </c:pt>
                <c:pt idx="527">
                  <c:v>0.36880900456728816</c:v>
                </c:pt>
                <c:pt idx="528">
                  <c:v>0.37088191128642028</c:v>
                </c:pt>
                <c:pt idx="529">
                  <c:v>0.37294537026589808</c:v>
                </c:pt>
                <c:pt idx="530">
                  <c:v>0.37499914961652725</c:v>
                </c:pt>
                <c:pt idx="531">
                  <c:v>0.37704302337270518</c:v>
                </c:pt>
                <c:pt idx="532">
                  <c:v>0.37907677150521613</c:v>
                </c:pt>
                <c:pt idx="533">
                  <c:v>0.38110017992986256</c:v>
                </c:pt>
                <c:pt idx="534">
                  <c:v>0.38311304051201472</c:v>
                </c:pt>
                <c:pt idx="535">
                  <c:v>0.38511515106716226</c:v>
                </c:pt>
                <c:pt idx="536">
                  <c:v>0.3871063153575553</c:v>
                </c:pt>
                <c:pt idx="537">
                  <c:v>0.38908634308502449</c:v>
                </c:pt>
                <c:pt idx="538">
                  <c:v>0.39105504988007178</c:v>
                </c:pt>
                <c:pt idx="539">
                  <c:v>0.39301225728732542</c:v>
                </c:pt>
                <c:pt idx="540">
                  <c:v>0.39495779274745491</c:v>
                </c:pt>
                <c:pt idx="541">
                  <c:v>0.39689148957564307</c:v>
                </c:pt>
                <c:pt idx="542">
                  <c:v>0.39881318693671353</c:v>
                </c:pt>
                <c:pt idx="543">
                  <c:v>0.4007227298170134</c:v>
                </c:pt>
                <c:pt idx="544">
                  <c:v>0.40261996899315217</c:v>
                </c:pt>
                <c:pt idx="545">
                  <c:v>0.40450476099769772</c:v>
                </c:pt>
                <c:pt idx="546">
                  <c:v>0.40637696808193252</c:v>
                </c:pt>
                <c:pt idx="547">
                  <c:v>0.40823645817577153</c:v>
                </c:pt>
                <c:pt idx="548">
                  <c:v>0.41008310484494614</c:v>
                </c:pt>
                <c:pt idx="549">
                  <c:v>0.41191678724555603</c:v>
                </c:pt>
                <c:pt idx="550">
                  <c:v>0.41373739007609289</c:v>
                </c:pt>
                <c:pt idx="551">
                  <c:v>0.41554480352703865</c:v>
                </c:pt>
                <c:pt idx="552">
                  <c:v>0.41733892322814103</c:v>
                </c:pt>
                <c:pt idx="553">
                  <c:v>0.41911965019346858</c:v>
                </c:pt>
                <c:pt idx="554">
                  <c:v>0.42088689076434677</c:v>
                </c:pt>
                <c:pt idx="555">
                  <c:v>0.4226405565502766</c:v>
                </c:pt>
                <c:pt idx="556">
                  <c:v>0.42438056436793553</c:v>
                </c:pt>
                <c:pt idx="557">
                  <c:v>0.42610683617836015</c:v>
                </c:pt>
                <c:pt idx="558">
                  <c:v>0.42781929902240912</c:v>
                </c:pt>
                <c:pt idx="559">
                  <c:v>0.42951788495460302</c:v>
                </c:pt>
                <c:pt idx="560">
                  <c:v>0.43120253097543798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E9-4588-8053-FCCA66CF267C}"/>
            </c:ext>
          </c:extLst>
        </c:ser>
        <c:ser>
          <c:idx val="3"/>
          <c:order val="3"/>
          <c:tx>
            <c:strRef>
              <c:f>Charts!$Y$1</c:f>
              <c:strCache>
                <c:ptCount val="1"/>
                <c:pt idx="0">
                  <c:v> CD High 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Charts!$A$2:$A$592</c:f>
              <c:numCache>
                <c:formatCode>General</c:formatCode>
                <c:ptCount val="591"/>
                <c:pt idx="0">
                  <c:v>2000</c:v>
                </c:pt>
                <c:pt idx="1">
                  <c:v>2000.0625</c:v>
                </c:pt>
                <c:pt idx="2">
                  <c:v>2000.125</c:v>
                </c:pt>
                <c:pt idx="3">
                  <c:v>2000.1875</c:v>
                </c:pt>
                <c:pt idx="4">
                  <c:v>2000.25</c:v>
                </c:pt>
                <c:pt idx="5">
                  <c:v>2000.3125</c:v>
                </c:pt>
                <c:pt idx="6">
                  <c:v>2000.375</c:v>
                </c:pt>
                <c:pt idx="7">
                  <c:v>2000.4375</c:v>
                </c:pt>
                <c:pt idx="8">
                  <c:v>2000.5</c:v>
                </c:pt>
                <c:pt idx="9">
                  <c:v>2000.5625</c:v>
                </c:pt>
                <c:pt idx="10">
                  <c:v>2000.625</c:v>
                </c:pt>
                <c:pt idx="11">
                  <c:v>2000.6875</c:v>
                </c:pt>
                <c:pt idx="12">
                  <c:v>2000.75</c:v>
                </c:pt>
                <c:pt idx="13">
                  <c:v>2000.8125</c:v>
                </c:pt>
                <c:pt idx="14">
                  <c:v>2000.875</c:v>
                </c:pt>
                <c:pt idx="15">
                  <c:v>2000.9375</c:v>
                </c:pt>
                <c:pt idx="16">
                  <c:v>2001</c:v>
                </c:pt>
                <c:pt idx="17">
                  <c:v>2001.0625</c:v>
                </c:pt>
                <c:pt idx="18">
                  <c:v>2001.125</c:v>
                </c:pt>
                <c:pt idx="19">
                  <c:v>2001.1875</c:v>
                </c:pt>
                <c:pt idx="20">
                  <c:v>2001.25</c:v>
                </c:pt>
                <c:pt idx="21">
                  <c:v>2001.3125</c:v>
                </c:pt>
                <c:pt idx="22">
                  <c:v>2001.375</c:v>
                </c:pt>
                <c:pt idx="23">
                  <c:v>2001.4375</c:v>
                </c:pt>
                <c:pt idx="24">
                  <c:v>2001.5</c:v>
                </c:pt>
                <c:pt idx="25">
                  <c:v>2001.5625</c:v>
                </c:pt>
                <c:pt idx="26">
                  <c:v>2001.625</c:v>
                </c:pt>
                <c:pt idx="27">
                  <c:v>2001.6875</c:v>
                </c:pt>
                <c:pt idx="28">
                  <c:v>2001.75</c:v>
                </c:pt>
                <c:pt idx="29">
                  <c:v>2001.8125</c:v>
                </c:pt>
                <c:pt idx="30">
                  <c:v>2001.875</c:v>
                </c:pt>
                <c:pt idx="31">
                  <c:v>2001.9375</c:v>
                </c:pt>
                <c:pt idx="32">
                  <c:v>2002</c:v>
                </c:pt>
                <c:pt idx="33">
                  <c:v>2002.0625</c:v>
                </c:pt>
                <c:pt idx="34">
                  <c:v>2002.125</c:v>
                </c:pt>
                <c:pt idx="35">
                  <c:v>2002.1875</c:v>
                </c:pt>
                <c:pt idx="36">
                  <c:v>2002.25</c:v>
                </c:pt>
                <c:pt idx="37">
                  <c:v>2002.3125</c:v>
                </c:pt>
                <c:pt idx="38">
                  <c:v>2002.375</c:v>
                </c:pt>
                <c:pt idx="39">
                  <c:v>2002.4375</c:v>
                </c:pt>
                <c:pt idx="40">
                  <c:v>2002.5</c:v>
                </c:pt>
                <c:pt idx="41">
                  <c:v>2002.5625</c:v>
                </c:pt>
                <c:pt idx="42">
                  <c:v>2002.625</c:v>
                </c:pt>
                <c:pt idx="43">
                  <c:v>2002.6875</c:v>
                </c:pt>
                <c:pt idx="44">
                  <c:v>2002.75</c:v>
                </c:pt>
                <c:pt idx="45">
                  <c:v>2002.8125</c:v>
                </c:pt>
                <c:pt idx="46">
                  <c:v>2002.875</c:v>
                </c:pt>
                <c:pt idx="47">
                  <c:v>2002.9375</c:v>
                </c:pt>
                <c:pt idx="48">
                  <c:v>2003</c:v>
                </c:pt>
                <c:pt idx="49">
                  <c:v>2003.0625</c:v>
                </c:pt>
                <c:pt idx="50">
                  <c:v>2003.125</c:v>
                </c:pt>
                <c:pt idx="51">
                  <c:v>2003.1875</c:v>
                </c:pt>
                <c:pt idx="52">
                  <c:v>2003.25</c:v>
                </c:pt>
                <c:pt idx="53">
                  <c:v>2003.3125</c:v>
                </c:pt>
                <c:pt idx="54">
                  <c:v>2003.375</c:v>
                </c:pt>
                <c:pt idx="55">
                  <c:v>2003.4375</c:v>
                </c:pt>
                <c:pt idx="56">
                  <c:v>2003.5</c:v>
                </c:pt>
                <c:pt idx="57">
                  <c:v>2003.5625</c:v>
                </c:pt>
                <c:pt idx="58">
                  <c:v>2003.625</c:v>
                </c:pt>
                <c:pt idx="59">
                  <c:v>2003.6875</c:v>
                </c:pt>
                <c:pt idx="60">
                  <c:v>2003.75</c:v>
                </c:pt>
                <c:pt idx="61">
                  <c:v>2003.8125</c:v>
                </c:pt>
                <c:pt idx="62">
                  <c:v>2003.875</c:v>
                </c:pt>
                <c:pt idx="63">
                  <c:v>2003.9375</c:v>
                </c:pt>
                <c:pt idx="64">
                  <c:v>2004</c:v>
                </c:pt>
                <c:pt idx="65">
                  <c:v>2004.0625</c:v>
                </c:pt>
                <c:pt idx="66">
                  <c:v>2004.125</c:v>
                </c:pt>
                <c:pt idx="67">
                  <c:v>2004.1875</c:v>
                </c:pt>
                <c:pt idx="68">
                  <c:v>2004.25</c:v>
                </c:pt>
                <c:pt idx="69">
                  <c:v>2004.3125</c:v>
                </c:pt>
                <c:pt idx="70">
                  <c:v>2004.375</c:v>
                </c:pt>
                <c:pt idx="71">
                  <c:v>2004.4375</c:v>
                </c:pt>
                <c:pt idx="72">
                  <c:v>2004.5</c:v>
                </c:pt>
                <c:pt idx="73">
                  <c:v>2004.5625</c:v>
                </c:pt>
                <c:pt idx="74">
                  <c:v>2004.625</c:v>
                </c:pt>
                <c:pt idx="75">
                  <c:v>2004.6875</c:v>
                </c:pt>
                <c:pt idx="76">
                  <c:v>2004.75</c:v>
                </c:pt>
                <c:pt idx="77">
                  <c:v>2004.8125</c:v>
                </c:pt>
                <c:pt idx="78">
                  <c:v>2004.875</c:v>
                </c:pt>
                <c:pt idx="79">
                  <c:v>2004.9375</c:v>
                </c:pt>
                <c:pt idx="80">
                  <c:v>2005</c:v>
                </c:pt>
                <c:pt idx="81">
                  <c:v>2005.0625</c:v>
                </c:pt>
                <c:pt idx="82">
                  <c:v>2005.125</c:v>
                </c:pt>
                <c:pt idx="83">
                  <c:v>2005.1875</c:v>
                </c:pt>
                <c:pt idx="84">
                  <c:v>2005.25</c:v>
                </c:pt>
                <c:pt idx="85">
                  <c:v>2005.3125</c:v>
                </c:pt>
                <c:pt idx="86">
                  <c:v>2005.375</c:v>
                </c:pt>
                <c:pt idx="87">
                  <c:v>2005.4375</c:v>
                </c:pt>
                <c:pt idx="88">
                  <c:v>2005.5</c:v>
                </c:pt>
                <c:pt idx="89">
                  <c:v>2005.5625</c:v>
                </c:pt>
                <c:pt idx="90">
                  <c:v>2005.625</c:v>
                </c:pt>
                <c:pt idx="91">
                  <c:v>2005.6875</c:v>
                </c:pt>
                <c:pt idx="92">
                  <c:v>2005.75</c:v>
                </c:pt>
                <c:pt idx="93">
                  <c:v>2005.8125</c:v>
                </c:pt>
                <c:pt idx="94">
                  <c:v>2005.875</c:v>
                </c:pt>
                <c:pt idx="95">
                  <c:v>2005.9375</c:v>
                </c:pt>
                <c:pt idx="96">
                  <c:v>2006</c:v>
                </c:pt>
                <c:pt idx="97">
                  <c:v>2006.0625</c:v>
                </c:pt>
                <c:pt idx="98">
                  <c:v>2006.125</c:v>
                </c:pt>
                <c:pt idx="99">
                  <c:v>2006.1875</c:v>
                </c:pt>
                <c:pt idx="100">
                  <c:v>2006.25</c:v>
                </c:pt>
                <c:pt idx="101">
                  <c:v>2006.3125</c:v>
                </c:pt>
                <c:pt idx="102">
                  <c:v>2006.375</c:v>
                </c:pt>
                <c:pt idx="103">
                  <c:v>2006.4375</c:v>
                </c:pt>
                <c:pt idx="104">
                  <c:v>2006.5</c:v>
                </c:pt>
                <c:pt idx="105">
                  <c:v>2006.5625</c:v>
                </c:pt>
                <c:pt idx="106">
                  <c:v>2006.625</c:v>
                </c:pt>
                <c:pt idx="107">
                  <c:v>2006.6875</c:v>
                </c:pt>
                <c:pt idx="108">
                  <c:v>2006.75</c:v>
                </c:pt>
                <c:pt idx="109">
                  <c:v>2006.8125</c:v>
                </c:pt>
                <c:pt idx="110">
                  <c:v>2006.875</c:v>
                </c:pt>
                <c:pt idx="111">
                  <c:v>2006.9375</c:v>
                </c:pt>
                <c:pt idx="112">
                  <c:v>2007</c:v>
                </c:pt>
                <c:pt idx="113">
                  <c:v>2007.0625</c:v>
                </c:pt>
                <c:pt idx="114">
                  <c:v>2007.125</c:v>
                </c:pt>
                <c:pt idx="115">
                  <c:v>2007.1875</c:v>
                </c:pt>
                <c:pt idx="116">
                  <c:v>2007.25</c:v>
                </c:pt>
                <c:pt idx="117">
                  <c:v>2007.3125</c:v>
                </c:pt>
                <c:pt idx="118">
                  <c:v>2007.375</c:v>
                </c:pt>
                <c:pt idx="119">
                  <c:v>2007.4375</c:v>
                </c:pt>
                <c:pt idx="120">
                  <c:v>2007.5</c:v>
                </c:pt>
                <c:pt idx="121">
                  <c:v>2007.5625</c:v>
                </c:pt>
                <c:pt idx="122">
                  <c:v>2007.625</c:v>
                </c:pt>
                <c:pt idx="123">
                  <c:v>2007.6875</c:v>
                </c:pt>
                <c:pt idx="124">
                  <c:v>2007.75</c:v>
                </c:pt>
                <c:pt idx="125">
                  <c:v>2007.8125</c:v>
                </c:pt>
                <c:pt idx="126">
                  <c:v>2007.875</c:v>
                </c:pt>
                <c:pt idx="127">
                  <c:v>2007.9375</c:v>
                </c:pt>
                <c:pt idx="128">
                  <c:v>2008</c:v>
                </c:pt>
                <c:pt idx="129">
                  <c:v>2008.0625</c:v>
                </c:pt>
                <c:pt idx="130">
                  <c:v>2008.125</c:v>
                </c:pt>
                <c:pt idx="131">
                  <c:v>2008.1875</c:v>
                </c:pt>
                <c:pt idx="132">
                  <c:v>2008.25</c:v>
                </c:pt>
                <c:pt idx="133">
                  <c:v>2008.3125</c:v>
                </c:pt>
                <c:pt idx="134">
                  <c:v>2008.375</c:v>
                </c:pt>
                <c:pt idx="135">
                  <c:v>2008.4375</c:v>
                </c:pt>
                <c:pt idx="136">
                  <c:v>2008.5</c:v>
                </c:pt>
                <c:pt idx="137">
                  <c:v>2008.5625</c:v>
                </c:pt>
                <c:pt idx="138">
                  <c:v>2008.625</c:v>
                </c:pt>
                <c:pt idx="139">
                  <c:v>2008.6875</c:v>
                </c:pt>
                <c:pt idx="140">
                  <c:v>2008.75</c:v>
                </c:pt>
                <c:pt idx="141">
                  <c:v>2008.8125</c:v>
                </c:pt>
                <c:pt idx="142">
                  <c:v>2008.875</c:v>
                </c:pt>
                <c:pt idx="143">
                  <c:v>2008.9375</c:v>
                </c:pt>
                <c:pt idx="144">
                  <c:v>2009</c:v>
                </c:pt>
                <c:pt idx="145">
                  <c:v>2009.0625</c:v>
                </c:pt>
                <c:pt idx="146">
                  <c:v>2009.125</c:v>
                </c:pt>
                <c:pt idx="147">
                  <c:v>2009.1875</c:v>
                </c:pt>
                <c:pt idx="148">
                  <c:v>2009.25</c:v>
                </c:pt>
                <c:pt idx="149">
                  <c:v>2009.3125</c:v>
                </c:pt>
                <c:pt idx="150">
                  <c:v>2009.375</c:v>
                </c:pt>
                <c:pt idx="151">
                  <c:v>2009.4375</c:v>
                </c:pt>
                <c:pt idx="152">
                  <c:v>2009.5</c:v>
                </c:pt>
                <c:pt idx="153">
                  <c:v>2009.5625</c:v>
                </c:pt>
                <c:pt idx="154">
                  <c:v>2009.625</c:v>
                </c:pt>
                <c:pt idx="155">
                  <c:v>2009.6875</c:v>
                </c:pt>
                <c:pt idx="156">
                  <c:v>2009.75</c:v>
                </c:pt>
                <c:pt idx="157">
                  <c:v>2009.8125</c:v>
                </c:pt>
                <c:pt idx="158">
                  <c:v>2009.875</c:v>
                </c:pt>
                <c:pt idx="159">
                  <c:v>2009.9375</c:v>
                </c:pt>
                <c:pt idx="160">
                  <c:v>2010</c:v>
                </c:pt>
                <c:pt idx="161">
                  <c:v>2010.0625</c:v>
                </c:pt>
                <c:pt idx="162">
                  <c:v>2010.125</c:v>
                </c:pt>
                <c:pt idx="163">
                  <c:v>2010.1875</c:v>
                </c:pt>
                <c:pt idx="164">
                  <c:v>2010.25</c:v>
                </c:pt>
                <c:pt idx="165">
                  <c:v>2010.3125</c:v>
                </c:pt>
                <c:pt idx="166">
                  <c:v>2010.375</c:v>
                </c:pt>
                <c:pt idx="167">
                  <c:v>2010.4375</c:v>
                </c:pt>
                <c:pt idx="168">
                  <c:v>2010.5</c:v>
                </c:pt>
                <c:pt idx="169">
                  <c:v>2010.5625</c:v>
                </c:pt>
                <c:pt idx="170">
                  <c:v>2010.625</c:v>
                </c:pt>
                <c:pt idx="171">
                  <c:v>2010.6875</c:v>
                </c:pt>
                <c:pt idx="172">
                  <c:v>2010.75</c:v>
                </c:pt>
                <c:pt idx="173">
                  <c:v>2010.8125</c:v>
                </c:pt>
                <c:pt idx="174">
                  <c:v>2010.875</c:v>
                </c:pt>
                <c:pt idx="175">
                  <c:v>2010.9375</c:v>
                </c:pt>
                <c:pt idx="176">
                  <c:v>2011</c:v>
                </c:pt>
                <c:pt idx="177">
                  <c:v>2011.0625</c:v>
                </c:pt>
                <c:pt idx="178">
                  <c:v>2011.125</c:v>
                </c:pt>
                <c:pt idx="179">
                  <c:v>2011.1875</c:v>
                </c:pt>
                <c:pt idx="180">
                  <c:v>2011.25</c:v>
                </c:pt>
                <c:pt idx="181">
                  <c:v>2011.3125</c:v>
                </c:pt>
                <c:pt idx="182">
                  <c:v>2011.375</c:v>
                </c:pt>
                <c:pt idx="183">
                  <c:v>2011.4375</c:v>
                </c:pt>
                <c:pt idx="184">
                  <c:v>2011.5</c:v>
                </c:pt>
                <c:pt idx="185">
                  <c:v>2011.5625</c:v>
                </c:pt>
                <c:pt idx="186">
                  <c:v>2011.625</c:v>
                </c:pt>
                <c:pt idx="187">
                  <c:v>2011.6875</c:v>
                </c:pt>
                <c:pt idx="188">
                  <c:v>2011.75</c:v>
                </c:pt>
                <c:pt idx="189">
                  <c:v>2011.8125</c:v>
                </c:pt>
                <c:pt idx="190">
                  <c:v>2011.875</c:v>
                </c:pt>
                <c:pt idx="191">
                  <c:v>2011.9375</c:v>
                </c:pt>
                <c:pt idx="192">
                  <c:v>2012</c:v>
                </c:pt>
                <c:pt idx="193">
                  <c:v>2012.0625</c:v>
                </c:pt>
                <c:pt idx="194">
                  <c:v>2012.125</c:v>
                </c:pt>
                <c:pt idx="195">
                  <c:v>2012.1875</c:v>
                </c:pt>
                <c:pt idx="196">
                  <c:v>2012.25</c:v>
                </c:pt>
                <c:pt idx="197">
                  <c:v>2012.3125</c:v>
                </c:pt>
                <c:pt idx="198">
                  <c:v>2012.375</c:v>
                </c:pt>
                <c:pt idx="199">
                  <c:v>2012.4375</c:v>
                </c:pt>
                <c:pt idx="200">
                  <c:v>2012.5</c:v>
                </c:pt>
                <c:pt idx="201">
                  <c:v>2012.5625</c:v>
                </c:pt>
                <c:pt idx="202">
                  <c:v>2012.625</c:v>
                </c:pt>
                <c:pt idx="203">
                  <c:v>2012.6875</c:v>
                </c:pt>
                <c:pt idx="204">
                  <c:v>2012.75</c:v>
                </c:pt>
                <c:pt idx="205">
                  <c:v>2012.8125</c:v>
                </c:pt>
                <c:pt idx="206">
                  <c:v>2012.875</c:v>
                </c:pt>
                <c:pt idx="207">
                  <c:v>2012.9375</c:v>
                </c:pt>
                <c:pt idx="208">
                  <c:v>2013</c:v>
                </c:pt>
                <c:pt idx="209">
                  <c:v>2013.0625</c:v>
                </c:pt>
                <c:pt idx="210">
                  <c:v>2013.125</c:v>
                </c:pt>
                <c:pt idx="211">
                  <c:v>2013.1875</c:v>
                </c:pt>
                <c:pt idx="212">
                  <c:v>2013.25</c:v>
                </c:pt>
                <c:pt idx="213">
                  <c:v>2013.3125</c:v>
                </c:pt>
                <c:pt idx="214">
                  <c:v>2013.375</c:v>
                </c:pt>
                <c:pt idx="215">
                  <c:v>2013.4375</c:v>
                </c:pt>
                <c:pt idx="216">
                  <c:v>2013.5</c:v>
                </c:pt>
                <c:pt idx="217">
                  <c:v>2013.5625</c:v>
                </c:pt>
                <c:pt idx="218">
                  <c:v>2013.625</c:v>
                </c:pt>
                <c:pt idx="219">
                  <c:v>2013.6875</c:v>
                </c:pt>
                <c:pt idx="220">
                  <c:v>2013.75</c:v>
                </c:pt>
                <c:pt idx="221">
                  <c:v>2013.8125</c:v>
                </c:pt>
                <c:pt idx="222">
                  <c:v>2013.875</c:v>
                </c:pt>
                <c:pt idx="223">
                  <c:v>2013.9375</c:v>
                </c:pt>
                <c:pt idx="224">
                  <c:v>2014</c:v>
                </c:pt>
                <c:pt idx="225">
                  <c:v>2014.0625</c:v>
                </c:pt>
                <c:pt idx="226">
                  <c:v>2014.125</c:v>
                </c:pt>
                <c:pt idx="227">
                  <c:v>2014.1875</c:v>
                </c:pt>
                <c:pt idx="228">
                  <c:v>2014.25</c:v>
                </c:pt>
                <c:pt idx="229">
                  <c:v>2014.3125</c:v>
                </c:pt>
                <c:pt idx="230">
                  <c:v>2014.375</c:v>
                </c:pt>
                <c:pt idx="231">
                  <c:v>2014.4375</c:v>
                </c:pt>
                <c:pt idx="232">
                  <c:v>2014.5</c:v>
                </c:pt>
                <c:pt idx="233">
                  <c:v>2014.5625</c:v>
                </c:pt>
                <c:pt idx="234">
                  <c:v>2014.625</c:v>
                </c:pt>
                <c:pt idx="235">
                  <c:v>2014.6875</c:v>
                </c:pt>
                <c:pt idx="236">
                  <c:v>2014.75</c:v>
                </c:pt>
                <c:pt idx="237">
                  <c:v>2014.8125</c:v>
                </c:pt>
                <c:pt idx="238">
                  <c:v>2014.875</c:v>
                </c:pt>
                <c:pt idx="239">
                  <c:v>2014.9375</c:v>
                </c:pt>
                <c:pt idx="240">
                  <c:v>2015</c:v>
                </c:pt>
                <c:pt idx="241">
                  <c:v>2015.0625</c:v>
                </c:pt>
                <c:pt idx="242">
                  <c:v>2015.125</c:v>
                </c:pt>
                <c:pt idx="243">
                  <c:v>2015.1875</c:v>
                </c:pt>
                <c:pt idx="244">
                  <c:v>2015.25</c:v>
                </c:pt>
                <c:pt idx="245">
                  <c:v>2015.3125</c:v>
                </c:pt>
                <c:pt idx="246">
                  <c:v>2015.375</c:v>
                </c:pt>
                <c:pt idx="247">
                  <c:v>2015.4375</c:v>
                </c:pt>
                <c:pt idx="248">
                  <c:v>2015.5</c:v>
                </c:pt>
                <c:pt idx="249">
                  <c:v>2015.5625</c:v>
                </c:pt>
                <c:pt idx="250">
                  <c:v>2015.625</c:v>
                </c:pt>
                <c:pt idx="251">
                  <c:v>2015.6875</c:v>
                </c:pt>
                <c:pt idx="252">
                  <c:v>2015.75</c:v>
                </c:pt>
                <c:pt idx="253">
                  <c:v>2015.8125</c:v>
                </c:pt>
                <c:pt idx="254">
                  <c:v>2015.875</c:v>
                </c:pt>
                <c:pt idx="255">
                  <c:v>2015.9375</c:v>
                </c:pt>
                <c:pt idx="256">
                  <c:v>2016</c:v>
                </c:pt>
                <c:pt idx="257">
                  <c:v>2016.0625</c:v>
                </c:pt>
                <c:pt idx="258">
                  <c:v>2016.125</c:v>
                </c:pt>
                <c:pt idx="259">
                  <c:v>2016.1875</c:v>
                </c:pt>
                <c:pt idx="260">
                  <c:v>2016.25</c:v>
                </c:pt>
                <c:pt idx="261">
                  <c:v>2016.3125</c:v>
                </c:pt>
                <c:pt idx="262">
                  <c:v>2016.375</c:v>
                </c:pt>
                <c:pt idx="263">
                  <c:v>2016.4375</c:v>
                </c:pt>
                <c:pt idx="264">
                  <c:v>2016.5</c:v>
                </c:pt>
                <c:pt idx="265">
                  <c:v>2016.5625</c:v>
                </c:pt>
                <c:pt idx="266">
                  <c:v>2016.625</c:v>
                </c:pt>
                <c:pt idx="267">
                  <c:v>2016.6875</c:v>
                </c:pt>
                <c:pt idx="268">
                  <c:v>2016.75</c:v>
                </c:pt>
                <c:pt idx="269">
                  <c:v>2016.8125</c:v>
                </c:pt>
                <c:pt idx="270">
                  <c:v>2016.875</c:v>
                </c:pt>
                <c:pt idx="271">
                  <c:v>2016.9375</c:v>
                </c:pt>
                <c:pt idx="272">
                  <c:v>2017</c:v>
                </c:pt>
                <c:pt idx="273">
                  <c:v>2017.0625</c:v>
                </c:pt>
                <c:pt idx="274">
                  <c:v>2017.125</c:v>
                </c:pt>
                <c:pt idx="275">
                  <c:v>2017.1875</c:v>
                </c:pt>
                <c:pt idx="276">
                  <c:v>2017.25</c:v>
                </c:pt>
                <c:pt idx="277">
                  <c:v>2017.3125</c:v>
                </c:pt>
                <c:pt idx="278">
                  <c:v>2017.375</c:v>
                </c:pt>
                <c:pt idx="279">
                  <c:v>2017.4375</c:v>
                </c:pt>
                <c:pt idx="280">
                  <c:v>2017.5</c:v>
                </c:pt>
                <c:pt idx="281">
                  <c:v>2017.5625</c:v>
                </c:pt>
                <c:pt idx="282">
                  <c:v>2017.625</c:v>
                </c:pt>
                <c:pt idx="283">
                  <c:v>2017.6875</c:v>
                </c:pt>
                <c:pt idx="284">
                  <c:v>2017.75</c:v>
                </c:pt>
                <c:pt idx="285">
                  <c:v>2017.8125</c:v>
                </c:pt>
                <c:pt idx="286">
                  <c:v>2017.875</c:v>
                </c:pt>
                <c:pt idx="287">
                  <c:v>2017.9375</c:v>
                </c:pt>
                <c:pt idx="288">
                  <c:v>2018</c:v>
                </c:pt>
                <c:pt idx="289">
                  <c:v>2018.0625</c:v>
                </c:pt>
                <c:pt idx="290">
                  <c:v>2018.125</c:v>
                </c:pt>
                <c:pt idx="291">
                  <c:v>2018.1875</c:v>
                </c:pt>
                <c:pt idx="292">
                  <c:v>2018.25</c:v>
                </c:pt>
                <c:pt idx="293">
                  <c:v>2018.3125</c:v>
                </c:pt>
                <c:pt idx="294">
                  <c:v>2018.375</c:v>
                </c:pt>
                <c:pt idx="295">
                  <c:v>2018.4375</c:v>
                </c:pt>
                <c:pt idx="296">
                  <c:v>2018.5</c:v>
                </c:pt>
                <c:pt idx="297">
                  <c:v>2018.5625</c:v>
                </c:pt>
                <c:pt idx="298">
                  <c:v>2018.625</c:v>
                </c:pt>
                <c:pt idx="299">
                  <c:v>2018.6875</c:v>
                </c:pt>
                <c:pt idx="300">
                  <c:v>2018.75</c:v>
                </c:pt>
                <c:pt idx="301">
                  <c:v>2018.8125</c:v>
                </c:pt>
                <c:pt idx="302">
                  <c:v>2018.875</c:v>
                </c:pt>
                <c:pt idx="303">
                  <c:v>2018.9375</c:v>
                </c:pt>
                <c:pt idx="304">
                  <c:v>2019</c:v>
                </c:pt>
                <c:pt idx="305">
                  <c:v>2019.0625</c:v>
                </c:pt>
                <c:pt idx="306">
                  <c:v>2019.125</c:v>
                </c:pt>
                <c:pt idx="307">
                  <c:v>2019.1875</c:v>
                </c:pt>
                <c:pt idx="308">
                  <c:v>2019.25</c:v>
                </c:pt>
                <c:pt idx="309">
                  <c:v>2019.3125</c:v>
                </c:pt>
                <c:pt idx="310">
                  <c:v>2019.375</c:v>
                </c:pt>
                <c:pt idx="311">
                  <c:v>2019.4375</c:v>
                </c:pt>
                <c:pt idx="312">
                  <c:v>2019.5</c:v>
                </c:pt>
                <c:pt idx="313">
                  <c:v>2019.5625</c:v>
                </c:pt>
                <c:pt idx="314">
                  <c:v>2019.625</c:v>
                </c:pt>
                <c:pt idx="315">
                  <c:v>2019.6875</c:v>
                </c:pt>
                <c:pt idx="316">
                  <c:v>2019.75</c:v>
                </c:pt>
                <c:pt idx="317">
                  <c:v>2019.8125</c:v>
                </c:pt>
                <c:pt idx="318">
                  <c:v>2019.875</c:v>
                </c:pt>
                <c:pt idx="319">
                  <c:v>2019.9375</c:v>
                </c:pt>
                <c:pt idx="320">
                  <c:v>2020</c:v>
                </c:pt>
                <c:pt idx="321">
                  <c:v>2020.0625</c:v>
                </c:pt>
                <c:pt idx="322">
                  <c:v>2020.125</c:v>
                </c:pt>
                <c:pt idx="323">
                  <c:v>2020.1875</c:v>
                </c:pt>
                <c:pt idx="324">
                  <c:v>2020.25</c:v>
                </c:pt>
                <c:pt idx="325">
                  <c:v>2020.3125</c:v>
                </c:pt>
                <c:pt idx="326">
                  <c:v>2020.375</c:v>
                </c:pt>
                <c:pt idx="327">
                  <c:v>2020.4375</c:v>
                </c:pt>
                <c:pt idx="328">
                  <c:v>2020.5</c:v>
                </c:pt>
                <c:pt idx="329">
                  <c:v>2020.5625</c:v>
                </c:pt>
                <c:pt idx="330">
                  <c:v>2020.625</c:v>
                </c:pt>
                <c:pt idx="331">
                  <c:v>2020.6875</c:v>
                </c:pt>
                <c:pt idx="332">
                  <c:v>2020.75</c:v>
                </c:pt>
                <c:pt idx="333">
                  <c:v>2020.8125</c:v>
                </c:pt>
                <c:pt idx="334">
                  <c:v>2020.875</c:v>
                </c:pt>
                <c:pt idx="335">
                  <c:v>2020.9375</c:v>
                </c:pt>
                <c:pt idx="336">
                  <c:v>2021</c:v>
                </c:pt>
                <c:pt idx="337">
                  <c:v>2021.0625</c:v>
                </c:pt>
                <c:pt idx="338">
                  <c:v>2021.125</c:v>
                </c:pt>
                <c:pt idx="339">
                  <c:v>2021.1875</c:v>
                </c:pt>
                <c:pt idx="340">
                  <c:v>2021.25</c:v>
                </c:pt>
                <c:pt idx="341">
                  <c:v>2021.3125</c:v>
                </c:pt>
                <c:pt idx="342">
                  <c:v>2021.375</c:v>
                </c:pt>
                <c:pt idx="343">
                  <c:v>2021.4375</c:v>
                </c:pt>
                <c:pt idx="344">
                  <c:v>2021.5</c:v>
                </c:pt>
                <c:pt idx="345">
                  <c:v>2021.5625</c:v>
                </c:pt>
                <c:pt idx="346">
                  <c:v>2021.625</c:v>
                </c:pt>
                <c:pt idx="347">
                  <c:v>2021.6875</c:v>
                </c:pt>
                <c:pt idx="348">
                  <c:v>2021.75</c:v>
                </c:pt>
                <c:pt idx="349">
                  <c:v>2021.8125</c:v>
                </c:pt>
                <c:pt idx="350">
                  <c:v>2021.875</c:v>
                </c:pt>
                <c:pt idx="351">
                  <c:v>2021.9375</c:v>
                </c:pt>
                <c:pt idx="352">
                  <c:v>2022</c:v>
                </c:pt>
                <c:pt idx="353">
                  <c:v>2022.0625</c:v>
                </c:pt>
                <c:pt idx="354">
                  <c:v>2022.125</c:v>
                </c:pt>
                <c:pt idx="355">
                  <c:v>2022.1875</c:v>
                </c:pt>
                <c:pt idx="356">
                  <c:v>2022.25</c:v>
                </c:pt>
                <c:pt idx="357">
                  <c:v>2022.3125</c:v>
                </c:pt>
                <c:pt idx="358">
                  <c:v>2022.375</c:v>
                </c:pt>
                <c:pt idx="359">
                  <c:v>2022.4375</c:v>
                </c:pt>
                <c:pt idx="360">
                  <c:v>2022.5</c:v>
                </c:pt>
                <c:pt idx="361">
                  <c:v>2022.5625</c:v>
                </c:pt>
                <c:pt idx="362">
                  <c:v>2022.625</c:v>
                </c:pt>
                <c:pt idx="363">
                  <c:v>2022.6875</c:v>
                </c:pt>
                <c:pt idx="364">
                  <c:v>2022.75</c:v>
                </c:pt>
                <c:pt idx="365">
                  <c:v>2022.8125</c:v>
                </c:pt>
                <c:pt idx="366">
                  <c:v>2022.875</c:v>
                </c:pt>
                <c:pt idx="367">
                  <c:v>2022.9375</c:v>
                </c:pt>
                <c:pt idx="368">
                  <c:v>2023</c:v>
                </c:pt>
                <c:pt idx="369">
                  <c:v>2023.0625</c:v>
                </c:pt>
                <c:pt idx="370">
                  <c:v>2023.125</c:v>
                </c:pt>
                <c:pt idx="371">
                  <c:v>2023.1875</c:v>
                </c:pt>
                <c:pt idx="372">
                  <c:v>2023.25</c:v>
                </c:pt>
                <c:pt idx="373">
                  <c:v>2023.3125</c:v>
                </c:pt>
                <c:pt idx="374">
                  <c:v>2023.375</c:v>
                </c:pt>
                <c:pt idx="375">
                  <c:v>2023.4375</c:v>
                </c:pt>
                <c:pt idx="376">
                  <c:v>2023.5</c:v>
                </c:pt>
                <c:pt idx="377">
                  <c:v>2023.5625</c:v>
                </c:pt>
                <c:pt idx="378">
                  <c:v>2023.625</c:v>
                </c:pt>
                <c:pt idx="379">
                  <c:v>2023.6875</c:v>
                </c:pt>
                <c:pt idx="380">
                  <c:v>2023.75</c:v>
                </c:pt>
                <c:pt idx="381">
                  <c:v>2023.8125</c:v>
                </c:pt>
                <c:pt idx="382">
                  <c:v>2023.875</c:v>
                </c:pt>
                <c:pt idx="383">
                  <c:v>2023.9375</c:v>
                </c:pt>
                <c:pt idx="384">
                  <c:v>2024</c:v>
                </c:pt>
                <c:pt idx="385">
                  <c:v>2024.0625</c:v>
                </c:pt>
                <c:pt idx="386">
                  <c:v>2024.125</c:v>
                </c:pt>
                <c:pt idx="387">
                  <c:v>2024.1875</c:v>
                </c:pt>
                <c:pt idx="388">
                  <c:v>2024.25</c:v>
                </c:pt>
                <c:pt idx="389">
                  <c:v>2024.3125</c:v>
                </c:pt>
                <c:pt idx="390">
                  <c:v>2024.375</c:v>
                </c:pt>
                <c:pt idx="391">
                  <c:v>2024.4375</c:v>
                </c:pt>
                <c:pt idx="392">
                  <c:v>2024.5</c:v>
                </c:pt>
                <c:pt idx="393">
                  <c:v>2024.5625</c:v>
                </c:pt>
                <c:pt idx="394">
                  <c:v>2024.625</c:v>
                </c:pt>
                <c:pt idx="395">
                  <c:v>2024.6875</c:v>
                </c:pt>
                <c:pt idx="396">
                  <c:v>2024.75</c:v>
                </c:pt>
                <c:pt idx="397">
                  <c:v>2024.8125</c:v>
                </c:pt>
                <c:pt idx="398">
                  <c:v>2024.875</c:v>
                </c:pt>
                <c:pt idx="399">
                  <c:v>2024.9375</c:v>
                </c:pt>
                <c:pt idx="400">
                  <c:v>2025</c:v>
                </c:pt>
                <c:pt idx="401">
                  <c:v>2025.0625</c:v>
                </c:pt>
                <c:pt idx="402">
                  <c:v>2025.125</c:v>
                </c:pt>
                <c:pt idx="403">
                  <c:v>2025.1875</c:v>
                </c:pt>
                <c:pt idx="404">
                  <c:v>2025.25</c:v>
                </c:pt>
                <c:pt idx="405">
                  <c:v>2025.3125</c:v>
                </c:pt>
                <c:pt idx="406">
                  <c:v>2025.375</c:v>
                </c:pt>
                <c:pt idx="407">
                  <c:v>2025.4375</c:v>
                </c:pt>
                <c:pt idx="408">
                  <c:v>2025.5</c:v>
                </c:pt>
                <c:pt idx="409">
                  <c:v>2025.5625</c:v>
                </c:pt>
                <c:pt idx="410">
                  <c:v>2025.625</c:v>
                </c:pt>
                <c:pt idx="411">
                  <c:v>2025.6875</c:v>
                </c:pt>
                <c:pt idx="412">
                  <c:v>2025.75</c:v>
                </c:pt>
                <c:pt idx="413">
                  <c:v>2025.8125</c:v>
                </c:pt>
                <c:pt idx="414">
                  <c:v>2025.875</c:v>
                </c:pt>
                <c:pt idx="415">
                  <c:v>2025.9375</c:v>
                </c:pt>
                <c:pt idx="416">
                  <c:v>2026</c:v>
                </c:pt>
                <c:pt idx="417">
                  <c:v>2026.0625</c:v>
                </c:pt>
                <c:pt idx="418">
                  <c:v>2026.125</c:v>
                </c:pt>
                <c:pt idx="419">
                  <c:v>2026.1875</c:v>
                </c:pt>
                <c:pt idx="420">
                  <c:v>2026.25</c:v>
                </c:pt>
                <c:pt idx="421">
                  <c:v>2026.3125</c:v>
                </c:pt>
                <c:pt idx="422">
                  <c:v>2026.375</c:v>
                </c:pt>
                <c:pt idx="423">
                  <c:v>2026.4375</c:v>
                </c:pt>
                <c:pt idx="424">
                  <c:v>2026.5</c:v>
                </c:pt>
                <c:pt idx="425">
                  <c:v>2026.5625</c:v>
                </c:pt>
                <c:pt idx="426">
                  <c:v>2026.625</c:v>
                </c:pt>
                <c:pt idx="427">
                  <c:v>2026.6875</c:v>
                </c:pt>
                <c:pt idx="428">
                  <c:v>2026.75</c:v>
                </c:pt>
                <c:pt idx="429">
                  <c:v>2026.8125</c:v>
                </c:pt>
                <c:pt idx="430">
                  <c:v>2026.875</c:v>
                </c:pt>
                <c:pt idx="431">
                  <c:v>2026.9375</c:v>
                </c:pt>
                <c:pt idx="432">
                  <c:v>2027</c:v>
                </c:pt>
                <c:pt idx="433">
                  <c:v>2027.0625</c:v>
                </c:pt>
                <c:pt idx="434">
                  <c:v>2027.125</c:v>
                </c:pt>
                <c:pt idx="435">
                  <c:v>2027.1875</c:v>
                </c:pt>
                <c:pt idx="436">
                  <c:v>2027.25</c:v>
                </c:pt>
                <c:pt idx="437">
                  <c:v>2027.3125</c:v>
                </c:pt>
                <c:pt idx="438">
                  <c:v>2027.375</c:v>
                </c:pt>
                <c:pt idx="439">
                  <c:v>2027.4375</c:v>
                </c:pt>
                <c:pt idx="440">
                  <c:v>2027.5</c:v>
                </c:pt>
                <c:pt idx="441">
                  <c:v>2027.5625</c:v>
                </c:pt>
                <c:pt idx="442">
                  <c:v>2027.625</c:v>
                </c:pt>
                <c:pt idx="443">
                  <c:v>2027.6875</c:v>
                </c:pt>
                <c:pt idx="444">
                  <c:v>2027.75</c:v>
                </c:pt>
                <c:pt idx="445">
                  <c:v>2027.8125</c:v>
                </c:pt>
                <c:pt idx="446">
                  <c:v>2027.875</c:v>
                </c:pt>
                <c:pt idx="447">
                  <c:v>2027.9375</c:v>
                </c:pt>
                <c:pt idx="448">
                  <c:v>2028</c:v>
                </c:pt>
                <c:pt idx="449">
                  <c:v>2028.0625</c:v>
                </c:pt>
                <c:pt idx="450">
                  <c:v>2028.125</c:v>
                </c:pt>
                <c:pt idx="451">
                  <c:v>2028.1875</c:v>
                </c:pt>
                <c:pt idx="452">
                  <c:v>2028.25</c:v>
                </c:pt>
                <c:pt idx="453">
                  <c:v>2028.3125</c:v>
                </c:pt>
                <c:pt idx="454">
                  <c:v>2028.375</c:v>
                </c:pt>
                <c:pt idx="455">
                  <c:v>2028.4375</c:v>
                </c:pt>
                <c:pt idx="456">
                  <c:v>2028.5</c:v>
                </c:pt>
                <c:pt idx="457">
                  <c:v>2028.5625</c:v>
                </c:pt>
                <c:pt idx="458">
                  <c:v>2028.625</c:v>
                </c:pt>
                <c:pt idx="459">
                  <c:v>2028.6875</c:v>
                </c:pt>
                <c:pt idx="460">
                  <c:v>2028.75</c:v>
                </c:pt>
                <c:pt idx="461">
                  <c:v>2028.8125</c:v>
                </c:pt>
                <c:pt idx="462">
                  <c:v>2028.875</c:v>
                </c:pt>
                <c:pt idx="463">
                  <c:v>2028.9375</c:v>
                </c:pt>
                <c:pt idx="464">
                  <c:v>2029</c:v>
                </c:pt>
                <c:pt idx="465">
                  <c:v>2029.0625</c:v>
                </c:pt>
                <c:pt idx="466">
                  <c:v>2029.125</c:v>
                </c:pt>
                <c:pt idx="467">
                  <c:v>2029.1875</c:v>
                </c:pt>
                <c:pt idx="468">
                  <c:v>2029.25</c:v>
                </c:pt>
                <c:pt idx="469">
                  <c:v>2029.3125</c:v>
                </c:pt>
                <c:pt idx="470">
                  <c:v>2029.375</c:v>
                </c:pt>
                <c:pt idx="471">
                  <c:v>2029.4375</c:v>
                </c:pt>
                <c:pt idx="472">
                  <c:v>2029.5</c:v>
                </c:pt>
                <c:pt idx="473">
                  <c:v>2029.5625</c:v>
                </c:pt>
                <c:pt idx="474">
                  <c:v>2029.625</c:v>
                </c:pt>
                <c:pt idx="475">
                  <c:v>2029.6875</c:v>
                </c:pt>
                <c:pt idx="476">
                  <c:v>2029.75</c:v>
                </c:pt>
                <c:pt idx="477">
                  <c:v>2029.8125</c:v>
                </c:pt>
                <c:pt idx="478">
                  <c:v>2029.875</c:v>
                </c:pt>
                <c:pt idx="479">
                  <c:v>2029.9375</c:v>
                </c:pt>
                <c:pt idx="480">
                  <c:v>2030</c:v>
                </c:pt>
                <c:pt idx="481">
                  <c:v>2030.0625</c:v>
                </c:pt>
                <c:pt idx="482">
                  <c:v>2030.125</c:v>
                </c:pt>
                <c:pt idx="483">
                  <c:v>2030.1875</c:v>
                </c:pt>
                <c:pt idx="484">
                  <c:v>2030.25</c:v>
                </c:pt>
                <c:pt idx="485">
                  <c:v>2030.3125</c:v>
                </c:pt>
                <c:pt idx="486">
                  <c:v>2030.375</c:v>
                </c:pt>
                <c:pt idx="487">
                  <c:v>2030.4375</c:v>
                </c:pt>
                <c:pt idx="488">
                  <c:v>2030.5</c:v>
                </c:pt>
                <c:pt idx="489">
                  <c:v>2030.5625</c:v>
                </c:pt>
                <c:pt idx="490">
                  <c:v>2030.625</c:v>
                </c:pt>
                <c:pt idx="491">
                  <c:v>2030.6875</c:v>
                </c:pt>
                <c:pt idx="492">
                  <c:v>2030.75</c:v>
                </c:pt>
                <c:pt idx="493">
                  <c:v>2030.8125</c:v>
                </c:pt>
                <c:pt idx="494">
                  <c:v>2030.875</c:v>
                </c:pt>
                <c:pt idx="495">
                  <c:v>2030.9375</c:v>
                </c:pt>
                <c:pt idx="496">
                  <c:v>2031</c:v>
                </c:pt>
                <c:pt idx="497">
                  <c:v>2031.0625</c:v>
                </c:pt>
                <c:pt idx="498">
                  <c:v>2031.125</c:v>
                </c:pt>
                <c:pt idx="499">
                  <c:v>2031.1875</c:v>
                </c:pt>
                <c:pt idx="500">
                  <c:v>2031.25</c:v>
                </c:pt>
                <c:pt idx="501">
                  <c:v>2031.3125</c:v>
                </c:pt>
                <c:pt idx="502">
                  <c:v>2031.375</c:v>
                </c:pt>
                <c:pt idx="503">
                  <c:v>2031.4375</c:v>
                </c:pt>
                <c:pt idx="504">
                  <c:v>2031.5</c:v>
                </c:pt>
                <c:pt idx="505">
                  <c:v>2031.5625</c:v>
                </c:pt>
                <c:pt idx="506">
                  <c:v>2031.625</c:v>
                </c:pt>
                <c:pt idx="507">
                  <c:v>2031.6875</c:v>
                </c:pt>
                <c:pt idx="508">
                  <c:v>2031.75</c:v>
                </c:pt>
                <c:pt idx="509">
                  <c:v>2031.8125</c:v>
                </c:pt>
                <c:pt idx="510">
                  <c:v>2031.875</c:v>
                </c:pt>
                <c:pt idx="511">
                  <c:v>2031.9375</c:v>
                </c:pt>
                <c:pt idx="512">
                  <c:v>2032</c:v>
                </c:pt>
                <c:pt idx="513">
                  <c:v>2032.0625</c:v>
                </c:pt>
                <c:pt idx="514">
                  <c:v>2032.125</c:v>
                </c:pt>
                <c:pt idx="515">
                  <c:v>2032.1875</c:v>
                </c:pt>
                <c:pt idx="516">
                  <c:v>2032.25</c:v>
                </c:pt>
                <c:pt idx="517">
                  <c:v>2032.3125</c:v>
                </c:pt>
                <c:pt idx="518">
                  <c:v>2032.375</c:v>
                </c:pt>
                <c:pt idx="519">
                  <c:v>2032.4375</c:v>
                </c:pt>
                <c:pt idx="520">
                  <c:v>2032.5</c:v>
                </c:pt>
                <c:pt idx="521">
                  <c:v>2032.5625</c:v>
                </c:pt>
                <c:pt idx="522">
                  <c:v>2032.625</c:v>
                </c:pt>
                <c:pt idx="523">
                  <c:v>2032.6875</c:v>
                </c:pt>
                <c:pt idx="524">
                  <c:v>2032.75</c:v>
                </c:pt>
                <c:pt idx="525">
                  <c:v>2032.8125</c:v>
                </c:pt>
                <c:pt idx="526">
                  <c:v>2032.875</c:v>
                </c:pt>
                <c:pt idx="527">
                  <c:v>2032.9375</c:v>
                </c:pt>
                <c:pt idx="528">
                  <c:v>2033</c:v>
                </c:pt>
                <c:pt idx="529">
                  <c:v>2033.0625</c:v>
                </c:pt>
                <c:pt idx="530">
                  <c:v>2033.125</c:v>
                </c:pt>
                <c:pt idx="531">
                  <c:v>2033.1875</c:v>
                </c:pt>
                <c:pt idx="532">
                  <c:v>2033.25</c:v>
                </c:pt>
                <c:pt idx="533">
                  <c:v>2033.3125</c:v>
                </c:pt>
                <c:pt idx="534">
                  <c:v>2033.375</c:v>
                </c:pt>
                <c:pt idx="535">
                  <c:v>2033.4375</c:v>
                </c:pt>
                <c:pt idx="536">
                  <c:v>2033.5</c:v>
                </c:pt>
                <c:pt idx="537">
                  <c:v>2033.5625</c:v>
                </c:pt>
                <c:pt idx="538">
                  <c:v>2033.625</c:v>
                </c:pt>
                <c:pt idx="539">
                  <c:v>2033.6875</c:v>
                </c:pt>
                <c:pt idx="540">
                  <c:v>2033.75</c:v>
                </c:pt>
                <c:pt idx="541">
                  <c:v>2033.8125</c:v>
                </c:pt>
                <c:pt idx="542">
                  <c:v>2033.875</c:v>
                </c:pt>
                <c:pt idx="543">
                  <c:v>2033.9375</c:v>
                </c:pt>
                <c:pt idx="544">
                  <c:v>2034</c:v>
                </c:pt>
                <c:pt idx="545">
                  <c:v>2034.0625</c:v>
                </c:pt>
                <c:pt idx="546">
                  <c:v>2034.125</c:v>
                </c:pt>
                <c:pt idx="547">
                  <c:v>2034.1875</c:v>
                </c:pt>
                <c:pt idx="548">
                  <c:v>2034.25</c:v>
                </c:pt>
                <c:pt idx="549">
                  <c:v>2034.3125</c:v>
                </c:pt>
                <c:pt idx="550">
                  <c:v>2034.375</c:v>
                </c:pt>
                <c:pt idx="551">
                  <c:v>2034.4375</c:v>
                </c:pt>
                <c:pt idx="552">
                  <c:v>2034.5</c:v>
                </c:pt>
                <c:pt idx="553">
                  <c:v>2034.5625</c:v>
                </c:pt>
                <c:pt idx="554">
                  <c:v>2034.625</c:v>
                </c:pt>
                <c:pt idx="555">
                  <c:v>2034.6875</c:v>
                </c:pt>
                <c:pt idx="556">
                  <c:v>2034.75</c:v>
                </c:pt>
                <c:pt idx="557">
                  <c:v>2034.8125</c:v>
                </c:pt>
                <c:pt idx="558">
                  <c:v>2034.875</c:v>
                </c:pt>
                <c:pt idx="559">
                  <c:v>2034.9375</c:v>
                </c:pt>
                <c:pt idx="560">
                  <c:v>2035</c:v>
                </c:pt>
              </c:numCache>
            </c:numRef>
          </c:xVal>
          <c:yVal>
            <c:numRef>
              <c:f>Charts!$Y$2:$Y$592</c:f>
              <c:numCache>
                <c:formatCode>_(* #,##0.000_);_(* \(#,##0.000\);_(* "-"??_);_(@_)</c:formatCode>
                <c:ptCount val="591"/>
                <c:pt idx="0">
                  <c:v>5.0000000000000001E-3</c:v>
                </c:pt>
                <c:pt idx="1">
                  <c:v>5.0355206288942526E-3</c:v>
                </c:pt>
                <c:pt idx="2">
                  <c:v>5.072848097969861E-3</c:v>
                </c:pt>
                <c:pt idx="3">
                  <c:v>5.112003673027261E-3</c:v>
                </c:pt>
                <c:pt idx="4">
                  <c:v>5.153008386010789E-3</c:v>
                </c:pt>
                <c:pt idx="5">
                  <c:v>5.1958822092758291E-3</c:v>
                </c:pt>
                <c:pt idx="6">
                  <c:v>5.2406439747590596E-3</c:v>
                </c:pt>
                <c:pt idx="7">
                  <c:v>5.2873114169825729E-3</c:v>
                </c:pt>
                <c:pt idx="8">
                  <c:v>5.3359012448364216E-3</c:v>
                </c:pt>
                <c:pt idx="9">
                  <c:v>5.3864292178136021E-3</c:v>
                </c:pt>
                <c:pt idx="10">
                  <c:v>5.4389102189300936E-3</c:v>
                </c:pt>
                <c:pt idx="11">
                  <c:v>5.4933583217382422E-3</c:v>
                </c:pt>
                <c:pt idx="12">
                  <c:v>5.5497868507501987E-3</c:v>
                </c:pt>
                <c:pt idx="13">
                  <c:v>5.6082084353566682E-3</c:v>
                </c:pt>
                <c:pt idx="14">
                  <c:v>5.6686350576419051E-3</c:v>
                </c:pt>
                <c:pt idx="15">
                  <c:v>5.7310780946154332E-3</c:v>
                </c:pt>
                <c:pt idx="16">
                  <c:v>5.7955483554109882E-3</c:v>
                </c:pt>
                <c:pt idx="17">
                  <c:v>5.8620561139914569E-3</c:v>
                </c:pt>
                <c:pt idx="18">
                  <c:v>5.9306111378678375E-3</c:v>
                </c:pt>
                <c:pt idx="19">
                  <c:v>6.0012227133015988E-3</c:v>
                </c:pt>
                <c:pt idx="20">
                  <c:v>6.0738996674188995E-3</c:v>
                </c:pt>
                <c:pt idx="21">
                  <c:v>6.1486503876247321E-3</c:v>
                </c:pt>
                <c:pt idx="22">
                  <c:v>6.2254828386665521E-3</c:v>
                </c:pt>
                <c:pt idx="23">
                  <c:v>6.3044045776609299E-3</c:v>
                </c:pt>
                <c:pt idx="24">
                  <c:v>6.3854227673634774E-3</c:v>
                </c:pt>
                <c:pt idx="25">
                  <c:v>6.4685441879316803E-3</c:v>
                </c:pt>
                <c:pt idx="26">
                  <c:v>6.5537752474023074E-3</c:v>
                </c:pt>
                <c:pt idx="27">
                  <c:v>6.6411219910795264E-3</c:v>
                </c:pt>
                <c:pt idx="28">
                  <c:v>6.7305901100066616E-3</c:v>
                </c:pt>
                <c:pt idx="29">
                  <c:v>6.8221849486734265E-3</c:v>
                </c:pt>
                <c:pt idx="30">
                  <c:v>6.9159115120913956E-3</c:v>
                </c:pt>
                <c:pt idx="31">
                  <c:v>7.0117744723531905E-3</c:v>
                </c:pt>
                <c:pt idx="32">
                  <c:v>7.109778174775299E-3</c:v>
                </c:pt>
                <c:pt idx="33">
                  <c:v>7.2099266437104341E-3</c:v>
                </c:pt>
                <c:pt idx="34">
                  <c:v>7.3122235881027745E-3</c:v>
                </c:pt>
                <c:pt idx="35">
                  <c:v>7.4166724068481992E-3</c:v>
                </c:pt>
                <c:pt idx="36">
                  <c:v>7.5232761940116129E-3</c:v>
                </c:pt>
                <c:pt idx="37">
                  <c:v>7.6320377439445955E-3</c:v>
                </c:pt>
                <c:pt idx="38">
                  <c:v>7.7429595563387466E-3</c:v>
                </c:pt>
                <c:pt idx="39">
                  <c:v>7.8560438412432071E-3</c:v>
                </c:pt>
                <c:pt idx="40">
                  <c:v>7.9712925240688123E-3</c:v>
                </c:pt>
                <c:pt idx="41">
                  <c:v>8.0887072505960583E-3</c:v>
                </c:pt>
                <c:pt idx="42">
                  <c:v>8.208289391999574E-3</c:v>
                </c:pt>
                <c:pt idx="43">
                  <c:v>8.3300400498978518E-3</c:v>
                </c:pt>
                <c:pt idx="44">
                  <c:v>8.4539600614337122E-3</c:v>
                </c:pt>
                <c:pt idx="45">
                  <c:v>8.5800500043881883E-3</c:v>
                </c:pt>
                <c:pt idx="46">
                  <c:v>8.7083102023281633E-3</c:v>
                </c:pt>
                <c:pt idx="47">
                  <c:v>8.8387407297862222E-3</c:v>
                </c:pt>
                <c:pt idx="48">
                  <c:v>8.9713414174695822E-3</c:v>
                </c:pt>
                <c:pt idx="49">
                  <c:v>9.1061118574937878E-3</c:v>
                </c:pt>
                <c:pt idx="50">
                  <c:v>9.2430514086358547E-3</c:v>
                </c:pt>
                <c:pt idx="51">
                  <c:v>9.3821592016008811E-3</c:v>
                </c:pt>
                <c:pt idx="52">
                  <c:v>9.5234341442956248E-3</c:v>
                </c:pt>
                <c:pt idx="53">
                  <c:v>9.6668749271022394E-3</c:v>
                </c:pt>
                <c:pt idx="54">
                  <c:v>9.812480028145186E-3</c:v>
                </c:pt>
                <c:pt idx="55">
                  <c:v>9.9602477185443006E-3</c:v>
                </c:pt>
                <c:pt idx="56">
                  <c:v>1.0110176067647083E-2</c:v>
                </c:pt>
                <c:pt idx="57">
                  <c:v>1.0262262948233397E-2</c:v>
                </c:pt>
                <c:pt idx="58">
                  <c:v>1.0416506041686049E-2</c:v>
                </c:pt>
                <c:pt idx="59">
                  <c:v>1.0572902843120931E-2</c:v>
                </c:pt>
                <c:pt idx="60">
                  <c:v>1.0731450666470788E-2</c:v>
                </c:pt>
                <c:pt idx="61">
                  <c:v>1.0892146649517029E-2</c:v>
                </c:pt>
                <c:pt idx="62">
                  <c:v>1.1054987758864335E-2</c:v>
                </c:pt>
                <c:pt idx="63">
                  <c:v>1.1219970794853264E-2</c:v>
                </c:pt>
                <c:pt idx="64">
                  <c:v>1.138709239640643E-2</c:v>
                </c:pt>
                <c:pt idx="65">
                  <c:v>1.1556349045804231E-2</c:v>
                </c:pt>
                <c:pt idx="66">
                  <c:v>1.1727737073386514E-2</c:v>
                </c:pt>
                <c:pt idx="67">
                  <c:v>1.1901252662176958E-2</c:v>
                </c:pt>
                <c:pt idx="68">
                  <c:v>1.2076891852427324E-2</c:v>
                </c:pt>
                <c:pt idx="69">
                  <c:v>1.2254650546079106E-2</c:v>
                </c:pt>
                <c:pt idx="70">
                  <c:v>1.2434524511140459E-2</c:v>
                </c:pt>
                <c:pt idx="71">
                  <c:v>1.2616509385976627E-2</c:v>
                </c:pt>
                <c:pt idx="72">
                  <c:v>1.2800600683512416E-2</c:v>
                </c:pt>
                <c:pt idx="73">
                  <c:v>1.2986793795345536E-2</c:v>
                </c:pt>
                <c:pt idx="74">
                  <c:v>1.3175083995769971E-2</c:v>
                </c:pt>
                <c:pt idx="75">
                  <c:v>1.3365466445708733E-2</c:v>
                </c:pt>
                <c:pt idx="76">
                  <c:v>1.3557936196555669E-2</c:v>
                </c:pt>
                <c:pt idx="77">
                  <c:v>1.3752488193926174E-2</c:v>
                </c:pt>
                <c:pt idx="78">
                  <c:v>1.3949117281316894E-2</c:v>
                </c:pt>
                <c:pt idx="79">
                  <c:v>1.4147818203674702E-2</c:v>
                </c:pt>
                <c:pt idx="80">
                  <c:v>1.4348585610875389E-2</c:v>
                </c:pt>
                <c:pt idx="81">
                  <c:v>1.4551414061112693E-2</c:v>
                </c:pt>
                <c:pt idx="82">
                  <c:v>1.4756298024198419E-2</c:v>
                </c:pt>
                <c:pt idx="83">
                  <c:v>1.4963231884774556E-2</c:v>
                </c:pt>
                <c:pt idx="84">
                  <c:v>1.51722099454384E-2</c:v>
                </c:pt>
                <c:pt idx="85">
                  <c:v>1.5383226429781797E-2</c:v>
                </c:pt>
                <c:pt idx="86">
                  <c:v>1.559627548534572E-2</c:v>
                </c:pt>
                <c:pt idx="87">
                  <c:v>1.5811351186491494E-2</c:v>
                </c:pt>
                <c:pt idx="88">
                  <c:v>1.6028447537190009E-2</c:v>
                </c:pt>
                <c:pt idx="89">
                  <c:v>1.6247558473730377E-2</c:v>
                </c:pt>
                <c:pt idx="90">
                  <c:v>1.6468677867349499E-2</c:v>
                </c:pt>
                <c:pt idx="91">
                  <c:v>1.6691799526784075E-2</c:v>
                </c:pt>
                <c:pt idx="92">
                  <c:v>1.6916917200746635E-2</c:v>
                </c:pt>
                <c:pt idx="93">
                  <c:v>1.7144024580327176E-2</c:v>
                </c:pt>
                <c:pt idx="94">
                  <c:v>1.7373115301322007E-2</c:v>
                </c:pt>
                <c:pt idx="95">
                  <c:v>1.7604182946491478E-2</c:v>
                </c:pt>
                <c:pt idx="96">
                  <c:v>1.7837221047748191E-2</c:v>
                </c:pt>
                <c:pt idx="97">
                  <c:v>1.8072223088277391E-2</c:v>
                </c:pt>
                <c:pt idx="98">
                  <c:v>1.8309182504591161E-2</c:v>
                </c:pt>
                <c:pt idx="99">
                  <c:v>1.8548092688518081E-2</c:v>
                </c:pt>
                <c:pt idx="100">
                  <c:v>1.8788946989130008E-2</c:v>
                </c:pt>
                <c:pt idx="101">
                  <c:v>1.9031738714607598E-2</c:v>
                </c:pt>
                <c:pt idx="102">
                  <c:v>1.9276461134046203E-2</c:v>
                </c:pt>
                <c:pt idx="103">
                  <c:v>1.9523107479203758E-2</c:v>
                </c:pt>
                <c:pt idx="104">
                  <c:v>1.9771670946192223E-2</c:v>
                </c:pt>
                <c:pt idx="105">
                  <c:v>2.0022144697114188E-2</c:v>
                </c:pt>
                <c:pt idx="106">
                  <c:v>2.0274521861646157E-2</c:v>
                </c:pt>
                <c:pt idx="107">
                  <c:v>2.0528795538570056E-2</c:v>
                </c:pt>
                <c:pt idx="108">
                  <c:v>2.0784958797254463E-2</c:v>
                </c:pt>
                <c:pt idx="109">
                  <c:v>2.104300467908703E-2</c:v>
                </c:pt>
                <c:pt idx="110">
                  <c:v>2.1302926198859536E-2</c:v>
                </c:pt>
                <c:pt idx="111">
                  <c:v>2.1564716346107026E-2</c:v>
                </c:pt>
                <c:pt idx="112">
                  <c:v>2.1828368086402376E-2</c:v>
                </c:pt>
                <c:pt idx="113">
                  <c:v>2.209387436260769E-2</c:v>
                </c:pt>
                <c:pt idx="114">
                  <c:v>2.2361228096083836E-2</c:v>
                </c:pt>
                <c:pt idx="115">
                  <c:v>2.2630422187859427E-2</c:v>
                </c:pt>
                <c:pt idx="116">
                  <c:v>2.2901449519760534E-2</c:v>
                </c:pt>
                <c:pt idx="117">
                  <c:v>2.3174302955502345E-2</c:v>
                </c:pt>
                <c:pt idx="118">
                  <c:v>2.3448975341743998E-2</c:v>
                </c:pt>
                <c:pt idx="119">
                  <c:v>2.3725459509107778E-2</c:v>
                </c:pt>
                <c:pt idx="120">
                  <c:v>2.4003748273163799E-2</c:v>
                </c:pt>
                <c:pt idx="121">
                  <c:v>2.4283834435381322E-2</c:v>
                </c:pt>
                <c:pt idx="122">
                  <c:v>2.4565710784047776E-2</c:v>
                </c:pt>
                <c:pt idx="123">
                  <c:v>2.4849370095156548E-2</c:v>
                </c:pt>
                <c:pt idx="124">
                  <c:v>2.5134805133264597E-2</c:v>
                </c:pt>
                <c:pt idx="125">
                  <c:v>2.5422008652320846E-2</c:v>
                </c:pt>
                <c:pt idx="126">
                  <c:v>2.5710973396466375E-2</c:v>
                </c:pt>
                <c:pt idx="127">
                  <c:v>2.6001692100807324E-2</c:v>
                </c:pt>
                <c:pt idx="128">
                  <c:v>2.6294157492161459E-2</c:v>
                </c:pt>
                <c:pt idx="129">
                  <c:v>2.6588362289779257E-2</c:v>
                </c:pt>
                <c:pt idx="130">
                  <c:v>2.6884299206040387E-2</c:v>
                </c:pt>
                <c:pt idx="131">
                  <c:v>2.7181960947126448E-2</c:v>
                </c:pt>
                <c:pt idx="132">
                  <c:v>2.7481340213670744E-2</c:v>
                </c:pt>
                <c:pt idx="133">
                  <c:v>2.7782429701385895E-2</c:v>
                </c:pt>
                <c:pt idx="134">
                  <c:v>2.8085222101670058E-2</c:v>
                </c:pt>
                <c:pt idx="135">
                  <c:v>2.8389710102192486E-2</c:v>
                </c:pt>
                <c:pt idx="136">
                  <c:v>2.8695886387459138E-2</c:v>
                </c:pt>
                <c:pt idx="137">
                  <c:v>2.900374363935905E-2</c:v>
                </c:pt>
                <c:pt idx="138">
                  <c:v>2.9313274537692124E-2</c:v>
                </c:pt>
                <c:pt idx="139">
                  <c:v>2.9624471760678974E-2</c:v>
                </c:pt>
                <c:pt idx="140">
                  <c:v>2.9937327985453493E-2</c:v>
                </c:pt>
                <c:pt idx="141">
                  <c:v>3.0251835888538706E-2</c:v>
                </c:pt>
                <c:pt idx="142">
                  <c:v>3.0567988146306527E-2</c:v>
                </c:pt>
                <c:pt idx="143">
                  <c:v>3.0885777435421979E-2</c:v>
                </c:pt>
                <c:pt idx="144">
                  <c:v>3.1205196433272415E-2</c:v>
                </c:pt>
                <c:pt idx="145">
                  <c:v>3.1526237818382291E-2</c:v>
                </c:pt>
                <c:pt idx="146">
                  <c:v>3.1848894270813978E-2</c:v>
                </c:pt>
                <c:pt idx="147">
                  <c:v>3.2173158472555148E-2</c:v>
                </c:pt>
                <c:pt idx="148">
                  <c:v>3.2499023107893155E-2</c:v>
                </c:pt>
                <c:pt idx="149">
                  <c:v>3.282648086377693E-2</c:v>
                </c:pt>
                <c:pt idx="150">
                  <c:v>3.3155524430166818E-2</c:v>
                </c:pt>
                <c:pt idx="151">
                  <c:v>3.3486146500372745E-2</c:v>
                </c:pt>
                <c:pt idx="152">
                  <c:v>3.3818339771381212E-2</c:v>
                </c:pt>
                <c:pt idx="153">
                  <c:v>3.4152096944171435E-2</c:v>
                </c:pt>
                <c:pt idx="154">
                  <c:v>3.4487410724021096E-2</c:v>
                </c:pt>
                <c:pt idx="155">
                  <c:v>3.4824273820801992E-2</c:v>
                </c:pt>
                <c:pt idx="156">
                  <c:v>3.5162678949266037E-2</c:v>
                </c:pt>
                <c:pt idx="157">
                  <c:v>3.5502618829321882E-2</c:v>
                </c:pt>
                <c:pt idx="158">
                  <c:v>3.5844086186302547E-2</c:v>
                </c:pt>
                <c:pt idx="159">
                  <c:v>3.6187073751224361E-2</c:v>
                </c:pt>
                <c:pt idx="160">
                  <c:v>3.6531574261037515E-2</c:v>
                </c:pt>
                <c:pt idx="161">
                  <c:v>3.6877580458868554E-2</c:v>
                </c:pt>
                <c:pt idx="162">
                  <c:v>3.7225085094255081E-2</c:v>
                </c:pt>
                <c:pt idx="163">
                  <c:v>3.7574080923372964E-2</c:v>
                </c:pt>
                <c:pt idx="164">
                  <c:v>3.7924560709256309E-2</c:v>
                </c:pt>
                <c:pt idx="165">
                  <c:v>3.8276517222010434E-2</c:v>
                </c:pt>
                <c:pt idx="166">
                  <c:v>3.8629943239018152E-2</c:v>
                </c:pt>
                <c:pt idx="167">
                  <c:v>3.898483154513957E-2</c:v>
                </c:pt>
                <c:pt idx="168">
                  <c:v>3.9341174932905607E-2</c:v>
                </c:pt>
                <c:pt idx="169">
                  <c:v>3.9698966202705514E-2</c:v>
                </c:pt>
                <c:pt idx="170">
                  <c:v>4.0058198162968593E-2</c:v>
                </c:pt>
                <c:pt idx="171">
                  <c:v>4.0418863630340286E-2</c:v>
                </c:pt>
                <c:pt idx="172">
                  <c:v>4.0780955429852883E-2</c:v>
                </c:pt>
                <c:pt idx="173">
                  <c:v>4.114446639509102E-2</c:v>
                </c:pt>
                <c:pt idx="174">
                  <c:v>4.1509389368352155E-2</c:v>
                </c:pt>
                <c:pt idx="175">
                  <c:v>4.1875717200802194E-2</c:v>
                </c:pt>
                <c:pt idx="176">
                  <c:v>4.2243442752626467E-2</c:v>
                </c:pt>
                <c:pt idx="177">
                  <c:v>4.2612558893176174E-2</c:v>
                </c:pt>
                <c:pt idx="178">
                  <c:v>4.2983058501110505E-2</c:v>
                </c:pt>
                <c:pt idx="179">
                  <c:v>4.3354934464534582E-2</c:v>
                </c:pt>
                <c:pt idx="180">
                  <c:v>4.3728179681133329E-2</c:v>
                </c:pt>
                <c:pt idx="181">
                  <c:v>4.4102787058301465E-2</c:v>
                </c:pt>
                <c:pt idx="182">
                  <c:v>4.4478749513269751E-2</c:v>
                </c:pt>
                <c:pt idx="183">
                  <c:v>4.4856059973227558E-2</c:v>
                </c:pt>
                <c:pt idx="184">
                  <c:v>4.5234711375442001E-2</c:v>
                </c:pt>
                <c:pt idx="185">
                  <c:v>4.5614696667373639E-2</c:v>
                </c:pt>
                <c:pt idx="186">
                  <c:v>4.5996008806788953E-2</c:v>
                </c:pt>
                <c:pt idx="187">
                  <c:v>4.6378640761869663E-2</c:v>
                </c:pt>
                <c:pt idx="188">
                  <c:v>4.676258551131901E-2</c:v>
                </c:pt>
                <c:pt idx="189">
                  <c:v>4.7147836044465104E-2</c:v>
                </c:pt>
                <c:pt idx="190">
                  <c:v>4.7534385361361453E-2</c:v>
                </c:pt>
                <c:pt idx="191">
                  <c:v>4.7922226472884757E-2</c:v>
                </c:pt>
                <c:pt idx="192">
                  <c:v>4.8311352400830065E-2</c:v>
                </c:pt>
                <c:pt idx="193">
                  <c:v>4.8701756178003368E-2</c:v>
                </c:pt>
                <c:pt idx="194">
                  <c:v>4.9093430848311768E-2</c:v>
                </c:pt>
                <c:pt idx="195">
                  <c:v>4.948636946685124E-2</c:v>
                </c:pt>
                <c:pt idx="196">
                  <c:v>4.9880565099992107E-2</c:v>
                </c:pt>
                <c:pt idx="197">
                  <c:v>5.0276010825462319E-2</c:v>
                </c:pt>
                <c:pt idx="198">
                  <c:v>5.067269973242855E-2</c:v>
                </c:pt>
                <c:pt idx="199">
                  <c:v>5.1070624921575249E-2</c:v>
                </c:pt>
                <c:pt idx="200">
                  <c:v>5.1469779505181702E-2</c:v>
                </c:pt>
                <c:pt idx="201">
                  <c:v>5.1870156607197133E-2</c:v>
                </c:pt>
                <c:pt idx="202">
                  <c:v>5.2271749363313934E-2</c:v>
                </c:pt>
                <c:pt idx="203">
                  <c:v>5.2674550921039114E-2</c:v>
                </c:pt>
                <c:pt idx="204">
                  <c:v>5.3078554439763975E-2</c:v>
                </c:pt>
                <c:pt idx="205">
                  <c:v>5.3483753090832101E-2</c:v>
                </c:pt>
                <c:pt idx="206">
                  <c:v>5.3890140057605708E-2</c:v>
                </c:pt>
                <c:pt idx="207">
                  <c:v>5.4297708535530419E-2</c:v>
                </c:pt>
                <c:pt idx="208">
                  <c:v>5.4706451732198492E-2</c:v>
                </c:pt>
                <c:pt idx="209">
                  <c:v>5.511636286741059E-2</c:v>
                </c:pt>
                <c:pt idx="210">
                  <c:v>5.5527435173236071E-2</c:v>
                </c:pt>
                <c:pt idx="211">
                  <c:v>5.5939661894071922E-2</c:v>
                </c:pt>
                <c:pt idx="212">
                  <c:v>5.6353036286700346E-2</c:v>
                </c:pt>
                <c:pt idx="213">
                  <c:v>5.6767551620345004E-2</c:v>
                </c:pt>
                <c:pt idx="214">
                  <c:v>5.7183201176726053E-2</c:v>
                </c:pt>
                <c:pt idx="215">
                  <c:v>5.7599978250113898E-2</c:v>
                </c:pt>
                <c:pt idx="216">
                  <c:v>5.8017876147381797E-2</c:v>
                </c:pt>
                <c:pt idx="217">
                  <c:v>5.8436888188057305E-2</c:v>
                </c:pt>
                <c:pt idx="218">
                  <c:v>5.8857007704372577E-2</c:v>
                </c:pt>
                <c:pt idx="219">
                  <c:v>5.9278228041313628E-2</c:v>
                </c:pt>
                <c:pt idx="220">
                  <c:v>5.9700542556668498E-2</c:v>
                </c:pt>
                <c:pt idx="221">
                  <c:v>6.0123944621074434E-2</c:v>
                </c:pt>
                <c:pt idx="222">
                  <c:v>6.0548427618064053E-2</c:v>
                </c:pt>
                <c:pt idx="223">
                  <c:v>6.0973984944110569E-2</c:v>
                </c:pt>
                <c:pt idx="224">
                  <c:v>6.1400610008672071E-2</c:v>
                </c:pt>
                <c:pt idx="225">
                  <c:v>6.1828296234234886E-2</c:v>
                </c:pt>
                <c:pt idx="226">
                  <c:v>6.2257037056356081E-2</c:v>
                </c:pt>
                <c:pt idx="227">
                  <c:v>6.2686825923705086E-2</c:v>
                </c:pt>
                <c:pt idx="228">
                  <c:v>6.3117656298104521E-2</c:v>
                </c:pt>
                <c:pt idx="229">
                  <c:v>6.354952165457016E-2</c:v>
                </c:pt>
                <c:pt idx="230">
                  <c:v>6.3982415481350155E-2</c:v>
                </c:pt>
                <c:pt idx="231">
                  <c:v>6.4416331279963462E-2</c:v>
                </c:pt>
                <c:pt idx="232">
                  <c:v>6.4851262565237558E-2</c:v>
                </c:pt>
                <c:pt idx="233">
                  <c:v>6.5287202865345381E-2</c:v>
                </c:pt>
                <c:pt idx="234">
                  <c:v>6.5724145721841598E-2</c:v>
                </c:pt>
                <c:pt idx="235">
                  <c:v>6.6162084689698183E-2</c:v>
                </c:pt>
                <c:pt idx="236">
                  <c:v>6.6601013337339324E-2</c:v>
                </c:pt>
                <c:pt idx="237">
                  <c:v>6.7040925246675667E-2</c:v>
                </c:pt>
                <c:pt idx="238">
                  <c:v>6.7481814013137922E-2</c:v>
                </c:pt>
                <c:pt idx="239">
                  <c:v>6.7923673245709859E-2</c:v>
                </c:pt>
                <c:pt idx="240">
                  <c:v>6.8366496566960686E-2</c:v>
                </c:pt>
                <c:pt idx="241">
                  <c:v>6.8810277613076828E-2</c:v>
                </c:pt>
                <c:pt idx="242">
                  <c:v>6.9255010033893186E-2</c:v>
                </c:pt>
                <c:pt idx="243">
                  <c:v>6.9700687492923755E-2</c:v>
                </c:pt>
                <c:pt idx="244">
                  <c:v>7.0147303667391719E-2</c:v>
                </c:pt>
                <c:pt idx="245">
                  <c:v>7.0594852248259038E-2</c:v>
                </c:pt>
                <c:pt idx="246">
                  <c:v>7.1043326940255475E-2</c:v>
                </c:pt>
                <c:pt idx="247">
                  <c:v>7.1492721461907133E-2</c:v>
                </c:pt>
                <c:pt idx="248">
                  <c:v>7.1943029545564446E-2</c:v>
                </c:pt>
                <c:pt idx="249">
                  <c:v>7.2394244937429769E-2</c:v>
                </c:pt>
                <c:pt idx="250">
                  <c:v>7.284636139758438E-2</c:v>
                </c:pt>
                <c:pt idx="251">
                  <c:v>7.3299372700015075E-2</c:v>
                </c:pt>
                <c:pt idx="252">
                  <c:v>7.375327263264031E-2</c:v>
                </c:pt>
                <c:pt idx="253">
                  <c:v>7.4208054997335834E-2</c:v>
                </c:pt>
                <c:pt idx="254">
                  <c:v>7.4663713609959964E-2</c:v>
                </c:pt>
                <c:pt idx="255">
                  <c:v>7.5120242300378337E-2</c:v>
                </c:pt>
                <c:pt idx="256">
                  <c:v>7.5577634912488326E-2</c:v>
                </c:pt>
                <c:pt idx="257">
                  <c:v>7.6035885304242962E-2</c:v>
                </c:pt>
                <c:pt idx="258">
                  <c:v>7.6494987347674515E-2</c:v>
                </c:pt>
                <c:pt idx="259">
                  <c:v>7.6954934928917598E-2</c:v>
                </c:pt>
                <c:pt idx="260">
                  <c:v>7.7415721948231986E-2</c:v>
                </c:pt>
                <c:pt idx="261">
                  <c:v>7.7877342320024925E-2</c:v>
                </c:pt>
                <c:pt idx="262">
                  <c:v>7.833978997287315E-2</c:v>
                </c:pt>
                <c:pt idx="263">
                  <c:v>7.8803058849544513E-2</c:v>
                </c:pt>
                <c:pt idx="264">
                  <c:v>7.926714290701925E-2</c:v>
                </c:pt>
                <c:pt idx="265">
                  <c:v>7.9732036116510821E-2</c:v>
                </c:pt>
                <c:pt idx="266">
                  <c:v>8.0197732463486507E-2</c:v>
                </c:pt>
                <c:pt idx="267">
                  <c:v>8.0664225947687587E-2</c:v>
                </c:pt>
                <c:pt idx="268">
                  <c:v>8.1131510583149186E-2</c:v>
                </c:pt>
                <c:pt idx="269">
                  <c:v>8.1599580398219781E-2</c:v>
                </c:pt>
                <c:pt idx="270">
                  <c:v>8.2068429435580431E-2</c:v>
                </c:pt>
                <c:pt idx="271">
                  <c:v>8.2538051752263586E-2</c:v>
                </c:pt>
                <c:pt idx="272">
                  <c:v>8.3008441419671633E-2</c:v>
                </c:pt>
                <c:pt idx="273">
                  <c:v>8.3479592523595145E-2</c:v>
                </c:pt>
                <c:pt idx="274">
                  <c:v>8.3951499164230781E-2</c:v>
                </c:pt>
                <c:pt idx="275">
                  <c:v>8.4424155456198871E-2</c:v>
                </c:pt>
                <c:pt idx="276">
                  <c:v>8.4897555528560723E-2</c:v>
                </c:pt>
                <c:pt idx="277">
                  <c:v>8.5371693524835618E-2</c:v>
                </c:pt>
                <c:pt idx="278">
                  <c:v>8.5846563603017553E-2</c:v>
                </c:pt>
                <c:pt idx="279">
                  <c:v>8.63221599355916E-2</c:v>
                </c:pt>
                <c:pt idx="280">
                  <c:v>8.6798476709550071E-2</c:v>
                </c:pt>
                <c:pt idx="281">
                  <c:v>8.727550812640833E-2</c:v>
                </c:pt>
                <c:pt idx="282">
                  <c:v>8.7753248402220388E-2</c:v>
                </c:pt>
                <c:pt idx="283">
                  <c:v>8.8231691767594156E-2</c:v>
                </c:pt>
                <c:pt idx="284">
                  <c:v>8.8710832467706488E-2</c:v>
                </c:pt>
                <c:pt idx="285">
                  <c:v>8.9190664762317892E-2</c:v>
                </c:pt>
                <c:pt idx="286">
                  <c:v>8.9671182925787019E-2</c:v>
                </c:pt>
                <c:pt idx="287">
                  <c:v>9.0152381247084856E-2</c:v>
                </c:pt>
                <c:pt idx="288">
                  <c:v>9.0634254029808708E-2</c:v>
                </c:pt>
                <c:pt idx="289">
                  <c:v>9.1116795592195848E-2</c:v>
                </c:pt>
                <c:pt idx="290">
                  <c:v>9.1600000267136966E-2</c:v>
                </c:pt>
                <c:pt idx="291">
                  <c:v>9.2083862402189326E-2</c:v>
                </c:pt>
                <c:pt idx="292">
                  <c:v>9.2568376359589727E-2</c:v>
                </c:pt>
                <c:pt idx="293">
                  <c:v>9.3053536516267146E-2</c:v>
                </c:pt>
                <c:pt idx="294">
                  <c:v>9.3539337263855202E-2</c:v>
                </c:pt>
                <c:pt idx="295">
                  <c:v>9.4025773008704294E-2</c:v>
                </c:pt>
                <c:pt idx="296">
                  <c:v>9.4512838171893598E-2</c:v>
                </c:pt>
                <c:pt idx="297">
                  <c:v>9.5000527189242748E-2</c:v>
                </c:pt>
                <c:pt idx="298">
                  <c:v>9.548883451132327E-2</c:v>
                </c:pt>
                <c:pt idx="299">
                  <c:v>9.5977754603469856E-2</c:v>
                </c:pt>
                <c:pt idx="300">
                  <c:v>9.6467281945791364E-2</c:v>
                </c:pt>
                <c:pt idx="301">
                  <c:v>9.6957411033181534E-2</c:v>
                </c:pt>
                <c:pt idx="302">
                  <c:v>9.7448136375329564E-2</c:v>
                </c:pt>
                <c:pt idx="303">
                  <c:v>9.7939452496730389E-2</c:v>
                </c:pt>
                <c:pt idx="304">
                  <c:v>9.8431353936694777E-2</c:v>
                </c:pt>
                <c:pt idx="305">
                  <c:v>9.892383524935916E-2</c:v>
                </c:pt>
                <c:pt idx="306">
                  <c:v>9.9416891003695274E-2</c:v>
                </c:pt>
                <c:pt idx="307">
                  <c:v>9.991051578351956E-2</c:v>
                </c:pt>
                <c:pt idx="308">
                  <c:v>0.10040470418750234</c:v>
                </c:pt>
                <c:pt idx="309">
                  <c:v>0.1008994508291768</c:v>
                </c:pt>
                <c:pt idx="310">
                  <c:v>0.10139475033694771</c:v>
                </c:pt>
                <c:pt idx="311">
                  <c:v>0.10189059735409997</c:v>
                </c:pt>
                <c:pt idx="312">
                  <c:v>0.10238698653880693</c:v>
                </c:pt>
                <c:pt idx="313">
                  <c:v>0.10288391256413845</c:v>
                </c:pt>
                <c:pt idx="314">
                  <c:v>0.10338137011806883</c:v>
                </c:pt>
                <c:pt idx="315">
                  <c:v>0.10387935390348446</c:v>
                </c:pt>
                <c:pt idx="316">
                  <c:v>0.10437785863819128</c:v>
                </c:pt>
                <c:pt idx="317">
                  <c:v>0.10487687905492205</c:v>
                </c:pt>
                <c:pt idx="318">
                  <c:v>0.10537640990134332</c:v>
                </c:pt>
                <c:pt idx="319">
                  <c:v>0.1058764459400624</c:v>
                </c:pt>
                <c:pt idx="320">
                  <c:v>0.10637698194863386</c:v>
                </c:pt>
                <c:pt idx="321">
                  <c:v>0.10687801271956601</c:v>
                </c:pt>
                <c:pt idx="322">
                  <c:v>0.10737953306032709</c:v>
                </c:pt>
                <c:pt idx="323">
                  <c:v>0.10788153779335131</c:v>
                </c:pt>
                <c:pt idx="324">
                  <c:v>0.10838402175604464</c:v>
                </c:pt>
                <c:pt idx="325">
                  <c:v>0.1088869798007904</c:v>
                </c:pt>
                <c:pt idx="326">
                  <c:v>0.10939040679495469</c:v>
                </c:pt>
                <c:pt idx="327">
                  <c:v>0.10989429762089159</c:v>
                </c:pt>
                <c:pt idx="328">
                  <c:v>0.11039864717594811</c:v>
                </c:pt>
                <c:pt idx="329">
                  <c:v>0.11090345037246904</c:v>
                </c:pt>
                <c:pt idx="330">
                  <c:v>0.11140870213780156</c:v>
                </c:pt>
                <c:pt idx="331">
                  <c:v>0.11191439741429958</c:v>
                </c:pt>
                <c:pt idx="332">
                  <c:v>0.11242053115932801</c:v>
                </c:pt>
                <c:pt idx="333">
                  <c:v>0.11292709834526674</c:v>
                </c:pt>
                <c:pt idx="334">
                  <c:v>0.11343409395951443</c:v>
                </c:pt>
                <c:pt idx="335">
                  <c:v>0.11394151300449214</c:v>
                </c:pt>
                <c:pt idx="336">
                  <c:v>0.11444935049764675</c:v>
                </c:pt>
                <c:pt idx="337">
                  <c:v>0.11495760147145416</c:v>
                </c:pt>
                <c:pt idx="338">
                  <c:v>0.11546626097342236</c:v>
                </c:pt>
                <c:pt idx="339">
                  <c:v>0.1159753240660942</c:v>
                </c:pt>
                <c:pt idx="340">
                  <c:v>0.11648478582705009</c:v>
                </c:pt>
                <c:pt idx="341">
                  <c:v>0.11699464134891037</c:v>
                </c:pt>
                <c:pt idx="342">
                  <c:v>0.11750488573933764</c:v>
                </c:pt>
                <c:pt idx="343">
                  <c:v>0.11801551412103875</c:v>
                </c:pt>
                <c:pt idx="344">
                  <c:v>0.11852652163176672</c:v>
                </c:pt>
                <c:pt idx="345">
                  <c:v>0.11903790342432236</c:v>
                </c:pt>
                <c:pt idx="346">
                  <c:v>0.11954965466655576</c:v>
                </c:pt>
                <c:pt idx="347">
                  <c:v>0.12006177054136763</c:v>
                </c:pt>
                <c:pt idx="348">
                  <c:v>0.12057424624671033</c:v>
                </c:pt>
                <c:pt idx="349">
                  <c:v>0.12108707699558881</c:v>
                </c:pt>
                <c:pt idx="350">
                  <c:v>0.12160025801606132</c:v>
                </c:pt>
                <c:pt idx="351">
                  <c:v>0.12211378455123995</c:v>
                </c:pt>
                <c:pt idx="352">
                  <c:v>0.12262765185929089</c:v>
                </c:pt>
                <c:pt idx="353">
                  <c:v>0.12314185521343469</c:v>
                </c:pt>
                <c:pt idx="354">
                  <c:v>0.12365638990194615</c:v>
                </c:pt>
                <c:pt idx="355">
                  <c:v>0.12417125122815405</c:v>
                </c:pt>
                <c:pt idx="356">
                  <c:v>0.12468643451044079</c:v>
                </c:pt>
                <c:pt idx="357">
                  <c:v>0.12520193508224173</c:v>
                </c:pt>
                <c:pt idx="358">
                  <c:v>0.12571774829204446</c:v>
                </c:pt>
                <c:pt idx="359">
                  <c:v>0.12623386950338769</c:v>
                </c:pt>
                <c:pt idx="360">
                  <c:v>0.12675029409486019</c:v>
                </c:pt>
                <c:pt idx="361">
                  <c:v>0.1272670174600993</c:v>
                </c:pt>
                <c:pt idx="362">
                  <c:v>0.12778403500778951</c:v>
                </c:pt>
                <c:pt idx="363">
                  <c:v>0.12830134216166059</c:v>
                </c:pt>
                <c:pt idx="364">
                  <c:v>0.12881893436048572</c:v>
                </c:pt>
                <c:pt idx="365">
                  <c:v>0.12933680705807934</c:v>
                </c:pt>
                <c:pt idx="366">
                  <c:v>0.12985495572329492</c:v>
                </c:pt>
                <c:pt idx="367">
                  <c:v>0.13037337584002232</c:v>
                </c:pt>
                <c:pt idx="368">
                  <c:v>0.13089206290718519</c:v>
                </c:pt>
                <c:pt idx="369">
                  <c:v>0.13141101243873815</c:v>
                </c:pt>
                <c:pt idx="370">
                  <c:v>0.13193021996366361</c:v>
                </c:pt>
                <c:pt idx="371">
                  <c:v>0.1324496810259686</c:v>
                </c:pt>
                <c:pt idx="372">
                  <c:v>0.13296939118468132</c:v>
                </c:pt>
                <c:pt idx="373">
                  <c:v>0.13348934601384749</c:v>
                </c:pt>
                <c:pt idx="374">
                  <c:v>0.13400954110252658</c:v>
                </c:pt>
                <c:pt idx="375">
                  <c:v>0.13452997205478784</c:v>
                </c:pt>
                <c:pt idx="376">
                  <c:v>0.135050634489706</c:v>
                </c:pt>
                <c:pt idx="377">
                  <c:v>0.135571524041357</c:v>
                </c:pt>
                <c:pt idx="378">
                  <c:v>0.13609263635881344</c:v>
                </c:pt>
                <c:pt idx="379">
                  <c:v>0.13661396710613977</c:v>
                </c:pt>
                <c:pt idx="380">
                  <c:v>0.13713551196238738</c:v>
                </c:pt>
                <c:pt idx="381">
                  <c:v>0.13765726662158953</c:v>
                </c:pt>
                <c:pt idx="382">
                  <c:v>0.13817922679275602</c:v>
                </c:pt>
                <c:pt idx="383">
                  <c:v>0.13870138819986763</c:v>
                </c:pt>
                <c:pt idx="384">
                  <c:v>0.13922374658187059</c:v>
                </c:pt>
                <c:pt idx="385">
                  <c:v>0.13974629769267058</c:v>
                </c:pt>
                <c:pt idx="386">
                  <c:v>0.14026903730112678</c:v>
                </c:pt>
                <c:pt idx="387">
                  <c:v>0.14079196119104551</c:v>
                </c:pt>
                <c:pt idx="388">
                  <c:v>0.14131506516117398</c:v>
                </c:pt>
                <c:pt idx="389">
                  <c:v>0.14183834502519355</c:v>
                </c:pt>
                <c:pt idx="390">
                  <c:v>0.142361796611713</c:v>
                </c:pt>
                <c:pt idx="391">
                  <c:v>0.1428854157642615</c:v>
                </c:pt>
                <c:pt idx="392">
                  <c:v>0.14340919834128152</c:v>
                </c:pt>
                <c:pt idx="393">
                  <c:v>0.14393314021612139</c:v>
                </c:pt>
                <c:pt idx="394">
                  <c:v>0.14445723727702783</c:v>
                </c:pt>
                <c:pt idx="395">
                  <c:v>0.14498148542713823</c:v>
                </c:pt>
                <c:pt idx="396">
                  <c:v>0.14550588058447272</c:v>
                </c:pt>
                <c:pt idx="397">
                  <c:v>0.14603041868192607</c:v>
                </c:pt>
                <c:pt idx="398">
                  <c:v>0.14655509566725941</c:v>
                </c:pt>
                <c:pt idx="399">
                  <c:v>0.14707990750309183</c:v>
                </c:pt>
                <c:pt idx="400">
                  <c:v>0.14760485016689162</c:v>
                </c:pt>
                <c:pt idx="401">
                  <c:v>0.14812991965096756</c:v>
                </c:pt>
                <c:pt idx="402">
                  <c:v>0.1487174785494495</c:v>
                </c:pt>
                <c:pt idx="403">
                  <c:v>0.14936717858176451</c:v>
                </c:pt>
                <c:pt idx="404">
                  <c:v>0.1500786749977614</c:v>
                </c:pt>
                <c:pt idx="405">
                  <c:v>0.15085162556443935</c:v>
                </c:pt>
                <c:pt idx="406">
                  <c:v>0.15168568949123765</c:v>
                </c:pt>
                <c:pt idx="407">
                  <c:v>0.15258052629999247</c:v>
                </c:pt>
                <c:pt idx="408">
                  <c:v>0.15353579464591627</c:v>
                </c:pt>
                <c:pt idx="409">
                  <c:v>0.15455115109615958</c:v>
                </c:pt>
                <c:pt idx="410">
                  <c:v>0.15562624887267668</c:v>
                </c:pt>
                <c:pt idx="411">
                  <c:v>0.15676073656623468</c:v>
                </c:pt>
                <c:pt idx="412">
                  <c:v>0.15795425682848091</c:v>
                </c:pt>
                <c:pt idx="413">
                  <c:v>0.15920644504901671</c:v>
                </c:pt>
                <c:pt idx="414">
                  <c:v>0.16051692802441964</c:v>
                </c:pt>
                <c:pt idx="415">
                  <c:v>0.16188532262611027</c:v>
                </c:pt>
                <c:pt idx="416">
                  <c:v>0.1633112344738798</c:v>
                </c:pt>
                <c:pt idx="417">
                  <c:v>0.16479425662177932</c:v>
                </c:pt>
                <c:pt idx="418">
                  <c:v>0.16633396826292576</c:v>
                </c:pt>
                <c:pt idx="419">
                  <c:v>0.16792993345960402</c:v>
                </c:pt>
                <c:pt idx="420">
                  <c:v>0.16958169990484234</c:v>
                </c:pt>
                <c:pt idx="421">
                  <c:v>0.17128879772141065</c:v>
                </c:pt>
                <c:pt idx="422">
                  <c:v>0.17305073830394133</c:v>
                </c:pt>
                <c:pt idx="423">
                  <c:v>0.17486701320960105</c:v>
                </c:pt>
                <c:pt idx="424">
                  <c:v>0.1767370931024522</c:v>
                </c:pt>
                <c:pt idx="425">
                  <c:v>0.17866042675633589</c:v>
                </c:pt>
                <c:pt idx="426">
                  <c:v>0.18063644012078689</c:v>
                </c:pt>
                <c:pt idx="427">
                  <c:v>0.18266453545415523</c:v>
                </c:pt>
                <c:pt idx="428">
                  <c:v>0.18474409052776397</c:v>
                </c:pt>
                <c:pt idx="429">
                  <c:v>0.1868744579045756</c:v>
                </c:pt>
                <c:pt idx="430">
                  <c:v>0.1890549642954765</c:v>
                </c:pt>
                <c:pt idx="431">
                  <c:v>0.19128490999591893</c:v>
                </c:pt>
                <c:pt idx="432">
                  <c:v>0.19356356840528577</c:v>
                </c:pt>
                <c:pt idx="433">
                  <c:v>0.19589018563096605</c:v>
                </c:pt>
                <c:pt idx="434">
                  <c:v>0.19826398017875185</c:v>
                </c:pt>
                <c:pt idx="435">
                  <c:v>0.2006841427307893</c:v>
                </c:pt>
                <c:pt idx="436">
                  <c:v>0.20314983601194125</c:v>
                </c:pt>
                <c:pt idx="437">
                  <c:v>0.20566019474504754</c:v>
                </c:pt>
                <c:pt idx="438">
                  <c:v>0.20821432569520235</c:v>
                </c:pt>
                <c:pt idx="439">
                  <c:v>0.21081130780280841</c:v>
                </c:pt>
                <c:pt idx="440">
                  <c:v>0.21345019240481591</c:v>
                </c:pt>
                <c:pt idx="441">
                  <c:v>0.21613000354321174</c:v>
                </c:pt>
                <c:pt idx="442">
                  <c:v>0.21884973835949259</c:v>
                </c:pt>
                <c:pt idx="443">
                  <c:v>0.22160836757353627</c:v>
                </c:pt>
                <c:pt idx="444">
                  <c:v>0.2244048360449778</c:v>
                </c:pt>
                <c:pt idx="445">
                  <c:v>0.2272380634149048</c:v>
                </c:pt>
                <c:pt idx="446">
                  <c:v>0.23010694482540883</c:v>
                </c:pt>
                <c:pt idx="447">
                  <c:v>0.23301035171426693</c:v>
                </c:pt>
                <c:pt idx="448">
                  <c:v>0.23594713268178344</c:v>
                </c:pt>
                <c:pt idx="449">
                  <c:v>0.23891611442659383</c:v>
                </c:pt>
                <c:pt idx="450">
                  <c:v>0.24191610274702327</c:v>
                </c:pt>
                <c:pt idx="451">
                  <c:v>0.24494588360440123</c:v>
                </c:pt>
                <c:pt idx="452">
                  <c:v>0.24800422424456187</c:v>
                </c:pt>
                <c:pt idx="453">
                  <c:v>0.25108987437360708</c:v>
                </c:pt>
                <c:pt idx="454">
                  <c:v>0.25420156738387589</c:v>
                </c:pt>
                <c:pt idx="455">
                  <c:v>0.25733802162595087</c:v>
                </c:pt>
                <c:pt idx="456">
                  <c:v>0.26049794172243773</c:v>
                </c:pt>
                <c:pt idx="457">
                  <c:v>0.26368001991918055</c:v>
                </c:pt>
                <c:pt idx="458">
                  <c:v>0.26688293746952046</c:v>
                </c:pt>
                <c:pt idx="459">
                  <c:v>0.270105366047169</c:v>
                </c:pt>
                <c:pt idx="460">
                  <c:v>0.27334596918325144</c:v>
                </c:pt>
                <c:pt idx="461">
                  <c:v>0.27660340372307646</c:v>
                </c:pt>
                <c:pt idx="462">
                  <c:v>0.27987632129820761</c:v>
                </c:pt>
                <c:pt idx="463">
                  <c:v>0.28316336980944862</c:v>
                </c:pt>
                <c:pt idx="464">
                  <c:v>0.2864631949164077</c:v>
                </c:pt>
                <c:pt idx="465">
                  <c:v>0.28977444152937515</c:v>
                </c:pt>
                <c:pt idx="466">
                  <c:v>0.2930957552993313</c:v>
                </c:pt>
                <c:pt idx="467">
                  <c:v>0.29642578410200204</c:v>
                </c:pt>
                <c:pt idx="468">
                  <c:v>0.29976317951198805</c:v>
                </c:pt>
                <c:pt idx="469">
                  <c:v>0.30310659826311992</c:v>
                </c:pt>
                <c:pt idx="470">
                  <c:v>0.30645470369132538</c:v>
                </c:pt>
                <c:pt idx="471">
                  <c:v>0.30980616715644083</c:v>
                </c:pt>
                <c:pt idx="472">
                  <c:v>0.31315966943955481</c:v>
                </c:pt>
                <c:pt idx="473">
                  <c:v>0.31651390211263436</c:v>
                </c:pt>
                <c:pt idx="474">
                  <c:v>0.3198675688773569</c:v>
                </c:pt>
                <c:pt idx="475">
                  <c:v>0.32321938687024676</c:v>
                </c:pt>
                <c:pt idx="476">
                  <c:v>0.32656808793139958</c:v>
                </c:pt>
                <c:pt idx="477">
                  <c:v>0.3299124198342645</c:v>
                </c:pt>
                <c:pt idx="478">
                  <c:v>0.33325114747414464</c:v>
                </c:pt>
                <c:pt idx="479">
                  <c:v>0.33658305401326988</c:v>
                </c:pt>
                <c:pt idx="480">
                  <c:v>0.33990694198049115</c:v>
                </c:pt>
                <c:pt idx="481">
                  <c:v>0.34322163432383967</c:v>
                </c:pt>
                <c:pt idx="482">
                  <c:v>0.34652597541439062</c:v>
                </c:pt>
                <c:pt idx="483">
                  <c:v>0.34981883200006464</c:v>
                </c:pt>
                <c:pt idx="484">
                  <c:v>0.35309909410819224</c:v>
                </c:pt>
                <c:pt idx="485">
                  <c:v>0.3563656758958561</c:v>
                </c:pt>
                <c:pt idx="486">
                  <c:v>0.35961751644721279</c:v>
                </c:pt>
                <c:pt idx="487">
                  <c:v>0.36285358051717659</c:v>
                </c:pt>
                <c:pt idx="488">
                  <c:v>0.36607285922102739</c:v>
                </c:pt>
                <c:pt idx="489">
                  <c:v>0.36927437066967517</c:v>
                </c:pt>
                <c:pt idx="490">
                  <c:v>0.3724571605504825</c:v>
                </c:pt>
                <c:pt idx="491">
                  <c:v>0.37562030265370594</c:v>
                </c:pt>
                <c:pt idx="492">
                  <c:v>0.37876289934477159</c:v>
                </c:pt>
                <c:pt idx="493">
                  <c:v>0.38188408198274842</c:v>
                </c:pt>
                <c:pt idx="494">
                  <c:v>0.38498301128552254</c:v>
                </c:pt>
                <c:pt idx="495">
                  <c:v>0.3880588776423084</c:v>
                </c:pt>
                <c:pt idx="496">
                  <c:v>0.39111090137425925</c:v>
                </c:pt>
                <c:pt idx="497">
                  <c:v>0.3941383329440552</c:v>
                </c:pt>
                <c:pt idx="498">
                  <c:v>0.39714045311545881</c:v>
                </c:pt>
                <c:pt idx="499">
                  <c:v>0.40011657306392812</c:v>
                </c:pt>
                <c:pt idx="500">
                  <c:v>0.4030660344394722</c:v>
                </c:pt>
                <c:pt idx="501">
                  <c:v>0.4059882093830196</c:v>
                </c:pt>
                <c:pt idx="502">
                  <c:v>0.40888250049764785</c:v>
                </c:pt>
                <c:pt idx="503">
                  <c:v>0.4117483407760929</c:v>
                </c:pt>
                <c:pt idx="504">
                  <c:v>0.4145851934860193</c:v>
                </c:pt>
                <c:pt idx="505">
                  <c:v>0.41739255201458714</c:v>
                </c:pt>
                <c:pt idx="506">
                  <c:v>0.42016993967389921</c:v>
                </c:pt>
                <c:pt idx="507">
                  <c:v>0.42291690946895155</c:v>
                </c:pt>
                <c:pt idx="508">
                  <c:v>0.42563304382974482</c:v>
                </c:pt>
                <c:pt idx="509">
                  <c:v>0.42831795430923947</c:v>
                </c:pt>
                <c:pt idx="510">
                  <c:v>0.43097128124885864</c:v>
                </c:pt>
                <c:pt idx="511">
                  <c:v>0.43359269341325535</c:v>
                </c:pt>
                <c:pt idx="512">
                  <c:v>0.43618188759606946</c:v>
                </c:pt>
                <c:pt idx="513">
                  <c:v>0.43873858819840134</c:v>
                </c:pt>
                <c:pt idx="514">
                  <c:v>0.44126254678172611</c:v>
                </c:pt>
                <c:pt idx="515">
                  <c:v>0.44375354159696406</c:v>
                </c:pt>
                <c:pt idx="516">
                  <c:v>0.44621137709140957</c:v>
                </c:pt>
                <c:pt idx="517">
                  <c:v>0.44863588339520338</c:v>
                </c:pt>
                <c:pt idx="518">
                  <c:v>0.4510269157890115</c:v>
                </c:pt>
                <c:pt idx="519">
                  <c:v>0.4533843541545482</c:v>
                </c:pt>
                <c:pt idx="520">
                  <c:v>0.4557081024095514</c:v>
                </c:pt>
                <c:pt idx="521">
                  <c:v>0.45799808792878666</c:v>
                </c:pt>
                <c:pt idx="522">
                  <c:v>0.4602542609526204</c:v>
                </c:pt>
                <c:pt idx="523">
                  <c:v>0.46247659398466501</c:v>
                </c:pt>
                <c:pt idx="524">
                  <c:v>0.46466508117995847</c:v>
                </c:pt>
                <c:pt idx="525">
                  <c:v>0.46681973772509811</c:v>
                </c:pt>
                <c:pt idx="526">
                  <c:v>0.46894059921170439</c:v>
                </c:pt>
                <c:pt idx="527">
                  <c:v>0.47102772100454415</c:v>
                </c:pt>
                <c:pt idx="528">
                  <c:v>0.47308117760559598</c:v>
                </c:pt>
                <c:pt idx="529">
                  <c:v>0.47510106201529206</c:v>
                </c:pt>
                <c:pt idx="530">
                  <c:v>0.47708748509212101</c:v>
                </c:pt>
                <c:pt idx="531">
                  <c:v>0.47904057491172752</c:v>
                </c:pt>
                <c:pt idx="532">
                  <c:v>0.48096047612659293</c:v>
                </c:pt>
                <c:pt idx="533">
                  <c:v>0.48284734932733164</c:v>
                </c:pt>
                <c:pt idx="534">
                  <c:v>0.48470137040658628</c:v>
                </c:pt>
                <c:pt idx="535">
                  <c:v>0.48652272992645523</c:v>
                </c:pt>
                <c:pt idx="536">
                  <c:v>0.48831163249033471</c:v>
                </c:pt>
                <c:pt idx="537">
                  <c:v>0.49006829612000818</c:v>
                </c:pt>
                <c:pt idx="538">
                  <c:v>0.49179295163876635</c:v>
                </c:pt>
                <c:pt idx="539">
                  <c:v>0.49348584206129209</c:v>
                </c:pt>
                <c:pt idx="540">
                  <c:v>0.49514722199099653</c:v>
                </c:pt>
                <c:pt idx="541">
                  <c:v>0.4967773570254454</c:v>
                </c:pt>
                <c:pt idx="542">
                  <c:v>0.49837652317046832</c:v>
                </c:pt>
                <c:pt idx="543">
                  <c:v>0.49994500626349919</c:v>
                </c:pt>
                <c:pt idx="544">
                  <c:v>0.50148310140664987</c:v>
                </c:pt>
                <c:pt idx="545">
                  <c:v>0.50299111240997896</c:v>
                </c:pt>
                <c:pt idx="546">
                  <c:v>0.50446935124537351</c:v>
                </c:pt>
                <c:pt idx="547">
                  <c:v>0.50591813751142156</c:v>
                </c:pt>
                <c:pt idx="548">
                  <c:v>0.50733779790961586</c:v>
                </c:pt>
                <c:pt idx="549">
                  <c:v>0.508728665732188</c:v>
                </c:pt>
                <c:pt idx="550">
                  <c:v>0.51009108036183948</c:v>
                </c:pt>
                <c:pt idx="551">
                  <c:v>0.5114253867835975</c:v>
                </c:pt>
                <c:pt idx="552">
                  <c:v>0.51273193510899329</c:v>
                </c:pt>
                <c:pt idx="553">
                  <c:v>0.51401108011272456</c:v>
                </c:pt>
                <c:pt idx="554">
                  <c:v>0.51526318078193645</c:v>
                </c:pt>
                <c:pt idx="555">
                  <c:v>0.51648859987822282</c:v>
                </c:pt>
                <c:pt idx="556">
                  <c:v>0.51768770351242444</c:v>
                </c:pt>
                <c:pt idx="557">
                  <c:v>0.51886086073227111</c:v>
                </c:pt>
                <c:pt idx="558">
                  <c:v>0.52000844312289207</c:v>
                </c:pt>
                <c:pt idx="559">
                  <c:v>0.52113082442019321</c:v>
                </c:pt>
                <c:pt idx="560">
                  <c:v>0.5222283801370774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E9-4588-8053-FCCA66CF2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25360"/>
        <c:axId val="1803325840"/>
      </c:scatterChart>
      <c:valAx>
        <c:axId val="1803325360"/>
        <c:scaling>
          <c:orientation val="minMax"/>
          <c:max val="2035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25840"/>
        <c:crosses val="autoZero"/>
        <c:crossBetween val="midCat"/>
      </c:valAx>
      <c:valAx>
        <c:axId val="180332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_);_(* \(#,##0.0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25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 Actual Sales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Data!$B$2:$B$28</c:f>
              <c:numCache>
                <c:formatCode>_(* #,##0_);_(* \(#,##0\);_(* "-"??_);_(@_)</c:formatCode>
                <c:ptCount val="27"/>
                <c:pt idx="0">
                  <c:v>120000</c:v>
                </c:pt>
                <c:pt idx="1">
                  <c:v>128000</c:v>
                </c:pt>
                <c:pt idx="2">
                  <c:v>138000</c:v>
                </c:pt>
                <c:pt idx="3">
                  <c:v>150000</c:v>
                </c:pt>
                <c:pt idx="4">
                  <c:v>165000</c:v>
                </c:pt>
                <c:pt idx="5">
                  <c:v>183000</c:v>
                </c:pt>
                <c:pt idx="6">
                  <c:v>205000</c:v>
                </c:pt>
                <c:pt idx="7">
                  <c:v>232000</c:v>
                </c:pt>
                <c:pt idx="8">
                  <c:v>240000</c:v>
                </c:pt>
                <c:pt idx="9">
                  <c:v>225000</c:v>
                </c:pt>
                <c:pt idx="10">
                  <c:v>250000</c:v>
                </c:pt>
                <c:pt idx="11">
                  <c:v>280000</c:v>
                </c:pt>
                <c:pt idx="12">
                  <c:v>310000</c:v>
                </c:pt>
                <c:pt idx="13">
                  <c:v>345000</c:v>
                </c:pt>
                <c:pt idx="14">
                  <c:v>380000</c:v>
                </c:pt>
                <c:pt idx="15">
                  <c:v>420000</c:v>
                </c:pt>
                <c:pt idx="16">
                  <c:v>465000</c:v>
                </c:pt>
                <c:pt idx="17">
                  <c:v>515000</c:v>
                </c:pt>
                <c:pt idx="18">
                  <c:v>570000</c:v>
                </c:pt>
                <c:pt idx="19">
                  <c:v>630000</c:v>
                </c:pt>
                <c:pt idx="20">
                  <c:v>600000</c:v>
                </c:pt>
                <c:pt idx="21">
                  <c:v>680000</c:v>
                </c:pt>
                <c:pt idx="22">
                  <c:v>760000</c:v>
                </c:pt>
                <c:pt idx="23">
                  <c:v>835000</c:v>
                </c:pt>
                <c:pt idx="24">
                  <c:v>910000</c:v>
                </c:pt>
                <c:pt idx="25">
                  <c:v>980000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0-41F6-96F2-A57BFD161BC8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 Model Sales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Data!$C$2:$C$28</c:f>
              <c:numCache>
                <c:formatCode>_(* #,##0_);_(* \(#,##0\);_(* "-"??_);_(@_)</c:formatCode>
                <c:ptCount val="27"/>
                <c:pt idx="0">
                  <c:v>30021.060911465578</c:v>
                </c:pt>
                <c:pt idx="1">
                  <c:v>58654.221296056981</c:v>
                </c:pt>
                <c:pt idx="2">
                  <c:v>87699.227935603252</c:v>
                </c:pt>
                <c:pt idx="3">
                  <c:v>114306.59036882465</c:v>
                </c:pt>
                <c:pt idx="4">
                  <c:v>137134.41309511513</c:v>
                </c:pt>
                <c:pt idx="5">
                  <c:v>157149.15211105873</c:v>
                </c:pt>
                <c:pt idx="6">
                  <c:v>175815.68833101547</c:v>
                </c:pt>
                <c:pt idx="7">
                  <c:v>194344.71795428064</c:v>
                </c:pt>
                <c:pt idx="8">
                  <c:v>213598.99984788944</c:v>
                </c:pt>
                <c:pt idx="9">
                  <c:v>234185.82872910841</c:v>
                </c:pt>
                <c:pt idx="10">
                  <c:v>256555.08560771067</c:v>
                </c:pt>
                <c:pt idx="11">
                  <c:v>281066.36692077533</c:v>
                </c:pt>
                <c:pt idx="12">
                  <c:v>308028.68625621905</c:v>
                </c:pt>
                <c:pt idx="13">
                  <c:v>337721.56859226839</c:v>
                </c:pt>
                <c:pt idx="14">
                  <c:v>370404.19385836663</c:v>
                </c:pt>
                <c:pt idx="15">
                  <c:v>406316.7253928401</c:v>
                </c:pt>
                <c:pt idx="16">
                  <c:v>445676.281433027</c:v>
                </c:pt>
                <c:pt idx="17">
                  <c:v>488669.0783221412</c:v>
                </c:pt>
                <c:pt idx="18">
                  <c:v>535439.84850504017</c:v>
                </c:pt>
                <c:pt idx="19">
                  <c:v>586079.52677357476</c:v>
                </c:pt>
                <c:pt idx="20">
                  <c:v>640612.27284308139</c:v>
                </c:pt>
                <c:pt idx="21">
                  <c:v>698983.05471331638</c:v>
                </c:pt>
                <c:pt idx="22">
                  <c:v>761047.16432261153</c:v>
                </c:pt>
                <c:pt idx="23">
                  <c:v>826563.09054427978</c:v>
                </c:pt>
                <c:pt idx="24">
                  <c:v>895190.06433729467</c:v>
                </c:pt>
                <c:pt idx="25">
                  <c:v>966491.27510288754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0-41F6-96F2-A57BFD161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85760"/>
        <c:axId val="1079186240"/>
      </c:scatterChart>
      <c:valAx>
        <c:axId val="1079185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86240"/>
        <c:crosses val="autoZero"/>
        <c:crossBetween val="midCat"/>
      </c:valAx>
      <c:valAx>
        <c:axId val="107918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85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Actual Profit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Data!$F$2:$F$28</c:f>
              <c:numCache>
                <c:formatCode>"$"#,##0</c:formatCode>
                <c:ptCount val="27"/>
                <c:pt idx="0">
                  <c:v>6500000</c:v>
                </c:pt>
                <c:pt idx="1">
                  <c:v>7100000</c:v>
                </c:pt>
                <c:pt idx="2">
                  <c:v>8000000</c:v>
                </c:pt>
                <c:pt idx="3">
                  <c:v>9200000</c:v>
                </c:pt>
                <c:pt idx="4">
                  <c:v>10800000</c:v>
                </c:pt>
                <c:pt idx="5">
                  <c:v>12600000</c:v>
                </c:pt>
                <c:pt idx="6">
                  <c:v>14800000</c:v>
                </c:pt>
                <c:pt idx="7">
                  <c:v>17500000</c:v>
                </c:pt>
                <c:pt idx="8">
                  <c:v>15200000</c:v>
                </c:pt>
                <c:pt idx="9">
                  <c:v>12000000</c:v>
                </c:pt>
                <c:pt idx="10">
                  <c:v>16800000</c:v>
                </c:pt>
                <c:pt idx="11">
                  <c:v>20500000</c:v>
                </c:pt>
                <c:pt idx="12">
                  <c:v>24000000</c:v>
                </c:pt>
                <c:pt idx="13">
                  <c:v>28200000</c:v>
                </c:pt>
                <c:pt idx="14">
                  <c:v>32500000</c:v>
                </c:pt>
                <c:pt idx="15">
                  <c:v>36000000</c:v>
                </c:pt>
                <c:pt idx="16">
                  <c:v>39800000</c:v>
                </c:pt>
                <c:pt idx="17">
                  <c:v>45000000</c:v>
                </c:pt>
                <c:pt idx="18">
                  <c:v>49200000</c:v>
                </c:pt>
                <c:pt idx="19">
                  <c:v>54500000</c:v>
                </c:pt>
                <c:pt idx="20">
                  <c:v>44000000</c:v>
                </c:pt>
                <c:pt idx="21">
                  <c:v>56000000</c:v>
                </c:pt>
                <c:pt idx="22">
                  <c:v>62500000</c:v>
                </c:pt>
                <c:pt idx="23">
                  <c:v>69000000</c:v>
                </c:pt>
                <c:pt idx="24">
                  <c:v>74500000</c:v>
                </c:pt>
                <c:pt idx="25">
                  <c:v>80000000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5-484E-A3E2-6E8FD039566C}"/>
            </c:ext>
          </c:extLst>
        </c:ser>
        <c:ser>
          <c:idx val="1"/>
          <c:order val="1"/>
          <c:tx>
            <c:strRef>
              <c:f>Data!$G$1</c:f>
              <c:strCache>
                <c:ptCount val="1"/>
                <c:pt idx="0">
                  <c:v>Model Profit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Data!$A$2:$A$28</c:f>
              <c:numCache>
                <c:formatCode>General</c:formatCode>
                <c:ptCount val="27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Data!$G$2:$G$28</c:f>
              <c:numCache>
                <c:formatCode>"$"#,##0</c:formatCode>
                <c:ptCount val="27"/>
                <c:pt idx="0">
                  <c:v>5591296.5606217748</c:v>
                </c:pt>
                <c:pt idx="1">
                  <c:v>8565059.5377363432</c:v>
                </c:pt>
                <c:pt idx="2">
                  <c:v>9563317.7932697907</c:v>
                </c:pt>
                <c:pt idx="3">
                  <c:v>10202728.552022163</c:v>
                </c:pt>
                <c:pt idx="4">
                  <c:v>10851618.012961436</c:v>
                </c:pt>
                <c:pt idx="5">
                  <c:v>11656465.602956925</c:v>
                </c:pt>
                <c:pt idx="6">
                  <c:v>12654828.755389005</c:v>
                </c:pt>
                <c:pt idx="7">
                  <c:v>13850302.722852692</c:v>
                </c:pt>
                <c:pt idx="8">
                  <c:v>15243317.322249778</c:v>
                </c:pt>
                <c:pt idx="9">
                  <c:v>16839704.428847715</c:v>
                </c:pt>
                <c:pt idx="10">
                  <c:v>18651545.683406942</c:v>
                </c:pt>
                <c:pt idx="11">
                  <c:v>20696072.223053589</c:v>
                </c:pt>
                <c:pt idx="12">
                  <c:v>22994362.476866357</c:v>
                </c:pt>
                <c:pt idx="13">
                  <c:v>25570193.503042534</c:v>
                </c:pt>
                <c:pt idx="14">
                  <c:v>28449010.870738782</c:v>
                </c:pt>
                <c:pt idx="15">
                  <c:v>31656909.265135422</c:v>
                </c:pt>
                <c:pt idx="16">
                  <c:v>35219530.373812705</c:v>
                </c:pt>
                <c:pt idx="17">
                  <c:v>39160818.944862425</c:v>
                </c:pt>
                <c:pt idx="18">
                  <c:v>43501616.280596033</c:v>
                </c:pt>
                <c:pt idx="19">
                  <c:v>48258110.611676648</c:v>
                </c:pt>
                <c:pt idx="20">
                  <c:v>53440205.339228615</c:v>
                </c:pt>
                <c:pt idx="21">
                  <c:v>59049906.790366709</c:v>
                </c:pt>
                <c:pt idx="22">
                  <c:v>65079868.073940381</c:v>
                </c:pt>
                <c:pt idx="23">
                  <c:v>71512247.977437407</c:v>
                </c:pt>
                <c:pt idx="24">
                  <c:v>78318046.243334502</c:v>
                </c:pt>
                <c:pt idx="25">
                  <c:v>85457053.412517816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D5-484E-A3E2-6E8FD0395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145440"/>
        <c:axId val="1079154080"/>
      </c:scatterChart>
      <c:valAx>
        <c:axId val="1079145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54080"/>
        <c:crosses val="autoZero"/>
        <c:crossBetween val="midCat"/>
      </c:valAx>
      <c:valAx>
        <c:axId val="107915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145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Material_Recovery_Rate_pct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Data!$J$2:$J$27</c:f>
              <c:numCache>
                <c:formatCode>0.00</c:formatCode>
                <c:ptCount val="26"/>
                <c:pt idx="0">
                  <c:v>8.0000000000000002E-3</c:v>
                </c:pt>
                <c:pt idx="1">
                  <c:v>9.0000000000000011E-3</c:v>
                </c:pt>
                <c:pt idx="2">
                  <c:v>0.01</c:v>
                </c:pt>
                <c:pt idx="3">
                  <c:v>1.1000000000000001E-2</c:v>
                </c:pt>
                <c:pt idx="4">
                  <c:v>1.3000000000000001E-2</c:v>
                </c:pt>
                <c:pt idx="5">
                  <c:v>1.4999999999999999E-2</c:v>
                </c:pt>
                <c:pt idx="6">
                  <c:v>1.8000000000000002E-2</c:v>
                </c:pt>
                <c:pt idx="7">
                  <c:v>2.1000000000000001E-2</c:v>
                </c:pt>
                <c:pt idx="8">
                  <c:v>2.3E-2</c:v>
                </c:pt>
                <c:pt idx="9">
                  <c:v>2.2000000000000002E-2</c:v>
                </c:pt>
                <c:pt idx="10">
                  <c:v>2.6000000000000002E-2</c:v>
                </c:pt>
                <c:pt idx="11">
                  <c:v>3.1E-2</c:v>
                </c:pt>
                <c:pt idx="12">
                  <c:v>3.7000000000000005E-2</c:v>
                </c:pt>
                <c:pt idx="13">
                  <c:v>4.4000000000000004E-2</c:v>
                </c:pt>
                <c:pt idx="14">
                  <c:v>5.2000000000000005E-2</c:v>
                </c:pt>
                <c:pt idx="15">
                  <c:v>6.0999999999999999E-2</c:v>
                </c:pt>
                <c:pt idx="16">
                  <c:v>7.0999999999999994E-2</c:v>
                </c:pt>
                <c:pt idx="17">
                  <c:v>8.3000000000000004E-2</c:v>
                </c:pt>
                <c:pt idx="18">
                  <c:v>9.6000000000000002E-2</c:v>
                </c:pt>
                <c:pt idx="19">
                  <c:v>0.10800000000000001</c:v>
                </c:pt>
                <c:pt idx="20">
                  <c:v>0.10199999999999999</c:v>
                </c:pt>
                <c:pt idx="21">
                  <c:v>0.115</c:v>
                </c:pt>
                <c:pt idx="22">
                  <c:v>0.127</c:v>
                </c:pt>
                <c:pt idx="23">
                  <c:v>0.13600000000000001</c:v>
                </c:pt>
                <c:pt idx="24">
                  <c:v>0.14300000000000002</c:v>
                </c:pt>
                <c:pt idx="2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DC-4E68-B175-39BCF48F8FAD}"/>
            </c:ext>
          </c:extLst>
        </c:ser>
        <c:ser>
          <c:idx val="1"/>
          <c:order val="1"/>
          <c:tx>
            <c:strRef>
              <c:f>Data!$K$1</c:f>
              <c:strCache>
                <c:ptCount val="1"/>
                <c:pt idx="0">
                  <c:v>Model Emissions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xVal>
          <c:yVal>
            <c:numRef>
              <c:f>Data!$K$2:$K$27</c:f>
              <c:numCache>
                <c:formatCode>0.00</c:formatCode>
                <c:ptCount val="26"/>
                <c:pt idx="0">
                  <c:v>5.0000000000000001E-3</c:v>
                </c:pt>
                <c:pt idx="1">
                  <c:v>5.7955483554109882E-3</c:v>
                </c:pt>
                <c:pt idx="2">
                  <c:v>7.1097781747752982E-3</c:v>
                </c:pt>
                <c:pt idx="3">
                  <c:v>8.9713414174695787E-3</c:v>
                </c:pt>
                <c:pt idx="4">
                  <c:v>1.1387092396406421E-2</c:v>
                </c:pt>
                <c:pt idx="5">
                  <c:v>1.4348585610875375E-2</c:v>
                </c:pt>
                <c:pt idx="6">
                  <c:v>1.7837221047748167E-2</c:v>
                </c:pt>
                <c:pt idx="7">
                  <c:v>2.1828368086402351E-2</c:v>
                </c:pt>
                <c:pt idx="8">
                  <c:v>2.6294157492161432E-2</c:v>
                </c:pt>
                <c:pt idx="9">
                  <c:v>3.1205196433272381E-2</c:v>
                </c:pt>
                <c:pt idx="10">
                  <c:v>3.6531574261037481E-2</c:v>
                </c:pt>
                <c:pt idx="11">
                  <c:v>4.2243442752626412E-2</c:v>
                </c:pt>
                <c:pt idx="12">
                  <c:v>4.8311352400830003E-2</c:v>
                </c:pt>
                <c:pt idx="13">
                  <c:v>5.4706451732198409E-2</c:v>
                </c:pt>
                <c:pt idx="14">
                  <c:v>6.1400610008671953E-2</c:v>
                </c:pt>
                <c:pt idx="15">
                  <c:v>6.8366496566960547E-2</c:v>
                </c:pt>
                <c:pt idx="16">
                  <c:v>7.5577634912488159E-2</c:v>
                </c:pt>
                <c:pt idx="17">
                  <c:v>8.3008441419671425E-2</c:v>
                </c:pt>
                <c:pt idx="18">
                  <c:v>9.0634254029808445E-2</c:v>
                </c:pt>
                <c:pt idx="19">
                  <c:v>9.8431353936694485E-2</c:v>
                </c:pt>
                <c:pt idx="20">
                  <c:v>0.10637698194863356</c:v>
                </c:pt>
                <c:pt idx="21">
                  <c:v>0.11444935049764639</c:v>
                </c:pt>
                <c:pt idx="22">
                  <c:v>0.12262765185929052</c:v>
                </c:pt>
                <c:pt idx="23">
                  <c:v>0.13089206290718475</c:v>
                </c:pt>
                <c:pt idx="24">
                  <c:v>0.13922374658187014</c:v>
                </c:pt>
                <c:pt idx="25">
                  <c:v>0.14760485016689115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DC-4E68-B175-39BCF48F8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79328"/>
        <c:axId val="587279808"/>
      </c:scatterChart>
      <c:valAx>
        <c:axId val="58727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79808"/>
        <c:crosses val="autoZero"/>
        <c:crossBetween val="midCat"/>
      </c:valAx>
      <c:valAx>
        <c:axId val="5872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279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139700</xdr:colOff>
      <xdr:row>555</xdr:row>
      <xdr:rowOff>6</xdr:rowOff>
    </xdr:from>
    <xdr:to>
      <xdr:col>37</xdr:col>
      <xdr:colOff>812800</xdr:colOff>
      <xdr:row>569</xdr:row>
      <xdr:rowOff>165106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2746F9-D8C3-D544-DB11-48F71E596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504825</xdr:colOff>
      <xdr:row>1</xdr:row>
      <xdr:rowOff>174625</xdr:rowOff>
    </xdr:from>
    <xdr:to>
      <xdr:col>22</xdr:col>
      <xdr:colOff>168275</xdr:colOff>
      <xdr:row>16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28E238-9597-5A21-A056-5D48D8B42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2</xdr:row>
      <xdr:rowOff>12700</xdr:rowOff>
    </xdr:from>
    <xdr:to>
      <xdr:col>10</xdr:col>
      <xdr:colOff>419100</xdr:colOff>
      <xdr:row>16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C268A5C-47E7-42D8-806C-8F10DD2939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355600</xdr:colOff>
      <xdr:row>31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3B5FDFD-0331-4D39-ABEC-AE5002768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361950</xdr:colOff>
      <xdr:row>0</xdr:row>
      <xdr:rowOff>76200</xdr:rowOff>
    </xdr:from>
    <xdr:to>
      <xdr:col>10</xdr:col>
      <xdr:colOff>95250</xdr:colOff>
      <xdr:row>15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63777F9-15AF-479D-AD3E-EB8660985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0</xdr:colOff>
      <xdr:row>20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31</xdr:col>
      <xdr:colOff>0</xdr:colOff>
      <xdr:row>38</xdr:row>
      <xdr:rowOff>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31</xdr:col>
      <xdr:colOff>0</xdr:colOff>
      <xdr:row>56</xdr:row>
      <xdr:rowOff>0</xdr:rowOff>
    </xdr:from>
    <xdr:ext cx="5400000" cy="27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31</xdr:col>
      <xdr:colOff>0</xdr:colOff>
      <xdr:row>74</xdr:row>
      <xdr:rowOff>0</xdr:rowOff>
    </xdr:from>
    <xdr:ext cx="5400000" cy="270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31</xdr:col>
      <xdr:colOff>0</xdr:colOff>
      <xdr:row>92</xdr:row>
      <xdr:rowOff>0</xdr:rowOff>
    </xdr:from>
    <xdr:ext cx="5400000" cy="270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>
    <xdr:from>
      <xdr:col>0</xdr:col>
      <xdr:colOff>0</xdr:colOff>
      <xdr:row>3</xdr:row>
      <xdr:rowOff>123825</xdr:rowOff>
    </xdr:from>
    <xdr:to>
      <xdr:col>5</xdr:col>
      <xdr:colOff>527050</xdr:colOff>
      <xdr:row>18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8583424-2760-7B6E-9B7F-611A6524F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854075</xdr:colOff>
      <xdr:row>2</xdr:row>
      <xdr:rowOff>161925</xdr:rowOff>
    </xdr:from>
    <xdr:to>
      <xdr:col>11</xdr:col>
      <xdr:colOff>320675</xdr:colOff>
      <xdr:row>17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01248E5-2251-8137-1E5E-617FE7E66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371475</xdr:colOff>
      <xdr:row>3</xdr:row>
      <xdr:rowOff>34925</xdr:rowOff>
    </xdr:from>
    <xdr:to>
      <xdr:col>16</xdr:col>
      <xdr:colOff>168275</xdr:colOff>
      <xdr:row>18</xdr:row>
      <xdr:rowOff>15875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3011C7-5F5B-18F9-5FFB-17144A8139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225425</xdr:colOff>
      <xdr:row>2</xdr:row>
      <xdr:rowOff>149225</xdr:rowOff>
    </xdr:from>
    <xdr:to>
      <xdr:col>20</xdr:col>
      <xdr:colOff>765175</xdr:colOff>
      <xdr:row>17</xdr:row>
      <xdr:rowOff>130175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D36638-6C9D-CF2A-A10B-61D02C4883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441325</xdr:colOff>
      <xdr:row>2</xdr:row>
      <xdr:rowOff>92075</xdr:rowOff>
    </xdr:from>
    <xdr:to>
      <xdr:col>30</xdr:col>
      <xdr:colOff>307975</xdr:colOff>
      <xdr:row>17</xdr:row>
      <xdr:rowOff>73025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4F3EBCC-4DB4-E559-F5C8-A13C252E02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20</xdr:col>
      <xdr:colOff>815975</xdr:colOff>
      <xdr:row>2</xdr:row>
      <xdr:rowOff>130175</xdr:rowOff>
    </xdr:from>
    <xdr:to>
      <xdr:col>25</xdr:col>
      <xdr:colOff>282575</xdr:colOff>
      <xdr:row>17</xdr:row>
      <xdr:rowOff>111125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AF301DD-A3E1-9A28-9430-833B8E8B2F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234950</xdr:colOff>
      <xdr:row>7</xdr:row>
      <xdr:rowOff>92075</xdr:rowOff>
    </xdr:from>
    <xdr:to>
      <xdr:col>7</xdr:col>
      <xdr:colOff>323850</xdr:colOff>
      <xdr:row>22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C7B3F-D1E7-38D0-6F5B-433D118CCE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758825</xdr:colOff>
      <xdr:row>4</xdr:row>
      <xdr:rowOff>98425</xdr:rowOff>
    </xdr:from>
    <xdr:to>
      <xdr:col>8</xdr:col>
      <xdr:colOff>568325</xdr:colOff>
      <xdr:row>19</xdr:row>
      <xdr:rowOff>79375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1C5722-B23F-D9E4-065E-00910C6EB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66675</xdr:colOff>
      <xdr:row>4</xdr:row>
      <xdr:rowOff>142875</xdr:rowOff>
    </xdr:from>
    <xdr:to>
      <xdr:col>15</xdr:col>
      <xdr:colOff>593725</xdr:colOff>
      <xdr:row>19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91FCCA-2202-DB5B-29C9-7C17F0CAA6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394"/>
  <sheetViews>
    <sheetView workbookViewId="0">
      <selection sqref="A1:A39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>
        <v>1</v>
      </c>
    </row>
    <row r="8" spans="1:1" x14ac:dyDescent="0.35">
      <c r="A8" t="s">
        <v>6</v>
      </c>
    </row>
    <row r="9" spans="1:1" x14ac:dyDescent="0.35">
      <c r="A9" t="s">
        <v>4</v>
      </c>
    </row>
    <row r="10" spans="1:1" x14ac:dyDescent="0.35">
      <c r="A10" t="s">
        <v>7</v>
      </c>
    </row>
    <row r="11" spans="1:1" x14ac:dyDescent="0.35">
      <c r="A11">
        <v>3</v>
      </c>
    </row>
    <row r="12" spans="1:1" x14ac:dyDescent="0.35">
      <c r="A12" t="s">
        <v>8</v>
      </c>
    </row>
    <row r="13" spans="1:1" x14ac:dyDescent="0.35">
      <c r="A13" t="s">
        <v>4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6</v>
      </c>
    </row>
    <row r="17" spans="1:1" x14ac:dyDescent="0.35">
      <c r="A17" t="s">
        <v>11</v>
      </c>
    </row>
    <row r="19" spans="1:1" x14ac:dyDescent="0.35">
      <c r="A19" t="s">
        <v>12</v>
      </c>
    </row>
    <row r="20" spans="1:1" x14ac:dyDescent="0.35">
      <c r="A20">
        <v>8</v>
      </c>
    </row>
    <row r="21" spans="1:1" x14ac:dyDescent="0.35">
      <c r="A21" t="s">
        <v>8</v>
      </c>
    </row>
    <row r="22" spans="1:1" x14ac:dyDescent="0.35">
      <c r="A22" t="s">
        <v>4</v>
      </c>
    </row>
    <row r="23" spans="1:1" x14ac:dyDescent="0.35">
      <c r="A23" t="s">
        <v>13</v>
      </c>
    </row>
    <row r="24" spans="1:1" x14ac:dyDescent="0.35">
      <c r="A24">
        <v>500</v>
      </c>
    </row>
    <row r="25" spans="1:1" x14ac:dyDescent="0.35">
      <c r="A25" t="s">
        <v>14</v>
      </c>
    </row>
    <row r="26" spans="1:1" x14ac:dyDescent="0.35">
      <c r="A26" t="s">
        <v>4</v>
      </c>
    </row>
    <row r="27" spans="1:1" x14ac:dyDescent="0.35">
      <c r="A27" t="s">
        <v>15</v>
      </c>
    </row>
    <row r="28" spans="1:1" x14ac:dyDescent="0.35">
      <c r="A28">
        <v>100</v>
      </c>
    </row>
    <row r="29" spans="1:1" x14ac:dyDescent="0.35">
      <c r="A29" t="s">
        <v>16</v>
      </c>
    </row>
    <row r="30" spans="1:1" x14ac:dyDescent="0.35">
      <c r="A30" t="s">
        <v>17</v>
      </c>
    </row>
    <row r="32" spans="1:1" x14ac:dyDescent="0.35">
      <c r="A32" t="s">
        <v>18</v>
      </c>
    </row>
    <row r="33" spans="1:1" x14ac:dyDescent="0.35">
      <c r="A33">
        <v>200</v>
      </c>
    </row>
    <row r="34" spans="1:1" x14ac:dyDescent="0.35">
      <c r="A34" t="s">
        <v>14</v>
      </c>
    </row>
    <row r="35" spans="1:1" x14ac:dyDescent="0.35">
      <c r="A35" t="s">
        <v>19</v>
      </c>
    </row>
    <row r="37" spans="1:1" x14ac:dyDescent="0.35">
      <c r="A37" t="s">
        <v>20</v>
      </c>
    </row>
    <row r="38" spans="1:1" x14ac:dyDescent="0.35">
      <c r="A38">
        <v>100</v>
      </c>
    </row>
    <row r="39" spans="1:1" x14ac:dyDescent="0.35">
      <c r="A39" t="s">
        <v>21</v>
      </c>
    </row>
    <row r="40" spans="1:1" x14ac:dyDescent="0.35">
      <c r="A40" t="s">
        <v>22</v>
      </c>
    </row>
    <row r="42" spans="1:1" x14ac:dyDescent="0.35">
      <c r="A42" t="s">
        <v>23</v>
      </c>
    </row>
    <row r="43" spans="1:1" x14ac:dyDescent="0.35">
      <c r="A43" t="s">
        <v>24</v>
      </c>
    </row>
    <row r="44" spans="1:1" x14ac:dyDescent="0.35">
      <c r="A44" t="s">
        <v>25</v>
      </c>
    </row>
    <row r="45" spans="1:1" x14ac:dyDescent="0.35">
      <c r="A45" t="s">
        <v>26</v>
      </c>
    </row>
    <row r="46" spans="1:1" x14ac:dyDescent="0.35">
      <c r="A46" t="s">
        <v>4</v>
      </c>
    </row>
    <row r="47" spans="1:1" x14ac:dyDescent="0.35">
      <c r="A47" t="s">
        <v>27</v>
      </c>
    </row>
    <row r="48" spans="1:1" x14ac:dyDescent="0.35">
      <c r="A48">
        <v>1000</v>
      </c>
    </row>
    <row r="49" spans="1:1" x14ac:dyDescent="0.35">
      <c r="A49" t="s">
        <v>26</v>
      </c>
    </row>
    <row r="50" spans="1:1" x14ac:dyDescent="0.35">
      <c r="A50" t="s">
        <v>28</v>
      </c>
    </row>
    <row r="52" spans="1:1" x14ac:dyDescent="0.35">
      <c r="A52" t="s">
        <v>29</v>
      </c>
    </row>
    <row r="53" spans="1:1" x14ac:dyDescent="0.35">
      <c r="A53" t="s">
        <v>30</v>
      </c>
    </row>
    <row r="54" spans="1:1" x14ac:dyDescent="0.35">
      <c r="A54" t="s">
        <v>31</v>
      </c>
    </row>
    <row r="55" spans="1:1" x14ac:dyDescent="0.35">
      <c r="A55" t="s">
        <v>4</v>
      </c>
    </row>
    <row r="56" spans="1:1" x14ac:dyDescent="0.35">
      <c r="A56" t="s">
        <v>32</v>
      </c>
    </row>
    <row r="57" spans="1:1" x14ac:dyDescent="0.35">
      <c r="A57" t="s">
        <v>33</v>
      </c>
    </row>
    <row r="58" spans="1:1" x14ac:dyDescent="0.35">
      <c r="A58" t="s">
        <v>34</v>
      </c>
    </row>
    <row r="59" spans="1:1" x14ac:dyDescent="0.35">
      <c r="A59" t="s">
        <v>4</v>
      </c>
    </row>
    <row r="60" spans="1:1" x14ac:dyDescent="0.35">
      <c r="A60" t="s">
        <v>35</v>
      </c>
    </row>
    <row r="61" spans="1:1" x14ac:dyDescent="0.35">
      <c r="A61" t="s">
        <v>36</v>
      </c>
    </row>
    <row r="62" spans="1:1" x14ac:dyDescent="0.35">
      <c r="A62" t="s">
        <v>37</v>
      </c>
    </row>
    <row r="63" spans="1:1" x14ac:dyDescent="0.35">
      <c r="A63" t="s">
        <v>6</v>
      </c>
    </row>
    <row r="64" spans="1:1" x14ac:dyDescent="0.35">
      <c r="A64" t="s">
        <v>4</v>
      </c>
    </row>
    <row r="65" spans="1:1" x14ac:dyDescent="0.35">
      <c r="A65" t="s">
        <v>38</v>
      </c>
    </row>
    <row r="66" spans="1:1" x14ac:dyDescent="0.35">
      <c r="A66" t="s">
        <v>39</v>
      </c>
    </row>
    <row r="67" spans="1:1" x14ac:dyDescent="0.35">
      <c r="A67" t="s">
        <v>40</v>
      </c>
    </row>
    <row r="68" spans="1:1" x14ac:dyDescent="0.35">
      <c r="A68" t="s">
        <v>34</v>
      </c>
    </row>
    <row r="69" spans="1:1" x14ac:dyDescent="0.35">
      <c r="A69" t="s">
        <v>4</v>
      </c>
    </row>
    <row r="70" spans="1:1" x14ac:dyDescent="0.35">
      <c r="A70" t="s">
        <v>41</v>
      </c>
    </row>
    <row r="71" spans="1:1" x14ac:dyDescent="0.35">
      <c r="A71" t="s">
        <v>42</v>
      </c>
    </row>
    <row r="72" spans="1:1" x14ac:dyDescent="0.35">
      <c r="A72" t="s">
        <v>34</v>
      </c>
    </row>
    <row r="73" spans="1:1" x14ac:dyDescent="0.35">
      <c r="A73" t="s">
        <v>4</v>
      </c>
    </row>
    <row r="74" spans="1:1" x14ac:dyDescent="0.35">
      <c r="A74" t="s">
        <v>43</v>
      </c>
    </row>
    <row r="75" spans="1:1" x14ac:dyDescent="0.35">
      <c r="A75">
        <v>0.05</v>
      </c>
    </row>
    <row r="76" spans="1:1" x14ac:dyDescent="0.35">
      <c r="A76" t="s">
        <v>44</v>
      </c>
    </row>
    <row r="77" spans="1:1" x14ac:dyDescent="0.35">
      <c r="A77" t="s">
        <v>4</v>
      </c>
    </row>
    <row r="78" spans="1:1" x14ac:dyDescent="0.35">
      <c r="A78" t="s">
        <v>45</v>
      </c>
    </row>
    <row r="79" spans="1:1" x14ac:dyDescent="0.35">
      <c r="A79">
        <v>0.4</v>
      </c>
    </row>
    <row r="80" spans="1:1" x14ac:dyDescent="0.35">
      <c r="A80" t="s">
        <v>44</v>
      </c>
    </row>
    <row r="81" spans="1:1" x14ac:dyDescent="0.35">
      <c r="A81" t="s">
        <v>4</v>
      </c>
    </row>
    <row r="82" spans="1:1" x14ac:dyDescent="0.35">
      <c r="A82" t="s">
        <v>46</v>
      </c>
    </row>
    <row r="83" spans="1:1" x14ac:dyDescent="0.35">
      <c r="A83">
        <v>0.1</v>
      </c>
    </row>
    <row r="84" spans="1:1" x14ac:dyDescent="0.35">
      <c r="A84" t="s">
        <v>6</v>
      </c>
    </row>
    <row r="85" spans="1:1" x14ac:dyDescent="0.35">
      <c r="A85" t="s">
        <v>47</v>
      </c>
    </row>
    <row r="87" spans="1:1" x14ac:dyDescent="0.35">
      <c r="A87" t="s">
        <v>48</v>
      </c>
    </row>
    <row r="88" spans="1:1" x14ac:dyDescent="0.35">
      <c r="A88">
        <v>0.8</v>
      </c>
    </row>
    <row r="89" spans="1:1" x14ac:dyDescent="0.35">
      <c r="A89" t="s">
        <v>6</v>
      </c>
    </row>
    <row r="90" spans="1:1" x14ac:dyDescent="0.35">
      <c r="A90" t="s">
        <v>49</v>
      </c>
    </row>
    <row r="92" spans="1:1" x14ac:dyDescent="0.35">
      <c r="A92" t="s">
        <v>50</v>
      </c>
    </row>
    <row r="93" spans="1:1" x14ac:dyDescent="0.35">
      <c r="A93" t="s">
        <v>51</v>
      </c>
    </row>
    <row r="94" spans="1:1" x14ac:dyDescent="0.35">
      <c r="A94" t="s">
        <v>6</v>
      </c>
    </row>
    <row r="95" spans="1:1" x14ac:dyDescent="0.35">
      <c r="A95" t="s">
        <v>52</v>
      </c>
    </row>
    <row r="97" spans="1:1" x14ac:dyDescent="0.35">
      <c r="A97" t="s">
        <v>53</v>
      </c>
    </row>
    <row r="98" spans="1:1" x14ac:dyDescent="0.35">
      <c r="A98">
        <v>1000</v>
      </c>
    </row>
    <row r="99" spans="1:1" x14ac:dyDescent="0.35">
      <c r="A99" t="s">
        <v>14</v>
      </c>
    </row>
    <row r="100" spans="1:1" x14ac:dyDescent="0.35">
      <c r="A100" t="s">
        <v>54</v>
      </c>
    </row>
    <row r="102" spans="1:1" x14ac:dyDescent="0.35">
      <c r="A102" t="s">
        <v>55</v>
      </c>
    </row>
    <row r="103" spans="1:1" x14ac:dyDescent="0.35">
      <c r="A103" t="s">
        <v>56</v>
      </c>
    </row>
    <row r="104" spans="1:1" x14ac:dyDescent="0.35">
      <c r="A104" t="s">
        <v>6</v>
      </c>
    </row>
    <row r="105" spans="1:1" x14ac:dyDescent="0.35">
      <c r="A105" t="s">
        <v>4</v>
      </c>
    </row>
    <row r="106" spans="1:1" x14ac:dyDescent="0.35">
      <c r="A106" t="s">
        <v>57</v>
      </c>
    </row>
    <row r="107" spans="1:1" x14ac:dyDescent="0.35">
      <c r="A107">
        <v>5</v>
      </c>
    </row>
    <row r="108" spans="1:1" x14ac:dyDescent="0.35">
      <c r="A108" t="s">
        <v>58</v>
      </c>
    </row>
    <row r="109" spans="1:1" x14ac:dyDescent="0.35">
      <c r="A109" t="s">
        <v>4</v>
      </c>
    </row>
    <row r="110" spans="1:1" x14ac:dyDescent="0.35">
      <c r="A110" t="s">
        <v>59</v>
      </c>
    </row>
    <row r="111" spans="1:1" x14ac:dyDescent="0.35">
      <c r="A111">
        <v>0.5</v>
      </c>
    </row>
    <row r="112" spans="1:1" x14ac:dyDescent="0.35">
      <c r="A112" t="s">
        <v>6</v>
      </c>
    </row>
    <row r="113" spans="1:1" x14ac:dyDescent="0.35">
      <c r="A113" t="s">
        <v>4</v>
      </c>
    </row>
    <row r="114" spans="1:1" x14ac:dyDescent="0.35">
      <c r="A114" t="s">
        <v>60</v>
      </c>
    </row>
    <row r="115" spans="1:1" x14ac:dyDescent="0.35">
      <c r="A115">
        <v>1E-3</v>
      </c>
    </row>
    <row r="116" spans="1:1" x14ac:dyDescent="0.35">
      <c r="A116" t="s">
        <v>6</v>
      </c>
    </row>
    <row r="117" spans="1:1" x14ac:dyDescent="0.35">
      <c r="A117" t="s">
        <v>4</v>
      </c>
    </row>
    <row r="118" spans="1:1" x14ac:dyDescent="0.35">
      <c r="A118" t="s">
        <v>61</v>
      </c>
    </row>
    <row r="119" spans="1:1" x14ac:dyDescent="0.35">
      <c r="A119">
        <v>1</v>
      </c>
    </row>
    <row r="120" spans="1:1" x14ac:dyDescent="0.35">
      <c r="A120" t="s">
        <v>34</v>
      </c>
    </row>
    <row r="121" spans="1:1" x14ac:dyDescent="0.35">
      <c r="A121" t="s">
        <v>4</v>
      </c>
    </row>
    <row r="122" spans="1:1" x14ac:dyDescent="0.35">
      <c r="A122" t="s">
        <v>62</v>
      </c>
    </row>
    <row r="123" spans="1:1" x14ac:dyDescent="0.35">
      <c r="A123" t="s">
        <v>63</v>
      </c>
    </row>
    <row r="124" spans="1:1" x14ac:dyDescent="0.35">
      <c r="A124" t="s">
        <v>34</v>
      </c>
    </row>
    <row r="125" spans="1:1" x14ac:dyDescent="0.35">
      <c r="A125" t="s">
        <v>4</v>
      </c>
    </row>
    <row r="126" spans="1:1" x14ac:dyDescent="0.35">
      <c r="A126" t="s">
        <v>64</v>
      </c>
    </row>
    <row r="127" spans="1:1" x14ac:dyDescent="0.35">
      <c r="A127" t="s">
        <v>65</v>
      </c>
    </row>
    <row r="128" spans="1:1" x14ac:dyDescent="0.35">
      <c r="A128" t="s">
        <v>6</v>
      </c>
    </row>
    <row r="129" spans="1:1" x14ac:dyDescent="0.35">
      <c r="A129" t="s">
        <v>4</v>
      </c>
    </row>
    <row r="130" spans="1:1" x14ac:dyDescent="0.35">
      <c r="A130" t="s">
        <v>66</v>
      </c>
    </row>
    <row r="131" spans="1:1" x14ac:dyDescent="0.35">
      <c r="A131" t="s">
        <v>67</v>
      </c>
    </row>
    <row r="132" spans="1:1" x14ac:dyDescent="0.35">
      <c r="A132" t="s">
        <v>26</v>
      </c>
    </row>
    <row r="133" spans="1:1" x14ac:dyDescent="0.35">
      <c r="A133" t="s">
        <v>4</v>
      </c>
    </row>
    <row r="134" spans="1:1" x14ac:dyDescent="0.35">
      <c r="A134" t="s">
        <v>68</v>
      </c>
    </row>
    <row r="135" spans="1:1" x14ac:dyDescent="0.35">
      <c r="A135" t="s">
        <v>69</v>
      </c>
    </row>
    <row r="136" spans="1:1" x14ac:dyDescent="0.35">
      <c r="A136" t="s">
        <v>40</v>
      </c>
    </row>
    <row r="137" spans="1:1" x14ac:dyDescent="0.35">
      <c r="A137" t="s">
        <v>6</v>
      </c>
    </row>
    <row r="138" spans="1:1" x14ac:dyDescent="0.35">
      <c r="A138" t="s">
        <v>4</v>
      </c>
    </row>
    <row r="139" spans="1:1" x14ac:dyDescent="0.35">
      <c r="A139" t="s">
        <v>70</v>
      </c>
    </row>
    <row r="140" spans="1:1" x14ac:dyDescent="0.35">
      <c r="A140" t="s">
        <v>71</v>
      </c>
    </row>
    <row r="141" spans="1:1" x14ac:dyDescent="0.35">
      <c r="A141" t="s">
        <v>6</v>
      </c>
    </row>
    <row r="142" spans="1:1" x14ac:dyDescent="0.35">
      <c r="A142" t="s">
        <v>4</v>
      </c>
    </row>
    <row r="143" spans="1:1" x14ac:dyDescent="0.35">
      <c r="A143" t="s">
        <v>72</v>
      </c>
    </row>
    <row r="144" spans="1:1" x14ac:dyDescent="0.35">
      <c r="A144">
        <v>0.2</v>
      </c>
    </row>
    <row r="145" spans="1:1" x14ac:dyDescent="0.35">
      <c r="A145" t="s">
        <v>6</v>
      </c>
    </row>
    <row r="146" spans="1:1" x14ac:dyDescent="0.35">
      <c r="A146" t="s">
        <v>4</v>
      </c>
    </row>
    <row r="147" spans="1:1" x14ac:dyDescent="0.35">
      <c r="A147" t="s">
        <v>73</v>
      </c>
    </row>
    <row r="148" spans="1:1" x14ac:dyDescent="0.35">
      <c r="A148">
        <v>0.8</v>
      </c>
    </row>
    <row r="149" spans="1:1" x14ac:dyDescent="0.35">
      <c r="A149" t="s">
        <v>6</v>
      </c>
    </row>
    <row r="150" spans="1:1" x14ac:dyDescent="0.35">
      <c r="A150" t="s">
        <v>4</v>
      </c>
    </row>
    <row r="151" spans="1:1" x14ac:dyDescent="0.35">
      <c r="A151" t="s">
        <v>74</v>
      </c>
    </row>
    <row r="152" spans="1:1" x14ac:dyDescent="0.35">
      <c r="A152" t="s">
        <v>8</v>
      </c>
    </row>
    <row r="153" spans="1:1" x14ac:dyDescent="0.35">
      <c r="A153" t="s">
        <v>75</v>
      </c>
    </row>
    <row r="155" spans="1:1" x14ac:dyDescent="0.35">
      <c r="A155" t="s">
        <v>76</v>
      </c>
    </row>
    <row r="156" spans="1:1" x14ac:dyDescent="0.35">
      <c r="A156">
        <v>0</v>
      </c>
    </row>
    <row r="157" spans="1:1" x14ac:dyDescent="0.35">
      <c r="A157" t="s">
        <v>26</v>
      </c>
    </row>
    <row r="158" spans="1:1" x14ac:dyDescent="0.35">
      <c r="A158" t="s">
        <v>4</v>
      </c>
    </row>
    <row r="159" spans="1:1" x14ac:dyDescent="0.35">
      <c r="A159" t="s">
        <v>77</v>
      </c>
    </row>
    <row r="160" spans="1:1" x14ac:dyDescent="0.35">
      <c r="A160">
        <v>0.1</v>
      </c>
    </row>
    <row r="161" spans="1:1" x14ac:dyDescent="0.35">
      <c r="A161" t="s">
        <v>6</v>
      </c>
    </row>
    <row r="162" spans="1:1" x14ac:dyDescent="0.35">
      <c r="A162" t="s">
        <v>4</v>
      </c>
    </row>
    <row r="163" spans="1:1" x14ac:dyDescent="0.35">
      <c r="A163" t="s">
        <v>78</v>
      </c>
    </row>
    <row r="164" spans="1:1" x14ac:dyDescent="0.35">
      <c r="A164">
        <v>10</v>
      </c>
    </row>
    <row r="165" spans="1:1" x14ac:dyDescent="0.35">
      <c r="A165" t="s">
        <v>79</v>
      </c>
    </row>
    <row r="166" spans="1:1" x14ac:dyDescent="0.35">
      <c r="A166" t="s">
        <v>4</v>
      </c>
    </row>
    <row r="167" spans="1:1" x14ac:dyDescent="0.35">
      <c r="A167" t="s">
        <v>80</v>
      </c>
    </row>
    <row r="168" spans="1:1" x14ac:dyDescent="0.35">
      <c r="A168">
        <v>0.1</v>
      </c>
    </row>
    <row r="169" spans="1:1" x14ac:dyDescent="0.35">
      <c r="A169" t="s">
        <v>6</v>
      </c>
    </row>
    <row r="170" spans="1:1" x14ac:dyDescent="0.35">
      <c r="A170" t="s">
        <v>4</v>
      </c>
    </row>
    <row r="171" spans="1:1" x14ac:dyDescent="0.35">
      <c r="A171" t="s">
        <v>81</v>
      </c>
    </row>
    <row r="172" spans="1:1" x14ac:dyDescent="0.35">
      <c r="A172">
        <v>0.5</v>
      </c>
    </row>
    <row r="173" spans="1:1" x14ac:dyDescent="0.35">
      <c r="A173" t="s">
        <v>6</v>
      </c>
    </row>
    <row r="174" spans="1:1" x14ac:dyDescent="0.35">
      <c r="A174" t="s">
        <v>4</v>
      </c>
    </row>
    <row r="175" spans="1:1" x14ac:dyDescent="0.35">
      <c r="A175" t="s">
        <v>82</v>
      </c>
    </row>
    <row r="176" spans="1:1" x14ac:dyDescent="0.35">
      <c r="A176" t="s">
        <v>8</v>
      </c>
    </row>
    <row r="177" spans="1:1" x14ac:dyDescent="0.35">
      <c r="A177" t="s">
        <v>83</v>
      </c>
    </row>
    <row r="179" spans="1:1" x14ac:dyDescent="0.35">
      <c r="A179" t="s">
        <v>84</v>
      </c>
    </row>
    <row r="180" spans="1:1" x14ac:dyDescent="0.35">
      <c r="A180" t="s">
        <v>85</v>
      </c>
    </row>
    <row r="181" spans="1:1" x14ac:dyDescent="0.35">
      <c r="A181" t="s">
        <v>86</v>
      </c>
    </row>
    <row r="182" spans="1:1" x14ac:dyDescent="0.35">
      <c r="A182" t="s">
        <v>6</v>
      </c>
    </row>
    <row r="183" spans="1:1" x14ac:dyDescent="0.35">
      <c r="A183" t="s">
        <v>4</v>
      </c>
    </row>
    <row r="184" spans="1:1" x14ac:dyDescent="0.35">
      <c r="A184" t="s">
        <v>87</v>
      </c>
    </row>
    <row r="185" spans="1:1" x14ac:dyDescent="0.35">
      <c r="A185">
        <v>0.5</v>
      </c>
    </row>
    <row r="186" spans="1:1" x14ac:dyDescent="0.35">
      <c r="A186" t="s">
        <v>8</v>
      </c>
    </row>
    <row r="187" spans="1:1" x14ac:dyDescent="0.35">
      <c r="A187" t="s">
        <v>4</v>
      </c>
    </row>
    <row r="188" spans="1:1" x14ac:dyDescent="0.35">
      <c r="A188" t="s">
        <v>88</v>
      </c>
    </row>
    <row r="189" spans="1:1" x14ac:dyDescent="0.35">
      <c r="A189">
        <v>1E-3</v>
      </c>
    </row>
    <row r="190" spans="1:1" x14ac:dyDescent="0.35">
      <c r="A190" t="s">
        <v>6</v>
      </c>
    </row>
    <row r="191" spans="1:1" x14ac:dyDescent="0.35">
      <c r="A191" t="s">
        <v>89</v>
      </c>
    </row>
    <row r="193" spans="1:1" x14ac:dyDescent="0.35">
      <c r="A193" t="s">
        <v>90</v>
      </c>
    </row>
    <row r="194" spans="1:1" x14ac:dyDescent="0.35">
      <c r="A194">
        <v>0.1</v>
      </c>
    </row>
    <row r="195" spans="1:1" x14ac:dyDescent="0.35">
      <c r="A195" t="s">
        <v>6</v>
      </c>
    </row>
    <row r="196" spans="1:1" x14ac:dyDescent="0.35">
      <c r="A196" t="s">
        <v>4</v>
      </c>
    </row>
    <row r="197" spans="1:1" x14ac:dyDescent="0.35">
      <c r="A197" t="s">
        <v>91</v>
      </c>
    </row>
    <row r="198" spans="1:1" x14ac:dyDescent="0.35">
      <c r="A198" t="s">
        <v>92</v>
      </c>
    </row>
    <row r="199" spans="1:1" x14ac:dyDescent="0.35">
      <c r="A199" t="s">
        <v>6</v>
      </c>
    </row>
    <row r="200" spans="1:1" x14ac:dyDescent="0.35">
      <c r="A200" t="s">
        <v>93</v>
      </c>
    </row>
    <row r="202" spans="1:1" x14ac:dyDescent="0.35">
      <c r="A202" t="s">
        <v>94</v>
      </c>
    </row>
    <row r="203" spans="1:1" x14ac:dyDescent="0.35">
      <c r="A203">
        <v>0.8</v>
      </c>
    </row>
    <row r="204" spans="1:1" x14ac:dyDescent="0.35">
      <c r="A204" t="s">
        <v>6</v>
      </c>
    </row>
    <row r="205" spans="1:1" x14ac:dyDescent="0.35">
      <c r="A205" t="s">
        <v>95</v>
      </c>
    </row>
    <row r="207" spans="1:1" x14ac:dyDescent="0.35">
      <c r="A207" t="s">
        <v>96</v>
      </c>
    </row>
    <row r="208" spans="1:1" x14ac:dyDescent="0.35">
      <c r="A208" t="s">
        <v>97</v>
      </c>
    </row>
    <row r="209" spans="1:1" x14ac:dyDescent="0.35">
      <c r="A209" t="s">
        <v>98</v>
      </c>
    </row>
    <row r="210" spans="1:1" x14ac:dyDescent="0.35">
      <c r="A210" t="s">
        <v>14</v>
      </c>
    </row>
    <row r="211" spans="1:1" x14ac:dyDescent="0.35">
      <c r="A211" t="s">
        <v>4</v>
      </c>
    </row>
    <row r="212" spans="1:1" x14ac:dyDescent="0.35">
      <c r="A212" t="s">
        <v>99</v>
      </c>
    </row>
    <row r="213" spans="1:1" x14ac:dyDescent="0.35">
      <c r="A213" t="s">
        <v>100</v>
      </c>
    </row>
    <row r="214" spans="1:1" x14ac:dyDescent="0.35">
      <c r="A214" t="s">
        <v>101</v>
      </c>
    </row>
    <row r="215" spans="1:1" x14ac:dyDescent="0.35">
      <c r="A215" t="s">
        <v>79</v>
      </c>
    </row>
    <row r="216" spans="1:1" x14ac:dyDescent="0.35">
      <c r="A216" t="s">
        <v>4</v>
      </c>
    </row>
    <row r="217" spans="1:1" x14ac:dyDescent="0.35">
      <c r="A217" t="s">
        <v>102</v>
      </c>
    </row>
    <row r="218" spans="1:1" x14ac:dyDescent="0.35">
      <c r="A218" t="s">
        <v>103</v>
      </c>
    </row>
    <row r="219" spans="1:1" x14ac:dyDescent="0.35">
      <c r="A219" t="s">
        <v>6</v>
      </c>
    </row>
    <row r="220" spans="1:1" x14ac:dyDescent="0.35">
      <c r="A220" t="s">
        <v>4</v>
      </c>
    </row>
    <row r="221" spans="1:1" x14ac:dyDescent="0.35">
      <c r="A221" t="s">
        <v>104</v>
      </c>
    </row>
    <row r="222" spans="1:1" x14ac:dyDescent="0.35">
      <c r="A222">
        <v>0.2</v>
      </c>
    </row>
    <row r="223" spans="1:1" x14ac:dyDescent="0.35">
      <c r="A223" t="s">
        <v>6</v>
      </c>
    </row>
    <row r="224" spans="1:1" x14ac:dyDescent="0.35">
      <c r="A224" t="s">
        <v>4</v>
      </c>
    </row>
    <row r="225" spans="1:1" x14ac:dyDescent="0.35">
      <c r="A225" t="s">
        <v>105</v>
      </c>
    </row>
    <row r="226" spans="1:1" x14ac:dyDescent="0.35">
      <c r="A226">
        <v>0.3</v>
      </c>
    </row>
    <row r="227" spans="1:1" x14ac:dyDescent="0.35">
      <c r="A227" t="s">
        <v>106</v>
      </c>
    </row>
    <row r="228" spans="1:1" x14ac:dyDescent="0.35">
      <c r="A228" t="s">
        <v>107</v>
      </c>
    </row>
    <row r="230" spans="1:1" x14ac:dyDescent="0.35">
      <c r="A230" t="s">
        <v>108</v>
      </c>
    </row>
    <row r="231" spans="1:1" x14ac:dyDescent="0.35">
      <c r="A231" t="s">
        <v>109</v>
      </c>
    </row>
    <row r="232" spans="1:1" x14ac:dyDescent="0.35">
      <c r="A232" t="s">
        <v>110</v>
      </c>
    </row>
    <row r="233" spans="1:1" x14ac:dyDescent="0.35">
      <c r="A233" t="s">
        <v>6</v>
      </c>
    </row>
    <row r="234" spans="1:1" x14ac:dyDescent="0.35">
      <c r="A234" t="s">
        <v>4</v>
      </c>
    </row>
    <row r="235" spans="1:1" x14ac:dyDescent="0.35">
      <c r="A235" t="s">
        <v>111</v>
      </c>
    </row>
    <row r="236" spans="1:1" x14ac:dyDescent="0.35">
      <c r="A236" t="s">
        <v>112</v>
      </c>
    </row>
    <row r="237" spans="1:1" x14ac:dyDescent="0.35">
      <c r="A237" t="s">
        <v>113</v>
      </c>
    </row>
    <row r="238" spans="1:1" x14ac:dyDescent="0.35">
      <c r="A238" t="s">
        <v>6</v>
      </c>
    </row>
    <row r="239" spans="1:1" x14ac:dyDescent="0.35">
      <c r="A239" t="s">
        <v>4</v>
      </c>
    </row>
    <row r="240" spans="1:1" x14ac:dyDescent="0.35">
      <c r="A240" t="s">
        <v>114</v>
      </c>
    </row>
    <row r="241" spans="1:1" x14ac:dyDescent="0.35">
      <c r="A241" t="s">
        <v>115</v>
      </c>
    </row>
    <row r="242" spans="1:1" x14ac:dyDescent="0.35">
      <c r="A242" t="s">
        <v>34</v>
      </c>
    </row>
    <row r="243" spans="1:1" x14ac:dyDescent="0.35">
      <c r="A243" t="s">
        <v>4</v>
      </c>
    </row>
    <row r="244" spans="1:1" x14ac:dyDescent="0.35">
      <c r="A244" t="s">
        <v>116</v>
      </c>
    </row>
    <row r="245" spans="1:1" x14ac:dyDescent="0.35">
      <c r="A245" t="s">
        <v>117</v>
      </c>
    </row>
    <row r="246" spans="1:1" x14ac:dyDescent="0.35">
      <c r="A246" t="s">
        <v>34</v>
      </c>
    </row>
    <row r="247" spans="1:1" x14ac:dyDescent="0.35">
      <c r="A247" t="s">
        <v>4</v>
      </c>
    </row>
    <row r="248" spans="1:1" x14ac:dyDescent="0.35">
      <c r="A248" t="s">
        <v>118</v>
      </c>
    </row>
    <row r="249" spans="1:1" x14ac:dyDescent="0.35">
      <c r="A249">
        <v>0.02</v>
      </c>
    </row>
    <row r="250" spans="1:1" x14ac:dyDescent="0.35">
      <c r="A250" t="s">
        <v>44</v>
      </c>
    </row>
    <row r="251" spans="1:1" x14ac:dyDescent="0.35">
      <c r="A251" t="s">
        <v>4</v>
      </c>
    </row>
    <row r="252" spans="1:1" x14ac:dyDescent="0.35">
      <c r="A252" t="s">
        <v>119</v>
      </c>
    </row>
    <row r="253" spans="1:1" x14ac:dyDescent="0.35">
      <c r="A253" t="s">
        <v>120</v>
      </c>
    </row>
    <row r="254" spans="1:1" x14ac:dyDescent="0.35">
      <c r="A254" t="s">
        <v>6</v>
      </c>
    </row>
    <row r="255" spans="1:1" x14ac:dyDescent="0.35">
      <c r="A255" t="s">
        <v>4</v>
      </c>
    </row>
    <row r="256" spans="1:1" x14ac:dyDescent="0.35">
      <c r="A256" t="s">
        <v>121</v>
      </c>
    </row>
    <row r="257" spans="1:1" x14ac:dyDescent="0.35">
      <c r="A257">
        <v>0.02</v>
      </c>
    </row>
    <row r="258" spans="1:1" x14ac:dyDescent="0.35">
      <c r="A258" t="s">
        <v>6</v>
      </c>
    </row>
    <row r="259" spans="1:1" x14ac:dyDescent="0.35">
      <c r="A259" t="s">
        <v>4</v>
      </c>
    </row>
    <row r="260" spans="1:1" x14ac:dyDescent="0.35">
      <c r="A260" t="s">
        <v>122</v>
      </c>
    </row>
    <row r="261" spans="1:1" x14ac:dyDescent="0.35">
      <c r="A261" t="s">
        <v>123</v>
      </c>
    </row>
    <row r="262" spans="1:1" x14ac:dyDescent="0.35">
      <c r="A262" t="s">
        <v>34</v>
      </c>
    </row>
    <row r="263" spans="1:1" x14ac:dyDescent="0.35">
      <c r="A263" t="s">
        <v>4</v>
      </c>
    </row>
    <row r="264" spans="1:1" x14ac:dyDescent="0.35">
      <c r="A264" t="s">
        <v>124</v>
      </c>
    </row>
    <row r="265" spans="1:1" x14ac:dyDescent="0.35">
      <c r="A265">
        <v>1</v>
      </c>
    </row>
    <row r="266" spans="1:1" x14ac:dyDescent="0.35">
      <c r="A266" t="s">
        <v>6</v>
      </c>
    </row>
    <row r="267" spans="1:1" x14ac:dyDescent="0.35">
      <c r="A267" t="s">
        <v>4</v>
      </c>
    </row>
    <row r="268" spans="1:1" x14ac:dyDescent="0.35">
      <c r="A268" t="s">
        <v>125</v>
      </c>
    </row>
    <row r="269" spans="1:1" x14ac:dyDescent="0.35">
      <c r="A269">
        <v>1000</v>
      </c>
    </row>
    <row r="270" spans="1:1" x14ac:dyDescent="0.35">
      <c r="A270" t="s">
        <v>79</v>
      </c>
    </row>
    <row r="271" spans="1:1" x14ac:dyDescent="0.35">
      <c r="A271" t="s">
        <v>4</v>
      </c>
    </row>
    <row r="272" spans="1:1" x14ac:dyDescent="0.35">
      <c r="A272" t="s">
        <v>126</v>
      </c>
    </row>
    <row r="273" spans="1:1" x14ac:dyDescent="0.35">
      <c r="A273" t="s">
        <v>127</v>
      </c>
    </row>
    <row r="274" spans="1:1" x14ac:dyDescent="0.35">
      <c r="A274" t="s">
        <v>6</v>
      </c>
    </row>
    <row r="275" spans="1:1" x14ac:dyDescent="0.35">
      <c r="A275" t="s">
        <v>4</v>
      </c>
    </row>
    <row r="276" spans="1:1" x14ac:dyDescent="0.35">
      <c r="A276" t="s">
        <v>128</v>
      </c>
    </row>
    <row r="277" spans="1:1" x14ac:dyDescent="0.35">
      <c r="A277">
        <v>1</v>
      </c>
    </row>
    <row r="278" spans="1:1" x14ac:dyDescent="0.35">
      <c r="A278" t="s">
        <v>6</v>
      </c>
    </row>
    <row r="279" spans="1:1" x14ac:dyDescent="0.35">
      <c r="A279" t="s">
        <v>4</v>
      </c>
    </row>
    <row r="280" spans="1:1" x14ac:dyDescent="0.35">
      <c r="A280" t="s">
        <v>129</v>
      </c>
    </row>
    <row r="281" spans="1:1" x14ac:dyDescent="0.35">
      <c r="A281" t="s">
        <v>130</v>
      </c>
    </row>
    <row r="282" spans="1:1" x14ac:dyDescent="0.35">
      <c r="A282" t="s">
        <v>14</v>
      </c>
    </row>
    <row r="283" spans="1:1" x14ac:dyDescent="0.35">
      <c r="A283" t="s">
        <v>4</v>
      </c>
    </row>
    <row r="284" spans="1:1" x14ac:dyDescent="0.35">
      <c r="A284" t="s">
        <v>131</v>
      </c>
    </row>
    <row r="285" spans="1:1" x14ac:dyDescent="0.35">
      <c r="A285" t="s">
        <v>132</v>
      </c>
    </row>
    <row r="286" spans="1:1" x14ac:dyDescent="0.35">
      <c r="A286" t="s">
        <v>26</v>
      </c>
    </row>
    <row r="287" spans="1:1" x14ac:dyDescent="0.35">
      <c r="A287" t="s">
        <v>4</v>
      </c>
    </row>
    <row r="288" spans="1:1" x14ac:dyDescent="0.35">
      <c r="A288" t="s">
        <v>133</v>
      </c>
    </row>
    <row r="289" spans="1:1" x14ac:dyDescent="0.35">
      <c r="A289">
        <v>1000</v>
      </c>
    </row>
    <row r="290" spans="1:1" x14ac:dyDescent="0.35">
      <c r="A290" t="s">
        <v>26</v>
      </c>
    </row>
    <row r="291" spans="1:1" x14ac:dyDescent="0.35">
      <c r="A291" t="s">
        <v>134</v>
      </c>
    </row>
    <row r="293" spans="1:1" x14ac:dyDescent="0.35">
      <c r="A293" t="s">
        <v>135</v>
      </c>
    </row>
    <row r="294" spans="1:1" x14ac:dyDescent="0.35">
      <c r="A294">
        <v>10</v>
      </c>
    </row>
    <row r="295" spans="1:1" x14ac:dyDescent="0.35">
      <c r="A295" t="s">
        <v>26</v>
      </c>
    </row>
    <row r="296" spans="1:1" x14ac:dyDescent="0.35">
      <c r="A296" t="s">
        <v>4</v>
      </c>
    </row>
    <row r="297" spans="1:1" x14ac:dyDescent="0.35">
      <c r="A297" t="s">
        <v>136</v>
      </c>
    </row>
    <row r="298" spans="1:1" x14ac:dyDescent="0.35">
      <c r="A298" t="s">
        <v>137</v>
      </c>
    </row>
    <row r="299" spans="1:1" x14ac:dyDescent="0.35">
      <c r="A299" t="s">
        <v>138</v>
      </c>
    </row>
    <row r="300" spans="1:1" x14ac:dyDescent="0.35">
      <c r="A300" t="s">
        <v>26</v>
      </c>
    </row>
    <row r="301" spans="1:1" x14ac:dyDescent="0.35">
      <c r="A301" t="s">
        <v>4</v>
      </c>
    </row>
    <row r="302" spans="1:1" x14ac:dyDescent="0.35">
      <c r="A302" t="s">
        <v>139</v>
      </c>
    </row>
    <row r="303" spans="1:1" x14ac:dyDescent="0.35">
      <c r="A303">
        <v>100</v>
      </c>
    </row>
    <row r="304" spans="1:1" x14ac:dyDescent="0.35">
      <c r="A304" t="s">
        <v>26</v>
      </c>
    </row>
    <row r="305" spans="1:1" x14ac:dyDescent="0.35">
      <c r="A305" t="s">
        <v>4</v>
      </c>
    </row>
    <row r="306" spans="1:1" x14ac:dyDescent="0.35">
      <c r="A306" t="s">
        <v>140</v>
      </c>
    </row>
    <row r="307" spans="1:1" x14ac:dyDescent="0.35">
      <c r="A307">
        <v>10</v>
      </c>
    </row>
    <row r="308" spans="1:1" x14ac:dyDescent="0.35">
      <c r="A308" t="s">
        <v>26</v>
      </c>
    </row>
    <row r="309" spans="1:1" x14ac:dyDescent="0.35">
      <c r="A309" t="s">
        <v>4</v>
      </c>
    </row>
    <row r="310" spans="1:1" x14ac:dyDescent="0.35">
      <c r="A310" t="s">
        <v>141</v>
      </c>
    </row>
    <row r="311" spans="1:1" x14ac:dyDescent="0.35">
      <c r="A311">
        <v>0.05</v>
      </c>
    </row>
    <row r="312" spans="1:1" x14ac:dyDescent="0.35">
      <c r="A312" t="s">
        <v>6</v>
      </c>
    </row>
    <row r="313" spans="1:1" x14ac:dyDescent="0.35">
      <c r="A313" t="s">
        <v>4</v>
      </c>
    </row>
    <row r="314" spans="1:1" x14ac:dyDescent="0.35">
      <c r="A314" t="s">
        <v>142</v>
      </c>
    </row>
    <row r="315" spans="1:1" x14ac:dyDescent="0.35">
      <c r="A315" t="s">
        <v>143</v>
      </c>
    </row>
    <row r="316" spans="1:1" x14ac:dyDescent="0.35">
      <c r="A316" t="s">
        <v>6</v>
      </c>
    </row>
    <row r="317" spans="1:1" x14ac:dyDescent="0.35">
      <c r="A317" t="s">
        <v>4</v>
      </c>
    </row>
    <row r="318" spans="1:1" x14ac:dyDescent="0.35">
      <c r="A318" t="s">
        <v>144</v>
      </c>
    </row>
    <row r="319" spans="1:1" x14ac:dyDescent="0.35">
      <c r="A319" t="s">
        <v>145</v>
      </c>
    </row>
    <row r="320" spans="1:1" x14ac:dyDescent="0.35">
      <c r="A320" t="s">
        <v>14</v>
      </c>
    </row>
    <row r="321" spans="1:1" x14ac:dyDescent="0.35">
      <c r="A321" t="s">
        <v>146</v>
      </c>
    </row>
    <row r="323" spans="1:1" x14ac:dyDescent="0.35">
      <c r="A323" t="s">
        <v>147</v>
      </c>
    </row>
    <row r="324" spans="1:1" x14ac:dyDescent="0.35">
      <c r="A324" t="s">
        <v>148</v>
      </c>
    </row>
    <row r="325" spans="1:1" x14ac:dyDescent="0.35">
      <c r="A325" t="s">
        <v>149</v>
      </c>
    </row>
    <row r="326" spans="1:1" x14ac:dyDescent="0.35">
      <c r="A326" t="s">
        <v>16</v>
      </c>
    </row>
    <row r="327" spans="1:1" x14ac:dyDescent="0.35">
      <c r="A327" t="s">
        <v>4</v>
      </c>
    </row>
    <row r="328" spans="1:1" x14ac:dyDescent="0.35">
      <c r="A328" t="s">
        <v>150</v>
      </c>
    </row>
    <row r="329" spans="1:1" x14ac:dyDescent="0.35">
      <c r="A329">
        <v>0.05</v>
      </c>
    </row>
    <row r="330" spans="1:1" x14ac:dyDescent="0.35">
      <c r="A330" t="s">
        <v>44</v>
      </c>
    </row>
    <row r="331" spans="1:1" x14ac:dyDescent="0.35">
      <c r="A331" t="s">
        <v>4</v>
      </c>
    </row>
    <row r="332" spans="1:1" x14ac:dyDescent="0.35">
      <c r="A332" t="s">
        <v>151</v>
      </c>
    </row>
    <row r="333" spans="1:1" x14ac:dyDescent="0.35">
      <c r="A333" t="s">
        <v>152</v>
      </c>
    </row>
    <row r="334" spans="1:1" x14ac:dyDescent="0.35">
      <c r="A334" t="s">
        <v>34</v>
      </c>
    </row>
    <row r="335" spans="1:1" x14ac:dyDescent="0.35">
      <c r="A335" t="s">
        <v>4</v>
      </c>
    </row>
    <row r="336" spans="1:1" x14ac:dyDescent="0.35">
      <c r="A336" t="s">
        <v>153</v>
      </c>
    </row>
    <row r="337" spans="1:1" x14ac:dyDescent="0.35">
      <c r="A337" t="s">
        <v>154</v>
      </c>
    </row>
    <row r="338" spans="1:1" x14ac:dyDescent="0.35">
      <c r="A338" t="s">
        <v>34</v>
      </c>
    </row>
    <row r="339" spans="1:1" x14ac:dyDescent="0.35">
      <c r="A339" t="s">
        <v>4</v>
      </c>
    </row>
    <row r="340" spans="1:1" x14ac:dyDescent="0.35">
      <c r="A340" t="s">
        <v>155</v>
      </c>
    </row>
    <row r="341" spans="1:1" x14ac:dyDescent="0.35">
      <c r="A341">
        <v>0.3</v>
      </c>
    </row>
    <row r="342" spans="1:1" x14ac:dyDescent="0.35">
      <c r="A342" t="s">
        <v>44</v>
      </c>
    </row>
    <row r="343" spans="1:1" x14ac:dyDescent="0.35">
      <c r="A343" t="s">
        <v>4</v>
      </c>
    </row>
    <row r="344" spans="1:1" x14ac:dyDescent="0.35">
      <c r="A344" t="s">
        <v>156</v>
      </c>
    </row>
    <row r="345" spans="1:1" x14ac:dyDescent="0.35">
      <c r="A345" t="s">
        <v>157</v>
      </c>
    </row>
    <row r="346" spans="1:1" x14ac:dyDescent="0.35">
      <c r="A346" t="s">
        <v>3</v>
      </c>
    </row>
    <row r="347" spans="1:1" x14ac:dyDescent="0.35">
      <c r="A347" t="s">
        <v>4</v>
      </c>
    </row>
    <row r="348" spans="1:1" x14ac:dyDescent="0.35">
      <c r="A348" t="s">
        <v>158</v>
      </c>
    </row>
    <row r="349" spans="1:1" x14ac:dyDescent="0.35">
      <c r="A349" t="s">
        <v>159</v>
      </c>
    </row>
    <row r="350" spans="1:1" x14ac:dyDescent="0.35">
      <c r="A350" t="s">
        <v>26</v>
      </c>
    </row>
    <row r="351" spans="1:1" x14ac:dyDescent="0.35">
      <c r="A351" t="s">
        <v>4</v>
      </c>
    </row>
    <row r="352" spans="1:1" x14ac:dyDescent="0.35">
      <c r="A352" t="s">
        <v>160</v>
      </c>
    </row>
    <row r="353" spans="1:1" x14ac:dyDescent="0.35">
      <c r="A353" t="s">
        <v>161</v>
      </c>
    </row>
    <row r="354" spans="1:1" x14ac:dyDescent="0.35">
      <c r="A354" t="s">
        <v>162</v>
      </c>
    </row>
    <row r="355" spans="1:1" x14ac:dyDescent="0.35">
      <c r="A355" t="s">
        <v>4</v>
      </c>
    </row>
    <row r="356" spans="1:1" x14ac:dyDescent="0.35">
      <c r="A356" t="s">
        <v>163</v>
      </c>
    </row>
    <row r="357" spans="1:1" x14ac:dyDescent="0.35">
      <c r="A357" t="s">
        <v>164</v>
      </c>
    </row>
    <row r="358" spans="1:1" x14ac:dyDescent="0.35">
      <c r="A358" t="s">
        <v>165</v>
      </c>
    </row>
    <row r="359" spans="1:1" x14ac:dyDescent="0.35">
      <c r="A359" t="s">
        <v>166</v>
      </c>
    </row>
    <row r="361" spans="1:1" x14ac:dyDescent="0.35">
      <c r="A361" t="s">
        <v>167</v>
      </c>
    </row>
    <row r="362" spans="1:1" x14ac:dyDescent="0.35">
      <c r="A362" t="s">
        <v>165</v>
      </c>
    </row>
    <row r="363" spans="1:1" x14ac:dyDescent="0.35">
      <c r="A363" t="s">
        <v>168</v>
      </c>
    </row>
    <row r="365" spans="1:1" x14ac:dyDescent="0.35">
      <c r="A365" t="s">
        <v>169</v>
      </c>
    </row>
    <row r="366" spans="1:1" x14ac:dyDescent="0.35">
      <c r="A366">
        <v>0.2</v>
      </c>
    </row>
    <row r="367" spans="1:1" x14ac:dyDescent="0.35">
      <c r="A367" t="s">
        <v>6</v>
      </c>
    </row>
    <row r="368" spans="1:1" x14ac:dyDescent="0.35">
      <c r="A368" t="s">
        <v>170</v>
      </c>
    </row>
    <row r="370" spans="1:1" x14ac:dyDescent="0.35">
      <c r="A370" t="s">
        <v>171</v>
      </c>
    </row>
    <row r="371" spans="1:1" x14ac:dyDescent="0.35">
      <c r="A371">
        <v>5</v>
      </c>
    </row>
    <row r="372" spans="1:1" x14ac:dyDescent="0.35">
      <c r="A372" t="s">
        <v>8</v>
      </c>
    </row>
    <row r="373" spans="1:1" x14ac:dyDescent="0.35">
      <c r="A373" t="s">
        <v>4</v>
      </c>
    </row>
    <row r="374" spans="1:1" x14ac:dyDescent="0.35">
      <c r="A374" t="s">
        <v>172</v>
      </c>
    </row>
    <row r="375" spans="1:1" x14ac:dyDescent="0.35">
      <c r="A375">
        <v>0.6</v>
      </c>
    </row>
    <row r="376" spans="1:1" x14ac:dyDescent="0.35">
      <c r="A376" t="s">
        <v>6</v>
      </c>
    </row>
    <row r="377" spans="1:1" x14ac:dyDescent="0.35">
      <c r="A377" t="s">
        <v>173</v>
      </c>
    </row>
    <row r="379" spans="1:1" x14ac:dyDescent="0.35">
      <c r="A379" t="s">
        <v>174</v>
      </c>
    </row>
    <row r="380" spans="1:1" x14ac:dyDescent="0.35">
      <c r="A380">
        <v>100</v>
      </c>
    </row>
    <row r="381" spans="1:1" x14ac:dyDescent="0.35">
      <c r="A381" t="s">
        <v>175</v>
      </c>
    </row>
    <row r="382" spans="1:1" x14ac:dyDescent="0.35">
      <c r="A382" t="s">
        <v>4</v>
      </c>
    </row>
    <row r="383" spans="1:1" x14ac:dyDescent="0.35">
      <c r="A383" t="s">
        <v>176</v>
      </c>
    </row>
    <row r="384" spans="1:1" x14ac:dyDescent="0.35">
      <c r="A384" t="s">
        <v>177</v>
      </c>
    </row>
    <row r="385" spans="1:1" x14ac:dyDescent="0.35">
      <c r="A385" t="s">
        <v>14</v>
      </c>
    </row>
    <row r="386" spans="1:1" x14ac:dyDescent="0.35">
      <c r="A386" t="s">
        <v>4</v>
      </c>
    </row>
    <row r="387" spans="1:1" x14ac:dyDescent="0.35">
      <c r="A387" t="s">
        <v>178</v>
      </c>
    </row>
    <row r="388" spans="1:1" x14ac:dyDescent="0.35">
      <c r="A388" t="s">
        <v>179</v>
      </c>
    </row>
    <row r="389" spans="1:1" x14ac:dyDescent="0.35">
      <c r="A389" t="s">
        <v>21</v>
      </c>
    </row>
    <row r="390" spans="1:1" x14ac:dyDescent="0.35">
      <c r="A390" t="s">
        <v>4</v>
      </c>
    </row>
    <row r="391" spans="1:1" x14ac:dyDescent="0.35">
      <c r="A391" t="s">
        <v>180</v>
      </c>
    </row>
    <row r="392" spans="1:1" x14ac:dyDescent="0.35">
      <c r="A392">
        <v>1</v>
      </c>
    </row>
    <row r="393" spans="1:1" x14ac:dyDescent="0.35">
      <c r="A393" t="s">
        <v>106</v>
      </c>
    </row>
    <row r="394" spans="1:1" x14ac:dyDescent="0.35">
      <c r="A394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CF93-A30F-4E43-8FD4-24E24D3698DC}">
  <dimension ref="A1:E61"/>
  <sheetViews>
    <sheetView workbookViewId="0">
      <selection activeCell="C15" sqref="C15"/>
    </sheetView>
  </sheetViews>
  <sheetFormatPr defaultRowHeight="14.5" x14ac:dyDescent="0.35"/>
  <cols>
    <col min="1" max="1" width="36.36328125" bestFit="1" customWidth="1"/>
    <col min="2" max="2" width="63.08984375" bestFit="1" customWidth="1"/>
    <col min="3" max="4" width="6.81640625" bestFit="1" customWidth="1"/>
    <col min="5" max="5" width="27.54296875" bestFit="1" customWidth="1"/>
  </cols>
  <sheetData>
    <row r="1" spans="1:5" x14ac:dyDescent="0.35">
      <c r="A1" s="15" t="s">
        <v>182</v>
      </c>
      <c r="B1" s="11" t="s">
        <v>260</v>
      </c>
      <c r="C1" s="16" t="s">
        <v>315</v>
      </c>
      <c r="D1" s="12" t="s">
        <v>316</v>
      </c>
      <c r="E1" s="15" t="s">
        <v>184</v>
      </c>
    </row>
    <row r="2" spans="1:5" x14ac:dyDescent="0.35">
      <c r="A2" s="15" t="s">
        <v>82</v>
      </c>
      <c r="B2" s="11" t="s">
        <v>261</v>
      </c>
      <c r="C2" s="14">
        <v>2025</v>
      </c>
      <c r="D2" s="13">
        <v>2000</v>
      </c>
      <c r="E2" s="15" t="s">
        <v>8</v>
      </c>
    </row>
    <row r="3" spans="1:5" x14ac:dyDescent="0.35">
      <c r="A3" s="15" t="s">
        <v>198</v>
      </c>
      <c r="B3" s="11" t="s">
        <v>262</v>
      </c>
      <c r="C3" s="14">
        <f t="shared" ref="C3:C61" si="0">D3</f>
        <v>6.25E-2</v>
      </c>
      <c r="D3" s="13">
        <f>Calibration!D3</f>
        <v>6.25E-2</v>
      </c>
      <c r="E3" s="15" t="s">
        <v>165</v>
      </c>
    </row>
    <row r="4" spans="1:5" x14ac:dyDescent="0.35">
      <c r="A4" s="17" t="s">
        <v>5</v>
      </c>
      <c r="B4" s="11" t="s">
        <v>263</v>
      </c>
      <c r="C4" s="14">
        <f t="shared" si="0"/>
        <v>1.4366264795586501</v>
      </c>
      <c r="D4" s="13">
        <f>Calibration!D4</f>
        <v>1.4366264795586501</v>
      </c>
      <c r="E4" s="17" t="s">
        <v>6</v>
      </c>
    </row>
    <row r="5" spans="1:5" x14ac:dyDescent="0.35">
      <c r="A5" s="15" t="s">
        <v>7</v>
      </c>
      <c r="B5" s="11" t="s">
        <v>264</v>
      </c>
      <c r="C5" s="14">
        <f t="shared" si="0"/>
        <v>7.4908094538454586</v>
      </c>
      <c r="D5" s="13">
        <f>Calibration!D5</f>
        <v>7.4908094538454586</v>
      </c>
      <c r="E5" s="15" t="s">
        <v>8</v>
      </c>
    </row>
    <row r="6" spans="1:5" x14ac:dyDescent="0.35">
      <c r="A6" s="15" t="s">
        <v>12</v>
      </c>
      <c r="B6" s="11" t="s">
        <v>265</v>
      </c>
      <c r="C6" s="14">
        <f t="shared" si="0"/>
        <v>0.89290336258555503</v>
      </c>
      <c r="D6" s="13">
        <f>Calibration!D6</f>
        <v>0.89290336258555503</v>
      </c>
      <c r="E6" s="15" t="s">
        <v>8</v>
      </c>
    </row>
    <row r="7" spans="1:5" x14ac:dyDescent="0.35">
      <c r="A7" s="17" t="s">
        <v>13</v>
      </c>
      <c r="B7" s="11" t="s">
        <v>266</v>
      </c>
      <c r="C7" s="14">
        <f t="shared" si="0"/>
        <v>252.230509749524</v>
      </c>
      <c r="D7" s="13">
        <f>Calibration!D7</f>
        <v>252.230509749524</v>
      </c>
      <c r="E7" s="17" t="s">
        <v>14</v>
      </c>
    </row>
    <row r="8" spans="1:5" x14ac:dyDescent="0.35">
      <c r="A8" s="14" t="s">
        <v>251</v>
      </c>
      <c r="B8" s="11"/>
      <c r="C8" s="14">
        <f t="shared" si="0"/>
        <v>0.29897919713472298</v>
      </c>
      <c r="D8" s="13">
        <f>Calibration!D8</f>
        <v>0.29897919713472298</v>
      </c>
      <c r="E8" s="15" t="s">
        <v>6</v>
      </c>
    </row>
    <row r="9" spans="1:5" x14ac:dyDescent="0.35">
      <c r="A9" s="14" t="s">
        <v>200</v>
      </c>
      <c r="B9" s="14" t="s">
        <v>308</v>
      </c>
      <c r="C9" s="14">
        <f t="shared" si="0"/>
        <v>455.834380348992</v>
      </c>
      <c r="D9" s="13">
        <f>Calibration!D9</f>
        <v>455.834380348992</v>
      </c>
      <c r="E9" s="14" t="s">
        <v>14</v>
      </c>
    </row>
    <row r="10" spans="1:5" x14ac:dyDescent="0.35">
      <c r="A10" s="17" t="s">
        <v>15</v>
      </c>
      <c r="B10" s="11" t="s">
        <v>267</v>
      </c>
      <c r="C10" s="14">
        <f t="shared" si="0"/>
        <v>89.969880249701106</v>
      </c>
      <c r="D10" s="13">
        <f>Calibration!D10</f>
        <v>89.969880249701106</v>
      </c>
      <c r="E10" s="17" t="s">
        <v>16</v>
      </c>
    </row>
    <row r="11" spans="1:5" x14ac:dyDescent="0.35">
      <c r="A11" s="15" t="s">
        <v>18</v>
      </c>
      <c r="B11" s="11" t="s">
        <v>268</v>
      </c>
      <c r="C11" s="14">
        <f t="shared" si="0"/>
        <v>188.772958145551</v>
      </c>
      <c r="D11" s="13">
        <f>Calibration!D11</f>
        <v>188.772958145551</v>
      </c>
      <c r="E11" s="15" t="s">
        <v>14</v>
      </c>
    </row>
    <row r="12" spans="1:5" x14ac:dyDescent="0.35">
      <c r="A12" s="15" t="s">
        <v>20</v>
      </c>
      <c r="B12" s="11" t="s">
        <v>269</v>
      </c>
      <c r="C12" s="14">
        <f t="shared" si="0"/>
        <v>100.481561530279</v>
      </c>
      <c r="D12" s="13">
        <f>Calibration!D12</f>
        <v>100.481561530279</v>
      </c>
      <c r="E12" s="15" t="s">
        <v>21</v>
      </c>
    </row>
    <row r="13" spans="1:5" x14ac:dyDescent="0.35">
      <c r="A13" s="15" t="s">
        <v>27</v>
      </c>
      <c r="B13" s="11" t="s">
        <v>270</v>
      </c>
      <c r="C13" s="14">
        <f t="shared" si="0"/>
        <v>796.28499305683704</v>
      </c>
      <c r="D13" s="13">
        <f>Calibration!D13</f>
        <v>796.28499305683704</v>
      </c>
      <c r="E13" s="15" t="s">
        <v>26</v>
      </c>
    </row>
    <row r="14" spans="1:5" x14ac:dyDescent="0.35">
      <c r="A14" s="17" t="s">
        <v>43</v>
      </c>
      <c r="B14" s="11" t="s">
        <v>271</v>
      </c>
      <c r="C14" s="14">
        <f>Sensitivity!D3</f>
        <v>0.22512681860074601</v>
      </c>
      <c r="D14" s="13">
        <f>Calibration!D14</f>
        <v>1.1256340930037301E-2</v>
      </c>
      <c r="E14" s="17" t="s">
        <v>44</v>
      </c>
    </row>
    <row r="15" spans="1:5" x14ac:dyDescent="0.35">
      <c r="A15" s="15" t="s">
        <v>45</v>
      </c>
      <c r="B15" s="11" t="s">
        <v>272</v>
      </c>
      <c r="C15" s="14">
        <f>Sensitivity!D2</f>
        <v>0.37703401224656796</v>
      </c>
      <c r="D15" s="13">
        <f>Calibration!D15</f>
        <v>1.8851700612328399E-2</v>
      </c>
      <c r="E15" s="15" t="s">
        <v>44</v>
      </c>
    </row>
    <row r="16" spans="1:5" x14ac:dyDescent="0.35">
      <c r="A16" s="15" t="s">
        <v>46</v>
      </c>
      <c r="B16" s="11" t="s">
        <v>273</v>
      </c>
      <c r="C16" s="14">
        <f t="shared" si="0"/>
        <v>0.1</v>
      </c>
      <c r="D16" s="13">
        <f>Calibration!D16</f>
        <v>0.1</v>
      </c>
      <c r="E16" s="15" t="s">
        <v>6</v>
      </c>
    </row>
    <row r="17" spans="1:5" x14ac:dyDescent="0.35">
      <c r="A17" s="15" t="s">
        <v>48</v>
      </c>
      <c r="B17" s="11" t="s">
        <v>274</v>
      </c>
      <c r="C17" s="14">
        <f t="shared" si="0"/>
        <v>0.79985846731888099</v>
      </c>
      <c r="D17" s="13">
        <f>Calibration!D17</f>
        <v>0.79985846731888099</v>
      </c>
      <c r="E17" s="15" t="s">
        <v>6</v>
      </c>
    </row>
    <row r="18" spans="1:5" x14ac:dyDescent="0.35">
      <c r="A18" s="15" t="s">
        <v>53</v>
      </c>
      <c r="B18" s="11" t="s">
        <v>275</v>
      </c>
      <c r="C18" s="14">
        <f t="shared" si="0"/>
        <v>1057.7620492788001</v>
      </c>
      <c r="D18" s="13">
        <f>Calibration!D18</f>
        <v>1057.7620492788001</v>
      </c>
      <c r="E18" s="15" t="s">
        <v>14</v>
      </c>
    </row>
    <row r="19" spans="1:5" x14ac:dyDescent="0.35">
      <c r="A19" s="17" t="s">
        <v>57</v>
      </c>
      <c r="B19" s="11" t="s">
        <v>276</v>
      </c>
      <c r="C19" s="14">
        <f t="shared" si="0"/>
        <v>2.1013384896497529</v>
      </c>
      <c r="D19" s="13">
        <f>Calibration!D19</f>
        <v>2.1013384896497529</v>
      </c>
      <c r="E19" s="17" t="s">
        <v>58</v>
      </c>
    </row>
    <row r="20" spans="1:5" x14ac:dyDescent="0.35">
      <c r="A20" s="15" t="s">
        <v>59</v>
      </c>
      <c r="B20" s="11" t="s">
        <v>277</v>
      </c>
      <c r="C20" s="14">
        <f t="shared" si="0"/>
        <v>2.8641117868525598</v>
      </c>
      <c r="D20" s="13">
        <f>Calibration!D20</f>
        <v>2.8641117868525598</v>
      </c>
      <c r="E20" s="15" t="s">
        <v>6</v>
      </c>
    </row>
    <row r="21" spans="1:5" x14ac:dyDescent="0.35">
      <c r="A21" s="15" t="s">
        <v>60</v>
      </c>
      <c r="B21" s="11" t="s">
        <v>278</v>
      </c>
      <c r="C21" s="14">
        <f t="shared" si="0"/>
        <v>8.42948387173608E-4</v>
      </c>
      <c r="D21" s="13">
        <f>Calibration!D21</f>
        <v>8.42948387173608E-4</v>
      </c>
      <c r="E21" s="15" t="s">
        <v>6</v>
      </c>
    </row>
    <row r="22" spans="1:5" x14ac:dyDescent="0.35">
      <c r="A22" s="15" t="s">
        <v>61</v>
      </c>
      <c r="B22" s="11" t="s">
        <v>279</v>
      </c>
      <c r="C22" s="14">
        <f t="shared" si="0"/>
        <v>1.5713797036036601</v>
      </c>
      <c r="D22" s="13">
        <f>Calibration!D22</f>
        <v>1.5713797036036601</v>
      </c>
      <c r="E22" s="15" t="s">
        <v>34</v>
      </c>
    </row>
    <row r="23" spans="1:5" x14ac:dyDescent="0.35">
      <c r="A23" s="15" t="s">
        <v>72</v>
      </c>
      <c r="B23" s="11" t="s">
        <v>280</v>
      </c>
      <c r="C23" s="14">
        <f t="shared" si="0"/>
        <v>0.199904101056537</v>
      </c>
      <c r="D23" s="13">
        <f>Calibration!D23</f>
        <v>0.199904101056537</v>
      </c>
      <c r="E23" s="15" t="s">
        <v>6</v>
      </c>
    </row>
    <row r="24" spans="1:5" x14ac:dyDescent="0.35">
      <c r="A24" s="15" t="s">
        <v>73</v>
      </c>
      <c r="B24" s="11" t="s">
        <v>281</v>
      </c>
      <c r="C24" s="14">
        <f t="shared" si="0"/>
        <v>0.80014282365465705</v>
      </c>
      <c r="D24" s="13">
        <f>Calibration!D24</f>
        <v>0.80014282365465705</v>
      </c>
      <c r="E24" s="15" t="s">
        <v>6</v>
      </c>
    </row>
    <row r="25" spans="1:5" x14ac:dyDescent="0.35">
      <c r="A25" s="15" t="s">
        <v>76</v>
      </c>
      <c r="B25" s="11" t="s">
        <v>282</v>
      </c>
      <c r="C25" s="14">
        <f t="shared" si="0"/>
        <v>0</v>
      </c>
      <c r="D25" s="13">
        <f>Calibration!D25</f>
        <v>0</v>
      </c>
      <c r="E25" s="15" t="s">
        <v>26</v>
      </c>
    </row>
    <row r="26" spans="1:5" x14ac:dyDescent="0.35">
      <c r="A26" s="15" t="s">
        <v>77</v>
      </c>
      <c r="B26" s="11" t="s">
        <v>283</v>
      </c>
      <c r="C26" s="14">
        <f t="shared" si="0"/>
        <v>2.5000000000000001E-2</v>
      </c>
      <c r="D26" s="13">
        <f>Calibration!D26</f>
        <v>2.5000000000000001E-2</v>
      </c>
      <c r="E26" s="15" t="s">
        <v>6</v>
      </c>
    </row>
    <row r="27" spans="1:5" x14ac:dyDescent="0.35">
      <c r="A27" s="14" t="s">
        <v>253</v>
      </c>
      <c r="B27" s="11"/>
      <c r="C27" s="14">
        <f t="shared" si="0"/>
        <v>0</v>
      </c>
      <c r="D27" s="13">
        <f>Calibration!D27</f>
        <v>0</v>
      </c>
      <c r="E27" s="14" t="s">
        <v>197</v>
      </c>
    </row>
    <row r="28" spans="1:5" x14ac:dyDescent="0.35">
      <c r="A28" s="15" t="s">
        <v>78</v>
      </c>
      <c r="B28" s="11" t="s">
        <v>284</v>
      </c>
      <c r="C28" s="14">
        <f t="shared" si="0"/>
        <v>9.0624518948749806</v>
      </c>
      <c r="D28" s="13">
        <f>Calibration!D28</f>
        <v>9.0624518948749806</v>
      </c>
      <c r="E28" s="15" t="s">
        <v>79</v>
      </c>
    </row>
    <row r="29" spans="1:5" x14ac:dyDescent="0.35">
      <c r="A29" s="15" t="s">
        <v>80</v>
      </c>
      <c r="B29" s="11" t="s">
        <v>285</v>
      </c>
      <c r="C29" s="14">
        <f t="shared" si="0"/>
        <v>5.0000000000000001E-3</v>
      </c>
      <c r="D29" s="13">
        <f>Calibration!D29</f>
        <v>5.0000000000000001E-3</v>
      </c>
      <c r="E29" s="15" t="s">
        <v>6</v>
      </c>
    </row>
    <row r="30" spans="1:5" x14ac:dyDescent="0.35">
      <c r="A30" s="15" t="s">
        <v>81</v>
      </c>
      <c r="B30" s="11" t="s">
        <v>286</v>
      </c>
      <c r="C30" s="14">
        <f t="shared" si="0"/>
        <v>0.33952847187580798</v>
      </c>
      <c r="D30" s="13">
        <f>Calibration!D30</f>
        <v>0.33952847187580798</v>
      </c>
      <c r="E30" s="15" t="s">
        <v>6</v>
      </c>
    </row>
    <row r="31" spans="1:5" x14ac:dyDescent="0.35">
      <c r="A31" s="15" t="s">
        <v>255</v>
      </c>
      <c r="B31" s="11"/>
      <c r="C31" s="14">
        <f t="shared" si="0"/>
        <v>0</v>
      </c>
      <c r="D31" s="13">
        <f>Calibration!D31</f>
        <v>0</v>
      </c>
      <c r="E31" s="15" t="s">
        <v>256</v>
      </c>
    </row>
    <row r="32" spans="1:5" x14ac:dyDescent="0.35">
      <c r="A32" s="15" t="s">
        <v>87</v>
      </c>
      <c r="B32" s="11" t="s">
        <v>287</v>
      </c>
      <c r="C32" s="14">
        <f t="shared" si="0"/>
        <v>0.50073739406650897</v>
      </c>
      <c r="D32" s="13">
        <f>Calibration!D32</f>
        <v>0.50073739406650897</v>
      </c>
      <c r="E32" s="15" t="s">
        <v>8</v>
      </c>
    </row>
    <row r="33" spans="1:5" x14ac:dyDescent="0.35">
      <c r="A33" s="15" t="s">
        <v>88</v>
      </c>
      <c r="B33" s="11" t="s">
        <v>288</v>
      </c>
      <c r="C33" s="14">
        <f>Sensitivity!D7</f>
        <v>2.99198200830956E-2</v>
      </c>
      <c r="D33" s="13">
        <f>Calibration!D33</f>
        <v>1.4959910041547799E-3</v>
      </c>
      <c r="E33" s="15" t="s">
        <v>6</v>
      </c>
    </row>
    <row r="34" spans="1:5" x14ac:dyDescent="0.35">
      <c r="A34" s="15" t="s">
        <v>90</v>
      </c>
      <c r="B34" s="11" t="s">
        <v>289</v>
      </c>
      <c r="C34" s="14">
        <f>Sensitivity!D6</f>
        <v>1.591156135054608</v>
      </c>
      <c r="D34" s="13">
        <f>Calibration!D34</f>
        <v>7.9557806752730401E-2</v>
      </c>
      <c r="E34" s="15" t="s">
        <v>6</v>
      </c>
    </row>
    <row r="35" spans="1:5" x14ac:dyDescent="0.35">
      <c r="A35" s="14" t="s">
        <v>254</v>
      </c>
      <c r="B35" s="11"/>
      <c r="C35" s="14">
        <f>D35</f>
        <v>0.36121888032699201</v>
      </c>
      <c r="D35" s="13">
        <f>Calibration!D35</f>
        <v>0.36121888032699201</v>
      </c>
      <c r="E35" s="15" t="s">
        <v>44</v>
      </c>
    </row>
    <row r="36" spans="1:5" x14ac:dyDescent="0.35">
      <c r="A36" s="15" t="s">
        <v>105</v>
      </c>
      <c r="B36" s="11" t="s">
        <v>291</v>
      </c>
      <c r="C36" s="14">
        <f t="shared" si="0"/>
        <v>0.26967313270752602</v>
      </c>
      <c r="D36" s="13">
        <f>Calibration!D36</f>
        <v>0.26967313270752602</v>
      </c>
      <c r="E36" s="15" t="s">
        <v>106</v>
      </c>
    </row>
    <row r="37" spans="1:5" x14ac:dyDescent="0.35">
      <c r="A37" s="14" t="s">
        <v>247</v>
      </c>
      <c r="B37" s="11"/>
      <c r="C37" s="14">
        <f t="shared" si="0"/>
        <v>1.5281260574714</v>
      </c>
      <c r="D37" s="13">
        <f>Calibration!D37</f>
        <v>1.5281260574714</v>
      </c>
      <c r="E37" s="15" t="s">
        <v>6</v>
      </c>
    </row>
    <row r="38" spans="1:5" x14ac:dyDescent="0.35">
      <c r="A38" s="14" t="s">
        <v>246</v>
      </c>
      <c r="B38" s="11"/>
      <c r="C38" s="14">
        <f t="shared" si="0"/>
        <v>0.92486727527968005</v>
      </c>
      <c r="D38" s="13">
        <f>Calibration!D38</f>
        <v>0.92486727527968005</v>
      </c>
      <c r="E38" s="15" t="s">
        <v>6</v>
      </c>
    </row>
    <row r="39" spans="1:5" x14ac:dyDescent="0.35">
      <c r="A39" s="15" t="s">
        <v>118</v>
      </c>
      <c r="B39" s="11" t="s">
        <v>292</v>
      </c>
      <c r="C39" s="14">
        <f t="shared" si="0"/>
        <v>1.5446432203963301E-2</v>
      </c>
      <c r="D39" s="13">
        <f>Calibration!D39</f>
        <v>1.5446432203963301E-2</v>
      </c>
      <c r="E39" s="15" t="s">
        <v>44</v>
      </c>
    </row>
    <row r="40" spans="1:5" x14ac:dyDescent="0.35">
      <c r="A40" s="15" t="s">
        <v>121</v>
      </c>
      <c r="B40" s="11" t="s">
        <v>293</v>
      </c>
      <c r="C40" s="14">
        <f t="shared" si="0"/>
        <v>1.19512170889313E-2</v>
      </c>
      <c r="D40" s="13">
        <f>Calibration!D40</f>
        <v>1.19512170889313E-2</v>
      </c>
      <c r="E40" s="15" t="s">
        <v>6</v>
      </c>
    </row>
    <row r="41" spans="1:5" x14ac:dyDescent="0.35">
      <c r="A41" s="15" t="s">
        <v>124</v>
      </c>
      <c r="B41" s="11" t="s">
        <v>294</v>
      </c>
      <c r="C41" s="14">
        <f t="shared" si="0"/>
        <v>2.2423895780083098</v>
      </c>
      <c r="D41" s="13">
        <f>Calibration!D41</f>
        <v>2.2423895780083098</v>
      </c>
      <c r="E41" s="15" t="s">
        <v>6</v>
      </c>
    </row>
    <row r="42" spans="1:5" x14ac:dyDescent="0.35">
      <c r="A42" s="15" t="s">
        <v>125</v>
      </c>
      <c r="B42" s="11" t="s">
        <v>295</v>
      </c>
      <c r="C42" s="14">
        <f t="shared" si="0"/>
        <v>15360.520370456499</v>
      </c>
      <c r="D42" s="13">
        <f>Calibration!D42</f>
        <v>15360.520370456499</v>
      </c>
      <c r="E42" s="15" t="s">
        <v>79</v>
      </c>
    </row>
    <row r="43" spans="1:5" x14ac:dyDescent="0.35">
      <c r="A43" s="15" t="s">
        <v>128</v>
      </c>
      <c r="B43" s="11" t="s">
        <v>296</v>
      </c>
      <c r="C43" s="14">
        <f t="shared" si="0"/>
        <v>0.98922401516084402</v>
      </c>
      <c r="D43" s="13">
        <f>Calibration!D43</f>
        <v>0.98922401516084402</v>
      </c>
      <c r="E43" s="15" t="s">
        <v>6</v>
      </c>
    </row>
    <row r="44" spans="1:5" x14ac:dyDescent="0.35">
      <c r="A44" s="14" t="s">
        <v>244</v>
      </c>
      <c r="B44" s="11"/>
      <c r="C44" s="14">
        <f t="shared" si="0"/>
        <v>0.59297242431136499</v>
      </c>
      <c r="D44" s="13">
        <f>Calibration!D44</f>
        <v>0.59297242431136499</v>
      </c>
      <c r="E44" s="15" t="s">
        <v>44</v>
      </c>
    </row>
    <row r="45" spans="1:5" x14ac:dyDescent="0.35">
      <c r="A45" s="14" t="s">
        <v>250</v>
      </c>
      <c r="B45" s="11"/>
      <c r="C45" s="14">
        <f t="shared" si="0"/>
        <v>1.18455874733517</v>
      </c>
      <c r="D45" s="13">
        <f>Calibration!D45</f>
        <v>1.18455874733517</v>
      </c>
      <c r="E45" s="15" t="s">
        <v>44</v>
      </c>
    </row>
    <row r="46" spans="1:5" x14ac:dyDescent="0.35">
      <c r="A46" s="15" t="s">
        <v>133</v>
      </c>
      <c r="B46" s="11" t="s">
        <v>297</v>
      </c>
      <c r="C46" s="14">
        <f t="shared" si="0"/>
        <v>1000.00000794681</v>
      </c>
      <c r="D46" s="13">
        <f>Calibration!D46</f>
        <v>1000.00000794681</v>
      </c>
      <c r="E46" s="15" t="s">
        <v>26</v>
      </c>
    </row>
    <row r="47" spans="1:5" x14ac:dyDescent="0.35">
      <c r="A47" s="15" t="s">
        <v>135</v>
      </c>
      <c r="B47" s="11" t="s">
        <v>298</v>
      </c>
      <c r="C47" s="14">
        <f t="shared" si="0"/>
        <v>9.9608791052283792</v>
      </c>
      <c r="D47" s="13">
        <f>Calibration!D47</f>
        <v>9.9608791052283792</v>
      </c>
      <c r="E47" s="15" t="s">
        <v>26</v>
      </c>
    </row>
    <row r="48" spans="1:5" x14ac:dyDescent="0.35">
      <c r="A48" s="15" t="s">
        <v>139</v>
      </c>
      <c r="B48" s="11" t="s">
        <v>299</v>
      </c>
      <c r="C48" s="14">
        <f>Sensitivity!D9</f>
        <v>1508.7503797040044</v>
      </c>
      <c r="D48" s="13">
        <f>Calibration!D48</f>
        <v>75.437518985200228</v>
      </c>
      <c r="E48" s="15" t="s">
        <v>26</v>
      </c>
    </row>
    <row r="49" spans="1:5" x14ac:dyDescent="0.35">
      <c r="A49" s="15" t="s">
        <v>140</v>
      </c>
      <c r="B49" s="11" t="s">
        <v>300</v>
      </c>
      <c r="C49" s="14">
        <f>Sensitivity!D11</f>
        <v>119.88798975285449</v>
      </c>
      <c r="D49" s="13">
        <f>Calibration!D49</f>
        <v>5.9943994876427249</v>
      </c>
      <c r="E49" s="15" t="s">
        <v>26</v>
      </c>
    </row>
    <row r="50" spans="1:5" x14ac:dyDescent="0.35">
      <c r="A50" s="15" t="s">
        <v>141</v>
      </c>
      <c r="B50" s="11" t="s">
        <v>301</v>
      </c>
      <c r="C50" s="14">
        <f>Sensitivity!D10</f>
        <v>0.69968933643373799</v>
      </c>
      <c r="D50" s="13">
        <f>Calibration!D50</f>
        <v>3.4984466821686898E-2</v>
      </c>
      <c r="E50" s="15" t="s">
        <v>6</v>
      </c>
    </row>
    <row r="51" spans="1:5" x14ac:dyDescent="0.35">
      <c r="A51" s="14" t="s">
        <v>204</v>
      </c>
      <c r="B51" s="14" t="s">
        <v>311</v>
      </c>
      <c r="C51" s="14">
        <f t="shared" si="0"/>
        <v>5.07216111984038E-2</v>
      </c>
      <c r="D51" s="13">
        <f>Calibration!D51</f>
        <v>5.07216111984038E-2</v>
      </c>
      <c r="E51" s="14" t="s">
        <v>312</v>
      </c>
    </row>
    <row r="52" spans="1:5" x14ac:dyDescent="0.35">
      <c r="A52" s="15" t="s">
        <v>150</v>
      </c>
      <c r="B52" s="11" t="s">
        <v>302</v>
      </c>
      <c r="C52" s="14">
        <f>Sensitivity!D5</f>
        <v>0.30722667751420402</v>
      </c>
      <c r="D52" s="13">
        <f>Calibration!D52</f>
        <v>1.53613338757102E-2</v>
      </c>
      <c r="E52" s="15" t="s">
        <v>44</v>
      </c>
    </row>
    <row r="53" spans="1:5" x14ac:dyDescent="0.35">
      <c r="A53" s="14" t="s">
        <v>203</v>
      </c>
      <c r="B53" s="14" t="s">
        <v>310</v>
      </c>
      <c r="C53" s="14">
        <f t="shared" si="0"/>
        <v>0.67945989186589006</v>
      </c>
      <c r="D53" s="13">
        <f>Calibration!D53</f>
        <v>0.67945989186589006</v>
      </c>
      <c r="E53" s="14" t="s">
        <v>202</v>
      </c>
    </row>
    <row r="54" spans="1:5" x14ac:dyDescent="0.35">
      <c r="A54" s="15" t="s">
        <v>155</v>
      </c>
      <c r="B54" s="11" t="s">
        <v>272</v>
      </c>
      <c r="C54" s="14">
        <f>Sensitivity!D4</f>
        <v>0.51870289984851414</v>
      </c>
      <c r="D54" s="13">
        <f>Calibration!D54</f>
        <v>2.5935144992425704E-2</v>
      </c>
      <c r="E54" s="15" t="s">
        <v>44</v>
      </c>
    </row>
    <row r="55" spans="1:5" x14ac:dyDescent="0.35">
      <c r="A55" s="10" t="s">
        <v>199</v>
      </c>
      <c r="B55" s="11" t="s">
        <v>290</v>
      </c>
      <c r="C55" s="14">
        <f>Sensitivity!D8</f>
        <v>9.9959944405266601</v>
      </c>
      <c r="D55" s="13">
        <f>Calibration!D55</f>
        <v>0.49979972202633299</v>
      </c>
      <c r="E55" s="10" t="s">
        <v>6</v>
      </c>
    </row>
    <row r="56" spans="1:5" x14ac:dyDescent="0.35">
      <c r="A56" s="15" t="s">
        <v>169</v>
      </c>
      <c r="B56" s="11" t="s">
        <v>303</v>
      </c>
      <c r="C56" s="14">
        <f t="shared" si="0"/>
        <v>0.2</v>
      </c>
      <c r="D56" s="13">
        <f>Calibration!D56</f>
        <v>0.2</v>
      </c>
      <c r="E56" s="15" t="s">
        <v>6</v>
      </c>
    </row>
    <row r="57" spans="1:5" x14ac:dyDescent="0.35">
      <c r="A57" s="15" t="s">
        <v>171</v>
      </c>
      <c r="B57" s="14" t="s">
        <v>304</v>
      </c>
      <c r="C57" s="14">
        <f t="shared" si="0"/>
        <v>5.00000036267891</v>
      </c>
      <c r="D57" s="13">
        <f>Calibration!D57</f>
        <v>5.00000036267891</v>
      </c>
      <c r="E57" s="15" t="s">
        <v>8</v>
      </c>
    </row>
    <row r="58" spans="1:5" x14ac:dyDescent="0.35">
      <c r="A58" s="15" t="s">
        <v>172</v>
      </c>
      <c r="B58" s="14" t="s">
        <v>305</v>
      </c>
      <c r="C58" s="14">
        <f t="shared" si="0"/>
        <v>0.599727990168331</v>
      </c>
      <c r="D58" s="13">
        <f>Calibration!D58</f>
        <v>0.599727990168331</v>
      </c>
      <c r="E58" s="15" t="s">
        <v>6</v>
      </c>
    </row>
    <row r="59" spans="1:5" x14ac:dyDescent="0.35">
      <c r="A59" s="15" t="s">
        <v>174</v>
      </c>
      <c r="B59" s="14" t="s">
        <v>306</v>
      </c>
      <c r="C59" s="14">
        <f t="shared" si="0"/>
        <v>398.89621396964401</v>
      </c>
      <c r="D59" s="13">
        <f>Calibration!D59</f>
        <v>398.89621396964401</v>
      </c>
      <c r="E59" s="15" t="s">
        <v>175</v>
      </c>
    </row>
    <row r="60" spans="1:5" x14ac:dyDescent="0.35">
      <c r="A60" s="14" t="s">
        <v>201</v>
      </c>
      <c r="B60" s="14" t="s">
        <v>309</v>
      </c>
      <c r="C60" s="14">
        <f t="shared" si="0"/>
        <v>2.0001722017055901</v>
      </c>
      <c r="D60" s="13">
        <f>Calibration!D60</f>
        <v>2.0001722017055901</v>
      </c>
      <c r="E60" s="14" t="s">
        <v>202</v>
      </c>
    </row>
    <row r="61" spans="1:5" x14ac:dyDescent="0.35">
      <c r="A61" s="15" t="s">
        <v>180</v>
      </c>
      <c r="B61" s="14" t="s">
        <v>307</v>
      </c>
      <c r="C61" s="14">
        <f t="shared" si="0"/>
        <v>0.99411541760462396</v>
      </c>
      <c r="D61" s="13">
        <f>Calibration!D61</f>
        <v>0.99411541760462396</v>
      </c>
      <c r="E61" s="15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M2689"/>
  <sheetViews>
    <sheetView zoomScaleNormal="100" workbookViewId="0">
      <pane xSplit="5" ySplit="2" topLeftCell="AF2282" activePane="bottomRight" state="frozen"/>
      <selection pane="topRight" activeCell="F1" sqref="F1"/>
      <selection pane="bottomLeft" activeCell="A3" sqref="A3"/>
      <selection pane="bottomRight" activeCell="AF2286" sqref="AF2286"/>
    </sheetView>
  </sheetViews>
  <sheetFormatPr defaultRowHeight="14.5" x14ac:dyDescent="0.35"/>
  <cols>
    <col min="1" max="1" width="36.36328125" bestFit="1" customWidth="1"/>
    <col min="2" max="3" width="9.6328125" customWidth="1"/>
    <col min="4" max="4" width="27.54296875" bestFit="1" customWidth="1"/>
    <col min="6" max="6" width="11.36328125" customWidth="1"/>
    <col min="7" max="14" width="11.36328125" bestFit="1" customWidth="1"/>
    <col min="16" max="22" width="11.36328125" bestFit="1" customWidth="1"/>
    <col min="23" max="23" width="11.36328125" customWidth="1"/>
    <col min="24" max="36" width="11.36328125" bestFit="1" customWidth="1"/>
    <col min="37" max="37" width="10.36328125" bestFit="1" customWidth="1"/>
    <col min="38" max="38" width="12.1796875" style="6" bestFit="1" customWidth="1"/>
    <col min="39" max="46" width="11.36328125" bestFit="1" customWidth="1"/>
    <col min="47" max="48" width="11.36328125" customWidth="1"/>
    <col min="49" max="50" width="11.36328125" bestFit="1" customWidth="1"/>
    <col min="51" max="51" width="13.81640625" style="6" bestFit="1" customWidth="1"/>
    <col min="52" max="55" width="9.81640625" style="4" customWidth="1"/>
  </cols>
  <sheetData>
    <row r="1" spans="1:55" s="1" customFormat="1" ht="71.25" customHeight="1" x14ac:dyDescent="0.35">
      <c r="A1" s="1" t="s">
        <v>182</v>
      </c>
      <c r="B1" s="3" t="s">
        <v>316</v>
      </c>
      <c r="C1" s="1" t="s">
        <v>315</v>
      </c>
      <c r="D1" s="1" t="s">
        <v>184</v>
      </c>
      <c r="E1" s="1" t="s">
        <v>185</v>
      </c>
      <c r="F1" s="1" t="s">
        <v>0</v>
      </c>
      <c r="G1" s="1" t="s">
        <v>9</v>
      </c>
      <c r="H1" s="1" t="s">
        <v>23</v>
      </c>
      <c r="I1" s="1" t="s">
        <v>29</v>
      </c>
      <c r="J1" s="1" t="s">
        <v>32</v>
      </c>
      <c r="K1" s="1" t="s">
        <v>35</v>
      </c>
      <c r="L1" s="1" t="s">
        <v>38</v>
      </c>
      <c r="M1" s="1" t="s">
        <v>41</v>
      </c>
      <c r="N1" s="1" t="s">
        <v>50</v>
      </c>
      <c r="O1" s="1" t="s">
        <v>55</v>
      </c>
      <c r="P1" s="1" t="s">
        <v>62</v>
      </c>
      <c r="Q1" s="1" t="s">
        <v>64</v>
      </c>
      <c r="R1" s="1" t="s">
        <v>66</v>
      </c>
      <c r="S1" s="1" t="s">
        <v>68</v>
      </c>
      <c r="T1" s="1" t="s">
        <v>70</v>
      </c>
      <c r="U1" s="1" t="s">
        <v>84</v>
      </c>
      <c r="V1" s="1" t="s">
        <v>186</v>
      </c>
      <c r="W1" s="1" t="s">
        <v>96</v>
      </c>
      <c r="X1" s="1" t="s">
        <v>99</v>
      </c>
      <c r="Y1" s="1" t="s">
        <v>102</v>
      </c>
      <c r="Z1" s="1" t="s">
        <v>108</v>
      </c>
      <c r="AA1" s="1" t="s">
        <v>111</v>
      </c>
      <c r="AB1" s="1" t="s">
        <v>114</v>
      </c>
      <c r="AC1" s="1" t="s">
        <v>116</v>
      </c>
      <c r="AD1" s="1" t="s">
        <v>119</v>
      </c>
      <c r="AE1" s="1" t="s">
        <v>122</v>
      </c>
      <c r="AF1" s="1" t="s">
        <v>126</v>
      </c>
      <c r="AG1" s="1" t="s">
        <v>129</v>
      </c>
      <c r="AH1" s="1" t="s">
        <v>243</v>
      </c>
      <c r="AI1" s="1" t="s">
        <v>252</v>
      </c>
      <c r="AJ1" s="1" t="s">
        <v>249</v>
      </c>
      <c r="AK1" s="1" t="s">
        <v>248</v>
      </c>
      <c r="AL1" s="8" t="s">
        <v>131</v>
      </c>
      <c r="AM1" s="1" t="s">
        <v>136</v>
      </c>
      <c r="AN1" s="1" t="s">
        <v>142</v>
      </c>
      <c r="AO1" s="1" t="s">
        <v>187</v>
      </c>
      <c r="AP1" s="1" t="s">
        <v>147</v>
      </c>
      <c r="AQ1" s="1" t="s">
        <v>151</v>
      </c>
      <c r="AR1" s="1" t="s">
        <v>153</v>
      </c>
      <c r="AS1" s="1" t="s">
        <v>156</v>
      </c>
      <c r="AT1" s="1" t="s">
        <v>158</v>
      </c>
      <c r="AU1" s="1" t="s">
        <v>160</v>
      </c>
      <c r="AV1" s="1" t="s">
        <v>313</v>
      </c>
      <c r="AW1" s="1" t="s">
        <v>176</v>
      </c>
      <c r="AX1" s="1" t="s">
        <v>188</v>
      </c>
      <c r="AY1" s="8" t="s">
        <v>189</v>
      </c>
      <c r="AZ1" s="5" t="s">
        <v>190</v>
      </c>
      <c r="BA1" s="5" t="s">
        <v>191</v>
      </c>
      <c r="BB1" s="5" t="s">
        <v>192</v>
      </c>
      <c r="BC1" s="5" t="s">
        <v>193</v>
      </c>
    </row>
    <row r="2" spans="1:55" ht="42.75" customHeight="1" x14ac:dyDescent="0.35">
      <c r="A2" s="1" t="s">
        <v>82</v>
      </c>
      <c r="B2" s="3">
        <f>Model_BAU!B2</f>
        <v>2000</v>
      </c>
      <c r="C2" s="1">
        <v>2025</v>
      </c>
      <c r="D2" s="1" t="s">
        <v>8</v>
      </c>
      <c r="E2" s="1" t="s">
        <v>8</v>
      </c>
      <c r="F2" s="1" t="s">
        <v>3</v>
      </c>
      <c r="G2" s="1" t="s">
        <v>6</v>
      </c>
      <c r="H2" s="1" t="s">
        <v>26</v>
      </c>
      <c r="I2" s="1" t="s">
        <v>31</v>
      </c>
      <c r="J2" s="1" t="s">
        <v>34</v>
      </c>
      <c r="K2" s="1" t="s">
        <v>6</v>
      </c>
      <c r="L2" s="1" t="s">
        <v>34</v>
      </c>
      <c r="M2" s="1" t="s">
        <v>34</v>
      </c>
      <c r="N2" s="1" t="s">
        <v>6</v>
      </c>
      <c r="O2" s="1" t="s">
        <v>6</v>
      </c>
      <c r="P2" s="1" t="s">
        <v>34</v>
      </c>
      <c r="Q2" s="1" t="s">
        <v>6</v>
      </c>
      <c r="R2" s="1" t="s">
        <v>26</v>
      </c>
      <c r="S2" s="1" t="s">
        <v>6</v>
      </c>
      <c r="T2" s="1" t="s">
        <v>6</v>
      </c>
      <c r="U2" s="1" t="s">
        <v>6</v>
      </c>
      <c r="V2" s="1" t="s">
        <v>6</v>
      </c>
      <c r="W2" s="1" t="s">
        <v>14</v>
      </c>
      <c r="X2" s="1" t="s">
        <v>79</v>
      </c>
      <c r="Y2" s="1" t="s">
        <v>6</v>
      </c>
      <c r="Z2" s="1" t="s">
        <v>6</v>
      </c>
      <c r="AA2" s="1" t="s">
        <v>6</v>
      </c>
      <c r="AB2" s="1" t="s">
        <v>34</v>
      </c>
      <c r="AC2" s="1" t="s">
        <v>34</v>
      </c>
      <c r="AD2" s="1" t="s">
        <v>6</v>
      </c>
      <c r="AE2" s="1" t="s">
        <v>34</v>
      </c>
      <c r="AF2" s="1" t="s">
        <v>6</v>
      </c>
      <c r="AG2" s="1" t="s">
        <v>14</v>
      </c>
      <c r="AH2" s="1" t="s">
        <v>245</v>
      </c>
      <c r="AI2" s="1" t="s">
        <v>245</v>
      </c>
      <c r="AJ2" s="1" t="s">
        <v>14</v>
      </c>
      <c r="AK2" s="1" t="s">
        <v>245</v>
      </c>
      <c r="AL2" s="8" t="s">
        <v>26</v>
      </c>
      <c r="AM2" s="1" t="s">
        <v>26</v>
      </c>
      <c r="AN2" s="1" t="s">
        <v>6</v>
      </c>
      <c r="AO2" s="1" t="s">
        <v>14</v>
      </c>
      <c r="AP2" s="1" t="s">
        <v>16</v>
      </c>
      <c r="AQ2" s="1" t="s">
        <v>34</v>
      </c>
      <c r="AR2" s="1" t="s">
        <v>34</v>
      </c>
      <c r="AS2" s="1" t="s">
        <v>3</v>
      </c>
      <c r="AT2" s="1" t="s">
        <v>26</v>
      </c>
      <c r="AU2" s="1" t="s">
        <v>162</v>
      </c>
      <c r="AV2" s="1" t="s">
        <v>314</v>
      </c>
      <c r="AW2" s="1" t="s">
        <v>14</v>
      </c>
      <c r="AX2" s="1" t="s">
        <v>21</v>
      </c>
      <c r="AY2" s="8" t="s">
        <v>194</v>
      </c>
      <c r="AZ2" s="5" t="s">
        <v>195</v>
      </c>
      <c r="BA2" s="5" t="s">
        <v>195</v>
      </c>
      <c r="BB2" s="5" t="s">
        <v>196</v>
      </c>
      <c r="BC2" s="5" t="s">
        <v>197</v>
      </c>
    </row>
    <row r="3" spans="1:55" x14ac:dyDescent="0.35">
      <c r="A3" s="1" t="s">
        <v>198</v>
      </c>
      <c r="B3" s="3">
        <f>Model_BAU!B3</f>
        <v>6.25E-2</v>
      </c>
      <c r="C3" s="1">
        <f>Interface!C3</f>
        <v>6.25E-2</v>
      </c>
      <c r="D3" s="1" t="s">
        <v>165</v>
      </c>
      <c r="E3">
        <f>B2</f>
        <v>2000</v>
      </c>
      <c r="F3" s="1">
        <f t="shared" ref="F3:F34" si="0">B$4*AD3*G3*(B$9/AG3)^B$20*((B$42-X3)/B$5)</f>
        <v>221.66132376638069</v>
      </c>
      <c r="G3" s="1">
        <f t="shared" ref="G3:G34" si="1">1/(1 + AW3/B$18)</f>
        <v>0.84856184782519462</v>
      </c>
      <c r="H3" s="1">
        <f>B$25</f>
        <v>0</v>
      </c>
      <c r="I3" s="1">
        <f t="shared" ref="I3:I34" si="2">(R3-H3)/B$32</f>
        <v>16704.423227358853</v>
      </c>
      <c r="J3" s="1">
        <f t="shared" ref="J3:J34" si="3">(S3-U3)/B$57</f>
        <v>0.11994558933331909</v>
      </c>
      <c r="K3" s="1">
        <f>B$26</f>
        <v>2.5000000000000001E-2</v>
      </c>
      <c r="L3" s="1">
        <f t="shared" ref="L3:L34" si="4">B$15 * (Q3 + AN3) * (1 - K3)</f>
        <v>1.855918989318522E-2</v>
      </c>
      <c r="M3" s="1">
        <f t="shared" ref="M3:M34" si="5">K3*B$14</f>
        <v>2.8140852325093252E-4</v>
      </c>
      <c r="N3" s="1">
        <f t="shared" ref="N3:N34" si="6">B$16 + B$17*U3</f>
        <v>0.25997169346377624</v>
      </c>
      <c r="O3" s="1">
        <f t="shared" ref="O3:O4" si="7">AA3</f>
        <v>0.33952847187580798</v>
      </c>
      <c r="P3" s="1">
        <f t="shared" ref="P3:P34" si="8">B$21*AB3</f>
        <v>1.6052501300412223E-2</v>
      </c>
      <c r="Q3" s="1">
        <f t="shared" ref="Q3:Q34" si="9">P3/(B$22+P3)</f>
        <v>1.0112243691932827E-2</v>
      </c>
      <c r="R3" s="1">
        <f t="shared" ref="R3:R34" si="10">MAX(0,AL3*B$33)</f>
        <v>8364.5293562517363</v>
      </c>
      <c r="S3" s="1">
        <f t="shared" ref="S3:S34" si="11">B$56 + B$58 * MIN(1, MAX(0, AL3)/B$46)</f>
        <v>0.79972799016833096</v>
      </c>
      <c r="T3" s="1">
        <f>B$23+B$24*Z3</f>
        <v>0.20390481517481029</v>
      </c>
      <c r="U3" s="1">
        <f>B$56</f>
        <v>0.2</v>
      </c>
      <c r="V3" s="1">
        <f t="shared" ref="V3:V34" si="12">MIN(1, H3/(B$13 + H3))</f>
        <v>0</v>
      </c>
      <c r="W3" s="1">
        <f t="shared" ref="W3:W66" si="13">MAX(B$8*$B$7, $B$7*(1 - $B$34*LN(1 + Y3))) + AO3</f>
        <v>269.5885785396909</v>
      </c>
      <c r="X3" s="1">
        <f>B$28</f>
        <v>9.0624518948749806</v>
      </c>
      <c r="Y3" s="1">
        <f t="shared" ref="Y3:Y34" si="14">X3/B$28</f>
        <v>1</v>
      </c>
      <c r="Z3" s="1">
        <f>B$29</f>
        <v>5.0000000000000001E-3</v>
      </c>
      <c r="AA3" s="1">
        <f>B$30</f>
        <v>0.33952847187580798</v>
      </c>
      <c r="AB3" s="1">
        <f t="shared" ref="AB3:AB34" si="15">X3*B$19</f>
        <v>19.043278977300133</v>
      </c>
      <c r="AC3" s="1">
        <f t="shared" ref="AC3:AC34" si="16">AA3*B$39</f>
        <v>5.2445035221449282E-3</v>
      </c>
      <c r="AD3" s="1">
        <f t="shared" ref="AD3:AD34" si="17">MIN(1,AA3^B$41)</f>
        <v>8.8724115281591548E-2</v>
      </c>
      <c r="AE3" s="1">
        <f t="shared" ref="AE3:AE34" si="18">B$40*P3*(1-AA3)</f>
        <v>1.2670943361066836E-4</v>
      </c>
      <c r="AF3" s="1">
        <f t="shared" ref="AF3:AF34" si="19">B$43*T3</f>
        <v>0.20170753997785565</v>
      </c>
      <c r="AG3" s="1">
        <f>B9</f>
        <v>455.834380348992</v>
      </c>
      <c r="AH3" s="1">
        <f t="shared" ref="AH3:AH34" si="20">AG3*B$44</f>
        <v>270.29721760001064</v>
      </c>
      <c r="AI3" s="1">
        <f t="shared" ref="AI3:AI34" si="21">B$35*MIN(B$37*B$9,MAX(B$38*B$9,AJ3))</f>
        <v>152.28493172840558</v>
      </c>
      <c r="AJ3" s="1">
        <f t="shared" ref="AJ3:AJ34" si="22">W3*B$20/(B$20-1)</f>
        <v>414.20897117980985</v>
      </c>
      <c r="AK3" s="1">
        <f t="shared" ref="AK3:AK34" si="23">B$45*AG3</f>
        <v>539.96260257850543</v>
      </c>
      <c r="AL3" s="8">
        <f t="shared" ref="AL3:AL34" si="24">AT3-AU3*W3</f>
        <v>5591296.5606217748</v>
      </c>
      <c r="AM3" s="1">
        <f t="shared" ref="AM3:AM34" si="25">B$47+B$50*MAX(0, AL3 )+B$49    *AF3</f>
        <v>195619.6990099641</v>
      </c>
      <c r="AN3" s="1">
        <f t="shared" ref="AN3:AN34" si="26">AM3/(B$48+AM3)</f>
        <v>0.99961451510587718</v>
      </c>
      <c r="AO3" s="1">
        <f t="shared" ref="AO3:AO34" si="27">B$36*AP3</f>
        <v>31.267388211844818</v>
      </c>
      <c r="AP3" s="1">
        <f t="shared" ref="AP3:AP34" si="28">$B$10*(1 + $B$51*LN(1 + AX3/$B$12))</f>
        <v>115.94550742938067</v>
      </c>
      <c r="AQ3" s="1">
        <f t="shared" ref="AQ3:AQ34" si="29">B$54*K3*(1-Z3)</f>
        <v>6.451367316865895E-4</v>
      </c>
      <c r="AR3" s="1">
        <f t="shared" ref="AR3:AR34" si="30">Z3*B$52</f>
        <v>7.6806669378550997E-5</v>
      </c>
      <c r="AS3" s="1">
        <f t="shared" ref="AS3:AS34" si="31">X3/B$6</f>
        <v>10.149420726374123</v>
      </c>
      <c r="AT3" s="1">
        <f t="shared" ref="AT3:AT34" si="32">AU3*AG3</f>
        <v>13684631.697997257</v>
      </c>
      <c r="AU3" s="1">
        <f t="shared" ref="AU3:AU34" si="33">F3*B$59*O3</f>
        <v>30021.060911465578</v>
      </c>
      <c r="AV3" s="1">
        <f>0</f>
        <v>0</v>
      </c>
      <c r="AW3" s="1">
        <f t="shared" ref="AW3:AW34" si="34">B$11*(AG3/B$9)*(1 - B$55*MIN(1,V3))</f>
        <v>188.772958145551</v>
      </c>
      <c r="AX3" s="1">
        <f t="shared" ref="AX3:AX34" si="35">AU3*B$61*(1-Z3)</f>
        <v>29695.177507410779</v>
      </c>
      <c r="AY3" s="6">
        <f>B31</f>
        <v>0</v>
      </c>
      <c r="AZ3">
        <f t="shared" ref="AZ3:AZ34" si="36">AU3*B$61</f>
        <v>29844.399504935456</v>
      </c>
      <c r="BA3">
        <f t="shared" ref="BA3:BA34" si="37">AZ3*Z3</f>
        <v>149.22199752467728</v>
      </c>
      <c r="BB3">
        <f t="shared" ref="BB3:BB34" si="38">AX3*B$60+BA3*B$53</f>
        <v>59496.858937338264</v>
      </c>
      <c r="BC3">
        <f>B27</f>
        <v>0</v>
      </c>
    </row>
    <row r="4" spans="1:55" x14ac:dyDescent="0.35">
      <c r="A4" s="2" t="s">
        <v>5</v>
      </c>
      <c r="B4" s="3">
        <f>Model_BAU!B4</f>
        <v>1.4366264795586501</v>
      </c>
      <c r="C4" s="1">
        <f>Interface!C4</f>
        <v>1.4366264795586501</v>
      </c>
      <c r="D4" s="2" t="s">
        <v>6</v>
      </c>
      <c r="E4">
        <f t="shared" ref="E4:E35" si="39">E3+B$3</f>
        <v>2000.0625</v>
      </c>
      <c r="F4" s="1">
        <f t="shared" si="0"/>
        <v>242.34454492099013</v>
      </c>
      <c r="G4" s="1">
        <f t="shared" si="1"/>
        <v>0.8882536037128862</v>
      </c>
      <c r="H4" s="1">
        <f>H3+B$3*I3</f>
        <v>1044.0264517099283</v>
      </c>
      <c r="I4" s="1">
        <f t="shared" si="2"/>
        <v>16508.429238023607</v>
      </c>
      <c r="J4" s="1">
        <f t="shared" si="3"/>
        <v>0.11844626957540692</v>
      </c>
      <c r="K4" s="1">
        <f>K3+B$3*(L3-M3)</f>
        <v>2.6142361335620895E-2</v>
      </c>
      <c r="L4" s="1">
        <f t="shared" si="4"/>
        <v>1.8802337134324526E-2</v>
      </c>
      <c r="M4" s="1">
        <f t="shared" si="5"/>
        <v>2.9426733190997408E-4</v>
      </c>
      <c r="N4" s="1">
        <f t="shared" si="6"/>
        <v>0.26596791191663927</v>
      </c>
      <c r="O4" s="1">
        <f t="shared" si="7"/>
        <v>0.33920860974527461</v>
      </c>
      <c r="P4" s="1">
        <f t="shared" si="8"/>
        <v>3.9468453862064469E-2</v>
      </c>
      <c r="Q4" s="1">
        <f t="shared" si="9"/>
        <v>2.4501659997648955E-2</v>
      </c>
      <c r="R4" s="1">
        <f t="shared" si="10"/>
        <v>9310.4142884892335</v>
      </c>
      <c r="S4" s="1">
        <f t="shared" si="11"/>
        <v>0.79972799016833096</v>
      </c>
      <c r="T4" s="1">
        <f t="shared" ref="T4:T35" si="40">MIN(1,B$23+B$24*Z4)</f>
        <v>0.20393323675111172</v>
      </c>
      <c r="U4" s="1">
        <f>U3+B$3*J3</f>
        <v>0.20749659933333245</v>
      </c>
      <c r="V4" s="1">
        <f t="shared" si="12"/>
        <v>0.56730965548184409</v>
      </c>
      <c r="W4" s="1">
        <f t="shared" si="13"/>
        <v>258.70518762202209</v>
      </c>
      <c r="X4" s="1">
        <f t="shared" ref="X4:X35" si="41">X3+B$3*(F3-AS3)</f>
        <v>22.28194583487539</v>
      </c>
      <c r="Y4" s="1">
        <f t="shared" si="14"/>
        <v>2.458710522643031</v>
      </c>
      <c r="Z4" s="1">
        <f t="shared" ref="Z4:Z35" si="42">Z3+B$3*(AQ3-AR3)</f>
        <v>5.0355206288942526E-3</v>
      </c>
      <c r="AA4" s="1">
        <f>AA3+B$3*(AE3-AC3)</f>
        <v>0.33920860974527461</v>
      </c>
      <c r="AB4" s="1">
        <f t="shared" si="15"/>
        <v>46.821910407114657</v>
      </c>
      <c r="AC4" s="1">
        <f t="shared" si="16"/>
        <v>5.2395627934310289E-3</v>
      </c>
      <c r="AD4" s="1">
        <f t="shared" si="17"/>
        <v>8.8536794845368139E-2</v>
      </c>
      <c r="AE4" s="1">
        <f t="shared" si="18"/>
        <v>3.1169269544349096E-4</v>
      </c>
      <c r="AF4" s="1">
        <f t="shared" si="19"/>
        <v>0.20173565528368173</v>
      </c>
      <c r="AG4" s="1">
        <f>AG3+(AH3+AI3-AK3)*B$3</f>
        <v>448.49810202086144</v>
      </c>
      <c r="AH4" s="1">
        <f t="shared" si="20"/>
        <v>265.94700685435612</v>
      </c>
      <c r="AI4" s="1">
        <f t="shared" si="21"/>
        <v>152.28493172840558</v>
      </c>
      <c r="AJ4" s="1">
        <f t="shared" si="22"/>
        <v>397.48720136532347</v>
      </c>
      <c r="AK4" s="1">
        <f t="shared" si="23"/>
        <v>531.27234991203284</v>
      </c>
      <c r="AL4" s="8">
        <f t="shared" si="24"/>
        <v>6223576.3869111799</v>
      </c>
      <c r="AM4" s="1">
        <f t="shared" si="25"/>
        <v>217739.67178334211</v>
      </c>
      <c r="AN4" s="1">
        <f t="shared" si="26"/>
        <v>0.99965366259839894</v>
      </c>
      <c r="AO4" s="1">
        <f t="shared" si="27"/>
        <v>31.375618203609882</v>
      </c>
      <c r="AP4" s="1">
        <f t="shared" si="28"/>
        <v>116.34684511800553</v>
      </c>
      <c r="AQ4" s="1">
        <f t="shared" si="29"/>
        <v>6.7459181882820564E-4</v>
      </c>
      <c r="AR4" s="1">
        <f t="shared" si="30"/>
        <v>7.7352313618470807E-5</v>
      </c>
      <c r="AS4" s="1">
        <f t="shared" si="31"/>
        <v>24.95448753866733</v>
      </c>
      <c r="AT4" s="1">
        <f t="shared" si="32"/>
        <v>14706883.058056798</v>
      </c>
      <c r="AU4" s="1">
        <f t="shared" si="33"/>
        <v>32791.40534104807</v>
      </c>
      <c r="AV4" s="1">
        <f>AV3+AU3*B$3</f>
        <v>1876.3163069665986</v>
      </c>
      <c r="AW4" s="1">
        <f t="shared" si="34"/>
        <v>133.07133980892343</v>
      </c>
      <c r="AX4" s="1">
        <f t="shared" si="35"/>
        <v>32434.291489239087</v>
      </c>
      <c r="AY4" s="6">
        <f t="shared" ref="AY4:AY35" si="43">AY3+AL4*B$3</f>
        <v>388973.52418194874</v>
      </c>
      <c r="AZ4">
        <f t="shared" si="36"/>
        <v>32598.441614458497</v>
      </c>
      <c r="BA4">
        <f t="shared" si="37"/>
        <v>164.15012521941063</v>
      </c>
      <c r="BB4">
        <f t="shared" si="38"/>
        <v>64985.701645123583</v>
      </c>
      <c r="BC4">
        <f t="shared" ref="BC4:BC35" si="44">BC3+BB3*B$3</f>
        <v>3718.5536835836415</v>
      </c>
    </row>
    <row r="5" spans="1:55" x14ac:dyDescent="0.35">
      <c r="A5" s="1" t="s">
        <v>7</v>
      </c>
      <c r="B5" s="3">
        <f>Model_BAU!B5</f>
        <v>7.4908094538454586</v>
      </c>
      <c r="C5" s="1">
        <f>Interface!C5</f>
        <v>7.4908094538454586</v>
      </c>
      <c r="D5" s="1" t="s">
        <v>8</v>
      </c>
      <c r="E5">
        <f t="shared" si="39"/>
        <v>2000.125</v>
      </c>
      <c r="F5" s="1">
        <f t="shared" si="0"/>
        <v>256.38876549739621</v>
      </c>
      <c r="G5" s="1">
        <f t="shared" si="1"/>
        <v>0.90057952588270784</v>
      </c>
      <c r="H5" s="1">
        <f t="shared" ref="H5:H68" si="45">H4+B$3*I4</f>
        <v>2075.8032790864036</v>
      </c>
      <c r="I5" s="1">
        <f t="shared" si="2"/>
        <v>15517.207387436409</v>
      </c>
      <c r="J5" s="1">
        <f t="shared" si="3"/>
        <v>0.11696569131310923</v>
      </c>
      <c r="K5" s="1">
        <f t="shared" ref="K5:K68" si="46">K4+B$3*(L4-M4)</f>
        <v>2.7299115698271804E-2</v>
      </c>
      <c r="L5" s="1">
        <f t="shared" si="4"/>
        <v>1.9043665249348377E-2</v>
      </c>
      <c r="M5" s="1">
        <f t="shared" si="5"/>
        <v>3.0728815338828072E-4</v>
      </c>
      <c r="N5" s="1">
        <f t="shared" si="6"/>
        <v>0.27188917764427822</v>
      </c>
      <c r="O5" s="1">
        <f t="shared" ref="O5:O68" si="47">AA5</f>
        <v>0.33890061786415038</v>
      </c>
      <c r="P5" s="1">
        <f t="shared" si="8"/>
        <v>6.3535162155434158E-2</v>
      </c>
      <c r="Q5" s="1">
        <f t="shared" si="9"/>
        <v>3.8861449905487684E-2</v>
      </c>
      <c r="R5" s="1">
        <f t="shared" si="10"/>
        <v>9845.8492694608922</v>
      </c>
      <c r="S5" s="1">
        <f t="shared" si="11"/>
        <v>0.79972799016833096</v>
      </c>
      <c r="T5" s="1">
        <f t="shared" si="40"/>
        <v>0.20396310405761775</v>
      </c>
      <c r="U5" s="1">
        <f t="shared" ref="U5:U68" si="48">U4+B$3*J4</f>
        <v>0.21489949118179538</v>
      </c>
      <c r="V5" s="1">
        <f t="shared" si="12"/>
        <v>0.72275051544198365</v>
      </c>
      <c r="W5" s="1">
        <f t="shared" si="13"/>
        <v>251.54708129200566</v>
      </c>
      <c r="X5" s="1">
        <f t="shared" si="41"/>
        <v>35.868824421270567</v>
      </c>
      <c r="Y5" s="1">
        <f t="shared" si="14"/>
        <v>3.9579602559385934</v>
      </c>
      <c r="Z5" s="1">
        <f t="shared" si="42"/>
        <v>5.072848097969861E-3</v>
      </c>
      <c r="AA5" s="1">
        <f t="shared" ref="AA5:AA68" si="49">AA4+B$3*(AE4-AC4)</f>
        <v>0.33890061786415038</v>
      </c>
      <c r="AB5" s="1">
        <f t="shared" si="15"/>
        <v>75.372541334904867</v>
      </c>
      <c r="AC5" s="1">
        <f t="shared" si="16"/>
        <v>5.2348054177198729E-3</v>
      </c>
      <c r="AD5" s="1">
        <f t="shared" si="17"/>
        <v>8.8356633233612425E-2</v>
      </c>
      <c r="AE5" s="1">
        <f t="shared" si="18"/>
        <v>5.0198764597113928E-4</v>
      </c>
      <c r="AF5" s="1">
        <f t="shared" si="19"/>
        <v>0.20176520074054566</v>
      </c>
      <c r="AG5" s="1">
        <f t="shared" ref="AG5:AG68" si="50">AG4+(AH4+AI4-AK4)*B$3</f>
        <v>441.43307631278196</v>
      </c>
      <c r="AH5" s="1">
        <f t="shared" si="20"/>
        <v>261.75764143241412</v>
      </c>
      <c r="AI5" s="1">
        <f t="shared" si="21"/>
        <v>152.28493172840558</v>
      </c>
      <c r="AJ5" s="1">
        <f t="shared" si="22"/>
        <v>386.4891395237857</v>
      </c>
      <c r="AK5" s="1">
        <f t="shared" si="23"/>
        <v>522.90341190937954</v>
      </c>
      <c r="AL5" s="8">
        <f t="shared" si="24"/>
        <v>6581489.6226757057</v>
      </c>
      <c r="AM5" s="1">
        <f t="shared" si="25"/>
        <v>230261.07568209601</v>
      </c>
      <c r="AN5" s="1">
        <f t="shared" si="26"/>
        <v>0.99967248996723612</v>
      </c>
      <c r="AO5" s="1">
        <f t="shared" si="27"/>
        <v>31.443576266656791</v>
      </c>
      <c r="AP5" s="1">
        <f t="shared" si="28"/>
        <v>116.59884672589509</v>
      </c>
      <c r="AQ5" s="1">
        <f t="shared" si="29"/>
        <v>7.0441491425207649E-4</v>
      </c>
      <c r="AR5" s="1">
        <f t="shared" si="30"/>
        <v>7.792571333367648E-5</v>
      </c>
      <c r="AS5" s="1">
        <f t="shared" si="31"/>
        <v>40.171003855788186</v>
      </c>
      <c r="AT5" s="1">
        <f t="shared" si="32"/>
        <v>15300165.820762645</v>
      </c>
      <c r="AU5" s="1">
        <f t="shared" si="33"/>
        <v>34660.216104697953</v>
      </c>
      <c r="AV5" s="1">
        <f t="shared" ref="AV5:AV68" si="51">AV4+AU4*B$3</f>
        <v>3925.7791407821032</v>
      </c>
      <c r="AW5" s="1">
        <f t="shared" si="34"/>
        <v>116.77281286125245</v>
      </c>
      <c r="AX5" s="1">
        <f t="shared" si="35"/>
        <v>34281.463858497373</v>
      </c>
      <c r="AY5" s="6">
        <f t="shared" si="43"/>
        <v>800316.62559918035</v>
      </c>
      <c r="AZ5">
        <f t="shared" si="36"/>
        <v>34456.255207188318</v>
      </c>
      <c r="BA5">
        <f t="shared" si="37"/>
        <v>174.79134869094938</v>
      </c>
      <c r="BB5">
        <f t="shared" si="38"/>
        <v>68687.594754421953</v>
      </c>
      <c r="BC5">
        <f t="shared" si="44"/>
        <v>7780.1600364038659</v>
      </c>
    </row>
    <row r="6" spans="1:55" x14ac:dyDescent="0.35">
      <c r="A6" s="1" t="s">
        <v>12</v>
      </c>
      <c r="B6" s="3">
        <f>Model_BAU!B6</f>
        <v>0.89290336258555503</v>
      </c>
      <c r="C6" s="1">
        <f>Interface!C6</f>
        <v>0.89290336258555503</v>
      </c>
      <c r="D6" s="1" t="s">
        <v>8</v>
      </c>
      <c r="E6">
        <f t="shared" si="39"/>
        <v>2000.1875</v>
      </c>
      <c r="F6" s="1">
        <f t="shared" si="0"/>
        <v>269.14749282100593</v>
      </c>
      <c r="G6" s="1">
        <f t="shared" si="1"/>
        <v>0.90683010861431146</v>
      </c>
      <c r="H6" s="1">
        <f t="shared" si="45"/>
        <v>3045.628740801179</v>
      </c>
      <c r="I6" s="1">
        <f t="shared" si="2"/>
        <v>14368.657660574045</v>
      </c>
      <c r="J6" s="1">
        <f t="shared" si="3"/>
        <v>0.11550362027774783</v>
      </c>
      <c r="K6" s="1">
        <f t="shared" si="46"/>
        <v>2.847013926676931E-2</v>
      </c>
      <c r="L6" s="1">
        <f t="shared" si="4"/>
        <v>1.9274981468421628E-2</v>
      </c>
      <c r="M6" s="1">
        <f t="shared" si="5"/>
        <v>3.2046959391239754E-4</v>
      </c>
      <c r="N6" s="1">
        <f t="shared" si="6"/>
        <v>0.27773642755569056</v>
      </c>
      <c r="O6" s="1">
        <f t="shared" si="47"/>
        <v>0.33860481675341608</v>
      </c>
      <c r="P6" s="1">
        <f t="shared" si="8"/>
        <v>8.7472088526092798E-2</v>
      </c>
      <c r="Q6" s="1">
        <f t="shared" si="9"/>
        <v>5.2730502472309385E-2</v>
      </c>
      <c r="R6" s="1">
        <f t="shared" si="10"/>
        <v>10240.552933990808</v>
      </c>
      <c r="S6" s="1">
        <f t="shared" si="11"/>
        <v>0.79972799016833096</v>
      </c>
      <c r="T6" s="1">
        <f t="shared" si="40"/>
        <v>0.20399443411000601</v>
      </c>
      <c r="U6" s="1">
        <f t="shared" si="48"/>
        <v>0.22220984688886472</v>
      </c>
      <c r="V6" s="1">
        <f t="shared" si="12"/>
        <v>0.79273740947399818</v>
      </c>
      <c r="W6" s="1">
        <f t="shared" si="13"/>
        <v>246.32896167928902</v>
      </c>
      <c r="X6" s="1">
        <f t="shared" si="41"/>
        <v>49.382434523871069</v>
      </c>
      <c r="Y6" s="1">
        <f t="shared" si="14"/>
        <v>5.4491251481067655</v>
      </c>
      <c r="Z6" s="1">
        <f t="shared" si="42"/>
        <v>5.112003673027261E-3</v>
      </c>
      <c r="AA6" s="1">
        <f t="shared" si="49"/>
        <v>0.33860481675341608</v>
      </c>
      <c r="AB6" s="1">
        <f t="shared" si="15"/>
        <v>103.76921037761905</v>
      </c>
      <c r="AC6" s="1">
        <f t="shared" si="16"/>
        <v>5.2302363459170581E-3</v>
      </c>
      <c r="AD6" s="1">
        <f t="shared" si="17"/>
        <v>8.8183794074101207E-2</v>
      </c>
      <c r="AE6" s="1">
        <f t="shared" si="18"/>
        <v>6.9142114833326224E-4</v>
      </c>
      <c r="AF6" s="1">
        <f t="shared" si="19"/>
        <v>0.20179619318076439</v>
      </c>
      <c r="AG6" s="1">
        <f t="shared" si="50"/>
        <v>434.62927389099696</v>
      </c>
      <c r="AH6" s="1">
        <f t="shared" si="20"/>
        <v>257.72317421583273</v>
      </c>
      <c r="AI6" s="1">
        <f t="shared" si="21"/>
        <v>152.28493172840558</v>
      </c>
      <c r="AJ6" s="1">
        <f t="shared" si="22"/>
        <v>378.47176739331792</v>
      </c>
      <c r="AK6" s="1">
        <f t="shared" si="23"/>
        <v>514.84390823551382</v>
      </c>
      <c r="AL6" s="8">
        <f t="shared" si="24"/>
        <v>6845330.557169104</v>
      </c>
      <c r="AM6" s="1">
        <f t="shared" si="25"/>
        <v>239491.41028686424</v>
      </c>
      <c r="AN6" s="1">
        <f t="shared" si="26"/>
        <v>0.99968510868813387</v>
      </c>
      <c r="AO6" s="1">
        <f t="shared" si="27"/>
        <v>31.502050995577417</v>
      </c>
      <c r="AP6" s="1">
        <f t="shared" si="28"/>
        <v>116.81568230136951</v>
      </c>
      <c r="AQ6" s="1">
        <f t="shared" si="29"/>
        <v>7.3460260293168201E-4</v>
      </c>
      <c r="AR6" s="1">
        <f t="shared" si="30"/>
        <v>7.8527195195228635E-5</v>
      </c>
      <c r="AS6" s="1">
        <f t="shared" si="31"/>
        <v>55.305463718801271</v>
      </c>
      <c r="AT6" s="1">
        <f t="shared" si="32"/>
        <v>15800191.803512439</v>
      </c>
      <c r="AU6" s="1">
        <f t="shared" si="33"/>
        <v>36353.261854780299</v>
      </c>
      <c r="AV6" s="1">
        <f t="shared" si="51"/>
        <v>6092.0426473257248</v>
      </c>
      <c r="AW6" s="1">
        <f t="shared" si="34"/>
        <v>108.67699948097392</v>
      </c>
      <c r="AX6" s="1">
        <f t="shared" si="35"/>
        <v>35954.593660998027</v>
      </c>
      <c r="AY6" s="6">
        <f t="shared" si="43"/>
        <v>1228149.7854222492</v>
      </c>
      <c r="AZ6">
        <f t="shared" si="36"/>
        <v>36139.338090055164</v>
      </c>
      <c r="BA6">
        <f t="shared" si="37"/>
        <v>184.74442905713599</v>
      </c>
      <c r="BB6">
        <f t="shared" si="38"/>
        <v>72040.905194138264</v>
      </c>
      <c r="BC6">
        <f t="shared" si="44"/>
        <v>12073.134708555237</v>
      </c>
    </row>
    <row r="7" spans="1:55" x14ac:dyDescent="0.35">
      <c r="A7" s="2" t="s">
        <v>13</v>
      </c>
      <c r="B7" s="3">
        <f>Model_BAU!B7</f>
        <v>252.230509749524</v>
      </c>
      <c r="C7" s="1">
        <f>Interface!C7</f>
        <v>252.230509749524</v>
      </c>
      <c r="D7" s="2" t="s">
        <v>14</v>
      </c>
      <c r="E7">
        <f t="shared" si="39"/>
        <v>2000.25</v>
      </c>
      <c r="F7" s="1">
        <f t="shared" si="0"/>
        <v>281.57828226164537</v>
      </c>
      <c r="G7" s="1">
        <f t="shared" si="1"/>
        <v>0.91082629527746173</v>
      </c>
      <c r="H7" s="1">
        <f t="shared" si="45"/>
        <v>3943.669844587057</v>
      </c>
      <c r="I7" s="1">
        <f t="shared" si="2"/>
        <v>13220.968010577984</v>
      </c>
      <c r="J7" s="1">
        <f t="shared" si="3"/>
        <v>0.1140598251290028</v>
      </c>
      <c r="K7" s="1">
        <f t="shared" si="46"/>
        <v>2.9654796258926138E-2</v>
      </c>
      <c r="L7" s="1">
        <f t="shared" si="4"/>
        <v>1.9495468382397328E-2</v>
      </c>
      <c r="M7" s="1">
        <f t="shared" si="5"/>
        <v>3.338044969012673E-4</v>
      </c>
      <c r="N7" s="1">
        <f t="shared" si="6"/>
        <v>0.28351058684851188</v>
      </c>
      <c r="O7" s="1">
        <f t="shared" si="47"/>
        <v>0.33832114080356712</v>
      </c>
      <c r="P7" s="1">
        <f t="shared" si="8"/>
        <v>0.11114600350286634</v>
      </c>
      <c r="Q7" s="1">
        <f t="shared" si="9"/>
        <v>6.6059022476397333E-2</v>
      </c>
      <c r="R7" s="1">
        <f t="shared" si="10"/>
        <v>10563.902913240554</v>
      </c>
      <c r="S7" s="1">
        <f t="shared" si="11"/>
        <v>0.79972799016833096</v>
      </c>
      <c r="T7" s="1">
        <f t="shared" si="40"/>
        <v>0.20402724373683578</v>
      </c>
      <c r="U7" s="1">
        <f t="shared" si="48"/>
        <v>0.22942882315622395</v>
      </c>
      <c r="V7" s="1">
        <f t="shared" si="12"/>
        <v>0.8320057847950616</v>
      </c>
      <c r="W7" s="1">
        <f t="shared" si="13"/>
        <v>242.25072196896357</v>
      </c>
      <c r="X7" s="1">
        <f t="shared" si="41"/>
        <v>62.747561342758857</v>
      </c>
      <c r="Y7" s="1">
        <f t="shared" si="14"/>
        <v>6.9239055909630824</v>
      </c>
      <c r="Z7" s="1">
        <f t="shared" si="42"/>
        <v>5.153008386010789E-3</v>
      </c>
      <c r="AA7" s="1">
        <f t="shared" si="49"/>
        <v>0.33832114080356712</v>
      </c>
      <c r="AB7" s="1">
        <f t="shared" si="15"/>
        <v>131.85386578119812</v>
      </c>
      <c r="AC7" s="1">
        <f t="shared" si="16"/>
        <v>5.2258545645898213E-3</v>
      </c>
      <c r="AD7" s="1">
        <f t="shared" si="17"/>
        <v>8.8018215868513758E-2</v>
      </c>
      <c r="AE7" s="1">
        <f t="shared" si="18"/>
        <v>8.7892788990769825E-4</v>
      </c>
      <c r="AF7" s="1">
        <f t="shared" si="19"/>
        <v>0.20182864925155286</v>
      </c>
      <c r="AG7" s="1">
        <f t="shared" si="50"/>
        <v>428.07703624779225</v>
      </c>
      <c r="AH7" s="1">
        <f t="shared" si="20"/>
        <v>253.83787797587743</v>
      </c>
      <c r="AI7" s="1">
        <f t="shared" si="21"/>
        <v>152.28493172840558</v>
      </c>
      <c r="AJ7" s="1">
        <f t="shared" si="22"/>
        <v>372.20576204624848</v>
      </c>
      <c r="AK7" s="1">
        <f t="shared" si="23"/>
        <v>507.08239782063691</v>
      </c>
      <c r="AL7" s="8">
        <f t="shared" si="24"/>
        <v>7061474.8911602274</v>
      </c>
      <c r="AM7" s="1">
        <f t="shared" si="25"/>
        <v>247053.10476262696</v>
      </c>
      <c r="AN7" s="1">
        <f t="shared" si="26"/>
        <v>0.99969474380300738</v>
      </c>
      <c r="AO7" s="1">
        <f t="shared" si="27"/>
        <v>31.556384495884569</v>
      </c>
      <c r="AP7" s="1">
        <f t="shared" si="28"/>
        <v>117.01716140224114</v>
      </c>
      <c r="AQ7" s="1">
        <f t="shared" si="29"/>
        <v>7.6513825452249277E-4</v>
      </c>
      <c r="AR7" s="1">
        <f t="shared" si="30"/>
        <v>7.9157082281846282E-5</v>
      </c>
      <c r="AS7" s="1">
        <f t="shared" si="31"/>
        <v>70.27363091237838</v>
      </c>
      <c r="AT7" s="1">
        <f t="shared" si="32"/>
        <v>16267100.031970378</v>
      </c>
      <c r="AU7" s="1">
        <f t="shared" si="33"/>
        <v>38000.403325896164</v>
      </c>
      <c r="AV7" s="1">
        <f t="shared" si="51"/>
        <v>8364.1215132494945</v>
      </c>
      <c r="AW7" s="1">
        <f t="shared" si="34"/>
        <v>103.55932974065158</v>
      </c>
      <c r="AX7" s="1">
        <f t="shared" si="35"/>
        <v>37582.122722179847</v>
      </c>
      <c r="AY7" s="6">
        <f t="shared" si="43"/>
        <v>1669491.9661197634</v>
      </c>
      <c r="AZ7">
        <f t="shared" si="36"/>
        <v>37776.786821467409</v>
      </c>
      <c r="BA7">
        <f t="shared" si="37"/>
        <v>194.66409928756343</v>
      </c>
      <c r="BB7">
        <f t="shared" si="38"/>
        <v>75302.983597844257</v>
      </c>
      <c r="BC7">
        <f t="shared" si="44"/>
        <v>16575.691283188877</v>
      </c>
    </row>
    <row r="8" spans="1:55" x14ac:dyDescent="0.35">
      <c r="A8" t="s">
        <v>251</v>
      </c>
      <c r="B8" s="3">
        <f>Model_BAU!B8</f>
        <v>0.29897919713472298</v>
      </c>
      <c r="C8" s="1">
        <f>Interface!C8</f>
        <v>0.29897919713472298</v>
      </c>
      <c r="D8" s="1" t="s">
        <v>6</v>
      </c>
      <c r="E8">
        <f t="shared" si="39"/>
        <v>2000.3125</v>
      </c>
      <c r="F8" s="1">
        <f t="shared" si="0"/>
        <v>293.96821198349738</v>
      </c>
      <c r="G8" s="1">
        <f t="shared" si="1"/>
        <v>0.91374030972894349</v>
      </c>
      <c r="H8" s="1">
        <f t="shared" si="45"/>
        <v>4769.980345248181</v>
      </c>
      <c r="I8" s="1">
        <f t="shared" si="2"/>
        <v>12129.16948846629</v>
      </c>
      <c r="J8" s="1">
        <f t="shared" si="3"/>
        <v>0.11263407741830798</v>
      </c>
      <c r="K8" s="1">
        <f t="shared" si="46"/>
        <v>3.0852400251769642E-2</v>
      </c>
      <c r="L8" s="1">
        <f t="shared" si="4"/>
        <v>1.9705535545788588E-2</v>
      </c>
      <c r="M8" s="1">
        <f t="shared" si="5"/>
        <v>3.4728513574388772E-4</v>
      </c>
      <c r="N8" s="1">
        <f t="shared" si="6"/>
        <v>0.28921256915540838</v>
      </c>
      <c r="O8" s="1">
        <f t="shared" si="47"/>
        <v>0.33804945788639951</v>
      </c>
      <c r="P8" s="1">
        <f t="shared" si="8"/>
        <v>0.1345390117493811</v>
      </c>
      <c r="Q8" s="1">
        <f t="shared" si="9"/>
        <v>7.8866015442909387E-2</v>
      </c>
      <c r="R8" s="1">
        <f t="shared" si="10"/>
        <v>10843.509067093803</v>
      </c>
      <c r="S8" s="1">
        <f t="shared" si="11"/>
        <v>0.79972799016833096</v>
      </c>
      <c r="T8" s="1">
        <f t="shared" si="40"/>
        <v>0.20406154891884395</v>
      </c>
      <c r="U8" s="1">
        <f t="shared" si="48"/>
        <v>0.23655756222678662</v>
      </c>
      <c r="V8" s="1">
        <f t="shared" si="12"/>
        <v>0.85694447809070606</v>
      </c>
      <c r="W8" s="1">
        <f t="shared" si="13"/>
        <v>238.91480052023601</v>
      </c>
      <c r="X8" s="1">
        <f t="shared" si="41"/>
        <v>75.954102052088047</v>
      </c>
      <c r="Y8" s="1">
        <f t="shared" si="14"/>
        <v>8.3811867840139147</v>
      </c>
      <c r="Z8" s="1">
        <f t="shared" si="42"/>
        <v>5.1958822092758291E-3</v>
      </c>
      <c r="AA8" s="1">
        <f t="shared" si="49"/>
        <v>0.33804945788639951</v>
      </c>
      <c r="AB8" s="1">
        <f t="shared" si="15"/>
        <v>159.60527808883791</v>
      </c>
      <c r="AC8" s="1">
        <f t="shared" si="16"/>
        <v>5.2216580328288166E-3</v>
      </c>
      <c r="AD8" s="1">
        <f t="shared" si="17"/>
        <v>8.7859799468665609E-2</v>
      </c>
      <c r="AE8" s="1">
        <f t="shared" si="18"/>
        <v>1.0643535442821186E-3</v>
      </c>
      <c r="AF8" s="1">
        <f t="shared" si="19"/>
        <v>0.20186258476143981</v>
      </c>
      <c r="AG8" s="1">
        <f t="shared" si="50"/>
        <v>421.76706199052012</v>
      </c>
      <c r="AH8" s="1">
        <f t="shared" si="20"/>
        <v>250.09623724320048</v>
      </c>
      <c r="AI8" s="1">
        <f t="shared" si="21"/>
        <v>152.28493172840558</v>
      </c>
      <c r="AJ8" s="1">
        <f t="shared" si="22"/>
        <v>367.08029048992779</v>
      </c>
      <c r="AK8" s="1">
        <f t="shared" si="23"/>
        <v>499.60786261872551</v>
      </c>
      <c r="AL8" s="8">
        <f t="shared" si="24"/>
        <v>7248378.5243215933</v>
      </c>
      <c r="AM8" s="1">
        <f t="shared" si="25"/>
        <v>253591.82891923652</v>
      </c>
      <c r="AN8" s="1">
        <f t="shared" si="26"/>
        <v>0.99970261232344071</v>
      </c>
      <c r="AO8" s="1">
        <f t="shared" si="27"/>
        <v>31.608199549377243</v>
      </c>
      <c r="AP8" s="1">
        <f t="shared" si="28"/>
        <v>117.20930161647921</v>
      </c>
      <c r="AQ8" s="1">
        <f t="shared" si="29"/>
        <v>7.9600392912724323E-4</v>
      </c>
      <c r="AR8" s="1">
        <f t="shared" si="30"/>
        <v>7.9815681395548744E-5</v>
      </c>
      <c r="AS8" s="1">
        <f t="shared" si="31"/>
        <v>85.064190857283705</v>
      </c>
      <c r="AT8" s="1">
        <f t="shared" si="32"/>
        <v>16719111.318703178</v>
      </c>
      <c r="AU8" s="1">
        <f t="shared" si="33"/>
        <v>39640.628264800267</v>
      </c>
      <c r="AV8" s="1">
        <f t="shared" si="51"/>
        <v>10739.146721118004</v>
      </c>
      <c r="AW8" s="1">
        <f t="shared" si="34"/>
        <v>99.855753084083346</v>
      </c>
      <c r="AX8" s="1">
        <f t="shared" si="35"/>
        <v>39202.603722279731</v>
      </c>
      <c r="AY8" s="6">
        <f t="shared" si="43"/>
        <v>2122515.623889863</v>
      </c>
      <c r="AZ8">
        <f t="shared" si="36"/>
        <v>39407.359721571578</v>
      </c>
      <c r="BA8">
        <f t="shared" si="37"/>
        <v>204.75599929184665</v>
      </c>
      <c r="BB8">
        <f t="shared" si="38"/>
        <v>78551.081688921739</v>
      </c>
      <c r="BC8">
        <f t="shared" si="44"/>
        <v>21282.127758054143</v>
      </c>
    </row>
    <row r="9" spans="1:55" x14ac:dyDescent="0.35">
      <c r="A9" t="s">
        <v>200</v>
      </c>
      <c r="B9" s="3">
        <f>Model_BAU!B9</f>
        <v>455.834380348992</v>
      </c>
      <c r="C9" s="1">
        <f>Interface!C9</f>
        <v>455.834380348992</v>
      </c>
      <c r="D9" t="s">
        <v>14</v>
      </c>
      <c r="E9">
        <f t="shared" si="39"/>
        <v>2000.375</v>
      </c>
      <c r="F9" s="1">
        <f t="shared" si="0"/>
        <v>306.42668942142029</v>
      </c>
      <c r="G9" s="1">
        <f t="shared" si="1"/>
        <v>0.91604625632255166</v>
      </c>
      <c r="H9" s="1">
        <f t="shared" si="45"/>
        <v>5528.0534382773239</v>
      </c>
      <c r="I9" s="1">
        <f t="shared" si="2"/>
        <v>11113.556906544771</v>
      </c>
      <c r="J9" s="1">
        <f t="shared" si="3"/>
        <v>0.11122615155270414</v>
      </c>
      <c r="K9" s="1">
        <f t="shared" si="46"/>
        <v>3.2062290902397435E-2</v>
      </c>
      <c r="L9" s="1">
        <f t="shared" si="4"/>
        <v>1.9905878633623E-2</v>
      </c>
      <c r="M9" s="1">
        <f t="shared" si="5"/>
        <v>3.6090407739541885E-4</v>
      </c>
      <c r="N9" s="1">
        <f t="shared" si="6"/>
        <v>0.29484327668863863</v>
      </c>
      <c r="O9" s="1">
        <f t="shared" si="47"/>
        <v>0.33778962635586535</v>
      </c>
      <c r="P9" s="1">
        <f t="shared" si="8"/>
        <v>0.15766625224186806</v>
      </c>
      <c r="Q9" s="1">
        <f t="shared" si="9"/>
        <v>9.11868488566384E-2</v>
      </c>
      <c r="R9" s="1">
        <f t="shared" si="10"/>
        <v>11093.026962470405</v>
      </c>
      <c r="S9" s="1">
        <f t="shared" si="11"/>
        <v>0.79972799016833096</v>
      </c>
      <c r="T9" s="1">
        <f t="shared" si="40"/>
        <v>0.20409736472426948</v>
      </c>
      <c r="U9" s="1">
        <f t="shared" si="48"/>
        <v>0.24359719206543087</v>
      </c>
      <c r="V9" s="1">
        <f t="shared" si="12"/>
        <v>0.87409196998193284</v>
      </c>
      <c r="W9" s="1">
        <f t="shared" si="13"/>
        <v>236.09786099135616</v>
      </c>
      <c r="X9" s="1">
        <f t="shared" si="41"/>
        <v>89.010603372476396</v>
      </c>
      <c r="Y9" s="1">
        <f t="shared" si="14"/>
        <v>9.8219118186783305</v>
      </c>
      <c r="Z9" s="1">
        <f t="shared" si="42"/>
        <v>5.2406439747590596E-3</v>
      </c>
      <c r="AA9" s="1">
        <f t="shared" si="49"/>
        <v>0.33778962635586535</v>
      </c>
      <c r="AB9" s="1">
        <f t="shared" si="15"/>
        <v>187.04140685353275</v>
      </c>
      <c r="AC9" s="1">
        <f t="shared" si="16"/>
        <v>5.2176445627079692E-3</v>
      </c>
      <c r="AD9" s="1">
        <f t="shared" si="17"/>
        <v>8.7708441431999962E-2</v>
      </c>
      <c r="AE9" s="1">
        <f t="shared" si="18"/>
        <v>1.2478053964058882E-3</v>
      </c>
      <c r="AF9" s="1">
        <f t="shared" si="19"/>
        <v>0.20189801461628906</v>
      </c>
      <c r="AG9" s="1">
        <f t="shared" si="50"/>
        <v>415.69039363757514</v>
      </c>
      <c r="AH9" s="1">
        <f t="shared" si="20"/>
        <v>246.49294047821854</v>
      </c>
      <c r="AI9" s="1">
        <f t="shared" si="21"/>
        <v>152.28493172840558</v>
      </c>
      <c r="AJ9" s="1">
        <f t="shared" si="22"/>
        <v>362.75220793371051</v>
      </c>
      <c r="AK9" s="1">
        <f t="shared" si="23"/>
        <v>492.40969196658972</v>
      </c>
      <c r="AL9" s="8">
        <f t="shared" si="24"/>
        <v>7415169.5642968491</v>
      </c>
      <c r="AM9" s="1">
        <f t="shared" si="25"/>
        <v>259426.92473578622</v>
      </c>
      <c r="AN9" s="1">
        <f t="shared" si="26"/>
        <v>0.99970929929758734</v>
      </c>
      <c r="AO9" s="1">
        <f t="shared" si="27"/>
        <v>31.658152140165704</v>
      </c>
      <c r="AP9" s="1">
        <f t="shared" si="28"/>
        <v>117.39453545971357</v>
      </c>
      <c r="AQ9" s="1">
        <f t="shared" si="29"/>
        <v>8.2718235739621525E-4</v>
      </c>
      <c r="AR9" s="1">
        <f t="shared" si="30"/>
        <v>8.0503281820002893E-5</v>
      </c>
      <c r="AS9" s="1">
        <f t="shared" si="31"/>
        <v>99.686715385112791</v>
      </c>
      <c r="AT9" s="1">
        <f t="shared" si="32"/>
        <v>17163379.287846014</v>
      </c>
      <c r="AU9" s="1">
        <f t="shared" si="33"/>
        <v>41288.852353923103</v>
      </c>
      <c r="AV9" s="1">
        <f t="shared" si="51"/>
        <v>13216.685987668021</v>
      </c>
      <c r="AW9" s="1">
        <f t="shared" si="34"/>
        <v>96.941702827740414</v>
      </c>
      <c r="AX9" s="1">
        <f t="shared" si="35"/>
        <v>40830.777831892978</v>
      </c>
      <c r="AY9" s="6">
        <f t="shared" si="43"/>
        <v>2585963.7216584161</v>
      </c>
      <c r="AZ9">
        <f t="shared" si="36"/>
        <v>41045.884700235925</v>
      </c>
      <c r="BA9">
        <f t="shared" si="37"/>
        <v>215.10686834294648</v>
      </c>
      <c r="BB9">
        <f t="shared" si="38"/>
        <v>81814.743282873082</v>
      </c>
      <c r="BC9">
        <f t="shared" si="44"/>
        <v>26191.570363611751</v>
      </c>
    </row>
    <row r="10" spans="1:55" x14ac:dyDescent="0.35">
      <c r="A10" s="2" t="s">
        <v>15</v>
      </c>
      <c r="B10" s="3">
        <f>Model_BAU!B10</f>
        <v>89.969880249701106</v>
      </c>
      <c r="C10" s="1">
        <f>Interface!C10</f>
        <v>89.969880249701106</v>
      </c>
      <c r="D10" s="2" t="s">
        <v>16</v>
      </c>
      <c r="E10">
        <f t="shared" si="39"/>
        <v>2000.4375</v>
      </c>
      <c r="F10" s="1">
        <f t="shared" si="0"/>
        <v>318.99983596875023</v>
      </c>
      <c r="G10" s="1">
        <f t="shared" si="1"/>
        <v>0.91797145182847084</v>
      </c>
      <c r="H10" s="1">
        <f t="shared" si="45"/>
        <v>6222.6507449363726</v>
      </c>
      <c r="I10" s="1">
        <f t="shared" si="2"/>
        <v>10180.009836646503</v>
      </c>
      <c r="J10" s="1">
        <f t="shared" si="3"/>
        <v>0.10983582475914377</v>
      </c>
      <c r="K10" s="1">
        <f t="shared" si="46"/>
        <v>3.3283851812161661E-2</v>
      </c>
      <c r="L10" s="1">
        <f t="shared" si="4"/>
        <v>2.0097238621716848E-2</v>
      </c>
      <c r="M10" s="1">
        <f t="shared" si="5"/>
        <v>3.7465438346253146E-4</v>
      </c>
      <c r="N10" s="1">
        <f t="shared" si="6"/>
        <v>0.30040360038280889</v>
      </c>
      <c r="O10" s="1">
        <f t="shared" si="47"/>
        <v>0.33754151140797145</v>
      </c>
      <c r="P10" s="1">
        <f t="shared" si="8"/>
        <v>0.18055391650592481</v>
      </c>
      <c r="Q10" s="1">
        <f t="shared" si="9"/>
        <v>0.10305979315279708</v>
      </c>
      <c r="R10" s="1">
        <f t="shared" si="10"/>
        <v>11320.16234211017</v>
      </c>
      <c r="S10" s="1">
        <f t="shared" si="11"/>
        <v>0.79972799016833096</v>
      </c>
      <c r="T10" s="1">
        <f t="shared" si="40"/>
        <v>0.20413470534326295</v>
      </c>
      <c r="U10" s="1">
        <f t="shared" si="48"/>
        <v>0.2505488265374749</v>
      </c>
      <c r="V10" s="1">
        <f t="shared" si="12"/>
        <v>0.88655189008974977</v>
      </c>
      <c r="W10" s="1">
        <f t="shared" si="13"/>
        <v>233.6626632871866</v>
      </c>
      <c r="X10" s="1">
        <f t="shared" si="41"/>
        <v>101.93185174974562</v>
      </c>
      <c r="Y10" s="1">
        <f t="shared" si="14"/>
        <v>11.247712311432005</v>
      </c>
      <c r="Z10" s="1">
        <f t="shared" si="42"/>
        <v>5.2873114169825729E-3</v>
      </c>
      <c r="AA10" s="1">
        <f t="shared" si="49"/>
        <v>0.33754151140797145</v>
      </c>
      <c r="AB10" s="1">
        <f t="shared" si="15"/>
        <v>214.19332340301298</v>
      </c>
      <c r="AC10" s="1">
        <f t="shared" si="16"/>
        <v>5.2138120719865356E-3</v>
      </c>
      <c r="AD10" s="1">
        <f t="shared" si="17"/>
        <v>8.7564043528867555E-2</v>
      </c>
      <c r="AE10" s="1">
        <f t="shared" si="18"/>
        <v>1.4294787972904013E-3</v>
      </c>
      <c r="AF10" s="1">
        <f t="shared" si="19"/>
        <v>0.20193495285333837</v>
      </c>
      <c r="AG10" s="1">
        <f t="shared" si="50"/>
        <v>409.83840490257728</v>
      </c>
      <c r="AH10" s="1">
        <f t="shared" si="20"/>
        <v>243.02287253098407</v>
      </c>
      <c r="AI10" s="1">
        <f t="shared" si="21"/>
        <v>152.28493172840558</v>
      </c>
      <c r="AJ10" s="1">
        <f t="shared" si="22"/>
        <v>359.01065203721322</v>
      </c>
      <c r="AK10" s="1">
        <f t="shared" si="23"/>
        <v>485.47766752124113</v>
      </c>
      <c r="AL10" s="8">
        <f t="shared" si="24"/>
        <v>7566998.9396132436</v>
      </c>
      <c r="AM10" s="1">
        <f t="shared" si="25"/>
        <v>264738.5947005226</v>
      </c>
      <c r="AN10" s="1">
        <f t="shared" si="26"/>
        <v>0.99971513020532587</v>
      </c>
      <c r="AO10" s="1">
        <f t="shared" si="27"/>
        <v>31.706559529705189</v>
      </c>
      <c r="AP10" s="1">
        <f t="shared" si="28"/>
        <v>117.57403939862462</v>
      </c>
      <c r="AQ10" s="1">
        <f t="shared" si="29"/>
        <v>8.5865740164270572E-4</v>
      </c>
      <c r="AR10" s="1">
        <f t="shared" si="30"/>
        <v>8.12201559811237E-5</v>
      </c>
      <c r="AS10" s="1">
        <f t="shared" si="31"/>
        <v>114.15776445794138</v>
      </c>
      <c r="AT10" s="1">
        <f t="shared" si="32"/>
        <v>17603143.014325541</v>
      </c>
      <c r="AU10" s="1">
        <f t="shared" si="33"/>
        <v>42951.423789847089</v>
      </c>
      <c r="AV10" s="1">
        <f t="shared" si="51"/>
        <v>15797.239259788215</v>
      </c>
      <c r="AW10" s="1">
        <f t="shared" si="34"/>
        <v>94.520025694104419</v>
      </c>
      <c r="AX10" s="1">
        <f t="shared" si="35"/>
        <v>42472.91141844196</v>
      </c>
      <c r="AY10" s="6">
        <f t="shared" si="43"/>
        <v>3058901.1553842439</v>
      </c>
      <c r="AZ10">
        <f t="shared" si="36"/>
        <v>42698.672597557023</v>
      </c>
      <c r="BA10">
        <f t="shared" si="37"/>
        <v>225.76117911506418</v>
      </c>
      <c r="BB10">
        <f t="shared" si="38"/>
        <v>85106.532411020584</v>
      </c>
      <c r="BC10">
        <f t="shared" si="44"/>
        <v>31304.991818791317</v>
      </c>
    </row>
    <row r="11" spans="1:55" x14ac:dyDescent="0.35">
      <c r="A11" s="1" t="s">
        <v>18</v>
      </c>
      <c r="B11" s="3">
        <f>Model_BAU!B11</f>
        <v>188.772958145551</v>
      </c>
      <c r="C11" s="1">
        <f>Interface!C11</f>
        <v>188.772958145551</v>
      </c>
      <c r="D11" s="1" t="s">
        <v>14</v>
      </c>
      <c r="E11">
        <f t="shared" si="39"/>
        <v>2000.5</v>
      </c>
      <c r="F11" s="1">
        <f t="shared" si="0"/>
        <v>331.70657283772726</v>
      </c>
      <c r="G11" s="1">
        <f t="shared" si="1"/>
        <v>0.91963835471216082</v>
      </c>
      <c r="H11" s="1">
        <f t="shared" si="45"/>
        <v>6858.9013597267785</v>
      </c>
      <c r="I11" s="1">
        <f t="shared" si="2"/>
        <v>9327.7873435664078</v>
      </c>
      <c r="J11" s="1">
        <f t="shared" si="3"/>
        <v>0.10846287704924229</v>
      </c>
      <c r="K11" s="1">
        <f t="shared" si="46"/>
        <v>3.4516513327052557E-2</v>
      </c>
      <c r="L11" s="1">
        <f t="shared" si="4"/>
        <v>2.0280324814069082E-2</v>
      </c>
      <c r="M11" s="1">
        <f t="shared" si="5"/>
        <v>3.8852964172547965E-4</v>
      </c>
      <c r="N11" s="1">
        <f t="shared" si="6"/>
        <v>0.3058944200358435</v>
      </c>
      <c r="O11" s="1">
        <f t="shared" si="47"/>
        <v>0.33730499057830293</v>
      </c>
      <c r="P11" s="1">
        <f t="shared" si="8"/>
        <v>0.20323146873909831</v>
      </c>
      <c r="Q11" s="1">
        <f t="shared" si="9"/>
        <v>0.11452168897979023</v>
      </c>
      <c r="R11" s="1">
        <f t="shared" si="10"/>
        <v>11529.673286550786</v>
      </c>
      <c r="S11" s="1">
        <f t="shared" si="11"/>
        <v>0.79972799016833096</v>
      </c>
      <c r="T11" s="1">
        <f t="shared" si="40"/>
        <v>0.2041735841453228</v>
      </c>
      <c r="U11" s="1">
        <f t="shared" si="48"/>
        <v>0.2574135655849214</v>
      </c>
      <c r="V11" s="1">
        <f t="shared" si="12"/>
        <v>0.89598097859926185</v>
      </c>
      <c r="W11" s="1">
        <f t="shared" si="13"/>
        <v>231.51912219858082</v>
      </c>
      <c r="X11" s="1">
        <f t="shared" si="41"/>
        <v>114.73448121917117</v>
      </c>
      <c r="Y11" s="1">
        <f t="shared" si="14"/>
        <v>12.66042375177253</v>
      </c>
      <c r="Z11" s="1">
        <f t="shared" si="42"/>
        <v>5.3359012448364216E-3</v>
      </c>
      <c r="AA11" s="1">
        <f t="shared" si="49"/>
        <v>0.33730499057830293</v>
      </c>
      <c r="AB11" s="1">
        <f t="shared" si="15"/>
        <v>241.09598147584109</v>
      </c>
      <c r="AC11" s="1">
        <f t="shared" si="16"/>
        <v>5.2101586690262358E-3</v>
      </c>
      <c r="AD11" s="1">
        <f t="shared" si="17"/>
        <v>8.7426515883696113E-2</v>
      </c>
      <c r="AE11" s="1">
        <f t="shared" si="18"/>
        <v>1.6095956552071437E-3</v>
      </c>
      <c r="AF11" s="1">
        <f t="shared" si="19"/>
        <v>0.20197341269801666</v>
      </c>
      <c r="AG11" s="1">
        <f t="shared" si="50"/>
        <v>404.20278844871154</v>
      </c>
      <c r="AH11" s="1">
        <f t="shared" si="20"/>
        <v>239.68110737984628</v>
      </c>
      <c r="AI11" s="1">
        <f t="shared" si="21"/>
        <v>152.28493172840558</v>
      </c>
      <c r="AJ11" s="1">
        <f t="shared" si="22"/>
        <v>355.71721151461207</v>
      </c>
      <c r="AK11" s="1">
        <f t="shared" si="23"/>
        <v>478.80194875418846</v>
      </c>
      <c r="AL11" s="8">
        <f t="shared" si="24"/>
        <v>7707047.2045150679</v>
      </c>
      <c r="AM11" s="1">
        <f t="shared" si="25"/>
        <v>269638.10880795895</v>
      </c>
      <c r="AN11" s="1">
        <f t="shared" si="26"/>
        <v>0.99972030504209919</v>
      </c>
      <c r="AO11" s="1">
        <f t="shared" si="27"/>
        <v>31.753596275704666</v>
      </c>
      <c r="AP11" s="1">
        <f t="shared" si="28"/>
        <v>117.748460726872</v>
      </c>
      <c r="AQ11" s="1">
        <f t="shared" si="29"/>
        <v>8.9041412818463268E-4</v>
      </c>
      <c r="AR11" s="1">
        <f t="shared" si="30"/>
        <v>8.1966560549749949E-5</v>
      </c>
      <c r="AS11" s="1">
        <f t="shared" si="31"/>
        <v>128.49596723091935</v>
      </c>
      <c r="AT11" s="1">
        <f t="shared" si="32"/>
        <v>18039980.49391935</v>
      </c>
      <c r="AU11" s="1">
        <f t="shared" si="33"/>
        <v>44631.014454786244</v>
      </c>
      <c r="AV11" s="1">
        <f t="shared" si="51"/>
        <v>18481.703246653658</v>
      </c>
      <c r="AW11" s="1">
        <f t="shared" si="34"/>
        <v>92.431441302474099</v>
      </c>
      <c r="AX11" s="1">
        <f t="shared" si="35"/>
        <v>44131.634281043749</v>
      </c>
      <c r="AY11" s="6">
        <f t="shared" si="43"/>
        <v>3540591.6056664358</v>
      </c>
      <c r="AZ11">
        <f t="shared" si="36"/>
        <v>44368.379572837832</v>
      </c>
      <c r="BA11">
        <f t="shared" si="37"/>
        <v>236.74529179408026</v>
      </c>
      <c r="BB11">
        <f t="shared" si="38"/>
        <v>88431.72703514334</v>
      </c>
      <c r="BC11">
        <f t="shared" si="44"/>
        <v>36624.150094480101</v>
      </c>
    </row>
    <row r="12" spans="1:55" x14ac:dyDescent="0.35">
      <c r="A12" s="1" t="s">
        <v>20</v>
      </c>
      <c r="B12" s="3">
        <f>Model_BAU!B12</f>
        <v>100.481561530279</v>
      </c>
      <c r="C12" s="1">
        <f>Interface!C12</f>
        <v>100.481561530279</v>
      </c>
      <c r="D12" s="1" t="s">
        <v>21</v>
      </c>
      <c r="E12">
        <f t="shared" si="39"/>
        <v>2000.5625</v>
      </c>
      <c r="F12" s="1">
        <f t="shared" si="0"/>
        <v>344.55247934465524</v>
      </c>
      <c r="G12" s="1">
        <f t="shared" si="1"/>
        <v>0.92111882578310378</v>
      </c>
      <c r="H12" s="1">
        <f t="shared" si="45"/>
        <v>7441.888068699679</v>
      </c>
      <c r="I12" s="1">
        <f t="shared" si="2"/>
        <v>8553.0113525669385</v>
      </c>
      <c r="J12" s="1">
        <f t="shared" si="3"/>
        <v>0.10710709118446976</v>
      </c>
      <c r="K12" s="1">
        <f t="shared" si="46"/>
        <v>3.5759750525324034E-2</v>
      </c>
      <c r="L12" s="1">
        <f t="shared" si="4"/>
        <v>2.0455789079537878E-2</v>
      </c>
      <c r="M12" s="1">
        <f t="shared" si="5"/>
        <v>4.0252394348612777E-4</v>
      </c>
      <c r="N12" s="1">
        <f t="shared" si="6"/>
        <v>0.3113166044481937</v>
      </c>
      <c r="O12" s="1">
        <f t="shared" si="47"/>
        <v>0.33707995538993923</v>
      </c>
      <c r="P12" s="1">
        <f t="shared" si="8"/>
        <v>0.22572840547184389</v>
      </c>
      <c r="Q12" s="1">
        <f t="shared" si="9"/>
        <v>0.12560646982332441</v>
      </c>
      <c r="R12" s="1">
        <f t="shared" si="10"/>
        <v>11724.700684805315</v>
      </c>
      <c r="S12" s="1">
        <f t="shared" si="11"/>
        <v>0.79972799016833096</v>
      </c>
      <c r="T12" s="1">
        <f t="shared" si="40"/>
        <v>0.20421401374029433</v>
      </c>
      <c r="U12" s="1">
        <f t="shared" si="48"/>
        <v>0.26419249540049905</v>
      </c>
      <c r="V12" s="1">
        <f t="shared" si="12"/>
        <v>0.90334204111911975</v>
      </c>
      <c r="W12" s="1">
        <f t="shared" si="13"/>
        <v>229.60507205540353</v>
      </c>
      <c r="X12" s="1">
        <f t="shared" si="41"/>
        <v>127.43514406959667</v>
      </c>
      <c r="Y12" s="1">
        <f t="shared" si="14"/>
        <v>14.061883643395017</v>
      </c>
      <c r="Z12" s="1">
        <f t="shared" si="42"/>
        <v>5.3864292178136021E-3</v>
      </c>
      <c r="AA12" s="1">
        <f t="shared" si="49"/>
        <v>0.33707995538993923</v>
      </c>
      <c r="AB12" s="1">
        <f t="shared" si="15"/>
        <v>267.78437316750495</v>
      </c>
      <c r="AC12" s="1">
        <f t="shared" si="16"/>
        <v>5.2066826782456704E-3</v>
      </c>
      <c r="AD12" s="1">
        <f t="shared" si="17"/>
        <v>8.7295777867730517E-2</v>
      </c>
      <c r="AE12" s="1">
        <f t="shared" si="18"/>
        <v>1.7883787463178319E-3</v>
      </c>
      <c r="AF12" s="1">
        <f t="shared" si="19"/>
        <v>0.20201340662428571</v>
      </c>
      <c r="AG12" s="1">
        <f t="shared" si="50"/>
        <v>398.77554409584053</v>
      </c>
      <c r="AH12" s="1">
        <f t="shared" si="20"/>
        <v>236.46290113859419</v>
      </c>
      <c r="AI12" s="1">
        <f t="shared" si="21"/>
        <v>152.28493172840558</v>
      </c>
      <c r="AJ12" s="1">
        <f t="shared" si="22"/>
        <v>352.77637201433879</v>
      </c>
      <c r="AK12" s="1">
        <f t="shared" si="23"/>
        <v>472.37305898206972</v>
      </c>
      <c r="AL12" s="8">
        <f t="shared" si="24"/>
        <v>7837413.8963687513</v>
      </c>
      <c r="AM12" s="1">
        <f t="shared" si="25"/>
        <v>274198.91825350677</v>
      </c>
      <c r="AN12" s="1">
        <f t="shared" si="26"/>
        <v>0.99972495598878464</v>
      </c>
      <c r="AO12" s="1">
        <f t="shared" si="27"/>
        <v>31.799368791771201</v>
      </c>
      <c r="AP12" s="1">
        <f t="shared" si="28"/>
        <v>117.91819404663943</v>
      </c>
      <c r="AQ12" s="1">
        <f t="shared" si="29"/>
        <v>9.2243875547658486E-4</v>
      </c>
      <c r="AR12" s="1">
        <f t="shared" si="30"/>
        <v>8.274273761271528E-5</v>
      </c>
      <c r="AS12" s="1">
        <f t="shared" si="31"/>
        <v>142.71997330213466</v>
      </c>
      <c r="AT12" s="1">
        <f t="shared" si="32"/>
        <v>18474672.04608668</v>
      </c>
      <c r="AU12" s="1">
        <f t="shared" si="33"/>
        <v>46328.498122860139</v>
      </c>
      <c r="AV12" s="1">
        <f t="shared" si="51"/>
        <v>21271.1416500778</v>
      </c>
      <c r="AW12" s="1">
        <f t="shared" si="34"/>
        <v>90.582789270696466</v>
      </c>
      <c r="AX12" s="1">
        <f t="shared" si="35"/>
        <v>45807.79755164474</v>
      </c>
      <c r="AY12" s="6">
        <f t="shared" si="43"/>
        <v>4030429.9741894826</v>
      </c>
      <c r="AZ12">
        <f t="shared" si="36"/>
        <v>46055.874258402146</v>
      </c>
      <c r="BA12">
        <f t="shared" si="37"/>
        <v>248.07670675740667</v>
      </c>
      <c r="BB12">
        <f t="shared" si="38"/>
        <v>91792.041456505031</v>
      </c>
      <c r="BC12">
        <f t="shared" si="44"/>
        <v>42151.133034176557</v>
      </c>
    </row>
    <row r="13" spans="1:55" x14ac:dyDescent="0.35">
      <c r="A13" s="1" t="s">
        <v>27</v>
      </c>
      <c r="B13" s="3">
        <f>Model_BAU!B13</f>
        <v>796.28499305683704</v>
      </c>
      <c r="C13" s="1">
        <f>Interface!C13</f>
        <v>796.28499305683704</v>
      </c>
      <c r="D13" s="1" t="s">
        <v>26</v>
      </c>
      <c r="E13">
        <f t="shared" si="39"/>
        <v>2000.625</v>
      </c>
      <c r="F13" s="1">
        <f t="shared" si="0"/>
        <v>357.53591251495902</v>
      </c>
      <c r="G13" s="1">
        <f t="shared" si="1"/>
        <v>0.9224579116588737</v>
      </c>
      <c r="H13" s="1">
        <f t="shared" si="45"/>
        <v>7976.451278235113</v>
      </c>
      <c r="I13" s="1">
        <f t="shared" si="2"/>
        <v>7850.3802608105534</v>
      </c>
      <c r="J13" s="1">
        <f t="shared" si="3"/>
        <v>0.10576825264177758</v>
      </c>
      <c r="K13" s="1">
        <f t="shared" si="46"/>
        <v>3.701307959632727E-2</v>
      </c>
      <c r="L13" s="1">
        <f t="shared" si="4"/>
        <v>2.0624218975295039E-2</v>
      </c>
      <c r="M13" s="1">
        <f t="shared" si="5"/>
        <v>4.1663184280686715E-4</v>
      </c>
      <c r="N13" s="1">
        <f t="shared" si="6"/>
        <v>0.3166710115603058</v>
      </c>
      <c r="O13" s="1">
        <f t="shared" si="47"/>
        <v>0.33686631139419376</v>
      </c>
      <c r="P13" s="1">
        <f t="shared" si="8"/>
        <v>0.24807277625648541</v>
      </c>
      <c r="Q13" s="1">
        <f t="shared" si="9"/>
        <v>0.13634474052081527</v>
      </c>
      <c r="R13" s="1">
        <f t="shared" si="10"/>
        <v>11907.43023246455</v>
      </c>
      <c r="S13" s="1">
        <f t="shared" si="11"/>
        <v>0.79972799016833096</v>
      </c>
      <c r="T13" s="1">
        <f t="shared" si="40"/>
        <v>0.2042560060367159</v>
      </c>
      <c r="U13" s="1">
        <f t="shared" si="48"/>
        <v>0.27088668859952841</v>
      </c>
      <c r="V13" s="1">
        <f t="shared" si="12"/>
        <v>0.90923185555427977</v>
      </c>
      <c r="W13" s="1">
        <f t="shared" si="13"/>
        <v>227.87590612531471</v>
      </c>
      <c r="X13" s="1">
        <f t="shared" si="41"/>
        <v>140.0496756972542</v>
      </c>
      <c r="Y13" s="1">
        <f t="shared" si="14"/>
        <v>15.453839349641726</v>
      </c>
      <c r="Z13" s="1">
        <f t="shared" si="42"/>
        <v>5.4389102189300936E-3</v>
      </c>
      <c r="AA13" s="1">
        <f t="shared" si="49"/>
        <v>0.33686631139419376</v>
      </c>
      <c r="AB13" s="1">
        <f t="shared" si="15"/>
        <v>294.29177400560587</v>
      </c>
      <c r="AC13" s="1">
        <f t="shared" si="16"/>
        <v>5.2033826407496039E-3</v>
      </c>
      <c r="AD13" s="1">
        <f t="shared" si="17"/>
        <v>8.7171758059624932E-2</v>
      </c>
      <c r="AE13" s="1">
        <f t="shared" si="18"/>
        <v>1.9660399289016025E-3</v>
      </c>
      <c r="AF13" s="1">
        <f t="shared" si="19"/>
        <v>0.20205494641235769</v>
      </c>
      <c r="AG13" s="1">
        <f t="shared" si="50"/>
        <v>393.54896746364864</v>
      </c>
      <c r="AH13" s="1">
        <f t="shared" si="20"/>
        <v>233.36368532215423</v>
      </c>
      <c r="AI13" s="1">
        <f t="shared" si="21"/>
        <v>152.28493172840558</v>
      </c>
      <c r="AJ13" s="1">
        <f t="shared" si="22"/>
        <v>350.11959758872706</v>
      </c>
      <c r="AK13" s="1">
        <f t="shared" si="23"/>
        <v>466.18187191378917</v>
      </c>
      <c r="AL13" s="8">
        <f t="shared" si="24"/>
        <v>7959560.0504243206</v>
      </c>
      <c r="AM13" s="1">
        <f t="shared" si="25"/>
        <v>278472.13657646655</v>
      </c>
      <c r="AN13" s="1">
        <f t="shared" si="26"/>
        <v>0.99972917545869799</v>
      </c>
      <c r="AO13" s="1">
        <f t="shared" si="27"/>
        <v>31.84394789287181</v>
      </c>
      <c r="AP13" s="1">
        <f t="shared" si="28"/>
        <v>118.08350195348589</v>
      </c>
      <c r="AQ13" s="1">
        <f t="shared" si="29"/>
        <v>9.5471856072337888E-4</v>
      </c>
      <c r="AR13" s="1">
        <f t="shared" si="30"/>
        <v>8.3548915792997229E-5</v>
      </c>
      <c r="AS13" s="1">
        <f t="shared" si="31"/>
        <v>156.84751739730973</v>
      </c>
      <c r="AT13" s="1">
        <f t="shared" si="32"/>
        <v>18907579.868475556</v>
      </c>
      <c r="AU13" s="1">
        <f t="shared" si="33"/>
        <v>48043.779635178471</v>
      </c>
      <c r="AV13" s="1">
        <f t="shared" si="51"/>
        <v>24166.672782756559</v>
      </c>
      <c r="AW13" s="1">
        <f t="shared" si="34"/>
        <v>88.915794674650726</v>
      </c>
      <c r="AX13" s="1">
        <f t="shared" si="35"/>
        <v>47501.293926850289</v>
      </c>
      <c r="AY13" s="6">
        <f t="shared" si="43"/>
        <v>4527902.4773410028</v>
      </c>
      <c r="AZ13">
        <f t="shared" si="36"/>
        <v>47761.062055329974</v>
      </c>
      <c r="BA13">
        <f t="shared" si="37"/>
        <v>259.76812847968853</v>
      </c>
      <c r="BB13">
        <f t="shared" si="38"/>
        <v>95187.269682019527</v>
      </c>
      <c r="BC13">
        <f t="shared" si="44"/>
        <v>47888.135625208124</v>
      </c>
    </row>
    <row r="14" spans="1:55" x14ac:dyDescent="0.35">
      <c r="A14" s="2" t="s">
        <v>43</v>
      </c>
      <c r="B14" s="3">
        <f>Model_BAU!B14</f>
        <v>1.1256340930037301E-2</v>
      </c>
      <c r="C14" s="1">
        <f>Interface!C14</f>
        <v>0.22512681860074601</v>
      </c>
      <c r="D14" s="2" t="s">
        <v>44</v>
      </c>
      <c r="E14">
        <f t="shared" si="39"/>
        <v>2000.6875</v>
      </c>
      <c r="F14" s="1">
        <f t="shared" si="0"/>
        <v>370.65101405838084</v>
      </c>
      <c r="G14" s="1">
        <f t="shared" si="1"/>
        <v>0.9236853849016613</v>
      </c>
      <c r="H14" s="1">
        <f t="shared" si="45"/>
        <v>8467.1000445357731</v>
      </c>
      <c r="I14" s="1">
        <f t="shared" si="2"/>
        <v>7214.0630077407441</v>
      </c>
      <c r="J14" s="1">
        <f t="shared" si="3"/>
        <v>0.10444614957965515</v>
      </c>
      <c r="K14" s="1">
        <f t="shared" si="46"/>
        <v>3.827605379210778E-2</v>
      </c>
      <c r="L14" s="1">
        <f t="shared" si="4"/>
        <v>2.0786138481692692E-2</v>
      </c>
      <c r="M14" s="1">
        <f t="shared" si="5"/>
        <v>4.3084831094041226E-4</v>
      </c>
      <c r="N14" s="1">
        <f t="shared" si="6"/>
        <v>0.32195848858837134</v>
      </c>
      <c r="O14" s="1">
        <f t="shared" si="47"/>
        <v>0.33666397747470328</v>
      </c>
      <c r="P14" s="1">
        <f t="shared" si="8"/>
        <v>0.27029048538872341</v>
      </c>
      <c r="Q14" s="1">
        <f t="shared" si="9"/>
        <v>0.14676378376771415</v>
      </c>
      <c r="R14" s="1">
        <f t="shared" si="10"/>
        <v>12079.451155663475</v>
      </c>
      <c r="S14" s="1">
        <f t="shared" si="11"/>
        <v>0.79972799016833096</v>
      </c>
      <c r="T14" s="1">
        <f t="shared" si="40"/>
        <v>0.20429957229543944</v>
      </c>
      <c r="U14" s="1">
        <f t="shared" si="48"/>
        <v>0.27749720438963954</v>
      </c>
      <c r="V14" s="1">
        <f t="shared" si="12"/>
        <v>0.91403952336803895</v>
      </c>
      <c r="W14" s="1">
        <f t="shared" si="13"/>
        <v>226.29860256277311</v>
      </c>
      <c r="X14" s="1">
        <f t="shared" si="41"/>
        <v>152.59270039210728</v>
      </c>
      <c r="Y14" s="1">
        <f t="shared" si="14"/>
        <v>16.837904593833141</v>
      </c>
      <c r="Z14" s="1">
        <f t="shared" si="42"/>
        <v>5.4933583217382422E-3</v>
      </c>
      <c r="AA14" s="1">
        <f t="shared" si="49"/>
        <v>0.33666397747470328</v>
      </c>
      <c r="AB14" s="1">
        <f t="shared" si="15"/>
        <v>320.64891457352797</v>
      </c>
      <c r="AC14" s="1">
        <f t="shared" si="16"/>
        <v>5.2002573035796317E-3</v>
      </c>
      <c r="AD14" s="1">
        <f t="shared" si="17"/>
        <v>8.7054393784252018E-2</v>
      </c>
      <c r="AE14" s="1">
        <f t="shared" si="18"/>
        <v>2.1427745313065071E-3</v>
      </c>
      <c r="AF14" s="1">
        <f t="shared" si="19"/>
        <v>0.20209804320173771</v>
      </c>
      <c r="AG14" s="1">
        <f t="shared" si="50"/>
        <v>388.51563903469679</v>
      </c>
      <c r="AH14" s="1">
        <f t="shared" si="20"/>
        <v>230.37906036128334</v>
      </c>
      <c r="AI14" s="1">
        <f t="shared" si="21"/>
        <v>152.28493172840558</v>
      </c>
      <c r="AJ14" s="1">
        <f t="shared" si="22"/>
        <v>347.69615187222985</v>
      </c>
      <c r="AK14" s="1">
        <f t="shared" si="23"/>
        <v>460.2195986950635</v>
      </c>
      <c r="AL14" s="8">
        <f t="shared" si="24"/>
        <v>8074547.9900049567</v>
      </c>
      <c r="AM14" s="1">
        <f t="shared" si="25"/>
        <v>282494.92859195889</v>
      </c>
      <c r="AN14" s="1">
        <f t="shared" si="26"/>
        <v>0.99973303103215161</v>
      </c>
      <c r="AO14" s="1">
        <f t="shared" si="27"/>
        <v>31.887384520562634</v>
      </c>
      <c r="AP14" s="1">
        <f t="shared" si="28"/>
        <v>118.24457334852892</v>
      </c>
      <c r="AQ14" s="1">
        <f t="shared" si="29"/>
        <v>9.8724177547043594E-4</v>
      </c>
      <c r="AR14" s="1">
        <f t="shared" si="30"/>
        <v>8.438531127913219E-5</v>
      </c>
      <c r="AS14" s="1">
        <f t="shared" si="31"/>
        <v>170.89497787336012</v>
      </c>
      <c r="AT14" s="1">
        <f t="shared" si="32"/>
        <v>19338832.964046076</v>
      </c>
      <c r="AU14" s="1">
        <f t="shared" si="33"/>
        <v>49776.202090848143</v>
      </c>
      <c r="AV14" s="1">
        <f t="shared" si="51"/>
        <v>27169.409009955212</v>
      </c>
      <c r="AW14" s="1">
        <f t="shared" si="34"/>
        <v>87.391989714046986</v>
      </c>
      <c r="AX14" s="1">
        <f t="shared" si="35"/>
        <v>49211.460485800962</v>
      </c>
      <c r="AY14" s="6">
        <f t="shared" si="43"/>
        <v>5032561.7267163126</v>
      </c>
      <c r="AZ14">
        <f t="shared" si="36"/>
        <v>49483.289928315658</v>
      </c>
      <c r="BA14">
        <f t="shared" si="37"/>
        <v>271.829442514699</v>
      </c>
      <c r="BB14">
        <f t="shared" si="38"/>
        <v>98616.092472649165</v>
      </c>
      <c r="BC14">
        <f t="shared" si="44"/>
        <v>53837.339980334342</v>
      </c>
    </row>
    <row r="15" spans="1:55" x14ac:dyDescent="0.35">
      <c r="A15" s="1" t="s">
        <v>45</v>
      </c>
      <c r="B15" s="3">
        <f>Model_BAU!B15</f>
        <v>1.8851700612328399E-2</v>
      </c>
      <c r="C15" s="1">
        <f>Interface!C15</f>
        <v>0.37703401224656796</v>
      </c>
      <c r="D15" s="1" t="s">
        <v>44</v>
      </c>
      <c r="E15">
        <f t="shared" si="39"/>
        <v>2000.75</v>
      </c>
      <c r="F15" s="1">
        <f t="shared" si="0"/>
        <v>383.8893221654738</v>
      </c>
      <c r="G15" s="1">
        <f t="shared" si="1"/>
        <v>0.92482180269097924</v>
      </c>
      <c r="H15" s="1">
        <f t="shared" si="45"/>
        <v>8917.9789825195694</v>
      </c>
      <c r="I15" s="1">
        <f t="shared" si="2"/>
        <v>6638.1796162101191</v>
      </c>
      <c r="J15" s="1">
        <f t="shared" si="3"/>
        <v>0.10314057280461049</v>
      </c>
      <c r="K15" s="1">
        <f t="shared" si="46"/>
        <v>3.95482594277798E-2</v>
      </c>
      <c r="L15" s="1">
        <f t="shared" si="4"/>
        <v>2.094201186956493E-2</v>
      </c>
      <c r="M15" s="1">
        <f t="shared" si="5"/>
        <v>4.4516869130865135E-4</v>
      </c>
      <c r="N15" s="1">
        <f t="shared" si="6"/>
        <v>0.32717987215838018</v>
      </c>
      <c r="O15" s="1">
        <f t="shared" si="47"/>
        <v>0.33647288480143622</v>
      </c>
      <c r="P15" s="1">
        <f t="shared" si="8"/>
        <v>0.2924049754007933</v>
      </c>
      <c r="Q15" s="1">
        <f t="shared" si="9"/>
        <v>0.15688774497115318</v>
      </c>
      <c r="R15" s="1">
        <f t="shared" si="10"/>
        <v>12241.963744886043</v>
      </c>
      <c r="S15" s="1">
        <f t="shared" si="11"/>
        <v>0.79972799016833096</v>
      </c>
      <c r="T15" s="1">
        <f t="shared" si="40"/>
        <v>0.20434472317797775</v>
      </c>
      <c r="U15" s="1">
        <f t="shared" si="48"/>
        <v>0.28402508873836796</v>
      </c>
      <c r="V15" s="1">
        <f t="shared" si="12"/>
        <v>0.91802930257414705</v>
      </c>
      <c r="W15" s="1">
        <f t="shared" si="13"/>
        <v>224.84808563580017</v>
      </c>
      <c r="X15" s="1">
        <f t="shared" si="41"/>
        <v>165.07745265367106</v>
      </c>
      <c r="Y15" s="1">
        <f t="shared" si="14"/>
        <v>18.215539742288293</v>
      </c>
      <c r="Z15" s="1">
        <f t="shared" si="42"/>
        <v>5.5497868507501987E-3</v>
      </c>
      <c r="AA15" s="1">
        <f t="shared" si="49"/>
        <v>0.33647288480143622</v>
      </c>
      <c r="AB15" s="1">
        <f t="shared" si="15"/>
        <v>346.88360503449371</v>
      </c>
      <c r="AC15" s="1">
        <f t="shared" si="16"/>
        <v>5.1973056035573379E-3</v>
      </c>
      <c r="AD15" s="1">
        <f t="shared" si="17"/>
        <v>8.6943630455738871E-2</v>
      </c>
      <c r="AE15" s="1">
        <f t="shared" si="18"/>
        <v>2.3187587640056675E-3</v>
      </c>
      <c r="AF15" s="1">
        <f t="shared" si="19"/>
        <v>0.20214270753905034</v>
      </c>
      <c r="AG15" s="1">
        <f t="shared" si="50"/>
        <v>383.66841362186085</v>
      </c>
      <c r="AH15" s="1">
        <f t="shared" si="20"/>
        <v>227.50478935705036</v>
      </c>
      <c r="AI15" s="1">
        <f t="shared" si="21"/>
        <v>152.28493172840558</v>
      </c>
      <c r="AJ15" s="1">
        <f t="shared" si="22"/>
        <v>345.46750729368398</v>
      </c>
      <c r="AK15" s="1">
        <f t="shared" si="23"/>
        <v>454.47777543198333</v>
      </c>
      <c r="AL15" s="8">
        <f t="shared" si="24"/>
        <v>8183180.0531465299</v>
      </c>
      <c r="AM15" s="1">
        <f t="shared" si="25"/>
        <v>286295.36366844247</v>
      </c>
      <c r="AN15" s="1">
        <f t="shared" si="26"/>
        <v>0.99973657398494409</v>
      </c>
      <c r="AO15" s="1">
        <f t="shared" si="27"/>
        <v>31.92971795640895</v>
      </c>
      <c r="AP15" s="1">
        <f t="shared" si="28"/>
        <v>118.40155389539055</v>
      </c>
      <c r="AQ15" s="1">
        <f t="shared" si="29"/>
        <v>1.019997482456917E-3</v>
      </c>
      <c r="AR15" s="1">
        <f t="shared" si="30"/>
        <v>8.5252128753400062E-5</v>
      </c>
      <c r="AS15" s="1">
        <f t="shared" si="31"/>
        <v>184.87717660247236</v>
      </c>
      <c r="AT15" s="1">
        <f t="shared" si="32"/>
        <v>19768424.792878799</v>
      </c>
      <c r="AU15" s="1">
        <f t="shared" si="33"/>
        <v>51524.764851667802</v>
      </c>
      <c r="AV15" s="1">
        <f t="shared" si="51"/>
        <v>30280.42164063322</v>
      </c>
      <c r="AW15" s="1">
        <f t="shared" si="34"/>
        <v>85.984828445104014</v>
      </c>
      <c r="AX15" s="1">
        <f t="shared" si="35"/>
        <v>50937.294369975934</v>
      </c>
      <c r="AY15" s="6">
        <f t="shared" si="43"/>
        <v>5544010.4800379705</v>
      </c>
      <c r="AZ15">
        <f t="shared" si="36"/>
        <v>51221.563127495785</v>
      </c>
      <c r="BA15">
        <f t="shared" si="37"/>
        <v>284.26875751984733</v>
      </c>
      <c r="BB15">
        <f t="shared" si="38"/>
        <v>102076.5094481658</v>
      </c>
      <c r="BC15">
        <f t="shared" si="44"/>
        <v>60000.845759874916</v>
      </c>
    </row>
    <row r="16" spans="1:55" x14ac:dyDescent="0.35">
      <c r="A16" s="1" t="s">
        <v>46</v>
      </c>
      <c r="B16" s="3">
        <f>Model_BAU!B16</f>
        <v>0.1</v>
      </c>
      <c r="C16" s="1">
        <f>Interface!C16</f>
        <v>0.1</v>
      </c>
      <c r="D16" s="1" t="s">
        <v>6</v>
      </c>
      <c r="E16">
        <f t="shared" si="39"/>
        <v>2000.8125</v>
      </c>
      <c r="F16" s="1">
        <f t="shared" si="0"/>
        <v>397.24070252666183</v>
      </c>
      <c r="G16" s="1">
        <f t="shared" si="1"/>
        <v>0.92588189468789295</v>
      </c>
      <c r="H16" s="1">
        <f t="shared" si="45"/>
        <v>9332.8652085327012</v>
      </c>
      <c r="I16" s="1">
        <f t="shared" si="2"/>
        <v>6117.0597755114795</v>
      </c>
      <c r="J16" s="1">
        <f t="shared" si="3"/>
        <v>0.10185131573807013</v>
      </c>
      <c r="K16" s="1">
        <f t="shared" si="46"/>
        <v>4.0829312126420818E-2</v>
      </c>
      <c r="L16" s="1">
        <f t="shared" si="4"/>
        <v>2.1092248759803502E-2</v>
      </c>
      <c r="M16" s="1">
        <f t="shared" si="5"/>
        <v>4.5958865723389896E-4</v>
      </c>
      <c r="N16" s="1">
        <f t="shared" si="6"/>
        <v>0.3323359884384981</v>
      </c>
      <c r="O16" s="1">
        <f t="shared" si="47"/>
        <v>0.33629297562396426</v>
      </c>
      <c r="P16" s="1">
        <f t="shared" si="8"/>
        <v>0.3144371111469052</v>
      </c>
      <c r="Q16" s="1">
        <f t="shared" si="9"/>
        <v>0.16673788709880361</v>
      </c>
      <c r="R16" s="1">
        <f t="shared" si="10"/>
        <v>12395.905779871384</v>
      </c>
      <c r="S16" s="1">
        <f t="shared" si="11"/>
        <v>0.79972799016833096</v>
      </c>
      <c r="T16" s="1">
        <f t="shared" si="40"/>
        <v>0.20439146878964715</v>
      </c>
      <c r="U16" s="1">
        <f t="shared" si="48"/>
        <v>0.29047137453865612</v>
      </c>
      <c r="V16" s="1">
        <f t="shared" si="12"/>
        <v>0.92138679186217631</v>
      </c>
      <c r="W16" s="1">
        <f t="shared" si="13"/>
        <v>223.50490744305813</v>
      </c>
      <c r="X16" s="1">
        <f t="shared" si="41"/>
        <v>177.51571175135865</v>
      </c>
      <c r="Y16" s="1">
        <f t="shared" si="14"/>
        <v>19.588044583359142</v>
      </c>
      <c r="Z16" s="1">
        <f t="shared" si="42"/>
        <v>5.6082084353566682E-3</v>
      </c>
      <c r="AA16" s="1">
        <f t="shared" si="49"/>
        <v>0.33629297562396426</v>
      </c>
      <c r="AB16" s="1">
        <f t="shared" si="15"/>
        <v>373.02059762070087</v>
      </c>
      <c r="AC16" s="1">
        <f t="shared" si="16"/>
        <v>5.1945266486446472E-3</v>
      </c>
      <c r="AD16" s="1">
        <f t="shared" si="17"/>
        <v>8.6839420834869244E-2</v>
      </c>
      <c r="AE16" s="1">
        <f t="shared" si="18"/>
        <v>2.4941487260456158E-3</v>
      </c>
      <c r="AF16" s="1">
        <f t="shared" si="19"/>
        <v>0.20218894942071708</v>
      </c>
      <c r="AG16" s="1">
        <f t="shared" si="50"/>
        <v>379.00041022520287</v>
      </c>
      <c r="AH16" s="1">
        <f t="shared" si="20"/>
        <v>224.73679206624038</v>
      </c>
      <c r="AI16" s="1">
        <f t="shared" si="21"/>
        <v>152.28493172840558</v>
      </c>
      <c r="AJ16" s="1">
        <f t="shared" si="22"/>
        <v>343.40378315395782</v>
      </c>
      <c r="AK16" s="1">
        <f t="shared" si="23"/>
        <v>448.94825117588186</v>
      </c>
      <c r="AL16" s="8">
        <f t="shared" si="24"/>
        <v>8286083.101732919</v>
      </c>
      <c r="AM16" s="1">
        <f t="shared" si="25"/>
        <v>289895.37223475578</v>
      </c>
      <c r="AN16" s="1">
        <f t="shared" si="26"/>
        <v>0.99973984443796515</v>
      </c>
      <c r="AO16" s="1">
        <f t="shared" si="27"/>
        <v>31.970980382355137</v>
      </c>
      <c r="AP16" s="1">
        <f t="shared" si="28"/>
        <v>118.55456293092891</v>
      </c>
      <c r="AQ16" s="1">
        <f t="shared" si="29"/>
        <v>1.0529755187838824E-3</v>
      </c>
      <c r="AR16" s="1">
        <f t="shared" si="30"/>
        <v>8.614956222008809E-5</v>
      </c>
      <c r="AS16" s="1">
        <f t="shared" si="31"/>
        <v>198.80730568348565</v>
      </c>
      <c r="AT16" s="1">
        <f t="shared" si="32"/>
        <v>20196268.306979664</v>
      </c>
      <c r="AU16" s="1">
        <f t="shared" si="33"/>
        <v>53288.249199991624</v>
      </c>
      <c r="AV16" s="1">
        <f t="shared" si="51"/>
        <v>33500.719443862457</v>
      </c>
      <c r="AW16" s="1">
        <f t="shared" si="34"/>
        <v>84.675291107214036</v>
      </c>
      <c r="AX16" s="1">
        <f t="shared" si="35"/>
        <v>52677.57711511536</v>
      </c>
      <c r="AY16" s="6">
        <f t="shared" si="43"/>
        <v>6061890.6738962783</v>
      </c>
      <c r="AZ16">
        <f t="shared" si="36"/>
        <v>52974.670106868944</v>
      </c>
      <c r="BA16">
        <f t="shared" si="37"/>
        <v>297.09299175357916</v>
      </c>
      <c r="BB16">
        <f t="shared" si="38"/>
        <v>105566.0881709073</v>
      </c>
      <c r="BC16">
        <f t="shared" si="44"/>
        <v>66380.627600385284</v>
      </c>
    </row>
    <row r="17" spans="1:55" x14ac:dyDescent="0.35">
      <c r="A17" s="1" t="s">
        <v>48</v>
      </c>
      <c r="B17" s="3">
        <f>Model_BAU!B17</f>
        <v>0.79985846731888099</v>
      </c>
      <c r="C17" s="1">
        <f>Interface!C17</f>
        <v>0.79985846731888099</v>
      </c>
      <c r="D17" s="1" t="s">
        <v>6</v>
      </c>
      <c r="E17">
        <f t="shared" si="39"/>
        <v>2000.875</v>
      </c>
      <c r="F17" s="1">
        <f t="shared" si="0"/>
        <v>410.69392341582</v>
      </c>
      <c r="G17" s="1">
        <f t="shared" si="1"/>
        <v>0.92687655789601897</v>
      </c>
      <c r="H17" s="1">
        <f t="shared" si="45"/>
        <v>9715.1814445021682</v>
      </c>
      <c r="I17" s="1">
        <f t="shared" si="2"/>
        <v>5645.3769867224419</v>
      </c>
      <c r="J17" s="1">
        <f t="shared" si="3"/>
        <v>0.10057817438369256</v>
      </c>
      <c r="K17" s="1">
        <f t="shared" si="46"/>
        <v>4.2118853382831417E-2</v>
      </c>
      <c r="L17" s="1">
        <f t="shared" si="4"/>
        <v>2.1237209489092204E-2</v>
      </c>
      <c r="M17" s="1">
        <f t="shared" si="5"/>
        <v>4.7410417325940529E-4</v>
      </c>
      <c r="N17" s="1">
        <f t="shared" si="6"/>
        <v>0.33742765326978963</v>
      </c>
      <c r="O17" s="1">
        <f t="shared" si="47"/>
        <v>0.33612420200380183</v>
      </c>
      <c r="P17" s="1">
        <f t="shared" si="8"/>
        <v>0.33640517507306855</v>
      </c>
      <c r="Q17" s="1">
        <f t="shared" si="9"/>
        <v>0.17633286584512861</v>
      </c>
      <c r="R17" s="1">
        <f t="shared" si="10"/>
        <v>12542.032805356605</v>
      </c>
      <c r="S17" s="1">
        <f t="shared" si="11"/>
        <v>0.79972799016833096</v>
      </c>
      <c r="T17" s="1">
        <f t="shared" si="40"/>
        <v>0.20443981871782638</v>
      </c>
      <c r="U17" s="1">
        <f t="shared" si="48"/>
        <v>0.29683708177228552</v>
      </c>
      <c r="V17" s="1">
        <f t="shared" si="12"/>
        <v>0.92424606045341162</v>
      </c>
      <c r="W17" s="1">
        <f t="shared" si="13"/>
        <v>222.25371445215097</v>
      </c>
      <c r="X17" s="1">
        <f t="shared" si="41"/>
        <v>189.91779905405716</v>
      </c>
      <c r="Y17" s="1">
        <f t="shared" si="14"/>
        <v>20.956558032761521</v>
      </c>
      <c r="Z17" s="1">
        <f t="shared" si="42"/>
        <v>5.6686350576419051E-3</v>
      </c>
      <c r="AA17" s="1">
        <f t="shared" si="49"/>
        <v>0.33612420200380183</v>
      </c>
      <c r="AB17" s="1">
        <f t="shared" si="15"/>
        <v>399.08158102185774</v>
      </c>
      <c r="AC17" s="1">
        <f t="shared" si="16"/>
        <v>5.1919196983629904E-3</v>
      </c>
      <c r="AD17" s="1">
        <f t="shared" si="17"/>
        <v>8.6741724258414893E-2</v>
      </c>
      <c r="AE17" s="1">
        <f t="shared" si="18"/>
        <v>2.6690802999149452E-3</v>
      </c>
      <c r="AF17" s="1">
        <f t="shared" si="19"/>
        <v>0.20223677833080328</v>
      </c>
      <c r="AG17" s="1">
        <f t="shared" si="50"/>
        <v>374.50500226387561</v>
      </c>
      <c r="AH17" s="1">
        <f t="shared" si="20"/>
        <v>222.07113910914356</v>
      </c>
      <c r="AI17" s="1">
        <f t="shared" si="21"/>
        <v>152.28493172840558</v>
      </c>
      <c r="AJ17" s="1">
        <f t="shared" si="22"/>
        <v>341.48138954100011</v>
      </c>
      <c r="AK17" s="1">
        <f t="shared" si="23"/>
        <v>443.62317635245148</v>
      </c>
      <c r="AL17" s="8">
        <f t="shared" si="24"/>
        <v>8383762.1820745692</v>
      </c>
      <c r="AM17" s="1">
        <f t="shared" si="25"/>
        <v>293312.62306684675</v>
      </c>
      <c r="AN17" s="1">
        <f t="shared" si="26"/>
        <v>0.99974287461175293</v>
      </c>
      <c r="AO17" s="1">
        <f t="shared" si="27"/>
        <v>32.011199538826858</v>
      </c>
      <c r="AP17" s="1">
        <f t="shared" si="28"/>
        <v>118.7037033219939</v>
      </c>
      <c r="AQ17" s="1">
        <f t="shared" si="29"/>
        <v>1.0861663873164451E-3</v>
      </c>
      <c r="AR17" s="1">
        <f t="shared" si="30"/>
        <v>8.7077795739993043E-5</v>
      </c>
      <c r="AS17" s="1">
        <f t="shared" si="31"/>
        <v>212.6969244511719</v>
      </c>
      <c r="AT17" s="1">
        <f t="shared" si="32"/>
        <v>20622228.685909633</v>
      </c>
      <c r="AU17" s="1">
        <f t="shared" si="33"/>
        <v>55065.295686969876</v>
      </c>
      <c r="AV17" s="1">
        <f t="shared" si="51"/>
        <v>36831.235018861931</v>
      </c>
      <c r="AW17" s="1">
        <f t="shared" si="34"/>
        <v>83.449302187340223</v>
      </c>
      <c r="AX17" s="1">
        <f t="shared" si="35"/>
        <v>54430.951195141359</v>
      </c>
      <c r="AY17" s="6">
        <f t="shared" si="43"/>
        <v>6585875.8102759384</v>
      </c>
      <c r="AZ17">
        <f t="shared" si="36"/>
        <v>54741.25941737416</v>
      </c>
      <c r="BA17">
        <f t="shared" si="37"/>
        <v>310.30822223279728</v>
      </c>
      <c r="BB17">
        <f t="shared" si="38"/>
        <v>109082.1174840388</v>
      </c>
      <c r="BC17">
        <f t="shared" si="44"/>
        <v>72978.508111066985</v>
      </c>
    </row>
    <row r="18" spans="1:55" x14ac:dyDescent="0.35">
      <c r="A18" s="1" t="s">
        <v>53</v>
      </c>
      <c r="B18" s="3">
        <f>Model_BAU!B18</f>
        <v>1057.7620492788001</v>
      </c>
      <c r="C18" s="1">
        <f>Interface!C18</f>
        <v>1057.7620492788001</v>
      </c>
      <c r="D18" s="1" t="s">
        <v>14</v>
      </c>
      <c r="E18">
        <f t="shared" si="39"/>
        <v>2000.9375</v>
      </c>
      <c r="F18" s="1">
        <f t="shared" si="0"/>
        <v>424.23703351129137</v>
      </c>
      <c r="G18" s="1">
        <f t="shared" si="1"/>
        <v>0.92781408309764291</v>
      </c>
      <c r="H18" s="1">
        <f t="shared" si="45"/>
        <v>10068.01750617232</v>
      </c>
      <c r="I18" s="1">
        <f t="shared" si="2"/>
        <v>5218.2109332641085</v>
      </c>
      <c r="J18" s="1">
        <f t="shared" si="3"/>
        <v>9.9320947295090348E-2</v>
      </c>
      <c r="K18" s="1">
        <f t="shared" si="46"/>
        <v>4.3416547465070968E-2</v>
      </c>
      <c r="L18" s="1">
        <f t="shared" si="4"/>
        <v>2.1377210368523081E-2</v>
      </c>
      <c r="M18" s="1">
        <f t="shared" si="5"/>
        <v>4.8871146027198553E-4</v>
      </c>
      <c r="N18" s="1">
        <f t="shared" si="6"/>
        <v>0.3424556722953066</v>
      </c>
      <c r="O18" s="1">
        <f t="shared" si="47"/>
        <v>0.3359665245413988</v>
      </c>
      <c r="P18" s="1">
        <f t="shared" si="8"/>
        <v>0.35832492648407432</v>
      </c>
      <c r="Q18" s="1">
        <f t="shared" si="9"/>
        <v>0.18568900177628894</v>
      </c>
      <c r="R18" s="1">
        <f t="shared" si="10"/>
        <v>12680.970850584356</v>
      </c>
      <c r="S18" s="1">
        <f t="shared" si="11"/>
        <v>0.79972799016833096</v>
      </c>
      <c r="T18" s="1">
        <f t="shared" si="40"/>
        <v>0.20448978206574794</v>
      </c>
      <c r="U18" s="1">
        <f t="shared" si="48"/>
        <v>0.30312321767126632</v>
      </c>
      <c r="V18" s="1">
        <f t="shared" si="12"/>
        <v>0.92670629401994875</v>
      </c>
      <c r="W18" s="1">
        <f t="shared" si="13"/>
        <v>221.08220042429713</v>
      </c>
      <c r="X18" s="1">
        <f t="shared" si="41"/>
        <v>202.29261148934765</v>
      </c>
      <c r="Y18" s="1">
        <f t="shared" si="14"/>
        <v>22.322061825646617</v>
      </c>
      <c r="Z18" s="1">
        <f t="shared" si="42"/>
        <v>5.7310780946154332E-3</v>
      </c>
      <c r="AA18" s="1">
        <f t="shared" si="49"/>
        <v>0.3359665245413988</v>
      </c>
      <c r="AB18" s="1">
        <f t="shared" si="15"/>
        <v>425.08525069433006</v>
      </c>
      <c r="AC18" s="1">
        <f t="shared" si="16"/>
        <v>5.1894841441298889E-3</v>
      </c>
      <c r="AD18" s="1">
        <f t="shared" si="17"/>
        <v>8.6650505872026926E-2</v>
      </c>
      <c r="AE18" s="1">
        <f t="shared" si="18"/>
        <v>2.8436695618376884E-3</v>
      </c>
      <c r="AF18" s="1">
        <f t="shared" si="19"/>
        <v>0.20228620327444513</v>
      </c>
      <c r="AG18" s="1">
        <f t="shared" si="50"/>
        <v>370.17580816919423</v>
      </c>
      <c r="AH18" s="1">
        <f t="shared" si="20"/>
        <v>219.50404639150588</v>
      </c>
      <c r="AI18" s="1">
        <f t="shared" si="21"/>
        <v>152.28493172840558</v>
      </c>
      <c r="AJ18" s="1">
        <f t="shared" si="22"/>
        <v>339.68141855250877</v>
      </c>
      <c r="AK18" s="1">
        <f t="shared" si="23"/>
        <v>438.49499161868488</v>
      </c>
      <c r="AL18" s="8">
        <f t="shared" si="24"/>
        <v>8476635.7654329464</v>
      </c>
      <c r="AM18" s="1">
        <f t="shared" si="25"/>
        <v>296561.75615873188</v>
      </c>
      <c r="AN18" s="1">
        <f t="shared" si="26"/>
        <v>0.99974569096326082</v>
      </c>
      <c r="AO18" s="1">
        <f t="shared" si="27"/>
        <v>32.050400335042298</v>
      </c>
      <c r="AP18" s="1">
        <f t="shared" si="28"/>
        <v>118.8490674367719</v>
      </c>
      <c r="AQ18" s="1">
        <f t="shared" si="29"/>
        <v>1.1195611768080318E-3</v>
      </c>
      <c r="AR18" s="1">
        <f t="shared" si="30"/>
        <v>8.8037004079156728E-5</v>
      </c>
      <c r="AS18" s="1">
        <f t="shared" si="31"/>
        <v>226.55599694862235</v>
      </c>
      <c r="AT18" s="1">
        <f t="shared" si="32"/>
        <v>21046143.711231194</v>
      </c>
      <c r="AU18" s="1">
        <f t="shared" si="33"/>
        <v>56854.454685519988</v>
      </c>
      <c r="AV18" s="1">
        <f t="shared" si="51"/>
        <v>40272.815999297549</v>
      </c>
      <c r="AW18" s="1">
        <f t="shared" si="34"/>
        <v>82.296146159780633</v>
      </c>
      <c r="AX18" s="1">
        <f t="shared" si="35"/>
        <v>56195.970059105406</v>
      </c>
      <c r="AY18" s="6">
        <f t="shared" si="43"/>
        <v>7115665.545615498</v>
      </c>
      <c r="AZ18">
        <f t="shared" si="36"/>
        <v>56519.889962378875</v>
      </c>
      <c r="BA18">
        <f t="shared" si="37"/>
        <v>323.91990327346429</v>
      </c>
      <c r="BB18">
        <f t="shared" si="38"/>
        <v>112621.70774255368</v>
      </c>
      <c r="BC18">
        <f t="shared" si="44"/>
        <v>79796.140453819404</v>
      </c>
    </row>
    <row r="19" spans="1:55" x14ac:dyDescent="0.35">
      <c r="A19" s="2" t="s">
        <v>57</v>
      </c>
      <c r="B19" s="3">
        <f>Model_BAU!B19</f>
        <v>2.1013384896497529</v>
      </c>
      <c r="C19" s="1">
        <f>Interface!C19</f>
        <v>2.1013384896497529</v>
      </c>
      <c r="D19" s="2" t="s">
        <v>58</v>
      </c>
      <c r="E19">
        <f t="shared" si="39"/>
        <v>2001</v>
      </c>
      <c r="F19" s="1">
        <f t="shared" si="0"/>
        <v>437.85762464513954</v>
      </c>
      <c r="G19" s="1">
        <f t="shared" si="1"/>
        <v>0.92870093700170675</v>
      </c>
      <c r="H19" s="1">
        <f t="shared" si="45"/>
        <v>10394.155689501327</v>
      </c>
      <c r="I19" s="1">
        <f t="shared" si="2"/>
        <v>4831.0678564601667</v>
      </c>
      <c r="J19" s="1">
        <f t="shared" si="3"/>
        <v>9.8079435543955748E-2</v>
      </c>
      <c r="K19" s="1">
        <f t="shared" si="46"/>
        <v>4.4722078646836659E-2</v>
      </c>
      <c r="L19" s="1">
        <f t="shared" si="4"/>
        <v>2.1512528646074443E-2</v>
      </c>
      <c r="M19" s="1">
        <f t="shared" si="5"/>
        <v>5.0340696434873463E-4</v>
      </c>
      <c r="N19" s="1">
        <f t="shared" si="6"/>
        <v>0.34742084108756349</v>
      </c>
      <c r="O19" s="1">
        <f t="shared" si="47"/>
        <v>0.33581991113000553</v>
      </c>
      <c r="P19" s="1">
        <f t="shared" si="8"/>
        <v>0.38020969848962033</v>
      </c>
      <c r="Q19" s="1">
        <f t="shared" si="9"/>
        <v>0.19482053862447005</v>
      </c>
      <c r="R19" s="1">
        <f t="shared" si="10"/>
        <v>12813.252018503666</v>
      </c>
      <c r="S19" s="1">
        <f t="shared" si="11"/>
        <v>0.79972799016833096</v>
      </c>
      <c r="T19" s="1">
        <f t="shared" si="40"/>
        <v>0.20454136748226265</v>
      </c>
      <c r="U19" s="1">
        <f t="shared" si="48"/>
        <v>0.30933077687720945</v>
      </c>
      <c r="V19" s="1">
        <f t="shared" si="12"/>
        <v>0.92884239185522366</v>
      </c>
      <c r="W19" s="1">
        <f t="shared" si="13"/>
        <v>219.98037171261149</v>
      </c>
      <c r="X19" s="1">
        <f t="shared" si="41"/>
        <v>214.64767627451445</v>
      </c>
      <c r="Y19" s="1">
        <f t="shared" si="14"/>
        <v>23.685386555916786</v>
      </c>
      <c r="Z19" s="1">
        <f t="shared" si="42"/>
        <v>5.7955483554109882E-3</v>
      </c>
      <c r="AA19" s="1">
        <f t="shared" si="49"/>
        <v>0.33581991113000553</v>
      </c>
      <c r="AB19" s="1">
        <f t="shared" si="15"/>
        <v>451.04742386951727</v>
      </c>
      <c r="AC19" s="1">
        <f t="shared" si="16"/>
        <v>5.1872194900106109E-3</v>
      </c>
      <c r="AD19" s="1">
        <f t="shared" si="17"/>
        <v>8.6565735884648248E-2</v>
      </c>
      <c r="AE19" s="1">
        <f t="shared" si="18"/>
        <v>3.018013499100543E-3</v>
      </c>
      <c r="AF19" s="1">
        <f t="shared" si="19"/>
        <v>0.20233723280729354</v>
      </c>
      <c r="AG19" s="1">
        <f t="shared" si="50"/>
        <v>366.0066823255209</v>
      </c>
      <c r="AH19" s="1">
        <f t="shared" si="20"/>
        <v>217.03186973272375</v>
      </c>
      <c r="AI19" s="1">
        <f t="shared" si="21"/>
        <v>152.28493172840558</v>
      </c>
      <c r="AJ19" s="1">
        <f t="shared" si="22"/>
        <v>337.988515464567</v>
      </c>
      <c r="AK19" s="1">
        <f t="shared" si="23"/>
        <v>433.55641713182052</v>
      </c>
      <c r="AL19" s="8">
        <f t="shared" si="24"/>
        <v>8565059.5377363432</v>
      </c>
      <c r="AM19" s="1">
        <f t="shared" si="25"/>
        <v>299655.21499301988</v>
      </c>
      <c r="AN19" s="1">
        <f t="shared" si="26"/>
        <v>0.99974831563487765</v>
      </c>
      <c r="AO19" s="1">
        <f t="shared" si="27"/>
        <v>32.088605854490453</v>
      </c>
      <c r="AP19" s="1">
        <f t="shared" si="28"/>
        <v>118.99074087329326</v>
      </c>
      <c r="AQ19" s="1">
        <f t="shared" si="29"/>
        <v>1.1531514905677867E-3</v>
      </c>
      <c r="AR19" s="1">
        <f t="shared" si="30"/>
        <v>8.9027353280291346E-5</v>
      </c>
      <c r="AS19" s="1">
        <f t="shared" si="31"/>
        <v>240.39295322280481</v>
      </c>
      <c r="AT19" s="1">
        <f t="shared" si="32"/>
        <v>21467836.94095673</v>
      </c>
      <c r="AU19" s="1">
        <f t="shared" si="33"/>
        <v>58654.221296056981</v>
      </c>
      <c r="AV19" s="1">
        <f t="shared" si="51"/>
        <v>43826.219417142551</v>
      </c>
      <c r="AW19" s="1">
        <f t="shared" si="34"/>
        <v>81.207458702708479</v>
      </c>
      <c r="AX19" s="1">
        <f t="shared" si="35"/>
        <v>57971.132688192105</v>
      </c>
      <c r="AY19" s="6">
        <f t="shared" si="43"/>
        <v>7650981.7667240193</v>
      </c>
      <c r="AZ19">
        <f t="shared" si="36"/>
        <v>58309.065698003717</v>
      </c>
      <c r="BA19">
        <f t="shared" si="37"/>
        <v>337.93300981161673</v>
      </c>
      <c r="BB19">
        <f t="shared" si="38"/>
        <v>116181.86003061262</v>
      </c>
      <c r="BC19">
        <f t="shared" si="44"/>
        <v>86834.997187729008</v>
      </c>
    </row>
    <row r="20" spans="1:55" x14ac:dyDescent="0.35">
      <c r="A20" s="1" t="s">
        <v>59</v>
      </c>
      <c r="B20" s="3">
        <f>Model_BAU!B20</f>
        <v>2.8641117868525598</v>
      </c>
      <c r="C20" s="1">
        <f>Interface!C20</f>
        <v>2.8641117868525598</v>
      </c>
      <c r="D20" s="1" t="s">
        <v>6</v>
      </c>
      <c r="E20">
        <f t="shared" si="39"/>
        <v>2001.0625</v>
      </c>
      <c r="F20" s="1">
        <f t="shared" si="0"/>
        <v>451.54302418192276</v>
      </c>
      <c r="G20" s="1">
        <f t="shared" si="1"/>
        <v>0.92954227702268621</v>
      </c>
      <c r="H20" s="1">
        <f t="shared" si="45"/>
        <v>10696.097430530088</v>
      </c>
      <c r="I20" s="1">
        <f t="shared" si="2"/>
        <v>4479.8763853505379</v>
      </c>
      <c r="J20" s="1">
        <f t="shared" si="3"/>
        <v>9.6853442688584646E-2</v>
      </c>
      <c r="K20" s="1">
        <f t="shared" si="46"/>
        <v>4.6035148751944518E-2</v>
      </c>
      <c r="L20" s="1">
        <f t="shared" si="4"/>
        <v>2.1643407094322248E-2</v>
      </c>
      <c r="M20" s="1">
        <f t="shared" si="5"/>
        <v>5.1818732911686866E-4</v>
      </c>
      <c r="N20" s="1">
        <f t="shared" si="6"/>
        <v>0.35232394527441913</v>
      </c>
      <c r="O20" s="1">
        <f t="shared" si="47"/>
        <v>0.33568433575557366</v>
      </c>
      <c r="P20" s="1">
        <f t="shared" si="8"/>
        <v>0.40207051725287013</v>
      </c>
      <c r="Q20" s="1">
        <f t="shared" si="9"/>
        <v>0.20373988307562213</v>
      </c>
      <c r="R20" s="1">
        <f t="shared" si="10"/>
        <v>12939.339057470608</v>
      </c>
      <c r="S20" s="1">
        <f t="shared" si="11"/>
        <v>0.79972799016833096</v>
      </c>
      <c r="T20" s="1">
        <f t="shared" si="40"/>
        <v>0.20459458318800816</v>
      </c>
      <c r="U20" s="1">
        <f t="shared" si="48"/>
        <v>0.31546074159870668</v>
      </c>
      <c r="V20" s="1">
        <f t="shared" si="12"/>
        <v>0.93071193041552946</v>
      </c>
      <c r="W20" s="1">
        <f t="shared" si="13"/>
        <v>218.9400194400142</v>
      </c>
      <c r="X20" s="1">
        <f t="shared" si="41"/>
        <v>226.98921823841039</v>
      </c>
      <c r="Y20" s="1">
        <f t="shared" si="14"/>
        <v>25.047219104884615</v>
      </c>
      <c r="Z20" s="1">
        <f t="shared" si="42"/>
        <v>5.8620561139914569E-3</v>
      </c>
      <c r="AA20" s="1">
        <f t="shared" si="49"/>
        <v>0.33568433575557366</v>
      </c>
      <c r="AB20" s="1">
        <f t="shared" si="15"/>
        <v>476.98118101987944</v>
      </c>
      <c r="AC20" s="1">
        <f t="shared" si="16"/>
        <v>5.1851253341809221E-3</v>
      </c>
      <c r="AD20" s="1">
        <f t="shared" si="17"/>
        <v>8.6487388854800243E-2</v>
      </c>
      <c r="AE20" s="1">
        <f t="shared" si="18"/>
        <v>3.1921909123408115E-3</v>
      </c>
      <c r="AF20" s="1">
        <f t="shared" si="19"/>
        <v>0.20238987506140074</v>
      </c>
      <c r="AG20" s="1">
        <f t="shared" si="50"/>
        <v>361.99170634610272</v>
      </c>
      <c r="AH20" s="1">
        <f t="shared" si="20"/>
        <v>214.65109969265626</v>
      </c>
      <c r="AI20" s="1">
        <f t="shared" si="21"/>
        <v>152.28493172840558</v>
      </c>
      <c r="AJ20" s="1">
        <f t="shared" si="22"/>
        <v>336.39006776017487</v>
      </c>
      <c r="AK20" s="1">
        <f t="shared" si="23"/>
        <v>428.80044221506012</v>
      </c>
      <c r="AL20" s="8">
        <f t="shared" si="24"/>
        <v>8649342.8246122412</v>
      </c>
      <c r="AM20" s="1">
        <f t="shared" si="25"/>
        <v>302603.82116191118</v>
      </c>
      <c r="AN20" s="1">
        <f t="shared" si="26"/>
        <v>0.99975076746482749</v>
      </c>
      <c r="AO20" s="1">
        <f t="shared" si="27"/>
        <v>32.125837997168418</v>
      </c>
      <c r="AP20" s="1">
        <f t="shared" si="28"/>
        <v>119.12880484097204</v>
      </c>
      <c r="AQ20" s="1">
        <f t="shared" si="29"/>
        <v>1.1869293831872616E-3</v>
      </c>
      <c r="AR20" s="1">
        <f t="shared" si="30"/>
        <v>9.0049001165171059E-5</v>
      </c>
      <c r="AS20" s="1">
        <f t="shared" si="31"/>
        <v>254.21476472114981</v>
      </c>
      <c r="AT20" s="1">
        <f t="shared" si="32"/>
        <v>21887126.503508188</v>
      </c>
      <c r="AU20" s="1">
        <f t="shared" si="33"/>
        <v>60463.060671842461</v>
      </c>
      <c r="AV20" s="1">
        <f t="shared" si="51"/>
        <v>47492.108248146113</v>
      </c>
      <c r="AW20" s="1">
        <f t="shared" si="34"/>
        <v>80.176563547719724</v>
      </c>
      <c r="AX20" s="1">
        <f t="shared" si="35"/>
        <v>59754.90867371911</v>
      </c>
      <c r="AY20" s="6">
        <f t="shared" si="43"/>
        <v>8191565.6932622846</v>
      </c>
      <c r="AZ20">
        <f t="shared" si="36"/>
        <v>60107.260809442385</v>
      </c>
      <c r="BA20">
        <f t="shared" si="37"/>
        <v>352.35213572327081</v>
      </c>
      <c r="BB20">
        <f t="shared" si="38"/>
        <v>119759.51638866645</v>
      </c>
      <c r="BC20">
        <f t="shared" si="44"/>
        <v>94096.3634396423</v>
      </c>
    </row>
    <row r="21" spans="1:55" x14ac:dyDescent="0.35">
      <c r="A21" s="1" t="s">
        <v>60</v>
      </c>
      <c r="B21" s="3">
        <f>Model_BAU!B21</f>
        <v>8.42948387173608E-4</v>
      </c>
      <c r="C21" s="1">
        <f>Interface!C21</f>
        <v>8.42948387173608E-4</v>
      </c>
      <c r="D21" s="1" t="s">
        <v>6</v>
      </c>
      <c r="E21">
        <f t="shared" si="39"/>
        <v>2001.125</v>
      </c>
      <c r="F21" s="1">
        <f t="shared" si="0"/>
        <v>465.28044235466672</v>
      </c>
      <c r="G21" s="1">
        <f t="shared" si="1"/>
        <v>0.93034229950764136</v>
      </c>
      <c r="H21" s="1">
        <f t="shared" si="45"/>
        <v>10976.089704614496</v>
      </c>
      <c r="I21" s="1">
        <f t="shared" si="2"/>
        <v>4160.9693200210158</v>
      </c>
      <c r="J21" s="1">
        <f t="shared" si="3"/>
        <v>9.564277474279409E-2</v>
      </c>
      <c r="K21" s="1">
        <f t="shared" si="46"/>
        <v>4.7355474987269858E-2</v>
      </c>
      <c r="L21" s="1">
        <f t="shared" si="4"/>
        <v>2.1770058200164314E-2</v>
      </c>
      <c r="M21" s="1">
        <f t="shared" si="5"/>
        <v>5.3304937136056335E-4</v>
      </c>
      <c r="N21" s="1">
        <f t="shared" si="6"/>
        <v>0.35716576066338468</v>
      </c>
      <c r="O21" s="1">
        <f t="shared" si="47"/>
        <v>0.33555977735420867</v>
      </c>
      <c r="P21" s="1">
        <f t="shared" si="8"/>
        <v>0.42391623418981667</v>
      </c>
      <c r="Q21" s="1">
        <f t="shared" si="9"/>
        <v>0.2124578245062784</v>
      </c>
      <c r="R21" s="1">
        <f t="shared" si="10"/>
        <v>13059.642638712514</v>
      </c>
      <c r="S21" s="1">
        <f t="shared" si="11"/>
        <v>0.79972799016833096</v>
      </c>
      <c r="T21" s="1">
        <f t="shared" si="40"/>
        <v>0.20464943699838833</v>
      </c>
      <c r="U21" s="1">
        <f t="shared" si="48"/>
        <v>0.32151408176674323</v>
      </c>
      <c r="V21" s="1">
        <f t="shared" si="12"/>
        <v>0.93235986676381033</v>
      </c>
      <c r="W21" s="1">
        <f t="shared" si="13"/>
        <v>217.95433241012876</v>
      </c>
      <c r="X21" s="1">
        <f t="shared" si="41"/>
        <v>239.32223445470871</v>
      </c>
      <c r="Y21" s="1">
        <f t="shared" si="14"/>
        <v>26.408110876709955</v>
      </c>
      <c r="Z21" s="1">
        <f t="shared" si="42"/>
        <v>5.9306111378678375E-3</v>
      </c>
      <c r="AA21" s="1">
        <f t="shared" si="49"/>
        <v>0.33555977735420867</v>
      </c>
      <c r="AB21" s="1">
        <f t="shared" si="15"/>
        <v>502.89702268866165</v>
      </c>
      <c r="AC21" s="1">
        <f t="shared" si="16"/>
        <v>5.1832013512788039E-3</v>
      </c>
      <c r="AD21" s="1">
        <f t="shared" si="17"/>
        <v>8.6415443014667401E-2</v>
      </c>
      <c r="AE21" s="1">
        <f t="shared" si="18"/>
        <v>3.3662634282719491E-3</v>
      </c>
      <c r="AF21" s="1">
        <f t="shared" si="19"/>
        <v>0.20244413776795189</v>
      </c>
      <c r="AG21" s="1">
        <f t="shared" si="50"/>
        <v>358.12518067147784</v>
      </c>
      <c r="AH21" s="1">
        <f t="shared" si="20"/>
        <v>212.3583565897118</v>
      </c>
      <c r="AI21" s="1">
        <f t="shared" si="21"/>
        <v>152.28493172840558</v>
      </c>
      <c r="AJ21" s="1">
        <f t="shared" si="22"/>
        <v>334.87561038677387</v>
      </c>
      <c r="AK21" s="1">
        <f t="shared" si="23"/>
        <v>424.22031540538723</v>
      </c>
      <c r="AL21" s="8">
        <f t="shared" si="24"/>
        <v>8729760.140563868</v>
      </c>
      <c r="AM21" s="1">
        <f t="shared" si="25"/>
        <v>305417.17840898229</v>
      </c>
      <c r="AN21" s="1">
        <f t="shared" si="26"/>
        <v>0.99975306270904118</v>
      </c>
      <c r="AO21" s="1">
        <f t="shared" si="27"/>
        <v>32.16211789619183</v>
      </c>
      <c r="AP21" s="1">
        <f t="shared" si="28"/>
        <v>119.26333770547789</v>
      </c>
      <c r="AQ21" s="1">
        <f t="shared" si="29"/>
        <v>1.2208873047159774E-3</v>
      </c>
      <c r="AR21" s="1">
        <f t="shared" si="30"/>
        <v>9.1102097775793426E-5</v>
      </c>
      <c r="AS21" s="1">
        <f t="shared" si="31"/>
        <v>268.02702787646592</v>
      </c>
      <c r="AT21" s="1">
        <f t="shared" si="32"/>
        <v>22303831.11992741</v>
      </c>
      <c r="AU21" s="1">
        <f t="shared" si="33"/>
        <v>62279.427205057611</v>
      </c>
      <c r="AV21" s="1">
        <f t="shared" si="51"/>
        <v>51271.049540136264</v>
      </c>
      <c r="AW21" s="1">
        <f t="shared" si="34"/>
        <v>79.198024275409168</v>
      </c>
      <c r="AX21" s="1">
        <f t="shared" si="35"/>
        <v>61545.757219801315</v>
      </c>
      <c r="AY21" s="6">
        <f t="shared" si="43"/>
        <v>8737175.7020475268</v>
      </c>
      <c r="AZ21">
        <f t="shared" si="36"/>
        <v>61912.938784132624</v>
      </c>
      <c r="BA21">
        <f t="shared" si="37"/>
        <v>367.18156433130656</v>
      </c>
      <c r="BB21">
        <f t="shared" si="38"/>
        <v>123351.59786996341</v>
      </c>
      <c r="BC21">
        <f t="shared" si="44"/>
        <v>101581.33321393395</v>
      </c>
    </row>
    <row r="22" spans="1:55" x14ac:dyDescent="0.35">
      <c r="A22" s="1" t="s">
        <v>61</v>
      </c>
      <c r="B22" s="3">
        <f>Model_BAU!B22</f>
        <v>1.5713797036036601</v>
      </c>
      <c r="C22" s="1">
        <f>Interface!C22</f>
        <v>1.5713797036036601</v>
      </c>
      <c r="D22" s="1" t="s">
        <v>34</v>
      </c>
      <c r="E22">
        <f t="shared" si="39"/>
        <v>2001.1875</v>
      </c>
      <c r="F22" s="1">
        <f t="shared" si="0"/>
        <v>479.05708941577541</v>
      </c>
      <c r="G22" s="1">
        <f t="shared" si="1"/>
        <v>0.93110448104377042</v>
      </c>
      <c r="H22" s="1">
        <f t="shared" si="45"/>
        <v>11236.15028711581</v>
      </c>
      <c r="I22" s="1">
        <f t="shared" si="2"/>
        <v>3871.0578026968874</v>
      </c>
      <c r="J22" s="1">
        <f t="shared" si="3"/>
        <v>9.4447240145228192E-2</v>
      </c>
      <c r="K22" s="1">
        <f t="shared" si="46"/>
        <v>4.8682788039070092E-2</v>
      </c>
      <c r="L22" s="1">
        <f t="shared" si="4"/>
        <v>2.1892667961125337E-2</v>
      </c>
      <c r="M22" s="1">
        <f t="shared" si="5"/>
        <v>5.4799005959251499E-4</v>
      </c>
      <c r="N22" s="1">
        <f t="shared" si="6"/>
        <v>0.36194705336437816</v>
      </c>
      <c r="O22" s="1">
        <f t="shared" si="47"/>
        <v>0.33544621873402075</v>
      </c>
      <c r="P22" s="1">
        <f t="shared" si="8"/>
        <v>0.44575366522636611</v>
      </c>
      <c r="Q22" s="1">
        <f t="shared" si="9"/>
        <v>0.2209837346971813</v>
      </c>
      <c r="R22" s="1">
        <f t="shared" si="10"/>
        <v>13174.533683519076</v>
      </c>
      <c r="S22" s="1">
        <f t="shared" si="11"/>
        <v>0.79972799016833096</v>
      </c>
      <c r="T22" s="1">
        <f t="shared" si="40"/>
        <v>0.2047059363437386</v>
      </c>
      <c r="U22" s="1">
        <f t="shared" si="48"/>
        <v>0.32749175518816787</v>
      </c>
      <c r="V22" s="1">
        <f t="shared" si="12"/>
        <v>0.93382179296912771</v>
      </c>
      <c r="W22" s="1">
        <f t="shared" si="13"/>
        <v>217.01760803653508</v>
      </c>
      <c r="X22" s="1">
        <f t="shared" si="41"/>
        <v>251.65057285959625</v>
      </c>
      <c r="Y22" s="1">
        <f t="shared" si="14"/>
        <v>27.768486473501756</v>
      </c>
      <c r="Z22" s="1">
        <f t="shared" si="42"/>
        <v>6.0012227133015988E-3</v>
      </c>
      <c r="AA22" s="1">
        <f t="shared" si="49"/>
        <v>0.33544621873402075</v>
      </c>
      <c r="AB22" s="1">
        <f t="shared" si="15"/>
        <v>528.80303469227908</v>
      </c>
      <c r="AC22" s="1">
        <f t="shared" si="16"/>
        <v>5.1814472757508957E-3</v>
      </c>
      <c r="AD22" s="1">
        <f t="shared" si="17"/>
        <v>8.6349879635225169E-2</v>
      </c>
      <c r="AE22" s="1">
        <f t="shared" si="18"/>
        <v>3.540276575633433E-3</v>
      </c>
      <c r="AF22" s="1">
        <f t="shared" si="19"/>
        <v>0.20250002827721325</v>
      </c>
      <c r="AG22" s="1">
        <f t="shared" si="50"/>
        <v>354.40161647852347</v>
      </c>
      <c r="AH22" s="1">
        <f t="shared" si="20"/>
        <v>210.15038570313666</v>
      </c>
      <c r="AI22" s="1">
        <f t="shared" si="21"/>
        <v>152.28493172840558</v>
      </c>
      <c r="AJ22" s="1">
        <f t="shared" si="22"/>
        <v>333.4363816139267</v>
      </c>
      <c r="AK22" s="1">
        <f t="shared" si="23"/>
        <v>419.80953486935908</v>
      </c>
      <c r="AL22" s="8">
        <f t="shared" si="24"/>
        <v>8806559.4291207362</v>
      </c>
      <c r="AM22" s="1">
        <f t="shared" si="25"/>
        <v>308103.96090645931</v>
      </c>
      <c r="AN22" s="1">
        <f t="shared" si="26"/>
        <v>0.99975521556804048</v>
      </c>
      <c r="AO22" s="1">
        <f t="shared" si="27"/>
        <v>32.19746619017014</v>
      </c>
      <c r="AP22" s="1">
        <f t="shared" si="28"/>
        <v>119.39441599875616</v>
      </c>
      <c r="AQ22" s="1">
        <f t="shared" si="29"/>
        <v>1.2550180516383333E-3</v>
      </c>
      <c r="AR22" s="1">
        <f t="shared" si="30"/>
        <v>9.2186785761521334E-5</v>
      </c>
      <c r="AS22" s="1">
        <f t="shared" si="31"/>
        <v>281.83405215419816</v>
      </c>
      <c r="AT22" s="1">
        <f t="shared" si="32"/>
        <v>22717774.307862524</v>
      </c>
      <c r="AU22" s="1">
        <f t="shared" si="33"/>
        <v>64101.779595689877</v>
      </c>
      <c r="AV22" s="1">
        <f t="shared" si="51"/>
        <v>55163.513740452363</v>
      </c>
      <c r="AW22" s="1">
        <f t="shared" si="34"/>
        <v>78.267333903897395</v>
      </c>
      <c r="AX22" s="1">
        <f t="shared" si="35"/>
        <v>63342.142070740803</v>
      </c>
      <c r="AY22" s="6">
        <f t="shared" si="43"/>
        <v>9287585.6663675737</v>
      </c>
      <c r="AZ22">
        <f t="shared" si="36"/>
        <v>63724.567391968805</v>
      </c>
      <c r="BA22">
        <f t="shared" si="37"/>
        <v>382.42532122800162</v>
      </c>
      <c r="BB22">
        <f t="shared" si="38"/>
        <v>126955.03443379028</v>
      </c>
      <c r="BC22">
        <f t="shared" si="44"/>
        <v>109290.80808080666</v>
      </c>
    </row>
    <row r="23" spans="1:55" x14ac:dyDescent="0.35">
      <c r="A23" s="1" t="s">
        <v>72</v>
      </c>
      <c r="B23" s="3">
        <f>Model_BAU!B23</f>
        <v>0.199904101056537</v>
      </c>
      <c r="C23" s="1">
        <f>Interface!C23</f>
        <v>0.199904101056537</v>
      </c>
      <c r="D23" s="1" t="s">
        <v>6</v>
      </c>
      <c r="E23">
        <f t="shared" si="39"/>
        <v>2001.25</v>
      </c>
      <c r="F23" s="1">
        <f t="shared" si="0"/>
        <v>492.86027158329421</v>
      </c>
      <c r="G23" s="1">
        <f t="shared" si="1"/>
        <v>0.9318317492862187</v>
      </c>
      <c r="H23" s="1">
        <f t="shared" si="45"/>
        <v>11478.091399784365</v>
      </c>
      <c r="I23" s="1">
        <f t="shared" si="2"/>
        <v>3607.2018600942897</v>
      </c>
      <c r="J23" s="1">
        <f t="shared" si="3"/>
        <v>9.3266649729047899E-2</v>
      </c>
      <c r="K23" s="1">
        <f t="shared" si="46"/>
        <v>5.0016830407915894E-2</v>
      </c>
      <c r="L23" s="1">
        <f t="shared" si="4"/>
        <v>2.2011399306339434E-2</v>
      </c>
      <c r="M23" s="1">
        <f t="shared" si="5"/>
        <v>5.6300649531135791E-4</v>
      </c>
      <c r="N23" s="1">
        <f t="shared" si="6"/>
        <v>0.36666857991094437</v>
      </c>
      <c r="O23" s="1">
        <f t="shared" si="47"/>
        <v>0.33534364556526342</v>
      </c>
      <c r="P23" s="1">
        <f t="shared" si="8"/>
        <v>0.46758773327741365</v>
      </c>
      <c r="Q23" s="1">
        <f t="shared" si="9"/>
        <v>0.22932574832713548</v>
      </c>
      <c r="R23" s="1">
        <f t="shared" si="10"/>
        <v>13284.352259079844</v>
      </c>
      <c r="S23" s="1">
        <f t="shared" si="11"/>
        <v>0.79972799016833096</v>
      </c>
      <c r="T23" s="1">
        <f t="shared" si="40"/>
        <v>0.20476408828702064</v>
      </c>
      <c r="U23" s="1">
        <f t="shared" si="48"/>
        <v>0.33339470769724461</v>
      </c>
      <c r="V23" s="1">
        <f t="shared" si="12"/>
        <v>0.93512623635028369</v>
      </c>
      <c r="W23" s="1">
        <f t="shared" si="13"/>
        <v>216.12503298145828</v>
      </c>
      <c r="X23" s="1">
        <f t="shared" si="41"/>
        <v>263.9770126884448</v>
      </c>
      <c r="Y23" s="1">
        <f t="shared" si="14"/>
        <v>29.12865257113582</v>
      </c>
      <c r="Z23" s="1">
        <f t="shared" si="42"/>
        <v>6.0738996674188995E-3</v>
      </c>
      <c r="AA23" s="1">
        <f t="shared" si="49"/>
        <v>0.33534364556526342</v>
      </c>
      <c r="AB23" s="1">
        <f t="shared" si="15"/>
        <v>554.70505714499029</v>
      </c>
      <c r="AC23" s="1">
        <f t="shared" si="16"/>
        <v>5.17986288625374E-3</v>
      </c>
      <c r="AD23" s="1">
        <f t="shared" si="17"/>
        <v>8.6290682433981469E-2</v>
      </c>
      <c r="AE23" s="1">
        <f t="shared" si="18"/>
        <v>3.714260893409916E-3</v>
      </c>
      <c r="AF23" s="1">
        <f t="shared" si="19"/>
        <v>0.20255755357603611</v>
      </c>
      <c r="AG23" s="1">
        <f t="shared" si="50"/>
        <v>350.81572788865992</v>
      </c>
      <c r="AH23" s="1">
        <f t="shared" si="20"/>
        <v>208.02405265269482</v>
      </c>
      <c r="AI23" s="1">
        <f t="shared" si="21"/>
        <v>152.28493172840558</v>
      </c>
      <c r="AJ23" s="1">
        <f t="shared" si="22"/>
        <v>332.06498599595659</v>
      </c>
      <c r="AK23" s="1">
        <f t="shared" si="23"/>
        <v>415.56183917326683</v>
      </c>
      <c r="AL23" s="8">
        <f t="shared" si="24"/>
        <v>8879968.0092898495</v>
      </c>
      <c r="AM23" s="1">
        <f t="shared" si="25"/>
        <v>310672.12128864235</v>
      </c>
      <c r="AN23" s="1">
        <f t="shared" si="26"/>
        <v>0.99975723857888166</v>
      </c>
      <c r="AO23" s="1">
        <f t="shared" si="27"/>
        <v>32.231903201098049</v>
      </c>
      <c r="AP23" s="1">
        <f t="shared" si="28"/>
        <v>119.52211507868364</v>
      </c>
      <c r="AQ23" s="1">
        <f t="shared" si="29"/>
        <v>1.2893147240121143E-3</v>
      </c>
      <c r="AR23" s="1">
        <f t="shared" si="30"/>
        <v>9.3303200718786858E-5</v>
      </c>
      <c r="AS23" s="1">
        <f t="shared" si="31"/>
        <v>295.6389501368368</v>
      </c>
      <c r="AT23" s="1">
        <f t="shared" si="32"/>
        <v>23128787.352039028</v>
      </c>
      <c r="AU23" s="1">
        <f t="shared" si="33"/>
        <v>65928.593028701158</v>
      </c>
      <c r="AV23" s="1">
        <f t="shared" si="51"/>
        <v>59169.874965182978</v>
      </c>
      <c r="AW23" s="1">
        <f t="shared" si="34"/>
        <v>77.380695201674783</v>
      </c>
      <c r="AX23" s="1">
        <f t="shared" si="35"/>
        <v>65142.543575249802</v>
      </c>
      <c r="AY23" s="6">
        <f t="shared" si="43"/>
        <v>9842583.66694819</v>
      </c>
      <c r="AZ23">
        <f t="shared" si="36"/>
        <v>65540.630790812545</v>
      </c>
      <c r="BA23">
        <f t="shared" si="37"/>
        <v>398.08721556274122</v>
      </c>
      <c r="BB23">
        <f t="shared" si="38"/>
        <v>130566.78910404918</v>
      </c>
      <c r="BC23">
        <f t="shared" si="44"/>
        <v>117225.49773291855</v>
      </c>
    </row>
    <row r="24" spans="1:55" x14ac:dyDescent="0.35">
      <c r="A24" s="1" t="s">
        <v>73</v>
      </c>
      <c r="B24" s="3">
        <f>Model_BAU!B24</f>
        <v>0.80014282365465705</v>
      </c>
      <c r="C24" s="1">
        <f>Interface!C24</f>
        <v>0.80014282365465705</v>
      </c>
      <c r="D24" s="1" t="s">
        <v>6</v>
      </c>
      <c r="E24">
        <f t="shared" si="39"/>
        <v>2001.3125</v>
      </c>
      <c r="F24" s="1">
        <f t="shared" si="0"/>
        <v>506.67747135609125</v>
      </c>
      <c r="G24" s="1">
        <f t="shared" si="1"/>
        <v>0.93252660622255434</v>
      </c>
      <c r="H24" s="1">
        <f t="shared" si="45"/>
        <v>11703.541516040259</v>
      </c>
      <c r="I24" s="1">
        <f t="shared" si="2"/>
        <v>3366.7797864353802</v>
      </c>
      <c r="J24" s="1">
        <f t="shared" si="3"/>
        <v>9.2100816691999404E-2</v>
      </c>
      <c r="K24" s="1">
        <f t="shared" si="46"/>
        <v>5.1357354958605148E-2</v>
      </c>
      <c r="L24" s="1">
        <f t="shared" si="4"/>
        <v>2.2126395166356866E-2</v>
      </c>
      <c r="M24" s="1">
        <f t="shared" si="5"/>
        <v>5.7809589667900127E-4</v>
      </c>
      <c r="N24" s="1">
        <f t="shared" si="6"/>
        <v>0.37133108737995968</v>
      </c>
      <c r="O24" s="1">
        <f t="shared" si="47"/>
        <v>0.33525204544071069</v>
      </c>
      <c r="P24" s="1">
        <f t="shared" si="8"/>
        <v>0.48942161137487045</v>
      </c>
      <c r="Q24" s="1">
        <f t="shared" si="9"/>
        <v>0.2374909254073187</v>
      </c>
      <c r="R24" s="1">
        <f t="shared" si="10"/>
        <v>13389.414052695709</v>
      </c>
      <c r="S24" s="1">
        <f t="shared" si="11"/>
        <v>0.79972799016833096</v>
      </c>
      <c r="T24" s="1">
        <f t="shared" si="40"/>
        <v>0.20482389953935634</v>
      </c>
      <c r="U24" s="1">
        <f t="shared" si="48"/>
        <v>0.33922387330531012</v>
      </c>
      <c r="V24" s="1">
        <f t="shared" si="12"/>
        <v>0.93629631639468602</v>
      </c>
      <c r="W24" s="1">
        <f t="shared" si="13"/>
        <v>215.27251430415811</v>
      </c>
      <c r="X24" s="1">
        <f t="shared" si="41"/>
        <v>276.30334527884838</v>
      </c>
      <c r="Y24" s="1">
        <f t="shared" si="14"/>
        <v>30.488806835499354</v>
      </c>
      <c r="Z24" s="1">
        <f t="shared" si="42"/>
        <v>6.1486503876247321E-3</v>
      </c>
      <c r="AA24" s="1">
        <f t="shared" si="49"/>
        <v>0.33525204544071069</v>
      </c>
      <c r="AB24" s="1">
        <f t="shared" si="15"/>
        <v>580.60685425342945</v>
      </c>
      <c r="AC24" s="1">
        <f t="shared" si="16"/>
        <v>5.178447991139961E-3</v>
      </c>
      <c r="AD24" s="1">
        <f t="shared" si="17"/>
        <v>8.6237837025823647E-2</v>
      </c>
      <c r="AE24" s="1">
        <f t="shared" si="18"/>
        <v>3.8882330503541896E-3</v>
      </c>
      <c r="AF24" s="1">
        <f t="shared" si="19"/>
        <v>0.20261672030322342</v>
      </c>
      <c r="AG24" s="1">
        <f t="shared" si="50"/>
        <v>347.36242446414951</v>
      </c>
      <c r="AH24" s="1">
        <f t="shared" si="20"/>
        <v>205.97633894918013</v>
      </c>
      <c r="AI24" s="1">
        <f t="shared" si="21"/>
        <v>152.28493172840558</v>
      </c>
      <c r="AJ24" s="1">
        <f t="shared" si="22"/>
        <v>330.75513494014086</v>
      </c>
      <c r="AK24" s="1">
        <f t="shared" si="23"/>
        <v>411.47119839456053</v>
      </c>
      <c r="AL24" s="8">
        <f t="shared" si="24"/>
        <v>8950196.9032631945</v>
      </c>
      <c r="AM24" s="1">
        <f t="shared" si="25"/>
        <v>313129.0420544456</v>
      </c>
      <c r="AN24" s="1">
        <f t="shared" si="26"/>
        <v>0.99975914291172363</v>
      </c>
      <c r="AO24" s="1">
        <f t="shared" si="27"/>
        <v>32.265449049073283</v>
      </c>
      <c r="AP24" s="1">
        <f t="shared" si="28"/>
        <v>119.64650955446412</v>
      </c>
      <c r="AQ24" s="1">
        <f t="shared" si="29"/>
        <v>1.3237706881584356E-3</v>
      </c>
      <c r="AR24" s="1">
        <f t="shared" si="30"/>
        <v>9.4451471489318448E-5</v>
      </c>
      <c r="AS24" s="1">
        <f t="shared" si="31"/>
        <v>309.44372801863415</v>
      </c>
      <c r="AT24" s="1">
        <f t="shared" si="32"/>
        <v>23536711.411063533</v>
      </c>
      <c r="AU24" s="1">
        <f t="shared" si="33"/>
        <v>67758.369223072674</v>
      </c>
      <c r="AV24" s="1">
        <f t="shared" si="51"/>
        <v>63290.4120294768</v>
      </c>
      <c r="AW24" s="1">
        <f t="shared" si="34"/>
        <v>76.534862166488338</v>
      </c>
      <c r="AX24" s="1">
        <f t="shared" si="35"/>
        <v>66945.468642780397</v>
      </c>
      <c r="AY24" s="6">
        <f t="shared" si="43"/>
        <v>10401970.973402139</v>
      </c>
      <c r="AZ24">
        <f t="shared" si="36"/>
        <v>67359.639516403186</v>
      </c>
      <c r="BA24">
        <f t="shared" si="37"/>
        <v>414.17087362279466</v>
      </c>
      <c r="BB24">
        <f t="shared" si="38"/>
        <v>134183.87790644835</v>
      </c>
      <c r="BC24">
        <f t="shared" si="44"/>
        <v>125385.92205192162</v>
      </c>
    </row>
    <row r="25" spans="1:55" x14ac:dyDescent="0.35">
      <c r="A25" s="1" t="s">
        <v>76</v>
      </c>
      <c r="B25" s="3">
        <f>Model_BAU!B25</f>
        <v>0</v>
      </c>
      <c r="C25" s="1">
        <f>Interface!C25</f>
        <v>0</v>
      </c>
      <c r="D25" s="1" t="s">
        <v>26</v>
      </c>
      <c r="E25">
        <f t="shared" si="39"/>
        <v>2001.375</v>
      </c>
      <c r="F25" s="1">
        <f t="shared" si="0"/>
        <v>520.49641574310999</v>
      </c>
      <c r="G25" s="1">
        <f t="shared" si="1"/>
        <v>0.93319121865849275</v>
      </c>
      <c r="H25" s="1">
        <f t="shared" si="45"/>
        <v>11913.965252692471</v>
      </c>
      <c r="I25" s="1">
        <f t="shared" si="2"/>
        <v>3147.4578830536116</v>
      </c>
      <c r="J25" s="1">
        <f t="shared" si="3"/>
        <v>9.0949556566856965E-2</v>
      </c>
      <c r="K25" s="1">
        <f t="shared" si="46"/>
        <v>5.2704123662960012E-2</v>
      </c>
      <c r="L25" s="1">
        <f t="shared" si="4"/>
        <v>2.2237781218038835E-2</v>
      </c>
      <c r="M25" s="1">
        <f t="shared" si="5"/>
        <v>5.9325558436912416E-4</v>
      </c>
      <c r="N25" s="1">
        <f t="shared" si="6"/>
        <v>0.37593531350983966</v>
      </c>
      <c r="O25" s="1">
        <f t="shared" si="47"/>
        <v>0.33517140700691156</v>
      </c>
      <c r="P25" s="1">
        <f t="shared" si="8"/>
        <v>0.51125686466874032</v>
      </c>
      <c r="Q25" s="1">
        <f t="shared" si="9"/>
        <v>0.24548539695182667</v>
      </c>
      <c r="R25" s="1">
        <f t="shared" si="10"/>
        <v>13490.015110986827</v>
      </c>
      <c r="S25" s="1">
        <f t="shared" si="11"/>
        <v>0.79972799016833096</v>
      </c>
      <c r="T25" s="1">
        <f t="shared" si="40"/>
        <v>0.20488537647368127</v>
      </c>
      <c r="U25" s="1">
        <f t="shared" si="48"/>
        <v>0.3449801743485601</v>
      </c>
      <c r="V25" s="1">
        <f t="shared" si="12"/>
        <v>0.93735095866242768</v>
      </c>
      <c r="W25" s="1">
        <f t="shared" si="13"/>
        <v>214.45654782539222</v>
      </c>
      <c r="X25" s="1">
        <f t="shared" si="41"/>
        <v>288.63045423743944</v>
      </c>
      <c r="Y25" s="1">
        <f t="shared" si="14"/>
        <v>31.849046768531419</v>
      </c>
      <c r="Z25" s="1">
        <f t="shared" si="42"/>
        <v>6.2254828386665521E-3</v>
      </c>
      <c r="AA25" s="1">
        <f t="shared" si="49"/>
        <v>0.33517140700691156</v>
      </c>
      <c r="AB25" s="1">
        <f t="shared" si="15"/>
        <v>606.51028277422313</v>
      </c>
      <c r="AC25" s="1">
        <f t="shared" si="16"/>
        <v>5.1772024150392492E-3</v>
      </c>
      <c r="AD25" s="1">
        <f t="shared" si="17"/>
        <v>8.6191330416753573E-2</v>
      </c>
      <c r="AE25" s="1">
        <f t="shared" si="18"/>
        <v>4.0621969611646042E-3</v>
      </c>
      <c r="AF25" s="1">
        <f t="shared" si="19"/>
        <v>0.20267753476303613</v>
      </c>
      <c r="AG25" s="1">
        <f t="shared" si="50"/>
        <v>344.0368039818386</v>
      </c>
      <c r="AH25" s="1">
        <f t="shared" si="20"/>
        <v>204.00433770944471</v>
      </c>
      <c r="AI25" s="1">
        <f t="shared" si="21"/>
        <v>152.28493172840558</v>
      </c>
      <c r="AJ25" s="1">
        <f t="shared" si="22"/>
        <v>329.50144445548602</v>
      </c>
      <c r="AK25" s="1">
        <f t="shared" si="23"/>
        <v>407.53180556192217</v>
      </c>
      <c r="AL25" s="8">
        <f t="shared" si="24"/>
        <v>9017444.0043565314</v>
      </c>
      <c r="AM25" s="1">
        <f t="shared" si="25"/>
        <v>315481.64639604627</v>
      </c>
      <c r="AN25" s="1">
        <f t="shared" si="26"/>
        <v>0.99976093859770399</v>
      </c>
      <c r="AO25" s="1">
        <f t="shared" si="27"/>
        <v>32.298123724063174</v>
      </c>
      <c r="AP25" s="1">
        <f t="shared" si="28"/>
        <v>119.76767355275284</v>
      </c>
      <c r="AQ25" s="1">
        <f t="shared" si="29"/>
        <v>1.35837954433231E-3</v>
      </c>
      <c r="AR25" s="1">
        <f t="shared" si="30"/>
        <v>9.5631720422261011E-5</v>
      </c>
      <c r="AS25" s="1">
        <f t="shared" si="31"/>
        <v>323.24937538779159</v>
      </c>
      <c r="AT25" s="1">
        <f t="shared" si="32"/>
        <v>23941399.001391605</v>
      </c>
      <c r="AU25" s="1">
        <f t="shared" si="33"/>
        <v>69589.644841182308</v>
      </c>
      <c r="AV25" s="1">
        <f t="shared" si="51"/>
        <v>67525.310105918848</v>
      </c>
      <c r="AW25" s="1">
        <f t="shared" si="34"/>
        <v>75.727023624590245</v>
      </c>
      <c r="AX25" s="1">
        <f t="shared" si="35"/>
        <v>68749.459075110426</v>
      </c>
      <c r="AY25" s="6">
        <f t="shared" si="43"/>
        <v>10965561.223674422</v>
      </c>
      <c r="AZ25">
        <f t="shared" si="36"/>
        <v>69180.13884224942</v>
      </c>
      <c r="BA25">
        <f t="shared" si="37"/>
        <v>430.6797671389931</v>
      </c>
      <c r="BB25">
        <f t="shared" si="38"/>
        <v>137803.38655234105</v>
      </c>
      <c r="BC25">
        <f t="shared" si="44"/>
        <v>133772.41442107465</v>
      </c>
    </row>
    <row r="26" spans="1:55" x14ac:dyDescent="0.35">
      <c r="A26" s="1" t="s">
        <v>77</v>
      </c>
      <c r="B26" s="3">
        <f>Model_BAU!B26</f>
        <v>2.5000000000000001E-2</v>
      </c>
      <c r="C26" s="1">
        <f>Interface!C26</f>
        <v>2.5000000000000001E-2</v>
      </c>
      <c r="D26" s="1" t="s">
        <v>6</v>
      </c>
      <c r="E26">
        <f t="shared" si="39"/>
        <v>2001.4375</v>
      </c>
      <c r="F26" s="1">
        <f t="shared" si="0"/>
        <v>534.30513471764925</v>
      </c>
      <c r="G26" s="1">
        <f t="shared" si="1"/>
        <v>0.93382748568376661</v>
      </c>
      <c r="H26" s="1">
        <f t="shared" si="45"/>
        <v>12110.681370383321</v>
      </c>
      <c r="I26" s="1">
        <f t="shared" si="2"/>
        <v>2947.1614615478411</v>
      </c>
      <c r="J26" s="1">
        <f t="shared" si="3"/>
        <v>8.9812687192234966E-2</v>
      </c>
      <c r="K26" s="1">
        <f t="shared" si="46"/>
        <v>5.4056906515064368E-2</v>
      </c>
      <c r="L26" s="1">
        <f t="shared" si="4"/>
        <v>2.2345668330881148E-2</v>
      </c>
      <c r="M26" s="1">
        <f t="shared" si="5"/>
        <v>6.0848296935671906E-4</v>
      </c>
      <c r="N26" s="1">
        <f t="shared" si="6"/>
        <v>0.38048198681727075</v>
      </c>
      <c r="O26" s="1">
        <f t="shared" si="47"/>
        <v>0.33510171916604442</v>
      </c>
      <c r="P26" s="1">
        <f t="shared" si="8"/>
        <v>0.53309359004212431</v>
      </c>
      <c r="Q26" s="1">
        <f t="shared" si="9"/>
        <v>0.25331449520017152</v>
      </c>
      <c r="R26" s="1">
        <f t="shared" si="10"/>
        <v>13586.435320532031</v>
      </c>
      <c r="S26" s="1">
        <f t="shared" si="11"/>
        <v>0.79972799016833096</v>
      </c>
      <c r="T26" s="1">
        <f t="shared" si="40"/>
        <v>0.20494852513676795</v>
      </c>
      <c r="U26" s="1">
        <f t="shared" si="48"/>
        <v>0.35066452163398865</v>
      </c>
      <c r="V26" s="1">
        <f t="shared" si="12"/>
        <v>0.93830579776574241</v>
      </c>
      <c r="W26" s="1">
        <f t="shared" si="13"/>
        <v>213.67411433058547</v>
      </c>
      <c r="X26" s="1">
        <f t="shared" si="41"/>
        <v>300.95839425964687</v>
      </c>
      <c r="Y26" s="1">
        <f t="shared" si="14"/>
        <v>33.209378405621727</v>
      </c>
      <c r="Z26" s="1">
        <f t="shared" si="42"/>
        <v>6.3044045776609299E-3</v>
      </c>
      <c r="AA26" s="1">
        <f t="shared" si="49"/>
        <v>0.33510171916604442</v>
      </c>
      <c r="AB26" s="1">
        <f t="shared" si="15"/>
        <v>632.41545764098123</v>
      </c>
      <c r="AC26" s="1">
        <f t="shared" si="16"/>
        <v>5.1761259865298545E-3</v>
      </c>
      <c r="AD26" s="1">
        <f t="shared" si="17"/>
        <v>8.6151150539809984E-2</v>
      </c>
      <c r="AE26" s="1">
        <f t="shared" si="18"/>
        <v>4.2361448887712032E-3</v>
      </c>
      <c r="AF26" s="1">
        <f t="shared" si="19"/>
        <v>0.20274000293708677</v>
      </c>
      <c r="AG26" s="1">
        <f t="shared" si="50"/>
        <v>340.8341454740841</v>
      </c>
      <c r="AH26" s="1">
        <f t="shared" si="20"/>
        <v>202.10524952986009</v>
      </c>
      <c r="AI26" s="1">
        <f t="shared" si="21"/>
        <v>152.28493172840558</v>
      </c>
      <c r="AJ26" s="1">
        <f t="shared" si="22"/>
        <v>328.29927567424141</v>
      </c>
      <c r="AK26" s="1">
        <f t="shared" si="23"/>
        <v>403.73806841183415</v>
      </c>
      <c r="AL26" s="8">
        <f t="shared" si="24"/>
        <v>9081896.4036539998</v>
      </c>
      <c r="AM26" s="1">
        <f t="shared" si="25"/>
        <v>317736.47959530586</v>
      </c>
      <c r="AN26" s="1">
        <f t="shared" si="26"/>
        <v>0.99976263470649507</v>
      </c>
      <c r="AO26" s="1">
        <f t="shared" si="27"/>
        <v>32.329947128089763</v>
      </c>
      <c r="AP26" s="1">
        <f t="shared" si="28"/>
        <v>119.88568087408696</v>
      </c>
      <c r="AQ26" s="1">
        <f t="shared" si="29"/>
        <v>1.3931350988457649E-3</v>
      </c>
      <c r="AR26" s="1">
        <f t="shared" si="30"/>
        <v>9.6844063605005306E-5</v>
      </c>
      <c r="AS26" s="1">
        <f t="shared" si="31"/>
        <v>337.05595350001835</v>
      </c>
      <c r="AT26" s="1">
        <f t="shared" si="32"/>
        <v>24342715.019709475</v>
      </c>
      <c r="AU26" s="1">
        <f t="shared" si="33"/>
        <v>71420.998579382111</v>
      </c>
      <c r="AV26" s="1">
        <f t="shared" si="51"/>
        <v>71874.662908492741</v>
      </c>
      <c r="AW26" s="1">
        <f t="shared" si="34"/>
        <v>74.95471639263036</v>
      </c>
      <c r="AX26" s="1">
        <f t="shared" si="35"/>
        <v>70553.098590595415</v>
      </c>
      <c r="AY26" s="6">
        <f t="shared" si="43"/>
        <v>11533179.748902798</v>
      </c>
      <c r="AZ26">
        <f t="shared" si="36"/>
        <v>71000.715828481698</v>
      </c>
      <c r="BA26">
        <f t="shared" si="37"/>
        <v>447.61723788628285</v>
      </c>
      <c r="BB26">
        <f t="shared" si="38"/>
        <v>141422.48450515434</v>
      </c>
      <c r="BC26">
        <f t="shared" si="44"/>
        <v>142385.12608059595</v>
      </c>
    </row>
    <row r="27" spans="1:55" x14ac:dyDescent="0.35">
      <c r="A27" t="s">
        <v>253</v>
      </c>
      <c r="B27" s="3">
        <f>Model_BAU!B27</f>
        <v>0</v>
      </c>
      <c r="C27" s="1">
        <f>Interface!C27</f>
        <v>0</v>
      </c>
      <c r="D27" t="s">
        <v>197</v>
      </c>
      <c r="E27">
        <f t="shared" si="39"/>
        <v>2001.5</v>
      </c>
      <c r="F27" s="1">
        <f t="shared" si="0"/>
        <v>548.09201144404528</v>
      </c>
      <c r="G27" s="1">
        <f t="shared" si="1"/>
        <v>0.93443708969372574</v>
      </c>
      <c r="H27" s="1">
        <f t="shared" si="45"/>
        <v>12294.878961730061</v>
      </c>
      <c r="I27" s="1">
        <f t="shared" si="2"/>
        <v>2764.0476249810913</v>
      </c>
      <c r="J27" s="1">
        <f t="shared" si="3"/>
        <v>8.8690028683764938E-2</v>
      </c>
      <c r="K27" s="1">
        <f t="shared" si="46"/>
        <v>5.5415480600159647E-2</v>
      </c>
      <c r="L27" s="1">
        <f t="shared" si="4"/>
        <v>2.2450154740167025E-2</v>
      </c>
      <c r="M27" s="1">
        <f t="shared" si="5"/>
        <v>6.2377554243726505E-4</v>
      </c>
      <c r="N27" s="1">
        <f t="shared" si="6"/>
        <v>0.38497182671248142</v>
      </c>
      <c r="O27" s="1">
        <f t="shared" si="47"/>
        <v>0.33504297034743452</v>
      </c>
      <c r="P27" s="1">
        <f t="shared" si="8"/>
        <v>0.55493055242500811</v>
      </c>
      <c r="Q27" s="1">
        <f t="shared" si="9"/>
        <v>0.26098286966900947</v>
      </c>
      <c r="R27" s="1">
        <f t="shared" si="10"/>
        <v>13678.940966538816</v>
      </c>
      <c r="S27" s="1">
        <f t="shared" si="11"/>
        <v>0.79972799016833096</v>
      </c>
      <c r="T27" s="1">
        <f t="shared" si="40"/>
        <v>0.20501335125984393</v>
      </c>
      <c r="U27" s="1">
        <f t="shared" si="48"/>
        <v>0.35627781458350333</v>
      </c>
      <c r="V27" s="1">
        <f t="shared" si="12"/>
        <v>0.93917385835155864</v>
      </c>
      <c r="W27" s="1">
        <f t="shared" si="13"/>
        <v>212.92259688425366</v>
      </c>
      <c r="X27" s="1">
        <f t="shared" si="41"/>
        <v>313.28646808574882</v>
      </c>
      <c r="Y27" s="1">
        <f t="shared" si="14"/>
        <v>34.569724807358078</v>
      </c>
      <c r="Z27" s="1">
        <f t="shared" si="42"/>
        <v>6.3854227673634774E-3</v>
      </c>
      <c r="AA27" s="1">
        <f t="shared" si="49"/>
        <v>0.33504297034743452</v>
      </c>
      <c r="AB27" s="1">
        <f t="shared" si="15"/>
        <v>658.32091367501289</v>
      </c>
      <c r="AC27" s="1">
        <f t="shared" si="16"/>
        <v>5.1752185268861342E-3</v>
      </c>
      <c r="AD27" s="1">
        <f t="shared" si="17"/>
        <v>8.6117285832149476E-2</v>
      </c>
      <c r="AE27" s="1">
        <f t="shared" si="18"/>
        <v>4.4100585249244664E-3</v>
      </c>
      <c r="AF27" s="1">
        <f t="shared" si="19"/>
        <v>0.2028041304948433</v>
      </c>
      <c r="AG27" s="1">
        <f t="shared" si="50"/>
        <v>337.74990252698609</v>
      </c>
      <c r="AH27" s="1">
        <f t="shared" si="20"/>
        <v>200.27637851235417</v>
      </c>
      <c r="AI27" s="1">
        <f t="shared" si="21"/>
        <v>152.28493172840558</v>
      </c>
      <c r="AJ27" s="1">
        <f t="shared" si="22"/>
        <v>327.14460780976827</v>
      </c>
      <c r="AK27" s="1">
        <f t="shared" si="23"/>
        <v>400.0846014499424</v>
      </c>
      <c r="AL27" s="8">
        <f t="shared" si="24"/>
        <v>9143732.1003593076</v>
      </c>
      <c r="AM27" s="1">
        <f t="shared" si="25"/>
        <v>319899.76885949477</v>
      </c>
      <c r="AN27" s="1">
        <f t="shared" si="26"/>
        <v>0.99976423948643089</v>
      </c>
      <c r="AO27" s="1">
        <f t="shared" si="27"/>
        <v>32.360939096859717</v>
      </c>
      <c r="AP27" s="1">
        <f t="shared" si="28"/>
        <v>120.00060507309334</v>
      </c>
      <c r="AQ27" s="1">
        <f t="shared" si="29"/>
        <v>1.4280313401582821E-3</v>
      </c>
      <c r="AR27" s="1">
        <f t="shared" si="30"/>
        <v>9.808861106703176E-5</v>
      </c>
      <c r="AS27" s="1">
        <f t="shared" si="31"/>
        <v>350.86268146484974</v>
      </c>
      <c r="AT27" s="1">
        <f t="shared" si="32"/>
        <v>24740537.414692115</v>
      </c>
      <c r="AU27" s="1">
        <f t="shared" si="33"/>
        <v>73251.057156753304</v>
      </c>
      <c r="AV27" s="1">
        <f t="shared" si="51"/>
        <v>76338.475319704128</v>
      </c>
      <c r="AW27" s="1">
        <f t="shared" si="34"/>
        <v>74.215759548860845</v>
      </c>
      <c r="AX27" s="1">
        <f t="shared" si="35"/>
        <v>72355.018755761135</v>
      </c>
      <c r="AY27" s="6">
        <f t="shared" si="43"/>
        <v>12104663.005175255</v>
      </c>
      <c r="AZ27">
        <f t="shared" si="36"/>
        <v>72820.005275365984</v>
      </c>
      <c r="BA27">
        <f t="shared" si="37"/>
        <v>464.98651960485046</v>
      </c>
      <c r="BB27">
        <f t="shared" si="38"/>
        <v>145038.43685948983</v>
      </c>
      <c r="BC27">
        <f t="shared" si="44"/>
        <v>151224.03136216808</v>
      </c>
    </row>
    <row r="28" spans="1:55" x14ac:dyDescent="0.35">
      <c r="A28" s="1" t="s">
        <v>78</v>
      </c>
      <c r="B28" s="3">
        <f>Model_BAU!B28</f>
        <v>9.0624518948749806</v>
      </c>
      <c r="C28" s="1">
        <f>Interface!C28</f>
        <v>9.0624518948749806</v>
      </c>
      <c r="D28" s="1" t="s">
        <v>79</v>
      </c>
      <c r="E28">
        <f t="shared" si="39"/>
        <v>2001.5625</v>
      </c>
      <c r="F28" s="1">
        <f t="shared" si="0"/>
        <v>561.84582534611422</v>
      </c>
      <c r="G28" s="1">
        <f t="shared" si="1"/>
        <v>0.93502153548072864</v>
      </c>
      <c r="H28" s="1">
        <f t="shared" si="45"/>
        <v>12467.631938291379</v>
      </c>
      <c r="I28" s="1">
        <f t="shared" si="2"/>
        <v>2596.4800877690968</v>
      </c>
      <c r="J28" s="1">
        <f t="shared" si="3"/>
        <v>8.7581403405632877E-2</v>
      </c>
      <c r="K28" s="1">
        <f t="shared" si="46"/>
        <v>5.6779629300017759E-2</v>
      </c>
      <c r="L28" s="1">
        <f t="shared" si="4"/>
        <v>2.2551327970943186E-2</v>
      </c>
      <c r="M28" s="1">
        <f t="shared" si="5"/>
        <v>6.3913086528213502E-4</v>
      </c>
      <c r="N28" s="1">
        <f t="shared" si="6"/>
        <v>0.389405543613073</v>
      </c>
      <c r="O28" s="1">
        <f t="shared" si="47"/>
        <v>0.33499514784731194</v>
      </c>
      <c r="P28" s="1">
        <f t="shared" si="8"/>
        <v>0.57676531712704848</v>
      </c>
      <c r="Q28" s="1">
        <f t="shared" si="9"/>
        <v>0.26849459024459027</v>
      </c>
      <c r="R28" s="1">
        <f t="shared" si="10"/>
        <v>13767.786611186457</v>
      </c>
      <c r="S28" s="1">
        <f t="shared" si="11"/>
        <v>0.79972799016833096</v>
      </c>
      <c r="T28" s="1">
        <f t="shared" si="40"/>
        <v>0.20507986026800357</v>
      </c>
      <c r="U28" s="1">
        <f t="shared" si="48"/>
        <v>0.36182094137623866</v>
      </c>
      <c r="V28" s="1">
        <f t="shared" si="12"/>
        <v>0.93996607509091967</v>
      </c>
      <c r="W28" s="1">
        <f t="shared" si="13"/>
        <v>212.19971435450429</v>
      </c>
      <c r="X28" s="1">
        <f t="shared" si="41"/>
        <v>325.61330120944854</v>
      </c>
      <c r="Y28" s="1">
        <f t="shared" si="14"/>
        <v>35.929934303275047</v>
      </c>
      <c r="Z28" s="1">
        <f t="shared" si="42"/>
        <v>6.4685441879316803E-3</v>
      </c>
      <c r="AA28" s="1">
        <f t="shared" si="49"/>
        <v>0.33499514784731194</v>
      </c>
      <c r="AB28" s="1">
        <f t="shared" si="15"/>
        <v>684.22376257333269</v>
      </c>
      <c r="AC28" s="1">
        <f t="shared" si="16"/>
        <v>5.1744798398801663E-3</v>
      </c>
      <c r="AD28" s="1">
        <f t="shared" si="17"/>
        <v>8.6089724852021057E-2</v>
      </c>
      <c r="AE28" s="1">
        <f t="shared" si="18"/>
        <v>4.5839100431628813E-3</v>
      </c>
      <c r="AF28" s="1">
        <f t="shared" si="19"/>
        <v>0.20286992280293933</v>
      </c>
      <c r="AG28" s="1">
        <f t="shared" si="50"/>
        <v>334.77969682641219</v>
      </c>
      <c r="AH28" s="1">
        <f t="shared" si="20"/>
        <v>198.51512843738141</v>
      </c>
      <c r="AI28" s="1">
        <f t="shared" si="21"/>
        <v>152.28493172840558</v>
      </c>
      <c r="AJ28" s="1">
        <f t="shared" si="22"/>
        <v>326.03393602035766</v>
      </c>
      <c r="AK28" s="1">
        <f t="shared" si="23"/>
        <v>396.56621830594281</v>
      </c>
      <c r="AL28" s="8">
        <f t="shared" si="24"/>
        <v>9203121.2573802341</v>
      </c>
      <c r="AM28" s="1">
        <f t="shared" si="25"/>
        <v>321977.46724724671</v>
      </c>
      <c r="AN28" s="1">
        <f t="shared" si="26"/>
        <v>0.99976576047640386</v>
      </c>
      <c r="AO28" s="1">
        <f t="shared" si="27"/>
        <v>32.391119407049494</v>
      </c>
      <c r="AP28" s="1">
        <f t="shared" si="28"/>
        <v>120.11251948550351</v>
      </c>
      <c r="AQ28" s="1">
        <f t="shared" si="29"/>
        <v>1.4630624184906332E-3</v>
      </c>
      <c r="AR28" s="1">
        <f t="shared" si="30"/>
        <v>9.936546696060325E-5</v>
      </c>
      <c r="AS28" s="1">
        <f t="shared" si="31"/>
        <v>364.66801991492036</v>
      </c>
      <c r="AT28" s="1">
        <f t="shared" si="32"/>
        <v>25134757.586611278</v>
      </c>
      <c r="AU28" s="1">
        <f t="shared" si="33"/>
        <v>75078.500353753509</v>
      </c>
      <c r="AV28" s="1">
        <f t="shared" si="51"/>
        <v>80916.666392001207</v>
      </c>
      <c r="AW28" s="1">
        <f t="shared" si="34"/>
        <v>73.508204015383271</v>
      </c>
      <c r="AX28" s="1">
        <f t="shared" si="35"/>
        <v>74153.903974383516</v>
      </c>
      <c r="AY28" s="6">
        <f t="shared" si="43"/>
        <v>12679858.083761521</v>
      </c>
      <c r="AZ28">
        <f t="shared" si="36"/>
        <v>74636.694732300573</v>
      </c>
      <c r="BA28">
        <f t="shared" si="37"/>
        <v>482.79075791705395</v>
      </c>
      <c r="BB28">
        <f t="shared" si="38"/>
        <v>148648.61433367574</v>
      </c>
      <c r="BC28">
        <f t="shared" si="44"/>
        <v>160288.9336658862</v>
      </c>
    </row>
    <row r="29" spans="1:55" x14ac:dyDescent="0.35">
      <c r="A29" s="1" t="s">
        <v>80</v>
      </c>
      <c r="B29" s="3">
        <f>Model_BAU!B29</f>
        <v>5.0000000000000001E-3</v>
      </c>
      <c r="C29" s="1">
        <f>Interface!C29</f>
        <v>5.0000000000000001E-3</v>
      </c>
      <c r="D29" s="1" t="s">
        <v>6</v>
      </c>
      <c r="E29">
        <f t="shared" si="39"/>
        <v>2001.625</v>
      </c>
      <c r="F29" s="1">
        <f t="shared" si="0"/>
        <v>575.55578878564029</v>
      </c>
      <c r="G29" s="1">
        <f t="shared" si="1"/>
        <v>0.935582180547194</v>
      </c>
      <c r="H29" s="1">
        <f t="shared" si="45"/>
        <v>12629.911943776948</v>
      </c>
      <c r="I29" s="1">
        <f t="shared" si="2"/>
        <v>2443.0061311689319</v>
      </c>
      <c r="J29" s="1">
        <f t="shared" si="3"/>
        <v>8.6486635942472287E-2</v>
      </c>
      <c r="K29" s="1">
        <f t="shared" si="46"/>
        <v>5.8149141619121575E-2</v>
      </c>
      <c r="L29" s="1">
        <f t="shared" si="4"/>
        <v>2.2649266535237737E-2</v>
      </c>
      <c r="M29" s="1">
        <f t="shared" si="5"/>
        <v>6.5454656285385368E-4</v>
      </c>
      <c r="N29" s="1">
        <f t="shared" si="6"/>
        <v>0.39378383905642711</v>
      </c>
      <c r="O29" s="1">
        <f t="shared" si="47"/>
        <v>0.33495823723501711</v>
      </c>
      <c r="P29" s="1">
        <f t="shared" si="8"/>
        <v>0.59859437767554258</v>
      </c>
      <c r="Q29" s="1">
        <f t="shared" si="9"/>
        <v>0.27585323845097282</v>
      </c>
      <c r="R29" s="1">
        <f t="shared" si="10"/>
        <v>13853.216467586983</v>
      </c>
      <c r="S29" s="1">
        <f t="shared" si="11"/>
        <v>0.79972799016833096</v>
      </c>
      <c r="T29" s="1">
        <f t="shared" si="40"/>
        <v>0.20514805728859148</v>
      </c>
      <c r="U29" s="1">
        <f t="shared" si="48"/>
        <v>0.36729477908909069</v>
      </c>
      <c r="V29" s="1">
        <f t="shared" si="12"/>
        <v>0.940691694244981</v>
      </c>
      <c r="W29" s="1">
        <f t="shared" si="13"/>
        <v>211.50346752631748</v>
      </c>
      <c r="X29" s="1">
        <f t="shared" si="41"/>
        <v>337.93691404889813</v>
      </c>
      <c r="Y29" s="1">
        <f t="shared" si="14"/>
        <v>37.289788455595449</v>
      </c>
      <c r="Z29" s="1">
        <f t="shared" si="42"/>
        <v>6.5537752474023074E-3</v>
      </c>
      <c r="AA29" s="1">
        <f t="shared" si="49"/>
        <v>0.33495823723501711</v>
      </c>
      <c r="AB29" s="1">
        <f t="shared" si="15"/>
        <v>710.11984456440996</v>
      </c>
      <c r="AC29" s="1">
        <f t="shared" si="16"/>
        <v>5.1739097026097473E-3</v>
      </c>
      <c r="AD29" s="1">
        <f t="shared" si="17"/>
        <v>8.6068455934209004E-2</v>
      </c>
      <c r="AE29" s="1">
        <f t="shared" si="18"/>
        <v>4.7576631195703203E-3</v>
      </c>
      <c r="AF29" s="1">
        <f t="shared" si="19"/>
        <v>0.2029373849334673</v>
      </c>
      <c r="AG29" s="1">
        <f t="shared" si="50"/>
        <v>331.91931194265243</v>
      </c>
      <c r="AH29" s="1">
        <f t="shared" si="20"/>
        <v>196.81899907839482</v>
      </c>
      <c r="AI29" s="1">
        <f t="shared" si="21"/>
        <v>152.28493172840558</v>
      </c>
      <c r="AJ29" s="1">
        <f t="shared" si="22"/>
        <v>324.96418861506095</v>
      </c>
      <c r="AK29" s="1">
        <f t="shared" si="23"/>
        <v>393.17792437113991</v>
      </c>
      <c r="AL29" s="8">
        <f t="shared" si="24"/>
        <v>9260227.1197572555</v>
      </c>
      <c r="AM29" s="1">
        <f t="shared" si="25"/>
        <v>323975.28579929442</v>
      </c>
      <c r="AN29" s="1">
        <f t="shared" si="26"/>
        <v>0.99976720459620427</v>
      </c>
      <c r="AO29" s="1">
        <f t="shared" si="27"/>
        <v>32.420507773592774</v>
      </c>
      <c r="AP29" s="1">
        <f t="shared" si="28"/>
        <v>120.2214972180949</v>
      </c>
      <c r="AQ29" s="1">
        <f t="shared" si="29"/>
        <v>1.4982226285572184E-3</v>
      </c>
      <c r="AR29" s="1">
        <f t="shared" si="30"/>
        <v>1.0067472972171206E-4</v>
      </c>
      <c r="AS29" s="1">
        <f t="shared" si="31"/>
        <v>378.46975183332694</v>
      </c>
      <c r="AT29" s="1">
        <f t="shared" si="32"/>
        <v>25525280.571844444</v>
      </c>
      <c r="AU29" s="1">
        <f t="shared" si="33"/>
        <v>76902.065211121517</v>
      </c>
      <c r="AV29" s="1">
        <f t="shared" si="51"/>
        <v>85609.072664110805</v>
      </c>
      <c r="AW29" s="1">
        <f t="shared" si="34"/>
        <v>72.830293405780395</v>
      </c>
      <c r="AX29" s="1">
        <f t="shared" si="35"/>
        <v>75948.495643325892</v>
      </c>
      <c r="AY29" s="6">
        <f t="shared" si="43"/>
        <v>13258622.27874635</v>
      </c>
      <c r="AZ29">
        <f t="shared" si="36"/>
        <v>76449.528672012093</v>
      </c>
      <c r="BA29">
        <f t="shared" si="37"/>
        <v>501.03302868620585</v>
      </c>
      <c r="BB29">
        <f t="shared" si="38"/>
        <v>152250.50159463094</v>
      </c>
      <c r="BC29">
        <f t="shared" si="44"/>
        <v>169579.47206174093</v>
      </c>
    </row>
    <row r="30" spans="1:55" x14ac:dyDescent="0.35">
      <c r="A30" s="1" t="s">
        <v>81</v>
      </c>
      <c r="B30" s="3">
        <f>Model_BAU!B30</f>
        <v>0.33952847187580798</v>
      </c>
      <c r="C30" s="1">
        <f>Interface!C30</f>
        <v>0.33952847187580798</v>
      </c>
      <c r="D30" s="1" t="s">
        <v>6</v>
      </c>
      <c r="E30">
        <f t="shared" si="39"/>
        <v>2001.6875</v>
      </c>
      <c r="F30" s="1">
        <f t="shared" si="0"/>
        <v>589.21157792935981</v>
      </c>
      <c r="G30" s="1">
        <f t="shared" si="1"/>
        <v>0.93612025887545847</v>
      </c>
      <c r="H30" s="1">
        <f t="shared" si="45"/>
        <v>12782.599826975005</v>
      </c>
      <c r="I30" s="1">
        <f t="shared" si="2"/>
        <v>2302.3356868202068</v>
      </c>
      <c r="J30" s="1">
        <f t="shared" si="3"/>
        <v>8.5405553071608575E-2</v>
      </c>
      <c r="K30" s="1">
        <f t="shared" si="46"/>
        <v>5.9523811617395568E-2</v>
      </c>
      <c r="L30" s="1">
        <f t="shared" si="4"/>
        <v>2.2744041423345168E-2</v>
      </c>
      <c r="M30" s="1">
        <f t="shared" si="5"/>
        <v>6.7002031702071948E-4</v>
      </c>
      <c r="N30" s="1">
        <f t="shared" si="6"/>
        <v>0.39810740581070903</v>
      </c>
      <c r="O30" s="1">
        <f t="shared" si="47"/>
        <v>0.33493222182357713</v>
      </c>
      <c r="P30" s="1">
        <f t="shared" si="8"/>
        <v>0.62041327876578767</v>
      </c>
      <c r="Q30" s="1">
        <f t="shared" si="9"/>
        <v>0.28306198795065357</v>
      </c>
      <c r="R30" s="1">
        <f t="shared" si="10"/>
        <v>13935.465399059682</v>
      </c>
      <c r="S30" s="1">
        <f t="shared" si="11"/>
        <v>0.79972799016833096</v>
      </c>
      <c r="T30" s="1">
        <f t="shared" si="40"/>
        <v>0.20521794715871441</v>
      </c>
      <c r="U30" s="1">
        <f t="shared" si="48"/>
        <v>0.37270019383549519</v>
      </c>
      <c r="V30" s="1">
        <f t="shared" si="12"/>
        <v>0.94135858698188957</v>
      </c>
      <c r="W30" s="1">
        <f t="shared" si="13"/>
        <v>210.83209509312948</v>
      </c>
      <c r="X30" s="1">
        <f t="shared" si="41"/>
        <v>350.25479135841772</v>
      </c>
      <c r="Y30" s="1">
        <f t="shared" si="14"/>
        <v>38.64900971849513</v>
      </c>
      <c r="Z30" s="1">
        <f t="shared" si="42"/>
        <v>6.6411219910795264E-3</v>
      </c>
      <c r="AA30" s="1">
        <f t="shared" si="49"/>
        <v>0.33493222182357713</v>
      </c>
      <c r="AB30" s="1">
        <f t="shared" si="15"/>
        <v>736.00387426568682</v>
      </c>
      <c r="AC30" s="1">
        <f t="shared" si="16"/>
        <v>5.1735078573206814E-3</v>
      </c>
      <c r="AD30" s="1">
        <f t="shared" si="17"/>
        <v>8.6053466882396443E-2</v>
      </c>
      <c r="AE30" s="1">
        <f t="shared" si="18"/>
        <v>4.9312739177145119E-3</v>
      </c>
      <c r="AF30" s="1">
        <f t="shared" si="19"/>
        <v>0.2030065216714094</v>
      </c>
      <c r="AG30" s="1">
        <f t="shared" si="50"/>
        <v>329.1646873448812</v>
      </c>
      <c r="AH30" s="1">
        <f t="shared" si="20"/>
        <v>195.18558265258667</v>
      </c>
      <c r="AI30" s="1">
        <f t="shared" si="21"/>
        <v>152.28493172840558</v>
      </c>
      <c r="AJ30" s="1">
        <f t="shared" si="22"/>
        <v>323.93265943702369</v>
      </c>
      <c r="AK30" s="1">
        <f t="shared" si="23"/>
        <v>389.91490970822537</v>
      </c>
      <c r="AL30" s="8">
        <f t="shared" si="24"/>
        <v>9315206.682631813</v>
      </c>
      <c r="AM30" s="1">
        <f t="shared" si="25"/>
        <v>325898.71690698341</v>
      </c>
      <c r="AN30" s="1">
        <f t="shared" si="26"/>
        <v>0.99976857822020271</v>
      </c>
      <c r="AO30" s="1">
        <f t="shared" si="27"/>
        <v>32.449123840059308</v>
      </c>
      <c r="AP30" s="1">
        <f t="shared" si="28"/>
        <v>120.32761111301363</v>
      </c>
      <c r="AQ30" s="1">
        <f t="shared" si="29"/>
        <v>1.533506395048449E-3</v>
      </c>
      <c r="AR30" s="1">
        <f t="shared" si="30"/>
        <v>1.0201649221429391E-4</v>
      </c>
      <c r="AS30" s="1">
        <f t="shared" si="31"/>
        <v>392.26506029072937</v>
      </c>
      <c r="AT30" s="1">
        <f t="shared" si="32"/>
        <v>25912025.054923601</v>
      </c>
      <c r="AU30" s="1">
        <f t="shared" si="33"/>
        <v>78720.549473079911</v>
      </c>
      <c r="AV30" s="1">
        <f t="shared" si="51"/>
        <v>90415.451739805896</v>
      </c>
      <c r="AW30" s="1">
        <f t="shared" si="34"/>
        <v>72.180433270896373</v>
      </c>
      <c r="AX30" s="1">
        <f t="shared" si="35"/>
        <v>77737.595558384797</v>
      </c>
      <c r="AY30" s="6">
        <f t="shared" si="43"/>
        <v>13840822.696410839</v>
      </c>
      <c r="AZ30">
        <f t="shared" si="36"/>
        <v>78257.311913496291</v>
      </c>
      <c r="BA30">
        <f t="shared" si="37"/>
        <v>519.71635511149009</v>
      </c>
      <c r="BB30">
        <f t="shared" si="38"/>
        <v>155841.70408175822</v>
      </c>
      <c r="BC30">
        <f t="shared" si="44"/>
        <v>179095.12841140537</v>
      </c>
    </row>
    <row r="31" spans="1:55" x14ac:dyDescent="0.35">
      <c r="A31" s="1" t="s">
        <v>255</v>
      </c>
      <c r="B31" s="3">
        <f>Model_BAU!B31</f>
        <v>0</v>
      </c>
      <c r="C31" s="1">
        <f>Interface!C31</f>
        <v>0</v>
      </c>
      <c r="D31" s="1" t="s">
        <v>256</v>
      </c>
      <c r="E31">
        <f t="shared" si="39"/>
        <v>2001.75</v>
      </c>
      <c r="F31" s="1">
        <f t="shared" si="0"/>
        <v>602.80335826396561</v>
      </c>
      <c r="G31" s="1">
        <f t="shared" si="1"/>
        <v>0.93663689976219588</v>
      </c>
      <c r="H31" s="1">
        <f t="shared" si="45"/>
        <v>12926.495807401268</v>
      </c>
      <c r="I31" s="1">
        <f t="shared" si="2"/>
        <v>2173.3224756750415</v>
      </c>
      <c r="J31" s="1">
        <f t="shared" si="3"/>
        <v>8.4337983735650449E-2</v>
      </c>
      <c r="K31" s="1">
        <f t="shared" si="46"/>
        <v>6.090343793654085E-2</v>
      </c>
      <c r="L31" s="1">
        <f t="shared" si="4"/>
        <v>2.2835717408468237E-2</v>
      </c>
      <c r="M31" s="1">
        <f t="shared" si="5"/>
        <v>6.8554986122507122E-4</v>
      </c>
      <c r="N31" s="1">
        <f t="shared" si="6"/>
        <v>0.40237692798448266</v>
      </c>
      <c r="O31" s="1">
        <f t="shared" si="47"/>
        <v>0.33491708220235172</v>
      </c>
      <c r="P31" s="1">
        <f t="shared" si="8"/>
        <v>0.64221673402256574</v>
      </c>
      <c r="Q31" s="1">
        <f t="shared" si="9"/>
        <v>0.29012367525819377</v>
      </c>
      <c r="R31" s="1">
        <f t="shared" si="10"/>
        <v>14014.759640336963</v>
      </c>
      <c r="S31" s="1">
        <f t="shared" si="11"/>
        <v>0.79972799016833096</v>
      </c>
      <c r="T31" s="1">
        <f t="shared" si="40"/>
        <v>0.20528953443201983</v>
      </c>
      <c r="U31" s="1">
        <f t="shared" si="48"/>
        <v>0.37803804090247073</v>
      </c>
      <c r="V31" s="1">
        <f t="shared" si="12"/>
        <v>0.94197349614225023</v>
      </c>
      <c r="W31" s="1">
        <f t="shared" si="13"/>
        <v>210.18403747363465</v>
      </c>
      <c r="X31" s="1">
        <f t="shared" si="41"/>
        <v>362.56394871083211</v>
      </c>
      <c r="Y31" s="1">
        <f t="shared" si="14"/>
        <v>40.007268774123936</v>
      </c>
      <c r="Z31" s="1">
        <f t="shared" si="42"/>
        <v>6.7305901100066607E-3</v>
      </c>
      <c r="AA31" s="1">
        <f t="shared" si="49"/>
        <v>0.33491708220235172</v>
      </c>
      <c r="AB31" s="1">
        <f t="shared" si="15"/>
        <v>761.86958038547039</v>
      </c>
      <c r="AC31" s="1">
        <f t="shared" si="16"/>
        <v>5.17327400418783E-3</v>
      </c>
      <c r="AD31" s="1">
        <f t="shared" si="17"/>
        <v>8.6044744696822523E-2</v>
      </c>
      <c r="AE31" s="1">
        <f t="shared" si="18"/>
        <v>5.1046920349059688E-3</v>
      </c>
      <c r="AF31" s="1">
        <f t="shared" si="19"/>
        <v>0.20307733752134299</v>
      </c>
      <c r="AG31" s="1">
        <f t="shared" si="50"/>
        <v>326.51191263692914</v>
      </c>
      <c r="AH31" s="1">
        <f t="shared" si="20"/>
        <v>193.61256040286048</v>
      </c>
      <c r="AI31" s="1">
        <f t="shared" si="21"/>
        <v>152.28493172840558</v>
      </c>
      <c r="AJ31" s="1">
        <f t="shared" si="22"/>
        <v>322.93695226986461</v>
      </c>
      <c r="AK31" s="1">
        <f t="shared" si="23"/>
        <v>386.77254222321125</v>
      </c>
      <c r="AL31" s="8">
        <f t="shared" si="24"/>
        <v>9368211.1733386815</v>
      </c>
      <c r="AM31" s="1">
        <f t="shared" si="25"/>
        <v>327753.05117801676</v>
      </c>
      <c r="AN31" s="1">
        <f t="shared" si="26"/>
        <v>0.99976988723803406</v>
      </c>
      <c r="AO31" s="1">
        <f t="shared" si="27"/>
        <v>32.476987164350597</v>
      </c>
      <c r="AP31" s="1">
        <f t="shared" si="28"/>
        <v>120.43093369473151</v>
      </c>
      <c r="AQ31" s="1">
        <f t="shared" si="29"/>
        <v>1.5689082605286001E-3</v>
      </c>
      <c r="AR31" s="1">
        <f t="shared" si="30"/>
        <v>1.0339084186036537E-4</v>
      </c>
      <c r="AS31" s="1">
        <f t="shared" si="31"/>
        <v>406.05060290171372</v>
      </c>
      <c r="AT31" s="1">
        <f t="shared" si="32"/>
        <v>26294923.240879681</v>
      </c>
      <c r="AU31" s="1">
        <f t="shared" si="33"/>
        <v>80532.814342118043</v>
      </c>
      <c r="AV31" s="1">
        <f t="shared" si="51"/>
        <v>95335.486081873387</v>
      </c>
      <c r="AW31" s="1">
        <f t="shared" si="34"/>
        <v>71.557166681362233</v>
      </c>
      <c r="AX31" s="1">
        <f t="shared" si="35"/>
        <v>79520.068636838245</v>
      </c>
      <c r="AY31" s="6">
        <f t="shared" si="43"/>
        <v>14426335.894744506</v>
      </c>
      <c r="AZ31">
        <f t="shared" si="36"/>
        <v>80058.91236059033</v>
      </c>
      <c r="BA31">
        <f t="shared" si="37"/>
        <v>538.84372375207931</v>
      </c>
      <c r="BB31">
        <f t="shared" si="38"/>
        <v>159419.95346339757</v>
      </c>
      <c r="BC31">
        <f t="shared" si="44"/>
        <v>188835.23491651527</v>
      </c>
    </row>
    <row r="32" spans="1:55" x14ac:dyDescent="0.35">
      <c r="A32" s="1" t="s">
        <v>87</v>
      </c>
      <c r="B32" s="3">
        <f>Model_BAU!B32</f>
        <v>0.50073739406650897</v>
      </c>
      <c r="C32" s="1">
        <f>Interface!C32</f>
        <v>0.50073739406650897</v>
      </c>
      <c r="D32" s="1" t="s">
        <v>8</v>
      </c>
      <c r="E32">
        <f t="shared" si="39"/>
        <v>2001.8125</v>
      </c>
      <c r="F32" s="1">
        <f t="shared" si="0"/>
        <v>616.32180514499157</v>
      </c>
      <c r="G32" s="1">
        <f t="shared" si="1"/>
        <v>0.93713314288910576</v>
      </c>
      <c r="H32" s="1">
        <f t="shared" si="45"/>
        <v>13062.328462130958</v>
      </c>
      <c r="I32" s="1">
        <f t="shared" si="2"/>
        <v>2054.9470907667819</v>
      </c>
      <c r="J32" s="1">
        <f t="shared" si="3"/>
        <v>8.3283759015423828E-2</v>
      </c>
      <c r="K32" s="1">
        <f t="shared" si="46"/>
        <v>6.2287823408243549E-2</v>
      </c>
      <c r="L32" s="1">
        <f t="shared" si="4"/>
        <v>2.2924354182559E-2</v>
      </c>
      <c r="M32" s="1">
        <f t="shared" si="5"/>
        <v>7.0113297607314736E-4</v>
      </c>
      <c r="N32" s="1">
        <f t="shared" si="6"/>
        <v>0.40659308113495529</v>
      </c>
      <c r="O32" s="1">
        <f t="shared" si="47"/>
        <v>0.33491279582927158</v>
      </c>
      <c r="P32" s="1">
        <f t="shared" si="8"/>
        <v>0.66399873834345469</v>
      </c>
      <c r="Q32" s="1">
        <f t="shared" si="9"/>
        <v>0.29704086157558274</v>
      </c>
      <c r="R32" s="1">
        <f t="shared" si="10"/>
        <v>14091.31731330607</v>
      </c>
      <c r="S32" s="1">
        <f t="shared" si="11"/>
        <v>0.79972799016833096</v>
      </c>
      <c r="T32" s="1">
        <f t="shared" si="40"/>
        <v>0.20536282338486286</v>
      </c>
      <c r="U32" s="1">
        <f t="shared" si="48"/>
        <v>0.38330916488594891</v>
      </c>
      <c r="V32" s="1">
        <f t="shared" si="12"/>
        <v>0.94254223226359213</v>
      </c>
      <c r="W32" s="1">
        <f t="shared" si="13"/>
        <v>209.55790688143242</v>
      </c>
      <c r="X32" s="1">
        <f t="shared" si="41"/>
        <v>374.86099592097287</v>
      </c>
      <c r="Y32" s="1">
        <f t="shared" si="14"/>
        <v>41.364191531098243</v>
      </c>
      <c r="Z32" s="1">
        <f t="shared" si="42"/>
        <v>6.8221849486734256E-3</v>
      </c>
      <c r="AA32" s="1">
        <f t="shared" si="49"/>
        <v>0.33491279582927158</v>
      </c>
      <c r="AB32" s="1">
        <f t="shared" si="15"/>
        <v>787.7098389971793</v>
      </c>
      <c r="AC32" s="1">
        <f t="shared" si="16"/>
        <v>5.1732077950166462E-3</v>
      </c>
      <c r="AD32" s="1">
        <f t="shared" si="17"/>
        <v>8.6042275335544913E-2</v>
      </c>
      <c r="AE32" s="1">
        <f t="shared" si="18"/>
        <v>5.2778614075110093E-3</v>
      </c>
      <c r="AF32" s="1">
        <f t="shared" si="19"/>
        <v>0.20314983671354131</v>
      </c>
      <c r="AG32" s="1">
        <f t="shared" si="50"/>
        <v>323.95722200618258</v>
      </c>
      <c r="AH32" s="1">
        <f t="shared" si="20"/>
        <v>192.09769930618117</v>
      </c>
      <c r="AI32" s="1">
        <f t="shared" si="21"/>
        <v>152.28493172840558</v>
      </c>
      <c r="AJ32" s="1">
        <f t="shared" si="22"/>
        <v>321.97493485122936</v>
      </c>
      <c r="AK32" s="1">
        <f t="shared" si="23"/>
        <v>383.7463610898252</v>
      </c>
      <c r="AL32" s="8">
        <f t="shared" si="24"/>
        <v>9419386.396155186</v>
      </c>
      <c r="AM32" s="1">
        <f t="shared" si="25"/>
        <v>329543.38949732232</v>
      </c>
      <c r="AN32" s="1">
        <f t="shared" si="26"/>
        <v>0.99977113710503718</v>
      </c>
      <c r="AO32" s="1">
        <f t="shared" si="27"/>
        <v>32.504117201334239</v>
      </c>
      <c r="AP32" s="1">
        <f t="shared" si="28"/>
        <v>120.5315371056507</v>
      </c>
      <c r="AQ32" s="1">
        <f t="shared" si="29"/>
        <v>1.6044228754459227E-3</v>
      </c>
      <c r="AR32" s="1">
        <f t="shared" si="30"/>
        <v>1.0479786075841735E-4</v>
      </c>
      <c r="AS32" s="1">
        <f t="shared" si="31"/>
        <v>419.82258285543742</v>
      </c>
      <c r="AT32" s="1">
        <f t="shared" si="32"/>
        <v>26673920.613717709</v>
      </c>
      <c r="AU32" s="1">
        <f t="shared" si="33"/>
        <v>82337.786601987376</v>
      </c>
      <c r="AV32" s="1">
        <f t="shared" si="51"/>
        <v>100368.78697825577</v>
      </c>
      <c r="AW32" s="1">
        <f t="shared" si="34"/>
        <v>70.959154645121686</v>
      </c>
      <c r="AX32" s="1">
        <f t="shared" si="35"/>
        <v>81294.845012869366</v>
      </c>
      <c r="AY32" s="6">
        <f t="shared" si="43"/>
        <v>15015047.544504205</v>
      </c>
      <c r="AZ32">
        <f t="shared" si="36"/>
        <v>81853.263112475091</v>
      </c>
      <c r="BA32">
        <f t="shared" si="37"/>
        <v>558.41809960573323</v>
      </c>
      <c r="BB32">
        <f t="shared" si="38"/>
        <v>162983.1118382797</v>
      </c>
      <c r="BC32">
        <f t="shared" si="44"/>
        <v>198798.98200797761</v>
      </c>
    </row>
    <row r="33" spans="1:55" x14ac:dyDescent="0.35">
      <c r="A33" s="1" t="s">
        <v>88</v>
      </c>
      <c r="B33" s="3">
        <f>Model_BAU!B33</f>
        <v>1.4959910041547799E-3</v>
      </c>
      <c r="C33" s="1">
        <f>Interface!C33</f>
        <v>2.99198200830956E-2</v>
      </c>
      <c r="D33" s="1" t="s">
        <v>6</v>
      </c>
      <c r="E33">
        <f t="shared" si="39"/>
        <v>2001.875</v>
      </c>
      <c r="F33" s="1">
        <f t="shared" si="0"/>
        <v>629.75811972082602</v>
      </c>
      <c r="G33" s="1">
        <f t="shared" si="1"/>
        <v>0.93760995049418638</v>
      </c>
      <c r="H33" s="1">
        <f t="shared" si="45"/>
        <v>13190.762655303881</v>
      </c>
      <c r="I33" s="1">
        <f t="shared" si="2"/>
        <v>1946.3018909066948</v>
      </c>
      <c r="J33" s="1">
        <f t="shared" si="3"/>
        <v>8.2242712103244173E-2</v>
      </c>
      <c r="K33" s="1">
        <f t="shared" si="46"/>
        <v>6.3676774733648911E-2</v>
      </c>
      <c r="L33" s="1">
        <f t="shared" si="4"/>
        <v>2.3010007339851136E-2</v>
      </c>
      <c r="M33" s="1">
        <f t="shared" si="5"/>
        <v>7.1676748572713732E-4</v>
      </c>
      <c r="N33" s="1">
        <f t="shared" si="6"/>
        <v>0.41075653237486986</v>
      </c>
      <c r="O33" s="1">
        <f t="shared" si="47"/>
        <v>0.33491933668005247</v>
      </c>
      <c r="P33" s="1">
        <f t="shared" si="8"/>
        <v>0.68575267465342904</v>
      </c>
      <c r="Q33" s="1">
        <f t="shared" si="9"/>
        <v>0.30381588659099962</v>
      </c>
      <c r="R33" s="1">
        <f t="shared" si="10"/>
        <v>14165.348792223218</v>
      </c>
      <c r="S33" s="1">
        <f t="shared" si="11"/>
        <v>0.79972799016833096</v>
      </c>
      <c r="T33" s="1">
        <f t="shared" si="40"/>
        <v>0.20543781802196756</v>
      </c>
      <c r="U33" s="1">
        <f t="shared" si="48"/>
        <v>0.38851439982441288</v>
      </c>
      <c r="V33" s="1">
        <f t="shared" si="12"/>
        <v>0.9430698305263755</v>
      </c>
      <c r="W33" s="1">
        <f t="shared" si="13"/>
        <v>208.95246243093993</v>
      </c>
      <c r="X33" s="1">
        <f t="shared" si="41"/>
        <v>387.14219731407002</v>
      </c>
      <c r="Y33" s="1">
        <f t="shared" si="14"/>
        <v>42.719365774841528</v>
      </c>
      <c r="Z33" s="1">
        <f t="shared" si="42"/>
        <v>6.9159115120913947E-3</v>
      </c>
      <c r="AA33" s="1">
        <f t="shared" si="49"/>
        <v>0.33491933668005247</v>
      </c>
      <c r="AB33" s="1">
        <f t="shared" si="15"/>
        <v>813.51680018363447</v>
      </c>
      <c r="AC33" s="1">
        <f t="shared" si="16"/>
        <v>5.1733088278247893E-3</v>
      </c>
      <c r="AD33" s="1">
        <f t="shared" si="17"/>
        <v>8.6046043507581896E-2</v>
      </c>
      <c r="AE33" s="1">
        <f t="shared" si="18"/>
        <v>5.4507211735432565E-3</v>
      </c>
      <c r="AF33" s="1">
        <f t="shared" si="19"/>
        <v>0.20322402320957356</v>
      </c>
      <c r="AG33" s="1">
        <f t="shared" si="50"/>
        <v>321.49698887773019</v>
      </c>
      <c r="AH33" s="1">
        <f t="shared" si="20"/>
        <v>190.63884890363161</v>
      </c>
      <c r="AI33" s="1">
        <f t="shared" si="21"/>
        <v>152.28493172840558</v>
      </c>
      <c r="AJ33" s="1">
        <f t="shared" si="22"/>
        <v>321.04470062430681</v>
      </c>
      <c r="AK33" s="1">
        <f t="shared" si="23"/>
        <v>380.83207041703315</v>
      </c>
      <c r="AL33" s="8">
        <f t="shared" si="24"/>
        <v>9468872.9764297605</v>
      </c>
      <c r="AM33" s="1">
        <f t="shared" si="25"/>
        <v>331274.65156776045</v>
      </c>
      <c r="AN33" s="1">
        <f t="shared" si="26"/>
        <v>0.99977233288455392</v>
      </c>
      <c r="AO33" s="1">
        <f t="shared" si="27"/>
        <v>32.530533283610545</v>
      </c>
      <c r="AP33" s="1">
        <f t="shared" si="28"/>
        <v>120.62949303478271</v>
      </c>
      <c r="AQ33" s="1">
        <f t="shared" si="29"/>
        <v>1.6400449899808211E-3</v>
      </c>
      <c r="AR33" s="1">
        <f t="shared" si="30"/>
        <v>1.0623762579210369E-4</v>
      </c>
      <c r="AS33" s="1">
        <f t="shared" si="31"/>
        <v>433.57681641273393</v>
      </c>
      <c r="AT33" s="1">
        <f t="shared" si="32"/>
        <v>27048975.601911195</v>
      </c>
      <c r="AU33" s="1">
        <f t="shared" si="33"/>
        <v>84134.460158811315</v>
      </c>
      <c r="AV33" s="1">
        <f t="shared" si="51"/>
        <v>105514.89864087998</v>
      </c>
      <c r="AW33" s="1">
        <f t="shared" si="34"/>
        <v>70.385160252503383</v>
      </c>
      <c r="AX33" s="1">
        <f t="shared" si="35"/>
        <v>83060.921555394336</v>
      </c>
      <c r="AY33" s="6">
        <f t="shared" si="43"/>
        <v>15606852.105531065</v>
      </c>
      <c r="AZ33">
        <f t="shared" si="36"/>
        <v>83639.36399571631</v>
      </c>
      <c r="BA33">
        <f t="shared" si="37"/>
        <v>578.44244032197696</v>
      </c>
      <c r="BB33">
        <f t="shared" si="38"/>
        <v>166529.17478110021</v>
      </c>
      <c r="BC33">
        <f t="shared" si="44"/>
        <v>208985.4264978701</v>
      </c>
    </row>
    <row r="34" spans="1:55" x14ac:dyDescent="0.35">
      <c r="A34" s="1" t="s">
        <v>90</v>
      </c>
      <c r="B34" s="3">
        <f>Model_BAU!B34</f>
        <v>7.9557806752730401E-2</v>
      </c>
      <c r="C34" s="1">
        <f>Interface!C34</f>
        <v>1.591156135054608</v>
      </c>
      <c r="D34" s="1" t="s">
        <v>6</v>
      </c>
      <c r="E34">
        <f t="shared" si="39"/>
        <v>2001.9375</v>
      </c>
      <c r="F34" s="1">
        <f t="shared" si="0"/>
        <v>643.10404054677315</v>
      </c>
      <c r="G34" s="1">
        <f t="shared" si="1"/>
        <v>0.93806821728831402</v>
      </c>
      <c r="H34" s="1">
        <f t="shared" si="45"/>
        <v>13312.40652348555</v>
      </c>
      <c r="I34" s="1">
        <f t="shared" si="2"/>
        <v>1846.5775626938862</v>
      </c>
      <c r="J34" s="1">
        <f t="shared" si="3"/>
        <v>8.1214678276522873E-2</v>
      </c>
      <c r="K34" s="1">
        <f t="shared" si="46"/>
        <v>6.5070102224531662E-2</v>
      </c>
      <c r="L34" s="1">
        <f t="shared" si="4"/>
        <v>2.3092729223319935E-2</v>
      </c>
      <c r="M34" s="1">
        <f t="shared" si="5"/>
        <v>7.3245125499170696E-4</v>
      </c>
      <c r="N34" s="1">
        <f t="shared" si="6"/>
        <v>0.4148679404780603</v>
      </c>
      <c r="O34" s="1">
        <f t="shared" si="47"/>
        <v>0.33493667495165985</v>
      </c>
      <c r="P34" s="1">
        <f t="shared" si="8"/>
        <v>0.70747141494993382</v>
      </c>
      <c r="Q34" s="1">
        <f t="shared" si="9"/>
        <v>0.31045091502027211</v>
      </c>
      <c r="R34" s="1">
        <f t="shared" si="10"/>
        <v>14237.056960170572</v>
      </c>
      <c r="S34" s="1">
        <f t="shared" si="11"/>
        <v>0.79972799016833096</v>
      </c>
      <c r="T34" s="1">
        <f t="shared" si="40"/>
        <v>0.20551452208167531</v>
      </c>
      <c r="U34" s="1">
        <f t="shared" si="48"/>
        <v>0.39365456933086562</v>
      </c>
      <c r="V34" s="1">
        <f t="shared" si="12"/>
        <v>0.94356067732268467</v>
      </c>
      <c r="W34" s="1">
        <f t="shared" si="13"/>
        <v>208.36658932930953</v>
      </c>
      <c r="X34" s="1">
        <f t="shared" si="41"/>
        <v>399.4035287708258</v>
      </c>
      <c r="Y34" s="1">
        <f t="shared" si="14"/>
        <v>44.072347462246661</v>
      </c>
      <c r="Z34" s="1">
        <f t="shared" si="42"/>
        <v>7.0117744723531897E-3</v>
      </c>
      <c r="AA34" s="1">
        <f t="shared" si="49"/>
        <v>0.33493667495165985</v>
      </c>
      <c r="AB34" s="1">
        <f t="shared" si="15"/>
        <v>839.28200790806875</v>
      </c>
      <c r="AC34" s="1">
        <f t="shared" si="16"/>
        <v>5.1735766422617065E-3</v>
      </c>
      <c r="AD34" s="1">
        <f t="shared" si="17"/>
        <v>8.6056032496185667E-2</v>
      </c>
      <c r="AE34" s="1">
        <f t="shared" si="18"/>
        <v>5.6232064911781619E-3</v>
      </c>
      <c r="AF34" s="1">
        <f t="shared" si="19"/>
        <v>0.20329990070749679</v>
      </c>
      <c r="AG34" s="1">
        <f t="shared" si="50"/>
        <v>319.12772076616795</v>
      </c>
      <c r="AH34" s="1">
        <f t="shared" si="20"/>
        <v>189.23393824767496</v>
      </c>
      <c r="AI34" s="1">
        <f t="shared" si="21"/>
        <v>152.28493172840558</v>
      </c>
      <c r="AJ34" s="1">
        <f t="shared" si="22"/>
        <v>320.14453676728152</v>
      </c>
      <c r="AK34" s="1">
        <f t="shared" si="23"/>
        <v>378.0255331506998</v>
      </c>
      <c r="AL34" s="8">
        <f t="shared" si="24"/>
        <v>9516806.5320114456</v>
      </c>
      <c r="AM34" s="1">
        <f t="shared" si="25"/>
        <v>332951.58190749341</v>
      </c>
      <c r="AN34" s="1">
        <f t="shared" si="26"/>
        <v>0.99977347928370763</v>
      </c>
      <c r="AO34" s="1">
        <f t="shared" si="27"/>
        <v>32.55625460129631</v>
      </c>
      <c r="AP34" s="1">
        <f t="shared" si="28"/>
        <v>120.72487264278267</v>
      </c>
      <c r="AQ34" s="1">
        <f t="shared" si="29"/>
        <v>1.675769447484733E-3</v>
      </c>
      <c r="AR34" s="1">
        <f t="shared" si="30"/>
        <v>1.0771020873099906E-4</v>
      </c>
      <c r="AS34" s="1">
        <f t="shared" si="31"/>
        <v>447.30879679328825</v>
      </c>
      <c r="AT34" s="1">
        <f t="shared" si="32"/>
        <v>27420059.168181553</v>
      </c>
      <c r="AU34" s="1">
        <f t="shared" si="33"/>
        <v>85921.897045956866</v>
      </c>
      <c r="AV34" s="1">
        <f t="shared" si="51"/>
        <v>110773.3024008057</v>
      </c>
      <c r="AW34" s="1">
        <f t="shared" si="34"/>
        <v>69.834035722871363</v>
      </c>
      <c r="AX34" s="1">
        <f t="shared" si="35"/>
        <v>84817.362853622806</v>
      </c>
      <c r="AY34" s="6">
        <f t="shared" si="43"/>
        <v>16201652.51378178</v>
      </c>
      <c r="AZ34">
        <f t="shared" si="36"/>
        <v>85416.282563222921</v>
      </c>
      <c r="BA34">
        <f t="shared" si="37"/>
        <v>598.91970960011338</v>
      </c>
      <c r="BB34">
        <f t="shared" si="38"/>
        <v>170056.27332291388</v>
      </c>
      <c r="BC34">
        <f t="shared" si="44"/>
        <v>219393.49992168887</v>
      </c>
    </row>
    <row r="35" spans="1:55" x14ac:dyDescent="0.35">
      <c r="A35" t="s">
        <v>254</v>
      </c>
      <c r="B35" s="3">
        <f>Model_BAU!B35</f>
        <v>0.36121888032699201</v>
      </c>
      <c r="C35" s="1">
        <f>Interface!C35</f>
        <v>0.36121888032699201</v>
      </c>
      <c r="D35" s="1" t="s">
        <v>44</v>
      </c>
      <c r="E35">
        <f t="shared" si="39"/>
        <v>2002</v>
      </c>
      <c r="F35" s="1">
        <f t="shared" ref="F35:F66" si="52">B$4*AD35*G35*(B$9/AG35)^B$20*((B$42-X35)/B$5)</f>
        <v>656.35185118908441</v>
      </c>
      <c r="G35" s="1">
        <f t="shared" ref="G35:G66" si="53">1/(1 + AW35/B$18)</f>
        <v>0.93850877860307469</v>
      </c>
      <c r="H35" s="1">
        <f t="shared" si="45"/>
        <v>13427.817621153918</v>
      </c>
      <c r="I35" s="1">
        <f t="shared" ref="I35:I66" si="54">(R35-H35)/B$32</f>
        <v>1755.0512062103026</v>
      </c>
      <c r="J35" s="1">
        <f t="shared" ref="J35:J66" si="55">(S35-U35)/B$57</f>
        <v>8.0199494871703456E-2</v>
      </c>
      <c r="K35" s="1">
        <f t="shared" si="46"/>
        <v>6.646761959755218E-2</v>
      </c>
      <c r="L35" s="1">
        <f t="shared" ref="L35:L66" si="56">B$15 * (Q35 + AN35) * (1 - K35)</f>
        <v>2.3172569648137593E-2</v>
      </c>
      <c r="M35" s="1">
        <f t="shared" ref="M35:M66" si="57">K35*B$14</f>
        <v>7.48182186998076E-4</v>
      </c>
      <c r="N35" s="1">
        <f t="shared" ref="N35:N66" si="58">B$16 + B$17*U35</f>
        <v>0.41892795598368882</v>
      </c>
      <c r="O35" s="1">
        <f t="shared" si="47"/>
        <v>0.33496477681721715</v>
      </c>
      <c r="P35" s="1">
        <f t="shared" ref="P35:P66" si="59">B$21*AB35</f>
        <v>0.72914741556093288</v>
      </c>
      <c r="Q35" s="1">
        <f t="shared" ref="Q35:Q66" si="60">P35/(B$22+P35)</f>
        <v>0.31694797661229634</v>
      </c>
      <c r="R35" s="1">
        <f t="shared" ref="R35:R66" si="61">MAX(0,AL35*B$33)</f>
        <v>14306.637388604948</v>
      </c>
      <c r="S35" s="1">
        <f t="shared" ref="S35:S66" si="62">B$56 + B$58 * MIN(1, MAX(0, AL35)/B$46)</f>
        <v>0.79972799016833096</v>
      </c>
      <c r="T35" s="1">
        <f t="shared" si="40"/>
        <v>0.20559293904085996</v>
      </c>
      <c r="U35" s="1">
        <f t="shared" si="48"/>
        <v>0.39873048672314831</v>
      </c>
      <c r="V35" s="1">
        <f t="shared" ref="V35:V66" si="63">MIN(1, H35/(B$13 + H35))</f>
        <v>0.94401861300822598</v>
      </c>
      <c r="W35" s="1">
        <f t="shared" si="13"/>
        <v>207.79928140554514</v>
      </c>
      <c r="X35" s="1">
        <f t="shared" si="41"/>
        <v>411.64073150541861</v>
      </c>
      <c r="Y35" s="1">
        <f t="shared" ref="Y35:Y66" si="64">X35/B$28</f>
        <v>45.422666655831925</v>
      </c>
      <c r="Z35" s="1">
        <f t="shared" si="42"/>
        <v>7.1097781747752982E-3</v>
      </c>
      <c r="AA35" s="1">
        <f t="shared" si="49"/>
        <v>0.33496477681721715</v>
      </c>
      <c r="AB35" s="1">
        <f t="shared" ref="AB35:AB66" si="65">X35*B$19</f>
        <v>864.99651301991582</v>
      </c>
      <c r="AC35" s="1">
        <f t="shared" ref="AC35:AC66" si="66">AA35*B$39</f>
        <v>5.1740107158228426E-3</v>
      </c>
      <c r="AD35" s="1">
        <f t="shared" ref="AD35:AD66" si="67">MIN(1,AA35^B$41)</f>
        <v>8.6072224010488224E-2</v>
      </c>
      <c r="AE35" s="1">
        <f t="shared" ref="AE35:AE66" si="68">B$40*P35*(1-AA35)</f>
        <v>5.795249312205329E-3</v>
      </c>
      <c r="AF35" s="1">
        <f t="shared" ref="AF35:AF66" si="69">B$43*T35</f>
        <v>0.20337747264671813</v>
      </c>
      <c r="AG35" s="1">
        <f t="shared" si="50"/>
        <v>316.84605431775424</v>
      </c>
      <c r="AH35" s="1">
        <f t="shared" ref="AH35:AH66" si="70">AG35*B$44</f>
        <v>187.88097296228918</v>
      </c>
      <c r="AI35" s="1">
        <f t="shared" ref="AI35:AI66" si="71">B$35*MIN(B$37*B$9,MAX(B$38*B$9,AJ35))</f>
        <v>152.28493172840558</v>
      </c>
      <c r="AJ35" s="1">
        <f t="shared" ref="AJ35:AJ66" si="72">W35*B$20/(B$20-1)</f>
        <v>319.27289735022072</v>
      </c>
      <c r="AK35" s="1">
        <f t="shared" ref="AK35:AK66" si="73">B$45*AG35</f>
        <v>375.3227652007302</v>
      </c>
      <c r="AL35" s="8">
        <f t="shared" ref="AL35:AL66" si="74">AT35-AU35*W35</f>
        <v>9563317.7932697907</v>
      </c>
      <c r="AM35" s="1">
        <f t="shared" ref="AM35:AM66" si="75">B$47+B$50*MAX(0, AL35 )+B$49    *AF35</f>
        <v>334578.75404881797</v>
      </c>
      <c r="AN35" s="1">
        <f t="shared" ref="AN35:AN66" si="76">AM35/(B$48+AM35)</f>
        <v>0.999774580683924</v>
      </c>
      <c r="AO35" s="1">
        <f t="shared" ref="AO35:AO66" si="77">B$36*AP35</f>
        <v>32.581300181485169</v>
      </c>
      <c r="AP35" s="1">
        <f t="shared" ref="AP35:AP66" si="78">$B$10*(1 + $B$51*LN(1 + AX35/$B$12))</f>
        <v>120.81774648578438</v>
      </c>
      <c r="AQ35" s="1">
        <f t="shared" ref="AQ35:AQ66" si="79">B$54*K35*(1-Z35)</f>
        <v>1.7115911792871187E-3</v>
      </c>
      <c r="AR35" s="1">
        <f t="shared" ref="AR35:AR66" si="80">Z35*B$52</f>
        <v>1.0921567632496083E-4</v>
      </c>
      <c r="AS35" s="1">
        <f t="shared" ref="AS35:AS66" si="81">X35/B$6</f>
        <v>461.0137544038833</v>
      </c>
      <c r="AT35" s="1">
        <f t="shared" ref="AT35:AT66" si="82">AU35*AG35</f>
        <v>27787154.338109259</v>
      </c>
      <c r="AU35" s="1">
        <f t="shared" ref="AU35:AU66" si="83">F35*B$59*O35</f>
        <v>87699.227935603252</v>
      </c>
      <c r="AV35" s="1">
        <f t="shared" si="51"/>
        <v>116143.420966178</v>
      </c>
      <c r="AW35" s="1">
        <f t="shared" ref="AW35:AW66" si="84">B$11*(AG35/B$9)*(1 - B$55*MIN(1,V35))</f>
        <v>69.30471173032781</v>
      </c>
      <c r="AX35" s="1">
        <f t="shared" ref="AX35:AX66" si="85">AU35*B$61*(1-Z35)</f>
        <v>86563.301713002234</v>
      </c>
      <c r="AY35" s="6">
        <f t="shared" si="43"/>
        <v>16799359.875861142</v>
      </c>
      <c r="AZ35">
        <f t="shared" ref="AZ35:AZ66" si="86">AU35*B$61</f>
        <v>87183.154602805327</v>
      </c>
      <c r="BA35">
        <f t="shared" ref="BA35:BA66" si="87">AZ35*Z35</f>
        <v>619.85288980308587</v>
      </c>
      <c r="BB35">
        <f t="shared" ref="BB35:BB66" si="88">AX35*B$60+BA35*B$53</f>
        <v>173562.67495167934</v>
      </c>
      <c r="BC35">
        <f t="shared" si="44"/>
        <v>230022.01700437098</v>
      </c>
    </row>
    <row r="36" spans="1:55" x14ac:dyDescent="0.35">
      <c r="A36" s="1" t="s">
        <v>105</v>
      </c>
      <c r="B36" s="3">
        <f>Model_BAU!B36</f>
        <v>0.26967313270752602</v>
      </c>
      <c r="C36" s="1">
        <f>Interface!C36</f>
        <v>0.26967313270752602</v>
      </c>
      <c r="D36" s="1" t="s">
        <v>106</v>
      </c>
      <c r="E36">
        <f t="shared" ref="E36:E67" si="89">E35+B$3</f>
        <v>2002.0625</v>
      </c>
      <c r="F36" s="1">
        <f t="shared" si="52"/>
        <v>669.49438411055201</v>
      </c>
      <c r="G36" s="1">
        <f t="shared" si="53"/>
        <v>0.93893241713966458</v>
      </c>
      <c r="H36" s="1">
        <f t="shared" si="45"/>
        <v>13537.508321542062</v>
      </c>
      <c r="I36" s="1">
        <f t="shared" si="54"/>
        <v>1671.075802738784</v>
      </c>
      <c r="J36" s="1">
        <f t="shared" si="55"/>
        <v>7.9197001258523816E-2</v>
      </c>
      <c r="K36" s="1">
        <f t="shared" si="46"/>
        <v>6.7869143813873406E-2</v>
      </c>
      <c r="L36" s="1">
        <f t="shared" si="56"/>
        <v>2.3249576515100637E-2</v>
      </c>
      <c r="M36" s="1">
        <f t="shared" si="57"/>
        <v>7.6395822139869107E-4</v>
      </c>
      <c r="N36" s="1">
        <f t="shared" si="58"/>
        <v>0.4229372212991781</v>
      </c>
      <c r="O36" s="1">
        <f t="shared" si="47"/>
        <v>0.33500360422949105</v>
      </c>
      <c r="P36" s="1">
        <f t="shared" si="59"/>
        <v>0.7507728065770618</v>
      </c>
      <c r="Q36" s="1">
        <f t="shared" si="60"/>
        <v>0.32330900028552945</v>
      </c>
      <c r="R36" s="1">
        <f t="shared" si="61"/>
        <v>14374.27846429308</v>
      </c>
      <c r="S36" s="1">
        <f t="shared" si="62"/>
        <v>0.79972799016833096</v>
      </c>
      <c r="T36" s="1">
        <f t="shared" ref="T36:T67" si="90">MIN(1,B$23+B$24*Z36)</f>
        <v>0.20567307211957842</v>
      </c>
      <c r="U36" s="1">
        <f t="shared" si="48"/>
        <v>0.40374295515262976</v>
      </c>
      <c r="V36" s="1">
        <f t="shared" si="63"/>
        <v>0.94444701583314827</v>
      </c>
      <c r="W36" s="1">
        <f t="shared" si="13"/>
        <v>207.24962638190758</v>
      </c>
      <c r="X36" s="1">
        <f t="shared" ref="X36:X67" si="91">X35+B$3*(F35-AS35)</f>
        <v>423.84936255449367</v>
      </c>
      <c r="Y36" s="1">
        <f t="shared" si="64"/>
        <v>46.769833094969584</v>
      </c>
      <c r="Z36" s="1">
        <f t="shared" ref="Z36:Z67" si="92">Z35+B$3*(AQ35-AR35)</f>
        <v>7.2099266437104332E-3</v>
      </c>
      <c r="AA36" s="1">
        <f t="shared" si="49"/>
        <v>0.33500360422949105</v>
      </c>
      <c r="AB36" s="1">
        <f t="shared" si="65"/>
        <v>890.6509793492703</v>
      </c>
      <c r="AC36" s="1">
        <f t="shared" si="66"/>
        <v>5.1746104608141868E-3</v>
      </c>
      <c r="AD36" s="1">
        <f t="shared" si="67"/>
        <v>8.6094598063761948E-2</v>
      </c>
      <c r="AE36" s="1">
        <f t="shared" si="68"/>
        <v>5.9667791097672788E-3</v>
      </c>
      <c r="AF36" s="1">
        <f t="shared" si="69"/>
        <v>0.20345674221259522</v>
      </c>
      <c r="AG36" s="1">
        <f t="shared" si="50"/>
        <v>314.64875053587701</v>
      </c>
      <c r="AH36" s="1">
        <f t="shared" si="70"/>
        <v>186.5780324118009</v>
      </c>
      <c r="AI36" s="1">
        <f t="shared" si="71"/>
        <v>152.28493172840558</v>
      </c>
      <c r="AJ36" s="1">
        <f t="shared" si="72"/>
        <v>318.42838070534657</v>
      </c>
      <c r="AK36" s="1">
        <f t="shared" si="73"/>
        <v>372.71992978535485</v>
      </c>
      <c r="AL36" s="8">
        <f t="shared" si="74"/>
        <v>9608532.6879451424</v>
      </c>
      <c r="AM36" s="1">
        <f t="shared" si="75"/>
        <v>336160.57350660732</v>
      </c>
      <c r="AN36" s="1">
        <f t="shared" si="76"/>
        <v>0.99977564116718165</v>
      </c>
      <c r="AO36" s="1">
        <f t="shared" si="77"/>
        <v>32.605688867876687</v>
      </c>
      <c r="AP36" s="1">
        <f t="shared" si="78"/>
        <v>120.90818443986106</v>
      </c>
      <c r="AQ36" s="1">
        <f t="shared" si="79"/>
        <v>1.7475052006708622E-3</v>
      </c>
      <c r="AR36" s="1">
        <f t="shared" si="80"/>
        <v>1.1075409039341463E-4</v>
      </c>
      <c r="AS36" s="1">
        <f t="shared" si="81"/>
        <v>474.68671338314266</v>
      </c>
      <c r="AT36" s="1">
        <f t="shared" si="82"/>
        <v>28150255.680025771</v>
      </c>
      <c r="AU36" s="1">
        <f t="shared" si="83"/>
        <v>89465.6521981517</v>
      </c>
      <c r="AV36" s="1">
        <f t="shared" si="51"/>
        <v>121624.62271215321</v>
      </c>
      <c r="AW36" s="1">
        <f t="shared" si="84"/>
        <v>68.796188534667337</v>
      </c>
      <c r="AX36" s="1">
        <f t="shared" si="85"/>
        <v>88297.939202429319</v>
      </c>
      <c r="AY36" s="6">
        <f t="shared" ref="AY36:AY67" si="93">AY35+AL36*B$3</f>
        <v>17399893.168857712</v>
      </c>
      <c r="AZ36">
        <f t="shared" si="86"/>
        <v>88939.184196235627</v>
      </c>
      <c r="BA36">
        <f t="shared" si="87"/>
        <v>641.24499380630914</v>
      </c>
      <c r="BB36">
        <f t="shared" si="88"/>
        <v>177046.78371474057</v>
      </c>
      <c r="BC36">
        <f t="shared" ref="BC36:BC67" si="94">BC35+BB35*B$3</f>
        <v>240869.68418885095</v>
      </c>
    </row>
    <row r="37" spans="1:55" x14ac:dyDescent="0.35">
      <c r="A37" t="s">
        <v>247</v>
      </c>
      <c r="B37" s="3">
        <f>Model_BAU!B37</f>
        <v>1.5281260574714</v>
      </c>
      <c r="C37" s="1">
        <f>Interface!C37</f>
        <v>1.5281260574714</v>
      </c>
      <c r="D37" s="1" t="s">
        <v>6</v>
      </c>
      <c r="E37">
        <f t="shared" si="89"/>
        <v>2002.125</v>
      </c>
      <c r="F37" s="1">
        <f t="shared" si="52"/>
        <v>682.52502112443733</v>
      </c>
      <c r="G37" s="1">
        <f t="shared" si="53"/>
        <v>0.93933986860282903</v>
      </c>
      <c r="H37" s="1">
        <f t="shared" si="45"/>
        <v>13641.950559213235</v>
      </c>
      <c r="I37" s="1">
        <f t="shared" si="54"/>
        <v>1594.0709289338256</v>
      </c>
      <c r="J37" s="1">
        <f t="shared" si="55"/>
        <v>7.8207038814599977E-2</v>
      </c>
      <c r="K37" s="1">
        <f t="shared" si="46"/>
        <v>6.9274494957229774E-2</v>
      </c>
      <c r="L37" s="1">
        <f t="shared" si="56"/>
        <v>2.3323796325985423E-2</v>
      </c>
      <c r="M37" s="1">
        <f t="shared" si="57"/>
        <v>7.7977733299472809E-4</v>
      </c>
      <c r="N37" s="1">
        <f t="shared" si="58"/>
        <v>0.42689637080185905</v>
      </c>
      <c r="O37" s="1">
        <f t="shared" si="47"/>
        <v>0.33505311477005062</v>
      </c>
      <c r="P37" s="1">
        <f t="shared" si="59"/>
        <v>0.77233947545401949</v>
      </c>
      <c r="Q37" s="1">
        <f t="shared" si="60"/>
        <v>0.32953584301193795</v>
      </c>
      <c r="R37" s="1">
        <f t="shared" si="61"/>
        <v>14440.161482124739</v>
      </c>
      <c r="S37" s="1">
        <f t="shared" si="62"/>
        <v>0.79972799016833096</v>
      </c>
      <c r="T37" s="1">
        <f t="shared" si="90"/>
        <v>0.20575492428551573</v>
      </c>
      <c r="U37" s="1">
        <f t="shared" si="48"/>
        <v>0.40869276773128749</v>
      </c>
      <c r="V37" s="1">
        <f t="shared" si="63"/>
        <v>0.94484887089048497</v>
      </c>
      <c r="W37" s="1">
        <f t="shared" si="13"/>
        <v>206.71679341135143</v>
      </c>
      <c r="X37" s="1">
        <f t="shared" si="91"/>
        <v>436.02484197495676</v>
      </c>
      <c r="Y37" s="1">
        <f t="shared" si="64"/>
        <v>48.113341403945938</v>
      </c>
      <c r="Z37" s="1">
        <f t="shared" si="92"/>
        <v>7.3122235881027736E-3</v>
      </c>
      <c r="AA37" s="1">
        <f t="shared" si="49"/>
        <v>0.33505311477005062</v>
      </c>
      <c r="AB37" s="1">
        <f t="shared" si="65"/>
        <v>916.23578288542785</v>
      </c>
      <c r="AC37" s="1">
        <f t="shared" si="66"/>
        <v>5.1753752220223218E-3</v>
      </c>
      <c r="AD37" s="1">
        <f t="shared" si="67"/>
        <v>8.6123132876548603E-2</v>
      </c>
      <c r="AE37" s="1">
        <f t="shared" si="68"/>
        <v>6.1377235600388507E-3</v>
      </c>
      <c r="AF37" s="1">
        <f t="shared" si="69"/>
        <v>0.20353771234083332</v>
      </c>
      <c r="AG37" s="1">
        <f t="shared" si="50"/>
        <v>312.53269018305525</v>
      </c>
      <c r="AH37" s="1">
        <f t="shared" si="70"/>
        <v>185.32326697439902</v>
      </c>
      <c r="AI37" s="1">
        <f t="shared" si="71"/>
        <v>152.28493172840558</v>
      </c>
      <c r="AJ37" s="1">
        <f t="shared" si="72"/>
        <v>317.60971027894993</v>
      </c>
      <c r="AK37" s="1">
        <f t="shared" si="73"/>
        <v>370.21333198453073</v>
      </c>
      <c r="AL37" s="8">
        <f t="shared" si="74"/>
        <v>9652572.4031898752</v>
      </c>
      <c r="AM37" s="1">
        <f t="shared" si="75"/>
        <v>337701.2799487905</v>
      </c>
      <c r="AN37" s="1">
        <f t="shared" si="76"/>
        <v>0.99977666453877956</v>
      </c>
      <c r="AO37" s="1">
        <f t="shared" si="77"/>
        <v>32.629439300940966</v>
      </c>
      <c r="AP37" s="1">
        <f t="shared" si="78"/>
        <v>120.99625562747187</v>
      </c>
      <c r="AQ37" s="1">
        <f t="shared" si="79"/>
        <v>1.7835066078374789E-3</v>
      </c>
      <c r="AR37" s="1">
        <f t="shared" si="80"/>
        <v>1.1232550791069032E-4</v>
      </c>
      <c r="AS37" s="1">
        <f t="shared" si="81"/>
        <v>488.32254446032317</v>
      </c>
      <c r="AT37" s="1">
        <f t="shared" si="82"/>
        <v>28509368.746968426</v>
      </c>
      <c r="AU37" s="1">
        <f t="shared" si="83"/>
        <v>91220.437549332986</v>
      </c>
      <c r="AV37" s="1">
        <f t="shared" si="51"/>
        <v>127216.22597453769</v>
      </c>
      <c r="AW37" s="1">
        <f t="shared" si="84"/>
        <v>68.307528553674913</v>
      </c>
      <c r="AX37" s="1">
        <f t="shared" si="85"/>
        <v>90020.544292337945</v>
      </c>
      <c r="AY37" s="6">
        <f t="shared" si="93"/>
        <v>18003178.944057081</v>
      </c>
      <c r="AZ37">
        <f t="shared" si="86"/>
        <v>90683.643368431687</v>
      </c>
      <c r="BA37">
        <f t="shared" si="87"/>
        <v>663.09907609374579</v>
      </c>
      <c r="BB37">
        <f t="shared" si="88"/>
        <v>180507.13950248022</v>
      </c>
      <c r="BC37">
        <f t="shared" si="94"/>
        <v>251935.10817102224</v>
      </c>
    </row>
    <row r="38" spans="1:55" x14ac:dyDescent="0.35">
      <c r="A38" t="s">
        <v>246</v>
      </c>
      <c r="B38" s="3">
        <f>Model_BAU!B38</f>
        <v>0.92486727527968005</v>
      </c>
      <c r="C38" s="1">
        <f>Interface!C38</f>
        <v>0.92486727527968005</v>
      </c>
      <c r="D38" s="1" t="s">
        <v>6</v>
      </c>
      <c r="E38">
        <f t="shared" si="89"/>
        <v>2002.1875</v>
      </c>
      <c r="F38" s="1">
        <f t="shared" si="52"/>
        <v>695.43769070026985</v>
      </c>
      <c r="G38" s="1">
        <f t="shared" si="53"/>
        <v>0.9397318264397323</v>
      </c>
      <c r="H38" s="1">
        <f t="shared" si="45"/>
        <v>13741.5799922716</v>
      </c>
      <c r="I38" s="1">
        <f t="shared" si="54"/>
        <v>1523.5145898265148</v>
      </c>
      <c r="J38" s="1">
        <f t="shared" si="55"/>
        <v>7.7229450900327581E-2</v>
      </c>
      <c r="K38" s="1">
        <f t="shared" si="46"/>
        <v>7.0683496144291688E-2</v>
      </c>
      <c r="L38" s="1">
        <f t="shared" si="56"/>
        <v>2.3395274611828564E-2</v>
      </c>
      <c r="M38" s="1">
        <f t="shared" si="57"/>
        <v>7.9563753072712422E-4</v>
      </c>
      <c r="N38" s="1">
        <f t="shared" si="58"/>
        <v>0.43080603093934622</v>
      </c>
      <c r="O38" s="1">
        <f t="shared" si="47"/>
        <v>0.33511326154117665</v>
      </c>
      <c r="P38" s="1">
        <f t="shared" si="59"/>
        <v>0.79383914481334694</v>
      </c>
      <c r="Q38" s="1">
        <f t="shared" si="60"/>
        <v>0.33563031401709292</v>
      </c>
      <c r="R38" s="1">
        <f t="shared" si="61"/>
        <v>14504.460717803635</v>
      </c>
      <c r="S38" s="1">
        <f t="shared" si="62"/>
        <v>0.79972799016833096</v>
      </c>
      <c r="T38" s="1">
        <f t="shared" si="90"/>
        <v>0.20583849825827411</v>
      </c>
      <c r="U38" s="1">
        <f t="shared" si="48"/>
        <v>0.41358070765720001</v>
      </c>
      <c r="V38" s="1">
        <f t="shared" si="63"/>
        <v>0.94522682705744998</v>
      </c>
      <c r="W38" s="1">
        <f t="shared" si="13"/>
        <v>206.20002249701813</v>
      </c>
      <c r="X38" s="1">
        <f t="shared" si="91"/>
        <v>448.1624967664639</v>
      </c>
      <c r="Y38" s="1">
        <f t="shared" si="64"/>
        <v>49.452675938606617</v>
      </c>
      <c r="Z38" s="1">
        <f t="shared" si="92"/>
        <v>7.4166724068481975E-3</v>
      </c>
      <c r="AA38" s="1">
        <f t="shared" si="49"/>
        <v>0.33511326154117665</v>
      </c>
      <c r="AB38" s="1">
        <f t="shared" si="65"/>
        <v>941.74110407290357</v>
      </c>
      <c r="AC38" s="1">
        <f t="shared" si="66"/>
        <v>5.1763042750448077E-3</v>
      </c>
      <c r="AD38" s="1">
        <f t="shared" si="67"/>
        <v>8.615780480292938E-2</v>
      </c>
      <c r="AE38" s="1">
        <f t="shared" si="68"/>
        <v>6.30800917778383E-3</v>
      </c>
      <c r="AF38" s="1">
        <f t="shared" si="69"/>
        <v>0.2036203857217283</v>
      </c>
      <c r="AG38" s="1">
        <f t="shared" si="50"/>
        <v>310.49486935294738</v>
      </c>
      <c r="AH38" s="1">
        <f t="shared" si="70"/>
        <v>184.11489541645776</v>
      </c>
      <c r="AI38" s="1">
        <f t="shared" si="71"/>
        <v>152.28493172840558</v>
      </c>
      <c r="AJ38" s="1">
        <f t="shared" si="72"/>
        <v>316.81571837498603</v>
      </c>
      <c r="AK38" s="1">
        <f t="shared" si="73"/>
        <v>367.7994134947246</v>
      </c>
      <c r="AL38" s="8">
        <f t="shared" si="74"/>
        <v>9695553.4341588579</v>
      </c>
      <c r="AM38" s="1">
        <f t="shared" si="75"/>
        <v>339204.94889626408</v>
      </c>
      <c r="AN38" s="1">
        <f t="shared" si="76"/>
        <v>0.99977765434724286</v>
      </c>
      <c r="AO38" s="1">
        <f t="shared" si="77"/>
        <v>32.65256989889027</v>
      </c>
      <c r="AP38" s="1">
        <f t="shared" si="78"/>
        <v>121.08202834690104</v>
      </c>
      <c r="AQ38" s="1">
        <f t="shared" si="79"/>
        <v>1.8195905757029797E-3</v>
      </c>
      <c r="AR38" s="1">
        <f t="shared" si="80"/>
        <v>1.1392998108836232E-4</v>
      </c>
      <c r="AS38" s="1">
        <f t="shared" si="81"/>
        <v>501.91601414595686</v>
      </c>
      <c r="AT38" s="1">
        <f t="shared" si="82"/>
        <v>28864509.490120895</v>
      </c>
      <c r="AU38" s="1">
        <f t="shared" si="83"/>
        <v>92962.919323829075</v>
      </c>
      <c r="AV38" s="1">
        <f t="shared" si="51"/>
        <v>132917.50332137101</v>
      </c>
      <c r="AW38" s="1">
        <f t="shared" si="84"/>
        <v>67.837850094872351</v>
      </c>
      <c r="AX38" s="1">
        <f t="shared" si="85"/>
        <v>91730.453122243052</v>
      </c>
      <c r="AY38" s="6">
        <f t="shared" si="93"/>
        <v>18609151.03369201</v>
      </c>
      <c r="AZ38">
        <f t="shared" si="86"/>
        <v>92415.871365353305</v>
      </c>
      <c r="BA38">
        <f t="shared" si="87"/>
        <v>685.41824311024834</v>
      </c>
      <c r="BB38">
        <f t="shared" si="88"/>
        <v>183942.41659031491</v>
      </c>
      <c r="BC38">
        <f t="shared" si="94"/>
        <v>263216.80438992725</v>
      </c>
    </row>
    <row r="39" spans="1:55" x14ac:dyDescent="0.35">
      <c r="A39" s="1" t="s">
        <v>118</v>
      </c>
      <c r="B39" s="3">
        <f>Model_BAU!B39</f>
        <v>1.5446432203963301E-2</v>
      </c>
      <c r="C39" s="1">
        <f>Interface!C39</f>
        <v>1.5446432203963301E-2</v>
      </c>
      <c r="D39" s="1" t="s">
        <v>44</v>
      </c>
      <c r="E39">
        <f t="shared" si="89"/>
        <v>2002.25</v>
      </c>
      <c r="F39" s="1">
        <f t="shared" si="52"/>
        <v>708.22686240192388</v>
      </c>
      <c r="G39" s="1">
        <f t="shared" si="53"/>
        <v>0.94010894585536653</v>
      </c>
      <c r="H39" s="1">
        <f t="shared" si="45"/>
        <v>13836.799654135757</v>
      </c>
      <c r="I39" s="1">
        <f t="shared" si="54"/>
        <v>1458.9360519857471</v>
      </c>
      <c r="J39" s="1">
        <f t="shared" si="55"/>
        <v>7.6264082834097205E-2</v>
      </c>
      <c r="K39" s="1">
        <f t="shared" si="46"/>
        <v>7.209597346186053E-2</v>
      </c>
      <c r="L39" s="1">
        <f t="shared" si="56"/>
        <v>2.3464056284226553E-2</v>
      </c>
      <c r="M39" s="1">
        <f t="shared" si="57"/>
        <v>8.115368569696237E-4</v>
      </c>
      <c r="N39" s="1">
        <f t="shared" si="58"/>
        <v>0.43466682032865966</v>
      </c>
      <c r="O39" s="1">
        <f t="shared" si="47"/>
        <v>0.33518399309759783</v>
      </c>
      <c r="P39" s="1">
        <f t="shared" si="59"/>
        <v>0.81526344449916688</v>
      </c>
      <c r="Q39" s="1">
        <f t="shared" si="60"/>
        <v>0.34159419482013059</v>
      </c>
      <c r="R39" s="1">
        <f t="shared" si="61"/>
        <v>14567.343490916781</v>
      </c>
      <c r="S39" s="1">
        <f t="shared" si="62"/>
        <v>0.79972799016833096</v>
      </c>
      <c r="T39" s="1">
        <f t="shared" si="90"/>
        <v>0.20592379651354731</v>
      </c>
      <c r="U39" s="1">
        <f t="shared" si="48"/>
        <v>0.41840754833847049</v>
      </c>
      <c r="V39" s="1">
        <f t="shared" si="63"/>
        <v>0.94558324425399898</v>
      </c>
      <c r="W39" s="1">
        <f t="shared" si="13"/>
        <v>205.698615482165</v>
      </c>
      <c r="X39" s="1">
        <f t="shared" si="91"/>
        <v>460.25760155110845</v>
      </c>
      <c r="Y39" s="1">
        <f t="shared" si="64"/>
        <v>50.787315275173427</v>
      </c>
      <c r="Z39" s="1">
        <f t="shared" si="92"/>
        <v>7.5232761940116112E-3</v>
      </c>
      <c r="AA39" s="1">
        <f t="shared" si="49"/>
        <v>0.33518399309759783</v>
      </c>
      <c r="AB39" s="1">
        <f t="shared" si="65"/>
        <v>967.15701329322394</v>
      </c>
      <c r="AC39" s="1">
        <f t="shared" si="66"/>
        <v>5.1773968252357477E-3</v>
      </c>
      <c r="AD39" s="1">
        <f t="shared" si="67"/>
        <v>8.6198588278235316E-2</v>
      </c>
      <c r="AE39" s="1">
        <f t="shared" si="68"/>
        <v>6.4775619059872069E-3</v>
      </c>
      <c r="AF39" s="1">
        <f t="shared" si="69"/>
        <v>0.20370476480429589</v>
      </c>
      <c r="AG39" s="1">
        <f t="shared" si="50"/>
        <v>308.53239520608105</v>
      </c>
      <c r="AH39" s="1">
        <f t="shared" si="70"/>
        <v>182.95120236394203</v>
      </c>
      <c r="AI39" s="1">
        <f t="shared" si="71"/>
        <v>152.28493172840558</v>
      </c>
      <c r="AJ39" s="1">
        <f t="shared" si="72"/>
        <v>316.04533231156432</v>
      </c>
      <c r="AK39" s="1">
        <f t="shared" si="73"/>
        <v>365.47474757763496</v>
      </c>
      <c r="AL39" s="8">
        <f t="shared" si="74"/>
        <v>9737587.6261683702</v>
      </c>
      <c r="AM39" s="1">
        <f t="shared" si="75"/>
        <v>340675.49319779919</v>
      </c>
      <c r="AN39" s="1">
        <f t="shared" si="76"/>
        <v>0.99977861390187106</v>
      </c>
      <c r="AO39" s="1">
        <f t="shared" si="77"/>
        <v>32.675098839655838</v>
      </c>
      <c r="AP39" s="1">
        <f t="shared" si="78"/>
        <v>121.16557000542436</v>
      </c>
      <c r="AQ39" s="1">
        <f t="shared" si="79"/>
        <v>1.8557523563831199E-3</v>
      </c>
      <c r="AR39" s="1">
        <f t="shared" si="80"/>
        <v>1.1556755745539467E-4</v>
      </c>
      <c r="AS39" s="1">
        <f t="shared" si="81"/>
        <v>515.46183029074223</v>
      </c>
      <c r="AT39" s="1">
        <f t="shared" si="82"/>
        <v>29215703.652017955</v>
      </c>
      <c r="AU39" s="1">
        <f t="shared" si="83"/>
        <v>94692.499413241923</v>
      </c>
      <c r="AV39" s="1">
        <f t="shared" si="51"/>
        <v>138727.68577911032</v>
      </c>
      <c r="AW39" s="1">
        <f t="shared" si="84"/>
        <v>67.386322026597739</v>
      </c>
      <c r="AX39" s="1">
        <f t="shared" si="85"/>
        <v>93427.067935342347</v>
      </c>
      <c r="AY39" s="6">
        <f t="shared" si="93"/>
        <v>19217750.260327533</v>
      </c>
      <c r="AZ39">
        <f t="shared" si="86"/>
        <v>94135.273598220607</v>
      </c>
      <c r="BA39">
        <f t="shared" si="87"/>
        <v>708.20566287826284</v>
      </c>
      <c r="BB39">
        <f t="shared" si="88"/>
        <v>187351.42151424952</v>
      </c>
      <c r="BC39">
        <f t="shared" si="94"/>
        <v>274713.20542682195</v>
      </c>
    </row>
    <row r="40" spans="1:55" x14ac:dyDescent="0.35">
      <c r="A40" s="1" t="s">
        <v>121</v>
      </c>
      <c r="B40" s="3">
        <f>Model_BAU!B40</f>
        <v>1.19512170889313E-2</v>
      </c>
      <c r="C40" s="1">
        <f>Interface!C40</f>
        <v>1.19512170889313E-2</v>
      </c>
      <c r="D40" s="1" t="s">
        <v>6</v>
      </c>
      <c r="E40">
        <f t="shared" si="89"/>
        <v>2002.3125</v>
      </c>
      <c r="F40" s="1">
        <f t="shared" si="52"/>
        <v>720.8875387346668</v>
      </c>
      <c r="G40" s="1">
        <f t="shared" si="53"/>
        <v>0.9404718472394008</v>
      </c>
      <c r="H40" s="1">
        <f t="shared" si="45"/>
        <v>13927.983157384866</v>
      </c>
      <c r="I40" s="1">
        <f t="shared" si="54"/>
        <v>1399.9095675040594</v>
      </c>
      <c r="J40" s="1">
        <f t="shared" si="55"/>
        <v>7.5310781867819421E-2</v>
      </c>
      <c r="K40" s="1">
        <f t="shared" si="46"/>
        <v>7.3511755926064085E-2</v>
      </c>
      <c r="L40" s="1">
        <f t="shared" si="56"/>
        <v>2.3530185918897984E-2</v>
      </c>
      <c r="M40" s="1">
        <f t="shared" si="57"/>
        <v>8.274733870694672E-4</v>
      </c>
      <c r="N40" s="1">
        <f t="shared" si="58"/>
        <v>0.43847934985410719</v>
      </c>
      <c r="O40" s="1">
        <f t="shared" si="47"/>
        <v>0.33526525341514479</v>
      </c>
      <c r="P40" s="1">
        <f t="shared" si="59"/>
        <v>0.83660397797546515</v>
      </c>
      <c r="Q40" s="1">
        <f t="shared" si="60"/>
        <v>0.34742925559480153</v>
      </c>
      <c r="R40" s="1">
        <f t="shared" si="61"/>
        <v>14628.970226145622</v>
      </c>
      <c r="S40" s="1">
        <f t="shared" si="62"/>
        <v>0.79972799016833096</v>
      </c>
      <c r="T40" s="1">
        <f t="shared" si="90"/>
        <v>0.20601082128721573</v>
      </c>
      <c r="U40" s="1">
        <f t="shared" si="48"/>
        <v>0.42317405351560156</v>
      </c>
      <c r="V40" s="1">
        <f t="shared" si="63"/>
        <v>0.94592023284818061</v>
      </c>
      <c r="W40" s="1">
        <f t="shared" si="13"/>
        <v>205.21192835608244</v>
      </c>
      <c r="X40" s="1">
        <f t="shared" si="91"/>
        <v>472.30541605805729</v>
      </c>
      <c r="Y40" s="1">
        <f t="shared" si="64"/>
        <v>52.116736346502051</v>
      </c>
      <c r="Z40" s="1">
        <f t="shared" si="92"/>
        <v>7.6320377439445938E-3</v>
      </c>
      <c r="AA40" s="1">
        <f t="shared" si="49"/>
        <v>0.33526525341514479</v>
      </c>
      <c r="AB40" s="1">
        <f t="shared" si="65"/>
        <v>992.47354963283624</v>
      </c>
      <c r="AC40" s="1">
        <f t="shared" si="66"/>
        <v>5.1786520072216093E-3</v>
      </c>
      <c r="AD40" s="1">
        <f t="shared" si="67"/>
        <v>8.6245455786532338E-2</v>
      </c>
      <c r="AE40" s="1">
        <f t="shared" si="68"/>
        <v>6.6463076600041275E-3</v>
      </c>
      <c r="AF40" s="1">
        <f t="shared" si="69"/>
        <v>0.20379085180032264</v>
      </c>
      <c r="AG40" s="1">
        <f t="shared" si="50"/>
        <v>306.64248186325057</v>
      </c>
      <c r="AH40" s="1">
        <f t="shared" si="70"/>
        <v>181.83053586730546</v>
      </c>
      <c r="AI40" s="1">
        <f t="shared" si="71"/>
        <v>152.28493172840558</v>
      </c>
      <c r="AJ40" s="1">
        <f t="shared" si="72"/>
        <v>315.29756259938625</v>
      </c>
      <c r="AK40" s="1">
        <f t="shared" si="73"/>
        <v>363.23603419567968</v>
      </c>
      <c r="AL40" s="8">
        <f t="shared" si="74"/>
        <v>9778782.2156128846</v>
      </c>
      <c r="AM40" s="1">
        <f t="shared" si="75"/>
        <v>342116.66446149367</v>
      </c>
      <c r="AN40" s="1">
        <f t="shared" si="76"/>
        <v>0.99977954628833166</v>
      </c>
      <c r="AO40" s="1">
        <f t="shared" si="77"/>
        <v>32.697044044011136</v>
      </c>
      <c r="AP40" s="1">
        <f t="shared" si="78"/>
        <v>121.24694705672705</v>
      </c>
      <c r="AQ40" s="1">
        <f t="shared" si="79"/>
        <v>1.8919872782431739E-3</v>
      </c>
      <c r="AR40" s="1">
        <f t="shared" si="80"/>
        <v>1.1723827993675493E-4</v>
      </c>
      <c r="AS40" s="1">
        <f t="shared" si="81"/>
        <v>528.95468406616351</v>
      </c>
      <c r="AT40" s="1">
        <f t="shared" si="82"/>
        <v>29562986.146810688</v>
      </c>
      <c r="AU40" s="1">
        <f t="shared" si="83"/>
        <v>96408.644905223919</v>
      </c>
      <c r="AV40" s="1">
        <f t="shared" si="51"/>
        <v>144645.96699243796</v>
      </c>
      <c r="AW40" s="1">
        <f t="shared" si="84"/>
        <v>66.952159215250219</v>
      </c>
      <c r="AX40" s="1">
        <f t="shared" si="85"/>
        <v>95109.85571676484</v>
      </c>
      <c r="AY40" s="6">
        <f t="shared" si="93"/>
        <v>19828924.148803338</v>
      </c>
      <c r="AZ40">
        <f t="shared" si="86"/>
        <v>95841.320290652584</v>
      </c>
      <c r="BA40">
        <f t="shared" si="87"/>
        <v>731.46457388774331</v>
      </c>
      <c r="BB40">
        <f t="shared" si="88"/>
        <v>190733.09035318004</v>
      </c>
      <c r="BC40">
        <f t="shared" si="94"/>
        <v>286422.66927146254</v>
      </c>
    </row>
    <row r="41" spans="1:55" x14ac:dyDescent="0.35">
      <c r="A41" s="1" t="s">
        <v>124</v>
      </c>
      <c r="B41" s="3">
        <f>Model_BAU!B41</f>
        <v>2.2423895780083098</v>
      </c>
      <c r="C41" s="1">
        <f>Interface!C41</f>
        <v>2.2423895780083098</v>
      </c>
      <c r="D41" s="1" t="s">
        <v>6</v>
      </c>
      <c r="E41">
        <f t="shared" si="89"/>
        <v>2002.375</v>
      </c>
      <c r="F41" s="1">
        <f t="shared" si="52"/>
        <v>733.41524467296665</v>
      </c>
      <c r="G41" s="1">
        <f t="shared" si="53"/>
        <v>0.94082111911125987</v>
      </c>
      <c r="H41" s="1">
        <f t="shared" si="45"/>
        <v>14015.477505353871</v>
      </c>
      <c r="I41" s="1">
        <f t="shared" si="54"/>
        <v>1346.0488888322411</v>
      </c>
      <c r="J41" s="1">
        <f t="shared" si="55"/>
        <v>7.4369397162755757E-2</v>
      </c>
      <c r="K41" s="1">
        <f t="shared" si="46"/>
        <v>7.4930675459303361E-2</v>
      </c>
      <c r="L41" s="1">
        <f t="shared" si="56"/>
        <v>2.3593707979949145E-2</v>
      </c>
      <c r="M41" s="1">
        <f t="shared" si="57"/>
        <v>8.4344522908789792E-4</v>
      </c>
      <c r="N41" s="1">
        <f t="shared" si="58"/>
        <v>0.44224422276394348</v>
      </c>
      <c r="O41" s="1">
        <f t="shared" si="47"/>
        <v>0.33535698189344371</v>
      </c>
      <c r="P41" s="1">
        <f t="shared" si="59"/>
        <v>0.85785238317320989</v>
      </c>
      <c r="Q41" s="1">
        <f t="shared" si="60"/>
        <v>0.35313726829263858</v>
      </c>
      <c r="R41" s="1">
        <f t="shared" si="61"/>
        <v>14689.494518233847</v>
      </c>
      <c r="S41" s="1">
        <f t="shared" si="62"/>
        <v>0.79972799016833096</v>
      </c>
      <c r="T41" s="1">
        <f t="shared" si="90"/>
        <v>0.20609957457938968</v>
      </c>
      <c r="U41" s="1">
        <f t="shared" si="48"/>
        <v>0.42788097738234027</v>
      </c>
      <c r="V41" s="1">
        <f t="shared" si="63"/>
        <v>0.94623968665833802</v>
      </c>
      <c r="W41" s="1">
        <f t="shared" si="13"/>
        <v>204.73936466705257</v>
      </c>
      <c r="X41" s="1">
        <f t="shared" si="91"/>
        <v>484.30121947483872</v>
      </c>
      <c r="Y41" s="1">
        <f t="shared" si="64"/>
        <v>53.440418232589117</v>
      </c>
      <c r="Z41" s="1">
        <f t="shared" si="92"/>
        <v>7.7429595563387448E-3</v>
      </c>
      <c r="AA41" s="1">
        <f t="shared" si="49"/>
        <v>0.33535698189344371</v>
      </c>
      <c r="AB41" s="1">
        <f t="shared" si="65"/>
        <v>1017.6807930667911</v>
      </c>
      <c r="AC41" s="1">
        <f t="shared" si="66"/>
        <v>5.180068884942826E-3</v>
      </c>
      <c r="AD41" s="1">
        <f t="shared" si="67"/>
        <v>8.629837784625348E-2</v>
      </c>
      <c r="AE41" s="1">
        <f t="shared" si="68"/>
        <v>6.8141728268907922E-3</v>
      </c>
      <c r="AF41" s="1">
        <f t="shared" si="69"/>
        <v>0.20387864868836569</v>
      </c>
      <c r="AG41" s="1">
        <f t="shared" si="50"/>
        <v>304.82244645075252</v>
      </c>
      <c r="AH41" s="1">
        <f t="shared" si="70"/>
        <v>180.75130505642394</v>
      </c>
      <c r="AI41" s="1">
        <f t="shared" si="71"/>
        <v>152.28493172840558</v>
      </c>
      <c r="AJ41" s="1">
        <f t="shared" si="72"/>
        <v>314.5714928210956</v>
      </c>
      <c r="AK41" s="1">
        <f t="shared" si="73"/>
        <v>361.08009532734536</v>
      </c>
      <c r="AL41" s="8">
        <f t="shared" si="74"/>
        <v>9819239.8733929992</v>
      </c>
      <c r="AM41" s="1">
        <f t="shared" si="75"/>
        <v>343532.05457407486</v>
      </c>
      <c r="AN41" s="1">
        <f t="shared" si="76"/>
        <v>0.99978045438262808</v>
      </c>
      <c r="AO41" s="1">
        <f t="shared" si="77"/>
        <v>32.718423159938659</v>
      </c>
      <c r="AP41" s="1">
        <f t="shared" si="78"/>
        <v>121.32622494293277</v>
      </c>
      <c r="AQ41" s="1">
        <f t="shared" si="79"/>
        <v>1.9282907454024202E-3</v>
      </c>
      <c r="AR41" s="1">
        <f t="shared" si="80"/>
        <v>1.1894218693104038E-4</v>
      </c>
      <c r="AS41" s="1">
        <f t="shared" si="81"/>
        <v>542.38928843594158</v>
      </c>
      <c r="AT41" s="1">
        <f t="shared" si="82"/>
        <v>29906400.434023276</v>
      </c>
      <c r="AU41" s="1">
        <f t="shared" si="83"/>
        <v>98110.886459455636</v>
      </c>
      <c r="AV41" s="1">
        <f t="shared" si="51"/>
        <v>150671.50729901445</v>
      </c>
      <c r="AW41" s="1">
        <f t="shared" si="84"/>
        <v>66.534618591504213</v>
      </c>
      <c r="AX41" s="1">
        <f t="shared" si="85"/>
        <v>96778.346570931724</v>
      </c>
      <c r="AY41" s="6">
        <f t="shared" si="93"/>
        <v>20442626.640890401</v>
      </c>
      <c r="AZ41">
        <f t="shared" si="86"/>
        <v>97533.544864201584</v>
      </c>
      <c r="BA41">
        <f t="shared" si="87"/>
        <v>755.19829326986337</v>
      </c>
      <c r="BB41">
        <f t="shared" si="88"/>
        <v>194086.48548888959</v>
      </c>
      <c r="BC41">
        <f t="shared" si="94"/>
        <v>298343.48741853627</v>
      </c>
    </row>
    <row r="42" spans="1:55" x14ac:dyDescent="0.35">
      <c r="A42" s="1" t="s">
        <v>125</v>
      </c>
      <c r="B42" s="3">
        <f>Model_BAU!B42</f>
        <v>15360.520370456499</v>
      </c>
      <c r="C42" s="1">
        <f>Interface!C42</f>
        <v>15360.520370456499</v>
      </c>
      <c r="D42" s="1" t="s">
        <v>79</v>
      </c>
      <c r="E42">
        <f t="shared" si="89"/>
        <v>2002.4375</v>
      </c>
      <c r="F42" s="1">
        <f t="shared" si="52"/>
        <v>745.80601513457566</v>
      </c>
      <c r="G42" s="1">
        <f t="shared" si="53"/>
        <v>0.94115732066849977</v>
      </c>
      <c r="H42" s="1">
        <f t="shared" si="45"/>
        <v>14099.605560905886</v>
      </c>
      <c r="I42" s="1">
        <f t="shared" si="54"/>
        <v>1297.0024835935003</v>
      </c>
      <c r="J42" s="1">
        <f t="shared" si="55"/>
        <v>7.343977976565183E-2</v>
      </c>
      <c r="K42" s="1">
        <f t="shared" si="46"/>
        <v>7.6352566881232195E-2</v>
      </c>
      <c r="L42" s="1">
        <f t="shared" si="56"/>
        <v>2.3654666992527208E-2</v>
      </c>
      <c r="M42" s="1">
        <f t="shared" si="57"/>
        <v>8.5945052369862439E-4</v>
      </c>
      <c r="N42" s="1">
        <f t="shared" si="58"/>
        <v>0.44596203476582041</v>
      </c>
      <c r="O42" s="1">
        <f t="shared" si="47"/>
        <v>0.33545911338981543</v>
      </c>
      <c r="P42" s="1">
        <f t="shared" si="59"/>
        <v>0.87900038791904389</v>
      </c>
      <c r="Q42" s="1">
        <f t="shared" si="60"/>
        <v>0.35872001693125882</v>
      </c>
      <c r="R42" s="1">
        <f t="shared" si="61"/>
        <v>14749.063204638285</v>
      </c>
      <c r="S42" s="1">
        <f t="shared" si="62"/>
        <v>0.79972799016833096</v>
      </c>
      <c r="T42" s="1">
        <f t="shared" si="90"/>
        <v>0.20619005815842412</v>
      </c>
      <c r="U42" s="1">
        <f t="shared" si="48"/>
        <v>0.43252906470501251</v>
      </c>
      <c r="V42" s="1">
        <f t="shared" si="63"/>
        <v>0.94654331070893893</v>
      </c>
      <c r="W42" s="1">
        <f t="shared" si="13"/>
        <v>204.28036986986351</v>
      </c>
      <c r="X42" s="1">
        <f t="shared" si="91"/>
        <v>496.24034173965276</v>
      </c>
      <c r="Y42" s="1">
        <f t="shared" si="64"/>
        <v>54.757845613535096</v>
      </c>
      <c r="Z42" s="1">
        <f t="shared" si="92"/>
        <v>7.8560438412432054E-3</v>
      </c>
      <c r="AA42" s="1">
        <f t="shared" si="49"/>
        <v>0.33545911338981543</v>
      </c>
      <c r="AB42" s="1">
        <f t="shared" si="65"/>
        <v>1042.7689302144793</v>
      </c>
      <c r="AC42" s="1">
        <f t="shared" si="66"/>
        <v>5.1816464521774212E-3</v>
      </c>
      <c r="AD42" s="1">
        <f t="shared" si="67"/>
        <v>8.6357323012397513E-2</v>
      </c>
      <c r="AE42" s="1">
        <f t="shared" si="68"/>
        <v>6.9810847207880744E-3</v>
      </c>
      <c r="AF42" s="1">
        <f t="shared" si="69"/>
        <v>0.20396815721772424</v>
      </c>
      <c r="AG42" s="1">
        <f t="shared" si="50"/>
        <v>303.06970529184525</v>
      </c>
      <c r="AH42" s="1">
        <f t="shared" si="70"/>
        <v>179.7119778822364</v>
      </c>
      <c r="AI42" s="1">
        <f t="shared" si="71"/>
        <v>152.28493172840558</v>
      </c>
      <c r="AJ42" s="1">
        <f t="shared" si="72"/>
        <v>313.86627094652511</v>
      </c>
      <c r="AK42" s="1">
        <f t="shared" si="73"/>
        <v>359.00387045574735</v>
      </c>
      <c r="AL42" s="8">
        <f t="shared" si="74"/>
        <v>9859058.7534791753</v>
      </c>
      <c r="AM42" s="1">
        <f t="shared" si="75"/>
        <v>344925.09739987634</v>
      </c>
      <c r="AN42" s="1">
        <f t="shared" si="76"/>
        <v>0.99978134086370929</v>
      </c>
      <c r="AO42" s="1">
        <f t="shared" si="77"/>
        <v>32.73925354830169</v>
      </c>
      <c r="AP42" s="1">
        <f t="shared" si="78"/>
        <v>121.40346804147168</v>
      </c>
      <c r="AQ42" s="1">
        <f t="shared" si="79"/>
        <v>1.9646582375972216E-3</v>
      </c>
      <c r="AR42" s="1">
        <f t="shared" si="80"/>
        <v>1.2067931238755373E-4</v>
      </c>
      <c r="AS42" s="1">
        <f t="shared" si="81"/>
        <v>555.76041320160743</v>
      </c>
      <c r="AT42" s="1">
        <f t="shared" si="82"/>
        <v>30245997.891459249</v>
      </c>
      <c r="AU42" s="1">
        <f t="shared" si="83"/>
        <v>99798.816454892571</v>
      </c>
      <c r="AV42" s="1">
        <f t="shared" si="51"/>
        <v>156803.43770273044</v>
      </c>
      <c r="AW42" s="1">
        <f t="shared" si="84"/>
        <v>66.13299573607209</v>
      </c>
      <c r="AX42" s="1">
        <f t="shared" si="85"/>
        <v>98432.131872235273</v>
      </c>
      <c r="AY42" s="6">
        <f t="shared" si="93"/>
        <v>21058817.81298285</v>
      </c>
      <c r="AZ42">
        <f t="shared" si="86"/>
        <v>99211.542096502744</v>
      </c>
      <c r="BA42">
        <f t="shared" si="87"/>
        <v>779.41022426747134</v>
      </c>
      <c r="BB42">
        <f t="shared" si="88"/>
        <v>197410.79191216375</v>
      </c>
      <c r="BC42">
        <f t="shared" si="94"/>
        <v>310473.89276159188</v>
      </c>
    </row>
    <row r="43" spans="1:55" x14ac:dyDescent="0.35">
      <c r="A43" s="1" t="s">
        <v>128</v>
      </c>
      <c r="B43" s="3">
        <f>Model_BAU!B43</f>
        <v>0.98922401516084402</v>
      </c>
      <c r="C43" s="1">
        <f>Interface!C43</f>
        <v>0.98922401516084402</v>
      </c>
      <c r="D43" s="1" t="s">
        <v>6</v>
      </c>
      <c r="E43">
        <f t="shared" si="89"/>
        <v>2002.5</v>
      </c>
      <c r="F43" s="1">
        <f t="shared" si="52"/>
        <v>758.05638065869027</v>
      </c>
      <c r="G43" s="1">
        <f t="shared" si="53"/>
        <v>0.94148098400666613</v>
      </c>
      <c r="H43" s="1">
        <f t="shared" si="45"/>
        <v>14180.66821613048</v>
      </c>
      <c r="I43" s="1">
        <f t="shared" si="54"/>
        <v>1252.449367206513</v>
      </c>
      <c r="J43" s="1">
        <f t="shared" si="55"/>
        <v>7.2521782585168837E-2</v>
      </c>
      <c r="K43" s="1">
        <f t="shared" si="46"/>
        <v>7.7777267910533979E-2</v>
      </c>
      <c r="L43" s="1">
        <f t="shared" si="56"/>
        <v>2.3713107670832814E-2</v>
      </c>
      <c r="M43" s="1">
        <f t="shared" si="57"/>
        <v>8.7548744420782036E-4</v>
      </c>
      <c r="N43" s="1">
        <f t="shared" si="58"/>
        <v>0.44963337412104476</v>
      </c>
      <c r="O43" s="1">
        <f t="shared" si="47"/>
        <v>0.33557157828160361</v>
      </c>
      <c r="P43" s="1">
        <f t="shared" si="59"/>
        <v>0.90003986009745507</v>
      </c>
      <c r="Q43" s="1">
        <f t="shared" si="60"/>
        <v>0.36417930541489502</v>
      </c>
      <c r="R43" s="1">
        <f t="shared" si="61"/>
        <v>14807.816448465717</v>
      </c>
      <c r="S43" s="1">
        <f t="shared" si="62"/>
        <v>0.79972799016833096</v>
      </c>
      <c r="T43" s="1">
        <f t="shared" si="90"/>
        <v>0.20628227356492268</v>
      </c>
      <c r="U43" s="1">
        <f t="shared" si="48"/>
        <v>0.43711905094036574</v>
      </c>
      <c r="V43" s="1">
        <f t="shared" si="63"/>
        <v>0.94683264466845152</v>
      </c>
      <c r="W43" s="1">
        <f t="shared" si="13"/>
        <v>203.83442646479816</v>
      </c>
      <c r="X43" s="1">
        <f t="shared" si="91"/>
        <v>508.1181918604633</v>
      </c>
      <c r="Y43" s="1">
        <f t="shared" si="64"/>
        <v>56.068511894426223</v>
      </c>
      <c r="Z43" s="1">
        <f t="shared" si="92"/>
        <v>7.9712925240688088E-3</v>
      </c>
      <c r="AA43" s="1">
        <f t="shared" si="49"/>
        <v>0.33557157828160361</v>
      </c>
      <c r="AB43" s="1">
        <f t="shared" si="65"/>
        <v>1067.7283138476294</v>
      </c>
      <c r="AC43" s="1">
        <f t="shared" si="66"/>
        <v>5.1833836335037535E-3</v>
      </c>
      <c r="AD43" s="1">
        <f t="shared" si="67"/>
        <v>8.6422257893764093E-2</v>
      </c>
      <c r="AE43" s="1">
        <f t="shared" si="68"/>
        <v>7.1469719954155185E-3</v>
      </c>
      <c r="AF43" s="1">
        <f t="shared" si="69"/>
        <v>0.20405937891240045</v>
      </c>
      <c r="AG43" s="1">
        <f t="shared" si="50"/>
        <v>301.3817702390262</v>
      </c>
      <c r="AH43" s="1">
        <f t="shared" si="70"/>
        <v>178.71107894188614</v>
      </c>
      <c r="AI43" s="1">
        <f t="shared" si="71"/>
        <v>152.28493172840558</v>
      </c>
      <c r="AJ43" s="1">
        <f t="shared" si="72"/>
        <v>313.18110186400276</v>
      </c>
      <c r="AK43" s="1">
        <f t="shared" si="73"/>
        <v>357.00441222399689</v>
      </c>
      <c r="AL43" s="8">
        <f t="shared" si="74"/>
        <v>9898332.548351109</v>
      </c>
      <c r="AM43" s="1">
        <f t="shared" si="75"/>
        <v>346299.07072035444</v>
      </c>
      <c r="AN43" s="1">
        <f t="shared" si="76"/>
        <v>0.99978220822493946</v>
      </c>
      <c r="AO43" s="1">
        <f t="shared" si="77"/>
        <v>32.759552269855014</v>
      </c>
      <c r="AP43" s="1">
        <f t="shared" si="78"/>
        <v>121.47873961691388</v>
      </c>
      <c r="AQ43" s="1">
        <f t="shared" si="79"/>
        <v>2.0010853103191017E-3</v>
      </c>
      <c r="AR43" s="1">
        <f t="shared" si="80"/>
        <v>1.2244968588317367E-4</v>
      </c>
      <c r="AS43" s="1">
        <f t="shared" si="81"/>
        <v>569.06291671824351</v>
      </c>
      <c r="AT43" s="1">
        <f t="shared" si="82"/>
        <v>30581837.192216631</v>
      </c>
      <c r="AU43" s="1">
        <f t="shared" si="83"/>
        <v>101472.08694129756</v>
      </c>
      <c r="AV43" s="1">
        <f t="shared" si="51"/>
        <v>163040.86373116123</v>
      </c>
      <c r="AW43" s="1">
        <f t="shared" si="84"/>
        <v>65.746621897197485</v>
      </c>
      <c r="AX43" s="1">
        <f t="shared" si="85"/>
        <v>100070.86222184279</v>
      </c>
      <c r="AY43" s="6">
        <f t="shared" si="93"/>
        <v>21677463.597254794</v>
      </c>
      <c r="AZ43">
        <f t="shared" si="86"/>
        <v>100874.96608486073</v>
      </c>
      <c r="BA43">
        <f t="shared" si="87"/>
        <v>804.10386301794495</v>
      </c>
      <c r="BB43">
        <f t="shared" si="88"/>
        <v>200705.31314065517</v>
      </c>
      <c r="BC43">
        <f t="shared" si="94"/>
        <v>322812.06725610211</v>
      </c>
    </row>
    <row r="44" spans="1:55" x14ac:dyDescent="0.35">
      <c r="A44" t="s">
        <v>244</v>
      </c>
      <c r="B44" s="3">
        <f>Model_BAU!B44</f>
        <v>0.59297242431136499</v>
      </c>
      <c r="C44" s="1">
        <f>Interface!C44</f>
        <v>0.59297242431136499</v>
      </c>
      <c r="D44" s="1" t="s">
        <v>44</v>
      </c>
      <c r="E44">
        <f t="shared" si="89"/>
        <v>2002.5625</v>
      </c>
      <c r="F44" s="1">
        <f t="shared" si="52"/>
        <v>770.16335153676903</v>
      </c>
      <c r="G44" s="1">
        <f t="shared" si="53"/>
        <v>0.94179261606559239</v>
      </c>
      <c r="H44" s="1">
        <f t="shared" si="45"/>
        <v>14258.946301580887</v>
      </c>
      <c r="I44" s="1">
        <f t="shared" si="54"/>
        <v>1212.0954793305775</v>
      </c>
      <c r="J44" s="1">
        <f t="shared" si="55"/>
        <v>7.1615260368609518E-2</v>
      </c>
      <c r="K44" s="1">
        <f t="shared" si="46"/>
        <v>7.9204619174698038E-2</v>
      </c>
      <c r="L44" s="1">
        <f t="shared" si="56"/>
        <v>2.3769075007794536E-2</v>
      </c>
      <c r="M44" s="1">
        <f t="shared" si="57"/>
        <v>8.9155419666417076E-4</v>
      </c>
      <c r="N44" s="1">
        <f t="shared" si="58"/>
        <v>0.45325882173765775</v>
      </c>
      <c r="O44" s="1">
        <f t="shared" si="47"/>
        <v>0.33569430255422311</v>
      </c>
      <c r="P44" s="1">
        <f t="shared" si="59"/>
        <v>0.92096285271624301</v>
      </c>
      <c r="Q44" s="1">
        <f t="shared" si="60"/>
        <v>0.36951696322037741</v>
      </c>
      <c r="R44" s="1">
        <f t="shared" si="61"/>
        <v>14865.887833260676</v>
      </c>
      <c r="S44" s="1">
        <f t="shared" si="62"/>
        <v>0.79972799016833096</v>
      </c>
      <c r="T44" s="1">
        <f t="shared" si="90"/>
        <v>0.20637622211574483</v>
      </c>
      <c r="U44" s="1">
        <f t="shared" si="48"/>
        <v>0.44165166235193881</v>
      </c>
      <c r="V44" s="1">
        <f t="shared" si="63"/>
        <v>0.94710908271861272</v>
      </c>
      <c r="W44" s="1">
        <f t="shared" si="13"/>
        <v>203.40104980887293</v>
      </c>
      <c r="X44" s="1">
        <f t="shared" si="91"/>
        <v>519.93028335674126</v>
      </c>
      <c r="Y44" s="1">
        <f t="shared" si="64"/>
        <v>57.37192201271418</v>
      </c>
      <c r="Z44" s="1">
        <f t="shared" si="92"/>
        <v>8.0887072505960549E-3</v>
      </c>
      <c r="AA44" s="1">
        <f t="shared" si="49"/>
        <v>0.33569430255422311</v>
      </c>
      <c r="AB44" s="1">
        <f t="shared" si="65"/>
        <v>1092.5495163520227</v>
      </c>
      <c r="AC44" s="1">
        <f t="shared" si="66"/>
        <v>5.1852792856605517E-3</v>
      </c>
      <c r="AD44" s="1">
        <f t="shared" si="67"/>
        <v>8.6493147183747246E-2</v>
      </c>
      <c r="AE44" s="1">
        <f t="shared" si="68"/>
        <v>7.311765014901302E-3</v>
      </c>
      <c r="AF44" s="1">
        <f t="shared" si="69"/>
        <v>0.20415231507506326</v>
      </c>
      <c r="AG44" s="1">
        <f t="shared" si="50"/>
        <v>299.75624514191963</v>
      </c>
      <c r="AH44" s="1">
        <f t="shared" si="70"/>
        <v>177.74718738427592</v>
      </c>
      <c r="AI44" s="1">
        <f t="shared" si="71"/>
        <v>152.28493172840558</v>
      </c>
      <c r="AJ44" s="1">
        <f t="shared" si="72"/>
        <v>312.51524094453612</v>
      </c>
      <c r="AK44" s="1">
        <f t="shared" si="73"/>
        <v>355.07888225120644</v>
      </c>
      <c r="AL44" s="8">
        <f t="shared" si="74"/>
        <v>9937150.5523589402</v>
      </c>
      <c r="AM44" s="1">
        <f t="shared" si="75"/>
        <v>347657.09845074703</v>
      </c>
      <c r="AN44" s="1">
        <f t="shared" si="76"/>
        <v>0.99978305878460638</v>
      </c>
      <c r="AO44" s="1">
        <f t="shared" si="77"/>
        <v>32.779336073606125</v>
      </c>
      <c r="AP44" s="1">
        <f t="shared" si="78"/>
        <v>121.55210177781021</v>
      </c>
      <c r="AQ44" s="1">
        <f t="shared" si="79"/>
        <v>2.0375675951555304E-3</v>
      </c>
      <c r="AR44" s="1">
        <f t="shared" si="80"/>
        <v>1.242533326992839E-4</v>
      </c>
      <c r="AS44" s="1">
        <f t="shared" si="81"/>
        <v>582.29177438776105</v>
      </c>
      <c r="AT44" s="1">
        <f t="shared" si="82"/>
        <v>30913983.690129708</v>
      </c>
      <c r="AU44" s="1">
        <f t="shared" si="83"/>
        <v>103130.4074265191</v>
      </c>
      <c r="AV44" s="1">
        <f t="shared" si="51"/>
        <v>169382.86916499233</v>
      </c>
      <c r="AW44" s="1">
        <f t="shared" si="84"/>
        <v>65.374861368979907</v>
      </c>
      <c r="AX44" s="1">
        <f t="shared" si="85"/>
        <v>101694.24524188224</v>
      </c>
      <c r="AY44" s="6">
        <f t="shared" si="93"/>
        <v>22298535.506777227</v>
      </c>
      <c r="AZ44">
        <f t="shared" si="86"/>
        <v>102523.52804654905</v>
      </c>
      <c r="BA44">
        <f t="shared" si="87"/>
        <v>829.28280466680928</v>
      </c>
      <c r="BB44">
        <f t="shared" si="88"/>
        <v>203969.46681102898</v>
      </c>
      <c r="BC44">
        <f t="shared" si="94"/>
        <v>335356.14932739304</v>
      </c>
    </row>
    <row r="45" spans="1:55" x14ac:dyDescent="0.35">
      <c r="A45" t="s">
        <v>250</v>
      </c>
      <c r="B45" s="3">
        <f>Model_BAU!B45</f>
        <v>1.18455874733517</v>
      </c>
      <c r="C45" s="1">
        <f>Interface!C45</f>
        <v>1.18455874733517</v>
      </c>
      <c r="D45" s="1" t="s">
        <v>44</v>
      </c>
      <c r="E45">
        <f t="shared" si="89"/>
        <v>2002.625</v>
      </c>
      <c r="F45" s="1">
        <f t="shared" si="52"/>
        <v>782.12440063412441</v>
      </c>
      <c r="G45" s="1">
        <f t="shared" si="53"/>
        <v>0.94209270034668124</v>
      </c>
      <c r="H45" s="1">
        <f t="shared" si="45"/>
        <v>14334.702269039048</v>
      </c>
      <c r="I45" s="1">
        <f t="shared" si="54"/>
        <v>1175.6705377743638</v>
      </c>
      <c r="J45" s="1">
        <f t="shared" si="55"/>
        <v>7.0720069678935252E-2</v>
      </c>
      <c r="K45" s="1">
        <f t="shared" si="46"/>
        <v>8.0634464225393679E-2</v>
      </c>
      <c r="L45" s="1">
        <f t="shared" si="56"/>
        <v>2.3822614332080466E-2</v>
      </c>
      <c r="M45" s="1">
        <f t="shared" si="57"/>
        <v>9.0764902003192735E-4</v>
      </c>
      <c r="N45" s="1">
        <f t="shared" si="58"/>
        <v>0.45683895126235019</v>
      </c>
      <c r="O45" s="1">
        <f t="shared" si="47"/>
        <v>0.33582720791230064</v>
      </c>
      <c r="P45" s="1">
        <f t="shared" si="59"/>
        <v>0.94176164406072771</v>
      </c>
      <c r="Q45" s="1">
        <f t="shared" si="60"/>
        <v>0.37473484924990907</v>
      </c>
      <c r="R45" s="1">
        <f t="shared" si="61"/>
        <v>14923.404470404954</v>
      </c>
      <c r="S45" s="1">
        <f t="shared" si="62"/>
        <v>0.79972799016833096</v>
      </c>
      <c r="T45" s="1">
        <f t="shared" si="90"/>
        <v>0.20647190490802611</v>
      </c>
      <c r="U45" s="1">
        <f t="shared" si="48"/>
        <v>0.44612761612497692</v>
      </c>
      <c r="V45" s="1">
        <f t="shared" si="63"/>
        <v>0.94737389046307752</v>
      </c>
      <c r="W45" s="1">
        <f t="shared" si="13"/>
        <v>202.97978449956727</v>
      </c>
      <c r="X45" s="1">
        <f t="shared" si="91"/>
        <v>531.67225692855425</v>
      </c>
      <c r="Y45" s="1">
        <f t="shared" si="64"/>
        <v>58.667594939646172</v>
      </c>
      <c r="Z45" s="1">
        <f t="shared" si="92"/>
        <v>8.2082893919995705E-3</v>
      </c>
      <c r="AA45" s="1">
        <f t="shared" si="49"/>
        <v>0.33582720791230064</v>
      </c>
      <c r="AB45" s="1">
        <f t="shared" si="65"/>
        <v>1117.2233773629237</v>
      </c>
      <c r="AC45" s="1">
        <f t="shared" si="66"/>
        <v>5.1873321992636397E-3</v>
      </c>
      <c r="AD45" s="1">
        <f t="shared" si="67"/>
        <v>8.6569953703270752E-2</v>
      </c>
      <c r="AE45" s="1">
        <f t="shared" si="68"/>
        <v>7.4753961843225716E-3</v>
      </c>
      <c r="AF45" s="1">
        <f t="shared" si="69"/>
        <v>0.20424696679102555</v>
      </c>
      <c r="AG45" s="1">
        <f t="shared" si="50"/>
        <v>298.1908224457618</v>
      </c>
      <c r="AH45" s="1">
        <f t="shared" si="70"/>
        <v>176.81893489306316</v>
      </c>
      <c r="AI45" s="1">
        <f t="shared" si="71"/>
        <v>152.28493172840558</v>
      </c>
      <c r="AJ45" s="1">
        <f t="shared" si="72"/>
        <v>311.8679884855988</v>
      </c>
      <c r="AK45" s="1">
        <f t="shared" si="73"/>
        <v>353.22454710319568</v>
      </c>
      <c r="AL45" s="8">
        <f t="shared" si="74"/>
        <v>9975597.7335148007</v>
      </c>
      <c r="AM45" s="1">
        <f t="shared" si="75"/>
        <v>349002.15315166186</v>
      </c>
      <c r="AN45" s="1">
        <f t="shared" si="76"/>
        <v>0.9997838946956169</v>
      </c>
      <c r="AO45" s="1">
        <f t="shared" si="77"/>
        <v>32.798621386520658</v>
      </c>
      <c r="AP45" s="1">
        <f t="shared" si="78"/>
        <v>121.6236154385183</v>
      </c>
      <c r="AQ45" s="1">
        <f t="shared" si="79"/>
        <v>2.0741008002713884E-3</v>
      </c>
      <c r="AR45" s="1">
        <f t="shared" si="80"/>
        <v>1.2609027389895569E-4</v>
      </c>
      <c r="AS45" s="1">
        <f t="shared" si="81"/>
        <v>595.44210404696639</v>
      </c>
      <c r="AT45" s="1">
        <f t="shared" si="82"/>
        <v>31242508.817369197</v>
      </c>
      <c r="AU45" s="1">
        <f t="shared" si="83"/>
        <v>104773.54252930412</v>
      </c>
      <c r="AV45" s="1">
        <f t="shared" si="51"/>
        <v>175828.51962914979</v>
      </c>
      <c r="AW45" s="1">
        <f t="shared" si="84"/>
        <v>65.017109172967537</v>
      </c>
      <c r="AX45" s="1">
        <f t="shared" si="85"/>
        <v>103302.04323660178</v>
      </c>
      <c r="AY45" s="6">
        <f t="shared" si="93"/>
        <v>22922010.365121901</v>
      </c>
      <c r="AZ45">
        <f t="shared" si="86"/>
        <v>104156.99398543499</v>
      </c>
      <c r="BA45">
        <f t="shared" si="87"/>
        <v>854.9507488332091</v>
      </c>
      <c r="BB45">
        <f t="shared" si="88"/>
        <v>207202.7800045927</v>
      </c>
      <c r="BC45">
        <f t="shared" si="94"/>
        <v>348104.24100308237</v>
      </c>
    </row>
    <row r="46" spans="1:55" x14ac:dyDescent="0.35">
      <c r="A46" s="1" t="s">
        <v>133</v>
      </c>
      <c r="B46" s="3">
        <f>Model_BAU!B46</f>
        <v>1000.00000794681</v>
      </c>
      <c r="C46" s="1">
        <f>Interface!C46</f>
        <v>1000.00000794681</v>
      </c>
      <c r="D46" s="1" t="s">
        <v>26</v>
      </c>
      <c r="E46">
        <f t="shared" si="89"/>
        <v>2002.6875</v>
      </c>
      <c r="F46" s="1">
        <f t="shared" si="52"/>
        <v>793.93744512874264</v>
      </c>
      <c r="G46" s="1">
        <f t="shared" si="53"/>
        <v>0.94238169843745023</v>
      </c>
      <c r="H46" s="1">
        <f t="shared" si="45"/>
        <v>14408.181677649945</v>
      </c>
      <c r="I46" s="1">
        <f t="shared" si="54"/>
        <v>1142.9253105525706</v>
      </c>
      <c r="J46" s="1">
        <f t="shared" si="55"/>
        <v>6.983606887207025E-2</v>
      </c>
      <c r="K46" s="1">
        <f t="shared" si="46"/>
        <v>8.2066649557396718E-2</v>
      </c>
      <c r="L46" s="1">
        <f t="shared" si="56"/>
        <v>2.3873771337536036E-2</v>
      </c>
      <c r="M46" s="1">
        <f t="shared" si="57"/>
        <v>9.2377018640395225E-4</v>
      </c>
      <c r="N46" s="1">
        <f t="shared" si="58"/>
        <v>0.46037432917123</v>
      </c>
      <c r="O46" s="1">
        <f t="shared" si="47"/>
        <v>0.33597021191136683</v>
      </c>
      <c r="P46" s="1">
        <f t="shared" si="59"/>
        <v>0.96242877313553143</v>
      </c>
      <c r="Q46" s="1">
        <f t="shared" si="60"/>
        <v>0.37983485412208429</v>
      </c>
      <c r="R46" s="1">
        <f t="shared" si="61"/>
        <v>14980.487119268695</v>
      </c>
      <c r="S46" s="1">
        <f t="shared" si="62"/>
        <v>0.79972799016833096</v>
      </c>
      <c r="T46" s="1">
        <f t="shared" si="90"/>
        <v>0.20656932282321863</v>
      </c>
      <c r="U46" s="1">
        <f t="shared" si="48"/>
        <v>0.45054762047991037</v>
      </c>
      <c r="V46" s="1">
        <f t="shared" si="63"/>
        <v>0.94762821937115527</v>
      </c>
      <c r="W46" s="1">
        <f t="shared" si="13"/>
        <v>202.57020124725418</v>
      </c>
      <c r="X46" s="1">
        <f t="shared" si="91"/>
        <v>543.33990046525162</v>
      </c>
      <c r="Y46" s="1">
        <f t="shared" si="64"/>
        <v>59.9550658881315</v>
      </c>
      <c r="Z46" s="1">
        <f t="shared" si="92"/>
        <v>8.3300400498978484E-3</v>
      </c>
      <c r="AA46" s="1">
        <f t="shared" si="49"/>
        <v>0.33597021191136683</v>
      </c>
      <c r="AB46" s="1">
        <f t="shared" si="65"/>
        <v>1141.741045810099</v>
      </c>
      <c r="AC46" s="1">
        <f t="shared" si="66"/>
        <v>5.1895411008401112E-3</v>
      </c>
      <c r="AD46" s="1">
        <f t="shared" si="67"/>
        <v>8.6652638454507977E-2</v>
      </c>
      <c r="AE46" s="1">
        <f t="shared" si="68"/>
        <v>7.6378002414601333E-3</v>
      </c>
      <c r="AF46" s="1">
        <f t="shared" si="69"/>
        <v>0.20434333493224091</v>
      </c>
      <c r="AG46" s="1">
        <f t="shared" si="50"/>
        <v>296.68327991565388</v>
      </c>
      <c r="AH46" s="1">
        <f t="shared" si="70"/>
        <v>175.92500374423258</v>
      </c>
      <c r="AI46" s="1">
        <f t="shared" si="71"/>
        <v>152.28493172840558</v>
      </c>
      <c r="AJ46" s="1">
        <f t="shared" si="72"/>
        <v>311.23868490578076</v>
      </c>
      <c r="AK46" s="1">
        <f t="shared" si="73"/>
        <v>351.43877441217654</v>
      </c>
      <c r="AL46" s="8">
        <f t="shared" si="74"/>
        <v>10013754.813808203</v>
      </c>
      <c r="AM46" s="1">
        <f t="shared" si="75"/>
        <v>350337.05883886793</v>
      </c>
      <c r="AN46" s="1">
        <f t="shared" si="76"/>
        <v>0.99978471795449853</v>
      </c>
      <c r="AO46" s="1">
        <f t="shared" si="77"/>
        <v>32.817424304551913</v>
      </c>
      <c r="AP46" s="1">
        <f t="shared" si="78"/>
        <v>121.69334028593812</v>
      </c>
      <c r="AQ46" s="1">
        <f t="shared" si="79"/>
        <v>2.1106807109782882E-3</v>
      </c>
      <c r="AR46" s="1">
        <f t="shared" si="80"/>
        <v>1.2796052640451851E-4</v>
      </c>
      <c r="AS46" s="1">
        <f t="shared" si="81"/>
        <v>608.50918837612801</v>
      </c>
      <c r="AT46" s="1">
        <f t="shared" si="82"/>
        <v>31567489.497390412</v>
      </c>
      <c r="AU46" s="1">
        <f t="shared" si="83"/>
        <v>106401.30952564954</v>
      </c>
      <c r="AV46" s="1">
        <f t="shared" si="51"/>
        <v>182376.86603723129</v>
      </c>
      <c r="AW46" s="1">
        <f t="shared" si="84"/>
        <v>64.672788996031088</v>
      </c>
      <c r="AX46" s="1">
        <f t="shared" si="85"/>
        <v>104894.07074831914</v>
      </c>
      <c r="AY46" s="6">
        <f t="shared" si="93"/>
        <v>23547870.040984914</v>
      </c>
      <c r="AZ46">
        <f t="shared" si="86"/>
        <v>105775.18225276996</v>
      </c>
      <c r="BA46">
        <f t="shared" si="87"/>
        <v>881.11150445081785</v>
      </c>
      <c r="BB46">
        <f t="shared" si="88"/>
        <v>210404.88436206334</v>
      </c>
      <c r="BC46">
        <f t="shared" si="94"/>
        <v>361054.4147533694</v>
      </c>
    </row>
    <row r="47" spans="1:55" x14ac:dyDescent="0.35">
      <c r="A47" s="1" t="s">
        <v>135</v>
      </c>
      <c r="B47" s="3">
        <f>Model_BAU!B47</f>
        <v>9.9608791052283792</v>
      </c>
      <c r="C47" s="1">
        <f>Interface!C47</f>
        <v>9.9608791052283792</v>
      </c>
      <c r="D47" s="1" t="s">
        <v>26</v>
      </c>
      <c r="E47">
        <f t="shared" si="89"/>
        <v>2002.75</v>
      </c>
      <c r="F47" s="1">
        <f t="shared" si="52"/>
        <v>805.60082738114079</v>
      </c>
      <c r="G47" s="1">
        <f t="shared" si="53"/>
        <v>0.94266005137303355</v>
      </c>
      <c r="H47" s="1">
        <f t="shared" si="45"/>
        <v>14479.61450955948</v>
      </c>
      <c r="I47" s="1">
        <f t="shared" si="54"/>
        <v>1113.6292532380201</v>
      </c>
      <c r="J47" s="1">
        <f t="shared" si="55"/>
        <v>6.8963118074489543E-2</v>
      </c>
      <c r="K47" s="1">
        <f t="shared" si="46"/>
        <v>8.3501024629342474E-2</v>
      </c>
      <c r="L47" s="1">
        <f t="shared" si="56"/>
        <v>2.3922592089591712E-2</v>
      </c>
      <c r="M47" s="1">
        <f t="shared" si="57"/>
        <v>9.3991600123532039E-4</v>
      </c>
      <c r="N47" s="1">
        <f t="shared" si="58"/>
        <v>0.46386551485945438</v>
      </c>
      <c r="O47" s="1">
        <f t="shared" si="47"/>
        <v>0.3361232281076556</v>
      </c>
      <c r="P47" s="1">
        <f t="shared" si="59"/>
        <v>0.98295707060391468</v>
      </c>
      <c r="Q47" s="1">
        <f t="shared" si="60"/>
        <v>0.38481890114464445</v>
      </c>
      <c r="R47" s="1">
        <f t="shared" si="61"/>
        <v>15037.250319782119</v>
      </c>
      <c r="S47" s="1">
        <f t="shared" si="62"/>
        <v>0.79972799016833096</v>
      </c>
      <c r="T47" s="1">
        <f t="shared" si="90"/>
        <v>0.20666847653115628</v>
      </c>
      <c r="U47" s="1">
        <f t="shared" si="48"/>
        <v>0.45491237478441476</v>
      </c>
      <c r="V47" s="1">
        <f t="shared" si="63"/>
        <v>0.9478731191626093</v>
      </c>
      <c r="W47" s="1">
        <f t="shared" si="13"/>
        <v>202.17189416570389</v>
      </c>
      <c r="X47" s="1">
        <f t="shared" si="91"/>
        <v>554.92916651229007</v>
      </c>
      <c r="Y47" s="1">
        <f t="shared" si="64"/>
        <v>61.233888240125715</v>
      </c>
      <c r="Z47" s="1">
        <f t="shared" si="92"/>
        <v>8.4539600614337088E-3</v>
      </c>
      <c r="AA47" s="1">
        <f t="shared" si="49"/>
        <v>0.3361232281076556</v>
      </c>
      <c r="AB47" s="1">
        <f t="shared" si="65"/>
        <v>1166.0940166215319</v>
      </c>
      <c r="AC47" s="1">
        <f t="shared" si="66"/>
        <v>5.1919046551421938E-3</v>
      </c>
      <c r="AD47" s="1">
        <f t="shared" si="67"/>
        <v>8.6741160684091129E-2</v>
      </c>
      <c r="AE47" s="1">
        <f t="shared" si="68"/>
        <v>7.7989145113821082E-3</v>
      </c>
      <c r="AF47" s="1">
        <f t="shared" si="69"/>
        <v>0.20444142016132508</v>
      </c>
      <c r="AG47" s="1">
        <f t="shared" si="50"/>
        <v>295.23147748193276</v>
      </c>
      <c r="AH47" s="1">
        <f t="shared" si="70"/>
        <v>175.06412493548783</v>
      </c>
      <c r="AI47" s="1">
        <f t="shared" si="71"/>
        <v>152.28493172840558</v>
      </c>
      <c r="AJ47" s="1">
        <f t="shared" si="72"/>
        <v>310.626706581787</v>
      </c>
      <c r="AK47" s="1">
        <f t="shared" si="73"/>
        <v>349.71902913990971</v>
      </c>
      <c r="AL47" s="8">
        <f t="shared" si="74"/>
        <v>10051698.357824028</v>
      </c>
      <c r="AM47" s="1">
        <f t="shared" si="75"/>
        <v>351664.49408354884</v>
      </c>
      <c r="AN47" s="1">
        <f t="shared" si="76"/>
        <v>0.99978553040980733</v>
      </c>
      <c r="AO47" s="1">
        <f t="shared" si="77"/>
        <v>32.835760584962635</v>
      </c>
      <c r="AP47" s="1">
        <f t="shared" si="78"/>
        <v>121.76133475103971</v>
      </c>
      <c r="AQ47" s="1">
        <f t="shared" si="79"/>
        <v>2.1473031903472143E-3</v>
      </c>
      <c r="AR47" s="1">
        <f t="shared" si="80"/>
        <v>1.298641030756027E-4</v>
      </c>
      <c r="AS47" s="1">
        <f t="shared" si="81"/>
        <v>621.48849446080862</v>
      </c>
      <c r="AT47" s="1">
        <f t="shared" si="82"/>
        <v>31889007.575919185</v>
      </c>
      <c r="AU47" s="1">
        <f t="shared" si="83"/>
        <v>108013.57581483056</v>
      </c>
      <c r="AV47" s="1">
        <f t="shared" si="51"/>
        <v>189026.94788258438</v>
      </c>
      <c r="AW47" s="1">
        <f t="shared" si="84"/>
        <v>64.341351345968718</v>
      </c>
      <c r="AX47" s="1">
        <f t="shared" si="85"/>
        <v>106470.192034119</v>
      </c>
      <c r="AY47" s="6">
        <f t="shared" si="93"/>
        <v>24176101.188348915</v>
      </c>
      <c r="AZ47">
        <f t="shared" si="86"/>
        <v>107377.96102812899</v>
      </c>
      <c r="BA47">
        <f t="shared" si="87"/>
        <v>907.76899400998775</v>
      </c>
      <c r="BB47">
        <f t="shared" si="88"/>
        <v>213575.51103941002</v>
      </c>
      <c r="BC47">
        <f t="shared" si="94"/>
        <v>374204.72002599837</v>
      </c>
    </row>
    <row r="48" spans="1:55" x14ac:dyDescent="0.35">
      <c r="A48" s="1" t="s">
        <v>139</v>
      </c>
      <c r="B48" s="3">
        <f>Model_BAU!B48</f>
        <v>75.437518985200228</v>
      </c>
      <c r="C48" s="1">
        <f>Interface!C48</f>
        <v>1508.7503797040044</v>
      </c>
      <c r="D48" s="1" t="s">
        <v>26</v>
      </c>
      <c r="E48">
        <f t="shared" si="89"/>
        <v>2002.8125</v>
      </c>
      <c r="F48" s="1">
        <f t="shared" si="52"/>
        <v>817.11329513572082</v>
      </c>
      <c r="G48" s="1">
        <f t="shared" si="53"/>
        <v>0.94292818085906249</v>
      </c>
      <c r="H48" s="1">
        <f t="shared" si="45"/>
        <v>14549.216337886857</v>
      </c>
      <c r="I48" s="1">
        <f t="shared" si="54"/>
        <v>1087.5684646560721</v>
      </c>
      <c r="J48" s="1">
        <f t="shared" si="55"/>
        <v>6.8101079161087083E-2</v>
      </c>
      <c r="K48" s="1">
        <f t="shared" si="46"/>
        <v>8.4937441884864753E-2</v>
      </c>
      <c r="L48" s="1">
        <f t="shared" si="56"/>
        <v>2.3969123012678249E-2</v>
      </c>
      <c r="M48" s="1">
        <f t="shared" si="57"/>
        <v>9.5608480358126767E-4</v>
      </c>
      <c r="N48" s="1">
        <f t="shared" si="58"/>
        <v>0.46731306072974144</v>
      </c>
      <c r="O48" s="1">
        <f t="shared" si="47"/>
        <v>0.33628616622367058</v>
      </c>
      <c r="P48" s="1">
        <f t="shared" si="59"/>
        <v>1.0033396854436205</v>
      </c>
      <c r="Q48" s="1">
        <f t="shared" si="60"/>
        <v>0.38968894618643657</v>
      </c>
      <c r="R48" s="1">
        <f t="shared" si="61"/>
        <v>15093.802536747653</v>
      </c>
      <c r="S48" s="1">
        <f t="shared" si="62"/>
        <v>0.79972799016833096</v>
      </c>
      <c r="T48" s="1">
        <f t="shared" si="90"/>
        <v>0.20676936649414632</v>
      </c>
      <c r="U48" s="1">
        <f t="shared" si="48"/>
        <v>0.45922256966407038</v>
      </c>
      <c r="V48" s="1">
        <f t="shared" si="63"/>
        <v>0.94810954846739648</v>
      </c>
      <c r="W48" s="1">
        <f t="shared" si="13"/>
        <v>201.78447842093721</v>
      </c>
      <c r="X48" s="1">
        <f t="shared" si="91"/>
        <v>566.43618731981087</v>
      </c>
      <c r="Y48" s="1">
        <f t="shared" si="64"/>
        <v>62.503635207172046</v>
      </c>
      <c r="Z48" s="1">
        <f t="shared" si="92"/>
        <v>8.5800500043881848E-3</v>
      </c>
      <c r="AA48" s="1">
        <f t="shared" si="49"/>
        <v>0.33628616622367058</v>
      </c>
      <c r="AB48" s="1">
        <f t="shared" si="65"/>
        <v>1190.2741623455759</v>
      </c>
      <c r="AC48" s="1">
        <f t="shared" si="66"/>
        <v>5.1944214677046609E-3</v>
      </c>
      <c r="AD48" s="1">
        <f t="shared" si="67"/>
        <v>8.6835477954584656E-2</v>
      </c>
      <c r="AE48" s="1">
        <f t="shared" si="68"/>
        <v>7.9586791255627769E-3</v>
      </c>
      <c r="AF48" s="1">
        <f t="shared" si="69"/>
        <v>0.20454122293560351</v>
      </c>
      <c r="AG48" s="1">
        <f t="shared" si="50"/>
        <v>293.83335420218174</v>
      </c>
      <c r="AH48" s="1">
        <f t="shared" si="70"/>
        <v>174.23507638480771</v>
      </c>
      <c r="AI48" s="1">
        <f t="shared" si="71"/>
        <v>152.28493172840558</v>
      </c>
      <c r="AJ48" s="1">
        <f t="shared" si="72"/>
        <v>310.03146223602164</v>
      </c>
      <c r="AK48" s="1">
        <f t="shared" si="73"/>
        <v>348.06286997902771</v>
      </c>
      <c r="AL48" s="8">
        <f t="shared" si="74"/>
        <v>10089500.869208436</v>
      </c>
      <c r="AM48" s="1">
        <f t="shared" si="75"/>
        <v>352986.9953871108</v>
      </c>
      <c r="AN48" s="1">
        <f t="shared" si="76"/>
        <v>0.99978633377002402</v>
      </c>
      <c r="AO48" s="1">
        <f t="shared" si="77"/>
        <v>32.853645639898772</v>
      </c>
      <c r="AP48" s="1">
        <f t="shared" si="78"/>
        <v>121.82765598503353</v>
      </c>
      <c r="AQ48" s="1">
        <f t="shared" si="79"/>
        <v>2.1839641798273011E-3</v>
      </c>
      <c r="AR48" s="1">
        <f t="shared" si="80"/>
        <v>1.3180101278769567E-4</v>
      </c>
      <c r="AS48" s="1">
        <f t="shared" si="81"/>
        <v>634.37569064539935</v>
      </c>
      <c r="AT48" s="1">
        <f t="shared" si="82"/>
        <v>32207149.272206567</v>
      </c>
      <c r="AU48" s="1">
        <f t="shared" si="83"/>
        <v>109610.25632932528</v>
      </c>
      <c r="AV48" s="1">
        <f t="shared" si="51"/>
        <v>195777.7963710113</v>
      </c>
      <c r="AW48" s="1">
        <f t="shared" si="84"/>
        <v>64.022271893059781</v>
      </c>
      <c r="AX48" s="1">
        <f t="shared" si="85"/>
        <v>108030.31848734815</v>
      </c>
      <c r="AY48" s="6">
        <f t="shared" si="93"/>
        <v>24806694.992674444</v>
      </c>
      <c r="AZ48">
        <f t="shared" si="86"/>
        <v>108965.24574457707</v>
      </c>
      <c r="BA48">
        <f t="shared" si="87"/>
        <v>934.92725722891817</v>
      </c>
      <c r="BB48">
        <f t="shared" si="88"/>
        <v>216714.4855528945</v>
      </c>
      <c r="BC48">
        <f t="shared" si="94"/>
        <v>387553.18946596148</v>
      </c>
    </row>
    <row r="49" spans="1:55" x14ac:dyDescent="0.35">
      <c r="A49" s="1" t="s">
        <v>140</v>
      </c>
      <c r="B49" s="3">
        <f>Model_BAU!B49</f>
        <v>5.9943994876427249</v>
      </c>
      <c r="C49" s="1">
        <f>Interface!C49</f>
        <v>119.88798975285449</v>
      </c>
      <c r="D49" s="1" t="s">
        <v>26</v>
      </c>
      <c r="E49">
        <f t="shared" si="89"/>
        <v>2002.875</v>
      </c>
      <c r="F49" s="1">
        <f t="shared" si="52"/>
        <v>828.47398124010272</v>
      </c>
      <c r="G49" s="1">
        <f t="shared" si="53"/>
        <v>0.94318649037608682</v>
      </c>
      <c r="H49" s="1">
        <f t="shared" si="45"/>
        <v>14617.189366927862</v>
      </c>
      <c r="I49" s="1">
        <f t="shared" si="54"/>
        <v>1064.5439193231762</v>
      </c>
      <c r="J49" s="1">
        <f t="shared" si="55"/>
        <v>6.7249815733320562E-2</v>
      </c>
      <c r="K49" s="1">
        <f t="shared" si="46"/>
        <v>8.6375756772933313E-2</v>
      </c>
      <c r="L49" s="1">
        <f t="shared" si="56"/>
        <v>2.4013410862219624E-2</v>
      </c>
      <c r="M49" s="1">
        <f t="shared" si="57"/>
        <v>9.7227496632611588E-4</v>
      </c>
      <c r="N49" s="1">
        <f t="shared" si="58"/>
        <v>0.47071751227977565</v>
      </c>
      <c r="O49" s="1">
        <f t="shared" si="47"/>
        <v>0.33645893232728669</v>
      </c>
      <c r="P49" s="1">
        <f t="shared" si="59"/>
        <v>1.023570107545047</v>
      </c>
      <c r="Q49" s="1">
        <f t="shared" si="60"/>
        <v>0.39444697664188849</v>
      </c>
      <c r="R49" s="1">
        <f t="shared" si="61"/>
        <v>15150.246314959097</v>
      </c>
      <c r="S49" s="1">
        <f t="shared" si="62"/>
        <v>0.79972799016833096</v>
      </c>
      <c r="T49" s="1">
        <f t="shared" si="90"/>
        <v>0.20687199297108852</v>
      </c>
      <c r="U49" s="1">
        <f t="shared" si="48"/>
        <v>0.46347888711163832</v>
      </c>
      <c r="V49" s="1">
        <f t="shared" si="63"/>
        <v>0.94833838403597748</v>
      </c>
      <c r="W49" s="1">
        <f t="shared" si="13"/>
        <v>201.40758818777442</v>
      </c>
      <c r="X49" s="1">
        <f t="shared" si="91"/>
        <v>577.85728760045595</v>
      </c>
      <c r="Y49" s="1">
        <f t="shared" si="64"/>
        <v>63.763901238167918</v>
      </c>
      <c r="Z49" s="1">
        <f t="shared" si="92"/>
        <v>8.7083102023281598E-3</v>
      </c>
      <c r="AA49" s="1">
        <f t="shared" si="49"/>
        <v>0.33645893232728669</v>
      </c>
      <c r="AB49" s="1">
        <f t="shared" si="65"/>
        <v>1214.273759959445</v>
      </c>
      <c r="AC49" s="1">
        <f t="shared" si="66"/>
        <v>5.1970900876113103E-3</v>
      </c>
      <c r="AD49" s="1">
        <f t="shared" si="67"/>
        <v>8.6935546223058463E-2</v>
      </c>
      <c r="AE49" s="1">
        <f t="shared" si="68"/>
        <v>8.1170372073163209E-3</v>
      </c>
      <c r="AF49" s="1">
        <f t="shared" si="69"/>
        <v>0.20464274351118608</v>
      </c>
      <c r="AG49" s="1">
        <f t="shared" si="50"/>
        <v>292.48692533556834</v>
      </c>
      <c r="AH49" s="1">
        <f t="shared" si="70"/>
        <v>173.43668119560917</v>
      </c>
      <c r="AI49" s="1">
        <f t="shared" si="71"/>
        <v>152.28493172840558</v>
      </c>
      <c r="AJ49" s="1">
        <f t="shared" si="72"/>
        <v>309.45238979693062</v>
      </c>
      <c r="AK49" s="1">
        <f t="shared" si="73"/>
        <v>346.46794588741625</v>
      </c>
      <c r="AL49" s="8">
        <f t="shared" si="74"/>
        <v>10127230.894358777</v>
      </c>
      <c r="AM49" s="1">
        <f t="shared" si="75"/>
        <v>354306.96080871916</v>
      </c>
      <c r="AN49" s="1">
        <f t="shared" si="76"/>
        <v>0.99978712961100447</v>
      </c>
      <c r="AO49" s="1">
        <f t="shared" si="77"/>
        <v>32.871094531167657</v>
      </c>
      <c r="AP49" s="1">
        <f t="shared" si="78"/>
        <v>121.89235984000675</v>
      </c>
      <c r="AQ49" s="1">
        <f t="shared" si="79"/>
        <v>2.2206596998401488E-3</v>
      </c>
      <c r="AR49" s="1">
        <f t="shared" si="80"/>
        <v>1.3377126051121631E-4</v>
      </c>
      <c r="AS49" s="1">
        <f t="shared" si="81"/>
        <v>647.16666082113397</v>
      </c>
      <c r="AT49" s="1">
        <f t="shared" si="82"/>
        <v>32522004.652359538</v>
      </c>
      <c r="AU49" s="1">
        <f t="shared" si="83"/>
        <v>111191.31091089714</v>
      </c>
      <c r="AV49" s="1">
        <f t="shared" si="51"/>
        <v>202628.43739159414</v>
      </c>
      <c r="AW49" s="1">
        <f t="shared" si="84"/>
        <v>63.715049971240333</v>
      </c>
      <c r="AX49" s="1">
        <f t="shared" si="85"/>
        <v>109574.40602600892</v>
      </c>
      <c r="AY49" s="6">
        <f t="shared" si="93"/>
        <v>25439646.923571866</v>
      </c>
      <c r="AZ49">
        <f t="shared" si="86"/>
        <v>110536.99648019209</v>
      </c>
      <c r="BA49">
        <f t="shared" si="87"/>
        <v>962.59045418316862</v>
      </c>
      <c r="BB49">
        <f t="shared" si="88"/>
        <v>219821.72255753496</v>
      </c>
      <c r="BC49">
        <f t="shared" si="94"/>
        <v>401097.84481301741</v>
      </c>
    </row>
    <row r="50" spans="1:55" x14ac:dyDescent="0.35">
      <c r="A50" s="1" t="s">
        <v>141</v>
      </c>
      <c r="B50" s="3">
        <f>Model_BAU!B50</f>
        <v>3.4984466821686898E-2</v>
      </c>
      <c r="C50" s="1">
        <f>Interface!C50</f>
        <v>0.69968933643373799</v>
      </c>
      <c r="D50" s="1" t="s">
        <v>6</v>
      </c>
      <c r="E50">
        <f t="shared" si="89"/>
        <v>2002.9375</v>
      </c>
      <c r="F50" s="1">
        <f t="shared" si="52"/>
        <v>839.682383054664</v>
      </c>
      <c r="G50" s="1">
        <f t="shared" si="53"/>
        <v>0.94343536618226176</v>
      </c>
      <c r="H50" s="1">
        <f t="shared" si="45"/>
        <v>14683.723361885561</v>
      </c>
      <c r="I50" s="1">
        <f t="shared" si="54"/>
        <v>1044.3699398788533</v>
      </c>
      <c r="J50" s="1">
        <f t="shared" si="55"/>
        <v>6.6409193097629271E-2</v>
      </c>
      <c r="K50" s="1">
        <f t="shared" si="46"/>
        <v>8.7815827766426657E-2</v>
      </c>
      <c r="L50" s="1">
        <f t="shared" si="56"/>
        <v>2.4055502684344195E-2</v>
      </c>
      <c r="M50" s="1">
        <f t="shared" si="57"/>
        <v>9.8848489639233447E-4</v>
      </c>
      <c r="N50" s="1">
        <f t="shared" si="58"/>
        <v>0.47407940818852135</v>
      </c>
      <c r="O50" s="1">
        <f t="shared" si="47"/>
        <v>0.33664142902226823</v>
      </c>
      <c r="P50" s="1">
        <f t="shared" si="59"/>
        <v>1.0436421864824099</v>
      </c>
      <c r="Q50" s="1">
        <f t="shared" si="60"/>
        <v>0.39909500965900507</v>
      </c>
      <c r="R50" s="1">
        <f t="shared" si="61"/>
        <v>15206.678444021894</v>
      </c>
      <c r="S50" s="1">
        <f t="shared" si="62"/>
        <v>0.79972799016833096</v>
      </c>
      <c r="T50" s="1">
        <f t="shared" si="90"/>
        <v>0.20697635602161957</v>
      </c>
      <c r="U50" s="1">
        <f t="shared" si="48"/>
        <v>0.46768200059497084</v>
      </c>
      <c r="V50" s="1">
        <f t="shared" si="63"/>
        <v>0.94856042872854118</v>
      </c>
      <c r="W50" s="1">
        <f t="shared" si="13"/>
        <v>201.04087487100125</v>
      </c>
      <c r="X50" s="1">
        <f t="shared" si="91"/>
        <v>589.18899512664154</v>
      </c>
      <c r="Y50" s="1">
        <f t="shared" si="64"/>
        <v>65.014303188725464</v>
      </c>
      <c r="Z50" s="1">
        <f t="shared" si="92"/>
        <v>8.8387407297862187E-3</v>
      </c>
      <c r="AA50" s="1">
        <f t="shared" si="49"/>
        <v>0.33664142902226823</v>
      </c>
      <c r="AB50" s="1">
        <f t="shared" si="65"/>
        <v>1238.0855131376725</v>
      </c>
      <c r="AC50" s="1">
        <f t="shared" si="66"/>
        <v>5.1999090104377895E-3</v>
      </c>
      <c r="AD50" s="1">
        <f t="shared" si="67"/>
        <v>8.7041319925668756E-2</v>
      </c>
      <c r="AE50" s="1">
        <f t="shared" si="68"/>
        <v>8.2739350253807943E-3</v>
      </c>
      <c r="AF50" s="1">
        <f t="shared" si="69"/>
        <v>0.20474598194706684</v>
      </c>
      <c r="AG50" s="1">
        <f t="shared" si="50"/>
        <v>291.19027952535578</v>
      </c>
      <c r="AH50" s="1">
        <f t="shared" si="70"/>
        <v>172.66780598605425</v>
      </c>
      <c r="AI50" s="1">
        <f t="shared" si="71"/>
        <v>152.28493172840558</v>
      </c>
      <c r="AJ50" s="1">
        <f t="shared" si="72"/>
        <v>308.88895366591441</v>
      </c>
      <c r="AK50" s="1">
        <f t="shared" si="73"/>
        <v>344.93199275073346</v>
      </c>
      <c r="AL50" s="8">
        <f t="shared" si="74"/>
        <v>10164953.132598225</v>
      </c>
      <c r="AM50" s="1">
        <f t="shared" si="75"/>
        <v>355626.65381969936</v>
      </c>
      <c r="AN50" s="1">
        <f t="shared" si="76"/>
        <v>0.99978791938303968</v>
      </c>
      <c r="AO50" s="1">
        <f t="shared" si="77"/>
        <v>32.888121966168022</v>
      </c>
      <c r="AP50" s="1">
        <f t="shared" si="78"/>
        <v>121.9555008538312</v>
      </c>
      <c r="AQ50" s="1">
        <f t="shared" si="79"/>
        <v>2.2573858503248541E-3</v>
      </c>
      <c r="AR50" s="1">
        <f t="shared" si="80"/>
        <v>1.3577484739108454E-4</v>
      </c>
      <c r="AS50" s="1">
        <f t="shared" si="81"/>
        <v>659.85751629442143</v>
      </c>
      <c r="AT50" s="1">
        <f t="shared" si="82"/>
        <v>32833667.126169343</v>
      </c>
      <c r="AU50" s="1">
        <f t="shared" si="83"/>
        <v>112756.74167313785</v>
      </c>
      <c r="AV50" s="1">
        <f t="shared" si="51"/>
        <v>209577.89432352522</v>
      </c>
      <c r="AW50" s="1">
        <f t="shared" si="84"/>
        <v>63.419207216996433</v>
      </c>
      <c r="AX50" s="1">
        <f t="shared" si="85"/>
        <v>111102.45246820401</v>
      </c>
      <c r="AY50" s="6">
        <f t="shared" si="93"/>
        <v>26074956.494359255</v>
      </c>
      <c r="AZ50">
        <f t="shared" si="86"/>
        <v>112093.21533612814</v>
      </c>
      <c r="BA50">
        <f t="shared" si="87"/>
        <v>990.76286792413293</v>
      </c>
      <c r="BB50">
        <f t="shared" si="88"/>
        <v>222897.22059932275</v>
      </c>
      <c r="BC50">
        <f t="shared" si="94"/>
        <v>414836.70247286337</v>
      </c>
    </row>
    <row r="51" spans="1:55" x14ac:dyDescent="0.35">
      <c r="A51" t="s">
        <v>204</v>
      </c>
      <c r="B51" s="3">
        <f>Model_BAU!B51</f>
        <v>5.07216111984038E-2</v>
      </c>
      <c r="C51" s="1">
        <f>Interface!C51</f>
        <v>5.07216111984038E-2</v>
      </c>
      <c r="D51" s="1" t="s">
        <v>6</v>
      </c>
      <c r="E51">
        <f t="shared" si="89"/>
        <v>2003</v>
      </c>
      <c r="F51" s="1">
        <f t="shared" si="52"/>
        <v>850.73834171005581</v>
      </c>
      <c r="G51" s="1">
        <f t="shared" si="53"/>
        <v>0.94367517822822544</v>
      </c>
      <c r="H51" s="1">
        <f t="shared" si="45"/>
        <v>14748.996483127989</v>
      </c>
      <c r="I51" s="1">
        <f t="shared" si="54"/>
        <v>1026.8728771272754</v>
      </c>
      <c r="J51" s="1">
        <f t="shared" si="55"/>
        <v>6.557907824412193E-2</v>
      </c>
      <c r="K51" s="1">
        <f t="shared" si="46"/>
        <v>8.9257516378173654E-2</v>
      </c>
      <c r="L51" s="1">
        <f t="shared" si="56"/>
        <v>2.4095445766060444E-2</v>
      </c>
      <c r="M51" s="1">
        <f t="shared" si="57"/>
        <v>1.0047130349211109E-3</v>
      </c>
      <c r="N51" s="1">
        <f t="shared" si="58"/>
        <v>0.47739928040145596</v>
      </c>
      <c r="O51" s="1">
        <f t="shared" si="47"/>
        <v>0.33683355564820217</v>
      </c>
      <c r="P51" s="1">
        <f t="shared" si="59"/>
        <v>1.0635501466914712</v>
      </c>
      <c r="Q51" s="1">
        <f t="shared" si="60"/>
        <v>0.40363508978136398</v>
      </c>
      <c r="R51" s="1">
        <f t="shared" si="61"/>
        <v>15263.190131658279</v>
      </c>
      <c r="S51" s="1">
        <f t="shared" si="62"/>
        <v>0.79972799016833096</v>
      </c>
      <c r="T51" s="1">
        <f t="shared" si="90"/>
        <v>0.20708245551028109</v>
      </c>
      <c r="U51" s="1">
        <f t="shared" si="48"/>
        <v>0.47183257516357269</v>
      </c>
      <c r="V51" s="1">
        <f t="shared" si="63"/>
        <v>0.94877641847291505</v>
      </c>
      <c r="W51" s="1">
        <f t="shared" si="13"/>
        <v>200.68400555442534</v>
      </c>
      <c r="X51" s="1">
        <f t="shared" si="91"/>
        <v>600.42804929915667</v>
      </c>
      <c r="Y51" s="1">
        <f t="shared" si="64"/>
        <v>66.254481266677089</v>
      </c>
      <c r="Z51" s="1">
        <f t="shared" si="92"/>
        <v>8.9713414174695787E-3</v>
      </c>
      <c r="AA51" s="1">
        <f t="shared" si="49"/>
        <v>0.33683355564820217</v>
      </c>
      <c r="AB51" s="1">
        <f t="shared" si="65"/>
        <v>1261.7025702576373</v>
      </c>
      <c r="AC51" s="1">
        <f t="shared" si="66"/>
        <v>5.2028766813398547E-3</v>
      </c>
      <c r="AD51" s="1">
        <f t="shared" si="67"/>
        <v>8.7152752067219869E-2</v>
      </c>
      <c r="AE51" s="1">
        <f t="shared" si="68"/>
        <v>8.4293221175263163E-3</v>
      </c>
      <c r="AF51" s="1">
        <f t="shared" si="69"/>
        <v>0.20485093810924712</v>
      </c>
      <c r="AG51" s="1">
        <f t="shared" si="50"/>
        <v>289.94157608558868</v>
      </c>
      <c r="AH51" s="1">
        <f t="shared" si="70"/>
        <v>171.92735928012959</v>
      </c>
      <c r="AI51" s="1">
        <f t="shared" si="71"/>
        <v>152.28493172840558</v>
      </c>
      <c r="AJ51" s="1">
        <f t="shared" si="72"/>
        <v>308.3406423343838</v>
      </c>
      <c r="AK51" s="1">
        <f t="shared" si="73"/>
        <v>343.4528301683298</v>
      </c>
      <c r="AL51" s="8">
        <f t="shared" si="74"/>
        <v>10202728.552022163</v>
      </c>
      <c r="AM51" s="1">
        <f t="shared" si="75"/>
        <v>356948.20735636057</v>
      </c>
      <c r="AN51" s="1">
        <f t="shared" si="76"/>
        <v>0.99978870441757006</v>
      </c>
      <c r="AO51" s="1">
        <f t="shared" si="77"/>
        <v>32.904742294915195</v>
      </c>
      <c r="AP51" s="1">
        <f t="shared" si="78"/>
        <v>122.017132239132</v>
      </c>
      <c r="AQ51" s="1">
        <f t="shared" si="79"/>
        <v>2.2941388112140359E-3</v>
      </c>
      <c r="AR51" s="1">
        <f t="shared" si="80"/>
        <v>1.378117708267374E-4</v>
      </c>
      <c r="AS51" s="1">
        <f t="shared" si="81"/>
        <v>672.44460538317844</v>
      </c>
      <c r="AT51" s="1">
        <f t="shared" si="82"/>
        <v>33142232.968506791</v>
      </c>
      <c r="AU51" s="1">
        <f t="shared" si="83"/>
        <v>114306.59036882465</v>
      </c>
      <c r="AV51" s="1">
        <f t="shared" si="51"/>
        <v>216625.19067809635</v>
      </c>
      <c r="AW51" s="1">
        <f t="shared" si="84"/>
        <v>63.134286327669614</v>
      </c>
      <c r="AX51" s="1">
        <f t="shared" si="85"/>
        <v>112614.49491284681</v>
      </c>
      <c r="AY51" s="6">
        <f t="shared" si="93"/>
        <v>26712627.02886064</v>
      </c>
      <c r="AZ51">
        <f t="shared" si="86"/>
        <v>113633.9438194648</v>
      </c>
      <c r="BA51">
        <f t="shared" si="87"/>
        <v>1019.4489066179758</v>
      </c>
      <c r="BB51">
        <f t="shared" si="88"/>
        <v>225941.05687764523</v>
      </c>
      <c r="BC51">
        <f t="shared" si="94"/>
        <v>428767.77876032103</v>
      </c>
    </row>
    <row r="52" spans="1:55" x14ac:dyDescent="0.35">
      <c r="A52" s="1" t="s">
        <v>150</v>
      </c>
      <c r="B52" s="3">
        <f>Model_BAU!B52</f>
        <v>1.53613338757102E-2</v>
      </c>
      <c r="C52" s="1">
        <f>Interface!C52</f>
        <v>0.30722667751420402</v>
      </c>
      <c r="D52" s="1" t="s">
        <v>44</v>
      </c>
      <c r="E52">
        <f t="shared" si="89"/>
        <v>2003.0625</v>
      </c>
      <c r="F52" s="1">
        <f t="shared" si="52"/>
        <v>861.64202135604421</v>
      </c>
      <c r="G52" s="1">
        <f t="shared" si="53"/>
        <v>0.94390628099580953</v>
      </c>
      <c r="H52" s="1">
        <f t="shared" si="45"/>
        <v>14813.176037948444</v>
      </c>
      <c r="I52" s="1">
        <f t="shared" si="54"/>
        <v>1011.8899692289427</v>
      </c>
      <c r="J52" s="1">
        <f t="shared" si="55"/>
        <v>6.4759339825530768E-2</v>
      </c>
      <c r="K52" s="1">
        <f t="shared" si="46"/>
        <v>9.0700687173869865E-2</v>
      </c>
      <c r="L52" s="1">
        <f t="shared" si="56"/>
        <v>2.4133287578285017E-2</v>
      </c>
      <c r="M52" s="1">
        <f t="shared" si="57"/>
        <v>1.0209578574177406E-3</v>
      </c>
      <c r="N52" s="1">
        <f t="shared" si="58"/>
        <v>0.48067765421473896</v>
      </c>
      <c r="O52" s="1">
        <f t="shared" si="47"/>
        <v>0.33703520848796381</v>
      </c>
      <c r="P52" s="1">
        <f t="shared" si="59"/>
        <v>1.0832885992885348</v>
      </c>
      <c r="Q52" s="1">
        <f t="shared" si="60"/>
        <v>0.40806928613579291</v>
      </c>
      <c r="R52" s="1">
        <f t="shared" si="61"/>
        <v>15319.867184222185</v>
      </c>
      <c r="S52" s="1">
        <f t="shared" si="62"/>
        <v>0.79972799016833096</v>
      </c>
      <c r="T52" s="1">
        <f t="shared" si="90"/>
        <v>0.20719029111070722</v>
      </c>
      <c r="U52" s="1">
        <f t="shared" si="48"/>
        <v>0.47593126755383031</v>
      </c>
      <c r="V52" s="1">
        <f t="shared" si="63"/>
        <v>0.94898702834933468</v>
      </c>
      <c r="W52" s="1">
        <f t="shared" si="13"/>
        <v>200.33666164644163</v>
      </c>
      <c r="X52" s="1">
        <f t="shared" si="91"/>
        <v>611.57140781958651</v>
      </c>
      <c r="Y52" s="1">
        <f t="shared" si="64"/>
        <v>67.48409976834678</v>
      </c>
      <c r="Z52" s="1">
        <f t="shared" si="92"/>
        <v>9.1061118574937844E-3</v>
      </c>
      <c r="AA52" s="1">
        <f t="shared" si="49"/>
        <v>0.33703520848796381</v>
      </c>
      <c r="AB52" s="1">
        <f t="shared" si="65"/>
        <v>1285.118538420583</v>
      </c>
      <c r="AC52" s="1">
        <f t="shared" si="66"/>
        <v>5.2059914982579697E-3</v>
      </c>
      <c r="AD52" s="1">
        <f t="shared" si="67"/>
        <v>8.7269794314748517E-2</v>
      </c>
      <c r="AE52" s="1">
        <f t="shared" si="68"/>
        <v>8.5831513860842694E-3</v>
      </c>
      <c r="AF52" s="1">
        <f t="shared" si="69"/>
        <v>0.20495761167487792</v>
      </c>
      <c r="AG52" s="1">
        <f t="shared" si="50"/>
        <v>288.7390423881015</v>
      </c>
      <c r="AH52" s="1">
        <f t="shared" si="70"/>
        <v>171.21428995821452</v>
      </c>
      <c r="AI52" s="1">
        <f t="shared" si="71"/>
        <v>152.28493172840558</v>
      </c>
      <c r="AJ52" s="1">
        <f t="shared" si="72"/>
        <v>307.80696630274014</v>
      </c>
      <c r="AK52" s="1">
        <f t="shared" si="73"/>
        <v>342.02835835800607</v>
      </c>
      <c r="AL52" s="8">
        <f t="shared" si="74"/>
        <v>10240614.510163955</v>
      </c>
      <c r="AM52" s="1">
        <f t="shared" si="75"/>
        <v>358273.62804142392</v>
      </c>
      <c r="AN52" s="1">
        <f t="shared" si="76"/>
        <v>0.9997894859335904</v>
      </c>
      <c r="AO52" s="1">
        <f t="shared" si="77"/>
        <v>32.920969508102068</v>
      </c>
      <c r="AP52" s="1">
        <f t="shared" si="78"/>
        <v>122.07730587609743</v>
      </c>
      <c r="AQ52" s="1">
        <f t="shared" si="79"/>
        <v>2.3309148428255952E-3</v>
      </c>
      <c r="AR52" s="1">
        <f t="shared" si="80"/>
        <v>1.3988202455252559E-4</v>
      </c>
      <c r="AS52" s="1">
        <f t="shared" si="81"/>
        <v>684.92452088955793</v>
      </c>
      <c r="AT52" s="1">
        <f t="shared" si="82"/>
        <v>33447800.866034888</v>
      </c>
      <c r="AU52" s="1">
        <f t="shared" si="83"/>
        <v>115840.93577853197</v>
      </c>
      <c r="AV52" s="1">
        <f t="shared" si="51"/>
        <v>223769.35257614788</v>
      </c>
      <c r="AW52" s="1">
        <f t="shared" si="84"/>
        <v>62.859849923813819</v>
      </c>
      <c r="AX52" s="1">
        <f t="shared" si="85"/>
        <v>114110.60714194863</v>
      </c>
      <c r="AY52" s="6">
        <f t="shared" si="93"/>
        <v>27352665.435745887</v>
      </c>
      <c r="AZ52">
        <f t="shared" si="86"/>
        <v>115159.26024718574</v>
      </c>
      <c r="BA52">
        <f t="shared" si="87"/>
        <v>1048.6531052371106</v>
      </c>
      <c r="BB52">
        <f t="shared" si="88"/>
        <v>228953.38205056227</v>
      </c>
      <c r="BC52">
        <f t="shared" si="94"/>
        <v>442889.09481517388</v>
      </c>
    </row>
    <row r="53" spans="1:55" x14ac:dyDescent="0.35">
      <c r="A53" t="s">
        <v>203</v>
      </c>
      <c r="B53" s="3">
        <f>Model_BAU!B53</f>
        <v>0.67945989186589006</v>
      </c>
      <c r="C53" s="1">
        <f>Interface!C53</f>
        <v>0.67945989186589006</v>
      </c>
      <c r="D53" t="s">
        <v>202</v>
      </c>
      <c r="E53">
        <f t="shared" si="89"/>
        <v>2003.125</v>
      </c>
      <c r="F53" s="1">
        <f t="shared" si="52"/>
        <v>872.39388853077867</v>
      </c>
      <c r="G53" s="1">
        <f t="shared" si="53"/>
        <v>0.94412901427034479</v>
      </c>
      <c r="H53" s="1">
        <f t="shared" si="45"/>
        <v>14876.419161025253</v>
      </c>
      <c r="I53" s="1">
        <f t="shared" si="54"/>
        <v>999.26835509742034</v>
      </c>
      <c r="J53" s="1">
        <f t="shared" si="55"/>
        <v>6.3949848136428747E-2</v>
      </c>
      <c r="K53" s="1">
        <f t="shared" si="46"/>
        <v>9.2145207781424071E-2</v>
      </c>
      <c r="L53" s="1">
        <f t="shared" si="56"/>
        <v>2.4169075713784571E-2</v>
      </c>
      <c r="M53" s="1">
        <f t="shared" si="57"/>
        <v>1.0372178738568354E-3</v>
      </c>
      <c r="N53" s="1">
        <f t="shared" si="58"/>
        <v>0.48391504835832844</v>
      </c>
      <c r="O53" s="1">
        <f t="shared" si="47"/>
        <v>0.33724628098095294</v>
      </c>
      <c r="P53" s="1">
        <f t="shared" si="59"/>
        <v>1.1028525507648463</v>
      </c>
      <c r="Q53" s="1">
        <f t="shared" si="60"/>
        <v>0.41239968928026932</v>
      </c>
      <c r="R53" s="1">
        <f t="shared" si="61"/>
        <v>15376.790193129862</v>
      </c>
      <c r="S53" s="1">
        <f t="shared" si="62"/>
        <v>0.79972799016833096</v>
      </c>
      <c r="T53" s="1">
        <f t="shared" si="90"/>
        <v>0.20729986230982805</v>
      </c>
      <c r="U53" s="1">
        <f t="shared" si="48"/>
        <v>0.47997872629292598</v>
      </c>
      <c r="V53" s="1">
        <f t="shared" si="63"/>
        <v>0.94919287793424989</v>
      </c>
      <c r="W53" s="1">
        <f t="shared" si="13"/>
        <v>199.99853769523591</v>
      </c>
      <c r="X53" s="1">
        <f t="shared" si="91"/>
        <v>622.61625159874188</v>
      </c>
      <c r="Y53" s="1">
        <f t="shared" si="64"/>
        <v>68.702847620172776</v>
      </c>
      <c r="Z53" s="1">
        <f t="shared" si="92"/>
        <v>9.2430514086358512E-3</v>
      </c>
      <c r="AA53" s="1">
        <f t="shared" si="49"/>
        <v>0.33724628098095294</v>
      </c>
      <c r="AB53" s="1">
        <f t="shared" si="65"/>
        <v>1308.3274937658907</v>
      </c>
      <c r="AC53" s="1">
        <f t="shared" si="66"/>
        <v>5.2092518152110478E-3</v>
      </c>
      <c r="AD53" s="1">
        <f t="shared" si="67"/>
        <v>8.7392397094239113E-2</v>
      </c>
      <c r="AE53" s="1">
        <f t="shared" si="68"/>
        <v>8.7353791673018735E-3</v>
      </c>
      <c r="AF53" s="1">
        <f t="shared" si="69"/>
        <v>0.20506600213641824</v>
      </c>
      <c r="AG53" s="1">
        <f t="shared" si="50"/>
        <v>287.58097134613985</v>
      </c>
      <c r="AH53" s="1">
        <f t="shared" si="70"/>
        <v>170.52758576493773</v>
      </c>
      <c r="AI53" s="1">
        <f t="shared" si="71"/>
        <v>152.28493172840558</v>
      </c>
      <c r="AJ53" s="1">
        <f t="shared" si="72"/>
        <v>307.28745625999721</v>
      </c>
      <c r="AK53" s="1">
        <f t="shared" si="73"/>
        <v>340.65655517521481</v>
      </c>
      <c r="AL53" s="8">
        <f t="shared" si="74"/>
        <v>10278664.878615092</v>
      </c>
      <c r="AM53" s="1">
        <f t="shared" si="75"/>
        <v>359604.80054379144</v>
      </c>
      <c r="AN53" s="1">
        <f t="shared" si="76"/>
        <v>0.99979026504377477</v>
      </c>
      <c r="AO53" s="1">
        <f t="shared" si="77"/>
        <v>32.936817236134694</v>
      </c>
      <c r="AP53" s="1">
        <f t="shared" si="78"/>
        <v>122.13607230890263</v>
      </c>
      <c r="AQ53" s="1">
        <f t="shared" si="79"/>
        <v>2.3677102861588144E-3</v>
      </c>
      <c r="AR53" s="1">
        <f t="shared" si="80"/>
        <v>1.419855987184088E-4</v>
      </c>
      <c r="AS53" s="1">
        <f t="shared" si="81"/>
        <v>697.2941055971047</v>
      </c>
      <c r="AT53" s="1">
        <f t="shared" si="82"/>
        <v>33750471.489702351</v>
      </c>
      <c r="AU53" s="1">
        <f t="shared" si="83"/>
        <v>117359.89113507589</v>
      </c>
      <c r="AV53" s="1">
        <f t="shared" si="51"/>
        <v>231009.41106230614</v>
      </c>
      <c r="AW53" s="1">
        <f t="shared" si="84"/>
        <v>62.595479502660844</v>
      </c>
      <c r="AX53" s="1">
        <f t="shared" si="85"/>
        <v>115590.89705894262</v>
      </c>
      <c r="AY53" s="6">
        <f t="shared" si="93"/>
        <v>27995081.99065933</v>
      </c>
      <c r="AZ53">
        <f t="shared" si="86"/>
        <v>116669.27718577917</v>
      </c>
      <c r="BA53">
        <f t="shared" si="87"/>
        <v>1078.3801268365428</v>
      </c>
      <c r="BB53">
        <f t="shared" si="88"/>
        <v>231934.41511188017</v>
      </c>
      <c r="BC53">
        <f t="shared" si="94"/>
        <v>457198.68119333405</v>
      </c>
    </row>
    <row r="54" spans="1:55" x14ac:dyDescent="0.35">
      <c r="A54" s="1" t="s">
        <v>155</v>
      </c>
      <c r="B54" s="3">
        <f>Model_BAU!B54</f>
        <v>2.5935144992425704E-2</v>
      </c>
      <c r="C54" s="1">
        <f>Interface!C54</f>
        <v>0.51870289984851414</v>
      </c>
      <c r="D54" s="1" t="s">
        <v>44</v>
      </c>
      <c r="E54">
        <f t="shared" si="89"/>
        <v>2003.1875</v>
      </c>
      <c r="F54" s="1">
        <f t="shared" si="52"/>
        <v>882.99469176567823</v>
      </c>
      <c r="G54" s="1">
        <f t="shared" si="53"/>
        <v>0.94434370385479072</v>
      </c>
      <c r="H54" s="1">
        <f t="shared" si="45"/>
        <v>14938.873433218841</v>
      </c>
      <c r="I54" s="1">
        <f t="shared" si="54"/>
        <v>988.864220195896</v>
      </c>
      <c r="J54" s="1">
        <f t="shared" si="55"/>
        <v>6.3150475092706548E-2</v>
      </c>
      <c r="K54" s="1">
        <f t="shared" si="46"/>
        <v>9.3590948896419557E-2</v>
      </c>
      <c r="L54" s="1">
        <f t="shared" si="56"/>
        <v>2.4202857821798724E-2</v>
      </c>
      <c r="M54" s="1">
        <f t="shared" si="57"/>
        <v>1.0534916287437968E-3</v>
      </c>
      <c r="N54" s="1">
        <f t="shared" si="58"/>
        <v>0.48711197507805837</v>
      </c>
      <c r="O54" s="1">
        <f t="shared" si="47"/>
        <v>0.3374666639404586</v>
      </c>
      <c r="P54" s="1">
        <f t="shared" si="59"/>
        <v>1.1222374087884393</v>
      </c>
      <c r="Q54" s="1">
        <f t="shared" si="60"/>
        <v>0.41662840781102062</v>
      </c>
      <c r="R54" s="1">
        <f t="shared" si="61"/>
        <v>15434.034725925345</v>
      </c>
      <c r="S54" s="1">
        <f t="shared" si="62"/>
        <v>0.79972799016833096</v>
      </c>
      <c r="T54" s="1">
        <f t="shared" si="90"/>
        <v>0.20741116841208346</v>
      </c>
      <c r="U54" s="1">
        <f t="shared" si="48"/>
        <v>0.48397559180145278</v>
      </c>
      <c r="V54" s="1">
        <f t="shared" si="63"/>
        <v>0.9493945360138768</v>
      </c>
      <c r="W54" s="1">
        <f t="shared" si="13"/>
        <v>199.66934035057699</v>
      </c>
      <c r="X54" s="1">
        <f t="shared" si="91"/>
        <v>633.5599880320965</v>
      </c>
      <c r="Y54" s="1">
        <f t="shared" si="64"/>
        <v>69.910438740137081</v>
      </c>
      <c r="Z54" s="1">
        <f t="shared" si="92"/>
        <v>9.3821592016008759E-3</v>
      </c>
      <c r="AA54" s="1">
        <f t="shared" si="49"/>
        <v>0.3374666639404586</v>
      </c>
      <c r="AB54" s="1">
        <f t="shared" si="65"/>
        <v>1331.3239883538811</v>
      </c>
      <c r="AC54" s="1">
        <f t="shared" si="66"/>
        <v>5.2126559456539606E-3</v>
      </c>
      <c r="AD54" s="1">
        <f t="shared" si="67"/>
        <v>8.7520509689644782E-2</v>
      </c>
      <c r="AE54" s="1">
        <f t="shared" si="68"/>
        <v>8.8859652764203979E-3</v>
      </c>
      <c r="AF54" s="1">
        <f t="shared" si="69"/>
        <v>0.20517610880580323</v>
      </c>
      <c r="AG54" s="1">
        <f t="shared" si="50"/>
        <v>286.46571899102287</v>
      </c>
      <c r="AH54" s="1">
        <f t="shared" si="70"/>
        <v>169.86627187220506</v>
      </c>
      <c r="AI54" s="1">
        <f t="shared" si="71"/>
        <v>152.28493172840558</v>
      </c>
      <c r="AJ54" s="1">
        <f t="shared" si="72"/>
        <v>306.78166148862772</v>
      </c>
      <c r="AK54" s="1">
        <f t="shared" si="73"/>
        <v>339.33547324247485</v>
      </c>
      <c r="AL54" s="8">
        <f t="shared" si="74"/>
        <v>10316930.170743521</v>
      </c>
      <c r="AM54" s="1">
        <f t="shared" si="75"/>
        <v>360943.49204670399</v>
      </c>
      <c r="AN54" s="1">
        <f t="shared" si="76"/>
        <v>0.99979104276034514</v>
      </c>
      <c r="AO54" s="1">
        <f t="shared" si="77"/>
        <v>32.952298749080356</v>
      </c>
      <c r="AP54" s="1">
        <f t="shared" si="78"/>
        <v>122.19348074551708</v>
      </c>
      <c r="AQ54" s="1">
        <f t="shared" si="79"/>
        <v>2.4045215630867467E-3</v>
      </c>
      <c r="AR54" s="1">
        <f t="shared" si="80"/>
        <v>1.4412247997085771E-4</v>
      </c>
      <c r="AS54" s="1">
        <f t="shared" si="81"/>
        <v>709.55045593905561</v>
      </c>
      <c r="AT54" s="1">
        <f t="shared" si="82"/>
        <v>34050347.093225643</v>
      </c>
      <c r="AU54" s="1">
        <f t="shared" si="83"/>
        <v>118863.60159657602</v>
      </c>
      <c r="AV54" s="1">
        <f t="shared" si="51"/>
        <v>238344.4042582484</v>
      </c>
      <c r="AW54" s="1">
        <f t="shared" si="84"/>
        <v>62.340774471745384</v>
      </c>
      <c r="AX54" s="1">
        <f t="shared" si="85"/>
        <v>117055.50417572244</v>
      </c>
      <c r="AY54" s="6">
        <f t="shared" si="93"/>
        <v>28639890.1263308</v>
      </c>
      <c r="AZ54">
        <f t="shared" si="86"/>
        <v>118164.13893916982</v>
      </c>
      <c r="BA54">
        <f t="shared" si="87"/>
        <v>1108.6347634473764</v>
      </c>
      <c r="BB54">
        <f t="shared" si="88"/>
        <v>234884.43836540336</v>
      </c>
      <c r="BC54">
        <f t="shared" si="94"/>
        <v>471694.58213782654</v>
      </c>
    </row>
    <row r="55" spans="1:55" x14ac:dyDescent="0.35">
      <c r="A55" s="1" t="s">
        <v>199</v>
      </c>
      <c r="B55" s="3">
        <f>Model_BAU!B55</f>
        <v>0.49979972202633299</v>
      </c>
      <c r="C55" s="1">
        <f>Interface!C55</f>
        <v>9.9959944405266601</v>
      </c>
      <c r="D55" s="1" t="s">
        <v>6</v>
      </c>
      <c r="E55">
        <f t="shared" si="89"/>
        <v>2003.25</v>
      </c>
      <c r="F55" s="1">
        <f t="shared" si="52"/>
        <v>893.44544152762433</v>
      </c>
      <c r="G55" s="1">
        <f t="shared" si="53"/>
        <v>0.9445506622326354</v>
      </c>
      <c r="H55" s="1">
        <f t="shared" si="45"/>
        <v>15000.677446981084</v>
      </c>
      <c r="I55" s="1">
        <f t="shared" si="54"/>
        <v>980.54205572416754</v>
      </c>
      <c r="J55" s="1">
        <f t="shared" si="55"/>
        <v>6.2361094211306069E-2</v>
      </c>
      <c r="K55" s="1">
        <f t="shared" si="46"/>
        <v>9.5037784283485485E-2</v>
      </c>
      <c r="L55" s="1">
        <f t="shared" si="56"/>
        <v>2.4234681540846209E-2</v>
      </c>
      <c r="M55" s="1">
        <f t="shared" si="57"/>
        <v>1.0697777011302533E-3</v>
      </c>
      <c r="N55" s="1">
        <f t="shared" si="58"/>
        <v>0.49026894021669043</v>
      </c>
      <c r="O55" s="1">
        <f t="shared" si="47"/>
        <v>0.3376962457736315</v>
      </c>
      <c r="P55" s="1">
        <f t="shared" si="59"/>
        <v>1.1414389853419824</v>
      </c>
      <c r="Q55" s="1">
        <f t="shared" si="60"/>
        <v>0.4207575648137441</v>
      </c>
      <c r="R55" s="1">
        <f t="shared" si="61"/>
        <v>15491.671520737022</v>
      </c>
      <c r="S55" s="1">
        <f t="shared" si="62"/>
        <v>0.79972799016833096</v>
      </c>
      <c r="T55" s="1">
        <f t="shared" si="90"/>
        <v>0.20752420854364287</v>
      </c>
      <c r="U55" s="1">
        <f t="shared" si="48"/>
        <v>0.48792249649474695</v>
      </c>
      <c r="V55" s="1">
        <f t="shared" si="63"/>
        <v>0.94959252476041678</v>
      </c>
      <c r="W55" s="1">
        <f t="shared" si="13"/>
        <v>199.34878745239044</v>
      </c>
      <c r="X55" s="1">
        <f t="shared" si="91"/>
        <v>644.4002527712604</v>
      </c>
      <c r="Y55" s="1">
        <f t="shared" si="64"/>
        <v>71.106612233239346</v>
      </c>
      <c r="Z55" s="1">
        <f t="shared" si="92"/>
        <v>9.5234341442956196E-3</v>
      </c>
      <c r="AA55" s="1">
        <f t="shared" si="49"/>
        <v>0.3376962457736315</v>
      </c>
      <c r="AB55" s="1">
        <f t="shared" si="65"/>
        <v>1354.1030538882794</v>
      </c>
      <c r="AC55" s="1">
        <f t="shared" si="66"/>
        <v>5.216202165875327E-3</v>
      </c>
      <c r="AD55" s="1">
        <f t="shared" si="67"/>
        <v>8.7654080343453622E-2</v>
      </c>
      <c r="AE55" s="1">
        <f t="shared" si="68"/>
        <v>9.0348730303563725E-3</v>
      </c>
      <c r="AF55" s="1">
        <f t="shared" si="69"/>
        <v>0.20528793081861874</v>
      </c>
      <c r="AG55" s="1">
        <f t="shared" si="50"/>
        <v>285.39170213840634</v>
      </c>
      <c r="AH55" s="1">
        <f t="shared" si="70"/>
        <v>169.22940949535777</v>
      </c>
      <c r="AI55" s="1">
        <f t="shared" si="71"/>
        <v>152.28493172840558</v>
      </c>
      <c r="AJ55" s="1">
        <f t="shared" si="72"/>
        <v>306.28914846420446</v>
      </c>
      <c r="AK55" s="1">
        <f t="shared" si="73"/>
        <v>338.06323718492257</v>
      </c>
      <c r="AL55" s="8">
        <f t="shared" si="74"/>
        <v>10355457.671678755</v>
      </c>
      <c r="AM55" s="1">
        <f t="shared" si="75"/>
        <v>362291.35679520096</v>
      </c>
      <c r="AN55" s="1">
        <f t="shared" si="76"/>
        <v>0.9997918200007041</v>
      </c>
      <c r="AO55" s="1">
        <f t="shared" si="77"/>
        <v>32.967426957465612</v>
      </c>
      <c r="AP55" s="1">
        <f t="shared" si="78"/>
        <v>122.2495790606639</v>
      </c>
      <c r="AQ55" s="1">
        <f t="shared" si="79"/>
        <v>2.4413451764397046E-3</v>
      </c>
      <c r="AR55" s="1">
        <f t="shared" si="80"/>
        <v>1.462926515338635E-4</v>
      </c>
      <c r="AS55" s="1">
        <f t="shared" si="81"/>
        <v>721.69092398228713</v>
      </c>
      <c r="AT55" s="1">
        <f t="shared" si="82"/>
        <v>34347531.137539878</v>
      </c>
      <c r="AU55" s="1">
        <f t="shared" si="83"/>
        <v>120352.2417792034</v>
      </c>
      <c r="AV55" s="1">
        <f t="shared" si="51"/>
        <v>245773.37935803441</v>
      </c>
      <c r="AW55" s="1">
        <f t="shared" si="84"/>
        <v>62.095351253392494</v>
      </c>
      <c r="AX55" s="1">
        <f t="shared" si="85"/>
        <v>118504.59715936599</v>
      </c>
      <c r="AY55" s="6">
        <f t="shared" si="93"/>
        <v>29287106.230810724</v>
      </c>
      <c r="AZ55">
        <f t="shared" si="86"/>
        <v>119644.01909598545</v>
      </c>
      <c r="BA55">
        <f t="shared" si="87"/>
        <v>1139.421936619465</v>
      </c>
      <c r="BB55">
        <f t="shared" si="88"/>
        <v>237803.79251832818</v>
      </c>
      <c r="BC55">
        <f t="shared" si="94"/>
        <v>486374.85953566426</v>
      </c>
    </row>
    <row r="56" spans="1:55" x14ac:dyDescent="0.35">
      <c r="A56" s="1" t="s">
        <v>169</v>
      </c>
      <c r="B56" s="3">
        <f>Model_BAU!B56</f>
        <v>0.2</v>
      </c>
      <c r="C56" s="1">
        <f>Interface!C56</f>
        <v>0.2</v>
      </c>
      <c r="D56" s="1" t="s">
        <v>6</v>
      </c>
      <c r="E56">
        <f t="shared" si="89"/>
        <v>2003.3125</v>
      </c>
      <c r="F56" s="1">
        <f t="shared" si="52"/>
        <v>903.74739058720411</v>
      </c>
      <c r="G56" s="1">
        <f t="shared" si="53"/>
        <v>0.94475018918545894</v>
      </c>
      <c r="H56" s="1">
        <f t="shared" si="45"/>
        <v>15061.961325463844</v>
      </c>
      <c r="I56" s="1">
        <f t="shared" si="54"/>
        <v>974.17401467036495</v>
      </c>
      <c r="J56" s="1">
        <f t="shared" si="55"/>
        <v>6.1581580590207366E-2</v>
      </c>
      <c r="K56" s="1">
        <f t="shared" si="46"/>
        <v>9.648559077346773E-2</v>
      </c>
      <c r="L56" s="1">
        <f t="shared" si="56"/>
        <v>2.426459443097978E-2</v>
      </c>
      <c r="M56" s="1">
        <f t="shared" si="57"/>
        <v>1.0860747045822142E-3</v>
      </c>
      <c r="N56" s="1">
        <f t="shared" si="58"/>
        <v>0.49338644329395187</v>
      </c>
      <c r="O56" s="1">
        <f t="shared" si="47"/>
        <v>0.33793491270266157</v>
      </c>
      <c r="P56" s="1">
        <f t="shared" si="59"/>
        <v>1.1604534974204368</v>
      </c>
      <c r="Q56" s="1">
        <f t="shared" si="60"/>
        <v>0.42478929423121858</v>
      </c>
      <c r="R56" s="1">
        <f t="shared" si="61"/>
        <v>15549.766682937192</v>
      </c>
      <c r="S56" s="1">
        <f t="shared" si="62"/>
        <v>0.79972799016833096</v>
      </c>
      <c r="T56" s="1">
        <f t="shared" si="90"/>
        <v>0.20763898165662498</v>
      </c>
      <c r="U56" s="1">
        <f t="shared" si="48"/>
        <v>0.4918200648829536</v>
      </c>
      <c r="V56" s="1">
        <f t="shared" si="63"/>
        <v>0.94978732344907113</v>
      </c>
      <c r="W56" s="1">
        <f t="shared" si="13"/>
        <v>199.03660722907077</v>
      </c>
      <c r="X56" s="1">
        <f t="shared" si="91"/>
        <v>655.13491011784402</v>
      </c>
      <c r="Y56" s="1">
        <f t="shared" si="64"/>
        <v>72.291132434958072</v>
      </c>
      <c r="Z56" s="1">
        <f t="shared" si="92"/>
        <v>9.6668749271022342E-3</v>
      </c>
      <c r="AA56" s="1">
        <f t="shared" si="49"/>
        <v>0.33793491270266157</v>
      </c>
      <c r="AB56" s="1">
        <f t="shared" si="65"/>
        <v>1376.6602025438569</v>
      </c>
      <c r="AC56" s="1">
        <f t="shared" si="66"/>
        <v>5.2198887184139184E-3</v>
      </c>
      <c r="AD56" s="1">
        <f t="shared" si="67"/>
        <v>8.7793056358102597E-2</v>
      </c>
      <c r="AE56" s="1">
        <f t="shared" si="68"/>
        <v>9.1820692498347616E-3</v>
      </c>
      <c r="AF56" s="1">
        <f t="shared" si="69"/>
        <v>0.2054014671382754</v>
      </c>
      <c r="AG56" s="1">
        <f t="shared" si="50"/>
        <v>284.35739614083388</v>
      </c>
      <c r="AH56" s="1">
        <f t="shared" si="70"/>
        <v>168.61609456049746</v>
      </c>
      <c r="AI56" s="1">
        <f t="shared" si="71"/>
        <v>152.28493172840558</v>
      </c>
      <c r="AJ56" s="1">
        <f t="shared" si="72"/>
        <v>305.80949962364764</v>
      </c>
      <c r="AK56" s="1">
        <f t="shared" si="73"/>
        <v>336.83804096807688</v>
      </c>
      <c r="AL56" s="8">
        <f t="shared" si="74"/>
        <v>10394291.569769602</v>
      </c>
      <c r="AM56" s="1">
        <f t="shared" si="75"/>
        <v>363649.94069509907</v>
      </c>
      <c r="AN56" s="1">
        <f t="shared" si="76"/>
        <v>0.99979259759284445</v>
      </c>
      <c r="AO56" s="1">
        <f t="shared" si="77"/>
        <v>32.982214413862273</v>
      </c>
      <c r="AP56" s="1">
        <f t="shared" si="78"/>
        <v>122.30441380170093</v>
      </c>
      <c r="AQ56" s="1">
        <f t="shared" si="79"/>
        <v>2.4781777099770978E-3</v>
      </c>
      <c r="AR56" s="1">
        <f t="shared" si="80"/>
        <v>1.4849609328994911E-4</v>
      </c>
      <c r="AS56" s="1">
        <f t="shared" si="81"/>
        <v>733.71311786842011</v>
      </c>
      <c r="AT56" s="1">
        <f t="shared" si="82"/>
        <v>34642127.940999448</v>
      </c>
      <c r="AU56" s="1">
        <f t="shared" si="83"/>
        <v>121826.01335905545</v>
      </c>
      <c r="AV56" s="1">
        <f t="shared" si="51"/>
        <v>253295.39446923463</v>
      </c>
      <c r="AW56" s="1">
        <f t="shared" si="84"/>
        <v>61.858842452142284</v>
      </c>
      <c r="AX56" s="1">
        <f t="shared" si="85"/>
        <v>119938.37144789928</v>
      </c>
      <c r="AY56" s="6">
        <f t="shared" si="93"/>
        <v>29936749.453921326</v>
      </c>
      <c r="AZ56">
        <f t="shared" si="86"/>
        <v>121109.11814554391</v>
      </c>
      <c r="BA56">
        <f t="shared" si="87"/>
        <v>1170.7466976446206</v>
      </c>
      <c r="BB56">
        <f t="shared" si="88"/>
        <v>240692.87191251156</v>
      </c>
      <c r="BC56">
        <f t="shared" si="94"/>
        <v>501237.59656805976</v>
      </c>
    </row>
    <row r="57" spans="1:55" x14ac:dyDescent="0.35">
      <c r="A57" s="1" t="s">
        <v>171</v>
      </c>
      <c r="B57" s="3">
        <f>Model_BAU!B57</f>
        <v>5.00000036267891</v>
      </c>
      <c r="C57" s="1">
        <f>Interface!C57</f>
        <v>5.00000036267891</v>
      </c>
      <c r="D57" s="1" t="s">
        <v>8</v>
      </c>
      <c r="E57">
        <f t="shared" si="89"/>
        <v>2003.375</v>
      </c>
      <c r="F57" s="1">
        <f t="shared" si="52"/>
        <v>913.90201488944206</v>
      </c>
      <c r="G57" s="1">
        <f t="shared" si="53"/>
        <v>0.94494257237017998</v>
      </c>
      <c r="H57" s="1">
        <f t="shared" si="45"/>
        <v>15122.847201380742</v>
      </c>
      <c r="I57" s="1">
        <f t="shared" si="54"/>
        <v>969.63935040374281</v>
      </c>
      <c r="J57" s="1">
        <f t="shared" si="55"/>
        <v>6.0811810888665621E-2</v>
      </c>
      <c r="K57" s="1">
        <f t="shared" si="46"/>
        <v>9.7934248256367581E-2</v>
      </c>
      <c r="L57" s="1">
        <f t="shared" si="56"/>
        <v>2.4292643906543784E-2</v>
      </c>
      <c r="M57" s="1">
        <f t="shared" si="57"/>
        <v>1.1023812871005846E-3</v>
      </c>
      <c r="N57" s="1">
        <f t="shared" si="58"/>
        <v>0.49646497758557417</v>
      </c>
      <c r="O57" s="1">
        <f t="shared" si="47"/>
        <v>0.33818254898587535</v>
      </c>
      <c r="P57" s="1">
        <f t="shared" si="59"/>
        <v>1.1792775655065009</v>
      </c>
      <c r="Q57" s="1">
        <f t="shared" si="60"/>
        <v>0.42872573720825558</v>
      </c>
      <c r="R57" s="1">
        <f t="shared" si="61"/>
        <v>15608.381882886255</v>
      </c>
      <c r="S57" s="1">
        <f t="shared" si="62"/>
        <v>0.79972799016833096</v>
      </c>
      <c r="T57" s="1">
        <f t="shared" si="90"/>
        <v>0.20775548653331202</v>
      </c>
      <c r="U57" s="1">
        <f t="shared" si="48"/>
        <v>0.49566891366984156</v>
      </c>
      <c r="V57" s="1">
        <f t="shared" si="63"/>
        <v>0.94997937178164316</v>
      </c>
      <c r="W57" s="1">
        <f t="shared" si="13"/>
        <v>198.73253759084307</v>
      </c>
      <c r="X57" s="1">
        <f t="shared" si="91"/>
        <v>665.76205216276799</v>
      </c>
      <c r="Y57" s="1">
        <f t="shared" si="64"/>
        <v>73.463788816277344</v>
      </c>
      <c r="Z57" s="1">
        <f t="shared" si="92"/>
        <v>9.8124800281451808E-3</v>
      </c>
      <c r="AA57" s="1">
        <f t="shared" si="49"/>
        <v>0.33818254898587535</v>
      </c>
      <c r="AB57" s="1">
        <f t="shared" si="65"/>
        <v>1398.9914251578309</v>
      </c>
      <c r="AC57" s="1">
        <f t="shared" si="66"/>
        <v>5.2237138154738218E-3</v>
      </c>
      <c r="AD57" s="1">
        <f t="shared" si="67"/>
        <v>8.7937384197603677E-2</v>
      </c>
      <c r="AE57" s="1">
        <f t="shared" si="68"/>
        <v>9.3275242427826328E-3</v>
      </c>
      <c r="AF57" s="1">
        <f t="shared" si="69"/>
        <v>0.20551671656017759</v>
      </c>
      <c r="AG57" s="1">
        <f t="shared" si="50"/>
        <v>283.36133272338554</v>
      </c>
      <c r="AH57" s="1">
        <f t="shared" si="70"/>
        <v>168.02545642108524</v>
      </c>
      <c r="AI57" s="1">
        <f t="shared" si="71"/>
        <v>152.28493172840558</v>
      </c>
      <c r="AJ57" s="1">
        <f t="shared" si="72"/>
        <v>305.34231227951176</v>
      </c>
      <c r="AK57" s="1">
        <f t="shared" si="73"/>
        <v>335.6581453340379</v>
      </c>
      <c r="AL57" s="8">
        <f t="shared" si="74"/>
        <v>10433473.088766892</v>
      </c>
      <c r="AM57" s="1">
        <f t="shared" si="75"/>
        <v>365020.68593733408</v>
      </c>
      <c r="AN57" s="1">
        <f t="shared" si="76"/>
        <v>0.99979337628055032</v>
      </c>
      <c r="AO57" s="1">
        <f t="shared" si="77"/>
        <v>32.99667331519985</v>
      </c>
      <c r="AP57" s="1">
        <f t="shared" si="78"/>
        <v>122.35803019719576</v>
      </c>
      <c r="AQ57" s="1">
        <f t="shared" si="79"/>
        <v>2.5150158282469153E-3</v>
      </c>
      <c r="AR57" s="1">
        <f t="shared" si="80"/>
        <v>1.5073278186107634E-4</v>
      </c>
      <c r="AS57" s="1">
        <f t="shared" si="81"/>
        <v>745.61490084989669</v>
      </c>
      <c r="AT57" s="1">
        <f t="shared" si="82"/>
        <v>34934242.354937151</v>
      </c>
      <c r="AU57" s="1">
        <f t="shared" si="83"/>
        <v>123285.14275107396</v>
      </c>
      <c r="AV57" s="1">
        <f t="shared" si="51"/>
        <v>260909.52030417559</v>
      </c>
      <c r="AW57" s="1">
        <f t="shared" si="84"/>
        <v>61.63089607833146</v>
      </c>
      <c r="AX57" s="1">
        <f t="shared" si="85"/>
        <v>121357.04694293848</v>
      </c>
      <c r="AY57" s="6">
        <f t="shared" si="93"/>
        <v>30588841.521969255</v>
      </c>
      <c r="AZ57">
        <f t="shared" si="86"/>
        <v>122559.66117042956</v>
      </c>
      <c r="BA57">
        <f t="shared" si="87"/>
        <v>1202.6142274910806</v>
      </c>
      <c r="BB57">
        <f t="shared" si="88"/>
        <v>243552.11990931339</v>
      </c>
      <c r="BC57">
        <f t="shared" si="94"/>
        <v>516280.90106259176</v>
      </c>
    </row>
    <row r="58" spans="1:55" x14ac:dyDescent="0.35">
      <c r="A58" s="1" t="s">
        <v>172</v>
      </c>
      <c r="B58" s="3">
        <f>Model_BAU!B58</f>
        <v>0.599727990168331</v>
      </c>
      <c r="C58" s="1">
        <f>Interface!C58</f>
        <v>0.599727990168331</v>
      </c>
      <c r="D58" s="1" t="s">
        <v>6</v>
      </c>
      <c r="E58">
        <f t="shared" si="89"/>
        <v>2003.4375</v>
      </c>
      <c r="F58" s="1">
        <f t="shared" si="52"/>
        <v>923.91099499177949</v>
      </c>
      <c r="G58" s="1">
        <f t="shared" si="53"/>
        <v>0.94512808786025981</v>
      </c>
      <c r="H58" s="1">
        <f t="shared" si="45"/>
        <v>15183.449660780976</v>
      </c>
      <c r="I58" s="1">
        <f t="shared" si="54"/>
        <v>966.82392542838943</v>
      </c>
      <c r="J58" s="1">
        <f t="shared" si="55"/>
        <v>6.0051663307695201E-2</v>
      </c>
      <c r="K58" s="1">
        <f t="shared" si="46"/>
        <v>9.9383639670082777E-2</v>
      </c>
      <c r="L58" s="1">
        <f t="shared" si="56"/>
        <v>2.4318877170301588E-2</v>
      </c>
      <c r="M58" s="1">
        <f t="shared" si="57"/>
        <v>1.1186961309944316E-3</v>
      </c>
      <c r="N58" s="1">
        <f t="shared" si="58"/>
        <v>0.49950503020134263</v>
      </c>
      <c r="O58" s="1">
        <f t="shared" si="47"/>
        <v>0.33843903713758217</v>
      </c>
      <c r="P58" s="1">
        <f t="shared" si="59"/>
        <v>1.1979082100350125</v>
      </c>
      <c r="Q58" s="1">
        <f t="shared" si="60"/>
        <v>0.43256903846485045</v>
      </c>
      <c r="R58" s="1">
        <f t="shared" si="61"/>
        <v>15667.574553721141</v>
      </c>
      <c r="S58" s="1">
        <f t="shared" si="62"/>
        <v>0.79972799016833096</v>
      </c>
      <c r="T58" s="1">
        <f t="shared" si="90"/>
        <v>0.20787372179035288</v>
      </c>
      <c r="U58" s="1">
        <f t="shared" si="48"/>
        <v>0.49946965185038317</v>
      </c>
      <c r="V58" s="1">
        <f t="shared" si="63"/>
        <v>0.95016907287220842</v>
      </c>
      <c r="W58" s="1">
        <f t="shared" si="13"/>
        <v>198.43632550550308</v>
      </c>
      <c r="X58" s="1">
        <f t="shared" si="91"/>
        <v>676.27999679023958</v>
      </c>
      <c r="Y58" s="1">
        <f t="shared" si="64"/>
        <v>74.624395763434734</v>
      </c>
      <c r="Z58" s="1">
        <f t="shared" si="92"/>
        <v>9.9602477185442954E-3</v>
      </c>
      <c r="AA58" s="1">
        <f t="shared" si="49"/>
        <v>0.33843903713758217</v>
      </c>
      <c r="AB58" s="1">
        <f t="shared" si="65"/>
        <v>1421.0931870355419</v>
      </c>
      <c r="AC58" s="1">
        <f t="shared" si="66"/>
        <v>5.2276756423202805E-3</v>
      </c>
      <c r="AD58" s="1">
        <f t="shared" si="67"/>
        <v>8.8087009588804624E-2</v>
      </c>
      <c r="AE58" s="1">
        <f t="shared" si="68"/>
        <v>9.4712117707420988E-3</v>
      </c>
      <c r="AF58" s="1">
        <f t="shared" si="69"/>
        <v>0.20563367771588112</v>
      </c>
      <c r="AG58" s="1">
        <f t="shared" si="50"/>
        <v>282.40209789935136</v>
      </c>
      <c r="AH58" s="1">
        <f t="shared" si="70"/>
        <v>167.4566566219938</v>
      </c>
      <c r="AI58" s="1">
        <f t="shared" si="71"/>
        <v>152.28493172840558</v>
      </c>
      <c r="AJ58" s="1">
        <f t="shared" si="72"/>
        <v>304.88719766084245</v>
      </c>
      <c r="AK58" s="1">
        <f t="shared" si="73"/>
        <v>334.52187533247968</v>
      </c>
      <c r="AL58" s="8">
        <f t="shared" si="74"/>
        <v>10473040.62003579</v>
      </c>
      <c r="AM58" s="1">
        <f t="shared" si="75"/>
        <v>366404.93562333885</v>
      </c>
      <c r="AN58" s="1">
        <f t="shared" si="76"/>
        <v>0.999794156728399</v>
      </c>
      <c r="AO58" s="1">
        <f t="shared" si="77"/>
        <v>33.010815505744532</v>
      </c>
      <c r="AP58" s="1">
        <f t="shared" si="78"/>
        <v>122.41047216797236</v>
      </c>
      <c r="AQ58" s="1">
        <f t="shared" si="79"/>
        <v>2.5518562763338329E-3</v>
      </c>
      <c r="AR58" s="1">
        <f t="shared" si="80"/>
        <v>1.5300269068933972E-4</v>
      </c>
      <c r="AS58" s="1">
        <f t="shared" si="81"/>
        <v>757.39438905454972</v>
      </c>
      <c r="AT58" s="1">
        <f t="shared" si="82"/>
        <v>35223979.464040741</v>
      </c>
      <c r="AU58" s="1">
        <f t="shared" si="83"/>
        <v>124729.87887148996</v>
      </c>
      <c r="AV58" s="1">
        <f t="shared" si="51"/>
        <v>268614.84172611771</v>
      </c>
      <c r="AW58" s="1">
        <f t="shared" si="84"/>
        <v>61.411174822009372</v>
      </c>
      <c r="AX58" s="1">
        <f t="shared" si="85"/>
        <v>122760.86578562646</v>
      </c>
      <c r="AY58" s="6">
        <f t="shared" si="93"/>
        <v>31243406.560721491</v>
      </c>
      <c r="AZ58">
        <f t="shared" si="86"/>
        <v>123995.8956221054</v>
      </c>
      <c r="BA58">
        <f t="shared" si="87"/>
        <v>1235.0298364789319</v>
      </c>
      <c r="BB58">
        <f t="shared" si="88"/>
        <v>246382.02444086605</v>
      </c>
      <c r="BC58">
        <f t="shared" si="94"/>
        <v>531502.90855692385</v>
      </c>
    </row>
    <row r="59" spans="1:55" x14ac:dyDescent="0.35">
      <c r="A59" s="1" t="s">
        <v>174</v>
      </c>
      <c r="B59" s="3">
        <f>Model_BAU!B59</f>
        <v>398.89621396964401</v>
      </c>
      <c r="C59" s="1">
        <f>Interface!C59</f>
        <v>398.89621396964401</v>
      </c>
      <c r="D59" s="1" t="s">
        <v>175</v>
      </c>
      <c r="E59">
        <f t="shared" si="89"/>
        <v>2003.5</v>
      </c>
      <c r="F59" s="1">
        <f t="shared" si="52"/>
        <v>933.77619812316937</v>
      </c>
      <c r="G59" s="1">
        <f t="shared" si="53"/>
        <v>0.94530700065453988</v>
      </c>
      <c r="H59" s="1">
        <f t="shared" si="45"/>
        <v>15243.87615612025</v>
      </c>
      <c r="I59" s="1">
        <f t="shared" si="54"/>
        <v>965.61977963278741</v>
      </c>
      <c r="J59" s="1">
        <f t="shared" si="55"/>
        <v>5.9301017570797691E-2</v>
      </c>
      <c r="K59" s="1">
        <f t="shared" si="46"/>
        <v>0.10083365098503948</v>
      </c>
      <c r="L59" s="1">
        <f t="shared" si="56"/>
        <v>2.4343341149635017E-2</v>
      </c>
      <c r="M59" s="1">
        <f t="shared" si="57"/>
        <v>1.1350179527079959E-3</v>
      </c>
      <c r="N59" s="1">
        <f t="shared" si="58"/>
        <v>0.50250708216217022</v>
      </c>
      <c r="O59" s="1">
        <f t="shared" si="47"/>
        <v>0.33870425814560851</v>
      </c>
      <c r="P59" s="1">
        <f t="shared" si="59"/>
        <v>1.2163428460498753</v>
      </c>
      <c r="Q59" s="1">
        <f t="shared" si="60"/>
        <v>0.43632134273945056</v>
      </c>
      <c r="R59" s="1">
        <f t="shared" si="61"/>
        <v>15727.398088232649</v>
      </c>
      <c r="S59" s="1">
        <f t="shared" si="62"/>
        <v>0.79972799016833096</v>
      </c>
      <c r="T59" s="1">
        <f t="shared" si="90"/>
        <v>0.20799368588294986</v>
      </c>
      <c r="U59" s="1">
        <f t="shared" si="48"/>
        <v>0.50322288080711408</v>
      </c>
      <c r="V59" s="1">
        <f t="shared" si="63"/>
        <v>0.95035679594168609</v>
      </c>
      <c r="W59" s="1">
        <f t="shared" si="13"/>
        <v>198.14772644559105</v>
      </c>
      <c r="X59" s="1">
        <f t="shared" si="91"/>
        <v>686.68728466131643</v>
      </c>
      <c r="Y59" s="1">
        <f t="shared" si="64"/>
        <v>75.7727922450715</v>
      </c>
      <c r="Z59" s="1">
        <f t="shared" si="92"/>
        <v>1.0110176067647076E-2</v>
      </c>
      <c r="AA59" s="1">
        <f t="shared" si="49"/>
        <v>0.33870425814560851</v>
      </c>
      <c r="AB59" s="1">
        <f t="shared" si="65"/>
        <v>1442.9624216119005</v>
      </c>
      <c r="AC59" s="1">
        <f t="shared" si="66"/>
        <v>5.2317723606398261E-3</v>
      </c>
      <c r="AD59" s="1">
        <f t="shared" si="67"/>
        <v>8.8241877621765025E-2</v>
      </c>
      <c r="AE59" s="1">
        <f t="shared" si="68"/>
        <v>9.6131090000041407E-3</v>
      </c>
      <c r="AF59" s="1">
        <f t="shared" si="69"/>
        <v>0.20575234907723502</v>
      </c>
      <c r="AG59" s="1">
        <f t="shared" si="50"/>
        <v>281.47832996297132</v>
      </c>
      <c r="AH59" s="1">
        <f t="shared" si="70"/>
        <v>166.90888770925741</v>
      </c>
      <c r="AI59" s="1">
        <f t="shared" si="71"/>
        <v>152.28493172840558</v>
      </c>
      <c r="AJ59" s="1">
        <f t="shared" si="72"/>
        <v>304.44378006378719</v>
      </c>
      <c r="AK59" s="1">
        <f t="shared" si="73"/>
        <v>333.42761794293295</v>
      </c>
      <c r="AL59" s="8">
        <f t="shared" si="74"/>
        <v>10513029.854159098</v>
      </c>
      <c r="AM59" s="1">
        <f t="shared" si="75"/>
        <v>367803.93836911389</v>
      </c>
      <c r="AN59" s="1">
        <f t="shared" si="76"/>
        <v>0.99979493952656884</v>
      </c>
      <c r="AO59" s="1">
        <f t="shared" si="77"/>
        <v>33.024652480685909</v>
      </c>
      <c r="AP59" s="1">
        <f t="shared" si="78"/>
        <v>122.46178234041133</v>
      </c>
      <c r="AQ59" s="1">
        <f t="shared" si="79"/>
        <v>2.5886958794983667E-3</v>
      </c>
      <c r="AR59" s="1">
        <f t="shared" si="80"/>
        <v>1.5530579011734157E-4</v>
      </c>
      <c r="AS59" s="1">
        <f t="shared" si="81"/>
        <v>769.049948107369</v>
      </c>
      <c r="AT59" s="1">
        <f t="shared" si="82"/>
        <v>35511444.310881108</v>
      </c>
      <c r="AU59" s="1">
        <f t="shared" si="83"/>
        <v>126160.49098896055</v>
      </c>
      <c r="AV59" s="1">
        <f t="shared" si="51"/>
        <v>276410.45915558585</v>
      </c>
      <c r="AW59" s="1">
        <f t="shared" si="84"/>
        <v>61.199355372170658</v>
      </c>
      <c r="AX59" s="1">
        <f t="shared" si="85"/>
        <v>124150.09022096978</v>
      </c>
      <c r="AY59" s="6">
        <f t="shared" si="93"/>
        <v>31900470.926606435</v>
      </c>
      <c r="AZ59">
        <f t="shared" si="86"/>
        <v>125418.08918469491</v>
      </c>
      <c r="BA59">
        <f t="shared" si="87"/>
        <v>1267.998963725129</v>
      </c>
      <c r="BB59">
        <f t="shared" si="88"/>
        <v>249183.11373800351</v>
      </c>
      <c r="BC59">
        <f t="shared" si="94"/>
        <v>546901.78508447798</v>
      </c>
    </row>
    <row r="60" spans="1:55" x14ac:dyDescent="0.35">
      <c r="A60" t="s">
        <v>201</v>
      </c>
      <c r="B60" s="3">
        <f>Model_BAU!B60</f>
        <v>2.0001722017055901</v>
      </c>
      <c r="C60" s="1">
        <f>Interface!C60</f>
        <v>2.0001722017055901</v>
      </c>
      <c r="D60" t="s">
        <v>202</v>
      </c>
      <c r="E60">
        <f t="shared" si="89"/>
        <v>2003.5625</v>
      </c>
      <c r="F60" s="1">
        <f t="shared" si="52"/>
        <v>943.49966090799285</v>
      </c>
      <c r="G60" s="1">
        <f t="shared" si="53"/>
        <v>0.94547956515685971</v>
      </c>
      <c r="H60" s="1">
        <f t="shared" si="45"/>
        <v>15304.227392347299</v>
      </c>
      <c r="I60" s="1">
        <f t="shared" si="54"/>
        <v>965.92474887700951</v>
      </c>
      <c r="J60" s="1">
        <f t="shared" si="55"/>
        <v>5.8559754904930789E-2</v>
      </c>
      <c r="K60" s="1">
        <f t="shared" si="46"/>
        <v>0.10228417118484742</v>
      </c>
      <c r="L60" s="1">
        <f t="shared" si="56"/>
        <v>2.436608243537321E-2</v>
      </c>
      <c r="M60" s="1">
        <f t="shared" si="57"/>
        <v>1.15134550260294E-3</v>
      </c>
      <c r="N60" s="1">
        <f t="shared" si="58"/>
        <v>0.50547160847620953</v>
      </c>
      <c r="O60" s="1">
        <f t="shared" si="47"/>
        <v>0.33897809168556875</v>
      </c>
      <c r="P60" s="1">
        <f t="shared" si="59"/>
        <v>1.2345792762487908</v>
      </c>
      <c r="Q60" s="1">
        <f t="shared" si="60"/>
        <v>0.43998479133636875</v>
      </c>
      <c r="R60" s="1">
        <f t="shared" si="61"/>
        <v>15787.902033964319</v>
      </c>
      <c r="S60" s="1">
        <f t="shared" si="62"/>
        <v>0.79972799016833096</v>
      </c>
      <c r="T60" s="1">
        <f t="shared" si="90"/>
        <v>0.20811537710902303</v>
      </c>
      <c r="U60" s="1">
        <f t="shared" si="48"/>
        <v>0.50692919440528894</v>
      </c>
      <c r="V60" s="1">
        <f t="shared" si="63"/>
        <v>0.95054287876088295</v>
      </c>
      <c r="W60" s="1">
        <f t="shared" si="13"/>
        <v>197.86650389753797</v>
      </c>
      <c r="X60" s="1">
        <f t="shared" si="91"/>
        <v>696.98267528730389</v>
      </c>
      <c r="Y60" s="1">
        <f t="shared" si="64"/>
        <v>76.908841378949901</v>
      </c>
      <c r="Z60" s="1">
        <f t="shared" si="92"/>
        <v>1.0262262948233391E-2</v>
      </c>
      <c r="AA60" s="1">
        <f t="shared" si="49"/>
        <v>0.33897809168556875</v>
      </c>
      <c r="AB60" s="1">
        <f t="shared" si="65"/>
        <v>1464.5965222002674</v>
      </c>
      <c r="AC60" s="1">
        <f t="shared" si="66"/>
        <v>5.2360021118499937E-3</v>
      </c>
      <c r="AD60" s="1">
        <f t="shared" si="67"/>
        <v>8.8401932848782103E-2</v>
      </c>
      <c r="AE60" s="1">
        <f t="shared" si="68"/>
        <v>9.7531964391010546E-3</v>
      </c>
      <c r="AF60" s="1">
        <f t="shared" si="69"/>
        <v>0.20587272896050096</v>
      </c>
      <c r="AG60" s="1">
        <f t="shared" si="50"/>
        <v>280.58871755639194</v>
      </c>
      <c r="AH60" s="1">
        <f t="shared" si="70"/>
        <v>166.3813720838306</v>
      </c>
      <c r="AI60" s="1">
        <f t="shared" si="71"/>
        <v>152.28493172840558</v>
      </c>
      <c r="AJ60" s="1">
        <f t="shared" si="72"/>
        <v>304.01169609742402</v>
      </c>
      <c r="AK60" s="1">
        <f t="shared" si="73"/>
        <v>332.37381978498144</v>
      </c>
      <c r="AL60" s="8">
        <f t="shared" si="74"/>
        <v>10553473.911351711</v>
      </c>
      <c r="AM60" s="1">
        <f t="shared" si="75"/>
        <v>369218.85286770837</v>
      </c>
      <c r="AN60" s="1">
        <f t="shared" si="76"/>
        <v>0.99979572519546356</v>
      </c>
      <c r="AO60" s="1">
        <f t="shared" si="77"/>
        <v>33.038195390274858</v>
      </c>
      <c r="AP60" s="1">
        <f t="shared" si="78"/>
        <v>122.51200206179394</v>
      </c>
      <c r="AQ60" s="1">
        <f t="shared" si="79"/>
        <v>2.6255315427105787E-3</v>
      </c>
      <c r="AR60" s="1">
        <f t="shared" si="80"/>
        <v>1.5764204746814321E-4</v>
      </c>
      <c r="AS60" s="1">
        <f t="shared" si="81"/>
        <v>780.58018873293395</v>
      </c>
      <c r="AT60" s="1">
        <f t="shared" si="82"/>
        <v>35796741.643821724</v>
      </c>
      <c r="AU60" s="1">
        <f t="shared" si="83"/>
        <v>127577.26666834847</v>
      </c>
      <c r="AV60" s="1">
        <f t="shared" si="51"/>
        <v>284295.48984239588</v>
      </c>
      <c r="AW60" s="1">
        <f t="shared" si="84"/>
        <v>60.995127776964466</v>
      </c>
      <c r="AX60" s="1">
        <f t="shared" si="85"/>
        <v>125525.0005544762</v>
      </c>
      <c r="AY60" s="6">
        <f t="shared" si="93"/>
        <v>32560063.046065919</v>
      </c>
      <c r="AZ60">
        <f t="shared" si="86"/>
        <v>126826.52773086171</v>
      </c>
      <c r="BA60">
        <f t="shared" si="87"/>
        <v>1301.5271763855167</v>
      </c>
      <c r="BB60">
        <f t="shared" si="88"/>
        <v>251955.9522426695</v>
      </c>
      <c r="BC60">
        <f t="shared" si="94"/>
        <v>562475.72969310323</v>
      </c>
    </row>
    <row r="61" spans="1:55" x14ac:dyDescent="0.35">
      <c r="A61" s="1" t="s">
        <v>180</v>
      </c>
      <c r="B61" s="3">
        <f>Model_BAU!B61</f>
        <v>0.99411541760462396</v>
      </c>
      <c r="C61" s="1">
        <f>Interface!C61</f>
        <v>0.99411541760462396</v>
      </c>
      <c r="D61" s="1" t="s">
        <v>106</v>
      </c>
      <c r="E61">
        <f t="shared" si="89"/>
        <v>2003.625</v>
      </c>
      <c r="F61" s="1">
        <f t="shared" si="52"/>
        <v>953.08357278911296</v>
      </c>
      <c r="G61" s="1">
        <f t="shared" si="53"/>
        <v>0.94564602562917943</v>
      </c>
      <c r="H61" s="1">
        <f t="shared" si="45"/>
        <v>15364.597689152111</v>
      </c>
      <c r="I61" s="1">
        <f t="shared" si="54"/>
        <v>967.64212607920183</v>
      </c>
      <c r="J61" s="1">
        <f t="shared" si="55"/>
        <v>5.7827758021715123E-2</v>
      </c>
      <c r="K61" s="1">
        <f t="shared" si="46"/>
        <v>0.10373509224314556</v>
      </c>
      <c r="L61" s="1">
        <f t="shared" si="56"/>
        <v>2.4387147223682498E-2</v>
      </c>
      <c r="M61" s="1">
        <f t="shared" si="57"/>
        <v>1.1676775646977144E-3</v>
      </c>
      <c r="N61" s="1">
        <f t="shared" si="58"/>
        <v>0.5083990782140112</v>
      </c>
      <c r="O61" s="1">
        <f t="shared" si="47"/>
        <v>0.33926041633102194</v>
      </c>
      <c r="P61" s="1">
        <f t="shared" si="59"/>
        <v>1.2526156826022385</v>
      </c>
      <c r="Q61" s="1">
        <f t="shared" si="60"/>
        <v>0.44356151880444677</v>
      </c>
      <c r="R61" s="1">
        <f t="shared" si="61"/>
        <v>15849.132285753987</v>
      </c>
      <c r="S61" s="1">
        <f t="shared" si="62"/>
        <v>0.79972799016833096</v>
      </c>
      <c r="T61" s="1">
        <f t="shared" si="90"/>
        <v>0.20823879361334746</v>
      </c>
      <c r="U61" s="1">
        <f t="shared" si="48"/>
        <v>0.51058917908684709</v>
      </c>
      <c r="V61" s="1">
        <f t="shared" si="63"/>
        <v>0.95072762987547432</v>
      </c>
      <c r="W61" s="1">
        <f t="shared" si="13"/>
        <v>197.59242892459977</v>
      </c>
      <c r="X61" s="1">
        <f t="shared" si="91"/>
        <v>707.16514229824509</v>
      </c>
      <c r="Y61" s="1">
        <f t="shared" si="64"/>
        <v>78.032429909852851</v>
      </c>
      <c r="Z61" s="1">
        <f t="shared" si="92"/>
        <v>1.0416506041686042E-2</v>
      </c>
      <c r="AA61" s="1">
        <f t="shared" si="49"/>
        <v>0.33926041633102194</v>
      </c>
      <c r="AB61" s="1">
        <f t="shared" si="65"/>
        <v>1485.993332049947</v>
      </c>
      <c r="AC61" s="1">
        <f t="shared" si="66"/>
        <v>5.240363020345494E-3</v>
      </c>
      <c r="AD61" s="1">
        <f t="shared" si="67"/>
        <v>8.8567119381652612E-2</v>
      </c>
      <c r="AE61" s="1">
        <f t="shared" si="68"/>
        <v>9.8914578642258152E-3</v>
      </c>
      <c r="AF61" s="1">
        <f t="shared" si="69"/>
        <v>0.20599481553044591</v>
      </c>
      <c r="AG61" s="1">
        <f t="shared" si="50"/>
        <v>279.73199780809534</v>
      </c>
      <c r="AH61" s="1">
        <f t="shared" si="70"/>
        <v>165.87336089772774</v>
      </c>
      <c r="AI61" s="1">
        <f t="shared" si="71"/>
        <v>152.28493172840558</v>
      </c>
      <c r="AJ61" s="1">
        <f t="shared" si="72"/>
        <v>303.5905940122326</v>
      </c>
      <c r="AK61" s="1">
        <f t="shared" si="73"/>
        <v>331.35898491312196</v>
      </c>
      <c r="AL61" s="8">
        <f t="shared" si="74"/>
        <v>10594403.470165644</v>
      </c>
      <c r="AM61" s="1">
        <f t="shared" si="75"/>
        <v>370650.75239189639</v>
      </c>
      <c r="AN61" s="1">
        <f t="shared" si="76"/>
        <v>0.99979651419015392</v>
      </c>
      <c r="AO61" s="1">
        <f t="shared" si="77"/>
        <v>33.051455044457846</v>
      </c>
      <c r="AP61" s="1">
        <f t="shared" si="78"/>
        <v>122.5611714174871</v>
      </c>
      <c r="AQ61" s="1">
        <f t="shared" si="79"/>
        <v>2.6623602500827786E-3</v>
      </c>
      <c r="AR61" s="1">
        <f t="shared" si="80"/>
        <v>1.6001142712469176E-4</v>
      </c>
      <c r="AS61" s="1">
        <f t="shared" si="81"/>
        <v>791.98396145639651</v>
      </c>
      <c r="AT61" s="1">
        <f t="shared" si="82"/>
        <v>36079975.687453769</v>
      </c>
      <c r="AU61" s="1">
        <f t="shared" si="83"/>
        <v>128980.5098099851</v>
      </c>
      <c r="AV61" s="1">
        <f t="shared" si="51"/>
        <v>292269.06900916767</v>
      </c>
      <c r="AW61" s="1">
        <f t="shared" si="84"/>
        <v>60.798194841112426</v>
      </c>
      <c r="AX61" s="1">
        <f t="shared" si="85"/>
        <v>126885.89320389071</v>
      </c>
      <c r="AY61" s="6">
        <f t="shared" si="93"/>
        <v>33222213.262951273</v>
      </c>
      <c r="AZ61">
        <f t="shared" si="86"/>
        <v>128221.51337261064</v>
      </c>
      <c r="BA61">
        <f t="shared" si="87"/>
        <v>1335.6201687199264</v>
      </c>
      <c r="BB61">
        <f t="shared" si="88"/>
        <v>254701.13671041877</v>
      </c>
      <c r="BC61">
        <f t="shared" si="94"/>
        <v>578222.97670827003</v>
      </c>
    </row>
    <row r="62" spans="1:55" x14ac:dyDescent="0.35">
      <c r="E62">
        <f t="shared" si="89"/>
        <v>2003.6875</v>
      </c>
      <c r="F62" s="1">
        <f t="shared" si="52"/>
        <v>962.53026017578054</v>
      </c>
      <c r="G62" s="1">
        <f t="shared" si="53"/>
        <v>0.94580661662056187</v>
      </c>
      <c r="H62" s="1">
        <f t="shared" si="45"/>
        <v>15425.075322032062</v>
      </c>
      <c r="I62" s="1">
        <f t="shared" si="54"/>
        <v>970.68035811857135</v>
      </c>
      <c r="J62" s="1">
        <f t="shared" si="55"/>
        <v>5.7104911098875964E-2</v>
      </c>
      <c r="K62" s="1">
        <f t="shared" si="46"/>
        <v>0.1051863090968321</v>
      </c>
      <c r="L62" s="1">
        <f t="shared" si="56"/>
        <v>2.4406581261339457E-2</v>
      </c>
      <c r="M62" s="1">
        <f t="shared" si="57"/>
        <v>1.1840129563662261E-3</v>
      </c>
      <c r="N62" s="1">
        <f t="shared" si="58"/>
        <v>0.51128995458274462</v>
      </c>
      <c r="O62" s="1">
        <f t="shared" si="47"/>
        <v>0.33955110975876446</v>
      </c>
      <c r="P62" s="1">
        <f t="shared" si="59"/>
        <v>1.2704506167239082</v>
      </c>
      <c r="Q62" s="1">
        <f t="shared" si="60"/>
        <v>0.44705364976803669</v>
      </c>
      <c r="R62" s="1">
        <f t="shared" si="61"/>
        <v>15911.131275027901</v>
      </c>
      <c r="S62" s="1">
        <f t="shared" si="62"/>
        <v>0.79972799016833096</v>
      </c>
      <c r="T62" s="1">
        <f t="shared" si="90"/>
        <v>0.20836393339165812</v>
      </c>
      <c r="U62" s="1">
        <f t="shared" si="48"/>
        <v>0.51420341396320424</v>
      </c>
      <c r="V62" s="1">
        <f t="shared" si="63"/>
        <v>0.95091133064123212</v>
      </c>
      <c r="W62" s="1">
        <f t="shared" si="13"/>
        <v>197.32527977649204</v>
      </c>
      <c r="X62" s="1">
        <f t="shared" si="91"/>
        <v>717.23386800653986</v>
      </c>
      <c r="Y62" s="1">
        <f t="shared" si="64"/>
        <v>79.143467609704132</v>
      </c>
      <c r="Z62" s="1">
        <f t="shared" si="92"/>
        <v>1.0572902843120922E-2</v>
      </c>
      <c r="AA62" s="1">
        <f t="shared" si="49"/>
        <v>0.33955110975876446</v>
      </c>
      <c r="AB62" s="1">
        <f t="shared" si="65"/>
        <v>1507.1511329225127</v>
      </c>
      <c r="AC62" s="1">
        <f t="shared" si="66"/>
        <v>5.2448531966692571E-3</v>
      </c>
      <c r="AD62" s="1">
        <f t="shared" si="67"/>
        <v>8.8737380986806128E-2</v>
      </c>
      <c r="AE62" s="1">
        <f t="shared" si="68"/>
        <v>1.0027880234073288E-2</v>
      </c>
      <c r="AF62" s="1">
        <f t="shared" si="69"/>
        <v>0.20611860680440272</v>
      </c>
      <c r="AG62" s="1">
        <f t="shared" si="50"/>
        <v>278.90695454015855</v>
      </c>
      <c r="AH62" s="1">
        <f t="shared" si="70"/>
        <v>165.38413299097749</v>
      </c>
      <c r="AI62" s="1">
        <f t="shared" si="71"/>
        <v>152.28493172840558</v>
      </c>
      <c r="AJ62" s="1">
        <f t="shared" si="72"/>
        <v>303.18013310031762</v>
      </c>
      <c r="AK62" s="1">
        <f t="shared" si="73"/>
        <v>330.38167269315738</v>
      </c>
      <c r="AL62" s="8">
        <f t="shared" si="74"/>
        <v>10635846.894024294</v>
      </c>
      <c r="AM62" s="1">
        <f t="shared" si="75"/>
        <v>372100.62922091072</v>
      </c>
      <c r="AN62" s="1">
        <f t="shared" si="76"/>
        <v>0.9997973069046433</v>
      </c>
      <c r="AO62" s="1">
        <f t="shared" si="77"/>
        <v>33.064441917955136</v>
      </c>
      <c r="AP62" s="1">
        <f t="shared" si="78"/>
        <v>122.60932924977429</v>
      </c>
      <c r="AQ62" s="1">
        <f t="shared" si="79"/>
        <v>2.6991790642063333E-3</v>
      </c>
      <c r="AR62" s="1">
        <f t="shared" si="80"/>
        <v>1.624138906086261E-4</v>
      </c>
      <c r="AS62" s="1">
        <f t="shared" si="81"/>
        <v>803.26035051505016</v>
      </c>
      <c r="AT62" s="1">
        <f t="shared" si="82"/>
        <v>36361249.934634231</v>
      </c>
      <c r="AU62" s="1">
        <f t="shared" si="83"/>
        <v>130370.53878625583</v>
      </c>
      <c r="AV62" s="1">
        <f t="shared" si="51"/>
        <v>300330.35087229172</v>
      </c>
      <c r="AW62" s="1">
        <f t="shared" si="84"/>
        <v>60.608271557253452</v>
      </c>
      <c r="AX62" s="1">
        <f t="shared" si="85"/>
        <v>128233.07884783352</v>
      </c>
      <c r="AY62" s="6">
        <f t="shared" si="93"/>
        <v>33886953.693827793</v>
      </c>
      <c r="AZ62">
        <f t="shared" si="86"/>
        <v>129603.36260883854</v>
      </c>
      <c r="BA62">
        <f t="shared" si="87"/>
        <v>1370.2837610050208</v>
      </c>
      <c r="BB62">
        <f t="shared" si="88"/>
        <v>257419.29250663574</v>
      </c>
      <c r="BC62">
        <f t="shared" si="94"/>
        <v>594141.79775267118</v>
      </c>
    </row>
    <row r="63" spans="1:55" x14ac:dyDescent="0.35">
      <c r="E63">
        <f t="shared" si="89"/>
        <v>2003.75</v>
      </c>
      <c r="F63" s="1">
        <f t="shared" si="52"/>
        <v>971.84217133429706</v>
      </c>
      <c r="G63" s="1">
        <f t="shared" si="53"/>
        <v>0.94596156337405612</v>
      </c>
      <c r="H63" s="1">
        <f t="shared" si="45"/>
        <v>15485.742844414473</v>
      </c>
      <c r="I63" s="1">
        <f t="shared" si="54"/>
        <v>974.95277287761223</v>
      </c>
      <c r="J63" s="1">
        <f t="shared" si="55"/>
        <v>5.6391099761916884E-2</v>
      </c>
      <c r="K63" s="1">
        <f t="shared" si="46"/>
        <v>0.10663771961589293</v>
      </c>
      <c r="L63" s="1">
        <f t="shared" si="56"/>
        <v>2.4424429794615513E-2</v>
      </c>
      <c r="M63" s="1">
        <f t="shared" si="57"/>
        <v>1.2003505279982172E-3</v>
      </c>
      <c r="N63" s="1">
        <f t="shared" si="58"/>
        <v>0.51414469499949011</v>
      </c>
      <c r="O63" s="1">
        <f t="shared" si="47"/>
        <v>0.33985004894860221</v>
      </c>
      <c r="P63" s="1">
        <f t="shared" si="59"/>
        <v>1.288082989160219</v>
      </c>
      <c r="Q63" s="1">
        <f t="shared" si="60"/>
        <v>0.45046329592612838</v>
      </c>
      <c r="R63" s="1">
        <f t="shared" si="61"/>
        <v>15973.938155243126</v>
      </c>
      <c r="S63" s="1">
        <f t="shared" si="62"/>
        <v>0.79972799016833096</v>
      </c>
      <c r="T63" s="1">
        <f t="shared" si="90"/>
        <v>0.20849079429471759</v>
      </c>
      <c r="U63" s="1">
        <f t="shared" si="48"/>
        <v>0.51777247090688394</v>
      </c>
      <c r="V63" s="1">
        <f t="shared" si="63"/>
        <v>0.9510942370934734</v>
      </c>
      <c r="W63" s="1">
        <f t="shared" si="13"/>
        <v>197.06484153958769</v>
      </c>
      <c r="X63" s="1">
        <f t="shared" si="91"/>
        <v>727.18823736033551</v>
      </c>
      <c r="Y63" s="1">
        <f t="shared" si="64"/>
        <v>80.24188661035285</v>
      </c>
      <c r="Z63" s="1">
        <f t="shared" si="92"/>
        <v>1.073145066647078E-2</v>
      </c>
      <c r="AA63" s="1">
        <f t="shared" si="49"/>
        <v>0.33985004894860221</v>
      </c>
      <c r="AB63" s="1">
        <f t="shared" si="65"/>
        <v>1528.0686323858333</v>
      </c>
      <c r="AC63" s="1">
        <f t="shared" si="66"/>
        <v>5.249470740598193E-3</v>
      </c>
      <c r="AD63" s="1">
        <f t="shared" si="67"/>
        <v>8.8912661177993083E-2</v>
      </c>
      <c r="AE63" s="1">
        <f t="shared" si="68"/>
        <v>1.0162453595521006E-2</v>
      </c>
      <c r="AF63" s="1">
        <f t="shared" si="69"/>
        <v>0.20624410065629412</v>
      </c>
      <c r="AG63" s="1">
        <f t="shared" si="50"/>
        <v>278.11241654179764</v>
      </c>
      <c r="AH63" s="1">
        <f t="shared" si="70"/>
        <v>164.91299386788191</v>
      </c>
      <c r="AI63" s="1">
        <f t="shared" si="71"/>
        <v>152.28493172840558</v>
      </c>
      <c r="AJ63" s="1">
        <f t="shared" si="72"/>
        <v>302.77998315795588</v>
      </c>
      <c r="AK63" s="1">
        <f t="shared" si="73"/>
        <v>329.44049575710881</v>
      </c>
      <c r="AL63" s="8">
        <f t="shared" si="74"/>
        <v>10677830.355182011</v>
      </c>
      <c r="AM63" s="1">
        <f t="shared" si="75"/>
        <v>373569.39897710277</v>
      </c>
      <c r="AN63" s="1">
        <f t="shared" si="76"/>
        <v>0.99979810367595978</v>
      </c>
      <c r="AO63" s="1">
        <f t="shared" si="77"/>
        <v>33.077166155732911</v>
      </c>
      <c r="AP63" s="1">
        <f t="shared" si="78"/>
        <v>122.65651317814722</v>
      </c>
      <c r="AQ63" s="1">
        <f t="shared" si="79"/>
        <v>2.7359851253982181E-3</v>
      </c>
      <c r="AR63" s="1">
        <f t="shared" si="80"/>
        <v>1.6484939665837038E-4</v>
      </c>
      <c r="AS63" s="1">
        <f t="shared" si="81"/>
        <v>814.40866708647741</v>
      </c>
      <c r="AT63" s="1">
        <f t="shared" si="82"/>
        <v>36640666.959154002</v>
      </c>
      <c r="AU63" s="1">
        <f t="shared" si="83"/>
        <v>131747.68467644902</v>
      </c>
      <c r="AV63" s="1">
        <f t="shared" si="51"/>
        <v>308478.5095464327</v>
      </c>
      <c r="AW63" s="1">
        <f t="shared" si="84"/>
        <v>60.425084568344893</v>
      </c>
      <c r="AX63" s="1">
        <f t="shared" si="85"/>
        <v>129566.88067225231</v>
      </c>
      <c r="AY63" s="6">
        <f t="shared" si="93"/>
        <v>34554318.091026671</v>
      </c>
      <c r="AZ63">
        <f t="shared" si="86"/>
        <v>130972.40457057043</v>
      </c>
      <c r="BA63">
        <f t="shared" si="87"/>
        <v>1405.5238983181287</v>
      </c>
      <c r="BB63">
        <f t="shared" si="88"/>
        <v>260111.07009831053</v>
      </c>
      <c r="BC63">
        <f t="shared" si="94"/>
        <v>610230.50353433588</v>
      </c>
    </row>
    <row r="64" spans="1:55" x14ac:dyDescent="0.35">
      <c r="E64">
        <f t="shared" si="89"/>
        <v>2003.8125</v>
      </c>
      <c r="F64" s="1">
        <f t="shared" si="52"/>
        <v>981.02186203223846</v>
      </c>
      <c r="G64" s="1">
        <f t="shared" si="53"/>
        <v>0.94611108221327112</v>
      </c>
      <c r="H64" s="1">
        <f t="shared" si="45"/>
        <v>15546.677392719324</v>
      </c>
      <c r="I64" s="1">
        <f t="shared" si="54"/>
        <v>980.37733162059112</v>
      </c>
      <c r="J64" s="1">
        <f t="shared" si="55"/>
        <v>5.5686211066022569E-2</v>
      </c>
      <c r="K64" s="1">
        <f t="shared" si="46"/>
        <v>0.10808922457005651</v>
      </c>
      <c r="L64" s="1">
        <f t="shared" si="56"/>
        <v>2.4440737521920913E-2</v>
      </c>
      <c r="M64" s="1">
        <f t="shared" si="57"/>
        <v>1.2166891626239206E-3</v>
      </c>
      <c r="N64" s="1">
        <f t="shared" si="58"/>
        <v>0.5169637511636147</v>
      </c>
      <c r="O64" s="1">
        <f t="shared" si="47"/>
        <v>0.34015711037703489</v>
      </c>
      <c r="P64" s="1">
        <f t="shared" si="59"/>
        <v>1.3055120577568189</v>
      </c>
      <c r="Q64" s="1">
        <f t="shared" si="60"/>
        <v>0.45379255323093681</v>
      </c>
      <c r="R64" s="1">
        <f t="shared" si="61"/>
        <v>16037.588982956897</v>
      </c>
      <c r="S64" s="1">
        <f t="shared" si="62"/>
        <v>0.79972799016833096</v>
      </c>
      <c r="T64" s="1">
        <f t="shared" si="90"/>
        <v>0.20861937403234215</v>
      </c>
      <c r="U64" s="1">
        <f t="shared" si="48"/>
        <v>0.52129691464200378</v>
      </c>
      <c r="V64" s="1">
        <f t="shared" si="63"/>
        <v>0.95127658167102735</v>
      </c>
      <c r="W64" s="1">
        <f t="shared" si="13"/>
        <v>196.81090582235791</v>
      </c>
      <c r="X64" s="1">
        <f t="shared" si="91"/>
        <v>737.02783137582423</v>
      </c>
      <c r="Y64" s="1">
        <f t="shared" si="64"/>
        <v>81.327640678857563</v>
      </c>
      <c r="Z64" s="1">
        <f t="shared" si="92"/>
        <v>1.089214664951702E-2</v>
      </c>
      <c r="AA64" s="1">
        <f t="shared" si="49"/>
        <v>0.34015711037703489</v>
      </c>
      <c r="AB64" s="1">
        <f t="shared" si="65"/>
        <v>1548.7449500131072</v>
      </c>
      <c r="AC64" s="1">
        <f t="shared" si="66"/>
        <v>5.2542137441349305E-3</v>
      </c>
      <c r="AD64" s="1">
        <f t="shared" si="67"/>
        <v>8.9092903306251719E-2</v>
      </c>
      <c r="AE64" s="1">
        <f t="shared" si="68"/>
        <v>1.029517098148832E-2</v>
      </c>
      <c r="AF64" s="1">
        <f t="shared" si="69"/>
        <v>0.20637129482061542</v>
      </c>
      <c r="AG64" s="1">
        <f t="shared" si="50"/>
        <v>277.34725590674634</v>
      </c>
      <c r="AH64" s="1">
        <f t="shared" si="70"/>
        <v>164.45927471112793</v>
      </c>
      <c r="AI64" s="1">
        <f t="shared" si="71"/>
        <v>152.28493172840558</v>
      </c>
      <c r="AJ64" s="1">
        <f t="shared" si="72"/>
        <v>302.38982400229241</v>
      </c>
      <c r="AK64" s="1">
        <f t="shared" si="73"/>
        <v>328.53411803374229</v>
      </c>
      <c r="AL64" s="8">
        <f t="shared" si="74"/>
        <v>10720377.955760486</v>
      </c>
      <c r="AM64" s="1">
        <f t="shared" si="75"/>
        <v>375057.90486033546</v>
      </c>
      <c r="AN64" s="1">
        <f t="shared" si="76"/>
        <v>0.99979890478807687</v>
      </c>
      <c r="AO64" s="1">
        <f t="shared" si="77"/>
        <v>33.089637578821559</v>
      </c>
      <c r="AP64" s="1">
        <f t="shared" si="78"/>
        <v>122.7027596208812</v>
      </c>
      <c r="AQ64" s="1">
        <f t="shared" si="79"/>
        <v>2.7727756508633124E-3</v>
      </c>
      <c r="AR64" s="1">
        <f t="shared" si="80"/>
        <v>1.6731790130642915E-4</v>
      </c>
      <c r="AS64" s="1">
        <f t="shared" si="81"/>
        <v>825.42844193310418</v>
      </c>
      <c r="AT64" s="1">
        <f t="shared" si="82"/>
        <v>36918328.248025462</v>
      </c>
      <c r="AU64" s="1">
        <f t="shared" si="83"/>
        <v>133112.28960000479</v>
      </c>
      <c r="AV64" s="1">
        <f t="shared" si="51"/>
        <v>316712.73983871075</v>
      </c>
      <c r="AW64" s="1">
        <f t="shared" si="84"/>
        <v>60.24837165860184</v>
      </c>
      <c r="AX64" s="1">
        <f t="shared" si="85"/>
        <v>130887.63271480265</v>
      </c>
      <c r="AY64" s="6">
        <f t="shared" si="93"/>
        <v>35224341.713261701</v>
      </c>
      <c r="AZ64">
        <f t="shared" si="86"/>
        <v>132328.97936401641</v>
      </c>
      <c r="BA64">
        <f t="shared" si="87"/>
        <v>1441.3466492137782</v>
      </c>
      <c r="BB64">
        <f t="shared" si="88"/>
        <v>262777.14174161549</v>
      </c>
      <c r="BC64">
        <f t="shared" si="94"/>
        <v>626487.4454154803</v>
      </c>
    </row>
    <row r="65" spans="5:55" x14ac:dyDescent="0.35">
      <c r="E65">
        <f t="shared" si="89"/>
        <v>2003.875</v>
      </c>
      <c r="F65" s="1">
        <f t="shared" si="52"/>
        <v>990.07198194074783</v>
      </c>
      <c r="G65" s="1">
        <f t="shared" si="53"/>
        <v>0.94625538091019923</v>
      </c>
      <c r="H65" s="1">
        <f t="shared" si="45"/>
        <v>15607.95097594561</v>
      </c>
      <c r="I65" s="1">
        <f t="shared" si="54"/>
        <v>986.87640266252254</v>
      </c>
      <c r="J65" s="1">
        <f t="shared" si="55"/>
        <v>5.4990133478187812E-2</v>
      </c>
      <c r="K65" s="1">
        <f t="shared" si="46"/>
        <v>0.10954072759251257</v>
      </c>
      <c r="L65" s="1">
        <f t="shared" si="56"/>
        <v>2.4455548550288104E-2</v>
      </c>
      <c r="M65" s="1">
        <f t="shared" si="57"/>
        <v>1.2330277755056656E-3</v>
      </c>
      <c r="N65" s="1">
        <f t="shared" si="58"/>
        <v>0.51974756912824371</v>
      </c>
      <c r="O65" s="1">
        <f t="shared" si="47"/>
        <v>0.34047217020436948</v>
      </c>
      <c r="P65" s="1">
        <f t="shared" si="59"/>
        <v>1.3227374152500915</v>
      </c>
      <c r="Q65" s="1">
        <f t="shared" si="60"/>
        <v>0.45704349925340165</v>
      </c>
      <c r="R65" s="1">
        <f t="shared" si="61"/>
        <v>16102.116894080573</v>
      </c>
      <c r="S65" s="1">
        <f t="shared" si="62"/>
        <v>0.79972799016833096</v>
      </c>
      <c r="T65" s="1">
        <f t="shared" si="90"/>
        <v>0.20874967017738236</v>
      </c>
      <c r="U65" s="1">
        <f t="shared" si="48"/>
        <v>0.52477730283363022</v>
      </c>
      <c r="V65" s="1">
        <f t="shared" si="63"/>
        <v>0.95145857481192653</v>
      </c>
      <c r="W65" s="1">
        <f t="shared" si="13"/>
        <v>196.56327047144458</v>
      </c>
      <c r="X65" s="1">
        <f t="shared" si="91"/>
        <v>746.75242013202012</v>
      </c>
      <c r="Y65" s="1">
        <f t="shared" si="64"/>
        <v>82.400704444492035</v>
      </c>
      <c r="Z65" s="1">
        <f t="shared" si="92"/>
        <v>1.1054987758864326E-2</v>
      </c>
      <c r="AA65" s="1">
        <f t="shared" si="49"/>
        <v>0.34047217020436948</v>
      </c>
      <c r="AB65" s="1">
        <f t="shared" si="65"/>
        <v>1569.1796026625168</v>
      </c>
      <c r="AC65" s="1">
        <f t="shared" si="66"/>
        <v>5.2590802943980469E-3</v>
      </c>
      <c r="AD65" s="1">
        <f t="shared" si="67"/>
        <v>8.9278050646922485E-2</v>
      </c>
      <c r="AE65" s="1">
        <f t="shared" si="68"/>
        <v>1.0426028302231672E-2</v>
      </c>
      <c r="AF65" s="1">
        <f t="shared" si="69"/>
        <v>0.20650018689637206</v>
      </c>
      <c r="AG65" s="1">
        <f t="shared" si="50"/>
        <v>276.61038643210827</v>
      </c>
      <c r="AH65" s="1">
        <f t="shared" si="70"/>
        <v>164.02233143235074</v>
      </c>
      <c r="AI65" s="1">
        <f t="shared" si="71"/>
        <v>152.28493172840558</v>
      </c>
      <c r="AJ65" s="1">
        <f t="shared" si="72"/>
        <v>302.00934503510035</v>
      </c>
      <c r="AK65" s="1">
        <f t="shared" si="73"/>
        <v>327.66125285191549</v>
      </c>
      <c r="AL65" s="8">
        <f t="shared" si="74"/>
        <v>10763511.845566284</v>
      </c>
      <c r="AM65" s="1">
        <f t="shared" si="75"/>
        <v>376566.9217697673</v>
      </c>
      <c r="AN65" s="1">
        <f t="shared" si="76"/>
        <v>0.99979971047566807</v>
      </c>
      <c r="AO65" s="1">
        <f t="shared" si="77"/>
        <v>33.101865690435012</v>
      </c>
      <c r="AP65" s="1">
        <f t="shared" si="78"/>
        <v>122.74810381772676</v>
      </c>
      <c r="AQ65" s="1">
        <f t="shared" si="79"/>
        <v>2.8095479337786702E-3</v>
      </c>
      <c r="AR65" s="1">
        <f t="shared" si="80"/>
        <v>1.6981935795580417E-4</v>
      </c>
      <c r="AS65" s="1">
        <f t="shared" si="81"/>
        <v>836.31941755675575</v>
      </c>
      <c r="AT65" s="1">
        <f t="shared" si="82"/>
        <v>37194334.052356772</v>
      </c>
      <c r="AU65" s="1">
        <f t="shared" si="83"/>
        <v>134464.7051475987</v>
      </c>
      <c r="AV65" s="1">
        <f t="shared" si="51"/>
        <v>325032.25793871103</v>
      </c>
      <c r="AW65" s="1">
        <f t="shared" si="84"/>
        <v>60.077881270755164</v>
      </c>
      <c r="AX65" s="1">
        <f t="shared" si="85"/>
        <v>132195.6783065745</v>
      </c>
      <c r="AY65" s="6">
        <f t="shared" si="93"/>
        <v>35897061.203609593</v>
      </c>
      <c r="AZ65">
        <f t="shared" si="86"/>
        <v>133673.4365108877</v>
      </c>
      <c r="BA65">
        <f t="shared" si="87"/>
        <v>1477.7582043131911</v>
      </c>
      <c r="BB65">
        <f t="shared" si="88"/>
        <v>265418.19836413162</v>
      </c>
      <c r="BC65">
        <f t="shared" si="94"/>
        <v>642911.01677433122</v>
      </c>
    </row>
    <row r="66" spans="5:55" x14ac:dyDescent="0.35">
      <c r="E66">
        <f t="shared" si="89"/>
        <v>2003.9375</v>
      </c>
      <c r="F66" s="1">
        <f t="shared" si="52"/>
        <v>998.99526179374402</v>
      </c>
      <c r="G66" s="1">
        <f t="shared" si="53"/>
        <v>0.94639465903566022</v>
      </c>
      <c r="H66" s="1">
        <f t="shared" si="45"/>
        <v>15669.630751112018</v>
      </c>
      <c r="I66" s="1">
        <f t="shared" si="54"/>
        <v>994.37655293614625</v>
      </c>
      <c r="J66" s="1">
        <f t="shared" si="55"/>
        <v>5.4302756859569853E-2</v>
      </c>
      <c r="K66" s="1">
        <f t="shared" si="46"/>
        <v>0.11099213514093648</v>
      </c>
      <c r="L66" s="1">
        <f t="shared" si="56"/>
        <v>2.4468906355717086E-2</v>
      </c>
      <c r="M66" s="1">
        <f t="shared" si="57"/>
        <v>1.2493653136991547E-3</v>
      </c>
      <c r="N66" s="1">
        <f t="shared" si="58"/>
        <v>0.52249658937083898</v>
      </c>
      <c r="O66" s="1">
        <f t="shared" si="47"/>
        <v>0.34079510445485911</v>
      </c>
      <c r="P66" s="1">
        <f t="shared" si="59"/>
        <v>1.3397589762218494</v>
      </c>
      <c r="Q66" s="1">
        <f t="shared" si="60"/>
        <v>0.46021819073976683</v>
      </c>
      <c r="R66" s="1">
        <f t="shared" si="61"/>
        <v>16167.552274950101</v>
      </c>
      <c r="S66" s="1">
        <f t="shared" si="62"/>
        <v>0.79972799016833096</v>
      </c>
      <c r="T66" s="1">
        <f t="shared" si="90"/>
        <v>0.20888168016965367</v>
      </c>
      <c r="U66" s="1">
        <f t="shared" si="48"/>
        <v>0.52821418617601701</v>
      </c>
      <c r="V66" s="1">
        <f t="shared" si="63"/>
        <v>0.95164040643540704</v>
      </c>
      <c r="W66" s="1">
        <f t="shared" si="13"/>
        <v>196.3217393143662</v>
      </c>
      <c r="X66" s="1">
        <f t="shared" si="91"/>
        <v>756.36195540601966</v>
      </c>
      <c r="Y66" s="1">
        <f t="shared" si="64"/>
        <v>83.461072586080078</v>
      </c>
      <c r="Z66" s="1">
        <f t="shared" si="92"/>
        <v>1.1219970794853255E-2</v>
      </c>
      <c r="AA66" s="1">
        <f t="shared" si="49"/>
        <v>0.34079510445485911</v>
      </c>
      <c r="AB66" s="1">
        <f t="shared" si="65"/>
        <v>1589.3724890014191</v>
      </c>
      <c r="AC66" s="1">
        <f t="shared" si="66"/>
        <v>5.2640684764045723E-3</v>
      </c>
      <c r="AD66" s="1">
        <f t="shared" si="67"/>
        <v>8.9468046483513489E-2</v>
      </c>
      <c r="AE66" s="1">
        <f t="shared" si="68"/>
        <v>1.0555024231252694E-2</v>
      </c>
      <c r="AF66" s="1">
        <f t="shared" si="69"/>
        <v>0.20663077435096805</v>
      </c>
      <c r="AG66" s="1">
        <f t="shared" si="50"/>
        <v>275.90076207641084</v>
      </c>
      <c r="AH66" s="1">
        <f t="shared" si="70"/>
        <v>163.60154375780246</v>
      </c>
      <c r="AI66" s="1">
        <f t="shared" si="71"/>
        <v>152.28493172840558</v>
      </c>
      <c r="AJ66" s="1">
        <f t="shared" si="72"/>
        <v>301.63824484746175</v>
      </c>
      <c r="AK66" s="1">
        <f t="shared" si="73"/>
        <v>326.82066111405197</v>
      </c>
      <c r="AL66" s="8">
        <f t="shared" si="74"/>
        <v>10807252.336443432</v>
      </c>
      <c r="AM66" s="1">
        <f t="shared" si="75"/>
        <v>378097.16030441649</v>
      </c>
      <c r="AN66" s="1">
        <f t="shared" si="76"/>
        <v>0.99980052092769445</v>
      </c>
      <c r="AO66" s="1">
        <f t="shared" si="77"/>
        <v>33.113859682348604</v>
      </c>
      <c r="AP66" s="1">
        <f t="shared" si="78"/>
        <v>122.79257985356013</v>
      </c>
      <c r="AQ66" s="1">
        <f t="shared" si="79"/>
        <v>2.8462993423061188E-3</v>
      </c>
      <c r="AR66" s="1">
        <f t="shared" si="80"/>
        <v>1.7235371745545841E-4</v>
      </c>
      <c r="AS66" s="1">
        <f t="shared" si="81"/>
        <v>847.08153995057626</v>
      </c>
      <c r="AT66" s="1">
        <f t="shared" si="82"/>
        <v>37468783.255767182</v>
      </c>
      <c r="AU66" s="1">
        <f t="shared" si="83"/>
        <v>135805.29090887462</v>
      </c>
      <c r="AV66" s="1">
        <f t="shared" si="51"/>
        <v>333436.30201043596</v>
      </c>
      <c r="AW66" s="1">
        <f t="shared" si="84"/>
        <v>59.913372047667366</v>
      </c>
      <c r="AX66" s="1">
        <f t="shared" si="85"/>
        <v>133491.3686099679</v>
      </c>
      <c r="AY66" s="6">
        <f t="shared" si="93"/>
        <v>36572514.474637307</v>
      </c>
      <c r="AZ66">
        <f t="shared" si="86"/>
        <v>135006.13348479333</v>
      </c>
      <c r="BA66">
        <f t="shared" si="87"/>
        <v>1514.7648748254414</v>
      </c>
      <c r="BB66">
        <f t="shared" si="88"/>
        <v>268034.94663934311</v>
      </c>
      <c r="BC66">
        <f t="shared" si="94"/>
        <v>659499.65417208942</v>
      </c>
    </row>
    <row r="67" spans="5:55" x14ac:dyDescent="0.35">
      <c r="E67">
        <f t="shared" si="89"/>
        <v>2004</v>
      </c>
      <c r="F67" s="1">
        <f t="shared" ref="F67:F98" si="95">B$4*AD67*G67*(B$9/AG67)^B$20*((B$42-X67)/B$5)</f>
        <v>1007.7945012979858</v>
      </c>
      <c r="G67" s="1">
        <f t="shared" ref="G67:G98" si="96">1/(1 + AW67/B$18)</f>
        <v>0.94652910829357939</v>
      </c>
      <c r="H67" s="1">
        <f t="shared" si="45"/>
        <v>15731.779285670527</v>
      </c>
      <c r="I67" s="1">
        <f t="shared" ref="I67:I98" si="97">(R67-H67)/B$32</f>
        <v>1002.808354626404</v>
      </c>
      <c r="J67" s="1">
        <f t="shared" ref="J67:J98" si="98">(S67-U67)/B$57</f>
        <v>5.3623972448061386E-2</v>
      </c>
      <c r="K67" s="1">
        <f t="shared" si="46"/>
        <v>0.1124433564560626</v>
      </c>
      <c r="L67" s="1">
        <f t="shared" ref="L67:L98" si="99">B$15 * (Q67 + AN67) * (1 - K67)</f>
        <v>2.4480853747358023E-2</v>
      </c>
      <c r="M67" s="1">
        <f t="shared" ref="M67:M98" si="100">K67*B$14</f>
        <v>1.2657007555871515E-3</v>
      </c>
      <c r="N67" s="1">
        <f t="shared" ref="N67:N98" si="101">B$16 + B$17*U67</f>
        <v>0.52521124686289444</v>
      </c>
      <c r="O67" s="1">
        <f t="shared" si="47"/>
        <v>0.34112578918953712</v>
      </c>
      <c r="P67" s="1">
        <f t="shared" ref="P67:P98" si="102">B$21*AB67</f>
        <v>1.3565769635455738</v>
      </c>
      <c r="Q67" s="1">
        <f t="shared" ref="Q67:Q98" si="103">P67/(B$22+P67)</f>
        <v>0.4633186613606502</v>
      </c>
      <c r="R67" s="1">
        <f t="shared" ref="R67:R98" si="104">MAX(0,AL67*B$33)</f>
        <v>16233.922927914276</v>
      </c>
      <c r="S67" s="1">
        <f t="shared" ref="S67:S98" si="105">B$56 + B$58 * MIN(1, MAX(0, AL67)/B$46)</f>
        <v>0.79972799016833096</v>
      </c>
      <c r="T67" s="1">
        <f t="shared" si="90"/>
        <v>0.20901540131981411</v>
      </c>
      <c r="U67" s="1">
        <f t="shared" si="48"/>
        <v>0.53160810847974016</v>
      </c>
      <c r="V67" s="1">
        <f t="shared" ref="V67:V98" si="106">MIN(1, H67/(B$13 + H67))</f>
        <v>0.95182224732259146</v>
      </c>
      <c r="W67" s="1">
        <f t="shared" ref="W67:W130" si="107">MAX(B$8*$B$7, $B$7*(1 - $B$34*LN(1 + Y67))) + AO67</f>
        <v>196.08612192538925</v>
      </c>
      <c r="X67" s="1">
        <f t="shared" si="91"/>
        <v>765.85656302121765</v>
      </c>
      <c r="Y67" s="1">
        <f t="shared" ref="Y67:Y98" si="108">X67/B$28</f>
        <v>84.508758987656165</v>
      </c>
      <c r="Z67" s="1">
        <f t="shared" si="92"/>
        <v>1.1387092396406421E-2</v>
      </c>
      <c r="AA67" s="1">
        <f t="shared" si="49"/>
        <v>0.34112578918953712</v>
      </c>
      <c r="AB67" s="1">
        <f t="shared" ref="AB67:AB98" si="109">X67*B$19</f>
        <v>1609.3238734273564</v>
      </c>
      <c r="AC67" s="1">
        <f t="shared" ref="AC67:AC98" si="110">AA67*B$39</f>
        <v>5.269176375739662E-3</v>
      </c>
      <c r="AD67" s="1">
        <f t="shared" ref="AD67:AD98" si="111">MIN(1,AA67^B$41)</f>
        <v>8.9662834188258808E-2</v>
      </c>
      <c r="AE67" s="1">
        <f t="shared" ref="AE67:AE98" si="112">B$40*P67*(1-AA67)</f>
        <v>1.0682160086914251E-2</v>
      </c>
      <c r="AF67" s="1">
        <f t="shared" ref="AF67:AF98" si="113">B$43*T67</f>
        <v>0.2067630545240417</v>
      </c>
      <c r="AG67" s="1">
        <f t="shared" si="50"/>
        <v>275.21737547467058</v>
      </c>
      <c r="AH67" s="1">
        <f t="shared" ref="AH67:AH98" si="114">AG67*B$44</f>
        <v>163.19631434782661</v>
      </c>
      <c r="AI67" s="1">
        <f t="shared" ref="AI67:AI98" si="115">B$35*MIN(B$37*B$9,MAX(B$38*B$9,AJ67))</f>
        <v>152.28493172840558</v>
      </c>
      <c r="AJ67" s="1">
        <f t="shared" ref="AJ67:AJ98" si="116">W67*B$20/(B$20-1)</f>
        <v>301.2762308600411</v>
      </c>
      <c r="AK67" s="1">
        <f t="shared" ref="AK67:AK98" si="117">B$45*AG67</f>
        <v>326.01114953714892</v>
      </c>
      <c r="AL67" s="8">
        <f t="shared" ref="AL67:AL98" si="118">AT67-AU67*W67</f>
        <v>10851618.012961436</v>
      </c>
      <c r="AM67" s="1">
        <f t="shared" ref="AM67:AM98" si="119">B$47+B$50*MAX(0, AL67 )+B$49    *AF67</f>
        <v>379649.27063552255</v>
      </c>
      <c r="AN67" s="1">
        <f t="shared" ref="AN67:AN98" si="120">AM67/(B$48+AM67)</f>
        <v>0.99980133629083079</v>
      </c>
      <c r="AO67" s="1">
        <f t="shared" ref="AO67:AO98" si="121">B$36*AP67</f>
        <v>33.125628441495401</v>
      </c>
      <c r="AP67" s="1">
        <f t="shared" ref="AP67:AP98" si="122">$B$10*(1 + $B$51*LN(1 + AX67/$B$12))</f>
        <v>122.83622068284348</v>
      </c>
      <c r="AQ67" s="1">
        <f t="shared" ref="AQ67:AQ98" si="123">B$54*K67*(1-Z67)</f>
        <v>2.8830273185395674E-3</v>
      </c>
      <c r="AR67" s="1">
        <f t="shared" ref="AR67:AR98" si="124">Z67*B$52</f>
        <v>1.7492092817475999E-4</v>
      </c>
      <c r="AS67" s="1">
        <f t="shared" ref="AS67:AS98" si="125">X67/B$6</f>
        <v>857.7149500294729</v>
      </c>
      <c r="AT67" s="1">
        <f t="shared" ref="AT67:AT98" si="126">AU67*AG67</f>
        <v>37741773.259296879</v>
      </c>
      <c r="AU67" s="1">
        <f t="shared" ref="AU67:AU98" si="127">F67*B$59*O67</f>
        <v>137134.41309511513</v>
      </c>
      <c r="AV67" s="1">
        <f t="shared" si="51"/>
        <v>341924.13269224064</v>
      </c>
      <c r="AW67" s="1">
        <f t="shared" ref="AW67:AW98" si="128">B$11*(AG67/B$9)*(1 - B$55*MIN(1,V67))</f>
        <v>59.754612396564134</v>
      </c>
      <c r="AX67" s="1">
        <f t="shared" ref="AX67:AX98" si="129">AU67*B$61*(1-Z67)</f>
        <v>134775.06125099782</v>
      </c>
      <c r="AY67" s="6">
        <f t="shared" si="93"/>
        <v>37250740.600447394</v>
      </c>
      <c r="AZ67">
        <f t="shared" ref="AZ67:AZ98" si="130">AU67*B$61</f>
        <v>136327.43434201539</v>
      </c>
      <c r="BA67">
        <f t="shared" ref="BA67:BA98" si="131">AZ67*Z67</f>
        <v>1552.3730910175591</v>
      </c>
      <c r="BB67">
        <f t="shared" ref="BB67:BB98" si="132">AX67*B$60+BA67*B$53</f>
        <v>270628.10624997236</v>
      </c>
      <c r="BC67">
        <f t="shared" si="94"/>
        <v>676251.83833704831</v>
      </c>
    </row>
    <row r="68" spans="5:55" x14ac:dyDescent="0.35">
      <c r="E68">
        <f t="shared" ref="E68:E99" si="133">E67+B$3</f>
        <v>2004.0625</v>
      </c>
      <c r="F68" s="1">
        <f t="shared" si="95"/>
        <v>1016.4725577835748</v>
      </c>
      <c r="G68" s="1">
        <f t="shared" si="96"/>
        <v>0.94665891284017079</v>
      </c>
      <c r="H68" s="1">
        <f t="shared" si="45"/>
        <v>15794.454807834678</v>
      </c>
      <c r="I68" s="1">
        <f t="shared" si="97"/>
        <v>1012.1062045241559</v>
      </c>
      <c r="J68" s="1">
        <f t="shared" si="98"/>
        <v>5.2953672841081323E-2</v>
      </c>
      <c r="K68" s="1">
        <f t="shared" si="46"/>
        <v>0.11389430351804827</v>
      </c>
      <c r="L68" s="1">
        <f t="shared" si="99"/>
        <v>2.4491432835467196E-2</v>
      </c>
      <c r="M68" s="1">
        <f t="shared" si="100"/>
        <v>1.282033110388298E-3</v>
      </c>
      <c r="N68" s="1">
        <f t="shared" si="101"/>
        <v>0.52789197113876041</v>
      </c>
      <c r="O68" s="1">
        <f t="shared" si="47"/>
        <v>0.34146410067148553</v>
      </c>
      <c r="P68" s="1">
        <f t="shared" si="102"/>
        <v>1.3731918944429276</v>
      </c>
      <c r="Q68" s="1">
        <f t="shared" si="103"/>
        <v>0.46634691965170599</v>
      </c>
      <c r="R68" s="1">
        <f t="shared" si="104"/>
        <v>16301.254231206649</v>
      </c>
      <c r="S68" s="1">
        <f t="shared" si="105"/>
        <v>0.79972799016833096</v>
      </c>
      <c r="T68" s="1">
        <f t="shared" ref="T68:T99" si="134">MIN(1,B$23+B$24*Z68)</f>
        <v>0.20915083081318558</v>
      </c>
      <c r="U68" s="1">
        <f t="shared" si="48"/>
        <v>0.53495960675774401</v>
      </c>
      <c r="V68" s="1">
        <f t="shared" si="106"/>
        <v>0.95200425040635928</v>
      </c>
      <c r="W68" s="1">
        <f t="shared" si="107"/>
        <v>195.85623341155761</v>
      </c>
      <c r="X68" s="1">
        <f t="shared" ref="X68:X99" si="135">X67+B$3*(F67-AS67)</f>
        <v>775.23653497549969</v>
      </c>
      <c r="Y68" s="1">
        <f t="shared" si="108"/>
        <v>85.543795869847685</v>
      </c>
      <c r="Z68" s="1">
        <f t="shared" ref="Z68:Z99" si="136">Z67+B$3*(AQ67-AR67)</f>
        <v>1.1556349045804222E-2</v>
      </c>
      <c r="AA68" s="1">
        <f t="shared" si="49"/>
        <v>0.34146410067148553</v>
      </c>
      <c r="AB68" s="1">
        <f t="shared" si="109"/>
        <v>1629.0343695267243</v>
      </c>
      <c r="AC68" s="1">
        <f t="shared" si="110"/>
        <v>5.2744020811094005E-3</v>
      </c>
      <c r="AD68" s="1">
        <f t="shared" si="111"/>
        <v>8.9862357299242121E-2</v>
      </c>
      <c r="AE68" s="1">
        <f t="shared" si="112"/>
        <v>1.0807439710779245E-2</v>
      </c>
      <c r="AF68" s="1">
        <f t="shared" si="113"/>
        <v>0.20689702463124582</v>
      </c>
      <c r="AG68" s="1">
        <f t="shared" si="50"/>
        <v>274.55925650836326</v>
      </c>
      <c r="AH68" s="1">
        <f t="shared" si="114"/>
        <v>162.80606794889007</v>
      </c>
      <c r="AI68" s="1">
        <f t="shared" si="115"/>
        <v>152.28493172840558</v>
      </c>
      <c r="AJ68" s="1">
        <f t="shared" si="116"/>
        <v>300.9230189943305</v>
      </c>
      <c r="AK68" s="1">
        <f t="shared" si="117"/>
        <v>325.23156895882238</v>
      </c>
      <c r="AL68" s="8">
        <f t="shared" si="118"/>
        <v>10896625.839282166</v>
      </c>
      <c r="AM68" s="1">
        <f t="shared" si="119"/>
        <v>381223.84624522674</v>
      </c>
      <c r="AN68" s="1">
        <f t="shared" si="120"/>
        <v>0.99980215667273098</v>
      </c>
      <c r="AO68" s="1">
        <f t="shared" si="121"/>
        <v>33.137180556743459</v>
      </c>
      <c r="AP68" s="1">
        <f t="shared" si="122"/>
        <v>122.87905815475652</v>
      </c>
      <c r="AQ68" s="1">
        <f t="shared" si="123"/>
        <v>2.9197293773933642E-3</v>
      </c>
      <c r="AR68" s="1">
        <f t="shared" si="124"/>
        <v>1.7752093607684364E-4</v>
      </c>
      <c r="AS68" s="1">
        <f t="shared" si="125"/>
        <v>868.21997481414917</v>
      </c>
      <c r="AT68" s="1">
        <f t="shared" si="126"/>
        <v>38013399.881770983</v>
      </c>
      <c r="AU68" s="1">
        <f t="shared" si="127"/>
        <v>138452.44325467886</v>
      </c>
      <c r="AV68" s="1">
        <f t="shared" si="51"/>
        <v>350495.03351068532</v>
      </c>
      <c r="AW68" s="1">
        <f t="shared" si="128"/>
        <v>59.601380074331047</v>
      </c>
      <c r="AX68" s="1">
        <f t="shared" si="129"/>
        <v>136047.11904385622</v>
      </c>
      <c r="AY68" s="6">
        <f t="shared" ref="AY68:AY99" si="137">AY67+AL68*B$3</f>
        <v>37931779.715402529</v>
      </c>
      <c r="AZ68">
        <f t="shared" si="130"/>
        <v>137637.70844450558</v>
      </c>
      <c r="BA68">
        <f t="shared" si="131"/>
        <v>1590.5894006493418</v>
      </c>
      <c r="BB68">
        <f t="shared" si="132"/>
        <v>273198.40733582067</v>
      </c>
      <c r="BC68">
        <f t="shared" ref="BC68:BC99" si="138">BC67+BB67*B$3</f>
        <v>693166.09497767163</v>
      </c>
    </row>
    <row r="69" spans="5:55" x14ac:dyDescent="0.35">
      <c r="E69">
        <f t="shared" si="133"/>
        <v>2004.125</v>
      </c>
      <c r="F69" s="1">
        <f t="shared" si="95"/>
        <v>1025.0323355808182</v>
      </c>
      <c r="G69" s="1">
        <f t="shared" si="96"/>
        <v>0.94678424958898255</v>
      </c>
      <c r="H69" s="1">
        <f t="shared" ref="H69:H103" si="139">H68+B$3*I68</f>
        <v>15857.711445617437</v>
      </c>
      <c r="I69" s="1">
        <f t="shared" si="97"/>
        <v>1022.2081541599334</v>
      </c>
      <c r="J69" s="1">
        <f t="shared" si="98"/>
        <v>5.2291751978580756E-2</v>
      </c>
      <c r="K69" s="1">
        <f t="shared" ref="K69:K103" si="140">K68+B$3*(L68-M68)</f>
        <v>0.1153448910008657</v>
      </c>
      <c r="L69" s="1">
        <f t="shared" si="99"/>
        <v>2.4500685003041006E-2</v>
      </c>
      <c r="M69" s="1">
        <f t="shared" si="100"/>
        <v>1.2983614176437356E-3</v>
      </c>
      <c r="N69" s="1">
        <f t="shared" si="101"/>
        <v>0.53053918636360875</v>
      </c>
      <c r="O69" s="1">
        <f t="shared" ref="O69:O103" si="141">AA69</f>
        <v>0.34180991552333989</v>
      </c>
      <c r="P69" s="1">
        <f t="shared" si="102"/>
        <v>1.3896045662597847</v>
      </c>
      <c r="Q69" s="1">
        <f t="shared" si="103"/>
        <v>0.46930494714308996</v>
      </c>
      <c r="R69" s="1">
        <f t="shared" si="104"/>
        <v>16369.569292925018</v>
      </c>
      <c r="S69" s="1">
        <f t="shared" si="105"/>
        <v>0.79972799016833096</v>
      </c>
      <c r="T69" s="1">
        <f t="shared" si="134"/>
        <v>0.20928796571351588</v>
      </c>
      <c r="U69" s="1">
        <f t="shared" ref="U69:U103" si="142">U68+B$3*J68</f>
        <v>0.53826921131031158</v>
      </c>
      <c r="V69" s="1">
        <f t="shared" si="106"/>
        <v>0.95218655197933844</v>
      </c>
      <c r="W69" s="1">
        <f t="shared" si="107"/>
        <v>195.63189421627328</v>
      </c>
      <c r="X69" s="1">
        <f t="shared" si="135"/>
        <v>784.50232141108881</v>
      </c>
      <c r="Y69" s="1">
        <f t="shared" si="108"/>
        <v>86.566232903784282</v>
      </c>
      <c r="Z69" s="1">
        <f t="shared" si="136"/>
        <v>1.1727737073386504E-2</v>
      </c>
      <c r="AA69" s="1">
        <f t="shared" ref="AA69:AA103" si="143">AA68+B$3*(AE68-AC68)</f>
        <v>0.34180991552333989</v>
      </c>
      <c r="AB69" s="1">
        <f t="shared" si="109"/>
        <v>1648.5049232007025</v>
      </c>
      <c r="AC69" s="1">
        <f t="shared" si="110"/>
        <v>5.2797436867736925E-3</v>
      </c>
      <c r="AD69" s="1">
        <f t="shared" si="111"/>
        <v>9.0066559593990125E-2</v>
      </c>
      <c r="AE69" s="1">
        <f t="shared" si="112"/>
        <v>1.0930869343607401E-2</v>
      </c>
      <c r="AF69" s="1">
        <f t="shared" si="113"/>
        <v>0.20703268176796924</v>
      </c>
      <c r="AG69" s="1">
        <f t="shared" ref="AG69:AG103" si="144">AG68+(AH68+AI68-AK68)*B$3</f>
        <v>273.92547092826783</v>
      </c>
      <c r="AH69" s="1">
        <f t="shared" si="114"/>
        <v>162.4302505769673</v>
      </c>
      <c r="AI69" s="1">
        <f t="shared" si="115"/>
        <v>152.28493172840558</v>
      </c>
      <c r="AJ69" s="1">
        <f t="shared" si="116"/>
        <v>300.57833337086174</v>
      </c>
      <c r="AK69" s="1">
        <f t="shared" si="117"/>
        <v>324.48081270598544</v>
      </c>
      <c r="AL69" s="8">
        <f t="shared" si="118"/>
        <v>10942291.262087945</v>
      </c>
      <c r="AM69" s="1">
        <f t="shared" si="119"/>
        <v>382821.42752745689</v>
      </c>
      <c r="AN69" s="1">
        <f t="shared" si="120"/>
        <v>0.99980298214513708</v>
      </c>
      <c r="AO69" s="1">
        <f t="shared" si="121"/>
        <v>33.148524325819182</v>
      </c>
      <c r="AP69" s="1">
        <f t="shared" si="122"/>
        <v>122.92112303886948</v>
      </c>
      <c r="AQ69" s="1">
        <f t="shared" si="123"/>
        <v>2.9564031054379325E-3</v>
      </c>
      <c r="AR69" s="1">
        <f t="shared" si="124"/>
        <v>1.8015368479083451E-4</v>
      </c>
      <c r="AS69" s="1">
        <f t="shared" si="125"/>
        <v>878.5971184377978</v>
      </c>
      <c r="AT69" s="1">
        <f t="shared" si="126"/>
        <v>38283757.274592794</v>
      </c>
      <c r="AU69" s="1">
        <f t="shared" si="127"/>
        <v>139759.75707866196</v>
      </c>
      <c r="AV69" s="1">
        <f t="shared" ref="AV69:AV103" si="145">AV68+AU68*B$3</f>
        <v>359148.31121410272</v>
      </c>
      <c r="AW69" s="1">
        <f t="shared" si="128"/>
        <v>59.453461792486763</v>
      </c>
      <c r="AX69" s="1">
        <f t="shared" si="129"/>
        <v>137307.90880518756</v>
      </c>
      <c r="AY69" s="6">
        <f t="shared" si="137"/>
        <v>38615672.919283025</v>
      </c>
      <c r="AZ69">
        <f t="shared" si="130"/>
        <v>138937.32927257483</v>
      </c>
      <c r="BA69">
        <f t="shared" si="131"/>
        <v>1629.4204673872837</v>
      </c>
      <c r="BB69">
        <f t="shared" si="132"/>
        <v>275746.58812103741</v>
      </c>
      <c r="BC69">
        <f t="shared" si="138"/>
        <v>710240.99543616048</v>
      </c>
    </row>
    <row r="70" spans="5:55" x14ac:dyDescent="0.35">
      <c r="E70">
        <f t="shared" si="133"/>
        <v>2004.1875</v>
      </c>
      <c r="F70" s="1">
        <f t="shared" si="95"/>
        <v>1033.4767761061635</v>
      </c>
      <c r="G70" s="1">
        <f t="shared" si="96"/>
        <v>0.94690528850265632</v>
      </c>
      <c r="H70" s="1">
        <f t="shared" si="139"/>
        <v>15921.599455252433</v>
      </c>
      <c r="I70" s="1">
        <f t="shared" si="97"/>
        <v>1033.0557491295681</v>
      </c>
      <c r="J70" s="1">
        <f t="shared" si="98"/>
        <v>5.1638105126261276E-2</v>
      </c>
      <c r="K70" s="1">
        <f t="shared" si="140"/>
        <v>0.11679503622495303</v>
      </c>
      <c r="L70" s="1">
        <f t="shared" si="99"/>
        <v>2.4508650881007427E-2</v>
      </c>
      <c r="M70" s="1">
        <f t="shared" si="100"/>
        <v>1.3146847466841281E-3</v>
      </c>
      <c r="N70" s="1">
        <f t="shared" si="101"/>
        <v>0.53315331140054667</v>
      </c>
      <c r="O70" s="1">
        <f t="shared" si="141"/>
        <v>0.342163110876892</v>
      </c>
      <c r="P70" s="1">
        <f t="shared" si="102"/>
        <v>1.4058160420618233</v>
      </c>
      <c r="Q70" s="1">
        <f t="shared" si="103"/>
        <v>0.47219469667339109</v>
      </c>
      <c r="R70" s="1">
        <f t="shared" si="104"/>
        <v>16438.889098996999</v>
      </c>
      <c r="S70" s="1">
        <f t="shared" si="105"/>
        <v>0.79972799016833096</v>
      </c>
      <c r="T70" s="1">
        <f t="shared" si="134"/>
        <v>0.20942680296667876</v>
      </c>
      <c r="U70" s="1">
        <f t="shared" si="142"/>
        <v>0.54153744580897289</v>
      </c>
      <c r="V70" s="1">
        <f t="shared" si="106"/>
        <v>0.95236927282761752</v>
      </c>
      <c r="W70" s="1">
        <f t="shared" si="107"/>
        <v>195.4129299381666</v>
      </c>
      <c r="X70" s="1">
        <f t="shared" si="135"/>
        <v>793.65452248252757</v>
      </c>
      <c r="Y70" s="1">
        <f t="shared" si="108"/>
        <v>87.576136313767023</v>
      </c>
      <c r="Z70" s="1">
        <f t="shared" si="136"/>
        <v>1.1901252662176948E-2</v>
      </c>
      <c r="AA70" s="1">
        <f t="shared" si="143"/>
        <v>0.342163110876892</v>
      </c>
      <c r="AB70" s="1">
        <f t="shared" si="109"/>
        <v>1667.7367955771304</v>
      </c>
      <c r="AC70" s="1">
        <f t="shared" si="110"/>
        <v>5.2851992948570901E-3</v>
      </c>
      <c r="AD70" s="1">
        <f t="shared" si="111"/>
        <v>9.0275385159465898E-2</v>
      </c>
      <c r="AE70" s="1">
        <f t="shared" si="112"/>
        <v>1.1052457499867942E-2</v>
      </c>
      <c r="AF70" s="1">
        <f t="shared" si="113"/>
        <v>0.20717002291299691</v>
      </c>
      <c r="AG70" s="1">
        <f t="shared" si="144"/>
        <v>273.31511902822956</v>
      </c>
      <c r="AH70" s="1">
        <f t="shared" si="114"/>
        <v>162.06832873111856</v>
      </c>
      <c r="AI70" s="1">
        <f t="shared" si="115"/>
        <v>152.28493172840558</v>
      </c>
      <c r="AJ70" s="1">
        <f t="shared" si="116"/>
        <v>300.24190603090921</v>
      </c>
      <c r="AK70" s="1">
        <f t="shared" si="117"/>
        <v>323.75781502384251</v>
      </c>
      <c r="AL70" s="8">
        <f t="shared" si="118"/>
        <v>10988628.309489608</v>
      </c>
      <c r="AM70" s="1">
        <f t="shared" si="119"/>
        <v>384442.50524817302</v>
      </c>
      <c r="AN70" s="1">
        <f t="shared" si="120"/>
        <v>0.99980381274683228</v>
      </c>
      <c r="AO70" s="1">
        <f t="shared" si="121"/>
        <v>33.159667762344156</v>
      </c>
      <c r="AP70" s="1">
        <f t="shared" si="122"/>
        <v>122.96244505123715</v>
      </c>
      <c r="AQ70" s="1">
        <f t="shared" si="123"/>
        <v>2.9930461596887428E-3</v>
      </c>
      <c r="AR70" s="1">
        <f t="shared" si="124"/>
        <v>1.8281911568288496E-4</v>
      </c>
      <c r="AS70" s="1">
        <f t="shared" si="125"/>
        <v>888.84705303871249</v>
      </c>
      <c r="AT70" s="1">
        <f t="shared" si="126"/>
        <v>38552937.849961244</v>
      </c>
      <c r="AU70" s="1">
        <f t="shared" si="127"/>
        <v>141056.73329392099</v>
      </c>
      <c r="AV70" s="1">
        <f t="shared" si="145"/>
        <v>367883.29603151907</v>
      </c>
      <c r="AW70" s="1">
        <f t="shared" si="128"/>
        <v>59.31065284058689</v>
      </c>
      <c r="AX70" s="1">
        <f t="shared" si="129"/>
        <v>138557.80025521974</v>
      </c>
      <c r="AY70" s="6">
        <f t="shared" si="137"/>
        <v>39302462.188626125</v>
      </c>
      <c r="AZ70">
        <f t="shared" si="130"/>
        <v>140226.67332443033</v>
      </c>
      <c r="BA70">
        <f t="shared" si="131"/>
        <v>1668.8730692105937</v>
      </c>
      <c r="BB70">
        <f t="shared" si="132"/>
        <v>278273.39271510992</v>
      </c>
      <c r="BC70">
        <f t="shared" si="138"/>
        <v>727475.15719372535</v>
      </c>
    </row>
    <row r="71" spans="5:55" x14ac:dyDescent="0.35">
      <c r="E71">
        <f t="shared" si="133"/>
        <v>2004.25</v>
      </c>
      <c r="F71" s="1">
        <f t="shared" si="95"/>
        <v>1041.808848637336</v>
      </c>
      <c r="G71" s="1">
        <f t="shared" si="96"/>
        <v>0.94702219287216793</v>
      </c>
      <c r="H71" s="1">
        <f t="shared" si="139"/>
        <v>15986.165439573031</v>
      </c>
      <c r="I71" s="1">
        <f t="shared" si="97"/>
        <v>1044.5938763176198</v>
      </c>
      <c r="J71" s="1">
        <f t="shared" si="98"/>
        <v>5.0992628859003131E-2</v>
      </c>
      <c r="K71" s="1">
        <f t="shared" si="140"/>
        <v>0.11824465910834824</v>
      </c>
      <c r="L71" s="1">
        <f t="shared" si="99"/>
        <v>2.4515370326835255E-2</v>
      </c>
      <c r="M71" s="1">
        <f t="shared" si="100"/>
        <v>1.3310021960796082E-3</v>
      </c>
      <c r="N71" s="1">
        <f t="shared" si="101"/>
        <v>0.53573475987689312</v>
      </c>
      <c r="O71" s="1">
        <f t="shared" si="141"/>
        <v>0.34252356451470517</v>
      </c>
      <c r="P71" s="1">
        <f t="shared" si="102"/>
        <v>1.4218276361408182</v>
      </c>
      <c r="Q71" s="1">
        <f t="shared" si="103"/>
        <v>0.47501809088246977</v>
      </c>
      <c r="R71" s="1">
        <f t="shared" si="104"/>
        <v>16509.232655058149</v>
      </c>
      <c r="S71" s="1">
        <f t="shared" si="105"/>
        <v>0.79972799016833096</v>
      </c>
      <c r="T71" s="1">
        <f t="shared" si="134"/>
        <v>0.2095673394043101</v>
      </c>
      <c r="U71" s="1">
        <f t="shared" si="142"/>
        <v>0.54476482737936427</v>
      </c>
      <c r="V71" s="1">
        <f t="shared" si="106"/>
        <v>0.95255251929666773</v>
      </c>
      <c r="W71" s="1">
        <f t="shared" si="107"/>
        <v>195.19917116329651</v>
      </c>
      <c r="X71" s="1">
        <f t="shared" si="135"/>
        <v>802.6938801742433</v>
      </c>
      <c r="Y71" s="1">
        <f t="shared" si="108"/>
        <v>88.573587974374206</v>
      </c>
      <c r="Z71" s="1">
        <f t="shared" si="136"/>
        <v>1.2076891852427314E-2</v>
      </c>
      <c r="AA71" s="1">
        <f t="shared" si="143"/>
        <v>0.34252356451470517</v>
      </c>
      <c r="AB71" s="1">
        <f t="shared" si="109"/>
        <v>1686.7315458164442</v>
      </c>
      <c r="AC71" s="1">
        <f t="shared" si="110"/>
        <v>5.2907670175362433E-3</v>
      </c>
      <c r="AD71" s="1">
        <f t="shared" si="111"/>
        <v>9.0488778458420308E-2</v>
      </c>
      <c r="AE71" s="1">
        <f t="shared" si="112"/>
        <v>1.1172214841550678E-2</v>
      </c>
      <c r="AF71" s="1">
        <f t="shared" si="113"/>
        <v>0.207309044932107</v>
      </c>
      <c r="AG71" s="1">
        <f t="shared" si="144"/>
        <v>272.72733436795966</v>
      </c>
      <c r="AH71" s="1">
        <f t="shared" si="114"/>
        <v>161.7197886361453</v>
      </c>
      <c r="AI71" s="1">
        <f t="shared" si="115"/>
        <v>152.28493172840558</v>
      </c>
      <c r="AJ71" s="1">
        <f t="shared" si="116"/>
        <v>299.91347667867473</v>
      </c>
      <c r="AK71" s="1">
        <f t="shared" si="117"/>
        <v>323.06154956297036</v>
      </c>
      <c r="AL71" s="8">
        <f t="shared" si="118"/>
        <v>11035649.685865391</v>
      </c>
      <c r="AM71" s="1">
        <f t="shared" si="119"/>
        <v>386087.5238632551</v>
      </c>
      <c r="AN71" s="1">
        <f t="shared" si="120"/>
        <v>0.99980464848644424</v>
      </c>
      <c r="AO71" s="1">
        <f t="shared" si="121"/>
        <v>33.170618602955429</v>
      </c>
      <c r="AP71" s="1">
        <f t="shared" si="122"/>
        <v>123.00305288080226</v>
      </c>
      <c r="AQ71" s="1">
        <f t="shared" si="123"/>
        <v>3.0296562663544909E-3</v>
      </c>
      <c r="AR71" s="1">
        <f t="shared" si="124"/>
        <v>1.855171679259802E-4</v>
      </c>
      <c r="AS71" s="1">
        <f t="shared" si="125"/>
        <v>898.97060959643534</v>
      </c>
      <c r="AT71" s="1">
        <f t="shared" si="126"/>
        <v>38821032.221535362</v>
      </c>
      <c r="AU71" s="1">
        <f t="shared" si="127"/>
        <v>142343.7526403518</v>
      </c>
      <c r="AV71" s="1">
        <f t="shared" si="145"/>
        <v>376699.34186238912</v>
      </c>
      <c r="AW71" s="1">
        <f t="shared" si="128"/>
        <v>59.172756726934409</v>
      </c>
      <c r="AX71" s="1">
        <f t="shared" si="129"/>
        <v>139797.1650026516</v>
      </c>
      <c r="AY71" s="6">
        <f t="shared" si="137"/>
        <v>39992190.293992713</v>
      </c>
      <c r="AZ71">
        <f t="shared" si="130"/>
        <v>141506.11909947262</v>
      </c>
      <c r="BA71">
        <f t="shared" si="131"/>
        <v>1708.9540968210299</v>
      </c>
      <c r="BB71">
        <f t="shared" si="132"/>
        <v>280779.56908138312</v>
      </c>
      <c r="BC71">
        <f t="shared" si="138"/>
        <v>744867.24423841969</v>
      </c>
    </row>
    <row r="72" spans="5:55" x14ac:dyDescent="0.35">
      <c r="E72">
        <f t="shared" si="133"/>
        <v>2004.3125</v>
      </c>
      <c r="F72" s="1">
        <f t="shared" si="95"/>
        <v>1050.0315417555926</v>
      </c>
      <c r="G72" s="1">
        <f t="shared" si="96"/>
        <v>0.94713511958424246</v>
      </c>
      <c r="H72" s="1">
        <f t="shared" si="139"/>
        <v>16051.452556842882</v>
      </c>
      <c r="I72" s="1">
        <f t="shared" si="97"/>
        <v>1056.7706179720517</v>
      </c>
      <c r="J72" s="1">
        <f t="shared" si="98"/>
        <v>5.0355221044500464E-2</v>
      </c>
      <c r="K72" s="1">
        <f t="shared" si="140"/>
        <v>0.11969368211652047</v>
      </c>
      <c r="L72" s="1">
        <f t="shared" si="99"/>
        <v>2.4520882406406659E-2</v>
      </c>
      <c r="M72" s="1">
        <f t="shared" si="100"/>
        <v>1.3473128930750632E-3</v>
      </c>
      <c r="N72" s="1">
        <f t="shared" si="101"/>
        <v>0.53828394024962578</v>
      </c>
      <c r="O72" s="1">
        <f t="shared" si="141"/>
        <v>0.34289115500370609</v>
      </c>
      <c r="P72" s="1">
        <f t="shared" si="102"/>
        <v>1.4376408995141758</v>
      </c>
      <c r="Q72" s="1">
        <f t="shared" si="103"/>
        <v>0.47777702087667506</v>
      </c>
      <c r="R72" s="1">
        <f t="shared" si="104"/>
        <v>16580.617122212261</v>
      </c>
      <c r="S72" s="1">
        <f t="shared" si="105"/>
        <v>0.79972799016833096</v>
      </c>
      <c r="T72" s="1">
        <f t="shared" si="134"/>
        <v>0.20970957174737781</v>
      </c>
      <c r="U72" s="1">
        <f t="shared" si="142"/>
        <v>0.54795186668305196</v>
      </c>
      <c r="V72" s="1">
        <f t="shared" si="106"/>
        <v>0.95273638429501917</v>
      </c>
      <c r="W72" s="1">
        <f t="shared" si="107"/>
        <v>194.99045330898326</v>
      </c>
      <c r="X72" s="1">
        <f t="shared" si="135"/>
        <v>811.62127011429959</v>
      </c>
      <c r="Y72" s="1">
        <f t="shared" si="108"/>
        <v>89.55868450714641</v>
      </c>
      <c r="Z72" s="1">
        <f t="shared" si="136"/>
        <v>1.2254650546079096E-2</v>
      </c>
      <c r="AA72" s="1">
        <f t="shared" si="143"/>
        <v>0.34289115500370609</v>
      </c>
      <c r="AB72" s="1">
        <f t="shared" si="109"/>
        <v>1705.4910139095964</v>
      </c>
      <c r="AC72" s="1">
        <f t="shared" si="110"/>
        <v>5.2964449791034172E-3</v>
      </c>
      <c r="AD72" s="1">
        <f t="shared" si="111"/>
        <v>9.0706684392079601E-2</v>
      </c>
      <c r="AE72" s="1">
        <f t="shared" si="112"/>
        <v>1.1290154051985125E-2</v>
      </c>
      <c r="AF72" s="1">
        <f t="shared" si="113"/>
        <v>0.20744974458160217</v>
      </c>
      <c r="AG72" s="1">
        <f t="shared" si="144"/>
        <v>272.16128254305846</v>
      </c>
      <c r="AH72" s="1">
        <f t="shared" si="114"/>
        <v>161.38413551324774</v>
      </c>
      <c r="AI72" s="1">
        <f t="shared" si="115"/>
        <v>152.28493172840558</v>
      </c>
      <c r="AJ72" s="1">
        <f t="shared" si="116"/>
        <v>299.5927924413445</v>
      </c>
      <c r="AK72" s="1">
        <f t="shared" si="117"/>
        <v>322.39102792233859</v>
      </c>
      <c r="AL72" s="8">
        <f t="shared" si="118"/>
        <v>11083366.862610344</v>
      </c>
      <c r="AM72" s="1">
        <f t="shared" si="119"/>
        <v>387756.8846933234</v>
      </c>
      <c r="AN72" s="1">
        <f t="shared" si="120"/>
        <v>0.99980548934509927</v>
      </c>
      <c r="AO72" s="1">
        <f t="shared" si="121"/>
        <v>33.181384314481484</v>
      </c>
      <c r="AP72" s="1">
        <f t="shared" si="122"/>
        <v>123.04297421600523</v>
      </c>
      <c r="AQ72" s="1">
        <f t="shared" si="123"/>
        <v>3.0662312195501159E-3</v>
      </c>
      <c r="AR72" s="1">
        <f t="shared" si="124"/>
        <v>1.8824777856847532E-4</v>
      </c>
      <c r="AS72" s="1">
        <f t="shared" si="125"/>
        <v>908.96876876363285</v>
      </c>
      <c r="AT72" s="1">
        <f t="shared" si="126"/>
        <v>39088129.156597555</v>
      </c>
      <c r="AU72" s="1">
        <f t="shared" si="127"/>
        <v>143621.19692911665</v>
      </c>
      <c r="AV72" s="1">
        <f t="shared" si="145"/>
        <v>385595.8264024111</v>
      </c>
      <c r="AW72" s="1">
        <f t="shared" si="128"/>
        <v>59.039584835579241</v>
      </c>
      <c r="AX72" s="1">
        <f t="shared" si="129"/>
        <v>141026.37560999778</v>
      </c>
      <c r="AY72" s="6">
        <f t="shared" si="137"/>
        <v>40684900.722905859</v>
      </c>
      <c r="AZ72">
        <f t="shared" si="130"/>
        <v>142776.04616206474</v>
      </c>
      <c r="BA72">
        <f t="shared" si="131"/>
        <v>1749.6705520669609</v>
      </c>
      <c r="BB72">
        <f t="shared" si="132"/>
        <v>283265.86716651713</v>
      </c>
      <c r="BC72">
        <f t="shared" si="138"/>
        <v>762415.96730600612</v>
      </c>
    </row>
    <row r="73" spans="5:55" x14ac:dyDescent="0.35">
      <c r="E73">
        <f t="shared" si="133"/>
        <v>2004.375</v>
      </c>
      <c r="F73" s="1">
        <f t="shared" si="95"/>
        <v>1058.1478554313192</v>
      </c>
      <c r="G73" s="1">
        <f t="shared" si="96"/>
        <v>0.94724421937757164</v>
      </c>
      <c r="H73" s="1">
        <f t="shared" si="139"/>
        <v>16117.500720466134</v>
      </c>
      <c r="I73" s="1">
        <f t="shared" si="97"/>
        <v>1069.5371117928523</v>
      </c>
      <c r="J73" s="1">
        <f t="shared" si="98"/>
        <v>4.9725780827101156E-2</v>
      </c>
      <c r="K73" s="1">
        <f t="shared" si="140"/>
        <v>0.12114203021110369</v>
      </c>
      <c r="L73" s="1">
        <f t="shared" si="99"/>
        <v>2.4525225378988252E-2</v>
      </c>
      <c r="M73" s="1">
        <f t="shared" si="100"/>
        <v>1.3636159930130616E-3</v>
      </c>
      <c r="N73" s="1">
        <f t="shared" si="101"/>
        <v>0.5408012558700106</v>
      </c>
      <c r="O73" s="1">
        <f t="shared" si="141"/>
        <v>0.34326576182076118</v>
      </c>
      <c r="P73" s="1">
        <f t="shared" si="102"/>
        <v>1.4532576054920425</v>
      </c>
      <c r="Q73" s="1">
        <f t="shared" si="103"/>
        <v>0.48047334505919104</v>
      </c>
      <c r="R73" s="1">
        <f t="shared" si="104"/>
        <v>16653.057946682708</v>
      </c>
      <c r="S73" s="1">
        <f t="shared" si="105"/>
        <v>0.79972799016833096</v>
      </c>
      <c r="T73" s="1">
        <f t="shared" si="134"/>
        <v>0.20985349660968397</v>
      </c>
      <c r="U73" s="1">
        <f t="shared" si="142"/>
        <v>0.55109906799833319</v>
      </c>
      <c r="V73" s="1">
        <f t="shared" si="106"/>
        <v>0.95292094824045281</v>
      </c>
      <c r="W73" s="1">
        <f t="shared" si="107"/>
        <v>194.78661647780297</v>
      </c>
      <c r="X73" s="1">
        <f t="shared" si="135"/>
        <v>820.43769342629707</v>
      </c>
      <c r="Y73" s="1">
        <f t="shared" si="108"/>
        <v>90.531536381481146</v>
      </c>
      <c r="Z73" s="1">
        <f t="shared" si="136"/>
        <v>1.2434524511140448E-2</v>
      </c>
      <c r="AA73" s="1">
        <f t="shared" si="143"/>
        <v>0.34326576182076118</v>
      </c>
      <c r="AB73" s="1">
        <f t="shared" si="109"/>
        <v>1724.017303556142</v>
      </c>
      <c r="AC73" s="1">
        <f t="shared" si="110"/>
        <v>5.3022313179062015E-3</v>
      </c>
      <c r="AD73" s="1">
        <f t="shared" si="111"/>
        <v>9.0929048359170289E-2</v>
      </c>
      <c r="AE73" s="1">
        <f t="shared" si="112"/>
        <v>1.1406289710307511E-2</v>
      </c>
      <c r="AF73" s="1">
        <f t="shared" si="113"/>
        <v>0.20759211851177414</v>
      </c>
      <c r="AG73" s="1">
        <f t="shared" si="144"/>
        <v>271.61616000051561</v>
      </c>
      <c r="AH73" s="1">
        <f t="shared" si="114"/>
        <v>161.06089287764934</v>
      </c>
      <c r="AI73" s="1">
        <f t="shared" si="115"/>
        <v>152.28493172840558</v>
      </c>
      <c r="AJ73" s="1">
        <f t="shared" si="116"/>
        <v>299.27960764475893</v>
      </c>
      <c r="AK73" s="1">
        <f t="shared" si="117"/>
        <v>321.74529824619987</v>
      </c>
      <c r="AL73" s="8">
        <f t="shared" si="118"/>
        <v>11131790.164802175</v>
      </c>
      <c r="AM73" s="1">
        <f t="shared" si="119"/>
        <v>389450.94895569625</v>
      </c>
      <c r="AN73" s="1">
        <f t="shared" si="120"/>
        <v>0.99980633527893215</v>
      </c>
      <c r="AO73" s="1">
        <f t="shared" si="121"/>
        <v>33.191972101148401</v>
      </c>
      <c r="AP73" s="1">
        <f t="shared" si="122"/>
        <v>123.08223577150621</v>
      </c>
      <c r="AQ73" s="1">
        <f t="shared" si="123"/>
        <v>3.102768879980023E-3</v>
      </c>
      <c r="AR73" s="1">
        <f t="shared" si="124"/>
        <v>1.9101088260133059E-4</v>
      </c>
      <c r="AS73" s="1">
        <f t="shared" si="125"/>
        <v>918.84265174069776</v>
      </c>
      <c r="AT73" s="1">
        <f t="shared" si="126"/>
        <v>39354315.53880354</v>
      </c>
      <c r="AU73" s="1">
        <f t="shared" si="127"/>
        <v>144889.4481783736</v>
      </c>
      <c r="AV73" s="1">
        <f t="shared" si="145"/>
        <v>394572.15121048089</v>
      </c>
      <c r="AW73" s="1">
        <f t="shared" si="128"/>
        <v>58.910956098682291</v>
      </c>
      <c r="AX73" s="1">
        <f t="shared" si="129"/>
        <v>142245.80473595645</v>
      </c>
      <c r="AY73" s="6">
        <f t="shared" si="137"/>
        <v>41380637.608205996</v>
      </c>
      <c r="AZ73">
        <f t="shared" si="130"/>
        <v>144036.83428234738</v>
      </c>
      <c r="BA73">
        <f t="shared" si="131"/>
        <v>1791.0295463909233</v>
      </c>
      <c r="BB73">
        <f t="shared" si="132"/>
        <v>285733.03718402091</v>
      </c>
      <c r="BC73">
        <f t="shared" si="138"/>
        <v>780120.08400391345</v>
      </c>
    </row>
    <row r="74" spans="5:55" x14ac:dyDescent="0.35">
      <c r="E74">
        <f t="shared" si="133"/>
        <v>2004.4375</v>
      </c>
      <c r="F74" s="1">
        <f t="shared" si="95"/>
        <v>1066.1607937278197</v>
      </c>
      <c r="G74" s="1">
        <f t="shared" si="96"/>
        <v>0.9473496370884017</v>
      </c>
      <c r="H74" s="1">
        <f t="shared" si="139"/>
        <v>16184.346789953188</v>
      </c>
      <c r="I74" s="1">
        <f t="shared" si="97"/>
        <v>1082.8474163682099</v>
      </c>
      <c r="J74" s="1">
        <f t="shared" si="98"/>
        <v>4.9104208611848617E-2</v>
      </c>
      <c r="K74" s="1">
        <f t="shared" si="140"/>
        <v>0.12258963079772714</v>
      </c>
      <c r="L74" s="1">
        <f t="shared" si="99"/>
        <v>2.4528436685129267E-2</v>
      </c>
      <c r="M74" s="1">
        <f t="shared" si="100"/>
        <v>1.3799106787466173E-3</v>
      </c>
      <c r="N74" s="1">
        <f t="shared" si="101"/>
        <v>0.54328710504742306</v>
      </c>
      <c r="O74" s="1">
        <f t="shared" si="141"/>
        <v>0.34364726547028629</v>
      </c>
      <c r="P74" s="1">
        <f t="shared" si="102"/>
        <v>1.4686797353784817</v>
      </c>
      <c r="Q74" s="1">
        <f t="shared" si="103"/>
        <v>0.48310888811773306</v>
      </c>
      <c r="R74" s="1">
        <f t="shared" si="104"/>
        <v>16726.568983397057</v>
      </c>
      <c r="S74" s="1">
        <f t="shared" si="105"/>
        <v>0.79972799016833096</v>
      </c>
      <c r="T74" s="1">
        <f t="shared" si="134"/>
        <v>0.20999911050129783</v>
      </c>
      <c r="U74" s="1">
        <f t="shared" si="142"/>
        <v>0.55420692930002702</v>
      </c>
      <c r="V74" s="1">
        <f t="shared" si="106"/>
        <v>0.95310627995281316</v>
      </c>
      <c r="W74" s="1">
        <f t="shared" si="107"/>
        <v>194.58750532047085</v>
      </c>
      <c r="X74" s="1">
        <f t="shared" si="135"/>
        <v>829.14426865696089</v>
      </c>
      <c r="Y74" s="1">
        <f t="shared" si="108"/>
        <v>91.492267023879108</v>
      </c>
      <c r="Z74" s="1">
        <f t="shared" si="136"/>
        <v>1.2616509385976617E-2</v>
      </c>
      <c r="AA74" s="1">
        <f t="shared" si="143"/>
        <v>0.34364726547028629</v>
      </c>
      <c r="AB74" s="1">
        <f t="shared" si="109"/>
        <v>1742.3127652013673</v>
      </c>
      <c r="AC74" s="1">
        <f t="shared" si="110"/>
        <v>5.3081241881641561E-3</v>
      </c>
      <c r="AD74" s="1">
        <f t="shared" si="111"/>
        <v>9.1155816311299515E-2</v>
      </c>
      <c r="AE74" s="1">
        <f t="shared" si="112"/>
        <v>1.1520638167148475E-2</v>
      </c>
      <c r="AF74" s="1">
        <f t="shared" si="113"/>
        <v>0.20773616327029959</v>
      </c>
      <c r="AG74" s="1">
        <f t="shared" si="144"/>
        <v>271.09119289800657</v>
      </c>
      <c r="AH74" s="1">
        <f t="shared" si="114"/>
        <v>160.74960186219084</v>
      </c>
      <c r="AI74" s="1">
        <f t="shared" si="115"/>
        <v>152.28493172840558</v>
      </c>
      <c r="AJ74" s="1">
        <f t="shared" si="116"/>
        <v>298.9736836027401</v>
      </c>
      <c r="AK74" s="1">
        <f t="shared" si="117"/>
        <v>321.12344387285958</v>
      </c>
      <c r="AL74" s="8">
        <f t="shared" si="118"/>
        <v>11180928.853811793</v>
      </c>
      <c r="AM74" s="1">
        <f t="shared" si="119"/>
        <v>391170.04065447621</v>
      </c>
      <c r="AN74" s="1">
        <f t="shared" si="120"/>
        <v>0.99980718622145526</v>
      </c>
      <c r="AO74" s="1">
        <f t="shared" si="121"/>
        <v>33.202388911792802</v>
      </c>
      <c r="AP74" s="1">
        <f t="shared" si="122"/>
        <v>123.12086331493191</v>
      </c>
      <c r="AQ74" s="1">
        <f t="shared" si="123"/>
        <v>3.1392671735966226E-3</v>
      </c>
      <c r="AR74" s="1">
        <f t="shared" si="124"/>
        <v>1.9380641302401829E-4</v>
      </c>
      <c r="AS74" s="1">
        <f t="shared" si="125"/>
        <v>928.59351123511431</v>
      </c>
      <c r="AT74" s="1">
        <f t="shared" si="126"/>
        <v>39619676.340642281</v>
      </c>
      <c r="AU74" s="1">
        <f t="shared" si="127"/>
        <v>146148.88782295672</v>
      </c>
      <c r="AV74" s="1">
        <f t="shared" si="145"/>
        <v>403627.74172162922</v>
      </c>
      <c r="AW74" s="1">
        <f t="shared" si="128"/>
        <v>58.786696683399789</v>
      </c>
      <c r="AX74" s="1">
        <f t="shared" si="129"/>
        <v>143455.8243512612</v>
      </c>
      <c r="AY74" s="6">
        <f t="shared" si="137"/>
        <v>42079445.66156923</v>
      </c>
      <c r="AZ74">
        <f t="shared" si="130"/>
        <v>145288.86265056996</v>
      </c>
      <c r="BA74">
        <f t="shared" si="131"/>
        <v>1833.0382993087835</v>
      </c>
      <c r="BB74">
        <f t="shared" si="132"/>
        <v>288181.82804478693</v>
      </c>
      <c r="BC74">
        <f t="shared" si="138"/>
        <v>797978.39882791473</v>
      </c>
    </row>
    <row r="75" spans="5:55" x14ac:dyDescent="0.35">
      <c r="E75">
        <f t="shared" si="133"/>
        <v>2004.5</v>
      </c>
      <c r="F75" s="1">
        <f t="shared" si="95"/>
        <v>1074.0733580971955</v>
      </c>
      <c r="G75" s="1">
        <f t="shared" si="96"/>
        <v>0.9474515118860205</v>
      </c>
      <c r="H75" s="1">
        <f t="shared" si="139"/>
        <v>16252.0247534762</v>
      </c>
      <c r="I75" s="1">
        <f t="shared" si="97"/>
        <v>1096.6583814348344</v>
      </c>
      <c r="J75" s="1">
        <f t="shared" si="98"/>
        <v>4.849040604872315E-2</v>
      </c>
      <c r="K75" s="1">
        <f t="shared" si="140"/>
        <v>0.12403641367312605</v>
      </c>
      <c r="L75" s="1">
        <f t="shared" si="99"/>
        <v>2.4530552937311257E-2</v>
      </c>
      <c r="M75" s="1">
        <f t="shared" si="100"/>
        <v>1.396196160043847E-3</v>
      </c>
      <c r="N75" s="1">
        <f t="shared" si="101"/>
        <v>0.54574188111237187</v>
      </c>
      <c r="O75" s="1">
        <f t="shared" si="141"/>
        <v>0.34403554759397281</v>
      </c>
      <c r="P75" s="1">
        <f t="shared" si="102"/>
        <v>1.4839094643657684</v>
      </c>
      <c r="Q75" s="1">
        <f t="shared" si="103"/>
        <v>0.48568544016145854</v>
      </c>
      <c r="R75" s="1">
        <f t="shared" si="104"/>
        <v>16801.162613577075</v>
      </c>
      <c r="S75" s="1">
        <f t="shared" si="105"/>
        <v>0.79972799016833096</v>
      </c>
      <c r="T75" s="1">
        <f t="shared" si="134"/>
        <v>0.21014640983191835</v>
      </c>
      <c r="U75" s="1">
        <f t="shared" si="142"/>
        <v>0.5572759423382676</v>
      </c>
      <c r="V75" s="1">
        <f t="shared" si="106"/>
        <v>0.95329243749699177</v>
      </c>
      <c r="W75" s="1">
        <f t="shared" si="107"/>
        <v>194.39296890651346</v>
      </c>
      <c r="X75" s="1">
        <f t="shared" si="135"/>
        <v>837.74222381275501</v>
      </c>
      <c r="Y75" s="1">
        <f t="shared" si="108"/>
        <v>92.441011939221099</v>
      </c>
      <c r="Z75" s="1">
        <f t="shared" si="136"/>
        <v>1.2800600683512405E-2</v>
      </c>
      <c r="AA75" s="1">
        <f t="shared" si="143"/>
        <v>0.34403554759397281</v>
      </c>
      <c r="AB75" s="1">
        <f t="shared" si="109"/>
        <v>1760.3799793025198</v>
      </c>
      <c r="AC75" s="1">
        <f t="shared" si="110"/>
        <v>5.3141217616636902E-3</v>
      </c>
      <c r="AD75" s="1">
        <f t="shared" si="111"/>
        <v>9.1386934804726885E-2</v>
      </c>
      <c r="AE75" s="1">
        <f t="shared" si="112"/>
        <v>1.1633217422050774E-2</v>
      </c>
      <c r="AF75" s="1">
        <f t="shared" si="113"/>
        <v>0.20788187530556654</v>
      </c>
      <c r="AG75" s="1">
        <f t="shared" si="144"/>
        <v>270.58563600536513</v>
      </c>
      <c r="AH75" s="1">
        <f t="shared" si="114"/>
        <v>160.44982056593392</v>
      </c>
      <c r="AI75" s="1">
        <f t="shared" si="115"/>
        <v>152.28493172840558</v>
      </c>
      <c r="AJ75" s="1">
        <f t="shared" si="116"/>
        <v>298.6747884183863</v>
      </c>
      <c r="AK75" s="1">
        <f t="shared" si="117"/>
        <v>320.52458203340558</v>
      </c>
      <c r="AL75" s="8">
        <f t="shared" si="118"/>
        <v>11230791.205906726</v>
      </c>
      <c r="AM75" s="1">
        <f t="shared" si="119"/>
        <v>392914.44933044887</v>
      </c>
      <c r="AN75" s="1">
        <f t="shared" si="120"/>
        <v>0.99980804208579011</v>
      </c>
      <c r="AO75" s="1">
        <f t="shared" si="121"/>
        <v>33.212641447060463</v>
      </c>
      <c r="AP75" s="1">
        <f t="shared" si="122"/>
        <v>123.1588816935695</v>
      </c>
      <c r="AQ75" s="1">
        <f t="shared" si="123"/>
        <v>3.1757240902390033E-3</v>
      </c>
      <c r="AR75" s="1">
        <f t="shared" si="124"/>
        <v>1.9663430090907826E-4</v>
      </c>
      <c r="AS75" s="1">
        <f t="shared" si="125"/>
        <v>938.22272254292841</v>
      </c>
      <c r="AT75" s="1">
        <f t="shared" si="126"/>
        <v>39884294.604769565</v>
      </c>
      <c r="AU75" s="1">
        <f t="shared" si="127"/>
        <v>147399.89599440063</v>
      </c>
      <c r="AV75" s="1">
        <f t="shared" si="145"/>
        <v>412762.04721056402</v>
      </c>
      <c r="AW75" s="1">
        <f t="shared" si="128"/>
        <v>58.66663969251475</v>
      </c>
      <c r="AX75" s="1">
        <f t="shared" si="129"/>
        <v>144656.80502442413</v>
      </c>
      <c r="AY75" s="6">
        <f t="shared" si="137"/>
        <v>42781370.111938402</v>
      </c>
      <c r="AZ75">
        <f t="shared" si="130"/>
        <v>146532.50916135171</v>
      </c>
      <c r="BA75">
        <f t="shared" si="131"/>
        <v>1875.7041369275864</v>
      </c>
      <c r="BB75">
        <f t="shared" si="132"/>
        <v>290612.98592744791</v>
      </c>
      <c r="BC75">
        <f t="shared" si="138"/>
        <v>815989.76308071392</v>
      </c>
    </row>
    <row r="76" spans="5:55" x14ac:dyDescent="0.35">
      <c r="E76">
        <f t="shared" si="133"/>
        <v>2004.5625</v>
      </c>
      <c r="F76" s="1">
        <f t="shared" si="95"/>
        <v>1081.8885412415102</v>
      </c>
      <c r="G76" s="1">
        <f t="shared" si="96"/>
        <v>0.9475499774986208</v>
      </c>
      <c r="H76" s="1">
        <f t="shared" si="139"/>
        <v>16320.565902315877</v>
      </c>
      <c r="I76" s="1">
        <f t="shared" si="97"/>
        <v>1110.929522555587</v>
      </c>
      <c r="J76" s="1">
        <f t="shared" si="98"/>
        <v>4.788427601708023E-2</v>
      </c>
      <c r="K76" s="1">
        <f t="shared" si="140"/>
        <v>0.12548231097170526</v>
      </c>
      <c r="L76" s="1">
        <f t="shared" si="99"/>
        <v>2.4531609913172801E-2</v>
      </c>
      <c r="M76" s="1">
        <f t="shared" si="100"/>
        <v>1.4124716729864745E-3</v>
      </c>
      <c r="N76" s="1">
        <f t="shared" si="101"/>
        <v>0.54816597247873444</v>
      </c>
      <c r="O76" s="1">
        <f t="shared" si="141"/>
        <v>0.34443049107274698</v>
      </c>
      <c r="P76" s="1">
        <f t="shared" si="102"/>
        <v>1.498949147673839</v>
      </c>
      <c r="Q76" s="1">
        <f t="shared" si="103"/>
        <v>0.48820475599874519</v>
      </c>
      <c r="R76" s="1">
        <f t="shared" si="104"/>
        <v>16876.849856431912</v>
      </c>
      <c r="S76" s="1">
        <f t="shared" si="105"/>
        <v>0.79972799016833096</v>
      </c>
      <c r="T76" s="1">
        <f t="shared" si="134"/>
        <v>0.21029539091416555</v>
      </c>
      <c r="U76" s="1">
        <f t="shared" si="142"/>
        <v>0.56030659271631278</v>
      </c>
      <c r="V76" s="1">
        <f t="shared" si="106"/>
        <v>0.95347946897918578</v>
      </c>
      <c r="W76" s="1">
        <f t="shared" si="107"/>
        <v>194.20286060177725</v>
      </c>
      <c r="X76" s="1">
        <f t="shared" si="135"/>
        <v>846.23288853489669</v>
      </c>
      <c r="Y76" s="1">
        <f t="shared" si="108"/>
        <v>93.377917847316837</v>
      </c>
      <c r="Z76" s="1">
        <f t="shared" si="136"/>
        <v>1.2986793795345525E-2</v>
      </c>
      <c r="AA76" s="1">
        <f t="shared" si="143"/>
        <v>0.34443049107274698</v>
      </c>
      <c r="AB76" s="1">
        <f t="shared" si="109"/>
        <v>1778.2217398858675</v>
      </c>
      <c r="AC76" s="1">
        <f t="shared" si="110"/>
        <v>5.3202222293329731E-3</v>
      </c>
      <c r="AD76" s="1">
        <f t="shared" si="111"/>
        <v>9.1622351048577216E-2</v>
      </c>
      <c r="AE76" s="1">
        <f t="shared" si="112"/>
        <v>1.1744047003065933E-2</v>
      </c>
      <c r="AF76" s="1">
        <f t="shared" si="113"/>
        <v>0.20802925096993011</v>
      </c>
      <c r="AG76" s="1">
        <f t="shared" si="144"/>
        <v>270.09877164667353</v>
      </c>
      <c r="AH76" s="1">
        <f t="shared" si="114"/>
        <v>160.16112342684977</v>
      </c>
      <c r="AI76" s="1">
        <f t="shared" si="115"/>
        <v>152.28493172840558</v>
      </c>
      <c r="AJ76" s="1">
        <f t="shared" si="116"/>
        <v>298.38269679587</v>
      </c>
      <c r="AK76" s="1">
        <f t="shared" si="117"/>
        <v>319.94786259855169</v>
      </c>
      <c r="AL76" s="8">
        <f t="shared" si="118"/>
        <v>11281384.586912785</v>
      </c>
      <c r="AM76" s="1">
        <f t="shared" si="119"/>
        <v>394684.43267308094</v>
      </c>
      <c r="AN76" s="1">
        <f t="shared" si="120"/>
        <v>0.99980890276676682</v>
      </c>
      <c r="AO76" s="1">
        <f t="shared" si="121"/>
        <v>33.222736166571167</v>
      </c>
      <c r="AP76" s="1">
        <f t="shared" si="122"/>
        <v>123.1963148609353</v>
      </c>
      <c r="AQ76" s="1">
        <f t="shared" si="123"/>
        <v>3.2121376822562635E-3</v>
      </c>
      <c r="AR76" s="1">
        <f t="shared" si="124"/>
        <v>1.9949447546530427E-4</v>
      </c>
      <c r="AS76" s="1">
        <f t="shared" si="125"/>
        <v>947.73177478521757</v>
      </c>
      <c r="AT76" s="1">
        <f t="shared" si="126"/>
        <v>40148251.433418475</v>
      </c>
      <c r="AU76" s="1">
        <f t="shared" si="127"/>
        <v>148642.85086767416</v>
      </c>
      <c r="AV76" s="1">
        <f t="shared" si="145"/>
        <v>421974.54071021406</v>
      </c>
      <c r="AW76" s="1">
        <f t="shared" si="128"/>
        <v>58.550624878104564</v>
      </c>
      <c r="AX76" s="1">
        <f t="shared" si="129"/>
        <v>145849.11527375158</v>
      </c>
      <c r="AY76" s="6">
        <f t="shared" si="137"/>
        <v>43486456.648620449</v>
      </c>
      <c r="AZ76">
        <f t="shared" si="130"/>
        <v>147768.14976425975</v>
      </c>
      <c r="BA76">
        <f t="shared" si="131"/>
        <v>1919.034490508177</v>
      </c>
      <c r="BB76">
        <f t="shared" si="132"/>
        <v>293027.25298131973</v>
      </c>
      <c r="BC76">
        <f t="shared" si="138"/>
        <v>834153.0747011794</v>
      </c>
    </row>
    <row r="77" spans="5:55" x14ac:dyDescent="0.35">
      <c r="E77">
        <f t="shared" si="133"/>
        <v>2004.625</v>
      </c>
      <c r="F77" s="1">
        <f t="shared" si="95"/>
        <v>1089.6093215120584</v>
      </c>
      <c r="G77" s="1">
        <f t="shared" si="96"/>
        <v>0.94764516242998553</v>
      </c>
      <c r="H77" s="1">
        <f t="shared" si="139"/>
        <v>16389.998997475603</v>
      </c>
      <c r="I77" s="1">
        <f t="shared" si="97"/>
        <v>1125.6228999012219</v>
      </c>
      <c r="J77" s="1">
        <f t="shared" si="98"/>
        <v>4.7285722610283257E-2</v>
      </c>
      <c r="K77" s="1">
        <f t="shared" si="140"/>
        <v>0.1269272571117169</v>
      </c>
      <c r="L77" s="1">
        <f t="shared" si="99"/>
        <v>2.4531642551133104E-2</v>
      </c>
      <c r="M77" s="1">
        <f t="shared" si="100"/>
        <v>1.428736479363987E-3</v>
      </c>
      <c r="N77" s="1">
        <f t="shared" si="101"/>
        <v>0.55055976270521545</v>
      </c>
      <c r="O77" s="1">
        <f t="shared" si="141"/>
        <v>0.34483198012110527</v>
      </c>
      <c r="P77" s="1">
        <f t="shared" si="102"/>
        <v>1.5138013069803107</v>
      </c>
      <c r="Q77" s="1">
        <f t="shared" si="103"/>
        <v>0.49066855454739583</v>
      </c>
      <c r="R77" s="1">
        <f t="shared" si="104"/>
        <v>16953.640475073727</v>
      </c>
      <c r="S77" s="1">
        <f t="shared" si="105"/>
        <v>0.79972799016833096</v>
      </c>
      <c r="T77" s="1">
        <f t="shared" si="134"/>
        <v>0.21044604996679966</v>
      </c>
      <c r="U77" s="1">
        <f t="shared" si="142"/>
        <v>0.56329935996738034</v>
      </c>
      <c r="V77" s="1">
        <f t="shared" si="106"/>
        <v>0.95366741329914639</v>
      </c>
      <c r="W77" s="1">
        <f t="shared" si="107"/>
        <v>194.01703795195317</v>
      </c>
      <c r="X77" s="1">
        <f t="shared" si="135"/>
        <v>854.61768643841492</v>
      </c>
      <c r="Y77" s="1">
        <f t="shared" si="108"/>
        <v>94.30314183755506</v>
      </c>
      <c r="Z77" s="1">
        <f t="shared" si="136"/>
        <v>1.317508399576996E-2</v>
      </c>
      <c r="AA77" s="1">
        <f t="shared" si="143"/>
        <v>0.34483198012110527</v>
      </c>
      <c r="AB77" s="1">
        <f t="shared" si="109"/>
        <v>1795.8410384484648</v>
      </c>
      <c r="AC77" s="1">
        <f t="shared" si="110"/>
        <v>5.3264238026990733E-3</v>
      </c>
      <c r="AD77" s="1">
        <f t="shared" si="111"/>
        <v>9.186201294955687E-2</v>
      </c>
      <c r="AE77" s="1">
        <f t="shared" si="112"/>
        <v>1.1853147848922028E-2</v>
      </c>
      <c r="AF77" s="1">
        <f t="shared" si="113"/>
        <v>0.20817828652289716</v>
      </c>
      <c r="AG77" s="1">
        <f t="shared" si="144"/>
        <v>269.6299086814675</v>
      </c>
      <c r="AH77" s="1">
        <f t="shared" si="114"/>
        <v>159.88310061770173</v>
      </c>
      <c r="AI77" s="1">
        <f t="shared" si="115"/>
        <v>152.28493172840558</v>
      </c>
      <c r="AJ77" s="1">
        <f t="shared" si="116"/>
        <v>298.09718986147959</v>
      </c>
      <c r="AK77" s="1">
        <f t="shared" si="117"/>
        <v>319.39246687181543</v>
      </c>
      <c r="AL77" s="8">
        <f t="shared" si="118"/>
        <v>11332715.5230137</v>
      </c>
      <c r="AM77" s="1">
        <f t="shared" si="119"/>
        <v>396480.21899740811</v>
      </c>
      <c r="AN77" s="1">
        <f t="shared" si="120"/>
        <v>0.99980976814289357</v>
      </c>
      <c r="AO77" s="1">
        <f t="shared" si="121"/>
        <v>33.232679296032465</v>
      </c>
      <c r="AP77" s="1">
        <f t="shared" si="122"/>
        <v>123.23318590315397</v>
      </c>
      <c r="AQ77" s="1">
        <f t="shared" si="123"/>
        <v>3.2485060631197446E-3</v>
      </c>
      <c r="AR77" s="1">
        <f t="shared" si="124"/>
        <v>2.0238686409954838E-4</v>
      </c>
      <c r="AS77" s="1">
        <f t="shared" si="125"/>
        <v>957.12226232828004</v>
      </c>
      <c r="AT77" s="1">
        <f t="shared" si="126"/>
        <v>40411625.985131547</v>
      </c>
      <c r="AU77" s="1">
        <f t="shared" si="127"/>
        <v>149878.12807099454</v>
      </c>
      <c r="AV77" s="1">
        <f t="shared" si="145"/>
        <v>431264.71888944367</v>
      </c>
      <c r="AW77" s="1">
        <f t="shared" si="128"/>
        <v>58.438498367587812</v>
      </c>
      <c r="AX77" s="1">
        <f t="shared" si="129"/>
        <v>147033.12098201833</v>
      </c>
      <c r="AY77" s="6">
        <f t="shared" si="137"/>
        <v>44194751.368808806</v>
      </c>
      <c r="AZ77">
        <f t="shared" si="130"/>
        <v>148996.15787709606</v>
      </c>
      <c r="BA77">
        <f t="shared" si="131"/>
        <v>1963.0368950777427</v>
      </c>
      <c r="BB77">
        <f t="shared" si="132"/>
        <v>295425.36615470628</v>
      </c>
      <c r="BC77">
        <f t="shared" si="138"/>
        <v>852467.2780125119</v>
      </c>
    </row>
    <row r="78" spans="5:55" x14ac:dyDescent="0.35">
      <c r="E78">
        <f t="shared" si="133"/>
        <v>2004.6875</v>
      </c>
      <c r="F78" s="1">
        <f t="shared" si="95"/>
        <v>1097.2386578194184</v>
      </c>
      <c r="G78" s="1">
        <f t="shared" si="96"/>
        <v>0.94773719016741165</v>
      </c>
      <c r="H78" s="1">
        <f t="shared" si="139"/>
        <v>16460.35042871943</v>
      </c>
      <c r="I78" s="1">
        <f t="shared" si="97"/>
        <v>1140.7030009002556</v>
      </c>
      <c r="J78" s="1">
        <f t="shared" si="98"/>
        <v>4.6694651120528549E-2</v>
      </c>
      <c r="K78" s="1">
        <f t="shared" si="140"/>
        <v>0.12837118874120246</v>
      </c>
      <c r="L78" s="1">
        <f t="shared" si="99"/>
        <v>2.4530684948241128E-2</v>
      </c>
      <c r="M78" s="1">
        <f t="shared" si="100"/>
        <v>1.4449898660651406E-3</v>
      </c>
      <c r="N78" s="1">
        <f t="shared" si="101"/>
        <v>0.55292363055603588</v>
      </c>
      <c r="O78" s="1">
        <f t="shared" si="141"/>
        <v>0.34523990037399421</v>
      </c>
      <c r="P78" s="1">
        <f t="shared" si="102"/>
        <v>1.5284686171803112</v>
      </c>
      <c r="Q78" s="1">
        <f t="shared" si="103"/>
        <v>0.49307851836884448</v>
      </c>
      <c r="R78" s="1">
        <f t="shared" si="104"/>
        <v>17031.543076794071</v>
      </c>
      <c r="S78" s="1">
        <f t="shared" si="105"/>
        <v>0.79972799016833096</v>
      </c>
      <c r="T78" s="1">
        <f t="shared" si="134"/>
        <v>0.21059838311786794</v>
      </c>
      <c r="U78" s="1">
        <f t="shared" si="142"/>
        <v>0.56625471763052304</v>
      </c>
      <c r="V78" s="1">
        <f t="shared" si="106"/>
        <v>0.95385630086082718</v>
      </c>
      <c r="W78" s="1">
        <f t="shared" si="107"/>
        <v>193.83536257140801</v>
      </c>
      <c r="X78" s="1">
        <f t="shared" si="135"/>
        <v>862.8981276374011</v>
      </c>
      <c r="Y78" s="1">
        <f t="shared" si="108"/>
        <v>95.216850544099358</v>
      </c>
      <c r="Z78" s="1">
        <f t="shared" si="136"/>
        <v>1.3365466445708723E-2</v>
      </c>
      <c r="AA78" s="1">
        <f t="shared" si="143"/>
        <v>0.34523990037399421</v>
      </c>
      <c r="AB78" s="1">
        <f t="shared" si="109"/>
        <v>1813.2410482511762</v>
      </c>
      <c r="AC78" s="1">
        <f t="shared" si="110"/>
        <v>5.3327247152299461E-3</v>
      </c>
      <c r="AD78" s="1">
        <f t="shared" si="111"/>
        <v>9.2105869153248532E-2</v>
      </c>
      <c r="AE78" s="1">
        <f t="shared" si="112"/>
        <v>1.1960542194101488E-2</v>
      </c>
      <c r="AF78" s="1">
        <f t="shared" si="113"/>
        <v>0.20832897813423903</v>
      </c>
      <c r="AG78" s="1">
        <f t="shared" si="144"/>
        <v>269.17838152361077</v>
      </c>
      <c r="AH78" s="1">
        <f t="shared" si="114"/>
        <v>159.615357464265</v>
      </c>
      <c r="AI78" s="1">
        <f t="shared" si="115"/>
        <v>152.28493172840558</v>
      </c>
      <c r="AJ78" s="1">
        <f t="shared" si="116"/>
        <v>297.81805499281444</v>
      </c>
      <c r="AK78" s="1">
        <f t="shared" si="117"/>
        <v>318.85760642731685</v>
      </c>
      <c r="AL78" s="8">
        <f t="shared" si="118"/>
        <v>11384789.767781205</v>
      </c>
      <c r="AM78" s="1">
        <f t="shared" si="119"/>
        <v>398302.00958904705</v>
      </c>
      <c r="AN78" s="1">
        <f t="shared" si="120"/>
        <v>0.99981063807820247</v>
      </c>
      <c r="AO78" s="1">
        <f t="shared" si="121"/>
        <v>33.242476834286755</v>
      </c>
      <c r="AP78" s="1">
        <f t="shared" si="122"/>
        <v>123.26951706509037</v>
      </c>
      <c r="AQ78" s="1">
        <f t="shared" si="123"/>
        <v>3.2848274060281071E-3</v>
      </c>
      <c r="AR78" s="1">
        <f t="shared" si="124"/>
        <v>2.0531139247713341E-4</v>
      </c>
      <c r="AS78" s="1">
        <f t="shared" si="125"/>
        <v>966.39587641234925</v>
      </c>
      <c r="AT78" s="1">
        <f t="shared" si="126"/>
        <v>40674495.47810179</v>
      </c>
      <c r="AU78" s="1">
        <f t="shared" si="127"/>
        <v>151106.10015512726</v>
      </c>
      <c r="AV78" s="1">
        <f t="shared" si="145"/>
        <v>440632.10189388081</v>
      </c>
      <c r="AW78" s="1">
        <f t="shared" si="128"/>
        <v>58.330112401542102</v>
      </c>
      <c r="AX78" s="1">
        <f t="shared" si="129"/>
        <v>148209.18487022383</v>
      </c>
      <c r="AY78" s="6">
        <f t="shared" si="137"/>
        <v>44906300.729295135</v>
      </c>
      <c r="AZ78">
        <f t="shared" si="130"/>
        <v>150216.90385832047</v>
      </c>
      <c r="BA78">
        <f t="shared" si="131"/>
        <v>2007.7189880966355</v>
      </c>
      <c r="BB78">
        <f t="shared" si="132"/>
        <v>297808.05614141567</v>
      </c>
      <c r="BC78">
        <f t="shared" si="138"/>
        <v>870931.36339718103</v>
      </c>
    </row>
    <row r="79" spans="5:55" x14ac:dyDescent="0.35">
      <c r="E79">
        <f t="shared" si="133"/>
        <v>2004.75</v>
      </c>
      <c r="F79" s="1">
        <f t="shared" si="95"/>
        <v>1104.7794850270345</v>
      </c>
      <c r="G79" s="1">
        <f t="shared" si="96"/>
        <v>0.94782617938125069</v>
      </c>
      <c r="H79" s="1">
        <f t="shared" si="139"/>
        <v>16531.644366275697</v>
      </c>
      <c r="I79" s="1">
        <f t="shared" si="97"/>
        <v>1156.1366265788965</v>
      </c>
      <c r="J79" s="1">
        <f t="shared" si="98"/>
        <v>4.6110968023859854E-2</v>
      </c>
      <c r="K79" s="1">
        <f t="shared" si="140"/>
        <v>0.12981404468383845</v>
      </c>
      <c r="L79" s="1">
        <f t="shared" si="99"/>
        <v>2.4528770360080516E-2</v>
      </c>
      <c r="M79" s="1">
        <f t="shared" si="100"/>
        <v>1.4612311444683818E-3</v>
      </c>
      <c r="N79" s="1">
        <f t="shared" si="101"/>
        <v>0.55525795006086442</v>
      </c>
      <c r="O79" s="1">
        <f t="shared" si="141"/>
        <v>0.34565413896642366</v>
      </c>
      <c r="P79" s="1">
        <f t="shared" si="102"/>
        <v>1.5429538935095732</v>
      </c>
      <c r="Q79" s="1">
        <f t="shared" si="103"/>
        <v>0.49543629331802547</v>
      </c>
      <c r="R79" s="1">
        <f t="shared" si="104"/>
        <v>17110.565207853659</v>
      </c>
      <c r="S79" s="1">
        <f t="shared" si="105"/>
        <v>0.79972799016833096</v>
      </c>
      <c r="T79" s="1">
        <f t="shared" si="134"/>
        <v>0.21075238640777871</v>
      </c>
      <c r="U79" s="1">
        <f t="shared" si="142"/>
        <v>0.56917313332555608</v>
      </c>
      <c r="V79" s="1">
        <f t="shared" si="106"/>
        <v>0.95404615424358419</v>
      </c>
      <c r="W79" s="1">
        <f t="shared" si="107"/>
        <v>193.65770003671258</v>
      </c>
      <c r="X79" s="1">
        <f t="shared" si="135"/>
        <v>871.07580147534293</v>
      </c>
      <c r="Y79" s="1">
        <f t="shared" si="108"/>
        <v>96.119219343713795</v>
      </c>
      <c r="Z79" s="1">
        <f t="shared" si="136"/>
        <v>1.3557936196555659E-2</v>
      </c>
      <c r="AA79" s="1">
        <f t="shared" si="143"/>
        <v>0.34565413896642366</v>
      </c>
      <c r="AB79" s="1">
        <f t="shared" si="109"/>
        <v>1830.4251090426451</v>
      </c>
      <c r="AC79" s="1">
        <f t="shared" si="110"/>
        <v>5.3391232235641727E-3</v>
      </c>
      <c r="AD79" s="1">
        <f t="shared" si="111"/>
        <v>9.2353869082067511E-2</v>
      </c>
      <c r="AE79" s="1">
        <f t="shared" si="112"/>
        <v>1.2066253457117876E-2</v>
      </c>
      <c r="AF79" s="1">
        <f t="shared" si="113"/>
        <v>0.20848132188703256</v>
      </c>
      <c r="AG79" s="1">
        <f t="shared" si="144"/>
        <v>268.74354919644537</v>
      </c>
      <c r="AH79" s="1">
        <f t="shared" si="114"/>
        <v>159.35751388505679</v>
      </c>
      <c r="AI79" s="1">
        <f t="shared" si="115"/>
        <v>152.28493172840558</v>
      </c>
      <c r="AJ79" s="1">
        <f t="shared" si="116"/>
        <v>297.54508565519632</v>
      </c>
      <c r="AK79" s="1">
        <f t="shared" si="117"/>
        <v>318.34252199054896</v>
      </c>
      <c r="AL79" s="8">
        <f t="shared" si="118"/>
        <v>11437612.365537558</v>
      </c>
      <c r="AM79" s="1">
        <f t="shared" si="119"/>
        <v>400149.98092089879</v>
      </c>
      <c r="AN79" s="1">
        <f t="shared" si="120"/>
        <v>0.99981151242397537</v>
      </c>
      <c r="AO79" s="1">
        <f t="shared" si="121"/>
        <v>33.252134560277675</v>
      </c>
      <c r="AP79" s="1">
        <f t="shared" si="122"/>
        <v>123.30532977618232</v>
      </c>
      <c r="AQ79" s="1">
        <f t="shared" si="123"/>
        <v>3.3210999425089252E-3</v>
      </c>
      <c r="AR79" s="1">
        <f t="shared" si="124"/>
        <v>2.0826798458086794E-4</v>
      </c>
      <c r="AS79" s="1">
        <f t="shared" si="125"/>
        <v>975.5543970099892</v>
      </c>
      <c r="AT79" s="1">
        <f t="shared" si="126"/>
        <v>40936935.199450739</v>
      </c>
      <c r="AU79" s="1">
        <f t="shared" si="127"/>
        <v>152327.13611863024</v>
      </c>
      <c r="AV79" s="1">
        <f t="shared" si="145"/>
        <v>450076.23315357626</v>
      </c>
      <c r="AW79" s="1">
        <f t="shared" si="128"/>
        <v>58.225325082727387</v>
      </c>
      <c r="AX79" s="1">
        <f t="shared" si="129"/>
        <v>149377.66602690547</v>
      </c>
      <c r="AY79" s="6">
        <f t="shared" si="137"/>
        <v>45621151.50214123</v>
      </c>
      <c r="AZ79">
        <f t="shared" si="130"/>
        <v>151430.75453508849</v>
      </c>
      <c r="BA79">
        <f t="shared" si="131"/>
        <v>2053.0885081830111</v>
      </c>
      <c r="BB79">
        <f t="shared" si="132"/>
        <v>300176.04643843899</v>
      </c>
      <c r="BC79">
        <f t="shared" si="138"/>
        <v>889544.36690601951</v>
      </c>
    </row>
    <row r="80" spans="5:55" x14ac:dyDescent="0.35">
      <c r="E80">
        <f t="shared" si="133"/>
        <v>2004.8125</v>
      </c>
      <c r="F80" s="1">
        <f t="shared" si="95"/>
        <v>1112.234709801304</v>
      </c>
      <c r="G80" s="1">
        <f t="shared" si="96"/>
        <v>0.9479122441164316</v>
      </c>
      <c r="H80" s="1">
        <f t="shared" si="139"/>
        <v>16603.90290543688</v>
      </c>
      <c r="I80" s="1">
        <f t="shared" si="97"/>
        <v>1171.89278146175</v>
      </c>
      <c r="J80" s="1">
        <f t="shared" si="98"/>
        <v>4.5534580965370282E-2</v>
      </c>
      <c r="K80" s="1">
        <f t="shared" si="140"/>
        <v>0.13125576588481422</v>
      </c>
      <c r="L80" s="1">
        <f t="shared" si="99"/>
        <v>2.4525931202565677E-2</v>
      </c>
      <c r="M80" s="1">
        <f t="shared" si="100"/>
        <v>1.4774596498326278E-3</v>
      </c>
      <c r="N80" s="1">
        <f t="shared" si="101"/>
        <v>0.55756309057399911</v>
      </c>
      <c r="O80" s="1">
        <f t="shared" si="141"/>
        <v>0.34607458460602075</v>
      </c>
      <c r="P80" s="1">
        <f t="shared" si="102"/>
        <v>1.5572600790589044</v>
      </c>
      <c r="Q80" s="1">
        <f t="shared" si="103"/>
        <v>0.49774348830073051</v>
      </c>
      <c r="R80" s="1">
        <f t="shared" si="104"/>
        <v>17190.71344295139</v>
      </c>
      <c r="S80" s="1">
        <f t="shared" si="105"/>
        <v>0.79972799016833096</v>
      </c>
      <c r="T80" s="1">
        <f t="shared" si="134"/>
        <v>0.2109080557923024</v>
      </c>
      <c r="U80" s="1">
        <f t="shared" si="142"/>
        <v>0.57205506882704737</v>
      </c>
      <c r="V80" s="1">
        <f t="shared" si="106"/>
        <v>0.95423698883586372</v>
      </c>
      <c r="W80" s="1">
        <f t="shared" si="107"/>
        <v>193.48391978434051</v>
      </c>
      <c r="X80" s="1">
        <f t="shared" si="135"/>
        <v>879.15236947640824</v>
      </c>
      <c r="Y80" s="1">
        <f t="shared" si="108"/>
        <v>97.010431577969371</v>
      </c>
      <c r="Z80" s="1">
        <f t="shared" si="136"/>
        <v>1.3752488193926162E-2</v>
      </c>
      <c r="AA80" s="1">
        <f t="shared" si="143"/>
        <v>0.34607458460602075</v>
      </c>
      <c r="AB80" s="1">
        <f t="shared" si="109"/>
        <v>1847.3967122475572</v>
      </c>
      <c r="AC80" s="1">
        <f t="shared" si="110"/>
        <v>5.3456176086316611E-3</v>
      </c>
      <c r="AD80" s="1">
        <f t="shared" si="111"/>
        <v>9.2605962969971187E-2</v>
      </c>
      <c r="AE80" s="1">
        <f t="shared" si="112"/>
        <v>1.2170306132234431E-2</v>
      </c>
      <c r="AF80" s="1">
        <f t="shared" si="113"/>
        <v>0.20863531378062869</v>
      </c>
      <c r="AG80" s="1">
        <f t="shared" si="144"/>
        <v>268.32479442287746</v>
      </c>
      <c r="AH80" s="1">
        <f t="shared" si="114"/>
        <v>159.10920385178227</v>
      </c>
      <c r="AI80" s="1">
        <f t="shared" si="115"/>
        <v>152.28493172840558</v>
      </c>
      <c r="AJ80" s="1">
        <f t="shared" si="116"/>
        <v>297.27808124448899</v>
      </c>
      <c r="AK80" s="1">
        <f t="shared" si="117"/>
        <v>317.84648236053073</v>
      </c>
      <c r="AL80" s="8">
        <f t="shared" si="118"/>
        <v>11491187.711161386</v>
      </c>
      <c r="AM80" s="1">
        <f t="shared" si="119"/>
        <v>402024.28674542496</v>
      </c>
      <c r="AN80" s="1">
        <f t="shared" si="120"/>
        <v>0.99981239102035402</v>
      </c>
      <c r="AO80" s="1">
        <f t="shared" si="121"/>
        <v>33.26165803992339</v>
      </c>
      <c r="AP80" s="1">
        <f t="shared" si="122"/>
        <v>123.34064467592817</v>
      </c>
      <c r="AQ80" s="1">
        <f t="shared" si="123"/>
        <v>3.3573219610201631E-3</v>
      </c>
      <c r="AR80" s="1">
        <f t="shared" si="124"/>
        <v>2.1125656276866253E-4</v>
      </c>
      <c r="AS80" s="1">
        <f t="shared" si="125"/>
        <v>984.59968493194106</v>
      </c>
      <c r="AT80" s="1">
        <f t="shared" si="126"/>
        <v>41199018.519812837</v>
      </c>
      <c r="AU80" s="1">
        <f t="shared" si="127"/>
        <v>153541.60098557107</v>
      </c>
      <c r="AV80" s="1">
        <f t="shared" si="145"/>
        <v>459596.67916099064</v>
      </c>
      <c r="AW80" s="1">
        <f t="shared" si="128"/>
        <v>58.124000135786595</v>
      </c>
      <c r="AX80" s="1">
        <f t="shared" si="129"/>
        <v>150538.91948955544</v>
      </c>
      <c r="AY80" s="6">
        <f t="shared" si="137"/>
        <v>46339350.734088816</v>
      </c>
      <c r="AZ80">
        <f t="shared" si="130"/>
        <v>152638.07278345354</v>
      </c>
      <c r="BA80">
        <f t="shared" si="131"/>
        <v>2099.1532938980868</v>
      </c>
      <c r="BB80">
        <f t="shared" si="132"/>
        <v>302530.05250788655</v>
      </c>
      <c r="BC80">
        <f t="shared" si="138"/>
        <v>908305.36980842194</v>
      </c>
    </row>
    <row r="81" spans="5:55" x14ac:dyDescent="0.35">
      <c r="E81">
        <f t="shared" si="133"/>
        <v>2004.875</v>
      </c>
      <c r="F81" s="1">
        <f t="shared" si="95"/>
        <v>1119.6072068916208</v>
      </c>
      <c r="G81" s="1">
        <f t="shared" si="96"/>
        <v>0.94799549397630212</v>
      </c>
      <c r="H81" s="1">
        <f t="shared" si="139"/>
        <v>16677.14620427824</v>
      </c>
      <c r="I81" s="1">
        <f t="shared" si="97"/>
        <v>1187.9425669378275</v>
      </c>
      <c r="J81" s="1">
        <f t="shared" si="98"/>
        <v>4.4965398744589234E-2</v>
      </c>
      <c r="K81" s="1">
        <f t="shared" si="140"/>
        <v>0.13269629535686003</v>
      </c>
      <c r="L81" s="1">
        <f t="shared" si="99"/>
        <v>2.452219905546996E-2</v>
      </c>
      <c r="M81" s="1">
        <f t="shared" si="100"/>
        <v>1.4936747406897421E-3</v>
      </c>
      <c r="N81" s="1">
        <f t="shared" si="101"/>
        <v>0.55983941683280958</v>
      </c>
      <c r="O81" s="1">
        <f t="shared" si="141"/>
        <v>0.34650112763874591</v>
      </c>
      <c r="P81" s="1">
        <f t="shared" si="102"/>
        <v>1.5713902327031701</v>
      </c>
      <c r="Q81" s="1">
        <f t="shared" si="103"/>
        <v>0.50000167513049376</v>
      </c>
      <c r="R81" s="1">
        <f t="shared" si="104"/>
        <v>17271.993469547368</v>
      </c>
      <c r="S81" s="1">
        <f t="shared" si="105"/>
        <v>0.79972799016833096</v>
      </c>
      <c r="T81" s="1">
        <f t="shared" si="134"/>
        <v>0.21106538714549986</v>
      </c>
      <c r="U81" s="1">
        <f t="shared" si="142"/>
        <v>0.574900980137383</v>
      </c>
      <c r="V81" s="1">
        <f t="shared" si="106"/>
        <v>0.95442881343314634</v>
      </c>
      <c r="W81" s="1">
        <f t="shared" si="107"/>
        <v>193.31389501208776</v>
      </c>
      <c r="X81" s="1">
        <f t="shared" si="135"/>
        <v>887.12955853074345</v>
      </c>
      <c r="Y81" s="1">
        <f t="shared" si="108"/>
        <v>97.890677801273085</v>
      </c>
      <c r="Z81" s="1">
        <f t="shared" si="136"/>
        <v>1.394911728131688E-2</v>
      </c>
      <c r="AA81" s="1">
        <f t="shared" si="143"/>
        <v>0.34650112763874591</v>
      </c>
      <c r="AB81" s="1">
        <f t="shared" si="109"/>
        <v>1864.1594866466446</v>
      </c>
      <c r="AC81" s="1">
        <f t="shared" si="110"/>
        <v>5.352206176668723E-3</v>
      </c>
      <c r="AD81" s="1">
        <f t="shared" si="111"/>
        <v>9.2862101894021373E-2</v>
      </c>
      <c r="AE81" s="1">
        <f t="shared" si="112"/>
        <v>1.2272725684824079E-2</v>
      </c>
      <c r="AF81" s="1">
        <f t="shared" si="113"/>
        <v>0.20879094973354936</v>
      </c>
      <c r="AG81" s="1">
        <f t="shared" si="144"/>
        <v>267.92152274910603</v>
      </c>
      <c r="AH81" s="1">
        <f t="shared" si="114"/>
        <v>158.87007486972993</v>
      </c>
      <c r="AI81" s="1">
        <f t="shared" si="115"/>
        <v>152.28493172840558</v>
      </c>
      <c r="AJ81" s="1">
        <f t="shared" si="116"/>
        <v>297.01684693563448</v>
      </c>
      <c r="AK81" s="1">
        <f t="shared" si="117"/>
        <v>317.3687833718123</v>
      </c>
      <c r="AL81" s="8">
        <f t="shared" si="118"/>
        <v>11545519.606453698</v>
      </c>
      <c r="AM81" s="1">
        <f t="shared" si="119"/>
        <v>403925.06006658229</v>
      </c>
      <c r="AN81" s="1">
        <f t="shared" si="120"/>
        <v>0.99981327369783946</v>
      </c>
      <c r="AO81" s="1">
        <f t="shared" si="121"/>
        <v>33.271052632886111</v>
      </c>
      <c r="AP81" s="1">
        <f t="shared" si="122"/>
        <v>123.37548163898933</v>
      </c>
      <c r="AQ81" s="1">
        <f t="shared" si="123"/>
        <v>3.393491805554664E-3</v>
      </c>
      <c r="AR81" s="1">
        <f t="shared" si="124"/>
        <v>2.1427704782974756E-4</v>
      </c>
      <c r="AS81" s="1">
        <f t="shared" si="125"/>
        <v>993.5336741950523</v>
      </c>
      <c r="AT81" s="1">
        <f t="shared" si="126"/>
        <v>41460816.912637562</v>
      </c>
      <c r="AU81" s="1">
        <f t="shared" si="127"/>
        <v>154749.85543234379</v>
      </c>
      <c r="AV81" s="1">
        <f t="shared" si="145"/>
        <v>469193.02922258881</v>
      </c>
      <c r="AW81" s="1">
        <f t="shared" si="128"/>
        <v>58.026006677130241</v>
      </c>
      <c r="AX81" s="1">
        <f t="shared" si="129"/>
        <v>151693.29587478537</v>
      </c>
      <c r="AY81" s="6">
        <f t="shared" si="137"/>
        <v>47060945.709492169</v>
      </c>
      <c r="AZ81">
        <f t="shared" si="130"/>
        <v>153839.21715737964</v>
      </c>
      <c r="BA81">
        <f t="shared" si="131"/>
        <v>2145.9212825942645</v>
      </c>
      <c r="BB81">
        <f t="shared" si="132"/>
        <v>304870.78103647113</v>
      </c>
      <c r="BC81">
        <f t="shared" si="138"/>
        <v>927213.49809016485</v>
      </c>
    </row>
    <row r="82" spans="5:55" x14ac:dyDescent="0.35">
      <c r="E82">
        <f t="shared" si="133"/>
        <v>2004.9375</v>
      </c>
      <c r="F82" s="1">
        <f t="shared" si="95"/>
        <v>1126.899815814299</v>
      </c>
      <c r="G82" s="1">
        <f t="shared" si="96"/>
        <v>0.94807603429910825</v>
      </c>
      <c r="H82" s="1">
        <f t="shared" si="139"/>
        <v>16751.392614711855</v>
      </c>
      <c r="I82" s="1">
        <f t="shared" si="97"/>
        <v>1204.2590780241394</v>
      </c>
      <c r="J82" s="1">
        <f t="shared" si="98"/>
        <v>4.4403331301051875E-2</v>
      </c>
      <c r="K82" s="1">
        <f t="shared" si="140"/>
        <v>0.13413557812653379</v>
      </c>
      <c r="L82" s="1">
        <f t="shared" si="99"/>
        <v>2.4517604667533447E-2</v>
      </c>
      <c r="M82" s="1">
        <f t="shared" si="100"/>
        <v>1.5098757982399183E-3</v>
      </c>
      <c r="N82" s="1">
        <f t="shared" si="101"/>
        <v>0.56208728901544891</v>
      </c>
      <c r="O82" s="1">
        <f t="shared" si="141"/>
        <v>0.34693366010800564</v>
      </c>
      <c r="P82" s="1">
        <f t="shared" si="102"/>
        <v>1.5853475174633773</v>
      </c>
      <c r="Q82" s="1">
        <f t="shared" si="103"/>
        <v>0.50221238847729699</v>
      </c>
      <c r="R82" s="1">
        <f t="shared" si="104"/>
        <v>17354.410167222599</v>
      </c>
      <c r="S82" s="1">
        <f t="shared" si="105"/>
        <v>0.79972799016833096</v>
      </c>
      <c r="T82" s="1">
        <f t="shared" si="134"/>
        <v>0.21122437626257801</v>
      </c>
      <c r="U82" s="1">
        <f t="shared" si="142"/>
        <v>0.5777113175589198</v>
      </c>
      <c r="V82" s="1">
        <f t="shared" si="106"/>
        <v>0.9546216308017702</v>
      </c>
      <c r="W82" s="1">
        <f t="shared" si="107"/>
        <v>193.14750258382378</v>
      </c>
      <c r="X82" s="1">
        <f t="shared" si="135"/>
        <v>895.00915432427894</v>
      </c>
      <c r="Y82" s="1">
        <f t="shared" si="108"/>
        <v>98.76015505587695</v>
      </c>
      <c r="Z82" s="1">
        <f t="shared" si="136"/>
        <v>1.4147818203674688E-2</v>
      </c>
      <c r="AA82" s="1">
        <f t="shared" si="143"/>
        <v>0.34693366010800564</v>
      </c>
      <c r="AB82" s="1">
        <f t="shared" si="109"/>
        <v>1880.7171845704829</v>
      </c>
      <c r="AC82" s="1">
        <f t="shared" si="110"/>
        <v>5.3588872601311559E-3</v>
      </c>
      <c r="AD82" s="1">
        <f t="shared" si="111"/>
        <v>9.3122237802902491E-2</v>
      </c>
      <c r="AE82" s="1">
        <f t="shared" si="112"/>
        <v>1.2373538450531085E-2</v>
      </c>
      <c r="AF82" s="1">
        <f t="shared" si="113"/>
        <v>0.20894822558631229</v>
      </c>
      <c r="AG82" s="1">
        <f t="shared" si="144"/>
        <v>267.53316170075124</v>
      </c>
      <c r="AH82" s="1">
        <f t="shared" si="114"/>
        <v>158.63978747737889</v>
      </c>
      <c r="AI82" s="1">
        <f t="shared" si="115"/>
        <v>152.28493172840558</v>
      </c>
      <c r="AJ82" s="1">
        <f t="shared" si="116"/>
        <v>296.7611935363077</v>
      </c>
      <c r="AK82" s="1">
        <f t="shared" si="117"/>
        <v>316.90874689485935</v>
      </c>
      <c r="AL82" s="8">
        <f t="shared" si="118"/>
        <v>11600611.313186117</v>
      </c>
      <c r="AM82" s="1">
        <f t="shared" si="119"/>
        <v>405852.41499568697</v>
      </c>
      <c r="AN82" s="1">
        <f t="shared" si="120"/>
        <v>0.9998141602786853</v>
      </c>
      <c r="AO82" s="1">
        <f t="shared" si="121"/>
        <v>33.280323499228025</v>
      </c>
      <c r="AP82" s="1">
        <f t="shared" si="122"/>
        <v>123.40985979987185</v>
      </c>
      <c r="AQ82" s="1">
        <f t="shared" si="123"/>
        <v>3.4296078742504909E-3</v>
      </c>
      <c r="AR82" s="1">
        <f t="shared" si="124"/>
        <v>2.1732935903949743E-4</v>
      </c>
      <c r="AS82" s="1">
        <f t="shared" si="125"/>
        <v>1002.3583646640396</v>
      </c>
      <c r="AT82" s="1">
        <f t="shared" si="126"/>
        <v>41722399.977658212</v>
      </c>
      <c r="AU82" s="1">
        <f t="shared" si="127"/>
        <v>155952.25546030339</v>
      </c>
      <c r="AV82" s="1">
        <f t="shared" si="145"/>
        <v>478864.89518711029</v>
      </c>
      <c r="AW82" s="1">
        <f t="shared" si="128"/>
        <v>57.931218994540863</v>
      </c>
      <c r="AX82" s="1">
        <f t="shared" si="129"/>
        <v>152841.14105397486</v>
      </c>
      <c r="AY82" s="6">
        <f t="shared" si="137"/>
        <v>47785983.916566305</v>
      </c>
      <c r="AZ82">
        <f t="shared" si="130"/>
        <v>155034.54156330251</v>
      </c>
      <c r="BA82">
        <f t="shared" si="131"/>
        <v>2193.4005093276514</v>
      </c>
      <c r="BB82">
        <f t="shared" si="132"/>
        <v>307198.92928600992</v>
      </c>
      <c r="BC82">
        <f t="shared" si="138"/>
        <v>946267.92190494435</v>
      </c>
    </row>
    <row r="83" spans="5:55" x14ac:dyDescent="0.35">
      <c r="E83">
        <f t="shared" si="133"/>
        <v>2005</v>
      </c>
      <c r="F83" s="1">
        <f t="shared" si="95"/>
        <v>1134.1153379150317</v>
      </c>
      <c r="G83" s="1">
        <f t="shared" si="96"/>
        <v>0.94815396632741056</v>
      </c>
      <c r="H83" s="1">
        <f t="shared" si="139"/>
        <v>16826.658807088363</v>
      </c>
      <c r="I83" s="1">
        <f t="shared" si="97"/>
        <v>1220.8173034778843</v>
      </c>
      <c r="J83" s="1">
        <f t="shared" si="98"/>
        <v>4.3848289700049108E-2</v>
      </c>
      <c r="K83" s="1">
        <f t="shared" si="140"/>
        <v>0.13557356118086464</v>
      </c>
      <c r="L83" s="1">
        <f t="shared" si="99"/>
        <v>2.4512177963004655E-2</v>
      </c>
      <c r="M83" s="1">
        <f t="shared" si="100"/>
        <v>1.5260622257510827E-3</v>
      </c>
      <c r="N83" s="1">
        <f t="shared" si="101"/>
        <v>0.56430706279784337</v>
      </c>
      <c r="O83" s="1">
        <f t="shared" si="141"/>
        <v>0.34737207580740564</v>
      </c>
      <c r="P83" s="1">
        <f t="shared" si="102"/>
        <v>1.5991351893162575</v>
      </c>
      <c r="Q83" s="1">
        <f t="shared" si="103"/>
        <v>0.50437712590068229</v>
      </c>
      <c r="R83" s="1">
        <f t="shared" si="104"/>
        <v>17437.967682263181</v>
      </c>
      <c r="S83" s="1">
        <f t="shared" si="105"/>
        <v>0.79972799016833096</v>
      </c>
      <c r="T83" s="1">
        <f t="shared" si="134"/>
        <v>0.21138501886267341</v>
      </c>
      <c r="U83" s="1">
        <f t="shared" si="142"/>
        <v>0.58048652576523552</v>
      </c>
      <c r="V83" s="1">
        <f t="shared" si="106"/>
        <v>0.95481543821014303</v>
      </c>
      <c r="W83" s="1">
        <f t="shared" si="107"/>
        <v>192.98462293724359</v>
      </c>
      <c r="X83" s="1">
        <f t="shared" si="135"/>
        <v>902.7929950211701</v>
      </c>
      <c r="Y83" s="1">
        <f t="shared" si="108"/>
        <v>99.619066174764441</v>
      </c>
      <c r="Z83" s="1">
        <f t="shared" si="136"/>
        <v>1.4348585610875375E-2</v>
      </c>
      <c r="AA83" s="1">
        <f t="shared" si="143"/>
        <v>0.34737207580740564</v>
      </c>
      <c r="AB83" s="1">
        <f t="shared" si="109"/>
        <v>1897.0736686241626</v>
      </c>
      <c r="AC83" s="1">
        <f t="shared" si="110"/>
        <v>5.365659218509092E-3</v>
      </c>
      <c r="AD83" s="1">
        <f t="shared" si="111"/>
        <v>9.3386323542505645E-2</v>
      </c>
      <c r="AE83" s="1">
        <f t="shared" si="112"/>
        <v>1.2472771538358225E-2</v>
      </c>
      <c r="AF83" s="1">
        <f t="shared" si="113"/>
        <v>0.20910713710418455</v>
      </c>
      <c r="AG83" s="1">
        <f t="shared" si="144"/>
        <v>267.15915997018408</v>
      </c>
      <c r="AH83" s="1">
        <f t="shared" si="114"/>
        <v>158.41801476450783</v>
      </c>
      <c r="AI83" s="1">
        <f t="shared" si="115"/>
        <v>152.28493172840558</v>
      </c>
      <c r="AJ83" s="1">
        <f t="shared" si="116"/>
        <v>296.51093734518287</v>
      </c>
      <c r="AK83" s="1">
        <f t="shared" si="117"/>
        <v>316.46571987339752</v>
      </c>
      <c r="AL83" s="8">
        <f t="shared" si="118"/>
        <v>11656465.602956925</v>
      </c>
      <c r="AM83" s="1">
        <f t="shared" si="119"/>
        <v>407806.44849560177</v>
      </c>
      <c r="AN83" s="1">
        <f t="shared" si="120"/>
        <v>0.99981505057818998</v>
      </c>
      <c r="AO83" s="1">
        <f t="shared" si="121"/>
        <v>33.289475605945718</v>
      </c>
      <c r="AP83" s="1">
        <f t="shared" si="122"/>
        <v>123.4437975771573</v>
      </c>
      <c r="AQ83" s="1">
        <f t="shared" si="123"/>
        <v>3.4656686180097214E-3</v>
      </c>
      <c r="AR83" s="1">
        <f t="shared" si="124"/>
        <v>2.2041341421286784E-4</v>
      </c>
      <c r="AS83" s="1">
        <f t="shared" si="125"/>
        <v>1011.0758149761896</v>
      </c>
      <c r="AT83" s="1">
        <f t="shared" si="126"/>
        <v>41983835.468017131</v>
      </c>
      <c r="AU83" s="1">
        <f t="shared" si="127"/>
        <v>157149.15211105873</v>
      </c>
      <c r="AV83" s="1">
        <f t="shared" si="145"/>
        <v>488611.91115337925</v>
      </c>
      <c r="AW83" s="1">
        <f t="shared" si="128"/>
        <v>57.839516336061628</v>
      </c>
      <c r="AX83" s="1">
        <f t="shared" si="129"/>
        <v>153982.79587126162</v>
      </c>
      <c r="AY83" s="6">
        <f t="shared" si="137"/>
        <v>48514513.016751111</v>
      </c>
      <c r="AZ83">
        <f t="shared" si="130"/>
        <v>156224.39497709772</v>
      </c>
      <c r="BA83">
        <f t="shared" si="131"/>
        <v>2241.5991058360955</v>
      </c>
      <c r="BB83">
        <f t="shared" si="132"/>
        <v>309515.18452866189</v>
      </c>
      <c r="BC83">
        <f t="shared" si="138"/>
        <v>965467.85498532001</v>
      </c>
    </row>
    <row r="84" spans="5:55" x14ac:dyDescent="0.35">
      <c r="E84">
        <f t="shared" si="133"/>
        <v>2005.0625</v>
      </c>
      <c r="F84" s="1">
        <f t="shared" si="95"/>
        <v>1141.256533785252</v>
      </c>
      <c r="G84" s="1">
        <f t="shared" si="96"/>
        <v>0.94822938737072926</v>
      </c>
      <c r="H84" s="1">
        <f t="shared" si="139"/>
        <v>16902.959888555732</v>
      </c>
      <c r="I84" s="1">
        <f t="shared" si="97"/>
        <v>1237.5940292209827</v>
      </c>
      <c r="J84" s="1">
        <f t="shared" si="98"/>
        <v>4.3300186118555607E-2</v>
      </c>
      <c r="K84" s="1">
        <f t="shared" si="140"/>
        <v>0.13701019341444298</v>
      </c>
      <c r="L84" s="1">
        <f t="shared" si="99"/>
        <v>2.4505948049477522E-2</v>
      </c>
      <c r="M84" s="1">
        <f t="shared" si="100"/>
        <v>1.5422334479633217E-3</v>
      </c>
      <c r="N84" s="1">
        <f t="shared" si="101"/>
        <v>0.56649908940997062</v>
      </c>
      <c r="O84" s="1">
        <f t="shared" si="141"/>
        <v>0.3478162703273962</v>
      </c>
      <c r="P84" s="1">
        <f t="shared" si="102"/>
        <v>1.6127565864619269</v>
      </c>
      <c r="Q84" s="1">
        <f t="shared" si="103"/>
        <v>0.50649734796016133</v>
      </c>
      <c r="R84" s="1">
        <f t="shared" si="104"/>
        <v>17522.669497660117</v>
      </c>
      <c r="S84" s="1">
        <f t="shared" si="105"/>
        <v>0.79972799016833096</v>
      </c>
      <c r="T84" s="1">
        <f t="shared" si="134"/>
        <v>0.21154731059156379</v>
      </c>
      <c r="U84" s="1">
        <f t="shared" si="142"/>
        <v>0.5832270438714886</v>
      </c>
      <c r="V84" s="1">
        <f t="shared" si="106"/>
        <v>0.95501022792875845</v>
      </c>
      <c r="W84" s="1">
        <f t="shared" si="107"/>
        <v>192.82513999433678</v>
      </c>
      <c r="X84" s="1">
        <f t="shared" si="135"/>
        <v>910.48296520484769</v>
      </c>
      <c r="Y84" s="1">
        <f t="shared" si="108"/>
        <v>100.46761911307316</v>
      </c>
      <c r="Z84" s="1">
        <f t="shared" si="136"/>
        <v>1.4551414061112678E-2</v>
      </c>
      <c r="AA84" s="1">
        <f t="shared" si="143"/>
        <v>0.3478162703273962</v>
      </c>
      <c r="AB84" s="1">
        <f t="shared" si="109"/>
        <v>1913.2328989553832</v>
      </c>
      <c r="AC84" s="1">
        <f t="shared" si="110"/>
        <v>5.3725204390474976E-3</v>
      </c>
      <c r="AD84" s="1">
        <f t="shared" si="111"/>
        <v>9.3654312878690388E-2</v>
      </c>
      <c r="AE84" s="1">
        <f t="shared" si="112"/>
        <v>1.2570452737770101E-2</v>
      </c>
      <c r="AF84" s="1">
        <f t="shared" si="113"/>
        <v>0.20926767997986487</v>
      </c>
      <c r="AG84" s="1">
        <f t="shared" si="144"/>
        <v>266.79898663390384</v>
      </c>
      <c r="AH84" s="1">
        <f t="shared" si="114"/>
        <v>158.20444190812142</v>
      </c>
      <c r="AI84" s="1">
        <f t="shared" si="115"/>
        <v>152.28493172840558</v>
      </c>
      <c r="AJ84" s="1">
        <f t="shared" si="116"/>
        <v>296.26590001437313</v>
      </c>
      <c r="AK84" s="1">
        <f t="shared" si="117"/>
        <v>316.03907339734991</v>
      </c>
      <c r="AL84" s="8">
        <f t="shared" si="118"/>
        <v>11713084.803982664</v>
      </c>
      <c r="AM84" s="1">
        <f t="shared" si="119"/>
        <v>409787.2420177153</v>
      </c>
      <c r="AN84" s="1">
        <f t="shared" si="120"/>
        <v>0.99981594440589117</v>
      </c>
      <c r="AO84" s="1">
        <f t="shared" si="121"/>
        <v>33.298513733375877</v>
      </c>
      <c r="AP84" s="1">
        <f t="shared" si="122"/>
        <v>123.47731269725628</v>
      </c>
      <c r="AQ84" s="1">
        <f t="shared" si="123"/>
        <v>3.5016725391280598E-3</v>
      </c>
      <c r="AR84" s="1">
        <f t="shared" si="124"/>
        <v>2.2352912975645591E-4</v>
      </c>
      <c r="AS84" s="1">
        <f t="shared" si="125"/>
        <v>1019.6881357556857</v>
      </c>
      <c r="AT84" s="1">
        <f t="shared" si="126"/>
        <v>42245189.320573136</v>
      </c>
      <c r="AU84" s="1">
        <f t="shared" si="127"/>
        <v>158340.89122137908</v>
      </c>
      <c r="AV84" s="1">
        <f t="shared" si="145"/>
        <v>498433.73316032044</v>
      </c>
      <c r="AW84" s="1">
        <f t="shared" si="128"/>
        <v>57.750782707756848</v>
      </c>
      <c r="AX84" s="1">
        <f t="shared" si="129"/>
        <v>155118.59590084627</v>
      </c>
      <c r="AY84" s="6">
        <f t="shared" si="137"/>
        <v>49246580.817000024</v>
      </c>
      <c r="AZ84">
        <f t="shared" si="130"/>
        <v>157409.1212004296</v>
      </c>
      <c r="BA84">
        <f t="shared" si="131"/>
        <v>2290.5252995833207</v>
      </c>
      <c r="BB84">
        <f t="shared" si="132"/>
        <v>311820.22356084641</v>
      </c>
      <c r="BC84">
        <f t="shared" si="138"/>
        <v>984812.55401836138</v>
      </c>
    </row>
    <row r="85" spans="5:55" x14ac:dyDescent="0.35">
      <c r="E85">
        <f t="shared" si="133"/>
        <v>2005.125</v>
      </c>
      <c r="F85" s="1">
        <f t="shared" si="95"/>
        <v>1148.32612100859</v>
      </c>
      <c r="G85" s="1">
        <f t="shared" si="96"/>
        <v>0.94830239096168312</v>
      </c>
      <c r="H85" s="1">
        <f t="shared" si="139"/>
        <v>16980.309515382043</v>
      </c>
      <c r="I85" s="1">
        <f t="shared" si="97"/>
        <v>1254.567745048329</v>
      </c>
      <c r="J85" s="1">
        <f t="shared" si="98"/>
        <v>4.275893383133382E-2</v>
      </c>
      <c r="K85" s="1">
        <f t="shared" si="140"/>
        <v>0.13844542557703762</v>
      </c>
      <c r="L85" s="1">
        <f t="shared" si="99"/>
        <v>2.4498943226892531E-2</v>
      </c>
      <c r="M85" s="1">
        <f t="shared" si="100"/>
        <v>1.5583889104992415E-3</v>
      </c>
      <c r="N85" s="1">
        <f t="shared" si="101"/>
        <v>0.56866371569143381</v>
      </c>
      <c r="O85" s="1">
        <f t="shared" si="141"/>
        <v>0.34826614109606635</v>
      </c>
      <c r="P85" s="1">
        <f t="shared" si="102"/>
        <v>1.6262151190567471</v>
      </c>
      <c r="Q85" s="1">
        <f t="shared" si="103"/>
        <v>0.50857447839615022</v>
      </c>
      <c r="R85" s="1">
        <f t="shared" si="104"/>
        <v>17608.51849871744</v>
      </c>
      <c r="S85" s="1">
        <f t="shared" si="105"/>
        <v>0.79972799016833096</v>
      </c>
      <c r="T85" s="1">
        <f t="shared" si="134"/>
        <v>0.21171124702430874</v>
      </c>
      <c r="U85" s="1">
        <f t="shared" si="142"/>
        <v>0.58593330550389833</v>
      </c>
      <c r="V85" s="1">
        <f t="shared" si="106"/>
        <v>0.95520598770035359</v>
      </c>
      <c r="W85" s="1">
        <f t="shared" si="107"/>
        <v>192.66894107433154</v>
      </c>
      <c r="X85" s="1">
        <f t="shared" si="135"/>
        <v>918.08099008169563</v>
      </c>
      <c r="Y85" s="1">
        <f t="shared" si="108"/>
        <v>101.30602630849727</v>
      </c>
      <c r="Z85" s="1">
        <f t="shared" si="136"/>
        <v>1.4756298024198403E-2</v>
      </c>
      <c r="AA85" s="1">
        <f t="shared" si="143"/>
        <v>0.34826614109606635</v>
      </c>
      <c r="AB85" s="1">
        <f t="shared" si="109"/>
        <v>1929.19892107442</v>
      </c>
      <c r="AC85" s="1">
        <f t="shared" si="110"/>
        <v>5.3794693373763061E-3</v>
      </c>
      <c r="AD85" s="1">
        <f t="shared" si="111"/>
        <v>9.3926160517338986E-2</v>
      </c>
      <c r="AE85" s="1">
        <f t="shared" si="112"/>
        <v>1.2666610429873099E-2</v>
      </c>
      <c r="AF85" s="1">
        <f t="shared" si="113"/>
        <v>0.20942984983609597</v>
      </c>
      <c r="AG85" s="1">
        <f t="shared" si="144"/>
        <v>266.45213039885243</v>
      </c>
      <c r="AH85" s="1">
        <f t="shared" si="114"/>
        <v>157.99876572553549</v>
      </c>
      <c r="AI85" s="1">
        <f t="shared" si="115"/>
        <v>152.28493172840558</v>
      </c>
      <c r="AJ85" s="1">
        <f t="shared" si="116"/>
        <v>296.025908415674</v>
      </c>
      <c r="AK85" s="1">
        <f t="shared" si="117"/>
        <v>315.62820181005202</v>
      </c>
      <c r="AL85" s="8">
        <f t="shared" si="118"/>
        <v>11770470.844954096</v>
      </c>
      <c r="AM85" s="1">
        <f t="shared" si="119"/>
        <v>411794.86303621926</v>
      </c>
      <c r="AN85" s="1">
        <f t="shared" si="120"/>
        <v>0.99981684156666917</v>
      </c>
      <c r="AO85" s="1">
        <f t="shared" si="121"/>
        <v>33.307442481466389</v>
      </c>
      <c r="AP85" s="1">
        <f t="shared" si="122"/>
        <v>123.51042221766295</v>
      </c>
      <c r="AQ85" s="1">
        <f t="shared" si="123"/>
        <v>3.5376181899373907E-3</v>
      </c>
      <c r="AR85" s="1">
        <f t="shared" si="124"/>
        <v>2.2667642071919441E-4</v>
      </c>
      <c r="AS85" s="1">
        <f t="shared" si="125"/>
        <v>1028.1974831220643</v>
      </c>
      <c r="AT85" s="1">
        <f t="shared" si="126"/>
        <v>42506525.68895258</v>
      </c>
      <c r="AU85" s="1">
        <f t="shared" si="127"/>
        <v>159527.81321479593</v>
      </c>
      <c r="AV85" s="1">
        <f t="shared" si="145"/>
        <v>508330.03886165662</v>
      </c>
      <c r="AW85" s="1">
        <f t="shared" si="128"/>
        <v>57.664906679955621</v>
      </c>
      <c r="AX85" s="1">
        <f t="shared" si="129"/>
        <v>156248.87124071</v>
      </c>
      <c r="AY85" s="6">
        <f t="shared" si="137"/>
        <v>49982235.244809657</v>
      </c>
      <c r="AZ85">
        <f t="shared" si="130"/>
        <v>158589.0586535793</v>
      </c>
      <c r="BA85">
        <f t="shared" si="131"/>
        <v>2340.1874128692966</v>
      </c>
      <c r="BB85">
        <f t="shared" si="132"/>
        <v>314114.71229003824</v>
      </c>
      <c r="BC85">
        <f t="shared" si="138"/>
        <v>1004301.3179909142</v>
      </c>
    </row>
    <row r="86" spans="5:55" x14ac:dyDescent="0.35">
      <c r="E86">
        <f t="shared" si="133"/>
        <v>2005.1875</v>
      </c>
      <c r="F86" s="1">
        <f t="shared" si="95"/>
        <v>1155.3267722145247</v>
      </c>
      <c r="G86" s="1">
        <f t="shared" si="96"/>
        <v>0.94837306700588708</v>
      </c>
      <c r="H86" s="1">
        <f t="shared" si="139"/>
        <v>17058.719999447563</v>
      </c>
      <c r="I86" s="1">
        <f t="shared" si="97"/>
        <v>1271.718554596471</v>
      </c>
      <c r="J86" s="1">
        <f t="shared" si="98"/>
        <v>4.2224447197211565E-2</v>
      </c>
      <c r="K86" s="1">
        <f t="shared" si="140"/>
        <v>0.13987921022181221</v>
      </c>
      <c r="L86" s="1">
        <f t="shared" si="99"/>
        <v>2.4491190997578214E-2</v>
      </c>
      <c r="M86" s="1">
        <f t="shared" si="100"/>
        <v>1.5745280792810767E-3</v>
      </c>
      <c r="N86" s="1">
        <f t="shared" si="101"/>
        <v>0.57080128414634124</v>
      </c>
      <c r="O86" s="1">
        <f t="shared" si="141"/>
        <v>0.34872158741434739</v>
      </c>
      <c r="P86" s="1">
        <f t="shared" si="102"/>
        <v>1.639514259415362</v>
      </c>
      <c r="Q86" s="1">
        <f t="shared" si="103"/>
        <v>0.51060990437498577</v>
      </c>
      <c r="R86" s="1">
        <f t="shared" si="104"/>
        <v>17695.517034462227</v>
      </c>
      <c r="S86" s="1">
        <f t="shared" si="105"/>
        <v>0.79972799016833096</v>
      </c>
      <c r="T86" s="1">
        <f t="shared" si="134"/>
        <v>0.2118768236678199</v>
      </c>
      <c r="U86" s="1">
        <f t="shared" si="142"/>
        <v>0.58860573886835665</v>
      </c>
      <c r="V86" s="1">
        <f t="shared" si="106"/>
        <v>0.95540270118148274</v>
      </c>
      <c r="W86" s="1">
        <f t="shared" si="107"/>
        <v>192.5159168089065</v>
      </c>
      <c r="X86" s="1">
        <f t="shared" si="135"/>
        <v>925.58902994960351</v>
      </c>
      <c r="Y86" s="1">
        <f t="shared" si="108"/>
        <v>102.13450407091759</v>
      </c>
      <c r="Z86" s="1">
        <f t="shared" si="136"/>
        <v>1.4963231884774541E-2</v>
      </c>
      <c r="AA86" s="1">
        <f t="shared" si="143"/>
        <v>0.34872158741434739</v>
      </c>
      <c r="AB86" s="1">
        <f t="shared" si="109"/>
        <v>1944.9758542306797</v>
      </c>
      <c r="AC86" s="1">
        <f t="shared" si="110"/>
        <v>5.3865043580541786E-3</v>
      </c>
      <c r="AD86" s="1">
        <f t="shared" si="111"/>
        <v>9.4201822121819379E-2</v>
      </c>
      <c r="AE86" s="1">
        <f t="shared" si="112"/>
        <v>1.2761273502705145E-2</v>
      </c>
      <c r="AF86" s="1">
        <f t="shared" si="113"/>
        <v>0.20959364222820695</v>
      </c>
      <c r="AG86" s="1">
        <f t="shared" si="144"/>
        <v>266.11809887659547</v>
      </c>
      <c r="AH86" s="1">
        <f t="shared" si="114"/>
        <v>157.80069424398636</v>
      </c>
      <c r="AI86" s="1">
        <f t="shared" si="115"/>
        <v>152.28493172840558</v>
      </c>
      <c r="AJ86" s="1">
        <f t="shared" si="116"/>
        <v>295.79079451029048</v>
      </c>
      <c r="AK86" s="1">
        <f t="shared" si="117"/>
        <v>315.23252184847684</v>
      </c>
      <c r="AL86" s="8">
        <f t="shared" si="118"/>
        <v>11828625.296085935</v>
      </c>
      <c r="AM86" s="1">
        <f t="shared" si="119"/>
        <v>413829.36648421152</v>
      </c>
      <c r="AN86" s="1">
        <f t="shared" si="120"/>
        <v>0.99981774186176253</v>
      </c>
      <c r="AO86" s="1">
        <f t="shared" si="121"/>
        <v>33.316266275907964</v>
      </c>
      <c r="AP86" s="1">
        <f t="shared" si="122"/>
        <v>123.54314254969226</v>
      </c>
      <c r="AQ86" s="1">
        <f t="shared" si="123"/>
        <v>3.5735041714632012E-3</v>
      </c>
      <c r="AR86" s="1">
        <f t="shared" si="124"/>
        <v>2.2985520084169413E-4</v>
      </c>
      <c r="AS86" s="1">
        <f t="shared" si="125"/>
        <v>1036.6060524953132</v>
      </c>
      <c r="AT86" s="1">
        <f t="shared" si="126"/>
        <v>42767906.978940926</v>
      </c>
      <c r="AU86" s="1">
        <f t="shared" si="127"/>
        <v>160710.25292711603</v>
      </c>
      <c r="AV86" s="1">
        <f t="shared" si="145"/>
        <v>518300.52718758135</v>
      </c>
      <c r="AW86" s="1">
        <f t="shared" si="128"/>
        <v>57.58178120160926</v>
      </c>
      <c r="AX86" s="1">
        <f t="shared" si="129"/>
        <v>157373.94633997802</v>
      </c>
      <c r="AY86" s="6">
        <f t="shared" si="137"/>
        <v>50721524.325815029</v>
      </c>
      <c r="AZ86">
        <f t="shared" si="130"/>
        <v>159764.5402019847</v>
      </c>
      <c r="BA86">
        <f t="shared" si="131"/>
        <v>2390.5938620066813</v>
      </c>
      <c r="BB86">
        <f t="shared" si="132"/>
        <v>316399.30538890557</v>
      </c>
      <c r="BC86">
        <f t="shared" si="138"/>
        <v>1023933.4875090416</v>
      </c>
    </row>
    <row r="87" spans="5:55" x14ac:dyDescent="0.35">
      <c r="E87">
        <f t="shared" si="133"/>
        <v>2005.25</v>
      </c>
      <c r="F87" s="1">
        <f t="shared" si="95"/>
        <v>1162.2611134172371</v>
      </c>
      <c r="G87" s="1">
        <f t="shared" si="96"/>
        <v>0.94844150192585241</v>
      </c>
      <c r="H87" s="1">
        <f t="shared" si="139"/>
        <v>17138.202409109843</v>
      </c>
      <c r="I87" s="1">
        <f t="shared" si="97"/>
        <v>1289.028088549954</v>
      </c>
      <c r="J87" s="1">
        <f t="shared" si="98"/>
        <v>4.1696641645531204E-2</v>
      </c>
      <c r="K87" s="1">
        <f t="shared" si="140"/>
        <v>0.14131150165420578</v>
      </c>
      <c r="L87" s="1">
        <f t="shared" si="99"/>
        <v>2.4482718077216404E-2</v>
      </c>
      <c r="M87" s="1">
        <f t="shared" si="100"/>
        <v>1.5906504399552702E-3</v>
      </c>
      <c r="N87" s="1">
        <f t="shared" si="101"/>
        <v>0.57291213299750054</v>
      </c>
      <c r="O87" s="1">
        <f t="shared" si="141"/>
        <v>0.34918251048588805</v>
      </c>
      <c r="P87" s="1">
        <f t="shared" si="102"/>
        <v>1.6526575326830817</v>
      </c>
      <c r="Q87" s="1">
        <f t="shared" si="103"/>
        <v>0.51260497679192951</v>
      </c>
      <c r="R87" s="1">
        <f t="shared" si="104"/>
        <v>17783.66697504888</v>
      </c>
      <c r="S87" s="1">
        <f t="shared" si="105"/>
        <v>0.79972799016833096</v>
      </c>
      <c r="T87" s="1">
        <f t="shared" si="134"/>
        <v>0.21204403596336133</v>
      </c>
      <c r="U87" s="1">
        <f t="shared" si="142"/>
        <v>0.59124476681818239</v>
      </c>
      <c r="V87" s="1">
        <f t="shared" si="106"/>
        <v>0.9556003483567288</v>
      </c>
      <c r="W87" s="1">
        <f t="shared" si="107"/>
        <v>192.36596105949619</v>
      </c>
      <c r="X87" s="1">
        <f t="shared" si="135"/>
        <v>933.0090749320542</v>
      </c>
      <c r="Y87" s="1">
        <f t="shared" si="108"/>
        <v>102.95327200133241</v>
      </c>
      <c r="Z87" s="1">
        <f t="shared" si="136"/>
        <v>1.5172209945438385E-2</v>
      </c>
      <c r="AA87" s="1">
        <f t="shared" si="143"/>
        <v>0.34918251048588805</v>
      </c>
      <c r="AB87" s="1">
        <f t="shared" si="109"/>
        <v>1960.5678803472358</v>
      </c>
      <c r="AC87" s="1">
        <f t="shared" si="110"/>
        <v>5.3936239750299745E-3</v>
      </c>
      <c r="AD87" s="1">
        <f t="shared" si="111"/>
        <v>9.4481254327974967E-2</v>
      </c>
      <c r="AE87" s="1">
        <f t="shared" si="112"/>
        <v>1.285447127064388E-2</v>
      </c>
      <c r="AF87" s="1">
        <f t="shared" si="113"/>
        <v>0.2097590526465867</v>
      </c>
      <c r="AG87" s="1">
        <f t="shared" si="144"/>
        <v>265.79641788434014</v>
      </c>
      <c r="AH87" s="1">
        <f t="shared" si="114"/>
        <v>157.60994628615381</v>
      </c>
      <c r="AI87" s="1">
        <f t="shared" si="115"/>
        <v>152.28493172840558</v>
      </c>
      <c r="AJ87" s="1">
        <f t="shared" si="116"/>
        <v>295.56039522178133</v>
      </c>
      <c r="AK87" s="1">
        <f t="shared" si="117"/>
        <v>314.85147181524934</v>
      </c>
      <c r="AL87" s="8">
        <f t="shared" si="118"/>
        <v>11887549.407488901</v>
      </c>
      <c r="AM87" s="1">
        <f t="shared" si="119"/>
        <v>415890.79609612213</v>
      </c>
      <c r="AN87" s="1">
        <f t="shared" si="120"/>
        <v>0.99981864508969975</v>
      </c>
      <c r="AO87" s="1">
        <f t="shared" si="121"/>
        <v>33.324989374122403</v>
      </c>
      <c r="AP87" s="1">
        <f t="shared" si="122"/>
        <v>123.57548948068555</v>
      </c>
      <c r="AQ87" s="1">
        <f t="shared" si="123"/>
        <v>3.6093291320985748E-3</v>
      </c>
      <c r="AR87" s="1">
        <f t="shared" si="124"/>
        <v>2.3306538260424987E-4</v>
      </c>
      <c r="AS87" s="1">
        <f t="shared" si="125"/>
        <v>1044.9160726983559</v>
      </c>
      <c r="AT87" s="1">
        <f t="shared" si="126"/>
        <v>43029393.885843828</v>
      </c>
      <c r="AU87" s="1">
        <f t="shared" si="127"/>
        <v>161888.53946319109</v>
      </c>
      <c r="AV87" s="1">
        <f t="shared" si="145"/>
        <v>528344.91799552611</v>
      </c>
      <c r="AW87" s="1">
        <f t="shared" si="128"/>
        <v>57.501303422412832</v>
      </c>
      <c r="AX87" s="1">
        <f t="shared" si="129"/>
        <v>158494.13985729008</v>
      </c>
      <c r="AY87" s="6">
        <f t="shared" si="137"/>
        <v>51464496.163783088</v>
      </c>
      <c r="AZ87">
        <f t="shared" si="130"/>
        <v>160935.89301385285</v>
      </c>
      <c r="BA87">
        <f t="shared" si="131"/>
        <v>2441.753156562786</v>
      </c>
      <c r="BB87">
        <f t="shared" si="132"/>
        <v>318674.64601151092</v>
      </c>
      <c r="BC87">
        <f t="shared" si="138"/>
        <v>1043708.4440958481</v>
      </c>
    </row>
    <row r="88" spans="5:55" x14ac:dyDescent="0.35">
      <c r="E88">
        <f t="shared" si="133"/>
        <v>2005.3125</v>
      </c>
      <c r="F88" s="1">
        <f t="shared" si="95"/>
        <v>1169.1317226186277</v>
      </c>
      <c r="G88" s="1">
        <f t="shared" si="96"/>
        <v>0.9485077787991284</v>
      </c>
      <c r="H88" s="1">
        <f t="shared" si="139"/>
        <v>17218.766664644216</v>
      </c>
      <c r="I88" s="1">
        <f t="shared" si="97"/>
        <v>1306.4794210603375</v>
      </c>
      <c r="J88" s="1">
        <f t="shared" si="98"/>
        <v>4.1175433662768296E-2</v>
      </c>
      <c r="K88" s="1">
        <f t="shared" si="140"/>
        <v>0.14274225588153461</v>
      </c>
      <c r="L88" s="1">
        <f t="shared" si="99"/>
        <v>2.4473550406622351E-2</v>
      </c>
      <c r="M88" s="1">
        <f t="shared" si="100"/>
        <v>1.6067554973251757E-3</v>
      </c>
      <c r="N88" s="1">
        <f t="shared" si="101"/>
        <v>0.57499659623993427</v>
      </c>
      <c r="O88" s="1">
        <f t="shared" si="141"/>
        <v>0.34964881344186394</v>
      </c>
      <c r="P88" s="1">
        <f t="shared" si="102"/>
        <v>1.6656485079772652</v>
      </c>
      <c r="Q88" s="1">
        <f t="shared" si="103"/>
        <v>0.51456101062640502</v>
      </c>
      <c r="R88" s="1">
        <f t="shared" si="104"/>
        <v>17872.96976534749</v>
      </c>
      <c r="S88" s="1">
        <f t="shared" si="105"/>
        <v>0.79972799016833096</v>
      </c>
      <c r="T88" s="1">
        <f t="shared" si="134"/>
        <v>0.21221287928898153</v>
      </c>
      <c r="U88" s="1">
        <f t="shared" si="142"/>
        <v>0.5938508069210281</v>
      </c>
      <c r="V88" s="1">
        <f t="shared" si="106"/>
        <v>0.95579890592673145</v>
      </c>
      <c r="W88" s="1">
        <f t="shared" si="107"/>
        <v>192.21897083654088</v>
      </c>
      <c r="X88" s="1">
        <f t="shared" si="135"/>
        <v>940.34313997698428</v>
      </c>
      <c r="Y88" s="1">
        <f t="shared" si="108"/>
        <v>103.76255244000461</v>
      </c>
      <c r="Z88" s="1">
        <f t="shared" si="136"/>
        <v>1.5383226429781779E-2</v>
      </c>
      <c r="AA88" s="1">
        <f t="shared" si="143"/>
        <v>0.34964881344186394</v>
      </c>
      <c r="AB88" s="1">
        <f t="shared" si="109"/>
        <v>1975.9792335117422</v>
      </c>
      <c r="AC88" s="1">
        <f t="shared" si="110"/>
        <v>5.4008266920259635E-3</v>
      </c>
      <c r="AD88" s="1">
        <f t="shared" si="111"/>
        <v>9.4764414756758203E-2</v>
      </c>
      <c r="AE88" s="1">
        <f t="shared" si="112"/>
        <v>1.294623339791994E-2</v>
      </c>
      <c r="AF88" s="1">
        <f t="shared" si="113"/>
        <v>0.20992607651908982</v>
      </c>
      <c r="AG88" s="1">
        <f t="shared" si="144"/>
        <v>265.48663077179702</v>
      </c>
      <c r="AH88" s="1">
        <f t="shared" si="114"/>
        <v>157.42625107100872</v>
      </c>
      <c r="AI88" s="1">
        <f t="shared" si="115"/>
        <v>152.28493172840558</v>
      </c>
      <c r="AJ88" s="1">
        <f t="shared" si="116"/>
        <v>295.33455231199036</v>
      </c>
      <c r="AK88" s="1">
        <f t="shared" si="117"/>
        <v>314.48451078127465</v>
      </c>
      <c r="AL88" s="8">
        <f t="shared" si="118"/>
        <v>11947244.144991059</v>
      </c>
      <c r="AM88" s="1">
        <f t="shared" si="119"/>
        <v>417979.18566090346</v>
      </c>
      <c r="AN88" s="1">
        <f t="shared" si="120"/>
        <v>0.99981955104715414</v>
      </c>
      <c r="AO88" s="1">
        <f t="shared" si="121"/>
        <v>33.333615871104222</v>
      </c>
      <c r="AP88" s="1">
        <f t="shared" si="122"/>
        <v>123.6074781956725</v>
      </c>
      <c r="AQ88" s="1">
        <f t="shared" si="123"/>
        <v>3.6450917662962838E-3</v>
      </c>
      <c r="AR88" s="1">
        <f t="shared" si="124"/>
        <v>2.3630687727352732E-4</v>
      </c>
      <c r="AS88" s="1">
        <f t="shared" si="125"/>
        <v>1053.1298003560646</v>
      </c>
      <c r="AT88" s="1">
        <f t="shared" si="126"/>
        <v>43291045.433477521</v>
      </c>
      <c r="AU88" s="1">
        <f t="shared" si="127"/>
        <v>163062.99608242413</v>
      </c>
      <c r="AV88" s="1">
        <f t="shared" si="145"/>
        <v>538462.9517119755</v>
      </c>
      <c r="AW88" s="1">
        <f t="shared" si="128"/>
        <v>57.423374522357001</v>
      </c>
      <c r="AX88" s="1">
        <f t="shared" si="129"/>
        <v>159609.76454767399</v>
      </c>
      <c r="AY88" s="6">
        <f t="shared" si="137"/>
        <v>52211198.922845028</v>
      </c>
      <c r="AZ88">
        <f t="shared" si="130"/>
        <v>162103.43844634021</v>
      </c>
      <c r="BA88">
        <f t="shared" si="131"/>
        <v>2493.6738986662444</v>
      </c>
      <c r="BB88">
        <f t="shared" si="132"/>
        <v>320941.36556656851</v>
      </c>
      <c r="BC88">
        <f t="shared" si="138"/>
        <v>1063625.6094715677</v>
      </c>
    </row>
    <row r="89" spans="5:55" x14ac:dyDescent="0.35">
      <c r="E89">
        <f t="shared" si="133"/>
        <v>2005.375</v>
      </c>
      <c r="F89" s="1">
        <f t="shared" si="95"/>
        <v>1175.9411286554405</v>
      </c>
      <c r="G89" s="1">
        <f t="shared" si="96"/>
        <v>0.94857197749091116</v>
      </c>
      <c r="H89" s="1">
        <f t="shared" si="139"/>
        <v>17300.421628460488</v>
      </c>
      <c r="I89" s="1">
        <f t="shared" si="97"/>
        <v>1324.0569893528532</v>
      </c>
      <c r="J89" s="1">
        <f t="shared" si="98"/>
        <v>4.0660740779317334E-2</v>
      </c>
      <c r="K89" s="1">
        <f t="shared" si="140"/>
        <v>0.14417143056336568</v>
      </c>
      <c r="L89" s="1">
        <f t="shared" si="99"/>
        <v>2.4463713164237469E-2</v>
      </c>
      <c r="M89" s="1">
        <f t="shared" si="100"/>
        <v>1.6228427747924437E-3</v>
      </c>
      <c r="N89" s="1">
        <f t="shared" si="101"/>
        <v>0.57705500369372753</v>
      </c>
      <c r="O89" s="1">
        <f t="shared" si="141"/>
        <v>0.35012040136098233</v>
      </c>
      <c r="P89" s="1">
        <f t="shared" si="102"/>
        <v>1.6784907899941166</v>
      </c>
      <c r="Q89" s="1">
        <f t="shared" si="103"/>
        <v>0.51647928534405674</v>
      </c>
      <c r="R89" s="1">
        <f t="shared" si="104"/>
        <v>17963.426474904583</v>
      </c>
      <c r="S89" s="1">
        <f t="shared" si="105"/>
        <v>0.79972799016833096</v>
      </c>
      <c r="T89" s="1">
        <f t="shared" si="134"/>
        <v>0.21238334896187741</v>
      </c>
      <c r="U89" s="1">
        <f t="shared" si="142"/>
        <v>0.59642427152495114</v>
      </c>
      <c r="V89" s="1">
        <f t="shared" si="106"/>
        <v>0.9559983476711702</v>
      </c>
      <c r="W89" s="1">
        <f t="shared" si="107"/>
        <v>192.07484622055455</v>
      </c>
      <c r="X89" s="1">
        <f t="shared" si="135"/>
        <v>947.59326011839448</v>
      </c>
      <c r="Y89" s="1">
        <f t="shared" si="108"/>
        <v>104.5625699436021</v>
      </c>
      <c r="Z89" s="1">
        <f t="shared" si="136"/>
        <v>1.5596275485345703E-2</v>
      </c>
      <c r="AA89" s="1">
        <f t="shared" si="143"/>
        <v>0.35012040136098233</v>
      </c>
      <c r="AB89" s="1">
        <f t="shared" si="109"/>
        <v>1991.2141900194724</v>
      </c>
      <c r="AC89" s="1">
        <f t="shared" si="110"/>
        <v>5.4081110428468339E-3</v>
      </c>
      <c r="AD89" s="1">
        <f t="shared" si="111"/>
        <v>9.5051262024625605E-2</v>
      </c>
      <c r="AE89" s="1">
        <f t="shared" si="112"/>
        <v>1.3036589826202465E-2</v>
      </c>
      <c r="AF89" s="1">
        <f t="shared" si="113"/>
        <v>0.21009470921337506</v>
      </c>
      <c r="AG89" s="1">
        <f t="shared" si="144"/>
        <v>265.18829777293075</v>
      </c>
      <c r="AH89" s="1">
        <f t="shared" si="114"/>
        <v>157.24934782941889</v>
      </c>
      <c r="AI89" s="1">
        <f t="shared" si="115"/>
        <v>152.28493172840558</v>
      </c>
      <c r="AJ89" s="1">
        <f t="shared" si="116"/>
        <v>295.11311225977175</v>
      </c>
      <c r="AK89" s="1">
        <f t="shared" si="117"/>
        <v>314.13111781784892</v>
      </c>
      <c r="AL89" s="8">
        <f t="shared" si="118"/>
        <v>12007710.223534226</v>
      </c>
      <c r="AM89" s="1">
        <f t="shared" si="119"/>
        <v>420094.5601903862</v>
      </c>
      <c r="AN89" s="1">
        <f t="shared" si="120"/>
        <v>0.99982045952972265</v>
      </c>
      <c r="AO89" s="1">
        <f t="shared" si="121"/>
        <v>33.342149705113513</v>
      </c>
      <c r="AP89" s="1">
        <f t="shared" si="122"/>
        <v>123.63912329848128</v>
      </c>
      <c r="AQ89" s="1">
        <f t="shared" si="123"/>
        <v>3.6807908132803222E-3</v>
      </c>
      <c r="AR89" s="1">
        <f t="shared" si="124"/>
        <v>2.3957959494794949E-4</v>
      </c>
      <c r="AS89" s="1">
        <f t="shared" si="125"/>
        <v>1061.2495145885389</v>
      </c>
      <c r="AT89" s="1">
        <f t="shared" si="126"/>
        <v>43552919.014478788</v>
      </c>
      <c r="AU89" s="1">
        <f t="shared" si="127"/>
        <v>164233.94011062759</v>
      </c>
      <c r="AV89" s="1">
        <f t="shared" si="145"/>
        <v>548654.38896712696</v>
      </c>
      <c r="AW89" s="1">
        <f t="shared" si="128"/>
        <v>57.347899548393897</v>
      </c>
      <c r="AX89" s="1">
        <f t="shared" si="129"/>
        <v>160721.12717555204</v>
      </c>
      <c r="AY89" s="6">
        <f t="shared" si="137"/>
        <v>52961680.811815917</v>
      </c>
      <c r="AZ89">
        <f t="shared" si="130"/>
        <v>163267.49195792936</v>
      </c>
      <c r="BA89">
        <f t="shared" si="131"/>
        <v>2546.3647823773304</v>
      </c>
      <c r="BB89">
        <f t="shared" si="132"/>
        <v>323200.08354301326</v>
      </c>
      <c r="BC89">
        <f t="shared" si="138"/>
        <v>1083684.4448194783</v>
      </c>
    </row>
    <row r="90" spans="5:55" x14ac:dyDescent="0.35">
      <c r="E90">
        <f t="shared" si="133"/>
        <v>2005.4375</v>
      </c>
      <c r="F90" s="1">
        <f t="shared" si="95"/>
        <v>1182.6918102713901</v>
      </c>
      <c r="G90" s="1">
        <f t="shared" si="96"/>
        <v>0.94863417478133893</v>
      </c>
      <c r="H90" s="1">
        <f t="shared" si="139"/>
        <v>17383.175190295042</v>
      </c>
      <c r="I90" s="1">
        <f t="shared" si="97"/>
        <v>1341.7465164879084</v>
      </c>
      <c r="J90" s="1">
        <f t="shared" si="98"/>
        <v>4.015248155644284E-2</v>
      </c>
      <c r="K90" s="1">
        <f t="shared" si="140"/>
        <v>0.14559898496270599</v>
      </c>
      <c r="L90" s="1">
        <f t="shared" si="99"/>
        <v>2.4453230779239891E-2</v>
      </c>
      <c r="M90" s="1">
        <f t="shared" si="100"/>
        <v>1.6389118138075928E-3</v>
      </c>
      <c r="N90" s="1">
        <f t="shared" si="101"/>
        <v>0.57908768105621478</v>
      </c>
      <c r="O90" s="1">
        <f t="shared" si="141"/>
        <v>0.35059718128494205</v>
      </c>
      <c r="P90" s="1">
        <f t="shared" si="102"/>
        <v>1.691188011075343</v>
      </c>
      <c r="Q90" s="1">
        <f t="shared" si="103"/>
        <v>0.51836104534055183</v>
      </c>
      <c r="R90" s="1">
        <f t="shared" si="104"/>
        <v>18055.037844459013</v>
      </c>
      <c r="S90" s="1">
        <f t="shared" si="105"/>
        <v>0.79972799016833096</v>
      </c>
      <c r="T90" s="1">
        <f t="shared" si="134"/>
        <v>0.2125554402406917</v>
      </c>
      <c r="U90" s="1">
        <f t="shared" si="142"/>
        <v>0.59896556782365851</v>
      </c>
      <c r="V90" s="1">
        <f t="shared" si="106"/>
        <v>0.95619864478781125</v>
      </c>
      <c r="W90" s="1">
        <f t="shared" si="107"/>
        <v>191.93349028490616</v>
      </c>
      <c r="X90" s="1">
        <f t="shared" si="135"/>
        <v>954.76148599757585</v>
      </c>
      <c r="Y90" s="1">
        <f t="shared" si="108"/>
        <v>105.35355079098569</v>
      </c>
      <c r="Z90" s="1">
        <f t="shared" si="136"/>
        <v>1.5811351186491476E-2</v>
      </c>
      <c r="AA90" s="1">
        <f t="shared" si="143"/>
        <v>0.35059718128494205</v>
      </c>
      <c r="AB90" s="1">
        <f t="shared" si="109"/>
        <v>2006.2770589618997</v>
      </c>
      <c r="AC90" s="1">
        <f t="shared" si="110"/>
        <v>5.415475591618488E-3</v>
      </c>
      <c r="AD90" s="1">
        <f t="shared" si="111"/>
        <v>9.5341755751809559E-2</v>
      </c>
      <c r="AE90" s="1">
        <f t="shared" si="112"/>
        <v>1.3125570706206792E-2</v>
      </c>
      <c r="AF90" s="1">
        <f t="shared" si="113"/>
        <v>0.21026494603917789</v>
      </c>
      <c r="AG90" s="1">
        <f t="shared" si="144"/>
        <v>264.90099538167919</v>
      </c>
      <c r="AH90" s="1">
        <f t="shared" si="114"/>
        <v>157.078985433968</v>
      </c>
      <c r="AI90" s="1">
        <f t="shared" si="115"/>
        <v>152.28493172840558</v>
      </c>
      <c r="AJ90" s="1">
        <f t="shared" si="116"/>
        <v>294.89592614234704</v>
      </c>
      <c r="AK90" s="1">
        <f t="shared" si="117"/>
        <v>313.79079125716157</v>
      </c>
      <c r="AL90" s="8">
        <f t="shared" si="118"/>
        <v>12068948.13826767</v>
      </c>
      <c r="AM90" s="1">
        <f t="shared" si="119"/>
        <v>422236.93700707518</v>
      </c>
      <c r="AN90" s="1">
        <f t="shared" si="120"/>
        <v>0.99982137033263629</v>
      </c>
      <c r="AO90" s="1">
        <f t="shared" si="121"/>
        <v>33.350594663218338</v>
      </c>
      <c r="AP90" s="1">
        <f t="shared" si="122"/>
        <v>123.6704388322908</v>
      </c>
      <c r="AQ90" s="1">
        <f t="shared" si="123"/>
        <v>3.7164250557780512E-3</v>
      </c>
      <c r="AR90" s="1">
        <f t="shared" si="124"/>
        <v>2.4288344460180218E-4</v>
      </c>
      <c r="AS90" s="1">
        <f t="shared" si="125"/>
        <v>1069.2775119951391</v>
      </c>
      <c r="AT90" s="1">
        <f t="shared" si="126"/>
        <v>43815070.431651071</v>
      </c>
      <c r="AU90" s="1">
        <f t="shared" si="127"/>
        <v>165401.68287597669</v>
      </c>
      <c r="AV90" s="1">
        <f t="shared" si="145"/>
        <v>558919.01022404118</v>
      </c>
      <c r="AW90" s="1">
        <f t="shared" si="128"/>
        <v>57.274787257913616</v>
      </c>
      <c r="AX90" s="1">
        <f t="shared" si="129"/>
        <v>161828.52845163853</v>
      </c>
      <c r="AY90" s="6">
        <f t="shared" si="137"/>
        <v>53715990.070457645</v>
      </c>
      <c r="AZ90">
        <f t="shared" si="130"/>
        <v>164428.36304475914</v>
      </c>
      <c r="BA90">
        <f t="shared" si="131"/>
        <v>2599.8345931206036</v>
      </c>
      <c r="BB90">
        <f t="shared" si="132"/>
        <v>325451.40738340048</v>
      </c>
      <c r="BC90">
        <f t="shared" si="138"/>
        <v>1103884.4500409167</v>
      </c>
    </row>
    <row r="91" spans="5:55" x14ac:dyDescent="0.35">
      <c r="E91">
        <f t="shared" si="133"/>
        <v>2005.5</v>
      </c>
      <c r="F91" s="1">
        <f t="shared" si="95"/>
        <v>1189.3861953962205</v>
      </c>
      <c r="G91" s="1">
        <f t="shared" si="96"/>
        <v>0.94869444448768048</v>
      </c>
      <c r="H91" s="1">
        <f t="shared" si="139"/>
        <v>17467.034347575536</v>
      </c>
      <c r="I91" s="1">
        <f t="shared" si="97"/>
        <v>1359.5349372440985</v>
      </c>
      <c r="J91" s="1">
        <f t="shared" si="98"/>
        <v>3.9650575573393437E-2</v>
      </c>
      <c r="K91" s="1">
        <f t="shared" si="140"/>
        <v>0.1470248798980455</v>
      </c>
      <c r="L91" s="1">
        <f t="shared" si="99"/>
        <v>2.4442126945184228E-2</v>
      </c>
      <c r="M91" s="1">
        <f t="shared" si="100"/>
        <v>1.6549621733301879E-3</v>
      </c>
      <c r="N91" s="1">
        <f t="shared" si="101"/>
        <v>0.58109494995351396</v>
      </c>
      <c r="O91" s="1">
        <f t="shared" si="141"/>
        <v>0.35107906222960383</v>
      </c>
      <c r="P91" s="1">
        <f t="shared" si="102"/>
        <v>1.7037438237273972</v>
      </c>
      <c r="Q91" s="1">
        <f t="shared" si="103"/>
        <v>0.52020750042237374</v>
      </c>
      <c r="R91" s="1">
        <f t="shared" si="104"/>
        <v>18147.804329193521</v>
      </c>
      <c r="S91" s="1">
        <f t="shared" si="105"/>
        <v>0.79972799016833096</v>
      </c>
      <c r="T91" s="1">
        <f t="shared" si="134"/>
        <v>0.21272914832774473</v>
      </c>
      <c r="U91" s="1">
        <f t="shared" si="142"/>
        <v>0.60147509792093623</v>
      </c>
      <c r="V91" s="1">
        <f t="shared" si="106"/>
        <v>0.95639976620869482</v>
      </c>
      <c r="W91" s="1">
        <f t="shared" si="107"/>
        <v>191.79480902022269</v>
      </c>
      <c r="X91" s="1">
        <f t="shared" si="135"/>
        <v>961.84987963984156</v>
      </c>
      <c r="Y91" s="1">
        <f t="shared" si="108"/>
        <v>106.13572251719087</v>
      </c>
      <c r="Z91" s="1">
        <f t="shared" si="136"/>
        <v>1.6028447537189992E-2</v>
      </c>
      <c r="AA91" s="1">
        <f t="shared" si="143"/>
        <v>0.35107906222960383</v>
      </c>
      <c r="AB91" s="1">
        <f t="shared" si="109"/>
        <v>2021.1721733521813</v>
      </c>
      <c r="AC91" s="1">
        <f t="shared" si="110"/>
        <v>5.4229189329605887E-3</v>
      </c>
      <c r="AD91" s="1">
        <f t="shared" si="111"/>
        <v>9.5635856568583505E-2</v>
      </c>
      <c r="AE91" s="1">
        <f t="shared" si="112"/>
        <v>1.321320633325921E-2</v>
      </c>
      <c r="AF91" s="1">
        <f t="shared" si="113"/>
        <v>0.21043678225051837</v>
      </c>
      <c r="AG91" s="1">
        <f t="shared" si="144"/>
        <v>264.62431575075493</v>
      </c>
      <c r="AH91" s="1">
        <f t="shared" si="114"/>
        <v>156.91492204246128</v>
      </c>
      <c r="AI91" s="1">
        <f t="shared" si="115"/>
        <v>152.28493172840558</v>
      </c>
      <c r="AJ91" s="1">
        <f t="shared" si="116"/>
        <v>294.68284951915467</v>
      </c>
      <c r="AK91" s="1">
        <f t="shared" si="117"/>
        <v>313.46304798014074</v>
      </c>
      <c r="AL91" s="8">
        <f t="shared" si="118"/>
        <v>12130958.19345976</v>
      </c>
      <c r="AM91" s="1">
        <f t="shared" si="119"/>
        <v>424406.32675560872</v>
      </c>
      <c r="AN91" s="1">
        <f t="shared" si="120"/>
        <v>0.99982228325140399</v>
      </c>
      <c r="AO91" s="1">
        <f t="shared" si="121"/>
        <v>33.358954386685689</v>
      </c>
      <c r="AP91" s="1">
        <f t="shared" si="122"/>
        <v>123.70143829962157</v>
      </c>
      <c r="AQ91" s="1">
        <f t="shared" si="123"/>
        <v>3.7519933187739737E-3</v>
      </c>
      <c r="AR91" s="1">
        <f t="shared" si="124"/>
        <v>2.4621833412808033E-4</v>
      </c>
      <c r="AS91" s="1">
        <f t="shared" si="125"/>
        <v>1077.2161019246696</v>
      </c>
      <c r="AT91" s="1">
        <f t="shared" si="126"/>
        <v>44077553.940091647</v>
      </c>
      <c r="AU91" s="1">
        <f t="shared" si="127"/>
        <v>166566.52966693934</v>
      </c>
      <c r="AV91" s="1">
        <f t="shared" si="145"/>
        <v>569256.61540378968</v>
      </c>
      <c r="AW91" s="1">
        <f t="shared" si="128"/>
        <v>57.203949968743622</v>
      </c>
      <c r="AX91" s="1">
        <f t="shared" si="129"/>
        <v>162932.26299162389</v>
      </c>
      <c r="AY91" s="6">
        <f t="shared" si="137"/>
        <v>54474174.957548879</v>
      </c>
      <c r="AZ91">
        <f t="shared" si="130"/>
        <v>165586.3551988024</v>
      </c>
      <c r="BA91">
        <f t="shared" si="131"/>
        <v>2654.0922071785117</v>
      </c>
      <c r="BB91">
        <f t="shared" si="132"/>
        <v>327695.93240092217</v>
      </c>
      <c r="BC91">
        <f t="shared" si="138"/>
        <v>1124225.1630023792</v>
      </c>
    </row>
    <row r="92" spans="5:55" x14ac:dyDescent="0.35">
      <c r="E92">
        <f t="shared" si="133"/>
        <v>2005.5625</v>
      </c>
      <c r="F92" s="1">
        <f t="shared" si="95"/>
        <v>1196.0266606145278</v>
      </c>
      <c r="G92" s="1">
        <f t="shared" si="96"/>
        <v>0.94875285758161987</v>
      </c>
      <c r="H92" s="1">
        <f t="shared" si="139"/>
        <v>17552.005281153291</v>
      </c>
      <c r="I92" s="1">
        <f t="shared" si="97"/>
        <v>1377.4103270796224</v>
      </c>
      <c r="J92" s="1">
        <f t="shared" si="98"/>
        <v>3.9154943414677089E-2</v>
      </c>
      <c r="K92" s="1">
        <f t="shared" si="140"/>
        <v>0.14844907769628637</v>
      </c>
      <c r="L92" s="1">
        <f t="shared" si="99"/>
        <v>2.4430424634088985E-2</v>
      </c>
      <c r="M92" s="1">
        <f t="shared" si="100"/>
        <v>1.6709934292989956E-3</v>
      </c>
      <c r="N92" s="1">
        <f t="shared" si="101"/>
        <v>0.58307712799141675</v>
      </c>
      <c r="O92" s="1">
        <f t="shared" si="141"/>
        <v>0.35156595519212247</v>
      </c>
      <c r="P92" s="1">
        <f t="shared" si="102"/>
        <v>1.7161618935845302</v>
      </c>
      <c r="Q92" s="1">
        <f t="shared" si="103"/>
        <v>0.52201982632017507</v>
      </c>
      <c r="R92" s="1">
        <f t="shared" si="104"/>
        <v>18241.726138895439</v>
      </c>
      <c r="S92" s="1">
        <f t="shared" si="105"/>
        <v>0.79972799016833096</v>
      </c>
      <c r="T92" s="1">
        <f t="shared" si="134"/>
        <v>0.21290446837120175</v>
      </c>
      <c r="U92" s="1">
        <f t="shared" si="142"/>
        <v>0.60395325889427331</v>
      </c>
      <c r="V92" s="1">
        <f t="shared" si="106"/>
        <v>0.95660167889451397</v>
      </c>
      <c r="W92" s="1">
        <f t="shared" si="107"/>
        <v>191.65871126034139</v>
      </c>
      <c r="X92" s="1">
        <f t="shared" si="135"/>
        <v>968.86051048181344</v>
      </c>
      <c r="Y92" s="1">
        <f t="shared" si="108"/>
        <v>106.90931347505698</v>
      </c>
      <c r="Z92" s="1">
        <f t="shared" si="136"/>
        <v>1.6247558473730359E-2</v>
      </c>
      <c r="AA92" s="1">
        <f t="shared" si="143"/>
        <v>0.35156595519212247</v>
      </c>
      <c r="AB92" s="1">
        <f t="shared" si="109"/>
        <v>2035.9038817771425</v>
      </c>
      <c r="AC92" s="1">
        <f t="shared" si="110"/>
        <v>5.4304396920967189E-3</v>
      </c>
      <c r="AD92" s="1">
        <f t="shared" si="111"/>
        <v>9.5933526119631546E-2</v>
      </c>
      <c r="AE92" s="1">
        <f t="shared" si="112"/>
        <v>1.3299527086740598E-2</v>
      </c>
      <c r="AF92" s="1">
        <f t="shared" si="113"/>
        <v>0.21061021304784511</v>
      </c>
      <c r="AG92" s="1">
        <f t="shared" si="144"/>
        <v>264.35786611267531</v>
      </c>
      <c r="AH92" s="1">
        <f t="shared" si="114"/>
        <v>156.75692475461233</v>
      </c>
      <c r="AI92" s="1">
        <f t="shared" si="115"/>
        <v>152.28493172840558</v>
      </c>
      <c r="AJ92" s="1">
        <f t="shared" si="116"/>
        <v>294.47374231807936</v>
      </c>
      <c r="AK92" s="1">
        <f t="shared" si="117"/>
        <v>313.14742273062922</v>
      </c>
      <c r="AL92" s="8">
        <f t="shared" si="118"/>
        <v>12193740.529343512</v>
      </c>
      <c r="AM92" s="1">
        <f t="shared" si="119"/>
        <v>426602.73434193531</v>
      </c>
      <c r="AN92" s="1">
        <f t="shared" si="120"/>
        <v>0.99982319808239506</v>
      </c>
      <c r="AO92" s="1">
        <f t="shared" si="121"/>
        <v>33.367232376220784</v>
      </c>
      <c r="AP92" s="1">
        <f t="shared" si="122"/>
        <v>123.73213468176385</v>
      </c>
      <c r="AQ92" s="1">
        <f t="shared" si="123"/>
        <v>3.7874944682860195E-3</v>
      </c>
      <c r="AR92" s="1">
        <f t="shared" si="124"/>
        <v>2.4958417038009649E-4</v>
      </c>
      <c r="AS92" s="1">
        <f t="shared" si="125"/>
        <v>1085.0676020261717</v>
      </c>
      <c r="AT92" s="1">
        <f t="shared" si="126"/>
        <v>44340422.289866649</v>
      </c>
      <c r="AU92" s="1">
        <f t="shared" si="127"/>
        <v>167728.77971018179</v>
      </c>
      <c r="AV92" s="1">
        <f t="shared" si="145"/>
        <v>579667.02350797341</v>
      </c>
      <c r="AW92" s="1">
        <f t="shared" si="128"/>
        <v>57.135303415394304</v>
      </c>
      <c r="AX92" s="1">
        <f t="shared" si="129"/>
        <v>164032.61929465711</v>
      </c>
      <c r="AY92" s="6">
        <f t="shared" si="137"/>
        <v>55236283.740632847</v>
      </c>
      <c r="AZ92">
        <f t="shared" si="130"/>
        <v>166741.76588590135</v>
      </c>
      <c r="BA92">
        <f t="shared" si="131"/>
        <v>2709.14659124424</v>
      </c>
      <c r="BB92">
        <f t="shared" si="132"/>
        <v>329934.24173606484</v>
      </c>
      <c r="BC92">
        <f t="shared" si="138"/>
        <v>1144706.1587774369</v>
      </c>
    </row>
    <row r="93" spans="5:55" x14ac:dyDescent="0.35">
      <c r="E93">
        <f t="shared" si="133"/>
        <v>2005.625</v>
      </c>
      <c r="F93" s="1">
        <f t="shared" si="95"/>
        <v>1202.6155308081868</v>
      </c>
      <c r="G93" s="1">
        <f t="shared" si="96"/>
        <v>0.94880948230182938</v>
      </c>
      <c r="H93" s="1">
        <f t="shared" si="139"/>
        <v>17638.093426595769</v>
      </c>
      <c r="I93" s="1">
        <f t="shared" si="97"/>
        <v>1395.3618341279439</v>
      </c>
      <c r="J93" s="1">
        <f t="shared" si="98"/>
        <v>3.8665506657495297E-2</v>
      </c>
      <c r="K93" s="1">
        <f t="shared" si="140"/>
        <v>0.14987154214658574</v>
      </c>
      <c r="L93" s="1">
        <f t="shared" si="99"/>
        <v>2.441814611089568E-2</v>
      </c>
      <c r="M93" s="1">
        <f t="shared" si="100"/>
        <v>1.6870051741124234E-3</v>
      </c>
      <c r="N93" s="1">
        <f t="shared" si="101"/>
        <v>0.58503452880564311</v>
      </c>
      <c r="O93" s="1">
        <f t="shared" si="141"/>
        <v>0.35205777315428771</v>
      </c>
      <c r="P93" s="1">
        <f t="shared" si="102"/>
        <v>1.7284458928056003</v>
      </c>
      <c r="Q93" s="1">
        <f t="shared" si="103"/>
        <v>0.52379916523055847</v>
      </c>
      <c r="R93" s="1">
        <f t="shared" si="104"/>
        <v>18336.80327519686</v>
      </c>
      <c r="S93" s="1">
        <f t="shared" si="105"/>
        <v>0.79972799016833096</v>
      </c>
      <c r="T93" s="1">
        <f t="shared" si="134"/>
        <v>0.21308139546717697</v>
      </c>
      <c r="U93" s="1">
        <f t="shared" si="142"/>
        <v>0.60640044285769068</v>
      </c>
      <c r="V93" s="1">
        <f t="shared" si="106"/>
        <v>0.95680434810821013</v>
      </c>
      <c r="W93" s="1">
        <f t="shared" si="107"/>
        <v>191.52510860974544</v>
      </c>
      <c r="X93" s="1">
        <f t="shared" si="135"/>
        <v>975.79545164358569</v>
      </c>
      <c r="Y93" s="1">
        <f t="shared" si="108"/>
        <v>107.67455242387767</v>
      </c>
      <c r="Z93" s="1">
        <f t="shared" si="136"/>
        <v>1.6468677867349478E-2</v>
      </c>
      <c r="AA93" s="1">
        <f t="shared" si="143"/>
        <v>0.35205777315428771</v>
      </c>
      <c r="AB93" s="1">
        <f t="shared" si="109"/>
        <v>2050.4765405638309</v>
      </c>
      <c r="AC93" s="1">
        <f t="shared" si="110"/>
        <v>5.4380365249059957E-3</v>
      </c>
      <c r="AD93" s="1">
        <f t="shared" si="111"/>
        <v>9.6234727066634537E-2</v>
      </c>
      <c r="AE93" s="1">
        <f t="shared" si="112"/>
        <v>1.3384563373319489E-2</v>
      </c>
      <c r="AF93" s="1">
        <f t="shared" si="113"/>
        <v>0.21078523358011647</v>
      </c>
      <c r="AG93" s="1">
        <f t="shared" si="144"/>
        <v>264.10126822219962</v>
      </c>
      <c r="AH93" s="1">
        <f t="shared" si="114"/>
        <v>156.60476928142376</v>
      </c>
      <c r="AI93" s="1">
        <f t="shared" si="115"/>
        <v>152.28493172840558</v>
      </c>
      <c r="AJ93" s="1">
        <f t="shared" si="116"/>
        <v>294.2684687239605</v>
      </c>
      <c r="AK93" s="1">
        <f t="shared" si="117"/>
        <v>312.84346745491854</v>
      </c>
      <c r="AL93" s="8">
        <f t="shared" si="118"/>
        <v>12257295.147009905</v>
      </c>
      <c r="AM93" s="1">
        <f t="shared" si="119"/>
        <v>428826.15980419324</v>
      </c>
      <c r="AN93" s="1">
        <f t="shared" si="120"/>
        <v>0.99982411462336351</v>
      </c>
      <c r="AO93" s="1">
        <f t="shared" si="121"/>
        <v>33.375431997054712</v>
      </c>
      <c r="AP93" s="1">
        <f t="shared" si="122"/>
        <v>123.76254045764372</v>
      </c>
      <c r="AQ93" s="1">
        <f t="shared" si="123"/>
        <v>3.8229274101650649E-3</v>
      </c>
      <c r="AR93" s="1">
        <f t="shared" si="124"/>
        <v>2.5298085921187437E-4</v>
      </c>
      <c r="AS93" s="1">
        <f t="shared" si="125"/>
        <v>1092.8343340739611</v>
      </c>
      <c r="AT93" s="1">
        <f t="shared" si="126"/>
        <v>44603726.769026034</v>
      </c>
      <c r="AU93" s="1">
        <f t="shared" si="127"/>
        <v>168888.72616658176</v>
      </c>
      <c r="AV93" s="1">
        <f t="shared" si="145"/>
        <v>590150.07223985973</v>
      </c>
      <c r="AW93" s="1">
        <f t="shared" si="128"/>
        <v>57.068766611287636</v>
      </c>
      <c r="AX93" s="1">
        <f t="shared" si="129"/>
        <v>165129.87973977224</v>
      </c>
      <c r="AY93" s="6">
        <f t="shared" si="137"/>
        <v>56002364.687320963</v>
      </c>
      <c r="AZ93">
        <f t="shared" si="130"/>
        <v>167894.88654180442</v>
      </c>
      <c r="BA93">
        <f t="shared" si="131"/>
        <v>2765.006802032166</v>
      </c>
      <c r="BB93">
        <f t="shared" si="132"/>
        <v>332166.9063491968</v>
      </c>
      <c r="BC93">
        <f t="shared" si="138"/>
        <v>1165327.048885941</v>
      </c>
    </row>
    <row r="94" spans="5:55" x14ac:dyDescent="0.35">
      <c r="E94">
        <f t="shared" si="133"/>
        <v>2005.6875</v>
      </c>
      <c r="F94" s="1">
        <f t="shared" si="95"/>
        <v>1209.1550789571531</v>
      </c>
      <c r="G94" s="1">
        <f t="shared" si="96"/>
        <v>0.94886438426201647</v>
      </c>
      <c r="H94" s="1">
        <f t="shared" si="139"/>
        <v>17725.303541228765</v>
      </c>
      <c r="I94" s="1">
        <f t="shared" si="97"/>
        <v>1413.3796141749065</v>
      </c>
      <c r="J94" s="1">
        <f t="shared" si="98"/>
        <v>3.818218785933452E-2</v>
      </c>
      <c r="K94" s="1">
        <f t="shared" si="140"/>
        <v>0.1512922384551347</v>
      </c>
      <c r="L94" s="1">
        <f t="shared" si="99"/>
        <v>2.4405312948230069E-2</v>
      </c>
      <c r="M94" s="1">
        <f t="shared" si="100"/>
        <v>1.7029970161194961E-3</v>
      </c>
      <c r="N94" s="1">
        <f t="shared" si="101"/>
        <v>0.58696746211146633</v>
      </c>
      <c r="O94" s="1">
        <f t="shared" si="141"/>
        <v>0.35255443108231355</v>
      </c>
      <c r="P94" s="1">
        <f t="shared" si="102"/>
        <v>1.7405994938934968</v>
      </c>
      <c r="Q94" s="1">
        <f t="shared" si="103"/>
        <v>0.52554662638245364</v>
      </c>
      <c r="R94" s="1">
        <f t="shared" si="104"/>
        <v>18433.035566057435</v>
      </c>
      <c r="S94" s="1">
        <f t="shared" si="105"/>
        <v>0.79972799016833096</v>
      </c>
      <c r="T94" s="1">
        <f t="shared" si="134"/>
        <v>0.21325992466177546</v>
      </c>
      <c r="U94" s="1">
        <f t="shared" si="142"/>
        <v>0.60881703702378409</v>
      </c>
      <c r="V94" s="1">
        <f t="shared" si="106"/>
        <v>0.95700773766878466</v>
      </c>
      <c r="W94" s="1">
        <f t="shared" si="107"/>
        <v>191.39391537243293</v>
      </c>
      <c r="X94" s="1">
        <f t="shared" si="135"/>
        <v>982.65677643947481</v>
      </c>
      <c r="Y94" s="1">
        <f t="shared" si="108"/>
        <v>108.43166814437815</v>
      </c>
      <c r="Z94" s="1">
        <f t="shared" si="136"/>
        <v>1.6691799526784054E-2</v>
      </c>
      <c r="AA94" s="1">
        <f t="shared" si="143"/>
        <v>0.35255443108231355</v>
      </c>
      <c r="AB94" s="1">
        <f t="shared" si="109"/>
        <v>2064.894506447421</v>
      </c>
      <c r="AC94" s="1">
        <f t="shared" si="110"/>
        <v>5.4457081179198081E-3</v>
      </c>
      <c r="AD94" s="1">
        <f t="shared" si="111"/>
        <v>9.6539423089181023E-2</v>
      </c>
      <c r="AE94" s="1">
        <f t="shared" si="112"/>
        <v>1.3468345573875806E-2</v>
      </c>
      <c r="AF94" s="1">
        <f t="shared" si="113"/>
        <v>0.21096183894682061</v>
      </c>
      <c r="AG94" s="1">
        <f t="shared" si="144"/>
        <v>263.85415781938156</v>
      </c>
      <c r="AH94" s="1">
        <f t="shared" si="114"/>
        <v>156.45823962679219</v>
      </c>
      <c r="AI94" s="1">
        <f t="shared" si="115"/>
        <v>152.28493172840558</v>
      </c>
      <c r="AJ94" s="1">
        <f t="shared" si="116"/>
        <v>294.06689706930314</v>
      </c>
      <c r="AK94" s="1">
        <f t="shared" si="117"/>
        <v>312.55075066570288</v>
      </c>
      <c r="AL94" s="8">
        <f t="shared" si="118"/>
        <v>12321621.931458015</v>
      </c>
      <c r="AM94" s="1">
        <f t="shared" si="119"/>
        <v>431076.59911910706</v>
      </c>
      <c r="AN94" s="1">
        <f t="shared" si="120"/>
        <v>0.99982503267391842</v>
      </c>
      <c r="AO94" s="1">
        <f t="shared" si="121"/>
        <v>33.383556483881186</v>
      </c>
      <c r="AP94" s="1">
        <f t="shared" si="122"/>
        <v>123.7926676221295</v>
      </c>
      <c r="AQ94" s="1">
        <f t="shared" si="123"/>
        <v>3.8582910889183187E-3</v>
      </c>
      <c r="AR94" s="1">
        <f t="shared" si="124"/>
        <v>2.564083055173514E-4</v>
      </c>
      <c r="AS94" s="1">
        <f t="shared" si="125"/>
        <v>1100.5186200598723</v>
      </c>
      <c r="AT94" s="1">
        <f t="shared" si="126"/>
        <v>44867517.246771008</v>
      </c>
      <c r="AU94" s="1">
        <f t="shared" si="127"/>
        <v>170046.65614359797</v>
      </c>
      <c r="AV94" s="1">
        <f t="shared" si="145"/>
        <v>600705.61762527109</v>
      </c>
      <c r="AW94" s="1">
        <f t="shared" si="128"/>
        <v>57.004261716716194</v>
      </c>
      <c r="AX94" s="1">
        <f t="shared" si="129"/>
        <v>166224.32059851871</v>
      </c>
      <c r="AY94" s="6">
        <f t="shared" si="137"/>
        <v>56772466.058037087</v>
      </c>
      <c r="AZ94">
        <f t="shared" si="130"/>
        <v>169046.00258446278</v>
      </c>
      <c r="BA94">
        <f t="shared" si="131"/>
        <v>2821.681985944072</v>
      </c>
      <c r="BB94">
        <f t="shared" si="132"/>
        <v>334394.48504560452</v>
      </c>
      <c r="BC94">
        <f t="shared" si="138"/>
        <v>1186087.4805327659</v>
      </c>
    </row>
    <row r="95" spans="5:55" x14ac:dyDescent="0.35">
      <c r="E95">
        <f t="shared" si="133"/>
        <v>2005.75</v>
      </c>
      <c r="F95" s="1">
        <f t="shared" si="95"/>
        <v>1215.6475260842833</v>
      </c>
      <c r="G95" s="1">
        <f t="shared" si="96"/>
        <v>0.94891762655462608</v>
      </c>
      <c r="H95" s="1">
        <f t="shared" si="139"/>
        <v>17813.639767114695</v>
      </c>
      <c r="I95" s="1">
        <f t="shared" si="97"/>
        <v>1431.4547685603709</v>
      </c>
      <c r="J95" s="1">
        <f t="shared" si="98"/>
        <v>3.7704910545712525E-2</v>
      </c>
      <c r="K95" s="1">
        <f t="shared" si="140"/>
        <v>0.15271113320089161</v>
      </c>
      <c r="L95" s="1">
        <f t="shared" si="99"/>
        <v>2.4391946041401262E-2</v>
      </c>
      <c r="M95" s="1">
        <f t="shared" si="100"/>
        <v>1.7189685791215745E-3</v>
      </c>
      <c r="N95" s="1">
        <f t="shared" si="101"/>
        <v>0.58887623375271947</v>
      </c>
      <c r="O95" s="1">
        <f t="shared" si="141"/>
        <v>0.3530558459233108</v>
      </c>
      <c r="P95" s="1">
        <f t="shared" si="102"/>
        <v>1.7526263639251254</v>
      </c>
      <c r="Q95" s="1">
        <f t="shared" si="103"/>
        <v>0.52726328662453559</v>
      </c>
      <c r="R95" s="1">
        <f t="shared" si="104"/>
        <v>18530.422697647693</v>
      </c>
      <c r="S95" s="1">
        <f t="shared" si="105"/>
        <v>0.79972799016833096</v>
      </c>
      <c r="T95" s="1">
        <f t="shared" si="134"/>
        <v>0.21344005095307444</v>
      </c>
      <c r="U95" s="1">
        <f t="shared" si="142"/>
        <v>0.61120342376499248</v>
      </c>
      <c r="V95" s="1">
        <f t="shared" si="106"/>
        <v>0.95721181018630308</v>
      </c>
      <c r="W95" s="1">
        <f t="shared" si="107"/>
        <v>191.26504848217311</v>
      </c>
      <c r="X95" s="1">
        <f t="shared" si="135"/>
        <v>989.44655512055488</v>
      </c>
      <c r="Y95" s="1">
        <f t="shared" si="108"/>
        <v>109.18088907926882</v>
      </c>
      <c r="Z95" s="1">
        <f t="shared" si="136"/>
        <v>1.6916917200746614E-2</v>
      </c>
      <c r="AA95" s="1">
        <f t="shared" si="143"/>
        <v>0.3530558459233108</v>
      </c>
      <c r="AB95" s="1">
        <f t="shared" si="109"/>
        <v>2079.1621297261777</v>
      </c>
      <c r="AC95" s="1">
        <f t="shared" si="110"/>
        <v>5.4534531882673327E-3</v>
      </c>
      <c r="AD95" s="1">
        <f t="shared" si="111"/>
        <v>9.6847578884107083E-2</v>
      </c>
      <c r="AE95" s="1">
        <f t="shared" si="112"/>
        <v>1.3550903994008275E-2</v>
      </c>
      <c r="AF95" s="1">
        <f t="shared" si="113"/>
        <v>0.21114002419993544</v>
      </c>
      <c r="AG95" s="1">
        <f t="shared" si="144"/>
        <v>263.61618411247497</v>
      </c>
      <c r="AH95" s="1">
        <f t="shared" si="114"/>
        <v>156.31712778088541</v>
      </c>
      <c r="AI95" s="1">
        <f t="shared" si="115"/>
        <v>152.28493172840558</v>
      </c>
      <c r="AJ95" s="1">
        <f t="shared" si="116"/>
        <v>293.86889972712049</v>
      </c>
      <c r="AK95" s="1">
        <f t="shared" si="117"/>
        <v>312.26885682955088</v>
      </c>
      <c r="AL95" s="8">
        <f t="shared" si="118"/>
        <v>12386720.67290752</v>
      </c>
      <c r="AM95" s="1">
        <f t="shared" si="119"/>
        <v>433354.0449475944</v>
      </c>
      <c r="AN95" s="1">
        <f t="shared" si="120"/>
        <v>0.99982595203594393</v>
      </c>
      <c r="AO95" s="1">
        <f t="shared" si="121"/>
        <v>33.391608945643355</v>
      </c>
      <c r="AP95" s="1">
        <f t="shared" si="122"/>
        <v>123.82252770378213</v>
      </c>
      <c r="AQ95" s="1">
        <f t="shared" si="123"/>
        <v>3.8935844865570506E-3</v>
      </c>
      <c r="AR95" s="1">
        <f t="shared" si="124"/>
        <v>2.598664132684135E-4</v>
      </c>
      <c r="AS95" s="1">
        <f t="shared" si="125"/>
        <v>1108.1227785450851</v>
      </c>
      <c r="AT95" s="1">
        <f t="shared" si="126"/>
        <v>45131842.216605231</v>
      </c>
      <c r="AU95" s="1">
        <f t="shared" si="127"/>
        <v>171202.85072235623</v>
      </c>
      <c r="AV95" s="1">
        <f t="shared" si="145"/>
        <v>611333.53363424598</v>
      </c>
      <c r="AW95" s="1">
        <f t="shared" si="128"/>
        <v>56.941713912291092</v>
      </c>
      <c r="AX95" s="1">
        <f t="shared" si="129"/>
        <v>167316.21206216811</v>
      </c>
      <c r="AY95" s="6">
        <f t="shared" si="137"/>
        <v>57546636.100093804</v>
      </c>
      <c r="AZ95">
        <f t="shared" si="130"/>
        <v>170195.39344095727</v>
      </c>
      <c r="BA95">
        <f t="shared" si="131"/>
        <v>2879.1813787891674</v>
      </c>
      <c r="BB95">
        <f t="shared" si="132"/>
        <v>336617.52452972054</v>
      </c>
      <c r="BC95">
        <f t="shared" si="138"/>
        <v>1206987.1358481161</v>
      </c>
    </row>
    <row r="96" spans="5:55" x14ac:dyDescent="0.35">
      <c r="E96">
        <f t="shared" si="133"/>
        <v>2005.8125</v>
      </c>
      <c r="F96" s="1">
        <f t="shared" si="95"/>
        <v>1222.0950413307764</v>
      </c>
      <c r="G96" s="1">
        <f t="shared" si="96"/>
        <v>0.94896926985036623</v>
      </c>
      <c r="H96" s="1">
        <f t="shared" si="139"/>
        <v>17903.105690149718</v>
      </c>
      <c r="I96" s="1">
        <f t="shared" si="97"/>
        <v>1449.5792849436136</v>
      </c>
      <c r="J96" s="1">
        <f t="shared" si="98"/>
        <v>3.7233599198078046E-2</v>
      </c>
      <c r="K96" s="1">
        <f t="shared" si="140"/>
        <v>0.15412819429228408</v>
      </c>
      <c r="L96" s="1">
        <f t="shared" si="99"/>
        <v>2.4378065623579848E-2</v>
      </c>
      <c r="M96" s="1">
        <f t="shared" si="100"/>
        <v>1.7349195018849788E-3</v>
      </c>
      <c r="N96" s="1">
        <f t="shared" si="101"/>
        <v>0.59076114575018757</v>
      </c>
      <c r="O96" s="1">
        <f t="shared" si="141"/>
        <v>0.35356193659866958</v>
      </c>
      <c r="P96" s="1">
        <f t="shared" si="102"/>
        <v>1.7645301591791698</v>
      </c>
      <c r="Q96" s="1">
        <f t="shared" si="103"/>
        <v>0.52895019103039886</v>
      </c>
      <c r="R96" s="1">
        <f t="shared" si="104"/>
        <v>18628.964243785176</v>
      </c>
      <c r="S96" s="1">
        <f t="shared" si="105"/>
        <v>0.79972799016833096</v>
      </c>
      <c r="T96" s="1">
        <f t="shared" si="134"/>
        <v>0.21362176929304483</v>
      </c>
      <c r="U96" s="1">
        <f t="shared" si="142"/>
        <v>0.61355998067409956</v>
      </c>
      <c r="V96" s="1">
        <f t="shared" si="106"/>
        <v>0.95741652727904336</v>
      </c>
      <c r="W96" s="1">
        <f t="shared" si="107"/>
        <v>191.13842743411433</v>
      </c>
      <c r="X96" s="1">
        <f t="shared" si="135"/>
        <v>996.16685184175481</v>
      </c>
      <c r="Y96" s="1">
        <f t="shared" si="108"/>
        <v>109.9224429985785</v>
      </c>
      <c r="Z96" s="1">
        <f t="shared" si="136"/>
        <v>1.7144024580327155E-2</v>
      </c>
      <c r="AA96" s="1">
        <f t="shared" si="143"/>
        <v>0.35356193659866958</v>
      </c>
      <c r="AB96" s="1">
        <f t="shared" si="109"/>
        <v>2093.2837478883021</v>
      </c>
      <c r="AC96" s="1">
        <f t="shared" si="110"/>
        <v>5.4612704835733201E-3</v>
      </c>
      <c r="AD96" s="1">
        <f t="shared" si="111"/>
        <v>9.7159160163370187E-2</v>
      </c>
      <c r="AE96" s="1">
        <f t="shared" si="112"/>
        <v>1.3632268818012461E-2</v>
      </c>
      <c r="AF96" s="1">
        <f t="shared" si="113"/>
        <v>0.21131978434582929</v>
      </c>
      <c r="AG96" s="1">
        <f t="shared" si="144"/>
        <v>263.3870092799587</v>
      </c>
      <c r="AH96" s="1">
        <f t="shared" si="114"/>
        <v>156.18123342485711</v>
      </c>
      <c r="AI96" s="1">
        <f t="shared" si="115"/>
        <v>152.28493172840558</v>
      </c>
      <c r="AJ96" s="1">
        <f t="shared" si="116"/>
        <v>293.67435300585271</v>
      </c>
      <c r="AK96" s="1">
        <f t="shared" si="117"/>
        <v>311.99738577702465</v>
      </c>
      <c r="AL96" s="8">
        <f t="shared" si="118"/>
        <v>12452591.086475387</v>
      </c>
      <c r="AM96" s="1">
        <f t="shared" si="119"/>
        <v>435658.48732314439</v>
      </c>
      <c r="AN96" s="1">
        <f t="shared" si="120"/>
        <v>0.99982687251397162</v>
      </c>
      <c r="AO96" s="1">
        <f t="shared" si="121"/>
        <v>33.399592370172229</v>
      </c>
      <c r="AP96" s="1">
        <f t="shared" si="122"/>
        <v>123.85213178205539</v>
      </c>
      <c r="AQ96" s="1">
        <f t="shared" si="123"/>
        <v>3.9288066214690854E-3</v>
      </c>
      <c r="AR96" s="1">
        <f t="shared" si="124"/>
        <v>2.6335508555178788E-4</v>
      </c>
      <c r="AS96" s="1">
        <f t="shared" si="125"/>
        <v>1115.6491212634508</v>
      </c>
      <c r="AT96" s="1">
        <f t="shared" si="126"/>
        <v>45396748.839322396</v>
      </c>
      <c r="AU96" s="1">
        <f t="shared" si="127"/>
        <v>172357.58499793508</v>
      </c>
      <c r="AV96" s="1">
        <f t="shared" si="145"/>
        <v>622033.71180439321</v>
      </c>
      <c r="AW96" s="1">
        <f t="shared" si="128"/>
        <v>56.881051277647259</v>
      </c>
      <c r="AX96" s="1">
        <f t="shared" si="129"/>
        <v>168405.81828199062</v>
      </c>
      <c r="AY96" s="6">
        <f t="shared" si="137"/>
        <v>58324923.042998515</v>
      </c>
      <c r="AZ96">
        <f t="shared" si="130"/>
        <v>171343.3325875467</v>
      </c>
      <c r="BA96">
        <f t="shared" si="131"/>
        <v>2937.5143055560716</v>
      </c>
      <c r="BB96">
        <f t="shared" si="132"/>
        <v>338836.55948552833</v>
      </c>
      <c r="BC96">
        <f t="shared" si="138"/>
        <v>1228025.7311312237</v>
      </c>
    </row>
    <row r="97" spans="5:55" x14ac:dyDescent="0.35">
      <c r="E97">
        <f t="shared" si="133"/>
        <v>2005.875</v>
      </c>
      <c r="F97" s="1">
        <f t="shared" si="95"/>
        <v>1228.4997421496287</v>
      </c>
      <c r="G97" s="1">
        <f t="shared" si="96"/>
        <v>0.94901937249372725</v>
      </c>
      <c r="H97" s="1">
        <f t="shared" si="139"/>
        <v>17993.704395458695</v>
      </c>
      <c r="I97" s="1">
        <f t="shared" si="97"/>
        <v>1467.7459808652341</v>
      </c>
      <c r="J97" s="1">
        <f t="shared" si="98"/>
        <v>3.6768179241861668E-2</v>
      </c>
      <c r="K97" s="1">
        <f t="shared" si="140"/>
        <v>0.15554339092489</v>
      </c>
      <c r="L97" s="1">
        <f t="shared" si="99"/>
        <v>2.4363691281101264E-2</v>
      </c>
      <c r="M97" s="1">
        <f t="shared" si="100"/>
        <v>1.7508494376646318E-3</v>
      </c>
      <c r="N97" s="1">
        <f t="shared" si="101"/>
        <v>0.59262249634939634</v>
      </c>
      <c r="O97" s="1">
        <f t="shared" si="141"/>
        <v>0.35407262399457201</v>
      </c>
      <c r="P97" s="1">
        <f t="shared" si="102"/>
        <v>1.7763145201482375</v>
      </c>
      <c r="Q97" s="1">
        <f t="shared" si="103"/>
        <v>0.53060835351845526</v>
      </c>
      <c r="R97" s="1">
        <f t="shared" si="104"/>
        <v>18728.659693068745</v>
      </c>
      <c r="S97" s="1">
        <f t="shared" si="105"/>
        <v>0.79972799016833096</v>
      </c>
      <c r="T97" s="1">
        <f t="shared" si="134"/>
        <v>0.2138050745894147</v>
      </c>
      <c r="U97" s="1">
        <f t="shared" si="142"/>
        <v>0.61588708062397945</v>
      </c>
      <c r="V97" s="1">
        <f t="shared" si="106"/>
        <v>0.95762184977371367</v>
      </c>
      <c r="W97" s="1">
        <f t="shared" si="107"/>
        <v>191.01397421771242</v>
      </c>
      <c r="X97" s="1">
        <f t="shared" si="135"/>
        <v>1002.8197218459627</v>
      </c>
      <c r="Y97" s="1">
        <f t="shared" si="108"/>
        <v>110.65655668893312</v>
      </c>
      <c r="Z97" s="1">
        <f t="shared" si="136"/>
        <v>1.7373115301321986E-2</v>
      </c>
      <c r="AA97" s="1">
        <f t="shared" si="143"/>
        <v>0.35407262399457201</v>
      </c>
      <c r="AB97" s="1">
        <f t="shared" si="109"/>
        <v>2107.2636796947804</v>
      </c>
      <c r="AC97" s="1">
        <f t="shared" si="110"/>
        <v>5.4691587818115461E-3</v>
      </c>
      <c r="AD97" s="1">
        <f t="shared" si="111"/>
        <v>9.7474133650553713E-2</v>
      </c>
      <c r="AE97" s="1">
        <f t="shared" si="112"/>
        <v>1.3712470066210802E-2</v>
      </c>
      <c r="AF97" s="1">
        <f t="shared" si="113"/>
        <v>0.21150111434710456</v>
      </c>
      <c r="AG97" s="1">
        <f t="shared" si="144"/>
        <v>263.16630799097356</v>
      </c>
      <c r="AH97" s="1">
        <f t="shared" si="114"/>
        <v>156.05036364647893</v>
      </c>
      <c r="AI97" s="1">
        <f t="shared" si="115"/>
        <v>152.28493172840558</v>
      </c>
      <c r="AJ97" s="1">
        <f t="shared" si="116"/>
        <v>293.48313704631511</v>
      </c>
      <c r="AK97" s="1">
        <f t="shared" si="117"/>
        <v>311.73595213460919</v>
      </c>
      <c r="AL97" s="8">
        <f t="shared" si="118"/>
        <v>12519232.830313876</v>
      </c>
      <c r="AM97" s="1">
        <f t="shared" si="119"/>
        <v>437989.91428636585</v>
      </c>
      <c r="AN97" s="1">
        <f t="shared" si="120"/>
        <v>0.99982779391550991</v>
      </c>
      <c r="AO97" s="1">
        <f t="shared" si="121"/>
        <v>33.407509628678376</v>
      </c>
      <c r="AP97" s="1">
        <f t="shared" si="122"/>
        <v>123.88149050395201</v>
      </c>
      <c r="AQ97" s="1">
        <f t="shared" si="123"/>
        <v>3.9639565473163227E-3</v>
      </c>
      <c r="AR97" s="1">
        <f t="shared" si="124"/>
        <v>2.6687422460481663E-4</v>
      </c>
      <c r="AS97" s="1">
        <f t="shared" si="125"/>
        <v>1123.099949967851</v>
      </c>
      <c r="AT97" s="1">
        <f t="shared" si="126"/>
        <v>45662282.985696673</v>
      </c>
      <c r="AU97" s="1">
        <f t="shared" si="127"/>
        <v>173511.12813142806</v>
      </c>
      <c r="AV97" s="1">
        <f t="shared" si="145"/>
        <v>632806.06086676416</v>
      </c>
      <c r="AW97" s="1">
        <f t="shared" si="128"/>
        <v>56.822204675184949</v>
      </c>
      <c r="AX97" s="1">
        <f t="shared" si="129"/>
        <v>169493.39742118935</v>
      </c>
      <c r="AY97" s="6">
        <f t="shared" si="137"/>
        <v>59107375.094893135</v>
      </c>
      <c r="AZ97">
        <f t="shared" si="130"/>
        <v>172490.08760142402</v>
      </c>
      <c r="BA97">
        <f t="shared" si="131"/>
        <v>2996.6901802346692</v>
      </c>
      <c r="BB97">
        <f t="shared" si="132"/>
        <v>341052.11268031871</v>
      </c>
      <c r="BC97">
        <f t="shared" si="138"/>
        <v>1249203.0160990693</v>
      </c>
    </row>
    <row r="98" spans="5:55" x14ac:dyDescent="0.35">
      <c r="E98">
        <f t="shared" si="133"/>
        <v>2005.9375</v>
      </c>
      <c r="F98" s="1">
        <f t="shared" si="95"/>
        <v>1234.8636946053618</v>
      </c>
      <c r="G98" s="1">
        <f t="shared" si="96"/>
        <v>0.94906799059465219</v>
      </c>
      <c r="H98" s="1">
        <f t="shared" si="139"/>
        <v>18085.438519262771</v>
      </c>
      <c r="I98" s="1">
        <f t="shared" si="97"/>
        <v>1485.9484500357451</v>
      </c>
      <c r="J98" s="1">
        <f t="shared" si="98"/>
        <v>3.6308577034676014E-2</v>
      </c>
      <c r="K98" s="1">
        <f t="shared" si="140"/>
        <v>0.1569566935401048</v>
      </c>
      <c r="L98" s="1">
        <f t="shared" si="99"/>
        <v>2.4348841968845243E-2</v>
      </c>
      <c r="M98" s="1">
        <f t="shared" si="100"/>
        <v>1.7667580537388029E-3</v>
      </c>
      <c r="N98" s="1">
        <f t="shared" si="101"/>
        <v>0.59446058006780256</v>
      </c>
      <c r="O98" s="1">
        <f t="shared" si="141"/>
        <v>0.35458783094984697</v>
      </c>
      <c r="P98" s="1">
        <f t="shared" si="102"/>
        <v>1.7879830669215591</v>
      </c>
      <c r="Q98" s="1">
        <f t="shared" si="103"/>
        <v>0.53223875748376437</v>
      </c>
      <c r="R98" s="1">
        <f t="shared" si="104"/>
        <v>18829.508473850838</v>
      </c>
      <c r="S98" s="1">
        <f t="shared" si="105"/>
        <v>0.79972799016833096</v>
      </c>
      <c r="T98" s="1">
        <f t="shared" si="134"/>
        <v>0.21398996170747583</v>
      </c>
      <c r="U98" s="1">
        <f t="shared" si="142"/>
        <v>0.61818509182659576</v>
      </c>
      <c r="V98" s="1">
        <f t="shared" si="106"/>
        <v>0.95782773788964282</v>
      </c>
      <c r="W98" s="1">
        <f t="shared" si="107"/>
        <v>190.89161325095375</v>
      </c>
      <c r="X98" s="1">
        <f t="shared" si="135"/>
        <v>1009.4072088573238</v>
      </c>
      <c r="Y98" s="1">
        <f t="shared" si="108"/>
        <v>111.38345566591821</v>
      </c>
      <c r="Z98" s="1">
        <f t="shared" si="136"/>
        <v>1.7604182946491454E-2</v>
      </c>
      <c r="AA98" s="1">
        <f t="shared" si="143"/>
        <v>0.35458783094984697</v>
      </c>
      <c r="AB98" s="1">
        <f t="shared" si="109"/>
        <v>2121.1062197018214</v>
      </c>
      <c r="AC98" s="1">
        <f t="shared" si="110"/>
        <v>5.477116891117211E-3</v>
      </c>
      <c r="AD98" s="1">
        <f t="shared" si="111"/>
        <v>9.7792467076100287E-2</v>
      </c>
      <c r="AE98" s="1">
        <f t="shared" si="112"/>
        <v>1.3791537555512436E-2</v>
      </c>
      <c r="AF98" s="1">
        <f t="shared" si="113"/>
        <v>0.21168400912438451</v>
      </c>
      <c r="AG98" s="1">
        <f t="shared" si="144"/>
        <v>262.95376694349079</v>
      </c>
      <c r="AH98" s="1">
        <f t="shared" si="114"/>
        <v>155.9243326662874</v>
      </c>
      <c r="AI98" s="1">
        <f t="shared" si="115"/>
        <v>152.28493172840558</v>
      </c>
      <c r="AJ98" s="1">
        <f t="shared" si="116"/>
        <v>293.29513572063496</v>
      </c>
      <c r="AK98" s="1">
        <f t="shared" si="117"/>
        <v>311.48418477764568</v>
      </c>
      <c r="AL98" s="8">
        <f t="shared" si="118"/>
        <v>12586645.522303339</v>
      </c>
      <c r="AM98" s="1">
        <f t="shared" si="119"/>
        <v>440348.31246897613</v>
      </c>
      <c r="AN98" s="1">
        <f t="shared" si="120"/>
        <v>0.99982871605133183</v>
      </c>
      <c r="AO98" s="1">
        <f t="shared" si="121"/>
        <v>33.415363480099032</v>
      </c>
      <c r="AP98" s="1">
        <f t="shared" si="122"/>
        <v>123.91061410014346</v>
      </c>
      <c r="AQ98" s="1">
        <f t="shared" si="123"/>
        <v>3.9990333519575308E-3</v>
      </c>
      <c r="AR98" s="1">
        <f t="shared" si="124"/>
        <v>2.7042373185013897E-4</v>
      </c>
      <c r="AS98" s="1">
        <f t="shared" si="125"/>
        <v>1130.4775535108433</v>
      </c>
      <c r="AT98" s="1">
        <f t="shared" si="126"/>
        <v>45928489.278760567</v>
      </c>
      <c r="AU98" s="1">
        <f t="shared" si="127"/>
        <v>174663.74341247097</v>
      </c>
      <c r="AV98" s="1">
        <f t="shared" si="145"/>
        <v>643650.50637497846</v>
      </c>
      <c r="AW98" s="1">
        <f t="shared" si="128"/>
        <v>56.765107638634163</v>
      </c>
      <c r="AX98" s="1">
        <f t="shared" si="129"/>
        <v>170579.20171718957</v>
      </c>
      <c r="AY98" s="6">
        <f t="shared" si="137"/>
        <v>59894040.440037094</v>
      </c>
      <c r="AZ98">
        <f t="shared" si="130"/>
        <v>173635.92022287546</v>
      </c>
      <c r="BA98">
        <f t="shared" si="131"/>
        <v>3056.7185056858948</v>
      </c>
      <c r="BB98">
        <f t="shared" si="132"/>
        <v>343264.69508919079</v>
      </c>
      <c r="BC98">
        <f t="shared" si="138"/>
        <v>1270518.7731415892</v>
      </c>
    </row>
    <row r="99" spans="5:55" x14ac:dyDescent="0.35">
      <c r="E99">
        <f t="shared" si="133"/>
        <v>2006</v>
      </c>
      <c r="F99" s="1">
        <f t="shared" ref="F99:F103" si="146">B$4*AD99*G99*(B$9/AG99)^B$20*((B$42-X99)/B$5)</f>
        <v>1241.1889137690696</v>
      </c>
      <c r="G99" s="1">
        <f t="shared" ref="G99:G103" si="147">1/(1 + AW99/B$18)</f>
        <v>0.9491151781165118</v>
      </c>
      <c r="H99" s="1">
        <f t="shared" si="139"/>
        <v>18178.310297390006</v>
      </c>
      <c r="I99" s="1">
        <f t="shared" ref="I99:I103" si="148">(R99-H99)/B$32</f>
        <v>1504.1810112770063</v>
      </c>
      <c r="J99" s="1">
        <f t="shared" ref="J99:J103" si="149">(S99-U99)/B$57</f>
        <v>3.5854719854663444E-2</v>
      </c>
      <c r="K99" s="1">
        <f t="shared" si="140"/>
        <v>0.15836807378479895</v>
      </c>
      <c r="L99" s="1">
        <f t="shared" ref="L99:L103" si="150">B$15 * (Q99 + AN99) * (1 - K99)</f>
        <v>2.4333536025646682E-2</v>
      </c>
      <c r="M99" s="1">
        <f t="shared" ref="M99:M103" si="151">K99*B$14</f>
        <v>1.7826450309549997E-3</v>
      </c>
      <c r="N99" s="1">
        <f t="shared" ref="N99:N103" si="152">B$16 + B$17*U99</f>
        <v>0.59627568774139539</v>
      </c>
      <c r="O99" s="1">
        <f t="shared" si="141"/>
        <v>0.35510748224137167</v>
      </c>
      <c r="P99" s="1">
        <f t="shared" ref="P99:P103" si="153">B$21*AB99</f>
        <v>1.7995393949240586</v>
      </c>
      <c r="Q99" s="1">
        <f t="shared" ref="Q99:Q103" si="154">P99/(B$22+P99)</f>
        <v>0.53384235643923483</v>
      </c>
      <c r="R99" s="1">
        <f t="shared" ref="R99:R103" si="155">MAX(0,AL99*B$33)</f>
        <v>18931.50997718118</v>
      </c>
      <c r="S99" s="1">
        <f t="shared" ref="S99:S103" si="156">B$56 + B$58 * MIN(1, MAX(0, AL99)/B$46)</f>
        <v>0.79972799016833096</v>
      </c>
      <c r="T99" s="1">
        <f t="shared" si="134"/>
        <v>0.21417642547183449</v>
      </c>
      <c r="U99" s="1">
        <f t="shared" si="142"/>
        <v>0.62045437789126301</v>
      </c>
      <c r="V99" s="1">
        <f t="shared" ref="V99:V103" si="157">MIN(1, H99/(B$13 + H99))</f>
        <v>0.95803415140781722</v>
      </c>
      <c r="W99" s="1">
        <f t="shared" si="107"/>
        <v>190.77127131585166</v>
      </c>
      <c r="X99" s="1">
        <f t="shared" si="135"/>
        <v>1015.9313426757312</v>
      </c>
      <c r="Y99" s="1">
        <f t="shared" ref="Y99:Y103" si="158">X99/B$28</f>
        <v>112.1033639086419</v>
      </c>
      <c r="Z99" s="1">
        <f t="shared" si="136"/>
        <v>1.7837221047748167E-2</v>
      </c>
      <c r="AA99" s="1">
        <f t="shared" si="143"/>
        <v>0.35510748224137167</v>
      </c>
      <c r="AB99" s="1">
        <f t="shared" ref="AB99:AB103" si="159">X99*B$19</f>
        <v>2134.8156332060667</v>
      </c>
      <c r="AC99" s="1">
        <f t="shared" ref="AC99:AC103" si="160">AA99*B$39</f>
        <v>5.4851436495614494E-3</v>
      </c>
      <c r="AD99" s="1">
        <f t="shared" ref="AD99:AD103" si="161">MIN(1,AA99^B$41)</f>
        <v>9.8114129171365555E-2</v>
      </c>
      <c r="AE99" s="1">
        <f t="shared" ref="AE99:AE103" si="162">B$40*P99*(1-AA99)</f>
        <v>1.3869500863077462E-2</v>
      </c>
      <c r="AF99" s="1">
        <f t="shared" ref="AF99:AF103" si="163">B$43*T99</f>
        <v>0.21186846355804539</v>
      </c>
      <c r="AG99" s="1">
        <f t="shared" si="144"/>
        <v>262.74908441955625</v>
      </c>
      <c r="AH99" s="1">
        <f t="shared" ref="AH99:AH103" si="164">AG99*B$44</f>
        <v>155.80296157385578</v>
      </c>
      <c r="AI99" s="1">
        <f t="shared" ref="AI99:AI103" si="165">B$35*MIN(B$37*B$9,MAX(B$38*B$9,AJ99))</f>
        <v>152.28493172840558</v>
      </c>
      <c r="AJ99" s="1">
        <f t="shared" ref="AJ99:AJ103" si="166">W99*B$20/(B$20-1)</f>
        <v>293.11023653314555</v>
      </c>
      <c r="AK99" s="1">
        <f t="shared" ref="AK99:AK103" si="167">B$45*AG99</f>
        <v>311.24172630349238</v>
      </c>
      <c r="AL99" s="8">
        <f t="shared" ref="AL99:AL103" si="168">AT99-AU99*W99</f>
        <v>12654828.755389005</v>
      </c>
      <c r="AM99" s="1">
        <f t="shared" ref="AM99:AM103" si="169">B$47+B$50*MAX(0, AL99 )+B$49    *AF99</f>
        <v>442733.66763035057</v>
      </c>
      <c r="AN99" s="1">
        <f t="shared" ref="AN99:AN103" si="170">AM99/(B$48+AM99)</f>
        <v>0.99982963873572617</v>
      </c>
      <c r="AO99" s="1">
        <f t="shared" ref="AO99:AO103" si="171">B$36*AP99</f>
        <v>33.423156575302826</v>
      </c>
      <c r="AP99" s="1">
        <f t="shared" ref="AP99:AP103" si="172">$B$10*(1 + $B$51*LN(1 + AX99/$B$12))</f>
        <v>123.93951240056201</v>
      </c>
      <c r="AQ99" s="1">
        <f t="shared" ref="AQ99:AQ103" si="173">B$54*K99*(1-Z99)</f>
        <v>4.0340361563965012E-3</v>
      </c>
      <c r="AR99" s="1">
        <f t="shared" ref="AR99:AR103" si="174">Z99*B$52</f>
        <v>2.7400350792930488E-4</v>
      </c>
      <c r="AS99" s="1">
        <f t="shared" ref="AS99:AS103" si="175">X99/B$6</f>
        <v>1137.7842051506309</v>
      </c>
      <c r="AT99" s="1">
        <f t="shared" ref="AT99:AT103" si="176">AU99*AG99</f>
        <v>46195411.135568373</v>
      </c>
      <c r="AU99" s="1">
        <f t="shared" ref="AU99:AU103" si="177">F99*B$59*O99</f>
        <v>175815.68833101547</v>
      </c>
      <c r="AV99" s="1">
        <f t="shared" si="145"/>
        <v>654566.99033825786</v>
      </c>
      <c r="AW99" s="1">
        <f t="shared" ref="AW99:AW103" si="178">B$11*(AG99/B$9)*(1 - B$55*MIN(1,V99))</f>
        <v>56.709696266239405</v>
      </c>
      <c r="AX99" s="1">
        <f t="shared" ref="AX99:AX103" si="179">AU99*B$61*(1-Z99)</f>
        <v>171663.47755307442</v>
      </c>
      <c r="AY99" s="6">
        <f t="shared" si="137"/>
        <v>60684967.237248905</v>
      </c>
      <c r="AZ99">
        <f t="shared" ref="AZ99:AZ103" si="180">AU99*B$61</f>
        <v>174781.08642663184</v>
      </c>
      <c r="BA99">
        <f t="shared" ref="BA99:BA103" si="181">AZ99*Z99</f>
        <v>3117.608873557409</v>
      </c>
      <c r="BB99">
        <f t="shared" ref="BB99:BB103" si="182">AX99*B$60+BA99*B$53</f>
        <v>345474.8060378785</v>
      </c>
      <c r="BC99">
        <f t="shared" si="138"/>
        <v>1291972.8165846637</v>
      </c>
    </row>
    <row r="100" spans="5:55" x14ac:dyDescent="0.35">
      <c r="E100">
        <f t="shared" ref="E100:E103" si="183">E99+B$3</f>
        <v>2006.0625</v>
      </c>
      <c r="F100" s="1">
        <f t="shared" si="146"/>
        <v>1247.4773641985621</v>
      </c>
      <c r="G100" s="1">
        <f t="shared" si="147"/>
        <v>0.94916098696053375</v>
      </c>
      <c r="H100" s="1">
        <f t="shared" si="139"/>
        <v>18272.32161059482</v>
      </c>
      <c r="I100" s="1">
        <f t="shared" si="148"/>
        <v>1522.4386600395378</v>
      </c>
      <c r="J100" s="1">
        <f t="shared" si="149"/>
        <v>3.5406535888989531E-2</v>
      </c>
      <c r="K100" s="1">
        <f t="shared" si="140"/>
        <v>0.15977750447196717</v>
      </c>
      <c r="L100" s="1">
        <f t="shared" si="150"/>
        <v>2.4317791189697405E-2</v>
      </c>
      <c r="M100" s="1">
        <f t="shared" si="151"/>
        <v>1.798510063287022E-3</v>
      </c>
      <c r="N100" s="1">
        <f t="shared" si="152"/>
        <v>0.59806810657071408</v>
      </c>
      <c r="O100" s="1">
        <f t="shared" si="141"/>
        <v>0.35563150456721643</v>
      </c>
      <c r="P100" s="1">
        <f t="shared" si="153"/>
        <v>1.8109870709974136</v>
      </c>
      <c r="Q100" s="1">
        <f t="shared" si="154"/>
        <v>0.53542007466384445</v>
      </c>
      <c r="R100" s="1">
        <f t="shared" si="155"/>
        <v>19034.663577849125</v>
      </c>
      <c r="S100" s="1">
        <f t="shared" si="156"/>
        <v>0.79972799016833096</v>
      </c>
      <c r="T100" s="1">
        <f t="shared" ref="T100:T103" si="184">MIN(1,B$23+B$24*Z100)</f>
        <v>0.21436446066810813</v>
      </c>
      <c r="U100" s="1">
        <f t="shared" si="142"/>
        <v>0.62269529788217948</v>
      </c>
      <c r="V100" s="1">
        <f t="shared" si="157"/>
        <v>0.95824104982561509</v>
      </c>
      <c r="W100" s="1">
        <f t="shared" si="107"/>
        <v>190.65287749519757</v>
      </c>
      <c r="X100" s="1">
        <f t="shared" ref="X100:X103" si="185">X99+B$3*(F99-AS99)</f>
        <v>1022.3941369643836</v>
      </c>
      <c r="Y100" s="1">
        <f t="shared" si="158"/>
        <v>112.81650361560213</v>
      </c>
      <c r="Z100" s="1">
        <f t="shared" ref="Z100:Z103" si="186">Z99+B$3*(AQ99-AR99)</f>
        <v>1.8072223088277366E-2</v>
      </c>
      <c r="AA100" s="1">
        <f t="shared" si="143"/>
        <v>0.35563150456721643</v>
      </c>
      <c r="AB100" s="1">
        <f t="shared" si="159"/>
        <v>2148.3961515955007</v>
      </c>
      <c r="AC100" s="1">
        <f t="shared" si="160"/>
        <v>5.4932379248909735E-3</v>
      </c>
      <c r="AD100" s="1">
        <f t="shared" si="161"/>
        <v>9.8439089661581894E-2</v>
      </c>
      <c r="AE100" s="1">
        <f t="shared" si="162"/>
        <v>1.3946389292958605E-2</v>
      </c>
      <c r="AF100" s="1">
        <f t="shared" si="163"/>
        <v>0.21205447248989476</v>
      </c>
      <c r="AG100" s="1">
        <f t="shared" si="144"/>
        <v>262.55196985697933</v>
      </c>
      <c r="AH100" s="1">
        <f t="shared" si="164"/>
        <v>155.68607807381744</v>
      </c>
      <c r="AI100" s="1">
        <f t="shared" si="165"/>
        <v>152.28493172840558</v>
      </c>
      <c r="AJ100" s="1">
        <f t="shared" si="166"/>
        <v>292.92833052320691</v>
      </c>
      <c r="AK100" s="1">
        <f t="shared" si="167"/>
        <v>311.00823252416473</v>
      </c>
      <c r="AL100" s="8">
        <f t="shared" si="168"/>
        <v>12723782.111646801</v>
      </c>
      <c r="AM100" s="1">
        <f t="shared" si="169"/>
        <v>445145.96514960722</v>
      </c>
      <c r="AN100" s="1">
        <f t="shared" si="170"/>
        <v>0.99983056178671326</v>
      </c>
      <c r="AO100" s="1">
        <f t="shared" si="171"/>
        <v>33.430891461154708</v>
      </c>
      <c r="AP100" s="1">
        <f t="shared" si="172"/>
        <v>123.96819484947424</v>
      </c>
      <c r="AQ100" s="1">
        <f t="shared" si="173"/>
        <v>4.068964113755652E-3</v>
      </c>
      <c r="AR100" s="1">
        <f t="shared" si="174"/>
        <v>2.7761345273534711E-4</v>
      </c>
      <c r="AS100" s="1">
        <f t="shared" si="175"/>
        <v>1145.0221600732534</v>
      </c>
      <c r="AT100" s="1">
        <f t="shared" si="176"/>
        <v>46463090.808356315</v>
      </c>
      <c r="AU100" s="1">
        <f t="shared" si="177"/>
        <v>176967.21465722113</v>
      </c>
      <c r="AV100" s="1">
        <f t="shared" si="145"/>
        <v>665555.47085894633</v>
      </c>
      <c r="AW100" s="1">
        <f t="shared" si="178"/>
        <v>56.655909118369046</v>
      </c>
      <c r="AX100" s="1">
        <f t="shared" si="179"/>
        <v>172746.46553704739</v>
      </c>
      <c r="AY100" s="6">
        <f t="shared" ref="AY100:AY103" si="187">AY99+AL100*B$3</f>
        <v>61480203.619226828</v>
      </c>
      <c r="AZ100">
        <f t="shared" si="180"/>
        <v>175925.83650129053</v>
      </c>
      <c r="BA100">
        <f t="shared" si="181"/>
        <v>3179.3709642431318</v>
      </c>
      <c r="BB100">
        <f t="shared" si="182"/>
        <v>347682.9333616611</v>
      </c>
      <c r="BC100">
        <f t="shared" ref="BC100:BC103" si="188">BC99+BB99*B$3</f>
        <v>1313564.991962031</v>
      </c>
    </row>
    <row r="101" spans="5:55" x14ac:dyDescent="0.35">
      <c r="E101">
        <f t="shared" si="183"/>
        <v>2006.125</v>
      </c>
      <c r="F101" s="1">
        <f t="shared" si="146"/>
        <v>1253.730960494154</v>
      </c>
      <c r="G101" s="1">
        <f t="shared" si="147"/>
        <v>0.94920546704682796</v>
      </c>
      <c r="H101" s="1">
        <f t="shared" si="139"/>
        <v>18367.474026847292</v>
      </c>
      <c r="I101" s="1">
        <f t="shared" si="148"/>
        <v>1540.7170224159215</v>
      </c>
      <c r="J101" s="1">
        <f t="shared" si="149"/>
        <v>3.4963954222480158E-2</v>
      </c>
      <c r="K101" s="1">
        <f t="shared" si="140"/>
        <v>0.16118495954236783</v>
      </c>
      <c r="L101" s="1">
        <f t="shared" si="150"/>
        <v>2.4301624613902166E-2</v>
      </c>
      <c r="M101" s="1">
        <f t="shared" si="151"/>
        <v>1.8143528574031615E-3</v>
      </c>
      <c r="N101" s="1">
        <f t="shared" si="152"/>
        <v>0.59983812016629157</v>
      </c>
      <c r="O101" s="1">
        <f t="shared" si="141"/>
        <v>0.35615982652772066</v>
      </c>
      <c r="P101" s="1">
        <f t="shared" si="153"/>
        <v>1.8223296298085783</v>
      </c>
      <c r="Q101" s="1">
        <f t="shared" si="154"/>
        <v>0.5369728078557332</v>
      </c>
      <c r="R101" s="1">
        <f t="shared" si="155"/>
        <v>19138.968653645752</v>
      </c>
      <c r="S101" s="1">
        <f t="shared" si="156"/>
        <v>0.79972799016833096</v>
      </c>
      <c r="T101" s="1">
        <f t="shared" si="184"/>
        <v>0.214554062044569</v>
      </c>
      <c r="U101" s="1">
        <f t="shared" si="142"/>
        <v>0.62490820637524136</v>
      </c>
      <c r="V101" s="1">
        <f t="shared" si="157"/>
        <v>0.95844839249805902</v>
      </c>
      <c r="W101" s="1">
        <f t="shared" si="107"/>
        <v>190.53636311055163</v>
      </c>
      <c r="X101" s="1">
        <f t="shared" si="185"/>
        <v>1028.7975872222155</v>
      </c>
      <c r="Y101" s="1">
        <f t="shared" si="158"/>
        <v>113.52309498095362</v>
      </c>
      <c r="Z101" s="1">
        <f t="shared" si="186"/>
        <v>1.8309182504591136E-2</v>
      </c>
      <c r="AA101" s="1">
        <f t="shared" si="143"/>
        <v>0.35615982652772066</v>
      </c>
      <c r="AB101" s="1">
        <f t="shared" si="159"/>
        <v>2161.8519680888403</v>
      </c>
      <c r="AC101" s="1">
        <f t="shared" si="160"/>
        <v>5.5013986142357666E-3</v>
      </c>
      <c r="AD101" s="1">
        <f t="shared" si="161"/>
        <v>9.8767319257817343E-2</v>
      </c>
      <c r="AE101" s="1">
        <f t="shared" si="162"/>
        <v>1.4022231845592094E-2</v>
      </c>
      <c r="AF101" s="1">
        <f t="shared" si="163"/>
        <v>0.21224203072479739</v>
      </c>
      <c r="AG101" s="1">
        <f t="shared" si="144"/>
        <v>262.36214343685799</v>
      </c>
      <c r="AH101" s="1">
        <f t="shared" si="164"/>
        <v>155.57351624127975</v>
      </c>
      <c r="AI101" s="1">
        <f t="shared" si="165"/>
        <v>152.28493172840558</v>
      </c>
      <c r="AJ101" s="1">
        <f t="shared" si="166"/>
        <v>292.74931216993224</v>
      </c>
      <c r="AK101" s="1">
        <f t="shared" si="167"/>
        <v>310.7833719777347</v>
      </c>
      <c r="AL101" s="8">
        <f t="shared" si="168"/>
        <v>12793505.175159179</v>
      </c>
      <c r="AM101" s="1">
        <f t="shared" si="169"/>
        <v>447585.19047606131</v>
      </c>
      <c r="AN101" s="1">
        <f t="shared" si="170"/>
        <v>0.99983148502622832</v>
      </c>
      <c r="AO101" s="1">
        <f t="shared" si="171"/>
        <v>33.438570584443838</v>
      </c>
      <c r="AP101" s="1">
        <f t="shared" si="172"/>
        <v>123.99667052004635</v>
      </c>
      <c r="AQ101" s="1">
        <f t="shared" si="173"/>
        <v>4.103816408275048E-3</v>
      </c>
      <c r="AR101" s="1">
        <f t="shared" si="174"/>
        <v>2.8125346544433636E-4</v>
      </c>
      <c r="AS101" s="1">
        <f t="shared" si="175"/>
        <v>1152.1936531218287</v>
      </c>
      <c r="AT101" s="1">
        <f t="shared" si="176"/>
        <v>46731569.425023839</v>
      </c>
      <c r="AU101" s="1">
        <f t="shared" si="177"/>
        <v>178118.56852843025</v>
      </c>
      <c r="AV101" s="1">
        <f t="shared" si="145"/>
        <v>676615.92177502264</v>
      </c>
      <c r="AW101" s="1">
        <f t="shared" si="178"/>
        <v>56.603687119362405</v>
      </c>
      <c r="AX101" s="1">
        <f t="shared" si="179"/>
        <v>173828.40058889356</v>
      </c>
      <c r="AY101" s="6">
        <f t="shared" si="187"/>
        <v>62279797.692674279</v>
      </c>
      <c r="AZ101">
        <f t="shared" si="180"/>
        <v>177070.41513577825</v>
      </c>
      <c r="BA101">
        <f t="shared" si="181"/>
        <v>3242.0145468846808</v>
      </c>
      <c r="BB101">
        <f t="shared" si="182"/>
        <v>349889.55357830244</v>
      </c>
      <c r="BC101">
        <f t="shared" si="188"/>
        <v>1335295.1752971348</v>
      </c>
    </row>
    <row r="102" spans="5:55" x14ac:dyDescent="0.35">
      <c r="E102">
        <f t="shared" si="183"/>
        <v>2006.1875</v>
      </c>
      <c r="F102" s="1">
        <f t="shared" si="146"/>
        <v>1259.9515679213002</v>
      </c>
      <c r="G102" s="1">
        <f t="shared" si="147"/>
        <v>0.94924866639214522</v>
      </c>
      <c r="H102" s="1">
        <f t="shared" si="139"/>
        <v>18463.768840748289</v>
      </c>
      <c r="I102" s="1">
        <f t="shared" si="148"/>
        <v>1559.0123115699994</v>
      </c>
      <c r="J102" s="1">
        <f t="shared" si="149"/>
        <v>3.4526904826400875E-2</v>
      </c>
      <c r="K102" s="1">
        <f t="shared" si="140"/>
        <v>0.16259041402714902</v>
      </c>
      <c r="L102" s="1">
        <f t="shared" si="150"/>
        <v>2.4285052881155927E-2</v>
      </c>
      <c r="M102" s="1">
        <f t="shared" si="151"/>
        <v>1.8301731322455084E-3</v>
      </c>
      <c r="N102" s="1">
        <f t="shared" si="152"/>
        <v>0.60158600859352906</v>
      </c>
      <c r="O102" s="1">
        <f t="shared" si="141"/>
        <v>0.35669237860468045</v>
      </c>
      <c r="P102" s="1">
        <f t="shared" si="153"/>
        <v>1.8335705705712289</v>
      </c>
      <c r="Q102" s="1">
        <f t="shared" si="154"/>
        <v>0.53850142378820853</v>
      </c>
      <c r="R102" s="1">
        <f t="shared" si="155"/>
        <v>19244.424602961455</v>
      </c>
      <c r="S102" s="1">
        <f t="shared" si="156"/>
        <v>0.79972799016833096</v>
      </c>
      <c r="T102" s="1">
        <f t="shared" si="184"/>
        <v>0.21474522431373613</v>
      </c>
      <c r="U102" s="1">
        <f t="shared" si="142"/>
        <v>0.62709345351414636</v>
      </c>
      <c r="V102" s="1">
        <f t="shared" si="157"/>
        <v>0.95865613876638278</v>
      </c>
      <c r="W102" s="1">
        <f t="shared" si="107"/>
        <v>190.42166166145876</v>
      </c>
      <c r="X102" s="1">
        <f t="shared" si="185"/>
        <v>1035.1436689329857</v>
      </c>
      <c r="Y102" s="1">
        <f t="shared" si="158"/>
        <v>114.22335599026823</v>
      </c>
      <c r="Z102" s="1">
        <f t="shared" si="186"/>
        <v>1.8548092688518057E-2</v>
      </c>
      <c r="AA102" s="1">
        <f t="shared" si="143"/>
        <v>0.35669237860468045</v>
      </c>
      <c r="AB102" s="1">
        <f t="shared" si="159"/>
        <v>2175.187233846144</v>
      </c>
      <c r="AC102" s="1">
        <f t="shared" si="160"/>
        <v>5.509624643787606E-3</v>
      </c>
      <c r="AD102" s="1">
        <f t="shared" si="161"/>
        <v>9.9098789648013039E-2</v>
      </c>
      <c r="AE102" s="1">
        <f t="shared" si="162"/>
        <v>1.4097057190009388E-2</v>
      </c>
      <c r="AF102" s="1">
        <f t="shared" si="163"/>
        <v>0.21243113303225017</v>
      </c>
      <c r="AG102" s="1">
        <f t="shared" si="144"/>
        <v>262.17933568635493</v>
      </c>
      <c r="AH102" s="1">
        <f t="shared" si="164"/>
        <v>155.46511628628105</v>
      </c>
      <c r="AI102" s="1">
        <f t="shared" si="165"/>
        <v>152.28493172840558</v>
      </c>
      <c r="AJ102" s="1">
        <f t="shared" si="166"/>
        <v>292.57307929879596</v>
      </c>
      <c r="AK102" s="1">
        <f t="shared" si="167"/>
        <v>310.56682545779563</v>
      </c>
      <c r="AL102" s="8">
        <f t="shared" si="168"/>
        <v>12863997.543778256</v>
      </c>
      <c r="AM102" s="1">
        <f t="shared" si="169"/>
        <v>450051.32954075234</v>
      </c>
      <c r="AN102" s="1">
        <f t="shared" si="170"/>
        <v>0.99983240828027631</v>
      </c>
      <c r="AO102" s="1">
        <f t="shared" si="171"/>
        <v>33.446196295677083</v>
      </c>
      <c r="AP102" s="1">
        <f t="shared" si="172"/>
        <v>124.02494812841128</v>
      </c>
      <c r="AQ102" s="1">
        <f t="shared" si="173"/>
        <v>4.1385922543367617E-3</v>
      </c>
      <c r="AR102" s="1">
        <f t="shared" si="174"/>
        <v>2.8492344454594511E-4</v>
      </c>
      <c r="AS102" s="1">
        <f t="shared" si="175"/>
        <v>1159.3008967236381</v>
      </c>
      <c r="AT102" s="1">
        <f t="shared" si="176"/>
        <v>47000887.028870828</v>
      </c>
      <c r="AU102" s="1">
        <f t="shared" si="177"/>
        <v>179269.99054226751</v>
      </c>
      <c r="AV102" s="1">
        <f t="shared" si="145"/>
        <v>687748.33230804955</v>
      </c>
      <c r="AW102" s="1">
        <f t="shared" si="178"/>
        <v>56.552973463435485</v>
      </c>
      <c r="AX102" s="1">
        <f t="shared" si="179"/>
        <v>174909.51203249051</v>
      </c>
      <c r="AY102" s="6">
        <f t="shared" si="187"/>
        <v>63083797.539160423</v>
      </c>
      <c r="AZ102">
        <f t="shared" si="180"/>
        <v>178215.06151190324</v>
      </c>
      <c r="BA102">
        <f t="shared" si="181"/>
        <v>3305.5494794127285</v>
      </c>
      <c r="BB102">
        <f t="shared" si="182"/>
        <v>352095.13207311608</v>
      </c>
      <c r="BC102">
        <f t="shared" si="188"/>
        <v>1357163.2723957787</v>
      </c>
    </row>
    <row r="103" spans="5:55" x14ac:dyDescent="0.35">
      <c r="E103">
        <f t="shared" si="183"/>
        <v>2006.25</v>
      </c>
      <c r="F103" s="1">
        <f t="shared" si="146"/>
        <v>1266.1410030919301</v>
      </c>
      <c r="G103" s="1">
        <f t="shared" si="147"/>
        <v>0.94929063118450208</v>
      </c>
      <c r="H103" s="1">
        <f t="shared" si="139"/>
        <v>18561.207110221414</v>
      </c>
      <c r="I103" s="1">
        <f t="shared" si="148"/>
        <v>1577.3212864974728</v>
      </c>
      <c r="J103" s="1">
        <f t="shared" si="149"/>
        <v>3.4095318547376324E-2</v>
      </c>
      <c r="K103" s="1">
        <f t="shared" si="140"/>
        <v>0.16399384401145592</v>
      </c>
      <c r="L103" s="1">
        <f t="shared" si="150"/>
        <v>2.4268092019512671E-2</v>
      </c>
      <c r="M103" s="1">
        <f t="shared" si="151"/>
        <v>1.8459706186203038E-3</v>
      </c>
      <c r="N103" s="1">
        <f t="shared" si="152"/>
        <v>0.6033120484170108</v>
      </c>
      <c r="O103" s="1">
        <f t="shared" si="141"/>
        <v>0.35722909313881929</v>
      </c>
      <c r="P103" s="1">
        <f t="shared" si="153"/>
        <v>1.8447133540656271</v>
      </c>
      <c r="Q103" s="1">
        <f t="shared" si="154"/>
        <v>0.54000676296688122</v>
      </c>
      <c r="R103" s="1">
        <f t="shared" si="155"/>
        <v>19351.030860827792</v>
      </c>
      <c r="S103" s="1">
        <f t="shared" si="156"/>
        <v>0.79972799016833096</v>
      </c>
      <c r="T103" s="1">
        <f t="shared" si="184"/>
        <v>0.21493794215391712</v>
      </c>
      <c r="U103" s="1">
        <f t="shared" si="142"/>
        <v>0.62925138506579636</v>
      </c>
      <c r="V103" s="1">
        <f t="shared" si="157"/>
        <v>0.95886424807467785</v>
      </c>
      <c r="W103" s="1">
        <f t="shared" si="107"/>
        <v>190.30870876587863</v>
      </c>
      <c r="X103" s="1">
        <f t="shared" si="185"/>
        <v>1041.4343358828396</v>
      </c>
      <c r="Y103" s="1">
        <f t="shared" si="158"/>
        <v>114.91750223488569</v>
      </c>
      <c r="Z103" s="1">
        <f t="shared" si="186"/>
        <v>1.8788946989129984E-2</v>
      </c>
      <c r="AA103" s="1">
        <f t="shared" si="143"/>
        <v>0.35722909313881929</v>
      </c>
      <c r="AB103" s="1">
        <f t="shared" si="159"/>
        <v>2188.4060544334397</v>
      </c>
      <c r="AC103" s="1">
        <f t="shared" si="160"/>
        <v>5.5179149684520638E-3</v>
      </c>
      <c r="AD103" s="1">
        <f t="shared" si="161"/>
        <v>9.9433473487175433E-2</v>
      </c>
      <c r="AE103" s="1">
        <f t="shared" si="162"/>
        <v>1.4170893638641949E-2</v>
      </c>
      <c r="AF103" s="1">
        <f t="shared" si="163"/>
        <v>0.21262177414790712</v>
      </c>
      <c r="AG103" s="1">
        <f t="shared" si="144"/>
        <v>262.00328709616065</v>
      </c>
      <c r="AH103" s="1">
        <f t="shared" si="164"/>
        <v>155.36072432695696</v>
      </c>
      <c r="AI103" s="1">
        <f t="shared" si="165"/>
        <v>152.28493172840558</v>
      </c>
      <c r="AJ103" s="1">
        <f t="shared" si="166"/>
        <v>292.3995329901079</v>
      </c>
      <c r="AK103" s="1">
        <f t="shared" si="167"/>
        <v>310.35828556032499</v>
      </c>
      <c r="AL103" s="8">
        <f t="shared" si="168"/>
        <v>12935258.839849062</v>
      </c>
      <c r="AM103" s="1">
        <f t="shared" si="169"/>
        <v>452544.36913159088</v>
      </c>
      <c r="AN103" s="1">
        <f t="shared" si="170"/>
        <v>0.99983333137905861</v>
      </c>
      <c r="AO103" s="1">
        <f t="shared" si="171"/>
        <v>33.45377085274135</v>
      </c>
      <c r="AP103" s="1">
        <f t="shared" si="172"/>
        <v>124.05303604724924</v>
      </c>
      <c r="AQ103" s="1">
        <f t="shared" si="173"/>
        <v>4.1732908955144652E-3</v>
      </c>
      <c r="AR103" s="1">
        <f t="shared" si="174"/>
        <v>2.8862328787304561E-4</v>
      </c>
      <c r="AS103" s="1">
        <f t="shared" si="175"/>
        <v>1166.3460790058934</v>
      </c>
      <c r="AT103" s="1">
        <f t="shared" si="176"/>
        <v>47271082.61753539</v>
      </c>
      <c r="AU103" s="1">
        <f t="shared" si="177"/>
        <v>180421.71585498436</v>
      </c>
      <c r="AV103" s="1">
        <f t="shared" si="145"/>
        <v>698952.70671694132</v>
      </c>
      <c r="AW103" s="1">
        <f t="shared" si="178"/>
        <v>56.503713524473298</v>
      </c>
      <c r="AX103" s="1">
        <f t="shared" si="179"/>
        <v>175990.02369349427</v>
      </c>
      <c r="AY103" s="6">
        <f t="shared" si="187"/>
        <v>63892251.216650993</v>
      </c>
      <c r="AZ103">
        <f t="shared" si="180"/>
        <v>179360.00940212057</v>
      </c>
      <c r="BA103">
        <f t="shared" si="181"/>
        <v>3369.9857086262987</v>
      </c>
      <c r="BB103">
        <f t="shared" si="182"/>
        <v>354300.1232944082</v>
      </c>
      <c r="BC103">
        <f t="shared" si="188"/>
        <v>1379169.2181503484</v>
      </c>
    </row>
    <row r="104" spans="5:55" x14ac:dyDescent="0.35">
      <c r="E104">
        <f t="shared" ref="E104:E167" si="189">E103+B$3</f>
        <v>2006.3125</v>
      </c>
      <c r="F104" s="1">
        <f t="shared" ref="F104:F167" si="190">B$4*AD104*G104*(B$9/AG104)^B$20*((B$42-X104)/B$5)</f>
        <v>1272.3010346969829</v>
      </c>
      <c r="G104" s="1">
        <f t="shared" ref="G104:G167" si="191">1/(1 + AW104/B$18)</f>
        <v>0.94933140585479692</v>
      </c>
      <c r="H104" s="1">
        <f t="shared" ref="H104:H167" si="192">H103+B$3*I103</f>
        <v>18659.789690627505</v>
      </c>
      <c r="I104" s="1">
        <f t="shared" ref="I104:I167" si="193">(R104-H104)/B$32</f>
        <v>1595.6412130349561</v>
      </c>
      <c r="J104" s="1">
        <f t="shared" ref="J104:J167" si="194">(S104-U104)/B$57</f>
        <v>3.3669127096448259E-2</v>
      </c>
      <c r="K104" s="1">
        <f t="shared" ref="K104:K167" si="195">K103+B$3*(L103-M103)</f>
        <v>0.16539522659901168</v>
      </c>
      <c r="L104" s="1">
        <f t="shared" ref="L104:L167" si="196">B$15 * (Q104 + AN104) * (1 - K104)</f>
        <v>2.4250757517219348E-2</v>
      </c>
      <c r="M104" s="1">
        <f t="shared" ref="M104:M167" si="197">K104*B$14</f>
        <v>1.8617450587992493E-3</v>
      </c>
      <c r="N104" s="1">
        <f t="shared" ref="N104:N167" si="198">B$16 + B$17*U104</f>
        <v>0.60501651274426416</v>
      </c>
      <c r="O104" s="1">
        <f t="shared" ref="O104:O167" si="199">AA104</f>
        <v>0.35776990430570615</v>
      </c>
      <c r="P104" s="1">
        <f t="shared" ref="P104:P167" si="200">B$21*AB104</f>
        <v>1.8557613999425076</v>
      </c>
      <c r="Q104" s="1">
        <f t="shared" ref="Q104:Q167" si="201">P104/(B$22+P104)</f>
        <v>0.541489639286312</v>
      </c>
      <c r="R104" s="1">
        <f t="shared" ref="R104:R167" si="202">MAX(0,AL104*B$33)</f>
        <v>19458.786913507753</v>
      </c>
      <c r="S104" s="1">
        <f t="shared" ref="S104:S167" si="203">B$56 + B$58 * MIN(1, MAX(0, AL104)/B$46)</f>
        <v>0.79972799016833096</v>
      </c>
      <c r="T104" s="1">
        <f t="shared" ref="T104:T167" si="204">MIN(1,B$23+B$24*Z104)</f>
        <v>0.21513221021070075</v>
      </c>
      <c r="U104" s="1">
        <f t="shared" ref="U104:U167" si="205">U103+B$3*J103</f>
        <v>0.63138234247500735</v>
      </c>
      <c r="V104" s="1">
        <f t="shared" ref="V104:V167" si="206">MIN(1, H104/(B$13 + H104))</f>
        <v>0.95907268007536006</v>
      </c>
      <c r="W104" s="1">
        <f t="shared" si="107"/>
        <v>190.19744210181915</v>
      </c>
      <c r="X104" s="1">
        <f t="shared" ref="X104:X167" si="207">X103+B$3*(F103-AS103)</f>
        <v>1047.6715186382169</v>
      </c>
      <c r="Y104" s="1">
        <f t="shared" ref="Y104:Y167" si="208">X104/B$28</f>
        <v>115.60574674395774</v>
      </c>
      <c r="Z104" s="1">
        <f t="shared" ref="Z104:Z167" si="209">Z103+B$3*(AQ103-AR103)</f>
        <v>1.9031738714607574E-2</v>
      </c>
      <c r="AA104" s="1">
        <f t="shared" ref="AA104:AA167" si="210">AA103+B$3*(AE103-AC103)</f>
        <v>0.35776990430570615</v>
      </c>
      <c r="AB104" s="1">
        <f t="shared" ref="AB104:AB167" si="211">X104*B$19</f>
        <v>2201.5124866242936</v>
      </c>
      <c r="AC104" s="1">
        <f t="shared" ref="AC104:AC167" si="212">AA104*B$39</f>
        <v>5.5262685714765275E-3</v>
      </c>
      <c r="AD104" s="1">
        <f t="shared" ref="AD104:AD167" si="213">MIN(1,AA104^B$41)</f>
        <v>9.9771344386800645E-2</v>
      </c>
      <c r="AE104" s="1">
        <f t="shared" ref="AE104:AE167" si="214">B$40*P104*(1-AA104)</f>
        <v>1.4243769124592048E-2</v>
      </c>
      <c r="AF104" s="1">
        <f t="shared" ref="AF104:AF167" si="215">B$43*T104</f>
        <v>0.21281394877505613</v>
      </c>
      <c r="AG104" s="1">
        <f t="shared" ref="AG104:AG167" si="216">AG103+(AH103+AI103-AK103)*B$3</f>
        <v>261.83374775210052</v>
      </c>
      <c r="AH104" s="1">
        <f t="shared" ref="AH104:AH167" si="217">AG104*B$44</f>
        <v>155.26019217109345</v>
      </c>
      <c r="AI104" s="1">
        <f t="shared" ref="AI104:AI167" si="218">B$35*MIN(B$37*B$9,MAX(B$38*B$9,AJ104))</f>
        <v>152.28493172840558</v>
      </c>
      <c r="AJ104" s="1">
        <f t="shared" ref="AJ104:AJ167" si="219">W104*B$20/(B$20-1)</f>
        <v>292.22857748933581</v>
      </c>
      <c r="AK104" s="1">
        <f t="shared" ref="AK104:AK167" si="220">B$45*AG104</f>
        <v>310.15745624730107</v>
      </c>
      <c r="AL104" s="8">
        <f t="shared" ref="AL104:AL167" si="221">AT104-AU104*W104</f>
        <v>13007288.71996244</v>
      </c>
      <c r="AM104" s="1">
        <f t="shared" ref="AM104:AM167" si="222">B$47+B$50*MAX(0, AL104 )+B$49    *AF104</f>
        <v>455064.29723455891</v>
      </c>
      <c r="AN104" s="1">
        <f t="shared" ref="AN104:AN167" si="223">AM104/(B$48+AM104)</f>
        <v>0.9998342541570755</v>
      </c>
      <c r="AO104" s="1">
        <f t="shared" ref="AO104:AO167" si="224">B$36*AP104</f>
        <v>33.461296424437684</v>
      </c>
      <c r="AP104" s="1">
        <f t="shared" ref="AP104:AP167" si="225">$B$10*(1 + $B$51*LN(1 + AX104/$B$12))</f>
        <v>124.08094231889289</v>
      </c>
      <c r="AQ104" s="1">
        <f t="shared" ref="AQ104:AQ167" si="226">B$54*K104*(1-Z104)</f>
        <v>4.2079116036480525E-3</v>
      </c>
      <c r="AR104" s="1">
        <f t="shared" ref="AR104:AR167" si="227">Z104*B$52</f>
        <v>2.923528926303666E-4</v>
      </c>
      <c r="AS104" s="1">
        <f t="shared" ref="AS104:AS167" si="228">X104/B$6</f>
        <v>1173.3313620910824</v>
      </c>
      <c r="AT104" s="1">
        <f t="shared" ref="AT104:AT167" si="229">AU104*AG104</f>
        <v>47542194.181087159</v>
      </c>
      <c r="AU104" s="1">
        <f t="shared" ref="AU104:AU167" si="230">F104*B$59*O104</f>
        <v>181573.97428424412</v>
      </c>
      <c r="AV104" s="1">
        <f t="shared" ref="AV104:AV167" si="231">AV103+AU103*B$3</f>
        <v>710229.06395787781</v>
      </c>
      <c r="AW104" s="1">
        <f t="shared" ref="AW104:AW167" si="232">B$11*(AG104/B$9)*(1 - B$55*MIN(1,V104))</f>
        <v>56.455854769544324</v>
      </c>
      <c r="AX104" s="1">
        <f t="shared" ref="AX104:AX167" si="233">AU104*B$61*(1-Z104)</f>
        <v>177070.15400140444</v>
      </c>
      <c r="AY104" s="6">
        <f t="shared" ref="AY104:AY167" si="234">AY103+AL104*B$3</f>
        <v>64705206.761648647</v>
      </c>
      <c r="AZ104">
        <f t="shared" ref="AZ104:AZ167" si="235">AU104*B$61</f>
        <v>180505.4872717126</v>
      </c>
      <c r="BA104">
        <f t="shared" ref="BA104:BA167" si="236">AZ104*Z104</f>
        <v>3435.3332703081574</v>
      </c>
      <c r="BB104">
        <f t="shared" ref="BB104:BB167" si="237">AX104*B$60+BA104*B$53</f>
        <v>356504.97095770389</v>
      </c>
      <c r="BC104">
        <f t="shared" ref="BC104:BC167" si="238">BC103+BB103*B$3</f>
        <v>1401312.975856249</v>
      </c>
    </row>
    <row r="105" spans="5:55" x14ac:dyDescent="0.35">
      <c r="E105">
        <f t="shared" si="189"/>
        <v>2006.375</v>
      </c>
      <c r="F105" s="1">
        <f t="shared" si="190"/>
        <v>1278.433384283205</v>
      </c>
      <c r="G105" s="1">
        <f t="shared" si="191"/>
        <v>0.94937103314554239</v>
      </c>
      <c r="H105" s="1">
        <f t="shared" si="192"/>
        <v>18759.517266442192</v>
      </c>
      <c r="I105" s="1">
        <f t="shared" si="193"/>
        <v>1613.9698270330132</v>
      </c>
      <c r="J105" s="1">
        <f t="shared" si="194"/>
        <v>3.3248263038270352E-2</v>
      </c>
      <c r="K105" s="1">
        <f t="shared" si="195"/>
        <v>0.16679453987766293</v>
      </c>
      <c r="L105" s="1">
        <f t="shared" si="196"/>
        <v>2.4233064337591263E-2</v>
      </c>
      <c r="M105" s="1">
        <f t="shared" si="197"/>
        <v>1.8774962061316759E-3</v>
      </c>
      <c r="N105" s="1">
        <f t="shared" si="198"/>
        <v>0.60669967126897228</v>
      </c>
      <c r="O105" s="1">
        <f t="shared" si="199"/>
        <v>0.35831474809027586</v>
      </c>
      <c r="P105" s="1">
        <f t="shared" si="200"/>
        <v>1.8667180842967857</v>
      </c>
      <c r="Q105" s="1">
        <f t="shared" si="201"/>
        <v>0.54295084068470911</v>
      </c>
      <c r="R105" s="1">
        <f t="shared" si="202"/>
        <v>19567.692311732677</v>
      </c>
      <c r="S105" s="1">
        <f t="shared" si="203"/>
        <v>0.79972799016833096</v>
      </c>
      <c r="T105" s="1">
        <f t="shared" si="204"/>
        <v>0.21532802309840196</v>
      </c>
      <c r="U105" s="1">
        <f t="shared" si="205"/>
        <v>0.63348666291853539</v>
      </c>
      <c r="V105" s="1">
        <f t="shared" si="206"/>
        <v>0.95928139472416429</v>
      </c>
      <c r="W105" s="1">
        <f t="shared" si="107"/>
        <v>190.08780135016255</v>
      </c>
      <c r="X105" s="1">
        <f t="shared" si="207"/>
        <v>1053.8571231760857</v>
      </c>
      <c r="Y105" s="1">
        <f t="shared" si="208"/>
        <v>116.28829983330068</v>
      </c>
      <c r="Z105" s="1">
        <f t="shared" si="209"/>
        <v>1.9276461134046179E-2</v>
      </c>
      <c r="AA105" s="1">
        <f t="shared" si="210"/>
        <v>0.35831474809027586</v>
      </c>
      <c r="AB105" s="1">
        <f t="shared" si="211"/>
        <v>2214.5105355214696</v>
      </c>
      <c r="AC105" s="1">
        <f t="shared" si="212"/>
        <v>5.5346844640566349E-3</v>
      </c>
      <c r="AD105" s="1">
        <f t="shared" si="213"/>
        <v>0.10011237690360027</v>
      </c>
      <c r="AE105" s="1">
        <f t="shared" si="214"/>
        <v>1.431571118124457E-2</v>
      </c>
      <c r="AF105" s="1">
        <f t="shared" si="215"/>
        <v>0.21300765158604815</v>
      </c>
      <c r="AG105" s="1">
        <f t="shared" si="216"/>
        <v>261.67047698036288</v>
      </c>
      <c r="AH105" s="1">
        <f t="shared" si="217"/>
        <v>155.16337710575701</v>
      </c>
      <c r="AI105" s="1">
        <f t="shared" si="218"/>
        <v>152.28493172840558</v>
      </c>
      <c r="AJ105" s="1">
        <f t="shared" si="219"/>
        <v>292.06012011926083</v>
      </c>
      <c r="AK105" s="1">
        <f t="shared" si="220"/>
        <v>309.96405242645505</v>
      </c>
      <c r="AL105" s="8">
        <f t="shared" si="221"/>
        <v>13080086.883803308</v>
      </c>
      <c r="AM105" s="1">
        <f t="shared" si="222"/>
        <v>457611.10334326158</v>
      </c>
      <c r="AN105" s="1">
        <f t="shared" si="223"/>
        <v>0.99983517645320519</v>
      </c>
      <c r="AO105" s="1">
        <f t="shared" si="224"/>
        <v>33.468775093890322</v>
      </c>
      <c r="AP105" s="1">
        <f t="shared" si="225"/>
        <v>124.1086746679688</v>
      </c>
      <c r="AQ105" s="1">
        <f t="shared" si="226"/>
        <v>4.242453677943096E-3</v>
      </c>
      <c r="AR105" s="1">
        <f t="shared" si="227"/>
        <v>2.9611215542223461E-4</v>
      </c>
      <c r="AS105" s="1">
        <f t="shared" si="228"/>
        <v>1180.2588805629105</v>
      </c>
      <c r="AT105" s="1">
        <f t="shared" si="229"/>
        <v>47814258.739238761</v>
      </c>
      <c r="AU105" s="1">
        <f t="shared" si="230"/>
        <v>182726.99041560962</v>
      </c>
      <c r="AV105" s="1">
        <f t="shared" si="231"/>
        <v>721577.4373506431</v>
      </c>
      <c r="AW105" s="1">
        <f t="shared" si="232"/>
        <v>56.409346675979208</v>
      </c>
      <c r="AX105" s="1">
        <f t="shared" si="233"/>
        <v>178150.11609527547</v>
      </c>
      <c r="AY105" s="6">
        <f t="shared" si="234"/>
        <v>65522712.191886351</v>
      </c>
      <c r="AZ105">
        <f t="shared" si="235"/>
        <v>181651.71838464987</v>
      </c>
      <c r="BA105">
        <f t="shared" si="236"/>
        <v>3501.6022893744048</v>
      </c>
      <c r="BB105">
        <f t="shared" si="237"/>
        <v>358710.10825728928</v>
      </c>
      <c r="BC105">
        <f t="shared" si="238"/>
        <v>1423594.5365411055</v>
      </c>
    </row>
    <row r="106" spans="5:55" x14ac:dyDescent="0.35">
      <c r="E106">
        <f t="shared" si="189"/>
        <v>2006.4375</v>
      </c>
      <c r="F106" s="1">
        <f t="shared" si="190"/>
        <v>1284.539727067822</v>
      </c>
      <c r="G106" s="1">
        <f t="shared" si="191"/>
        <v>0.9494095541768296</v>
      </c>
      <c r="H106" s="1">
        <f t="shared" si="192"/>
        <v>18860.390380631754</v>
      </c>
      <c r="I106" s="1">
        <f t="shared" si="193"/>
        <v>1632.3052996077142</v>
      </c>
      <c r="J106" s="1">
        <f t="shared" si="194"/>
        <v>3.2832659780438075E-2</v>
      </c>
      <c r="K106" s="1">
        <f t="shared" si="195"/>
        <v>0.16819176288587917</v>
      </c>
      <c r="L106" s="1">
        <f t="shared" si="196"/>
        <v>2.4215026933708025E-2</v>
      </c>
      <c r="M106" s="1">
        <f t="shared" si="197"/>
        <v>1.8932238246674503E-3</v>
      </c>
      <c r="N106" s="1">
        <f t="shared" si="198"/>
        <v>0.60836179031364768</v>
      </c>
      <c r="O106" s="1">
        <f t="shared" si="199"/>
        <v>0.35886356226010008</v>
      </c>
      <c r="P106" s="1">
        <f t="shared" si="200"/>
        <v>1.8775867374970896</v>
      </c>
      <c r="Q106" s="1">
        <f t="shared" si="201"/>
        <v>0.54439112979535143</v>
      </c>
      <c r="R106" s="1">
        <f t="shared" si="202"/>
        <v>19677.746682678273</v>
      </c>
      <c r="S106" s="1">
        <f t="shared" si="203"/>
        <v>0.79972799016833096</v>
      </c>
      <c r="T106" s="1">
        <f t="shared" si="204"/>
        <v>0.21552537540146044</v>
      </c>
      <c r="U106" s="1">
        <f t="shared" si="205"/>
        <v>0.63556467935842731</v>
      </c>
      <c r="V106" s="1">
        <f t="shared" si="206"/>
        <v>0.95949035236534952</v>
      </c>
      <c r="W106" s="1">
        <f t="shared" si="107"/>
        <v>189.97972813867648</v>
      </c>
      <c r="X106" s="1">
        <f t="shared" si="207"/>
        <v>1059.993029658604</v>
      </c>
      <c r="Y106" s="1">
        <f t="shared" si="208"/>
        <v>116.96536897018497</v>
      </c>
      <c r="Z106" s="1">
        <f t="shared" si="209"/>
        <v>1.9523107479203734E-2</v>
      </c>
      <c r="AA106" s="1">
        <f t="shared" si="210"/>
        <v>0.35886356226010008</v>
      </c>
      <c r="AB106" s="1">
        <f t="shared" si="211"/>
        <v>2227.4041519820767</v>
      </c>
      <c r="AC106" s="1">
        <f t="shared" si="212"/>
        <v>5.5431616849233988E-3</v>
      </c>
      <c r="AD106" s="1">
        <f t="shared" si="213"/>
        <v>0.10045654652759772</v>
      </c>
      <c r="AE106" s="1">
        <f t="shared" si="214"/>
        <v>1.4386746924096534E-2</v>
      </c>
      <c r="AF106" s="1">
        <f t="shared" si="215"/>
        <v>0.21320287722368089</v>
      </c>
      <c r="AG106" s="1">
        <f t="shared" si="216"/>
        <v>261.51324300584463</v>
      </c>
      <c r="AH106" s="1">
        <f t="shared" si="217"/>
        <v>155.07014169470281</v>
      </c>
      <c r="AI106" s="1">
        <f t="shared" si="218"/>
        <v>152.28493172840558</v>
      </c>
      <c r="AJ106" s="1">
        <f t="shared" si="219"/>
        <v>291.8940711939531</v>
      </c>
      <c r="AK106" s="1">
        <f t="shared" si="220"/>
        <v>309.7777995465612</v>
      </c>
      <c r="AL106" s="8">
        <f t="shared" si="221"/>
        <v>13153653.08215607</v>
      </c>
      <c r="AM106" s="1">
        <f t="shared" si="222"/>
        <v>460184.77873899182</v>
      </c>
      <c r="AN106" s="1">
        <f t="shared" si="223"/>
        <v>0.99983609811076324</v>
      </c>
      <c r="AO106" s="1">
        <f t="shared" si="224"/>
        <v>33.476208861833996</v>
      </c>
      <c r="AP106" s="1">
        <f t="shared" si="225"/>
        <v>124.13624051358731</v>
      </c>
      <c r="AQ106" s="1">
        <f t="shared" si="226"/>
        <v>4.2769164440948559E-3</v>
      </c>
      <c r="AR106" s="1">
        <f t="shared" si="227"/>
        <v>2.999009722794235E-4</v>
      </c>
      <c r="AS106" s="1">
        <f t="shared" si="228"/>
        <v>1187.130740093992</v>
      </c>
      <c r="AT106" s="1">
        <f t="shared" si="229"/>
        <v>48087312.377645396</v>
      </c>
      <c r="AU106" s="1">
        <f t="shared" si="230"/>
        <v>183880.98371205881</v>
      </c>
      <c r="AV106" s="1">
        <f t="shared" si="231"/>
        <v>732997.87425161875</v>
      </c>
      <c r="AW106" s="1">
        <f t="shared" si="232"/>
        <v>56.364140651862506</v>
      </c>
      <c r="AX106" s="1">
        <f t="shared" si="233"/>
        <v>179230.11793240593</v>
      </c>
      <c r="AY106" s="6">
        <f t="shared" si="234"/>
        <v>66344815.509521104</v>
      </c>
      <c r="AZ106">
        <f t="shared" si="235"/>
        <v>182798.9209124624</v>
      </c>
      <c r="BA106">
        <f t="shared" si="236"/>
        <v>3568.8029800564664</v>
      </c>
      <c r="BB106">
        <f t="shared" si="237"/>
        <v>360915.95808373275</v>
      </c>
      <c r="BC106">
        <f t="shared" si="238"/>
        <v>1446013.9183071861</v>
      </c>
    </row>
    <row r="107" spans="5:55" x14ac:dyDescent="0.35">
      <c r="E107">
        <f t="shared" si="189"/>
        <v>2006.5</v>
      </c>
      <c r="F107" s="1">
        <f t="shared" si="190"/>
        <v>1290.6216927852356</v>
      </c>
      <c r="G107" s="1">
        <f t="shared" si="191"/>
        <v>0.94944700850963748</v>
      </c>
      <c r="H107" s="1">
        <f t="shared" si="192"/>
        <v>18962.409461857234</v>
      </c>
      <c r="I107" s="1">
        <f t="shared" si="193"/>
        <v>1650.6462043872698</v>
      </c>
      <c r="J107" s="1">
        <f t="shared" si="194"/>
        <v>3.2422251562951893E-2</v>
      </c>
      <c r="K107" s="1">
        <f t="shared" si="195"/>
        <v>0.1695868755801942</v>
      </c>
      <c r="L107" s="1">
        <f t="shared" si="196"/>
        <v>2.4196659262911663E-2</v>
      </c>
      <c r="M107" s="1">
        <f t="shared" si="197"/>
        <v>1.9089276887904831E-3</v>
      </c>
      <c r="N107" s="1">
        <f t="shared" si="198"/>
        <v>0.61000313287177166</v>
      </c>
      <c r="O107" s="1">
        <f t="shared" si="199"/>
        <v>0.35941628633754841</v>
      </c>
      <c r="P107" s="1">
        <f t="shared" si="200"/>
        <v>1.8883706422574111</v>
      </c>
      <c r="Q107" s="1">
        <f t="shared" si="201"/>
        <v>0.54581124459355435</v>
      </c>
      <c r="R107" s="1">
        <f t="shared" si="202"/>
        <v>19788.94974076789</v>
      </c>
      <c r="S107" s="1">
        <f t="shared" si="203"/>
        <v>0.79972799016833096</v>
      </c>
      <c r="T107" s="1">
        <f t="shared" si="204"/>
        <v>0.21572426167579398</v>
      </c>
      <c r="U107" s="1">
        <f t="shared" si="205"/>
        <v>0.63761672059470464</v>
      </c>
      <c r="V107" s="1">
        <f t="shared" si="206"/>
        <v>0.95969951380776586</v>
      </c>
      <c r="W107" s="1">
        <f t="shared" si="107"/>
        <v>189.87316598719929</v>
      </c>
      <c r="X107" s="1">
        <f t="shared" si="207"/>
        <v>1066.0810913444684</v>
      </c>
      <c r="Y107" s="1">
        <f t="shared" si="208"/>
        <v>117.63715865320744</v>
      </c>
      <c r="Z107" s="1">
        <f t="shared" si="209"/>
        <v>1.9771670946192199E-2</v>
      </c>
      <c r="AA107" s="1">
        <f t="shared" si="210"/>
        <v>0.35941628633754841</v>
      </c>
      <c r="AB107" s="1">
        <f t="shared" si="211"/>
        <v>2240.1972303299453</v>
      </c>
      <c r="AC107" s="1">
        <f t="shared" si="212"/>
        <v>5.551699299913203E-3</v>
      </c>
      <c r="AD107" s="1">
        <f t="shared" si="213"/>
        <v>0.10080382966965958</v>
      </c>
      <c r="AE107" s="1">
        <f t="shared" si="214"/>
        <v>1.4456903034683671E-2</v>
      </c>
      <c r="AF107" s="1">
        <f t="shared" si="215"/>
        <v>0.21339962030253751</v>
      </c>
      <c r="AG107" s="1">
        <f t="shared" si="216"/>
        <v>261.36182262312883</v>
      </c>
      <c r="AH107" s="1">
        <f t="shared" si="217"/>
        <v>154.98035358327365</v>
      </c>
      <c r="AI107" s="1">
        <f t="shared" si="218"/>
        <v>152.28493172840558</v>
      </c>
      <c r="AJ107" s="1">
        <f t="shared" si="219"/>
        <v>291.73034393455225</v>
      </c>
      <c r="AK107" s="1">
        <f t="shared" si="220"/>
        <v>309.59843320769039</v>
      </c>
      <c r="AL107" s="8">
        <f t="shared" si="221"/>
        <v>13227987.124126092</v>
      </c>
      <c r="AM107" s="1">
        <f t="shared" si="222"/>
        <v>462785.31674337055</v>
      </c>
      <c r="AN107" s="1">
        <f t="shared" si="223"/>
        <v>0.9998370189775424</v>
      </c>
      <c r="AO107" s="1">
        <f t="shared" si="224"/>
        <v>33.483599649782647</v>
      </c>
      <c r="AP107" s="1">
        <f t="shared" si="225"/>
        <v>124.16364698109278</v>
      </c>
      <c r="AQ107" s="1">
        <f t="shared" si="226"/>
        <v>4.3112992534365601E-3</v>
      </c>
      <c r="AR107" s="1">
        <f t="shared" si="227"/>
        <v>3.0371923868513739E-4</v>
      </c>
      <c r="AS107" s="1">
        <f t="shared" si="228"/>
        <v>1193.9490162266245</v>
      </c>
      <c r="AT107" s="1">
        <f t="shared" si="229"/>
        <v>48361390.283270098</v>
      </c>
      <c r="AU107" s="1">
        <f t="shared" si="230"/>
        <v>185036.16862591633</v>
      </c>
      <c r="AV107" s="1">
        <f t="shared" si="231"/>
        <v>744490.43573362241</v>
      </c>
      <c r="AW107" s="1">
        <f t="shared" si="232"/>
        <v>56.320189959792607</v>
      </c>
      <c r="AX107" s="1">
        <f t="shared" si="233"/>
        <v>180310.3623993987</v>
      </c>
      <c r="AY107" s="6">
        <f t="shared" si="234"/>
        <v>67171564.704778984</v>
      </c>
      <c r="AZ107">
        <f t="shared" si="235"/>
        <v>183947.30804551241</v>
      </c>
      <c r="BA107">
        <f t="shared" si="236"/>
        <v>3636.9456461137243</v>
      </c>
      <c r="BB107">
        <f t="shared" si="237"/>
        <v>363122.93324616872</v>
      </c>
      <c r="BC107">
        <f t="shared" si="238"/>
        <v>1468571.1656874195</v>
      </c>
    </row>
    <row r="108" spans="5:55" x14ac:dyDescent="0.35">
      <c r="E108">
        <f t="shared" si="189"/>
        <v>2006.5625</v>
      </c>
      <c r="F108" s="1">
        <f t="shared" si="190"/>
        <v>1296.6808665603555</v>
      </c>
      <c r="G108" s="1">
        <f t="shared" si="191"/>
        <v>0.94948343420659742</v>
      </c>
      <c r="H108" s="1">
        <f t="shared" si="192"/>
        <v>19065.574849631437</v>
      </c>
      <c r="I108" s="1">
        <f t="shared" si="193"/>
        <v>1668.9914866691217</v>
      </c>
      <c r="J108" s="1">
        <f t="shared" si="194"/>
        <v>3.2016973447812153E-2</v>
      </c>
      <c r="K108" s="1">
        <f t="shared" si="195"/>
        <v>0.17097985880357677</v>
      </c>
      <c r="L108" s="1">
        <f t="shared" si="196"/>
        <v>2.4177974801090692E-2</v>
      </c>
      <c r="M108" s="1">
        <f t="shared" si="197"/>
        <v>1.9246075828626998E-3</v>
      </c>
      <c r="N108" s="1">
        <f t="shared" si="198"/>
        <v>0.61162395864940722</v>
      </c>
      <c r="O108" s="1">
        <f t="shared" si="199"/>
        <v>0.35997286157097158</v>
      </c>
      <c r="P108" s="1">
        <f t="shared" si="200"/>
        <v>1.8990730319374671</v>
      </c>
      <c r="Q108" s="1">
        <f t="shared" si="201"/>
        <v>0.54721189903811085</v>
      </c>
      <c r="R108" s="1">
        <f t="shared" si="202"/>
        <v>19901.301297385322</v>
      </c>
      <c r="S108" s="1">
        <f t="shared" si="203"/>
        <v>0.79972799016833096</v>
      </c>
      <c r="T108" s="1">
        <f t="shared" si="204"/>
        <v>0.21592467645010804</v>
      </c>
      <c r="U108" s="1">
        <f t="shared" si="205"/>
        <v>0.63964311131738916</v>
      </c>
      <c r="V108" s="1">
        <f t="shared" si="206"/>
        <v>0.95990884039240798</v>
      </c>
      <c r="W108" s="1">
        <f t="shared" si="107"/>
        <v>189.76806025399276</v>
      </c>
      <c r="X108" s="1">
        <f t="shared" si="207"/>
        <v>1072.1231336293815</v>
      </c>
      <c r="Y108" s="1">
        <f t="shared" si="208"/>
        <v>118.30387030641135</v>
      </c>
      <c r="Z108" s="1">
        <f t="shared" si="209"/>
        <v>2.0022144697114164E-2</v>
      </c>
      <c r="AA108" s="1">
        <f t="shared" si="210"/>
        <v>0.35997286157097158</v>
      </c>
      <c r="AB108" s="1">
        <f t="shared" si="211"/>
        <v>2252.8936063393248</v>
      </c>
      <c r="AC108" s="1">
        <f t="shared" si="212"/>
        <v>5.560296401522679E-3</v>
      </c>
      <c r="AD108" s="1">
        <f t="shared" si="213"/>
        <v>0.10115420364852167</v>
      </c>
      <c r="AE108" s="1">
        <f t="shared" si="214"/>
        <v>1.4526205746486149E-2</v>
      </c>
      <c r="AF108" s="1">
        <f t="shared" si="215"/>
        <v>0.21359787541028202</v>
      </c>
      <c r="AG108" s="1">
        <f t="shared" si="216"/>
        <v>261.21600087962815</v>
      </c>
      <c r="AH108" s="1">
        <f t="shared" si="217"/>
        <v>154.89388531051276</v>
      </c>
      <c r="AI108" s="1">
        <f t="shared" si="218"/>
        <v>152.28493172840558</v>
      </c>
      <c r="AJ108" s="1">
        <f t="shared" si="219"/>
        <v>291.56885438684066</v>
      </c>
      <c r="AK108" s="1">
        <f t="shared" si="220"/>
        <v>309.425698785875</v>
      </c>
      <c r="AL108" s="8">
        <f t="shared" si="221"/>
        <v>13303088.883632265</v>
      </c>
      <c r="AM108" s="1">
        <f t="shared" si="222"/>
        <v>465412.71294548491</v>
      </c>
      <c r="AN108" s="1">
        <f t="shared" si="223"/>
        <v>0.99983793890583483</v>
      </c>
      <c r="AO108" s="1">
        <f t="shared" si="224"/>
        <v>33.490949303082935</v>
      </c>
      <c r="AP108" s="1">
        <f t="shared" si="225"/>
        <v>124.19090091338667</v>
      </c>
      <c r="AQ108" s="1">
        <f t="shared" si="226"/>
        <v>4.3456014821116346E-3</v>
      </c>
      <c r="AR108" s="1">
        <f t="shared" si="227"/>
        <v>3.0756684960015114E-4</v>
      </c>
      <c r="AS108" s="1">
        <f t="shared" si="228"/>
        <v>1200.7157532981676</v>
      </c>
      <c r="AT108" s="1">
        <f t="shared" si="229"/>
        <v>48636526.778797619</v>
      </c>
      <c r="AU108" s="1">
        <f t="shared" si="230"/>
        <v>186192.75471264101</v>
      </c>
      <c r="AV108" s="1">
        <f t="shared" si="231"/>
        <v>756055.19627274212</v>
      </c>
      <c r="AW108" s="1">
        <f t="shared" si="232"/>
        <v>56.277449643771227</v>
      </c>
      <c r="AX108" s="1">
        <f t="shared" si="233"/>
        <v>181391.04742503737</v>
      </c>
      <c r="AY108" s="6">
        <f t="shared" si="234"/>
        <v>68003007.760005996</v>
      </c>
      <c r="AZ108">
        <f t="shared" si="235"/>
        <v>185097.08810611244</v>
      </c>
      <c r="BA108">
        <f t="shared" si="236"/>
        <v>3706.0406810750724</v>
      </c>
      <c r="BB108">
        <f t="shared" si="237"/>
        <v>365331.436698234</v>
      </c>
      <c r="BC108">
        <f t="shared" si="238"/>
        <v>1491266.3490153051</v>
      </c>
    </row>
    <row r="109" spans="5:55" x14ac:dyDescent="0.35">
      <c r="E109">
        <f t="shared" si="189"/>
        <v>2006.625</v>
      </c>
      <c r="F109" s="1">
        <f t="shared" si="190"/>
        <v>1302.7187898036618</v>
      </c>
      <c r="G109" s="1">
        <f t="shared" si="191"/>
        <v>0.94951886789031503</v>
      </c>
      <c r="H109" s="1">
        <f t="shared" si="192"/>
        <v>19169.886817548257</v>
      </c>
      <c r="I109" s="1">
        <f t="shared" si="193"/>
        <v>1687.340434405113</v>
      </c>
      <c r="J109" s="1">
        <f t="shared" si="194"/>
        <v>3.1616761308744211E-2</v>
      </c>
      <c r="K109" s="1">
        <f t="shared" si="195"/>
        <v>0.17237069425471602</v>
      </c>
      <c r="L109" s="1">
        <f t="shared" si="196"/>
        <v>2.4158986556736289E-2</v>
      </c>
      <c r="M109" s="1">
        <f t="shared" si="197"/>
        <v>1.9402633008783054E-3</v>
      </c>
      <c r="N109" s="1">
        <f t="shared" si="198"/>
        <v>0.61322452410629202</v>
      </c>
      <c r="O109" s="1">
        <f t="shared" si="199"/>
        <v>0.36053323090503181</v>
      </c>
      <c r="P109" s="1">
        <f t="shared" si="200"/>
        <v>1.9096970890587157</v>
      </c>
      <c r="Q109" s="1">
        <f t="shared" si="201"/>
        <v>0.54859378370626322</v>
      </c>
      <c r="R109" s="1">
        <f t="shared" si="202"/>
        <v>20014.801269575324</v>
      </c>
      <c r="S109" s="1">
        <f t="shared" si="203"/>
        <v>0.79972799016833096</v>
      </c>
      <c r="T109" s="1">
        <f t="shared" si="204"/>
        <v>0.21612661422716262</v>
      </c>
      <c r="U109" s="1">
        <f t="shared" si="205"/>
        <v>0.64164417215787739</v>
      </c>
      <c r="V109" s="1">
        <f t="shared" si="206"/>
        <v>0.96011829405204818</v>
      </c>
      <c r="W109" s="1">
        <f t="shared" si="107"/>
        <v>189.66435808325161</v>
      </c>
      <c r="X109" s="1">
        <f t="shared" si="207"/>
        <v>1078.1209532082682</v>
      </c>
      <c r="Y109" s="1">
        <f t="shared" si="208"/>
        <v>118.96570218684083</v>
      </c>
      <c r="Z109" s="1">
        <f t="shared" si="209"/>
        <v>2.0274521861646133E-2</v>
      </c>
      <c r="AA109" s="1">
        <f t="shared" si="210"/>
        <v>0.36053323090503181</v>
      </c>
      <c r="AB109" s="1">
        <f t="shared" si="211"/>
        <v>2265.4970554744145</v>
      </c>
      <c r="AC109" s="1">
        <f t="shared" si="212"/>
        <v>5.5689521084504199E-3</v>
      </c>
      <c r="AD109" s="1">
        <f t="shared" si="213"/>
        <v>0.10150764667736926</v>
      </c>
      <c r="AE109" s="1">
        <f t="shared" si="214"/>
        <v>1.4594680832698667E-2</v>
      </c>
      <c r="AF109" s="1">
        <f t="shared" si="215"/>
        <v>0.21379763710891259</v>
      </c>
      <c r="AG109" s="1">
        <f t="shared" si="216"/>
        <v>261.07557077044339</v>
      </c>
      <c r="AH109" s="1">
        <f t="shared" si="217"/>
        <v>154.81061412822316</v>
      </c>
      <c r="AI109" s="1">
        <f t="shared" si="218"/>
        <v>152.28493172840558</v>
      </c>
      <c r="AJ109" s="1">
        <f t="shared" si="219"/>
        <v>291.40952134059489</v>
      </c>
      <c r="AK109" s="1">
        <f t="shared" si="220"/>
        <v>309.25935107165094</v>
      </c>
      <c r="AL109" s="8">
        <f t="shared" si="221"/>
        <v>13378958.305222891</v>
      </c>
      <c r="AM109" s="1">
        <f t="shared" si="222"/>
        <v>468066.96540535416</v>
      </c>
      <c r="AN109" s="1">
        <f t="shared" si="223"/>
        <v>0.99983885775244041</v>
      </c>
      <c r="AO109" s="1">
        <f t="shared" si="224"/>
        <v>33.498259593855821</v>
      </c>
      <c r="AP109" s="1">
        <f t="shared" si="225"/>
        <v>124.21800888183532</v>
      </c>
      <c r="AQ109" s="1">
        <f t="shared" si="226"/>
        <v>4.379822530269516E-3</v>
      </c>
      <c r="AR109" s="1">
        <f t="shared" si="227"/>
        <v>3.114436994871318E-4</v>
      </c>
      <c r="AS109" s="1">
        <f t="shared" si="228"/>
        <v>1207.4329635027736</v>
      </c>
      <c r="AT109" s="1">
        <f t="shared" si="229"/>
        <v>48912755.356085926</v>
      </c>
      <c r="AU109" s="1">
        <f t="shared" si="230"/>
        <v>187350.94674596566</v>
      </c>
      <c r="AV109" s="1">
        <f t="shared" si="231"/>
        <v>767692.2434422822</v>
      </c>
      <c r="AW109" s="1">
        <f t="shared" si="232"/>
        <v>56.235876459089305</v>
      </c>
      <c r="AX109" s="1">
        <f t="shared" si="233"/>
        <v>182472.36609447954</v>
      </c>
      <c r="AY109" s="6">
        <f t="shared" si="234"/>
        <v>68839192.654082432</v>
      </c>
      <c r="AZ109">
        <f t="shared" si="235"/>
        <v>186248.4646629873</v>
      </c>
      <c r="BA109">
        <f t="shared" si="236"/>
        <v>3776.0985685077635</v>
      </c>
      <c r="BB109">
        <f t="shared" si="237"/>
        <v>367541.8617666568</v>
      </c>
      <c r="BC109">
        <f t="shared" si="238"/>
        <v>1514099.5638089448</v>
      </c>
    </row>
    <row r="110" spans="5:55" x14ac:dyDescent="0.35">
      <c r="E110">
        <f t="shared" si="189"/>
        <v>2006.6875</v>
      </c>
      <c r="F110" s="1">
        <f t="shared" si="190"/>
        <v>1308.7369611234894</v>
      </c>
      <c r="G110" s="1">
        <f t="shared" si="191"/>
        <v>0.94955334479935083</v>
      </c>
      <c r="H110" s="1">
        <f t="shared" si="192"/>
        <v>19275.345594698578</v>
      </c>
      <c r="I110" s="1">
        <f t="shared" si="193"/>
        <v>1705.6926509322834</v>
      </c>
      <c r="J110" s="1">
        <f t="shared" si="194"/>
        <v>3.1221551821051741E-2</v>
      </c>
      <c r="K110" s="1">
        <f t="shared" si="195"/>
        <v>0.17375936445820714</v>
      </c>
      <c r="L110" s="1">
        <f t="shared" si="196"/>
        <v>2.4139707084758235E-2</v>
      </c>
      <c r="M110" s="1">
        <f t="shared" si="197"/>
        <v>1.9558946461281858E-3</v>
      </c>
      <c r="N110" s="1">
        <f t="shared" si="198"/>
        <v>0.61480508249641697</v>
      </c>
      <c r="O110" s="1">
        <f t="shared" si="199"/>
        <v>0.36109733895029733</v>
      </c>
      <c r="P110" s="1">
        <f t="shared" si="200"/>
        <v>1.9202459440233339</v>
      </c>
      <c r="Q110" s="1">
        <f t="shared" si="201"/>
        <v>0.5499575664213564</v>
      </c>
      <c r="R110" s="1">
        <f t="shared" si="202"/>
        <v>20129.449687804805</v>
      </c>
      <c r="S110" s="1">
        <f t="shared" si="203"/>
        <v>0.79972799016833096</v>
      </c>
      <c r="T110" s="1">
        <f t="shared" si="204"/>
        <v>0.21633006948499756</v>
      </c>
      <c r="U110" s="1">
        <f t="shared" si="205"/>
        <v>0.64362021973967387</v>
      </c>
      <c r="V110" s="1">
        <f t="shared" si="206"/>
        <v>0.96032783736351712</v>
      </c>
      <c r="W110" s="1">
        <f t="shared" si="107"/>
        <v>189.56200835376237</v>
      </c>
      <c r="X110" s="1">
        <f t="shared" si="207"/>
        <v>1084.0763173520738</v>
      </c>
      <c r="Y110" s="1">
        <f t="shared" si="208"/>
        <v>119.62284930473874</v>
      </c>
      <c r="Z110" s="1">
        <f t="shared" si="209"/>
        <v>2.0528795538570031E-2</v>
      </c>
      <c r="AA110" s="1">
        <f t="shared" si="210"/>
        <v>0.36109733895029733</v>
      </c>
      <c r="AB110" s="1">
        <f t="shared" si="211"/>
        <v>2278.011291369673</v>
      </c>
      <c r="AC110" s="1">
        <f t="shared" si="212"/>
        <v>5.5776655651273242E-3</v>
      </c>
      <c r="AD110" s="1">
        <f t="shared" si="213"/>
        <v>0.10186413785002461</v>
      </c>
      <c r="AE110" s="1">
        <f t="shared" si="214"/>
        <v>1.4662353595753288E-2</v>
      </c>
      <c r="AF110" s="1">
        <f t="shared" si="215"/>
        <v>0.21399889993597365</v>
      </c>
      <c r="AG110" s="1">
        <f t="shared" si="216"/>
        <v>260.94033294450452</v>
      </c>
      <c r="AH110" s="1">
        <f t="shared" si="217"/>
        <v>154.73042182671759</v>
      </c>
      <c r="AI110" s="1">
        <f t="shared" si="218"/>
        <v>152.28493172840558</v>
      </c>
      <c r="AJ110" s="1">
        <f t="shared" si="219"/>
        <v>291.25226625070229</v>
      </c>
      <c r="AK110" s="1">
        <f t="shared" si="220"/>
        <v>309.09915392196444</v>
      </c>
      <c r="AL110" s="8">
        <f t="shared" si="221"/>
        <v>13455595.40926367</v>
      </c>
      <c r="AM110" s="1">
        <f t="shared" si="222"/>
        <v>470748.07483542874</v>
      </c>
      <c r="AN110" s="1">
        <f t="shared" si="223"/>
        <v>0.99983977537865953</v>
      </c>
      <c r="AO110" s="1">
        <f t="shared" si="224"/>
        <v>33.505532223829476</v>
      </c>
      <c r="AP110" s="1">
        <f t="shared" si="225"/>
        <v>124.2449771967751</v>
      </c>
      <c r="AQ110" s="1">
        <f t="shared" si="226"/>
        <v>4.4139618212846914E-3</v>
      </c>
      <c r="AR110" s="1">
        <f t="shared" si="227"/>
        <v>3.1534968233416425E-4</v>
      </c>
      <c r="AS110" s="1">
        <f t="shared" si="228"/>
        <v>1214.1026260814438</v>
      </c>
      <c r="AT110" s="1">
        <f t="shared" si="229"/>
        <v>49190108.708648555</v>
      </c>
      <c r="AU110" s="1">
        <f t="shared" si="230"/>
        <v>188510.94483392898</v>
      </c>
      <c r="AV110" s="1">
        <f t="shared" si="231"/>
        <v>779401.67761390505</v>
      </c>
      <c r="AW110" s="1">
        <f t="shared" si="232"/>
        <v>56.195428805082251</v>
      </c>
      <c r="AX110" s="1">
        <f t="shared" si="233"/>
        <v>183554.50676431163</v>
      </c>
      <c r="AY110" s="6">
        <f t="shared" si="234"/>
        <v>69680167.367161408</v>
      </c>
      <c r="AZ110">
        <f t="shared" si="235"/>
        <v>187401.63664662355</v>
      </c>
      <c r="BA110">
        <f t="shared" si="236"/>
        <v>3847.1298823119278</v>
      </c>
      <c r="BB110">
        <f t="shared" si="237"/>
        <v>369754.5923815865</v>
      </c>
      <c r="BC110">
        <f t="shared" si="238"/>
        <v>1537070.9301693607</v>
      </c>
    </row>
    <row r="111" spans="5:55" x14ac:dyDescent="0.35">
      <c r="E111">
        <f t="shared" si="189"/>
        <v>2006.75</v>
      </c>
      <c r="F111" s="1">
        <f t="shared" si="190"/>
        <v>1314.7368372514602</v>
      </c>
      <c r="G111" s="1">
        <f t="shared" si="191"/>
        <v>0.94958689884195591</v>
      </c>
      <c r="H111" s="1">
        <f t="shared" si="192"/>
        <v>19381.951385381846</v>
      </c>
      <c r="I111" s="1">
        <f t="shared" si="193"/>
        <v>1724.0480293698063</v>
      </c>
      <c r="J111" s="1">
        <f t="shared" si="194"/>
        <v>3.0831282451597091E-2</v>
      </c>
      <c r="K111" s="1">
        <f t="shared" si="195"/>
        <v>0.17514585273562153</v>
      </c>
      <c r="L111" s="1">
        <f t="shared" si="196"/>
        <v>2.4120148500050637E-2</v>
      </c>
      <c r="M111" s="1">
        <f t="shared" si="197"/>
        <v>1.9715014308742621E-3</v>
      </c>
      <c r="N111" s="1">
        <f t="shared" si="198"/>
        <v>0.61636588390809832</v>
      </c>
      <c r="O111" s="1">
        <f t="shared" si="199"/>
        <v>0.36166513195221145</v>
      </c>
      <c r="P111" s="1">
        <f t="shared" si="200"/>
        <v>1.9307226740238623</v>
      </c>
      <c r="Q111" s="1">
        <f t="shared" si="201"/>
        <v>0.55130389287243464</v>
      </c>
      <c r="R111" s="1">
        <f t="shared" si="202"/>
        <v>20245.246702853983</v>
      </c>
      <c r="S111" s="1">
        <f t="shared" si="203"/>
        <v>0.79972799016833096</v>
      </c>
      <c r="T111" s="1">
        <f t="shared" si="204"/>
        <v>0.21653503667811785</v>
      </c>
      <c r="U111" s="1">
        <f t="shared" si="205"/>
        <v>0.64557156672848959</v>
      </c>
      <c r="V111" s="1">
        <f t="shared" si="206"/>
        <v>0.96053743359317056</v>
      </c>
      <c r="W111" s="1">
        <f t="shared" si="107"/>
        <v>189.46096162870151</v>
      </c>
      <c r="X111" s="1">
        <f t="shared" si="207"/>
        <v>1089.9909632922017</v>
      </c>
      <c r="Y111" s="1">
        <f t="shared" si="208"/>
        <v>120.27550335562233</v>
      </c>
      <c r="Z111" s="1">
        <f t="shared" si="209"/>
        <v>2.0784958797254439E-2</v>
      </c>
      <c r="AA111" s="1">
        <f t="shared" si="210"/>
        <v>0.36166513195221145</v>
      </c>
      <c r="AB111" s="1">
        <f t="shared" si="211"/>
        <v>2290.4399645363146</v>
      </c>
      <c r="AC111" s="1">
        <f t="shared" si="212"/>
        <v>5.5864359412372755E-3</v>
      </c>
      <c r="AD111" s="1">
        <f t="shared" si="213"/>
        <v>0.1022236571267942</v>
      </c>
      <c r="AE111" s="1">
        <f t="shared" si="214"/>
        <v>1.4729248858487207E-2</v>
      </c>
      <c r="AF111" s="1">
        <f t="shared" si="215"/>
        <v>0.21420165840572838</v>
      </c>
      <c r="AG111" s="1">
        <f t="shared" si="216"/>
        <v>260.81009542157693</v>
      </c>
      <c r="AH111" s="1">
        <f t="shared" si="217"/>
        <v>154.6531945670109</v>
      </c>
      <c r="AI111" s="1">
        <f t="shared" si="218"/>
        <v>152.28493172840558</v>
      </c>
      <c r="AJ111" s="1">
        <f t="shared" si="219"/>
        <v>291.09701316002889</v>
      </c>
      <c r="AK111" s="1">
        <f t="shared" si="220"/>
        <v>308.9448799249493</v>
      </c>
      <c r="AL111" s="8">
        <f t="shared" si="221"/>
        <v>13533000.296544127</v>
      </c>
      <c r="AM111" s="1">
        <f t="shared" si="222"/>
        <v>473456.04476174357</v>
      </c>
      <c r="AN111" s="1">
        <f t="shared" si="223"/>
        <v>0.99984069165027456</v>
      </c>
      <c r="AO111" s="1">
        <f t="shared" si="224"/>
        <v>33.5127688270669</v>
      </c>
      <c r="AP111" s="1">
        <f t="shared" si="225"/>
        <v>124.27181191762686</v>
      </c>
      <c r="AQ111" s="1">
        <f t="shared" si="226"/>
        <v>4.448018800998558E-3</v>
      </c>
      <c r="AR111" s="1">
        <f t="shared" si="227"/>
        <v>3.1928469167750534E-4</v>
      </c>
      <c r="AS111" s="1">
        <f t="shared" si="228"/>
        <v>1220.7266866326338</v>
      </c>
      <c r="AT111" s="1">
        <f t="shared" si="229"/>
        <v>49468618.763166338</v>
      </c>
      <c r="AU111" s="1">
        <f t="shared" si="230"/>
        <v>189672.94453538925</v>
      </c>
      <c r="AV111" s="1">
        <f t="shared" si="231"/>
        <v>791183.61166602559</v>
      </c>
      <c r="AW111" s="1">
        <f t="shared" si="232"/>
        <v>56.156066660632618</v>
      </c>
      <c r="AX111" s="1">
        <f t="shared" si="233"/>
        <v>184637.65317805792</v>
      </c>
      <c r="AY111" s="6">
        <f t="shared" si="234"/>
        <v>70525979.885695413</v>
      </c>
      <c r="AZ111">
        <f t="shared" si="235"/>
        <v>188556.79846509718</v>
      </c>
      <c r="BA111">
        <f t="shared" si="236"/>
        <v>3919.1452870392536</v>
      </c>
      <c r="BB111">
        <f t="shared" si="237"/>
        <v>371970.00330784766</v>
      </c>
      <c r="BC111">
        <f t="shared" si="238"/>
        <v>1560180.5921932098</v>
      </c>
    </row>
    <row r="112" spans="5:55" x14ac:dyDescent="0.35">
      <c r="E112">
        <f t="shared" si="189"/>
        <v>2006.8125</v>
      </c>
      <c r="F112" s="1">
        <f t="shared" si="190"/>
        <v>1320.7198339773231</v>
      </c>
      <c r="G112" s="1">
        <f t="shared" si="191"/>
        <v>0.94961956264765401</v>
      </c>
      <c r="H112" s="1">
        <f t="shared" si="192"/>
        <v>19489.704387217458</v>
      </c>
      <c r="I112" s="1">
        <f t="shared" si="193"/>
        <v>1742.4067286029069</v>
      </c>
      <c r="J112" s="1">
        <f t="shared" si="194"/>
        <v>3.0445891448906765E-2</v>
      </c>
      <c r="K112" s="1">
        <f t="shared" si="195"/>
        <v>0.17653014317744506</v>
      </c>
      <c r="L112" s="1">
        <f t="shared" si="196"/>
        <v>2.4100322490798593E-2</v>
      </c>
      <c r="M112" s="1">
        <f t="shared" si="197"/>
        <v>1.9870834760336198E-3</v>
      </c>
      <c r="N112" s="1">
        <f t="shared" si="198"/>
        <v>0.61790717530354899</v>
      </c>
      <c r="O112" s="1">
        <f t="shared" si="199"/>
        <v>0.36223655775953956</v>
      </c>
      <c r="P112" s="1">
        <f t="shared" si="200"/>
        <v>1.9411303021316186</v>
      </c>
      <c r="Q112" s="1">
        <f t="shared" si="201"/>
        <v>0.55263338722512168</v>
      </c>
      <c r="R112" s="1">
        <f t="shared" si="202"/>
        <v>20362.192591902029</v>
      </c>
      <c r="S112" s="1">
        <f t="shared" si="203"/>
        <v>0.79972799016833096</v>
      </c>
      <c r="T112" s="1">
        <f t="shared" si="204"/>
        <v>0.21674151023863983</v>
      </c>
      <c r="U112" s="1">
        <f t="shared" si="205"/>
        <v>0.64749852188171442</v>
      </c>
      <c r="V112" s="1">
        <f t="shared" si="206"/>
        <v>0.96074704673605271</v>
      </c>
      <c r="W112" s="1">
        <f t="shared" si="107"/>
        <v>189.36117010656332</v>
      </c>
      <c r="X112" s="1">
        <f t="shared" si="207"/>
        <v>1095.8665977058783</v>
      </c>
      <c r="Y112" s="1">
        <f t="shared" si="208"/>
        <v>120.92385266349557</v>
      </c>
      <c r="Z112" s="1">
        <f t="shared" si="209"/>
        <v>2.1043004679087006E-2</v>
      </c>
      <c r="AA112" s="1">
        <f t="shared" si="210"/>
        <v>0.36223655775953956</v>
      </c>
      <c r="AB112" s="1">
        <f t="shared" si="211"/>
        <v>2302.7866612808839</v>
      </c>
      <c r="AC112" s="1">
        <f t="shared" si="212"/>
        <v>5.5952624312297639E-3</v>
      </c>
      <c r="AD112" s="1">
        <f t="shared" si="213"/>
        <v>0.10258618532002298</v>
      </c>
      <c r="AE112" s="1">
        <f t="shared" si="214"/>
        <v>1.4795390956850847E-2</v>
      </c>
      <c r="AF112" s="1">
        <f t="shared" si="215"/>
        <v>0.21440590701029247</v>
      </c>
      <c r="AG112" s="1">
        <f t="shared" si="216"/>
        <v>260.68467331973113</v>
      </c>
      <c r="AH112" s="1">
        <f t="shared" si="217"/>
        <v>154.57882271921719</v>
      </c>
      <c r="AI112" s="1">
        <f t="shared" si="218"/>
        <v>152.28493172840558</v>
      </c>
      <c r="AJ112" s="1">
        <f t="shared" si="219"/>
        <v>290.94368862402212</v>
      </c>
      <c r="AK112" s="1">
        <f t="shared" si="220"/>
        <v>308.79631007709872</v>
      </c>
      <c r="AL112" s="8">
        <f t="shared" si="221"/>
        <v>13611173.152345568</v>
      </c>
      <c r="AM112" s="1">
        <f t="shared" si="222"/>
        <v>476190.88166623336</v>
      </c>
      <c r="AN112" s="1">
        <f t="shared" si="223"/>
        <v>0.99984160643751963</v>
      </c>
      <c r="AO112" s="1">
        <f t="shared" si="224"/>
        <v>33.519970972591473</v>
      </c>
      <c r="AP112" s="1">
        <f t="shared" si="225"/>
        <v>124.29851886263195</v>
      </c>
      <c r="AQ112" s="1">
        <f t="shared" si="226"/>
        <v>4.4819929369836944E-3</v>
      </c>
      <c r="AR112" s="1">
        <f t="shared" si="227"/>
        <v>3.2324862062358745E-4</v>
      </c>
      <c r="AS112" s="1">
        <f t="shared" si="228"/>
        <v>1227.3070565358926</v>
      </c>
      <c r="AT112" s="1">
        <f t="shared" si="229"/>
        <v>49748316.710029803</v>
      </c>
      <c r="AU112" s="1">
        <f t="shared" si="230"/>
        <v>190837.13697664623</v>
      </c>
      <c r="AV112" s="1">
        <f t="shared" si="231"/>
        <v>803038.17069948744</v>
      </c>
      <c r="AW112" s="1">
        <f t="shared" si="232"/>
        <v>56.117751522303486</v>
      </c>
      <c r="AX112" s="1">
        <f t="shared" si="233"/>
        <v>185721.98458177515</v>
      </c>
      <c r="AY112" s="6">
        <f t="shared" si="234"/>
        <v>71376678.207717016</v>
      </c>
      <c r="AZ112">
        <f t="shared" si="235"/>
        <v>189714.14012000948</v>
      </c>
      <c r="BA112">
        <f t="shared" si="236"/>
        <v>3992.1555382343277</v>
      </c>
      <c r="BB112">
        <f t="shared" si="237"/>
        <v>374188.46037638135</v>
      </c>
      <c r="BC112">
        <f t="shared" si="238"/>
        <v>1583428.7173999504</v>
      </c>
    </row>
    <row r="113" spans="5:55" x14ac:dyDescent="0.35">
      <c r="E113">
        <f t="shared" si="189"/>
        <v>2006.875</v>
      </c>
      <c r="F113" s="1">
        <f t="shared" si="190"/>
        <v>1326.6873270898457</v>
      </c>
      <c r="G113" s="1">
        <f t="shared" si="191"/>
        <v>0.94965136761676172</v>
      </c>
      <c r="H113" s="1">
        <f t="shared" si="192"/>
        <v>19598.604807755139</v>
      </c>
      <c r="I113" s="1">
        <f t="shared" si="193"/>
        <v>1760.7691507766933</v>
      </c>
      <c r="J113" s="1">
        <f t="shared" si="194"/>
        <v>3.0065317833400641E-2</v>
      </c>
      <c r="K113" s="1">
        <f t="shared" si="195"/>
        <v>0.17791222061586787</v>
      </c>
      <c r="L113" s="1">
        <f t="shared" si="196"/>
        <v>2.4080240331518732E-2</v>
      </c>
      <c r="M113" s="1">
        <f t="shared" si="197"/>
        <v>2.0026406108722195E-3</v>
      </c>
      <c r="N113" s="1">
        <f t="shared" si="198"/>
        <v>0.61942920055795392</v>
      </c>
      <c r="O113" s="1">
        <f t="shared" si="199"/>
        <v>0.36281156579239088</v>
      </c>
      <c r="P113" s="1">
        <f t="shared" si="200"/>
        <v>1.9514717965524169</v>
      </c>
      <c r="Q113" s="1">
        <f t="shared" si="201"/>
        <v>0.55394665272321542</v>
      </c>
      <c r="R113" s="1">
        <f t="shared" si="202"/>
        <v>20480.28776386776</v>
      </c>
      <c r="S113" s="1">
        <f t="shared" si="203"/>
        <v>0.79972799016833096</v>
      </c>
      <c r="T113" s="1">
        <f t="shared" si="204"/>
        <v>0.21694948457739921</v>
      </c>
      <c r="U113" s="1">
        <f t="shared" si="205"/>
        <v>0.64940139009727105</v>
      </c>
      <c r="V113" s="1">
        <f t="shared" si="206"/>
        <v>0.96095664154924065</v>
      </c>
      <c r="W113" s="1">
        <f t="shared" si="107"/>
        <v>189.26258757320846</v>
      </c>
      <c r="X113" s="1">
        <f t="shared" si="207"/>
        <v>1101.7048962959677</v>
      </c>
      <c r="Y113" s="1">
        <f t="shared" si="208"/>
        <v>121.56808213448355</v>
      </c>
      <c r="Z113" s="1">
        <f t="shared" si="209"/>
        <v>2.1302926198859512E-2</v>
      </c>
      <c r="AA113" s="1">
        <f t="shared" si="210"/>
        <v>0.36281156579239088</v>
      </c>
      <c r="AB113" s="1">
        <f t="shared" si="211"/>
        <v>2315.0549028223063</v>
      </c>
      <c r="AC113" s="1">
        <f t="shared" si="212"/>
        <v>5.6041442538259361E-3</v>
      </c>
      <c r="AD113" s="1">
        <f t="shared" si="213"/>
        <v>0.10295170407940192</v>
      </c>
      <c r="AE113" s="1">
        <f t="shared" si="214"/>
        <v>1.4860803734055876E-2</v>
      </c>
      <c r="AF113" s="1">
        <f t="shared" si="215"/>
        <v>0.21461164022073045</v>
      </c>
      <c r="AG113" s="1">
        <f t="shared" si="216"/>
        <v>260.56388859288887</v>
      </c>
      <c r="AH113" s="1">
        <f t="shared" si="217"/>
        <v>154.50720070692174</v>
      </c>
      <c r="AI113" s="1">
        <f t="shared" si="218"/>
        <v>152.28493172840558</v>
      </c>
      <c r="AJ113" s="1">
        <f t="shared" si="219"/>
        <v>290.79222163703622</v>
      </c>
      <c r="AK113" s="1">
        <f t="shared" si="220"/>
        <v>308.65323347237324</v>
      </c>
      <c r="AL113" s="8">
        <f t="shared" si="221"/>
        <v>13690114.250011094</v>
      </c>
      <c r="AM113" s="1">
        <f t="shared" si="222"/>
        <v>478952.59511162754</v>
      </c>
      <c r="AN113" s="1">
        <f t="shared" si="223"/>
        <v>0.99984251961504023</v>
      </c>
      <c r="AO113" s="1">
        <f t="shared" si="224"/>
        <v>33.527140166913632</v>
      </c>
      <c r="AP113" s="1">
        <f t="shared" si="225"/>
        <v>124.32510361822173</v>
      </c>
      <c r="AQ113" s="1">
        <f t="shared" si="226"/>
        <v>4.5158837178301244E-3</v>
      </c>
      <c r="AR113" s="1">
        <f t="shared" si="227"/>
        <v>3.2724136187029494E-4</v>
      </c>
      <c r="AS113" s="1">
        <f t="shared" si="228"/>
        <v>1233.845612481279</v>
      </c>
      <c r="AT113" s="1">
        <f t="shared" si="229"/>
        <v>50029233.032917805</v>
      </c>
      <c r="AU113" s="1">
        <f t="shared" si="230"/>
        <v>192003.70896784033</v>
      </c>
      <c r="AV113" s="1">
        <f t="shared" si="231"/>
        <v>814965.49176052783</v>
      </c>
      <c r="AW113" s="1">
        <f t="shared" si="232"/>
        <v>56.080446344991039</v>
      </c>
      <c r="AX113" s="1">
        <f t="shared" si="233"/>
        <v>186807.67583940402</v>
      </c>
      <c r="AY113" s="6">
        <f t="shared" si="234"/>
        <v>72232310.348342717</v>
      </c>
      <c r="AZ113">
        <f t="shared" si="235"/>
        <v>190873.84732220127</v>
      </c>
      <c r="BA113">
        <f t="shared" si="236"/>
        <v>4066.1714827972319</v>
      </c>
      <c r="BB113">
        <f t="shared" si="237"/>
        <v>376410.32071521448</v>
      </c>
      <c r="BC113">
        <f t="shared" si="238"/>
        <v>1606815.4961734742</v>
      </c>
    </row>
    <row r="114" spans="5:55" x14ac:dyDescent="0.35">
      <c r="E114">
        <f t="shared" si="189"/>
        <v>2006.9375</v>
      </c>
      <c r="F114" s="1">
        <f t="shared" si="190"/>
        <v>1332.6406533206862</v>
      </c>
      <c r="G114" s="1">
        <f t="shared" si="191"/>
        <v>0.94968234396792484</v>
      </c>
      <c r="H114" s="1">
        <f t="shared" si="192"/>
        <v>19708.652879678681</v>
      </c>
      <c r="I114" s="1">
        <f t="shared" si="193"/>
        <v>1779.13592022529</v>
      </c>
      <c r="J114" s="1">
        <f t="shared" si="194"/>
        <v>2.9689501387743272E-2</v>
      </c>
      <c r="K114" s="1">
        <f t="shared" si="195"/>
        <v>0.17929207059840827</v>
      </c>
      <c r="L114" s="1">
        <f t="shared" si="196"/>
        <v>2.4059912895827804E-2</v>
      </c>
      <c r="M114" s="1">
        <f t="shared" si="197"/>
        <v>2.0181726727080004E-3</v>
      </c>
      <c r="N114" s="1">
        <f t="shared" si="198"/>
        <v>0.62093220049805886</v>
      </c>
      <c r="O114" s="1">
        <f t="shared" si="199"/>
        <v>0.36339010700990526</v>
      </c>
      <c r="P114" s="1">
        <f t="shared" si="200"/>
        <v>1.9617500700385455</v>
      </c>
      <c r="Q114" s="1">
        <f t="shared" si="201"/>
        <v>0.55524427228050321</v>
      </c>
      <c r="R114" s="1">
        <f t="shared" si="202"/>
        <v>20599.532764062413</v>
      </c>
      <c r="S114" s="1">
        <f t="shared" si="203"/>
        <v>0.79972799016833096</v>
      </c>
      <c r="T114" s="1">
        <f t="shared" si="204"/>
        <v>0.21715895408502278</v>
      </c>
      <c r="U114" s="1">
        <f t="shared" si="205"/>
        <v>0.65128047246185861</v>
      </c>
      <c r="V114" s="1">
        <f t="shared" si="206"/>
        <v>0.9611661835798283</v>
      </c>
      <c r="W114" s="1">
        <f t="shared" si="107"/>
        <v>189.16516935502165</v>
      </c>
      <c r="X114" s="1">
        <f t="shared" si="207"/>
        <v>1107.5075034590031</v>
      </c>
      <c r="Y114" s="1">
        <f t="shared" si="208"/>
        <v>122.20837322020141</v>
      </c>
      <c r="Z114" s="1">
        <f t="shared" si="209"/>
        <v>2.1564716346107002E-2</v>
      </c>
      <c r="AA114" s="1">
        <f t="shared" si="210"/>
        <v>0.36339010700990526</v>
      </c>
      <c r="AB114" s="1">
        <f t="shared" si="211"/>
        <v>2327.2481445943104</v>
      </c>
      <c r="AC114" s="1">
        <f t="shared" si="212"/>
        <v>5.6130806515194706E-3</v>
      </c>
      <c r="AD114" s="1">
        <f t="shared" si="213"/>
        <v>0.10332019587707089</v>
      </c>
      <c r="AE114" s="1">
        <f t="shared" si="214"/>
        <v>1.4925510536066283E-2</v>
      </c>
      <c r="AF114" s="1">
        <f t="shared" si="215"/>
        <v>0.21481885248811561</v>
      </c>
      <c r="AG114" s="1">
        <f t="shared" si="216"/>
        <v>260.4475697780735</v>
      </c>
      <c r="AH114" s="1">
        <f t="shared" si="217"/>
        <v>154.43822685730763</v>
      </c>
      <c r="AI114" s="1">
        <f t="shared" si="218"/>
        <v>152.28493172840558</v>
      </c>
      <c r="AJ114" s="1">
        <f t="shared" si="219"/>
        <v>290.64254356036133</v>
      </c>
      <c r="AK114" s="1">
        <f t="shared" si="220"/>
        <v>308.51544700280402</v>
      </c>
      <c r="AL114" s="8">
        <f t="shared" si="221"/>
        <v>13769823.954055756</v>
      </c>
      <c r="AM114" s="1">
        <f t="shared" si="222"/>
        <v>481741.19785025757</v>
      </c>
      <c r="AN114" s="1">
        <f t="shared" si="223"/>
        <v>0.99984343106184503</v>
      </c>
      <c r="AO114" s="1">
        <f t="shared" si="224"/>
        <v>33.534277856461962</v>
      </c>
      <c r="AP114" s="1">
        <f t="shared" si="225"/>
        <v>124.35157154803242</v>
      </c>
      <c r="AQ114" s="1">
        <f t="shared" si="226"/>
        <v>4.549690652453124E-3</v>
      </c>
      <c r="AR114" s="1">
        <f t="shared" si="227"/>
        <v>3.3126280772753495E-4</v>
      </c>
      <c r="AS114" s="1">
        <f t="shared" si="228"/>
        <v>1240.3441960975765</v>
      </c>
      <c r="AT114" s="1">
        <f t="shared" si="229"/>
        <v>50311397.537420101</v>
      </c>
      <c r="AU114" s="1">
        <f t="shared" si="230"/>
        <v>193172.84311882916</v>
      </c>
      <c r="AV114" s="1">
        <f t="shared" si="231"/>
        <v>826965.72357101785</v>
      </c>
      <c r="AW114" s="1">
        <f t="shared" si="232"/>
        <v>56.044115484989135</v>
      </c>
      <c r="AX114" s="1">
        <f t="shared" si="233"/>
        <v>187894.89754758138</v>
      </c>
      <c r="AY114" s="6">
        <f t="shared" si="234"/>
        <v>73092924.345471203</v>
      </c>
      <c r="AZ114">
        <f t="shared" si="235"/>
        <v>192036.10160694737</v>
      </c>
      <c r="BA114">
        <f t="shared" si="236"/>
        <v>4141.2040593660031</v>
      </c>
      <c r="BB114">
        <f t="shared" si="237"/>
        <v>378635.93297936354</v>
      </c>
      <c r="BC114">
        <f t="shared" si="238"/>
        <v>1630341.1412181752</v>
      </c>
    </row>
    <row r="115" spans="5:55" x14ac:dyDescent="0.35">
      <c r="E115">
        <f t="shared" si="189"/>
        <v>2007</v>
      </c>
      <c r="F115" s="1">
        <f t="shared" si="190"/>
        <v>1338.5811112885206</v>
      </c>
      <c r="G115" s="1">
        <f t="shared" si="191"/>
        <v>0.94971252078376256</v>
      </c>
      <c r="H115" s="1">
        <f t="shared" si="192"/>
        <v>19819.848874692761</v>
      </c>
      <c r="I115" s="1">
        <f t="shared" si="193"/>
        <v>1797.5078637641532</v>
      </c>
      <c r="J115" s="1">
        <f t="shared" si="194"/>
        <v>2.9318382647315868E-2</v>
      </c>
      <c r="K115" s="1">
        <f t="shared" si="195"/>
        <v>0.18066967936235326</v>
      </c>
      <c r="L115" s="1">
        <f t="shared" si="196"/>
        <v>2.4039350668934884E-2</v>
      </c>
      <c r="M115" s="1">
        <f t="shared" si="197"/>
        <v>2.0336795066231723E-3</v>
      </c>
      <c r="N115" s="1">
        <f t="shared" si="198"/>
        <v>0.62241641294027528</v>
      </c>
      <c r="O115" s="1">
        <f t="shared" si="199"/>
        <v>0.36397213387768945</v>
      </c>
      <c r="P115" s="1">
        <f t="shared" si="200"/>
        <v>1.9719679794463962</v>
      </c>
      <c r="Q115" s="1">
        <f t="shared" si="201"/>
        <v>0.55652680906237184</v>
      </c>
      <c r="R115" s="1">
        <f t="shared" si="202"/>
        <v>20719.928278208081</v>
      </c>
      <c r="S115" s="1">
        <f t="shared" si="203"/>
        <v>0.79972799016833096</v>
      </c>
      <c r="T115" s="1">
        <f t="shared" si="204"/>
        <v>0.21736991313296417</v>
      </c>
      <c r="U115" s="1">
        <f t="shared" si="205"/>
        <v>0.65313606629859255</v>
      </c>
      <c r="V115" s="1">
        <f t="shared" si="206"/>
        <v>0.96137563918798141</v>
      </c>
      <c r="W115" s="1">
        <f t="shared" si="107"/>
        <v>189.06887227316832</v>
      </c>
      <c r="X115" s="1">
        <f t="shared" si="207"/>
        <v>1113.2760320354475</v>
      </c>
      <c r="Y115" s="1">
        <f t="shared" si="208"/>
        <v>122.84490389019665</v>
      </c>
      <c r="Z115" s="1">
        <f t="shared" si="209"/>
        <v>2.1828368086402351E-2</v>
      </c>
      <c r="AA115" s="1">
        <f t="shared" si="210"/>
        <v>0.36397213387768945</v>
      </c>
      <c r="AB115" s="1">
        <f t="shared" si="211"/>
        <v>2339.3697757206373</v>
      </c>
      <c r="AC115" s="1">
        <f t="shared" si="212"/>
        <v>5.6220708900735841E-3</v>
      </c>
      <c r="AD115" s="1">
        <f t="shared" si="213"/>
        <v>0.10369164399255677</v>
      </c>
      <c r="AE115" s="1">
        <f t="shared" si="214"/>
        <v>1.4989534208339544E-2</v>
      </c>
      <c r="AF115" s="1">
        <f t="shared" si="215"/>
        <v>0.2150275382445547</v>
      </c>
      <c r="AG115" s="1">
        <f t="shared" si="216"/>
        <v>260.3355517520053</v>
      </c>
      <c r="AH115" s="1">
        <f t="shared" si="217"/>
        <v>154.3718032568234</v>
      </c>
      <c r="AI115" s="1">
        <f t="shared" si="218"/>
        <v>152.28493172840558</v>
      </c>
      <c r="AJ115" s="1">
        <f t="shared" si="219"/>
        <v>290.49458805194126</v>
      </c>
      <c r="AK115" s="1">
        <f t="shared" si="220"/>
        <v>308.38275507016573</v>
      </c>
      <c r="AL115" s="8">
        <f t="shared" si="221"/>
        <v>13850302.722852692</v>
      </c>
      <c r="AM115" s="1">
        <f t="shared" si="222"/>
        <v>484556.70591802994</v>
      </c>
      <c r="AN115" s="1">
        <f t="shared" si="223"/>
        <v>0.99984434066124839</v>
      </c>
      <c r="AO115" s="1">
        <f t="shared" si="224"/>
        <v>33.541385429921789</v>
      </c>
      <c r="AP115" s="1">
        <f t="shared" si="225"/>
        <v>124.37792780157709</v>
      </c>
      <c r="AQ115" s="1">
        <f t="shared" si="226"/>
        <v>4.5834132694221362E-3</v>
      </c>
      <c r="AR115" s="1">
        <f t="shared" si="227"/>
        <v>3.3531285013712388E-4</v>
      </c>
      <c r="AS115" s="1">
        <f t="shared" si="228"/>
        <v>1246.8046136725991</v>
      </c>
      <c r="AT115" s="1">
        <f t="shared" si="229"/>
        <v>50594839.3787155</v>
      </c>
      <c r="AU115" s="1">
        <f t="shared" si="230"/>
        <v>194344.71795428064</v>
      </c>
      <c r="AV115" s="1">
        <f t="shared" si="231"/>
        <v>839039.0262659447</v>
      </c>
      <c r="AW115" s="1">
        <f t="shared" si="232"/>
        <v>56.008724645364147</v>
      </c>
      <c r="AX115" s="1">
        <f t="shared" si="233"/>
        <v>188983.81614965486</v>
      </c>
      <c r="AY115" s="6">
        <f t="shared" si="234"/>
        <v>73958568.265649498</v>
      </c>
      <c r="AZ115">
        <f t="shared" si="235"/>
        <v>193201.08044837255</v>
      </c>
      <c r="BA115">
        <f t="shared" si="236"/>
        <v>4217.2642987177087</v>
      </c>
      <c r="BB115">
        <f t="shared" si="237"/>
        <v>380865.6375791562</v>
      </c>
      <c r="BC115">
        <f t="shared" si="238"/>
        <v>1654005.8870293854</v>
      </c>
    </row>
    <row r="116" spans="5:55" x14ac:dyDescent="0.35">
      <c r="E116">
        <f t="shared" si="189"/>
        <v>2007.0625</v>
      </c>
      <c r="F116" s="1">
        <f t="shared" si="190"/>
        <v>1344.5099624409049</v>
      </c>
      <c r="G116" s="1">
        <f t="shared" si="191"/>
        <v>0.94974192605468744</v>
      </c>
      <c r="H116" s="1">
        <f t="shared" si="192"/>
        <v>19932.193116178019</v>
      </c>
      <c r="I116" s="1">
        <f t="shared" si="193"/>
        <v>1815.8859922734573</v>
      </c>
      <c r="J116" s="1">
        <f t="shared" si="194"/>
        <v>2.8951902890807308E-2</v>
      </c>
      <c r="K116" s="1">
        <f t="shared" si="195"/>
        <v>0.18204503380999773</v>
      </c>
      <c r="L116" s="1">
        <f t="shared" si="196"/>
        <v>2.4018563759853697E-2</v>
      </c>
      <c r="M116" s="1">
        <f t="shared" si="197"/>
        <v>2.0491609651855018E-3</v>
      </c>
      <c r="N116" s="1">
        <f t="shared" si="198"/>
        <v>0.62388207272830964</v>
      </c>
      <c r="O116" s="1">
        <f t="shared" si="199"/>
        <v>0.36455760033508106</v>
      </c>
      <c r="P116" s="1">
        <f t="shared" si="200"/>
        <v>1.9821283254295841</v>
      </c>
      <c r="Q116" s="1">
        <f t="shared" si="201"/>
        <v>0.55779480705685514</v>
      </c>
      <c r="R116" s="1">
        <f t="shared" si="202"/>
        <v>20841.475135870907</v>
      </c>
      <c r="S116" s="1">
        <f t="shared" si="203"/>
        <v>0.79972799016833096</v>
      </c>
      <c r="T116" s="1">
        <f t="shared" si="204"/>
        <v>0.21758235607450513</v>
      </c>
      <c r="U116" s="1">
        <f t="shared" si="205"/>
        <v>0.65496846521404983</v>
      </c>
      <c r="V116" s="1">
        <f t="shared" si="206"/>
        <v>0.96158497556547196</v>
      </c>
      <c r="W116" s="1">
        <f t="shared" si="107"/>
        <v>188.97365459893874</v>
      </c>
      <c r="X116" s="1">
        <f t="shared" si="207"/>
        <v>1119.0120631364425</v>
      </c>
      <c r="Y116" s="1">
        <f t="shared" si="208"/>
        <v>123.47784861283169</v>
      </c>
      <c r="Z116" s="1">
        <f t="shared" si="209"/>
        <v>2.2093874362607666E-2</v>
      </c>
      <c r="AA116" s="1">
        <f t="shared" si="210"/>
        <v>0.36455760033508106</v>
      </c>
      <c r="AB116" s="1">
        <f t="shared" si="211"/>
        <v>2351.423118650986</v>
      </c>
      <c r="AC116" s="1">
        <f t="shared" si="212"/>
        <v>5.6311142580153786E-3</v>
      </c>
      <c r="AD116" s="1">
        <f t="shared" si="213"/>
        <v>0.10406603249758388</v>
      </c>
      <c r="AE116" s="1">
        <f t="shared" si="214"/>
        <v>1.5052897093729064E-2</v>
      </c>
      <c r="AF116" s="1">
        <f t="shared" si="215"/>
        <v>0.21523769190417844</v>
      </c>
      <c r="AG116" s="1">
        <f t="shared" si="216"/>
        <v>260.22767549669675</v>
      </c>
      <c r="AH116" s="1">
        <f t="shared" si="217"/>
        <v>154.30783561218746</v>
      </c>
      <c r="AI116" s="1">
        <f t="shared" si="218"/>
        <v>152.28493172840558</v>
      </c>
      <c r="AJ116" s="1">
        <f t="shared" si="219"/>
        <v>290.34829099776186</v>
      </c>
      <c r="AK116" s="1">
        <f t="shared" si="220"/>
        <v>308.25496930831019</v>
      </c>
      <c r="AL116" s="8">
        <f t="shared" si="221"/>
        <v>13931551.110928059</v>
      </c>
      <c r="AM116" s="1">
        <f t="shared" si="222"/>
        <v>487399.13871471322</v>
      </c>
      <c r="AN116" s="1">
        <f t="shared" si="223"/>
        <v>0.99984524830080779</v>
      </c>
      <c r="AO116" s="1">
        <f t="shared" si="224"/>
        <v>33.548464220484334</v>
      </c>
      <c r="AP116" s="1">
        <f t="shared" si="225"/>
        <v>124.40417732258599</v>
      </c>
      <c r="AQ116" s="1">
        <f t="shared" si="226"/>
        <v>4.617051116310323E-3</v>
      </c>
      <c r="AR116" s="1">
        <f t="shared" si="227"/>
        <v>3.3939138069201023E-4</v>
      </c>
      <c r="AS116" s="1">
        <f t="shared" si="228"/>
        <v>1253.2286359591601</v>
      </c>
      <c r="AT116" s="1">
        <f t="shared" si="229"/>
        <v>50879587.088316917</v>
      </c>
      <c r="AU116" s="1">
        <f t="shared" si="230"/>
        <v>195519.50802774154</v>
      </c>
      <c r="AV116" s="1">
        <f t="shared" si="231"/>
        <v>851185.57113808719</v>
      </c>
      <c r="AW116" s="1">
        <f t="shared" si="232"/>
        <v>55.974240823541564</v>
      </c>
      <c r="AX116" s="1">
        <f t="shared" si="233"/>
        <v>190074.59404866214</v>
      </c>
      <c r="AY116" s="6">
        <f t="shared" si="234"/>
        <v>74829290.210082501</v>
      </c>
      <c r="AZ116">
        <f t="shared" si="235"/>
        <v>194368.9573728489</v>
      </c>
      <c r="BA116">
        <f t="shared" si="236"/>
        <v>4294.3633241867683</v>
      </c>
      <c r="BB116">
        <f t="shared" si="237"/>
        <v>383099.76690649358</v>
      </c>
      <c r="BC116">
        <f t="shared" si="238"/>
        <v>1677809.9893780828</v>
      </c>
    </row>
    <row r="117" spans="5:55" x14ac:dyDescent="0.35">
      <c r="E117">
        <f t="shared" si="189"/>
        <v>2007.125</v>
      </c>
      <c r="F117" s="1">
        <f t="shared" si="190"/>
        <v>1350.428431991714</v>
      </c>
      <c r="G117" s="1">
        <f t="shared" si="191"/>
        <v>0.94977058672098424</v>
      </c>
      <c r="H117" s="1">
        <f t="shared" si="192"/>
        <v>20045.68599069511</v>
      </c>
      <c r="I117" s="1">
        <f t="shared" si="193"/>
        <v>1834.2714835059815</v>
      </c>
      <c r="J117" s="1">
        <f t="shared" si="194"/>
        <v>2.8590004130922834E-2</v>
      </c>
      <c r="K117" s="1">
        <f t="shared" si="195"/>
        <v>0.18341812148466449</v>
      </c>
      <c r="L117" s="1">
        <f t="shared" si="196"/>
        <v>2.3997561913332729E-2</v>
      </c>
      <c r="M117" s="1">
        <f t="shared" si="197"/>
        <v>2.0646169081783828E-3</v>
      </c>
      <c r="N117" s="1">
        <f t="shared" si="198"/>
        <v>0.62532941177032253</v>
      </c>
      <c r="O117" s="1">
        <f t="shared" si="199"/>
        <v>0.36514646176231313</v>
      </c>
      <c r="P117" s="1">
        <f t="shared" si="200"/>
        <v>1.9922338522578162</v>
      </c>
      <c r="Q117" s="1">
        <f t="shared" si="201"/>
        <v>0.55904879163481824</v>
      </c>
      <c r="R117" s="1">
        <f t="shared" si="202"/>
        <v>20964.174313356405</v>
      </c>
      <c r="S117" s="1">
        <f t="shared" si="203"/>
        <v>0.79972799016833096</v>
      </c>
      <c r="T117" s="1">
        <f t="shared" si="204"/>
        <v>0.21779627724572334</v>
      </c>
      <c r="U117" s="1">
        <f t="shared" si="205"/>
        <v>0.65677795914472525</v>
      </c>
      <c r="V117" s="1">
        <f t="shared" si="206"/>
        <v>0.96179416075007451</v>
      </c>
      <c r="W117" s="1">
        <f t="shared" si="107"/>
        <v>188.87947601016816</v>
      </c>
      <c r="X117" s="1">
        <f t="shared" si="207"/>
        <v>1124.7171460415516</v>
      </c>
      <c r="Y117" s="1">
        <f t="shared" si="208"/>
        <v>124.1073783440003</v>
      </c>
      <c r="Z117" s="1">
        <f t="shared" si="209"/>
        <v>2.2361228096083811E-2</v>
      </c>
      <c r="AA117" s="1">
        <f t="shared" si="210"/>
        <v>0.36514646176231313</v>
      </c>
      <c r="AB117" s="1">
        <f t="shared" si="211"/>
        <v>2363.4114289461345</v>
      </c>
      <c r="AC117" s="1">
        <f t="shared" si="212"/>
        <v>5.6402100661286474E-3</v>
      </c>
      <c r="AD117" s="1">
        <f t="shared" si="213"/>
        <v>0.10444334624079168</v>
      </c>
      <c r="AE117" s="1">
        <f t="shared" si="214"/>
        <v>1.5115621031462554E-2</v>
      </c>
      <c r="AF117" s="1">
        <f t="shared" si="215"/>
        <v>0.21544930786409883</v>
      </c>
      <c r="AG117" s="1">
        <f t="shared" si="216"/>
        <v>260.12378787371443</v>
      </c>
      <c r="AH117" s="1">
        <f t="shared" si="217"/>
        <v>154.2462331165317</v>
      </c>
      <c r="AI117" s="1">
        <f t="shared" si="218"/>
        <v>152.28493172840558</v>
      </c>
      <c r="AJ117" s="1">
        <f t="shared" si="219"/>
        <v>290.203590444893</v>
      </c>
      <c r="AK117" s="1">
        <f t="shared" si="220"/>
        <v>308.13190831576662</v>
      </c>
      <c r="AL117" s="8">
        <f t="shared" si="221"/>
        <v>14013569.77089642</v>
      </c>
      <c r="AM117" s="1">
        <f t="shared" si="222"/>
        <v>490268.51907164615</v>
      </c>
      <c r="AN117" s="1">
        <f t="shared" si="223"/>
        <v>0.99984615387225384</v>
      </c>
      <c r="AO117" s="1">
        <f t="shared" si="224"/>
        <v>33.55551550800967</v>
      </c>
      <c r="AP117" s="1">
        <f t="shared" si="225"/>
        <v>124.43032485702719</v>
      </c>
      <c r="AQ117" s="1">
        <f t="shared" si="226"/>
        <v>4.6506037590643241E-3</v>
      </c>
      <c r="AR117" s="1">
        <f t="shared" si="227"/>
        <v>3.4349829065485497E-4</v>
      </c>
      <c r="AS117" s="1">
        <f t="shared" si="228"/>
        <v>1259.6179980605516</v>
      </c>
      <c r="AT117" s="1">
        <f t="shared" si="229"/>
        <v>51165668.59990035</v>
      </c>
      <c r="AU117" s="1">
        <f t="shared" si="230"/>
        <v>196697.38403448282</v>
      </c>
      <c r="AV117" s="1">
        <f t="shared" si="231"/>
        <v>863405.54038982105</v>
      </c>
      <c r="AW117" s="1">
        <f t="shared" si="232"/>
        <v>55.940632261011196</v>
      </c>
      <c r="AX117" s="1">
        <f t="shared" si="233"/>
        <v>191167.3897190775</v>
      </c>
      <c r="AY117" s="6">
        <f t="shared" si="234"/>
        <v>75705138.320763528</v>
      </c>
      <c r="AZ117">
        <f t="shared" si="235"/>
        <v>195539.90207117697</v>
      </c>
      <c r="BA117">
        <f t="shared" si="236"/>
        <v>4372.5123520994794</v>
      </c>
      <c r="BB117">
        <f t="shared" si="237"/>
        <v>385338.64555865765</v>
      </c>
      <c r="BC117">
        <f t="shared" si="238"/>
        <v>1701753.7248097386</v>
      </c>
    </row>
    <row r="118" spans="5:55" x14ac:dyDescent="0.35">
      <c r="E118">
        <f t="shared" si="189"/>
        <v>2007.1875</v>
      </c>
      <c r="F118" s="1">
        <f t="shared" si="190"/>
        <v>1356.3377098521237</v>
      </c>
      <c r="G118" s="1">
        <f t="shared" si="191"/>
        <v>0.94979852871321435</v>
      </c>
      <c r="H118" s="1">
        <f t="shared" si="192"/>
        <v>20160.327958414233</v>
      </c>
      <c r="I118" s="1">
        <f t="shared" si="193"/>
        <v>1852.6656660531967</v>
      </c>
      <c r="J118" s="1">
        <f t="shared" si="194"/>
        <v>2.8232629105208778E-2</v>
      </c>
      <c r="K118" s="1">
        <f t="shared" si="195"/>
        <v>0.18478893054748663</v>
      </c>
      <c r="L118" s="1">
        <f t="shared" si="196"/>
        <v>2.3976354521501795E-2</v>
      </c>
      <c r="M118" s="1">
        <f t="shared" si="197"/>
        <v>2.0800472023394939E-3</v>
      </c>
      <c r="N118" s="1">
        <f t="shared" si="198"/>
        <v>0.62675865907562256</v>
      </c>
      <c r="O118" s="1">
        <f t="shared" si="199"/>
        <v>0.3657386749476465</v>
      </c>
      <c r="P118" s="1">
        <f t="shared" si="200"/>
        <v>2.00228724775222</v>
      </c>
      <c r="Q118" s="1">
        <f t="shared" si="201"/>
        <v>0.56028927009903229</v>
      </c>
      <c r="R118" s="1">
        <f t="shared" si="202"/>
        <v>21088.026936110204</v>
      </c>
      <c r="S118" s="1">
        <f t="shared" si="203"/>
        <v>0.79972799016833096</v>
      </c>
      <c r="T118" s="1">
        <f t="shared" si="204"/>
        <v>0.21801167096642782</v>
      </c>
      <c r="U118" s="1">
        <f t="shared" si="205"/>
        <v>0.65856483440290792</v>
      </c>
      <c r="V118" s="1">
        <f t="shared" si="206"/>
        <v>0.96200316363618577</v>
      </c>
      <c r="W118" s="1">
        <f t="shared" si="107"/>
        <v>188.78629754871918</v>
      </c>
      <c r="X118" s="1">
        <f t="shared" si="207"/>
        <v>1130.3927981622492</v>
      </c>
      <c r="Y118" s="1">
        <f t="shared" si="208"/>
        <v>124.73366052309879</v>
      </c>
      <c r="Z118" s="1">
        <f t="shared" si="209"/>
        <v>2.2630422187859402E-2</v>
      </c>
      <c r="AA118" s="1">
        <f t="shared" si="210"/>
        <v>0.3657386749476465</v>
      </c>
      <c r="AB118" s="1">
        <f t="shared" si="211"/>
        <v>2375.3378952012185</v>
      </c>
      <c r="AC118" s="1">
        <f t="shared" si="212"/>
        <v>5.6493576469461926E-3</v>
      </c>
      <c r="AD118" s="1">
        <f t="shared" si="213"/>
        <v>0.10482357083239188</v>
      </c>
      <c r="AE118" s="1">
        <f t="shared" si="214"/>
        <v>1.5177727357115324E-2</v>
      </c>
      <c r="AF118" s="1">
        <f t="shared" si="215"/>
        <v>0.21566238050533454</v>
      </c>
      <c r="AG118" s="1">
        <f t="shared" si="216"/>
        <v>260.02374140678762</v>
      </c>
      <c r="AH118" s="1">
        <f t="shared" si="217"/>
        <v>154.18690832049433</v>
      </c>
      <c r="AI118" s="1">
        <f t="shared" si="218"/>
        <v>152.28493172840558</v>
      </c>
      <c r="AJ118" s="1">
        <f t="shared" si="219"/>
        <v>290.06042653616225</v>
      </c>
      <c r="AK118" s="1">
        <f t="shared" si="220"/>
        <v>308.01339739822851</v>
      </c>
      <c r="AL118" s="8">
        <f t="shared" si="221"/>
        <v>14096359.455065526</v>
      </c>
      <c r="AM118" s="1">
        <f t="shared" si="222"/>
        <v>493164.87330788071</v>
      </c>
      <c r="AN118" s="1">
        <f t="shared" si="223"/>
        <v>0.99984705727141665</v>
      </c>
      <c r="AO118" s="1">
        <f t="shared" si="224"/>
        <v>33.562540521106136</v>
      </c>
      <c r="AP118" s="1">
        <f t="shared" si="225"/>
        <v>124.45637496081743</v>
      </c>
      <c r="AQ118" s="1">
        <f t="shared" si="226"/>
        <v>4.6840707813937113E-3</v>
      </c>
      <c r="AR118" s="1">
        <f t="shared" si="227"/>
        <v>3.4763347097598838E-4</v>
      </c>
      <c r="AS118" s="1">
        <f t="shared" si="228"/>
        <v>1265.9743993896525</v>
      </c>
      <c r="AT118" s="1">
        <f t="shared" si="229"/>
        <v>51453111.274232469</v>
      </c>
      <c r="AU118" s="1">
        <f t="shared" si="230"/>
        <v>197878.51292293321</v>
      </c>
      <c r="AV118" s="1">
        <f t="shared" si="231"/>
        <v>875699.12689197622</v>
      </c>
      <c r="AW118" s="1">
        <f t="shared" si="232"/>
        <v>55.907868395061335</v>
      </c>
      <c r="AX118" s="1">
        <f t="shared" si="233"/>
        <v>192262.35781714026</v>
      </c>
      <c r="AY118" s="6">
        <f t="shared" si="234"/>
        <v>76586160.786705121</v>
      </c>
      <c r="AZ118">
        <f t="shared" si="235"/>
        <v>196714.08050936373</v>
      </c>
      <c r="BA118">
        <f t="shared" si="236"/>
        <v>4451.7226922234659</v>
      </c>
      <c r="BB118">
        <f t="shared" si="237"/>
        <v>387582.59055929253</v>
      </c>
      <c r="BC118">
        <f t="shared" si="238"/>
        <v>1725837.3901571548</v>
      </c>
    </row>
    <row r="119" spans="5:55" x14ac:dyDescent="0.35">
      <c r="E119">
        <f t="shared" si="189"/>
        <v>2007.25</v>
      </c>
      <c r="F119" s="1">
        <f t="shared" si="190"/>
        <v>1362.238951553391</v>
      </c>
      <c r="G119" s="1">
        <f t="shared" si="191"/>
        <v>0.94982577699101667</v>
      </c>
      <c r="H119" s="1">
        <f t="shared" si="192"/>
        <v>20276.119562542557</v>
      </c>
      <c r="I119" s="1">
        <f t="shared" si="193"/>
        <v>1871.0700044047369</v>
      </c>
      <c r="J119" s="1">
        <f t="shared" si="194"/>
        <v>2.7879721266992126E-2</v>
      </c>
      <c r="K119" s="1">
        <f t="shared" si="195"/>
        <v>0.18615744975493428</v>
      </c>
      <c r="L119" s="1">
        <f t="shared" si="196"/>
        <v>2.3954950635234309E-2</v>
      </c>
      <c r="M119" s="1">
        <f t="shared" si="197"/>
        <v>2.0954517211078292E-3</v>
      </c>
      <c r="N119" s="1">
        <f t="shared" si="198"/>
        <v>0.62817004079090222</v>
      </c>
      <c r="O119" s="1">
        <f t="shared" si="199"/>
        <v>0.3663341980545321</v>
      </c>
      <c r="P119" s="1">
        <f t="shared" si="200"/>
        <v>2.0122911433282664</v>
      </c>
      <c r="Q119" s="1">
        <f t="shared" si="201"/>
        <v>0.56151673222194531</v>
      </c>
      <c r="R119" s="1">
        <f t="shared" si="202"/>
        <v>21213.034280664197</v>
      </c>
      <c r="S119" s="1">
        <f t="shared" si="203"/>
        <v>0.79972799016833096</v>
      </c>
      <c r="T119" s="1">
        <f t="shared" si="204"/>
        <v>0.21822853154106275</v>
      </c>
      <c r="U119" s="1">
        <f t="shared" si="205"/>
        <v>0.66032937372198341</v>
      </c>
      <c r="V119" s="1">
        <f t="shared" si="206"/>
        <v>0.9622119539820031</v>
      </c>
      <c r="W119" s="1">
        <f t="shared" si="107"/>
        <v>188.6940815790158</v>
      </c>
      <c r="X119" s="1">
        <f t="shared" si="207"/>
        <v>1136.0405050661536</v>
      </c>
      <c r="Y119" s="1">
        <f t="shared" si="208"/>
        <v>125.35685907570003</v>
      </c>
      <c r="Z119" s="1">
        <f t="shared" si="209"/>
        <v>2.290144951976051E-2</v>
      </c>
      <c r="AA119" s="1">
        <f t="shared" si="210"/>
        <v>0.3663341980545321</v>
      </c>
      <c r="AB119" s="1">
        <f t="shared" si="211"/>
        <v>2387.2056390966536</v>
      </c>
      <c r="AC119" s="1">
        <f t="shared" si="212"/>
        <v>5.6585563542425948E-3</v>
      </c>
      <c r="AD119" s="1">
        <f t="shared" si="213"/>
        <v>0.10520669262879399</v>
      </c>
      <c r="AE119" s="1">
        <f t="shared" si="214"/>
        <v>1.5239236903500946E-2</v>
      </c>
      <c r="AF119" s="1">
        <f t="shared" si="215"/>
        <v>0.21587690419370498</v>
      </c>
      <c r="AG119" s="1">
        <f t="shared" si="216"/>
        <v>259.9273940724546</v>
      </c>
      <c r="AH119" s="1">
        <f t="shared" si="217"/>
        <v>154.12977700807892</v>
      </c>
      <c r="AI119" s="1">
        <f t="shared" si="218"/>
        <v>152.28493172840558</v>
      </c>
      <c r="AJ119" s="1">
        <f t="shared" si="219"/>
        <v>289.91874144644481</v>
      </c>
      <c r="AK119" s="1">
        <f t="shared" si="220"/>
        <v>307.89926832056193</v>
      </c>
      <c r="AL119" s="8">
        <f t="shared" si="221"/>
        <v>14179921.01673723</v>
      </c>
      <c r="AM119" s="1">
        <f t="shared" si="222"/>
        <v>496088.23127569346</v>
      </c>
      <c r="AN119" s="1">
        <f t="shared" si="223"/>
        <v>0.99984795839814622</v>
      </c>
      <c r="AO119" s="1">
        <f t="shared" si="224"/>
        <v>33.569540439129447</v>
      </c>
      <c r="AP119" s="1">
        <f t="shared" si="225"/>
        <v>124.48233200723519</v>
      </c>
      <c r="AQ119" s="1">
        <f t="shared" si="226"/>
        <v>4.7174517841797256E-3</v>
      </c>
      <c r="AR119" s="1">
        <f t="shared" si="227"/>
        <v>3.517968123107642E-4</v>
      </c>
      <c r="AS119" s="1">
        <f t="shared" si="228"/>
        <v>1272.2995036960699</v>
      </c>
      <c r="AT119" s="1">
        <f t="shared" si="229"/>
        <v>51741941.923215054</v>
      </c>
      <c r="AU119" s="1">
        <f t="shared" si="230"/>
        <v>199063.05800454423</v>
      </c>
      <c r="AV119" s="1">
        <f t="shared" si="231"/>
        <v>888066.53394965956</v>
      </c>
      <c r="AW119" s="1">
        <f t="shared" si="232"/>
        <v>55.875919812456033</v>
      </c>
      <c r="AX119" s="1">
        <f t="shared" si="233"/>
        <v>193359.64928961001</v>
      </c>
      <c r="AY119" s="6">
        <f t="shared" si="234"/>
        <v>77472405.850251198</v>
      </c>
      <c r="AZ119">
        <f t="shared" si="235"/>
        <v>197891.65503784097</v>
      </c>
      <c r="BA119">
        <f t="shared" si="236"/>
        <v>4532.0057482309758</v>
      </c>
      <c r="BB119">
        <f t="shared" si="237"/>
        <v>389831.91157624859</v>
      </c>
      <c r="BC119">
        <f t="shared" si="238"/>
        <v>1750061.3020671105</v>
      </c>
    </row>
    <row r="120" spans="5:55" x14ac:dyDescent="0.35">
      <c r="E120">
        <f t="shared" si="189"/>
        <v>2007.3125</v>
      </c>
      <c r="F120" s="1">
        <f t="shared" si="190"/>
        <v>1368.1332791598893</v>
      </c>
      <c r="G120" s="1">
        <f t="shared" si="191"/>
        <v>0.94985235558037173</v>
      </c>
      <c r="H120" s="1">
        <f t="shared" si="192"/>
        <v>20393.061437817854</v>
      </c>
      <c r="I120" s="1">
        <f t="shared" si="193"/>
        <v>1889.4860850428561</v>
      </c>
      <c r="J120" s="1">
        <f t="shared" si="194"/>
        <v>2.7531224776433195E-2</v>
      </c>
      <c r="K120" s="1">
        <f t="shared" si="195"/>
        <v>0.18752366843706719</v>
      </c>
      <c r="L120" s="1">
        <f t="shared" si="196"/>
        <v>2.3933358975225656E-2</v>
      </c>
      <c r="M120" s="1">
        <f t="shared" si="197"/>
        <v>2.1108303443789032E-3</v>
      </c>
      <c r="N120" s="1">
        <f t="shared" si="198"/>
        <v>0.62956378023602055</v>
      </c>
      <c r="O120" s="1">
        <f t="shared" si="199"/>
        <v>0.36693299058886075</v>
      </c>
      <c r="P120" s="1">
        <f t="shared" si="200"/>
        <v>2.022248114137847</v>
      </c>
      <c r="Q120" s="1">
        <f t="shared" si="201"/>
        <v>0.56273165077199683</v>
      </c>
      <c r="R120" s="1">
        <f t="shared" si="202"/>
        <v>21339.197776167144</v>
      </c>
      <c r="S120" s="1">
        <f t="shared" si="203"/>
        <v>0.79972799016833096</v>
      </c>
      <c r="T120" s="1">
        <f t="shared" si="204"/>
        <v>0.21844685325958108</v>
      </c>
      <c r="U120" s="1">
        <f t="shared" si="205"/>
        <v>0.66207185630117038</v>
      </c>
      <c r="V120" s="1">
        <f t="shared" si="206"/>
        <v>0.96242050241358168</v>
      </c>
      <c r="W120" s="1">
        <f t="shared" si="107"/>
        <v>188.60279174761365</v>
      </c>
      <c r="X120" s="1">
        <f t="shared" si="207"/>
        <v>1141.6617205572361</v>
      </c>
      <c r="Y120" s="1">
        <f t="shared" si="208"/>
        <v>125.97713442240409</v>
      </c>
      <c r="Z120" s="1">
        <f t="shared" si="209"/>
        <v>2.317430295550232E-2</v>
      </c>
      <c r="AA120" s="1">
        <f t="shared" si="210"/>
        <v>0.36693299058886075</v>
      </c>
      <c r="AB120" s="1">
        <f t="shared" si="211"/>
        <v>2399.0177155666806</v>
      </c>
      <c r="AC120" s="1">
        <f t="shared" si="212"/>
        <v>5.6678055625283413E-3</v>
      </c>
      <c r="AD120" s="1">
        <f t="shared" si="213"/>
        <v>0.10559269871722872</v>
      </c>
      <c r="AE120" s="1">
        <f t="shared" si="214"/>
        <v>1.5300170002405735E-2</v>
      </c>
      <c r="AF120" s="1">
        <f t="shared" si="215"/>
        <v>0.21609287328069449</v>
      </c>
      <c r="AG120" s="1">
        <f t="shared" si="216"/>
        <v>259.83460909844979</v>
      </c>
      <c r="AH120" s="1">
        <f t="shared" si="217"/>
        <v>154.07475807710364</v>
      </c>
      <c r="AI120" s="1">
        <f t="shared" si="218"/>
        <v>152.28493172840558</v>
      </c>
      <c r="AJ120" s="1">
        <f t="shared" si="219"/>
        <v>289.77847932054516</v>
      </c>
      <c r="AK120" s="1">
        <f t="shared" si="220"/>
        <v>307.78935906798324</v>
      </c>
      <c r="AL120" s="8">
        <f t="shared" si="221"/>
        <v>14264255.411230616</v>
      </c>
      <c r="AM120" s="1">
        <f t="shared" si="222"/>
        <v>499038.62639637938</v>
      </c>
      <c r="AN120" s="1">
        <f t="shared" si="223"/>
        <v>0.99984885715623117</v>
      </c>
      <c r="AO120" s="1">
        <f t="shared" si="224"/>
        <v>33.576516394104104</v>
      </c>
      <c r="AP120" s="1">
        <f t="shared" si="225"/>
        <v>124.5082001940457</v>
      </c>
      <c r="AQ120" s="1">
        <f t="shared" si="226"/>
        <v>4.7507463849027817E-3</v>
      </c>
      <c r="AR120" s="1">
        <f t="shared" si="227"/>
        <v>3.559882050363288E-4</v>
      </c>
      <c r="AS120" s="1">
        <f t="shared" si="228"/>
        <v>1278.594939155967</v>
      </c>
      <c r="AT120" s="1">
        <f t="shared" si="229"/>
        <v>52032186.833066218</v>
      </c>
      <c r="AU120" s="1">
        <f t="shared" si="230"/>
        <v>200251.17906195295</v>
      </c>
      <c r="AV120" s="1">
        <f t="shared" si="231"/>
        <v>900507.97507494362</v>
      </c>
      <c r="AW120" s="1">
        <f t="shared" si="232"/>
        <v>55.844758204973751</v>
      </c>
      <c r="AX120" s="1">
        <f t="shared" si="233"/>
        <v>194459.41148081663</v>
      </c>
      <c r="AY120" s="6">
        <f t="shared" si="234"/>
        <v>78363921.813453108</v>
      </c>
      <c r="AZ120">
        <f t="shared" si="235"/>
        <v>199072.78449899168</v>
      </c>
      <c r="BA120">
        <f t="shared" si="236"/>
        <v>4613.3730181750598</v>
      </c>
      <c r="BB120">
        <f t="shared" si="237"/>
        <v>392086.91113602457</v>
      </c>
      <c r="BC120">
        <f t="shared" si="238"/>
        <v>1774425.7965406261</v>
      </c>
    </row>
    <row r="121" spans="5:55" x14ac:dyDescent="0.35">
      <c r="E121">
        <f t="shared" si="189"/>
        <v>2007.375</v>
      </c>
      <c r="F121" s="1">
        <f t="shared" si="190"/>
        <v>1374.0217821710055</v>
      </c>
      <c r="G121" s="1">
        <f t="shared" si="191"/>
        <v>0.94987828760939064</v>
      </c>
      <c r="H121" s="1">
        <f t="shared" si="192"/>
        <v>20511.154318133034</v>
      </c>
      <c r="I121" s="1">
        <f t="shared" si="193"/>
        <v>1907.915603510897</v>
      </c>
      <c r="J121" s="1">
        <f t="shared" si="194"/>
        <v>2.7187084491690262E-2</v>
      </c>
      <c r="K121" s="1">
        <f t="shared" si="195"/>
        <v>0.18888757647649512</v>
      </c>
      <c r="L121" s="1">
        <f t="shared" si="196"/>
        <v>2.3911587942788325E-2</v>
      </c>
      <c r="M121" s="1">
        <f t="shared" si="197"/>
        <v>2.1261829582679228E-3</v>
      </c>
      <c r="N121" s="1">
        <f t="shared" si="198"/>
        <v>0.6309400979393387</v>
      </c>
      <c r="O121" s="1">
        <f t="shared" si="199"/>
        <v>0.36753501336635308</v>
      </c>
      <c r="P121" s="1">
        <f t="shared" si="200"/>
        <v>2.032160679302486</v>
      </c>
      <c r="Q121" s="1">
        <f t="shared" si="201"/>
        <v>0.56393448202836849</v>
      </c>
      <c r="R121" s="1">
        <f t="shared" si="202"/>
        <v>21466.519005533912</v>
      </c>
      <c r="S121" s="1">
        <f t="shared" si="203"/>
        <v>0.79972799016833096</v>
      </c>
      <c r="T121" s="1">
        <f t="shared" si="204"/>
        <v>0.21866663039828846</v>
      </c>
      <c r="U121" s="1">
        <f t="shared" si="205"/>
        <v>0.66379255784969748</v>
      </c>
      <c r="V121" s="1">
        <f t="shared" si="206"/>
        <v>0.96262878042606193</v>
      </c>
      <c r="W121" s="1">
        <f t="shared" si="107"/>
        <v>188.51239294379388</v>
      </c>
      <c r="X121" s="1">
        <f t="shared" si="207"/>
        <v>1147.2578668074812</v>
      </c>
      <c r="Y121" s="1">
        <f t="shared" si="208"/>
        <v>126.59464349336642</v>
      </c>
      <c r="Z121" s="1">
        <f t="shared" si="209"/>
        <v>2.3448975341743974E-2</v>
      </c>
      <c r="AA121" s="1">
        <f t="shared" si="210"/>
        <v>0.36753501336635308</v>
      </c>
      <c r="AB121" s="1">
        <f t="shared" si="211"/>
        <v>2410.7771130760298</v>
      </c>
      <c r="AC121" s="1">
        <f t="shared" si="212"/>
        <v>5.6771046665461183E-3</v>
      </c>
      <c r="AD121" s="1">
        <f t="shared" si="213"/>
        <v>0.10598157690039317</v>
      </c>
      <c r="AE121" s="1">
        <f t="shared" si="214"/>
        <v>1.5360546487097141E-2</v>
      </c>
      <c r="AF121" s="1">
        <f t="shared" si="215"/>
        <v>0.21631028210428718</v>
      </c>
      <c r="AG121" s="1">
        <f t="shared" si="216"/>
        <v>259.74525476954517</v>
      </c>
      <c r="AH121" s="1">
        <f t="shared" si="217"/>
        <v>154.02177342407035</v>
      </c>
      <c r="AI121" s="1">
        <f t="shared" si="218"/>
        <v>152.28493172840558</v>
      </c>
      <c r="AJ121" s="1">
        <f t="shared" si="219"/>
        <v>289.63958621265124</v>
      </c>
      <c r="AK121" s="1">
        <f t="shared" si="220"/>
        <v>307.68351361606699</v>
      </c>
      <c r="AL121" s="8">
        <f t="shared" si="221"/>
        <v>14349363.696650222</v>
      </c>
      <c r="AM121" s="1">
        <f t="shared" si="222"/>
        <v>502016.09568712756</v>
      </c>
      <c r="AN121" s="1">
        <f t="shared" si="223"/>
        <v>0.99984975345331262</v>
      </c>
      <c r="AO121" s="1">
        <f t="shared" si="224"/>
        <v>33.583469472570059</v>
      </c>
      <c r="AP121" s="1">
        <f t="shared" si="225"/>
        <v>124.53398355034874</v>
      </c>
      <c r="AQ121" s="1">
        <f t="shared" si="226"/>
        <v>4.7839542170882987E-3</v>
      </c>
      <c r="AR121" s="1">
        <f t="shared" si="227"/>
        <v>3.6020753926782487E-4</v>
      </c>
      <c r="AS121" s="1">
        <f t="shared" si="228"/>
        <v>1284.8622985195161</v>
      </c>
      <c r="AT121" s="1">
        <f t="shared" si="229"/>
        <v>52323871.786657147</v>
      </c>
      <c r="AU121" s="1">
        <f t="shared" si="230"/>
        <v>201443.03245532114</v>
      </c>
      <c r="AV121" s="1">
        <f t="shared" si="231"/>
        <v>913023.67376631568</v>
      </c>
      <c r="AW121" s="1">
        <f t="shared" si="232"/>
        <v>55.814356326728841</v>
      </c>
      <c r="AX121" s="1">
        <f t="shared" si="233"/>
        <v>195561.78823788586</v>
      </c>
      <c r="AY121" s="6">
        <f t="shared" si="234"/>
        <v>79260757.04449375</v>
      </c>
      <c r="AZ121">
        <f t="shared" si="235"/>
        <v>200257.6243328634</v>
      </c>
      <c r="BA121">
        <f t="shared" si="236"/>
        <v>4695.8360949775415</v>
      </c>
      <c r="BB121">
        <f t="shared" si="237"/>
        <v>394347.8848345679</v>
      </c>
      <c r="BC121">
        <f t="shared" si="238"/>
        <v>1798931.2284866276</v>
      </c>
    </row>
    <row r="122" spans="5:55" x14ac:dyDescent="0.35">
      <c r="E122">
        <f t="shared" si="189"/>
        <v>2007.4375</v>
      </c>
      <c r="F122" s="1">
        <f t="shared" si="190"/>
        <v>1379.9055184106899</v>
      </c>
      <c r="G122" s="1">
        <f t="shared" si="191"/>
        <v>0.94990359534269042</v>
      </c>
      <c r="H122" s="1">
        <f t="shared" si="192"/>
        <v>20630.399043352467</v>
      </c>
      <c r="I122" s="1">
        <f t="shared" si="193"/>
        <v>1926.3603524007876</v>
      </c>
      <c r="J122" s="1">
        <f t="shared" si="194"/>
        <v>2.6847245960194593E-2</v>
      </c>
      <c r="K122" s="1">
        <f t="shared" si="195"/>
        <v>0.19024916428802766</v>
      </c>
      <c r="L122" s="1">
        <f t="shared" si="196"/>
        <v>2.3889645630365455E-2</v>
      </c>
      <c r="M122" s="1">
        <f t="shared" si="197"/>
        <v>2.1415094548807166E-3</v>
      </c>
      <c r="N122" s="1">
        <f t="shared" si="198"/>
        <v>0.63229921167261316</v>
      </c>
      <c r="O122" s="1">
        <f t="shared" si="199"/>
        <v>0.3681402284801375</v>
      </c>
      <c r="P122" s="1">
        <f t="shared" si="200"/>
        <v>2.0420313022300749</v>
      </c>
      <c r="Q122" s="1">
        <f t="shared" si="201"/>
        <v>0.565125666284096</v>
      </c>
      <c r="R122" s="1">
        <f t="shared" si="202"/>
        <v>21594.999706246679</v>
      </c>
      <c r="S122" s="1">
        <f t="shared" si="203"/>
        <v>0.79972799016833096</v>
      </c>
      <c r="T122" s="1">
        <f t="shared" si="204"/>
        <v>0.2188878572206587</v>
      </c>
      <c r="U122" s="1">
        <f t="shared" si="205"/>
        <v>0.66549175063042809</v>
      </c>
      <c r="V122" s="1">
        <f t="shared" si="206"/>
        <v>0.96283676038234611</v>
      </c>
      <c r="W122" s="1">
        <f t="shared" si="107"/>
        <v>188.42285126116624</v>
      </c>
      <c r="X122" s="1">
        <f t="shared" si="207"/>
        <v>1152.8303345356992</v>
      </c>
      <c r="Y122" s="1">
        <f t="shared" si="208"/>
        <v>127.20953974802896</v>
      </c>
      <c r="Z122" s="1">
        <f t="shared" si="209"/>
        <v>2.3725459509107753E-2</v>
      </c>
      <c r="AA122" s="1">
        <f t="shared" si="210"/>
        <v>0.3681402284801375</v>
      </c>
      <c r="AB122" s="1">
        <f t="shared" si="211"/>
        <v>2422.4867539956654</v>
      </c>
      <c r="AC122" s="1">
        <f t="shared" si="212"/>
        <v>5.6864530807700037E-3</v>
      </c>
      <c r="AD122" s="1">
        <f t="shared" si="213"/>
        <v>0.10637331568114214</v>
      </c>
      <c r="AE122" s="1">
        <f t="shared" si="214"/>
        <v>1.5420385695539725E-2</v>
      </c>
      <c r="AF122" s="1">
        <f t="shared" si="215"/>
        <v>0.21652912498977356</v>
      </c>
      <c r="AG122" s="1">
        <f t="shared" si="216"/>
        <v>259.65920424057072</v>
      </c>
      <c r="AH122" s="1">
        <f t="shared" si="217"/>
        <v>153.97074783329109</v>
      </c>
      <c r="AI122" s="1">
        <f t="shared" si="218"/>
        <v>152.28493172840558</v>
      </c>
      <c r="AJ122" s="1">
        <f t="shared" si="219"/>
        <v>289.50201002734025</v>
      </c>
      <c r="AK122" s="1">
        <f t="shared" si="220"/>
        <v>307.58158170925748</v>
      </c>
      <c r="AL122" s="8">
        <f t="shared" si="221"/>
        <v>14435247.0344216</v>
      </c>
      <c r="AM122" s="1">
        <f t="shared" si="222"/>
        <v>505020.6797797578</v>
      </c>
      <c r="AN122" s="1">
        <f t="shared" si="223"/>
        <v>0.99985064720079686</v>
      </c>
      <c r="AO122" s="1">
        <f t="shared" si="224"/>
        <v>33.590400717357205</v>
      </c>
      <c r="AP122" s="1">
        <f t="shared" si="225"/>
        <v>124.55968594315873</v>
      </c>
      <c r="AQ122" s="1">
        <f t="shared" si="226"/>
        <v>4.8170749297703919E-3</v>
      </c>
      <c r="AR122" s="1">
        <f t="shared" si="227"/>
        <v>3.6445470487404764E-4</v>
      </c>
      <c r="AS122" s="1">
        <f t="shared" si="228"/>
        <v>1291.103139311158</v>
      </c>
      <c r="AT122" s="1">
        <f t="shared" si="229"/>
        <v>52617022.085025139</v>
      </c>
      <c r="AU122" s="1">
        <f t="shared" si="230"/>
        <v>202638.77122675069</v>
      </c>
      <c r="AV122" s="1">
        <f t="shared" si="231"/>
        <v>925613.86329477327</v>
      </c>
      <c r="AW122" s="1">
        <f t="shared" si="232"/>
        <v>55.78468795320115</v>
      </c>
      <c r="AX122" s="1">
        <f t="shared" si="233"/>
        <v>196666.9200140413</v>
      </c>
      <c r="AY122" s="6">
        <f t="shared" si="234"/>
        <v>80162959.984145105</v>
      </c>
      <c r="AZ122">
        <f t="shared" si="235"/>
        <v>201446.32668096913</v>
      </c>
      <c r="BA122">
        <f t="shared" si="236"/>
        <v>4779.4066669278263</v>
      </c>
      <c r="BB122">
        <f t="shared" si="237"/>
        <v>396615.12154423608</v>
      </c>
      <c r="BC122">
        <f t="shared" si="238"/>
        <v>1823577.9712887881</v>
      </c>
    </row>
    <row r="123" spans="5:55" x14ac:dyDescent="0.35">
      <c r="E123">
        <f t="shared" si="189"/>
        <v>2007.5</v>
      </c>
      <c r="F123" s="1">
        <f t="shared" si="190"/>
        <v>1385.7855149036345</v>
      </c>
      <c r="G123" s="1">
        <f t="shared" si="191"/>
        <v>0.94992830021441321</v>
      </c>
      <c r="H123" s="1">
        <f t="shared" si="192"/>
        <v>20750.796565377517</v>
      </c>
      <c r="I123" s="1">
        <f t="shared" si="193"/>
        <v>1944.8222102057384</v>
      </c>
      <c r="J123" s="1">
        <f t="shared" si="194"/>
        <v>2.6511655410034484E-2</v>
      </c>
      <c r="K123" s="1">
        <f t="shared" si="195"/>
        <v>0.19160842279899545</v>
      </c>
      <c r="L123" s="1">
        <f t="shared" si="196"/>
        <v>2.3867539831764737E-2</v>
      </c>
      <c r="M123" s="1">
        <f t="shared" si="197"/>
        <v>2.1568097320922249E-3</v>
      </c>
      <c r="N123" s="1">
        <f t="shared" si="198"/>
        <v>0.63364133648545407</v>
      </c>
      <c r="O123" s="1">
        <f t="shared" si="199"/>
        <v>0.36874859926856063</v>
      </c>
      <c r="P123" s="1">
        <f t="shared" si="200"/>
        <v>2.0518623910079166</v>
      </c>
      <c r="Q123" s="1">
        <f t="shared" si="201"/>
        <v>0.56630562833750775</v>
      </c>
      <c r="R123" s="1">
        <f t="shared" si="202"/>
        <v>21724.641770838607</v>
      </c>
      <c r="S123" s="1">
        <f t="shared" si="203"/>
        <v>0.79972799016833096</v>
      </c>
      <c r="T123" s="1">
        <f t="shared" si="204"/>
        <v>0.21911052797812186</v>
      </c>
      <c r="U123" s="1">
        <f t="shared" si="205"/>
        <v>0.66716970350294025</v>
      </c>
      <c r="V123" s="1">
        <f t="shared" si="206"/>
        <v>0.96304441550948039</v>
      </c>
      <c r="W123" s="1">
        <f t="shared" si="107"/>
        <v>188.33413396026657</v>
      </c>
      <c r="X123" s="1">
        <f t="shared" si="207"/>
        <v>1158.38048322942</v>
      </c>
      <c r="Y123" s="1">
        <f t="shared" si="208"/>
        <v>127.82197319960507</v>
      </c>
      <c r="Z123" s="1">
        <f t="shared" si="209"/>
        <v>2.4003748273163775E-2</v>
      </c>
      <c r="AA123" s="1">
        <f t="shared" si="210"/>
        <v>0.36874859926856063</v>
      </c>
      <c r="AB123" s="1">
        <f t="shared" si="211"/>
        <v>2434.1494950690603</v>
      </c>
      <c r="AC123" s="1">
        <f t="shared" si="212"/>
        <v>5.6958502389082531E-3</v>
      </c>
      <c r="AD123" s="1">
        <f t="shared" si="213"/>
        <v>0.10676790424724751</v>
      </c>
      <c r="AE123" s="1">
        <f t="shared" si="214"/>
        <v>1.5479706474256026E-2</v>
      </c>
      <c r="AF123" s="1">
        <f t="shared" si="215"/>
        <v>0.21674939625053016</v>
      </c>
      <c r="AG123" s="1">
        <f t="shared" si="216"/>
        <v>259.57633535634818</v>
      </c>
      <c r="AH123" s="1">
        <f t="shared" si="217"/>
        <v>153.92160887011366</v>
      </c>
      <c r="AI123" s="1">
        <f t="shared" si="218"/>
        <v>152.28493172840558</v>
      </c>
      <c r="AJ123" s="1">
        <f t="shared" si="219"/>
        <v>289.36570046211108</v>
      </c>
      <c r="AK123" s="1">
        <f t="shared" si="220"/>
        <v>307.48341864756981</v>
      </c>
      <c r="AL123" s="8">
        <f t="shared" si="221"/>
        <v>14521906.689614631</v>
      </c>
      <c r="AM123" s="1">
        <f t="shared" si="222"/>
        <v>508052.4229320311</v>
      </c>
      <c r="AN123" s="1">
        <f t="shared" si="223"/>
        <v>0.99985153831376572</v>
      </c>
      <c r="AO123" s="1">
        <f t="shared" si="224"/>
        <v>33.597311129290432</v>
      </c>
      <c r="AP123" s="1">
        <f t="shared" si="225"/>
        <v>124.58531108372739</v>
      </c>
      <c r="AQ123" s="1">
        <f t="shared" si="226"/>
        <v>4.850108186972942E-3</v>
      </c>
      <c r="AR123" s="1">
        <f t="shared" si="227"/>
        <v>3.6872959149257089E-4</v>
      </c>
      <c r="AS123" s="1">
        <f t="shared" si="228"/>
        <v>1297.3189840781092</v>
      </c>
      <c r="AT123" s="1">
        <f t="shared" si="229"/>
        <v>52911662.568084709</v>
      </c>
      <c r="AU123" s="1">
        <f t="shared" si="230"/>
        <v>203838.54520269428</v>
      </c>
      <c r="AV123" s="1">
        <f t="shared" si="231"/>
        <v>938278.78649644519</v>
      </c>
      <c r="AW123" s="1">
        <f t="shared" si="232"/>
        <v>55.755727841901759</v>
      </c>
      <c r="AX123" s="1">
        <f t="shared" si="233"/>
        <v>197774.94396990375</v>
      </c>
      <c r="AY123" s="6">
        <f t="shared" si="234"/>
        <v>81070579.152246013</v>
      </c>
      <c r="AZ123">
        <f t="shared" si="235"/>
        <v>202639.04048809543</v>
      </c>
      <c r="BA123">
        <f t="shared" si="236"/>
        <v>4864.0965181916845</v>
      </c>
      <c r="BB123">
        <f t="shared" si="237"/>
        <v>398888.90361675783</v>
      </c>
      <c r="BC123">
        <f t="shared" si="238"/>
        <v>1848366.4163853028</v>
      </c>
    </row>
    <row r="124" spans="5:55" x14ac:dyDescent="0.35">
      <c r="E124">
        <f t="shared" si="189"/>
        <v>2007.5625</v>
      </c>
      <c r="F124" s="1">
        <f t="shared" si="190"/>
        <v>1391.6627687371613</v>
      </c>
      <c r="G124" s="1">
        <f t="shared" si="191"/>
        <v>0.94995242285994619</v>
      </c>
      <c r="H124" s="1">
        <f t="shared" si="192"/>
        <v>20872.347953515375</v>
      </c>
      <c r="I124" s="1">
        <f t="shared" si="193"/>
        <v>1963.3031309866476</v>
      </c>
      <c r="J124" s="1">
        <f t="shared" si="194"/>
        <v>2.6180259741447092E-2</v>
      </c>
      <c r="K124" s="1">
        <f t="shared" si="195"/>
        <v>0.19296534343022498</v>
      </c>
      <c r="L124" s="1">
        <f t="shared" si="196"/>
        <v>2.3845278052115244E-2</v>
      </c>
      <c r="M124" s="1">
        <f t="shared" si="197"/>
        <v>2.172083693332346E-3</v>
      </c>
      <c r="N124" s="1">
        <f t="shared" si="198"/>
        <v>0.63496668473935136</v>
      </c>
      <c r="O124" s="1">
        <f t="shared" si="199"/>
        <v>0.36936009028326988</v>
      </c>
      <c r="P124" s="1">
        <f t="shared" si="200"/>
        <v>2.0616562988652563</v>
      </c>
      <c r="Q124" s="1">
        <f t="shared" si="201"/>
        <v>0.56747477797197954</v>
      </c>
      <c r="R124" s="1">
        <f t="shared" si="202"/>
        <v>21855.447247088247</v>
      </c>
      <c r="S124" s="1">
        <f t="shared" si="203"/>
        <v>0.79972799016833096</v>
      </c>
      <c r="T124" s="1">
        <f t="shared" si="204"/>
        <v>0.21933463691082519</v>
      </c>
      <c r="U124" s="1">
        <f t="shared" si="205"/>
        <v>0.66882668196606743</v>
      </c>
      <c r="V124" s="1">
        <f t="shared" si="206"/>
        <v>0.96325171989297997</v>
      </c>
      <c r="W124" s="1">
        <f t="shared" si="107"/>
        <v>188.24620943213364</v>
      </c>
      <c r="X124" s="1">
        <f t="shared" si="207"/>
        <v>1163.9096414060152</v>
      </c>
      <c r="Y124" s="1">
        <f t="shared" si="208"/>
        <v>128.43209044389326</v>
      </c>
      <c r="Z124" s="1">
        <f t="shared" si="209"/>
        <v>2.4283834435381298E-2</v>
      </c>
      <c r="AA124" s="1">
        <f t="shared" si="210"/>
        <v>0.36936009028326988</v>
      </c>
      <c r="AB124" s="1">
        <f t="shared" si="211"/>
        <v>2445.7681279609014</v>
      </c>
      <c r="AC124" s="1">
        <f t="shared" si="212"/>
        <v>5.7052955934102922E-3</v>
      </c>
      <c r="AD124" s="1">
        <f t="shared" si="213"/>
        <v>0.10716533245624435</v>
      </c>
      <c r="AE124" s="1">
        <f t="shared" si="214"/>
        <v>1.5538527182772991E-2</v>
      </c>
      <c r="AF124" s="1">
        <f t="shared" si="215"/>
        <v>0.21697109018877236</v>
      </c>
      <c r="AG124" s="1">
        <f t="shared" si="216"/>
        <v>259.49653047828252</v>
      </c>
      <c r="AH124" s="1">
        <f t="shared" si="217"/>
        <v>153.87428677809521</v>
      </c>
      <c r="AI124" s="1">
        <f t="shared" si="218"/>
        <v>152.28493172840558</v>
      </c>
      <c r="AJ124" s="1">
        <f t="shared" si="219"/>
        <v>289.23060895142214</v>
      </c>
      <c r="AK124" s="1">
        <f t="shared" si="220"/>
        <v>307.38888508117708</v>
      </c>
      <c r="AL124" s="8">
        <f t="shared" si="221"/>
        <v>14609344.031073473</v>
      </c>
      <c r="AM124" s="1">
        <f t="shared" si="222"/>
        <v>511111.37303219648</v>
      </c>
      <c r="AN124" s="1">
        <f t="shared" si="223"/>
        <v>0.99985242671088514</v>
      </c>
      <c r="AO124" s="1">
        <f t="shared" si="224"/>
        <v>33.604201668827685</v>
      </c>
      <c r="AP124" s="1">
        <f t="shared" si="225"/>
        <v>124.61086253361813</v>
      </c>
      <c r="AQ124" s="1">
        <f t="shared" si="226"/>
        <v>4.8830536672076008E-3</v>
      </c>
      <c r="AR124" s="1">
        <f t="shared" si="227"/>
        <v>3.7303208854436062E-4</v>
      </c>
      <c r="AS124" s="1">
        <f t="shared" si="228"/>
        <v>1303.5113206828059</v>
      </c>
      <c r="AT124" s="1">
        <f t="shared" si="229"/>
        <v>53207817.634557612</v>
      </c>
      <c r="AU124" s="1">
        <f t="shared" si="230"/>
        <v>205042.50109428965</v>
      </c>
      <c r="AV124" s="1">
        <f t="shared" si="231"/>
        <v>951018.69557161361</v>
      </c>
      <c r="AW124" s="1">
        <f t="shared" si="232"/>
        <v>55.727451694606593</v>
      </c>
      <c r="AX124" s="1">
        <f t="shared" si="233"/>
        <v>198885.99407271721</v>
      </c>
      <c r="AY124" s="6">
        <f t="shared" si="234"/>
        <v>81983663.154188111</v>
      </c>
      <c r="AZ124">
        <f t="shared" si="235"/>
        <v>203835.91160204631</v>
      </c>
      <c r="BA124">
        <f t="shared" si="236"/>
        <v>4949.91752932911</v>
      </c>
      <c r="BB124">
        <f t="shared" si="237"/>
        <v>401169.50708205474</v>
      </c>
      <c r="BC124">
        <f t="shared" si="238"/>
        <v>1873296.97286135</v>
      </c>
    </row>
    <row r="125" spans="5:55" x14ac:dyDescent="0.35">
      <c r="E125">
        <f t="shared" si="189"/>
        <v>2007.625</v>
      </c>
      <c r="F125" s="1">
        <f t="shared" si="190"/>
        <v>1397.5382479080506</v>
      </c>
      <c r="G125" s="1">
        <f t="shared" si="191"/>
        <v>0.94997598314639375</v>
      </c>
      <c r="H125" s="1">
        <f t="shared" si="192"/>
        <v>20995.054399202039</v>
      </c>
      <c r="I125" s="1">
        <f t="shared" si="193"/>
        <v>1981.8051348032313</v>
      </c>
      <c r="J125" s="1">
        <f t="shared" si="194"/>
        <v>2.5853006518416585E-2</v>
      </c>
      <c r="K125" s="1">
        <f t="shared" si="195"/>
        <v>0.19431991807764892</v>
      </c>
      <c r="L125" s="1">
        <f t="shared" si="196"/>
        <v>2.3822867517550118E-2</v>
      </c>
      <c r="M125" s="1">
        <f t="shared" si="197"/>
        <v>2.1873312473789349E-3</v>
      </c>
      <c r="N125" s="1">
        <f t="shared" si="198"/>
        <v>0.6362754661412765</v>
      </c>
      <c r="O125" s="1">
        <f t="shared" si="199"/>
        <v>0.36997466725760503</v>
      </c>
      <c r="P125" s="1">
        <f t="shared" si="200"/>
        <v>2.0714153246988585</v>
      </c>
      <c r="Q125" s="1">
        <f t="shared" si="201"/>
        <v>0.56863351042402821</v>
      </c>
      <c r="R125" s="1">
        <f t="shared" si="202"/>
        <v>21987.418337951036</v>
      </c>
      <c r="S125" s="1">
        <f t="shared" si="203"/>
        <v>0.79972799016833096</v>
      </c>
      <c r="T125" s="1">
        <f t="shared" si="204"/>
        <v>0.21956017824836863</v>
      </c>
      <c r="U125" s="1">
        <f t="shared" si="205"/>
        <v>0.67046294819990782</v>
      </c>
      <c r="V125" s="1">
        <f t="shared" si="206"/>
        <v>0.96345864846932228</v>
      </c>
      <c r="W125" s="1">
        <f t="shared" si="107"/>
        <v>188.15904716285047</v>
      </c>
      <c r="X125" s="1">
        <f t="shared" si="207"/>
        <v>1169.4191069094124</v>
      </c>
      <c r="Y125" s="1">
        <f t="shared" si="208"/>
        <v>129.04003469201808</v>
      </c>
      <c r="Z125" s="1">
        <f t="shared" si="209"/>
        <v>2.4565710784047751E-2</v>
      </c>
      <c r="AA125" s="1">
        <f t="shared" si="210"/>
        <v>0.36997466725760503</v>
      </c>
      <c r="AB125" s="1">
        <f t="shared" si="211"/>
        <v>2457.3453798805876</v>
      </c>
      <c r="AC125" s="1">
        <f t="shared" si="212"/>
        <v>5.7147886149784772E-3</v>
      </c>
      <c r="AD125" s="1">
        <f t="shared" si="213"/>
        <v>0.10756559082038367</v>
      </c>
      <c r="AE125" s="1">
        <f t="shared" si="214"/>
        <v>1.5596865698598077E-2</v>
      </c>
      <c r="AF125" s="1">
        <f t="shared" si="215"/>
        <v>0.21719420109628182</v>
      </c>
      <c r="AG125" s="1">
        <f t="shared" si="216"/>
        <v>259.41967631736526</v>
      </c>
      <c r="AH125" s="1">
        <f t="shared" si="217"/>
        <v>153.82871437997767</v>
      </c>
      <c r="AI125" s="1">
        <f t="shared" si="218"/>
        <v>152.28493172840558</v>
      </c>
      <c r="AJ125" s="1">
        <f t="shared" si="219"/>
        <v>289.09668861221104</v>
      </c>
      <c r="AK125" s="1">
        <f t="shared" si="220"/>
        <v>307.29784681259343</v>
      </c>
      <c r="AL125" s="8">
        <f t="shared" si="221"/>
        <v>14697560.531370781</v>
      </c>
      <c r="AM125" s="1">
        <f t="shared" si="222"/>
        <v>514197.58159738895</v>
      </c>
      <c r="AN125" s="1">
        <f t="shared" si="223"/>
        <v>0.99985331231431351</v>
      </c>
      <c r="AO125" s="1">
        <f t="shared" si="224"/>
        <v>33.611073257633713</v>
      </c>
      <c r="AP125" s="1">
        <f t="shared" si="225"/>
        <v>124.6363437105416</v>
      </c>
      <c r="AQ125" s="1">
        <f t="shared" si="226"/>
        <v>4.915911062988265E-3</v>
      </c>
      <c r="AR125" s="1">
        <f t="shared" si="227"/>
        <v>3.7736208524789209E-4</v>
      </c>
      <c r="AS125" s="1">
        <f t="shared" si="228"/>
        <v>1309.6816026352042</v>
      </c>
      <c r="AT125" s="1">
        <f t="shared" si="229"/>
        <v>53505511.26114393</v>
      </c>
      <c r="AU125" s="1">
        <f t="shared" si="230"/>
        <v>206250.78259556188</v>
      </c>
      <c r="AV125" s="1">
        <f t="shared" si="231"/>
        <v>963833.85189000668</v>
      </c>
      <c r="AW125" s="1">
        <f t="shared" si="232"/>
        <v>55.699836121092254</v>
      </c>
      <c r="AX125" s="1">
        <f t="shared" si="233"/>
        <v>200000.20119344711</v>
      </c>
      <c r="AY125" s="6">
        <f t="shared" si="234"/>
        <v>82902260.687398791</v>
      </c>
      <c r="AZ125">
        <f t="shared" si="235"/>
        <v>205037.08287126751</v>
      </c>
      <c r="BA125">
        <f t="shared" si="236"/>
        <v>5036.8816778203891</v>
      </c>
      <c r="BB125">
        <f t="shared" si="237"/>
        <v>403457.20184281119</v>
      </c>
      <c r="BC125">
        <f t="shared" si="238"/>
        <v>1898370.0670539786</v>
      </c>
    </row>
    <row r="126" spans="5:55" x14ac:dyDescent="0.35">
      <c r="E126">
        <f t="shared" si="189"/>
        <v>2007.6875</v>
      </c>
      <c r="F126" s="1">
        <f t="shared" si="190"/>
        <v>1403.4128921536574</v>
      </c>
      <c r="G126" s="1">
        <f t="shared" si="191"/>
        <v>0.94999900020185457</v>
      </c>
      <c r="H126" s="1">
        <f t="shared" si="192"/>
        <v>21118.917220127241</v>
      </c>
      <c r="I126" s="1">
        <f t="shared" si="193"/>
        <v>2000.330298863418</v>
      </c>
      <c r="J126" s="1">
        <f t="shared" si="194"/>
        <v>2.5529843960377236E-2</v>
      </c>
      <c r="K126" s="1">
        <f t="shared" si="195"/>
        <v>0.19567213909453463</v>
      </c>
      <c r="L126" s="1">
        <f t="shared" si="196"/>
        <v>2.3800315184618507E-2</v>
      </c>
      <c r="M126" s="1">
        <f t="shared" si="197"/>
        <v>2.2025523081577619E-3</v>
      </c>
      <c r="N126" s="1">
        <f t="shared" si="198"/>
        <v>0.63756788777686435</v>
      </c>
      <c r="O126" s="1">
        <f t="shared" si="199"/>
        <v>0.37059229707533126</v>
      </c>
      <c r="P126" s="1">
        <f t="shared" si="200"/>
        <v>2.0811417136555392</v>
      </c>
      <c r="Q126" s="1">
        <f t="shared" si="201"/>
        <v>0.56978220683978864</v>
      </c>
      <c r="R126" s="1">
        <f t="shared" si="202"/>
        <v>22120.55740125239</v>
      </c>
      <c r="S126" s="1">
        <f t="shared" si="203"/>
        <v>0.79972799016833096</v>
      </c>
      <c r="T126" s="1">
        <f t="shared" si="204"/>
        <v>0.21978714621051512</v>
      </c>
      <c r="U126" s="1">
        <f t="shared" si="205"/>
        <v>0.6720787611073088</v>
      </c>
      <c r="V126" s="1">
        <f t="shared" si="206"/>
        <v>0.96366517701681087</v>
      </c>
      <c r="W126" s="1">
        <f t="shared" si="107"/>
        <v>188.07261769903394</v>
      </c>
      <c r="X126" s="1">
        <f t="shared" si="207"/>
        <v>1174.9101472389652</v>
      </c>
      <c r="Y126" s="1">
        <f t="shared" si="208"/>
        <v>129.64594580671962</v>
      </c>
      <c r="Z126" s="1">
        <f t="shared" si="209"/>
        <v>2.4849370095156524E-2</v>
      </c>
      <c r="AA126" s="1">
        <f t="shared" si="210"/>
        <v>0.37059229707533126</v>
      </c>
      <c r="AB126" s="1">
        <f t="shared" si="211"/>
        <v>2468.8839142732959</v>
      </c>
      <c r="AC126" s="1">
        <f t="shared" si="212"/>
        <v>5.7243287920851309E-3</v>
      </c>
      <c r="AD126" s="1">
        <f t="shared" si="213"/>
        <v>0.10796867049170644</v>
      </c>
      <c r="AE126" s="1">
        <f t="shared" si="214"/>
        <v>1.5654739422672165E-2</v>
      </c>
      <c r="AF126" s="1">
        <f t="shared" si="215"/>
        <v>0.21741872325510925</v>
      </c>
      <c r="AG126" s="1">
        <f t="shared" si="216"/>
        <v>259.3456637733521</v>
      </c>
      <c r="AH126" s="1">
        <f t="shared" si="217"/>
        <v>153.78482698232474</v>
      </c>
      <c r="AI126" s="1">
        <f t="shared" si="218"/>
        <v>152.28493172840558</v>
      </c>
      <c r="AJ126" s="1">
        <f t="shared" si="219"/>
        <v>288.96389419087097</v>
      </c>
      <c r="AK126" s="1">
        <f t="shared" si="220"/>
        <v>307.21017460617014</v>
      </c>
      <c r="AL126" s="8">
        <f t="shared" si="221"/>
        <v>14786557.766602539</v>
      </c>
      <c r="AM126" s="1">
        <f t="shared" si="222"/>
        <v>517311.10376645171</v>
      </c>
      <c r="AN126" s="1">
        <f t="shared" si="223"/>
        <v>0.99985419504960882</v>
      </c>
      <c r="AO126" s="1">
        <f t="shared" si="224"/>
        <v>33.617926780091608</v>
      </c>
      <c r="AP126" s="1">
        <f t="shared" si="225"/>
        <v>124.66175789396094</v>
      </c>
      <c r="AQ126" s="1">
        <f t="shared" si="226"/>
        <v>4.9486800803615729E-3</v>
      </c>
      <c r="AR126" s="1">
        <f t="shared" si="227"/>
        <v>3.8171947063278793E-4</v>
      </c>
      <c r="AS126" s="1">
        <f t="shared" si="228"/>
        <v>1315.8312494610964</v>
      </c>
      <c r="AT126" s="1">
        <f t="shared" si="229"/>
        <v>53804767.02095598</v>
      </c>
      <c r="AU126" s="1">
        <f t="shared" si="230"/>
        <v>207463.53047944984</v>
      </c>
      <c r="AV126" s="1">
        <f t="shared" si="231"/>
        <v>976724.5258022293</v>
      </c>
      <c r="AW126" s="1">
        <f t="shared" si="232"/>
        <v>55.672858604311436</v>
      </c>
      <c r="AX126" s="1">
        <f t="shared" si="233"/>
        <v>201117.69320170829</v>
      </c>
      <c r="AY126" s="6">
        <f t="shared" si="234"/>
        <v>83826420.547811449</v>
      </c>
      <c r="AZ126">
        <f t="shared" si="235"/>
        <v>206242.6942403079</v>
      </c>
      <c r="BA126">
        <f t="shared" si="236"/>
        <v>5125.0010385996175</v>
      </c>
      <c r="BB126">
        <f t="shared" si="237"/>
        <v>405752.25186470972</v>
      </c>
      <c r="BC126">
        <f t="shared" si="238"/>
        <v>1923586.1421691542</v>
      </c>
    </row>
    <row r="127" spans="5:55" x14ac:dyDescent="0.35">
      <c r="E127">
        <f t="shared" si="189"/>
        <v>2007.75</v>
      </c>
      <c r="F127" s="1">
        <f t="shared" si="190"/>
        <v>1409.2876137667743</v>
      </c>
      <c r="G127" s="1">
        <f t="shared" si="191"/>
        <v>0.9500214924435505</v>
      </c>
      <c r="H127" s="1">
        <f t="shared" si="192"/>
        <v>21243.937863806204</v>
      </c>
      <c r="I127" s="1">
        <f t="shared" si="193"/>
        <v>2018.8807493460113</v>
      </c>
      <c r="J127" s="1">
        <f t="shared" si="194"/>
        <v>2.5210720934020353E-2</v>
      </c>
      <c r="K127" s="1">
        <f t="shared" si="195"/>
        <v>0.19702199927431341</v>
      </c>
      <c r="L127" s="1">
        <f t="shared" si="196"/>
        <v>2.3777627749430395E-2</v>
      </c>
      <c r="M127" s="1">
        <f t="shared" si="197"/>
        <v>2.2177467945492333E-3</v>
      </c>
      <c r="N127" s="1">
        <f t="shared" si="198"/>
        <v>0.63884415414317919</v>
      </c>
      <c r="O127" s="1">
        <f t="shared" si="199"/>
        <v>0.37121294773974295</v>
      </c>
      <c r="P127" s="1">
        <f t="shared" si="200"/>
        <v>2.0908376577659409</v>
      </c>
      <c r="Q127" s="1">
        <f t="shared" si="201"/>
        <v>0.57092123471994205</v>
      </c>
      <c r="R127" s="1">
        <f t="shared" si="202"/>
        <v>22254.866949164767</v>
      </c>
      <c r="S127" s="1">
        <f t="shared" si="203"/>
        <v>0.79972799016833096</v>
      </c>
      <c r="T127" s="1">
        <f t="shared" si="204"/>
        <v>0.22001553500787688</v>
      </c>
      <c r="U127" s="1">
        <f t="shared" si="205"/>
        <v>0.6736743763548324</v>
      </c>
      <c r="V127" s="1">
        <f t="shared" si="206"/>
        <v>0.96387128214500406</v>
      </c>
      <c r="W127" s="1">
        <f t="shared" si="107"/>
        <v>187.98689261425693</v>
      </c>
      <c r="X127" s="1">
        <f t="shared" si="207"/>
        <v>1180.3839999072502</v>
      </c>
      <c r="Y127" s="1">
        <f t="shared" si="208"/>
        <v>130.24996034183462</v>
      </c>
      <c r="Z127" s="1">
        <f t="shared" si="209"/>
        <v>2.5134805133264573E-2</v>
      </c>
      <c r="AA127" s="1">
        <f t="shared" si="210"/>
        <v>0.37121294773974295</v>
      </c>
      <c r="AB127" s="1">
        <f t="shared" si="211"/>
        <v>2480.3863315718354</v>
      </c>
      <c r="AC127" s="1">
        <f t="shared" si="212"/>
        <v>5.7339156304953114E-3</v>
      </c>
      <c r="AD127" s="1">
        <f t="shared" si="213"/>
        <v>0.10837456324725538</v>
      </c>
      <c r="AE127" s="1">
        <f t="shared" si="214"/>
        <v>1.5712165285249907E-2</v>
      </c>
      <c r="AF127" s="1">
        <f t="shared" si="215"/>
        <v>0.21764465093825319</v>
      </c>
      <c r="AG127" s="1">
        <f t="shared" si="216"/>
        <v>259.27438777988709</v>
      </c>
      <c r="AH127" s="1">
        <f t="shared" si="217"/>
        <v>153.74256228368461</v>
      </c>
      <c r="AI127" s="1">
        <f t="shared" si="218"/>
        <v>152.28493172840558</v>
      </c>
      <c r="AJ127" s="1">
        <f t="shared" si="219"/>
        <v>288.83218201166022</v>
      </c>
      <c r="AK127" s="1">
        <f t="shared" si="220"/>
        <v>307.12574400463615</v>
      </c>
      <c r="AL127" s="8">
        <f t="shared" si="221"/>
        <v>14876337.416038506</v>
      </c>
      <c r="AM127" s="1">
        <f t="shared" si="222"/>
        <v>520451.99828770774</v>
      </c>
      <c r="AN127" s="1">
        <f t="shared" si="223"/>
        <v>0.99985507484563563</v>
      </c>
      <c r="AO127" s="1">
        <f t="shared" si="224"/>
        <v>33.624763084754846</v>
      </c>
      <c r="AP127" s="1">
        <f t="shared" si="225"/>
        <v>124.68710823047611</v>
      </c>
      <c r="AQ127" s="1">
        <f t="shared" si="226"/>
        <v>4.9813604384529725E-3</v>
      </c>
      <c r="AR127" s="1">
        <f t="shared" si="227"/>
        <v>3.8610413355299171E-4</v>
      </c>
      <c r="AS127" s="1">
        <f t="shared" si="228"/>
        <v>1321.9616471028237</v>
      </c>
      <c r="AT127" s="1">
        <f t="shared" si="229"/>
        <v>54105608.101236969</v>
      </c>
      <c r="AU127" s="1">
        <f t="shared" si="230"/>
        <v>208680.88269162292</v>
      </c>
      <c r="AV127" s="1">
        <f t="shared" si="231"/>
        <v>989690.99645719491</v>
      </c>
      <c r="AW127" s="1">
        <f t="shared" si="232"/>
        <v>55.646497466947821</v>
      </c>
      <c r="AX127" s="1">
        <f t="shared" si="233"/>
        <v>202238.59505848936</v>
      </c>
      <c r="AY127" s="6">
        <f t="shared" si="234"/>
        <v>84756191.636313856</v>
      </c>
      <c r="AZ127">
        <f t="shared" si="235"/>
        <v>207452.88284308426</v>
      </c>
      <c r="BA127">
        <f t="shared" si="236"/>
        <v>5214.2877845948879</v>
      </c>
      <c r="BB127">
        <f t="shared" si="237"/>
        <v>408054.9153622624</v>
      </c>
      <c r="BC127">
        <f t="shared" si="238"/>
        <v>1948945.6579106986</v>
      </c>
    </row>
    <row r="128" spans="5:55" x14ac:dyDescent="0.35">
      <c r="E128">
        <f t="shared" si="189"/>
        <v>2007.8125</v>
      </c>
      <c r="F128" s="1">
        <f t="shared" si="190"/>
        <v>1415.1632983938084</v>
      </c>
      <c r="G128" s="1">
        <f t="shared" si="191"/>
        <v>0.95004347760485619</v>
      </c>
      <c r="H128" s="1">
        <f t="shared" si="192"/>
        <v>21370.117910640329</v>
      </c>
      <c r="I128" s="1">
        <f t="shared" si="193"/>
        <v>2037.4586538555404</v>
      </c>
      <c r="J128" s="1">
        <f t="shared" si="194"/>
        <v>2.48955869452036E-2</v>
      </c>
      <c r="K128" s="1">
        <f t="shared" si="195"/>
        <v>0.19836949183399349</v>
      </c>
      <c r="L128" s="1">
        <f t="shared" si="196"/>
        <v>2.37548116565383E-2</v>
      </c>
      <c r="M128" s="1">
        <f t="shared" si="197"/>
        <v>2.2329146302016811E-3</v>
      </c>
      <c r="N128" s="1">
        <f t="shared" si="198"/>
        <v>0.64010446718107228</v>
      </c>
      <c r="O128" s="1">
        <f t="shared" si="199"/>
        <v>0.37183658834316513</v>
      </c>
      <c r="P128" s="1">
        <f t="shared" si="200"/>
        <v>2.1005052966241502</v>
      </c>
      <c r="Q128" s="1">
        <f t="shared" si="201"/>
        <v>0.57205094835318404</v>
      </c>
      <c r="R128" s="1">
        <f t="shared" si="202"/>
        <v>22390.349647490209</v>
      </c>
      <c r="S128" s="1">
        <f t="shared" si="203"/>
        <v>0.79972799016833096</v>
      </c>
      <c r="T128" s="1">
        <f t="shared" si="204"/>
        <v>0.2202453388425781</v>
      </c>
      <c r="U128" s="1">
        <f t="shared" si="205"/>
        <v>0.67525004641320863</v>
      </c>
      <c r="V128" s="1">
        <f t="shared" si="206"/>
        <v>0.96407694128288068</v>
      </c>
      <c r="W128" s="1">
        <f t="shared" si="107"/>
        <v>187.90184447638691</v>
      </c>
      <c r="X128" s="1">
        <f t="shared" si="207"/>
        <v>1185.8418728237471</v>
      </c>
      <c r="Y128" s="1">
        <f t="shared" si="208"/>
        <v>130.85221158463386</v>
      </c>
      <c r="Z128" s="1">
        <f t="shared" si="209"/>
        <v>2.5422008652320822E-2</v>
      </c>
      <c r="AA128" s="1">
        <f t="shared" si="210"/>
        <v>0.37183658834316513</v>
      </c>
      <c r="AB128" s="1">
        <f t="shared" si="211"/>
        <v>2491.855170002887</v>
      </c>
      <c r="AC128" s="1">
        <f t="shared" si="212"/>
        <v>5.7435486527957109E-3</v>
      </c>
      <c r="AD128" s="1">
        <f t="shared" si="213"/>
        <v>0.10878326147443716</v>
      </c>
      <c r="AE128" s="1">
        <f t="shared" si="214"/>
        <v>1.5769159752160693E-2</v>
      </c>
      <c r="AF128" s="1">
        <f t="shared" si="215"/>
        <v>0.21787197841031572</v>
      </c>
      <c r="AG128" s="1">
        <f t="shared" si="216"/>
        <v>259.20574715535298</v>
      </c>
      <c r="AH128" s="1">
        <f t="shared" si="217"/>
        <v>153.70186028614836</v>
      </c>
      <c r="AI128" s="1">
        <f t="shared" si="218"/>
        <v>152.28493172840558</v>
      </c>
      <c r="AJ128" s="1">
        <f t="shared" si="219"/>
        <v>288.70150992651952</v>
      </c>
      <c r="AK128" s="1">
        <f t="shared" si="220"/>
        <v>307.04443515242173</v>
      </c>
      <c r="AL128" s="8">
        <f t="shared" si="221"/>
        <v>14966901.261642635</v>
      </c>
      <c r="AM128" s="1">
        <f t="shared" si="222"/>
        <v>523620.32750218146</v>
      </c>
      <c r="AN128" s="1">
        <f t="shared" si="223"/>
        <v>0.99985595163447205</v>
      </c>
      <c r="AO128" s="1">
        <f t="shared" si="224"/>
        <v>33.63158298574178</v>
      </c>
      <c r="AP128" s="1">
        <f t="shared" si="225"/>
        <v>124.71239773899504</v>
      </c>
      <c r="AQ128" s="1">
        <f t="shared" si="226"/>
        <v>5.0139518690279269E-3</v>
      </c>
      <c r="AR128" s="1">
        <f t="shared" si="227"/>
        <v>3.9051596269949366E-4</v>
      </c>
      <c r="AS128" s="1">
        <f t="shared" si="228"/>
        <v>1328.0741483489751</v>
      </c>
      <c r="AT128" s="1">
        <f t="shared" si="229"/>
        <v>54408057.320386879</v>
      </c>
      <c r="AU128" s="1">
        <f t="shared" si="230"/>
        <v>209902.97444206677</v>
      </c>
      <c r="AV128" s="1">
        <f t="shared" si="231"/>
        <v>1002733.5516254214</v>
      </c>
      <c r="AW128" s="1">
        <f t="shared" si="232"/>
        <v>55.620731839293448</v>
      </c>
      <c r="AX128" s="1">
        <f t="shared" si="233"/>
        <v>203363.02890665349</v>
      </c>
      <c r="AY128" s="6">
        <f t="shared" si="234"/>
        <v>85691622.965166524</v>
      </c>
      <c r="AZ128">
        <f t="shared" si="235"/>
        <v>208667.78309392792</v>
      </c>
      <c r="BA128">
        <f t="shared" si="236"/>
        <v>5304.7541872744405</v>
      </c>
      <c r="BB128">
        <f t="shared" si="237"/>
        <v>410365.44498019933</v>
      </c>
      <c r="BC128">
        <f t="shared" si="238"/>
        <v>1974449.0901208399</v>
      </c>
    </row>
    <row r="129" spans="5:55" x14ac:dyDescent="0.35">
      <c r="E129">
        <f t="shared" si="189"/>
        <v>2007.875</v>
      </c>
      <c r="F129" s="1">
        <f t="shared" si="190"/>
        <v>1421.0408058158891</v>
      </c>
      <c r="G129" s="1">
        <f t="shared" si="191"/>
        <v>0.95006497276127355</v>
      </c>
      <c r="H129" s="1">
        <f t="shared" si="192"/>
        <v>21497.4590765063</v>
      </c>
      <c r="I129" s="1">
        <f t="shared" si="193"/>
        <v>2056.066214467286</v>
      </c>
      <c r="J129" s="1">
        <f t="shared" si="194"/>
        <v>2.4584392130961304E-2</v>
      </c>
      <c r="K129" s="1">
        <f t="shared" si="195"/>
        <v>0.19971461039813954</v>
      </c>
      <c r="L129" s="1">
        <f t="shared" si="196"/>
        <v>2.3731873107560104E-2</v>
      </c>
      <c r="M129" s="1">
        <f t="shared" si="197"/>
        <v>2.248055743351031E-3</v>
      </c>
      <c r="N129" s="1">
        <f t="shared" si="198"/>
        <v>0.64134902630713453</v>
      </c>
      <c r="O129" s="1">
        <f t="shared" si="199"/>
        <v>0.37246318903687542</v>
      </c>
      <c r="P129" s="1">
        <f t="shared" si="200"/>
        <v>2.1101467181081164</v>
      </c>
      <c r="Q129" s="1">
        <f t="shared" si="201"/>
        <v>0.57317168923833894</v>
      </c>
      <c r="R129" s="1">
        <f t="shared" si="202"/>
        <v>22527.008314766841</v>
      </c>
      <c r="S129" s="1">
        <f t="shared" si="203"/>
        <v>0.79972799016833096</v>
      </c>
      <c r="T129" s="1">
        <f t="shared" si="204"/>
        <v>0.22047655190889534</v>
      </c>
      <c r="U129" s="1">
        <f t="shared" si="205"/>
        <v>0.6768060205972839</v>
      </c>
      <c r="V129" s="1">
        <f t="shared" si="206"/>
        <v>0.9642821326659089</v>
      </c>
      <c r="W129" s="1">
        <f t="shared" si="107"/>
        <v>187.81744681582452</v>
      </c>
      <c r="X129" s="1">
        <f t="shared" si="207"/>
        <v>1191.2849447015492</v>
      </c>
      <c r="Y129" s="1">
        <f t="shared" si="208"/>
        <v>131.45282960070082</v>
      </c>
      <c r="Z129" s="1">
        <f t="shared" si="209"/>
        <v>2.5710973396466347E-2</v>
      </c>
      <c r="AA129" s="1">
        <f t="shared" si="210"/>
        <v>0.37246318903687542</v>
      </c>
      <c r="AB129" s="1">
        <f t="shared" si="211"/>
        <v>2503.2929064416426</v>
      </c>
      <c r="AC129" s="1">
        <f t="shared" si="212"/>
        <v>5.7532273979300627E-3</v>
      </c>
      <c r="AD129" s="1">
        <f t="shared" si="213"/>
        <v>0.10919475815654725</v>
      </c>
      <c r="AE129" s="1">
        <f t="shared" si="214"/>
        <v>1.5825738831406706E-2</v>
      </c>
      <c r="AF129" s="1">
        <f t="shared" si="215"/>
        <v>0.21810069992813569</v>
      </c>
      <c r="AG129" s="1">
        <f t="shared" si="216"/>
        <v>259.13964445923625</v>
      </c>
      <c r="AH129" s="1">
        <f t="shared" si="217"/>
        <v>153.66266321017849</v>
      </c>
      <c r="AI129" s="1">
        <f t="shared" si="218"/>
        <v>152.28493172840558</v>
      </c>
      <c r="AJ129" s="1">
        <f t="shared" si="219"/>
        <v>288.57183726627221</v>
      </c>
      <c r="AK129" s="1">
        <f t="shared" si="220"/>
        <v>306.96613262551421</v>
      </c>
      <c r="AL129" s="8">
        <f t="shared" si="221"/>
        <v>15058251.187475808</v>
      </c>
      <c r="AM129" s="1">
        <f t="shared" si="222"/>
        <v>526816.15732270386</v>
      </c>
      <c r="AN129" s="1">
        <f t="shared" si="223"/>
        <v>0.99985682535131748</v>
      </c>
      <c r="AO129" s="1">
        <f t="shared" si="224"/>
        <v>33.638387264074908</v>
      </c>
      <c r="AP129" s="1">
        <f t="shared" si="225"/>
        <v>124.73762931569983</v>
      </c>
      <c r="AQ129" s="1">
        <f t="shared" si="226"/>
        <v>5.0464541160678096E-3</v>
      </c>
      <c r="AR129" s="1">
        <f t="shared" si="227"/>
        <v>3.9495484661262222E-4</v>
      </c>
      <c r="AS129" s="1">
        <f t="shared" si="228"/>
        <v>1334.1700732898789</v>
      </c>
      <c r="AT129" s="1">
        <f t="shared" si="229"/>
        <v>54712137.14431598</v>
      </c>
      <c r="AU129" s="1">
        <f t="shared" si="230"/>
        <v>211129.93829441804</v>
      </c>
      <c r="AV129" s="1">
        <f t="shared" si="231"/>
        <v>1015852.4875280506</v>
      </c>
      <c r="AW129" s="1">
        <f t="shared" si="232"/>
        <v>55.595541628393526</v>
      </c>
      <c r="AX129" s="1">
        <f t="shared" si="233"/>
        <v>204491.11415919589</v>
      </c>
      <c r="AY129" s="6">
        <f t="shared" si="234"/>
        <v>86632763.664383769</v>
      </c>
      <c r="AZ129">
        <f t="shared" si="235"/>
        <v>209887.52677639388</v>
      </c>
      <c r="BA129">
        <f t="shared" si="236"/>
        <v>5396.4126171979815</v>
      </c>
      <c r="BB129">
        <f t="shared" si="237"/>
        <v>412684.0879703731</v>
      </c>
      <c r="BC129">
        <f t="shared" si="238"/>
        <v>2000096.9304321024</v>
      </c>
    </row>
    <row r="130" spans="5:55" x14ac:dyDescent="0.35">
      <c r="E130">
        <f t="shared" si="189"/>
        <v>2007.9375</v>
      </c>
      <c r="F130" s="1">
        <f t="shared" si="190"/>
        <v>1426.9209707126761</v>
      </c>
      <c r="G130" s="1">
        <f t="shared" si="191"/>
        <v>0.9500859943553922</v>
      </c>
      <c r="H130" s="1">
        <f t="shared" si="192"/>
        <v>21625.963214910505</v>
      </c>
      <c r="I130" s="1">
        <f t="shared" si="193"/>
        <v>2074.705661327022</v>
      </c>
      <c r="J130" s="1">
        <f t="shared" si="194"/>
        <v>2.4277087251614888E-2</v>
      </c>
      <c r="K130" s="1">
        <f t="shared" si="195"/>
        <v>0.20105734898340261</v>
      </c>
      <c r="L130" s="1">
        <f t="shared" si="196"/>
        <v>2.3708818069547458E-2</v>
      </c>
      <c r="M130" s="1">
        <f t="shared" si="197"/>
        <v>2.2631700666466683E-3</v>
      </c>
      <c r="N130" s="1">
        <f t="shared" si="198"/>
        <v>0.64257802844524925</v>
      </c>
      <c r="O130" s="1">
        <f t="shared" si="199"/>
        <v>0.37309272100146773</v>
      </c>
      <c r="P130" s="1">
        <f t="shared" si="200"/>
        <v>2.1197639591361086</v>
      </c>
      <c r="Q130" s="1">
        <f t="shared" si="201"/>
        <v>0.57428378649524137</v>
      </c>
      <c r="R130" s="1">
        <f t="shared" si="202"/>
        <v>22664.845921218432</v>
      </c>
      <c r="S130" s="1">
        <f t="shared" si="203"/>
        <v>0.79972799016833096</v>
      </c>
      <c r="T130" s="1">
        <f t="shared" si="204"/>
        <v>0.22070916839387594</v>
      </c>
      <c r="U130" s="1">
        <f t="shared" si="205"/>
        <v>0.67834254510546899</v>
      </c>
      <c r="V130" s="1">
        <f t="shared" si="206"/>
        <v>0.96448683532216495</v>
      </c>
      <c r="W130" s="1">
        <f t="shared" si="107"/>
        <v>187.73367409462514</v>
      </c>
      <c r="X130" s="1">
        <f t="shared" si="207"/>
        <v>1196.7143654844249</v>
      </c>
      <c r="Y130" s="1">
        <f t="shared" si="208"/>
        <v>132.05194128105592</v>
      </c>
      <c r="Z130" s="1">
        <f t="shared" si="209"/>
        <v>2.6001692100807296E-2</v>
      </c>
      <c r="AA130" s="1">
        <f t="shared" si="210"/>
        <v>0.37309272100146773</v>
      </c>
      <c r="AB130" s="1">
        <f t="shared" si="211"/>
        <v>2514.7019573092039</v>
      </c>
      <c r="AC130" s="1">
        <f t="shared" si="212"/>
        <v>5.7629514207413659E-3</v>
      </c>
      <c r="AD130" s="1">
        <f t="shared" si="213"/>
        <v>0.1096090468584688</v>
      </c>
      <c r="AE130" s="1">
        <f t="shared" si="214"/>
        <v>1.5881918080057063E-2</v>
      </c>
      <c r="AF130" s="1">
        <f t="shared" si="215"/>
        <v>0.21833080974140082</v>
      </c>
      <c r="AG130" s="1">
        <f t="shared" si="216"/>
        <v>259.0759858538031</v>
      </c>
      <c r="AH130" s="1">
        <f t="shared" si="217"/>
        <v>153.62491541258652</v>
      </c>
      <c r="AI130" s="1">
        <f t="shared" si="218"/>
        <v>152.28493172840558</v>
      </c>
      <c r="AJ130" s="1">
        <f t="shared" si="219"/>
        <v>288.4431247931812</v>
      </c>
      <c r="AK130" s="1">
        <f t="shared" si="220"/>
        <v>306.89072526760521</v>
      </c>
      <c r="AL130" s="8">
        <f t="shared" si="221"/>
        <v>15150389.178993657</v>
      </c>
      <c r="AM130" s="1">
        <f t="shared" si="222"/>
        <v>530039.55720934703</v>
      </c>
      <c r="AN130" s="1">
        <f t="shared" si="223"/>
        <v>0.99985769593440021</v>
      </c>
      <c r="AO130" s="1">
        <f t="shared" si="224"/>
        <v>33.645176668967103</v>
      </c>
      <c r="AP130" s="1">
        <f t="shared" si="225"/>
        <v>124.76280573881631</v>
      </c>
      <c r="AQ130" s="1">
        <f t="shared" si="226"/>
        <v>5.0788669353600832E-3</v>
      </c>
      <c r="AR130" s="1">
        <f t="shared" si="227"/>
        <v>3.9942067369391743E-4</v>
      </c>
      <c r="AS130" s="1">
        <f t="shared" si="228"/>
        <v>1340.2507097958876</v>
      </c>
      <c r="AT130" s="1">
        <f t="shared" si="229"/>
        <v>55017869.702149376</v>
      </c>
      <c r="AU130" s="1">
        <f t="shared" si="230"/>
        <v>212361.90425304809</v>
      </c>
      <c r="AV130" s="1">
        <f t="shared" si="231"/>
        <v>1029048.1086714517</v>
      </c>
      <c r="AW130" s="1">
        <f t="shared" si="232"/>
        <v>55.570907488406249</v>
      </c>
      <c r="AX130" s="1">
        <f t="shared" si="233"/>
        <v>205622.96758525944</v>
      </c>
      <c r="AY130" s="6">
        <f t="shared" si="234"/>
        <v>87579662.988070875</v>
      </c>
      <c r="AZ130">
        <f t="shared" si="235"/>
        <v>211112.24312983209</v>
      </c>
      <c r="BA130">
        <f t="shared" si="236"/>
        <v>5489.2755445726643</v>
      </c>
      <c r="BB130">
        <f t="shared" si="237"/>
        <v>415011.08636418293</v>
      </c>
      <c r="BC130">
        <f t="shared" si="238"/>
        <v>2025889.6859302507</v>
      </c>
    </row>
    <row r="131" spans="5:55" x14ac:dyDescent="0.35">
      <c r="E131">
        <f t="shared" si="189"/>
        <v>2008</v>
      </c>
      <c r="F131" s="1">
        <f t="shared" si="190"/>
        <v>1432.8046034086374</v>
      </c>
      <c r="G131" s="1">
        <f t="shared" si="191"/>
        <v>0.95010655822087953</v>
      </c>
      <c r="H131" s="1">
        <f t="shared" si="192"/>
        <v>21755.632318743443</v>
      </c>
      <c r="I131" s="1">
        <f t="shared" si="193"/>
        <v>2093.3792467668673</v>
      </c>
      <c r="J131" s="1">
        <f t="shared" si="194"/>
        <v>2.397362368298166E-2</v>
      </c>
      <c r="K131" s="1">
        <f t="shared" si="195"/>
        <v>0.20239770198358389</v>
      </c>
      <c r="L131" s="1">
        <f t="shared" si="196"/>
        <v>2.3685652283104378E-2</v>
      </c>
      <c r="M131" s="1">
        <f t="shared" si="197"/>
        <v>2.2782575369833073E-3</v>
      </c>
      <c r="N131" s="1">
        <f t="shared" si="198"/>
        <v>0.64379166805775201</v>
      </c>
      <c r="O131" s="1">
        <f t="shared" si="199"/>
        <v>0.37372515641767495</v>
      </c>
      <c r="P131" s="1">
        <f t="shared" si="200"/>
        <v>2.1293590064547914</v>
      </c>
      <c r="Q131" s="1">
        <f t="shared" si="201"/>
        <v>0.57538755726452218</v>
      </c>
      <c r="R131" s="1">
        <f t="shared" si="202"/>
        <v>22803.865587562395</v>
      </c>
      <c r="S131" s="1">
        <f t="shared" si="203"/>
        <v>0.79972799016833096</v>
      </c>
      <c r="T131" s="1">
        <f t="shared" si="204"/>
        <v>0.22094318247793529</v>
      </c>
      <c r="U131" s="1">
        <f t="shared" si="205"/>
        <v>0.67985986305869495</v>
      </c>
      <c r="V131" s="1">
        <f t="shared" si="206"/>
        <v>0.96469102905764104</v>
      </c>
      <c r="W131" s="1">
        <f t="shared" ref="W131:W194" si="239">MAX(B$8*$B$7, $B$7*(1 - $B$34*LN(1 + Y131))) + AO131</f>
        <v>187.65050167648758</v>
      </c>
      <c r="X131" s="1">
        <f t="shared" si="207"/>
        <v>1202.1312567917241</v>
      </c>
      <c r="Y131" s="1">
        <f t="shared" si="208"/>
        <v>132.64967039124988</v>
      </c>
      <c r="Z131" s="1">
        <f t="shared" si="209"/>
        <v>2.6294157492161432E-2</v>
      </c>
      <c r="AA131" s="1">
        <f t="shared" si="210"/>
        <v>0.37372515641767495</v>
      </c>
      <c r="AB131" s="1">
        <f t="shared" si="211"/>
        <v>2526.0846795074808</v>
      </c>
      <c r="AC131" s="1">
        <f t="shared" si="212"/>
        <v>5.7727202915211964E-3</v>
      </c>
      <c r="AD131" s="1">
        <f t="shared" si="213"/>
        <v>0.11002612171255446</v>
      </c>
      <c r="AE131" s="1">
        <f t="shared" si="214"/>
        <v>1.5937712611399826E-2</v>
      </c>
      <c r="AF131" s="1">
        <f t="shared" si="215"/>
        <v>0.21856230209323818</v>
      </c>
      <c r="AG131" s="1">
        <f t="shared" si="216"/>
        <v>259.0146809708898</v>
      </c>
      <c r="AH131" s="1">
        <f t="shared" si="217"/>
        <v>153.5885633075433</v>
      </c>
      <c r="AI131" s="1">
        <f t="shared" si="218"/>
        <v>152.28493172840558</v>
      </c>
      <c r="AJ131" s="1">
        <f t="shared" si="219"/>
        <v>288.31533465483813</v>
      </c>
      <c r="AK131" s="1">
        <f t="shared" si="220"/>
        <v>306.81810603229593</v>
      </c>
      <c r="AL131" s="8">
        <f t="shared" si="221"/>
        <v>15243317.322249778</v>
      </c>
      <c r="AM131" s="1">
        <f t="shared" si="222"/>
        <v>533290.60014154948</v>
      </c>
      <c r="AN131" s="1">
        <f t="shared" si="223"/>
        <v>0.99985856332488632</v>
      </c>
      <c r="AO131" s="1">
        <f t="shared" si="224"/>
        <v>33.651951919056657</v>
      </c>
      <c r="AP131" s="1">
        <f t="shared" si="225"/>
        <v>124.78792967319396</v>
      </c>
      <c r="AQ131" s="1">
        <f t="shared" si="226"/>
        <v>5.1111900941023273E-3</v>
      </c>
      <c r="AR131" s="1">
        <f t="shared" si="227"/>
        <v>4.0391333221759858E-4</v>
      </c>
      <c r="AS131" s="1">
        <f t="shared" si="228"/>
        <v>1346.3173140156473</v>
      </c>
      <c r="AT131" s="1">
        <f t="shared" si="229"/>
        <v>55325276.801302224</v>
      </c>
      <c r="AU131" s="1">
        <f t="shared" si="230"/>
        <v>213598.99984788944</v>
      </c>
      <c r="AV131" s="1">
        <f t="shared" si="231"/>
        <v>1042320.7276872672</v>
      </c>
      <c r="AW131" s="1">
        <f t="shared" si="232"/>
        <v>55.546810792127694</v>
      </c>
      <c r="AX131" s="1">
        <f t="shared" si="233"/>
        <v>206758.7033939017</v>
      </c>
      <c r="AY131" s="6">
        <f t="shared" si="234"/>
        <v>88532370.320711493</v>
      </c>
      <c r="AZ131">
        <f t="shared" si="235"/>
        <v>212342.05893371461</v>
      </c>
      <c r="BA131">
        <f t="shared" si="236"/>
        <v>5583.3555398129165</v>
      </c>
      <c r="BB131">
        <f t="shared" si="237"/>
        <v>417346.67714050354</v>
      </c>
      <c r="BC131">
        <f t="shared" si="238"/>
        <v>2051827.8788280122</v>
      </c>
    </row>
    <row r="132" spans="5:55" x14ac:dyDescent="0.35">
      <c r="E132">
        <f t="shared" si="189"/>
        <v>2008.0625</v>
      </c>
      <c r="F132" s="1">
        <f t="shared" si="190"/>
        <v>1438.6924906016927</v>
      </c>
      <c r="G132" s="1">
        <f t="shared" si="191"/>
        <v>0.95012667960553909</v>
      </c>
      <c r="H132" s="1">
        <f t="shared" si="192"/>
        <v>21886.468521666371</v>
      </c>
      <c r="I132" s="1">
        <f t="shared" si="193"/>
        <v>2112.089239905009</v>
      </c>
      <c r="J132" s="1">
        <f t="shared" si="194"/>
        <v>2.3673953408681198E-2</v>
      </c>
      <c r="K132" s="1">
        <f t="shared" si="195"/>
        <v>0.20373566415521646</v>
      </c>
      <c r="L132" s="1">
        <f t="shared" si="196"/>
        <v>2.3662381270260803E-2</v>
      </c>
      <c r="M132" s="1">
        <f t="shared" si="197"/>
        <v>2.2933180953386965E-3</v>
      </c>
      <c r="N132" s="1">
        <f t="shared" si="198"/>
        <v>0.64499013717619891</v>
      </c>
      <c r="O132" s="1">
        <f t="shared" si="199"/>
        <v>0.37436046843766735</v>
      </c>
      <c r="P132" s="1">
        <f t="shared" si="200"/>
        <v>2.1389337974547526</v>
      </c>
      <c r="Q132" s="1">
        <f t="shared" si="201"/>
        <v>0.57648330709644757</v>
      </c>
      <c r="R132" s="1">
        <f t="shared" si="202"/>
        <v>22944.070583692319</v>
      </c>
      <c r="S132" s="1">
        <f t="shared" si="203"/>
        <v>0.79972799016833096</v>
      </c>
      <c r="T132" s="1">
        <f t="shared" si="204"/>
        <v>0.22117858833543394</v>
      </c>
      <c r="U132" s="1">
        <f t="shared" si="205"/>
        <v>0.68135821453888135</v>
      </c>
      <c r="V132" s="1">
        <f t="shared" si="206"/>
        <v>0.96489469444086784</v>
      </c>
      <c r="W132" s="1">
        <f t="shared" si="239"/>
        <v>187.56790579759175</v>
      </c>
      <c r="X132" s="1">
        <f t="shared" si="207"/>
        <v>1207.536712378786</v>
      </c>
      <c r="Y132" s="1">
        <f t="shared" si="208"/>
        <v>133.24613762216768</v>
      </c>
      <c r="Z132" s="1">
        <f t="shared" si="209"/>
        <v>2.6588362289779226E-2</v>
      </c>
      <c r="AA132" s="1">
        <f t="shared" si="210"/>
        <v>0.37436046843766735</v>
      </c>
      <c r="AB132" s="1">
        <f t="shared" si="211"/>
        <v>2537.4433713866661</v>
      </c>
      <c r="AC132" s="1">
        <f t="shared" si="212"/>
        <v>5.7825335955663717E-3</v>
      </c>
      <c r="AD132" s="1">
        <f t="shared" si="213"/>
        <v>0.11044597740470068</v>
      </c>
      <c r="AE132" s="1">
        <f t="shared" si="214"/>
        <v>1.5993137102316139E-2</v>
      </c>
      <c r="AF132" s="1">
        <f t="shared" si="215"/>
        <v>0.21879517122078537</v>
      </c>
      <c r="AG132" s="1">
        <f t="shared" si="216"/>
        <v>258.95564278361809</v>
      </c>
      <c r="AH132" s="1">
        <f t="shared" si="217"/>
        <v>153.55355529050985</v>
      </c>
      <c r="AI132" s="1">
        <f t="shared" si="218"/>
        <v>152.28493172840558</v>
      </c>
      <c r="AJ132" s="1">
        <f t="shared" si="219"/>
        <v>288.18843033935696</v>
      </c>
      <c r="AK132" s="1">
        <f t="shared" si="220"/>
        <v>306.7481718311364</v>
      </c>
      <c r="AL132" s="8">
        <f t="shared" si="221"/>
        <v>15337037.803015061</v>
      </c>
      <c r="AM132" s="1">
        <f t="shared" si="222"/>
        <v>536569.3625873056</v>
      </c>
      <c r="AN132" s="1">
        <f t="shared" si="223"/>
        <v>0.99985942746678935</v>
      </c>
      <c r="AO132" s="1">
        <f t="shared" si="224"/>
        <v>33.658713703593371</v>
      </c>
      <c r="AP132" s="1">
        <f t="shared" si="225"/>
        <v>124.81300367470395</v>
      </c>
      <c r="AQ132" s="1">
        <f t="shared" si="226"/>
        <v>5.143423370519702E-3</v>
      </c>
      <c r="AR132" s="1">
        <f t="shared" si="227"/>
        <v>4.0843271034164127E-4</v>
      </c>
      <c r="AS132" s="1">
        <f t="shared" si="228"/>
        <v>1352.3711108917275</v>
      </c>
      <c r="AT132" s="1">
        <f t="shared" si="229"/>
        <v>55634379.941947587</v>
      </c>
      <c r="AU132" s="1">
        <f t="shared" si="230"/>
        <v>214841.35021701522</v>
      </c>
      <c r="AV132" s="1">
        <f t="shared" si="231"/>
        <v>1055670.6651777604</v>
      </c>
      <c r="AW132" s="1">
        <f t="shared" si="232"/>
        <v>55.523233603633628</v>
      </c>
      <c r="AX132" s="1">
        <f t="shared" si="233"/>
        <v>207898.43331562573</v>
      </c>
      <c r="AY132" s="6">
        <f t="shared" si="234"/>
        <v>89490935.183399931</v>
      </c>
      <c r="AZ132">
        <f t="shared" si="235"/>
        <v>213577.09858972934</v>
      </c>
      <c r="BA132">
        <f t="shared" si="236"/>
        <v>5678.6652741036196</v>
      </c>
      <c r="BB132">
        <f t="shared" si="237"/>
        <v>419691.09238914296</v>
      </c>
      <c r="BC132">
        <f t="shared" si="238"/>
        <v>2077912.0461492937</v>
      </c>
    </row>
    <row r="133" spans="5:55" x14ac:dyDescent="0.35">
      <c r="E133">
        <f t="shared" si="189"/>
        <v>2008.125</v>
      </c>
      <c r="F133" s="1">
        <f t="shared" si="190"/>
        <v>1444.5853960741274</v>
      </c>
      <c r="G133" s="1">
        <f t="shared" si="191"/>
        <v>0.9501463731934725</v>
      </c>
      <c r="H133" s="1">
        <f t="shared" si="192"/>
        <v>22018.474099160434</v>
      </c>
      <c r="I133" s="1">
        <f t="shared" si="193"/>
        <v>2130.8379216960793</v>
      </c>
      <c r="J133" s="1">
        <f t="shared" si="194"/>
        <v>2.3378029012537799E-2</v>
      </c>
      <c r="K133" s="1">
        <f t="shared" si="195"/>
        <v>0.2050712306036491</v>
      </c>
      <c r="L133" s="1">
        <f t="shared" si="196"/>
        <v>2.3639010342106172E-2</v>
      </c>
      <c r="M133" s="1">
        <f t="shared" si="197"/>
        <v>2.3083516866169731E-3</v>
      </c>
      <c r="N133" s="1">
        <f t="shared" si="198"/>
        <v>0.64617362543175172</v>
      </c>
      <c r="O133" s="1">
        <f t="shared" si="199"/>
        <v>0.37499863115683923</v>
      </c>
      <c r="P133" s="1">
        <f t="shared" si="200"/>
        <v>2.1484902210096135</v>
      </c>
      <c r="Q133" s="1">
        <f t="shared" si="201"/>
        <v>0.5775713303289699</v>
      </c>
      <c r="R133" s="1">
        <f t="shared" si="202"/>
        <v>23085.464327248625</v>
      </c>
      <c r="S133" s="1">
        <f t="shared" si="203"/>
        <v>0.79972799016833096</v>
      </c>
      <c r="T133" s="1">
        <f t="shared" si="204"/>
        <v>0.22141538013523479</v>
      </c>
      <c r="U133" s="1">
        <f t="shared" si="205"/>
        <v>0.68283783662692388</v>
      </c>
      <c r="V133" s="1">
        <f t="shared" si="206"/>
        <v>0.96509781278696594</v>
      </c>
      <c r="W133" s="1">
        <f t="shared" si="239"/>
        <v>187.48586353826971</v>
      </c>
      <c r="X133" s="1">
        <f t="shared" si="207"/>
        <v>1212.9317986106589</v>
      </c>
      <c r="Y133" s="1">
        <f t="shared" si="208"/>
        <v>133.84146064230134</v>
      </c>
      <c r="Z133" s="1">
        <f t="shared" si="209"/>
        <v>2.6884299206040355E-2</v>
      </c>
      <c r="AA133" s="1">
        <f t="shared" si="210"/>
        <v>0.37499863115683923</v>
      </c>
      <c r="AB133" s="1">
        <f t="shared" si="211"/>
        <v>2548.7802737406801</v>
      </c>
      <c r="AC133" s="1">
        <f t="shared" si="212"/>
        <v>5.7923909327431567E-3</v>
      </c>
      <c r="AD133" s="1">
        <f t="shared" si="213"/>
        <v>0.11086860916062052</v>
      </c>
      <c r="AE133" s="1">
        <f t="shared" si="214"/>
        <v>1.6048205800843252E-2</v>
      </c>
      <c r="AF133" s="1">
        <f t="shared" si="215"/>
        <v>0.21902941135574155</v>
      </c>
      <c r="AG133" s="1">
        <f t="shared" si="216"/>
        <v>258.89878748285429</v>
      </c>
      <c r="AH133" s="1">
        <f t="shared" si="217"/>
        <v>153.51984166498099</v>
      </c>
      <c r="AI133" s="1">
        <f t="shared" si="218"/>
        <v>152.28493172840558</v>
      </c>
      <c r="AJ133" s="1">
        <f t="shared" si="219"/>
        <v>288.06237663184777</v>
      </c>
      <c r="AK133" s="1">
        <f t="shared" si="220"/>
        <v>306.68082338728425</v>
      </c>
      <c r="AL133" s="8">
        <f t="shared" si="221"/>
        <v>15431552.90582224</v>
      </c>
      <c r="AM133" s="1">
        <f t="shared" si="222"/>
        <v>539875.9244697406</v>
      </c>
      <c r="AN133" s="1">
        <f t="shared" si="223"/>
        <v>0.99986028830688123</v>
      </c>
      <c r="AO133" s="1">
        <f t="shared" si="224"/>
        <v>33.665462683577353</v>
      </c>
      <c r="AP133" s="1">
        <f t="shared" si="225"/>
        <v>124.83803019446223</v>
      </c>
      <c r="AQ133" s="1">
        <f t="shared" si="226"/>
        <v>5.1755665534954504E-3</v>
      </c>
      <c r="AR133" s="1">
        <f t="shared" si="227"/>
        <v>4.1297869611847654E-4</v>
      </c>
      <c r="AS133" s="1">
        <f t="shared" si="228"/>
        <v>1358.4132946911595</v>
      </c>
      <c r="AT133" s="1">
        <f t="shared" si="229"/>
        <v>55945200.330896996</v>
      </c>
      <c r="AU133" s="1">
        <f t="shared" si="230"/>
        <v>216089.07818698068</v>
      </c>
      <c r="AV133" s="1">
        <f t="shared" si="231"/>
        <v>1069098.2495663238</v>
      </c>
      <c r="AW133" s="1">
        <f t="shared" si="232"/>
        <v>55.500158651992528</v>
      </c>
      <c r="AX133" s="1">
        <f t="shared" si="233"/>
        <v>209042.26668168255</v>
      </c>
      <c r="AY133" s="6">
        <f t="shared" si="234"/>
        <v>90455407.240013823</v>
      </c>
      <c r="AZ133">
        <f t="shared" si="235"/>
        <v>214817.48420164853</v>
      </c>
      <c r="BA133">
        <f t="shared" si="236"/>
        <v>5775.2175199659659</v>
      </c>
      <c r="BB133">
        <f t="shared" si="237"/>
        <v>422044.55946984619</v>
      </c>
      <c r="BC133">
        <f t="shared" si="238"/>
        <v>2104142.7394236149</v>
      </c>
    </row>
    <row r="134" spans="5:55" x14ac:dyDescent="0.35">
      <c r="E134">
        <f t="shared" si="189"/>
        <v>2008.1875</v>
      </c>
      <c r="F134" s="1">
        <f t="shared" si="190"/>
        <v>1450.4840613857841</v>
      </c>
      <c r="G134" s="1">
        <f t="shared" si="191"/>
        <v>0.95016565312638512</v>
      </c>
      <c r="H134" s="1">
        <f t="shared" si="192"/>
        <v>22151.651469266439</v>
      </c>
      <c r="I134" s="1">
        <f t="shared" si="193"/>
        <v>2149.627580402057</v>
      </c>
      <c r="J134" s="1">
        <f t="shared" si="194"/>
        <v>2.3085803671077876E-2</v>
      </c>
      <c r="K134" s="1">
        <f t="shared" si="195"/>
        <v>0.20640439676961717</v>
      </c>
      <c r="L134" s="1">
        <f t="shared" si="196"/>
        <v>2.3615544606187786E-2</v>
      </c>
      <c r="M134" s="1">
        <f t="shared" si="197"/>
        <v>2.3233582594975005E-3</v>
      </c>
      <c r="N134" s="1">
        <f t="shared" si="198"/>
        <v>0.64734232008518333</v>
      </c>
      <c r="O134" s="1">
        <f t="shared" si="199"/>
        <v>0.37563961958609549</v>
      </c>
      <c r="P134" s="1">
        <f t="shared" si="200"/>
        <v>2.1580301183351072</v>
      </c>
      <c r="Q134" s="1">
        <f t="shared" si="201"/>
        <v>0.5786519104551604</v>
      </c>
      <c r="R134" s="1">
        <f t="shared" si="202"/>
        <v>23228.05038209046</v>
      </c>
      <c r="S134" s="1">
        <f t="shared" si="203"/>
        <v>0.79972799016833096</v>
      </c>
      <c r="T134" s="1">
        <f t="shared" si="204"/>
        <v>0.22165355204124135</v>
      </c>
      <c r="U134" s="1">
        <f t="shared" si="205"/>
        <v>0.68429896344020746</v>
      </c>
      <c r="V134" s="1">
        <f t="shared" si="206"/>
        <v>0.96530036614123427</v>
      </c>
      <c r="W134" s="1">
        <f t="shared" si="239"/>
        <v>187.40435279549177</v>
      </c>
      <c r="X134" s="1">
        <f t="shared" si="207"/>
        <v>1218.3175549470943</v>
      </c>
      <c r="Y134" s="1">
        <f t="shared" si="208"/>
        <v>134.43575415126674</v>
      </c>
      <c r="Z134" s="1">
        <f t="shared" si="209"/>
        <v>2.7181960947126417E-2</v>
      </c>
      <c r="AA134" s="1">
        <f t="shared" si="210"/>
        <v>0.37563961958609549</v>
      </c>
      <c r="AB134" s="1">
        <f t="shared" si="211"/>
        <v>2560.0975708263072</v>
      </c>
      <c r="AC134" s="1">
        <f t="shared" si="212"/>
        <v>5.8022919170591884E-3</v>
      </c>
      <c r="AD134" s="1">
        <f t="shared" si="213"/>
        <v>0.11129401273232295</v>
      </c>
      <c r="AE134" s="1">
        <f t="shared" si="214"/>
        <v>1.6102932533895394E-2</v>
      </c>
      <c r="AF134" s="1">
        <f t="shared" si="215"/>
        <v>0.21926501672489987</v>
      </c>
      <c r="AG134" s="1">
        <f t="shared" si="216"/>
        <v>258.84403435823566</v>
      </c>
      <c r="AH134" s="1">
        <f t="shared" si="217"/>
        <v>153.48737457193727</v>
      </c>
      <c r="AI134" s="1">
        <f t="shared" si="218"/>
        <v>152.28493172840558</v>
      </c>
      <c r="AJ134" s="1">
        <f t="shared" si="219"/>
        <v>287.93713957214356</v>
      </c>
      <c r="AK134" s="1">
        <f t="shared" si="220"/>
        <v>306.61596509457331</v>
      </c>
      <c r="AL134" s="8">
        <f t="shared" si="221"/>
        <v>15526865.01294443</v>
      </c>
      <c r="AM134" s="1">
        <f t="shared" si="222"/>
        <v>543210.36913137475</v>
      </c>
      <c r="AN134" s="1">
        <f t="shared" si="223"/>
        <v>0.99986114579460417</v>
      </c>
      <c r="AO134" s="1">
        <f t="shared" si="224"/>
        <v>33.672199492852528</v>
      </c>
      <c r="AP134" s="1">
        <f t="shared" si="225"/>
        <v>124.86301158288434</v>
      </c>
      <c r="AQ134" s="1">
        <f t="shared" si="226"/>
        <v>5.2076194422140433E-3</v>
      </c>
      <c r="AR134" s="1">
        <f t="shared" si="227"/>
        <v>4.1755117750532473E-4</v>
      </c>
      <c r="AS134" s="1">
        <f t="shared" si="228"/>
        <v>1364.4450295486026</v>
      </c>
      <c r="AT134" s="1">
        <f t="shared" si="229"/>
        <v>56257758.894913971</v>
      </c>
      <c r="AU134" s="1">
        <f t="shared" si="230"/>
        <v>217342.30435094444</v>
      </c>
      <c r="AV134" s="1">
        <f t="shared" si="231"/>
        <v>1082603.8169530102</v>
      </c>
      <c r="AW134" s="1">
        <f t="shared" si="232"/>
        <v>55.477569306005812</v>
      </c>
      <c r="AX134" s="1">
        <f t="shared" si="233"/>
        <v>210190.31050116496</v>
      </c>
      <c r="AY134" s="6">
        <f t="shared" si="234"/>
        <v>91425836.303322852</v>
      </c>
      <c r="AZ134">
        <f t="shared" si="235"/>
        <v>216063.33565299041</v>
      </c>
      <c r="BA134">
        <f t="shared" si="236"/>
        <v>5873.0251518254527</v>
      </c>
      <c r="BB134">
        <f t="shared" si="237"/>
        <v>424407.30116688175</v>
      </c>
      <c r="BC134">
        <f t="shared" si="238"/>
        <v>2130520.5243904805</v>
      </c>
    </row>
    <row r="135" spans="5:55" x14ac:dyDescent="0.35">
      <c r="E135">
        <f t="shared" si="189"/>
        <v>2008.25</v>
      </c>
      <c r="F135" s="1">
        <f t="shared" si="190"/>
        <v>1456.3892065495579</v>
      </c>
      <c r="G135" s="1">
        <f t="shared" si="191"/>
        <v>0.95018453302406702</v>
      </c>
      <c r="H135" s="1">
        <f t="shared" si="192"/>
        <v>22286.003193041568</v>
      </c>
      <c r="I135" s="1">
        <f t="shared" si="193"/>
        <v>2168.4605074553992</v>
      </c>
      <c r="J135" s="1">
        <f t="shared" si="194"/>
        <v>2.2797231146121234E-2</v>
      </c>
      <c r="K135" s="1">
        <f t="shared" si="195"/>
        <v>0.20773515841628531</v>
      </c>
      <c r="L135" s="1">
        <f t="shared" si="196"/>
        <v>2.3591988973679395E-2</v>
      </c>
      <c r="M135" s="1">
        <f t="shared" si="197"/>
        <v>2.3383377662890151E-3</v>
      </c>
      <c r="N135" s="1">
        <f t="shared" si="198"/>
        <v>0.6484964060565066</v>
      </c>
      <c r="O135" s="1">
        <f t="shared" si="199"/>
        <v>0.37628340962464774</v>
      </c>
      <c r="P135" s="1">
        <f t="shared" si="200"/>
        <v>2.1675552838647696</v>
      </c>
      <c r="Q135" s="1">
        <f t="shared" si="201"/>
        <v>0.57972532048020042</v>
      </c>
      <c r="R135" s="1">
        <f t="shared" si="202"/>
        <v>23371.832456680924</v>
      </c>
      <c r="S135" s="1">
        <f t="shared" si="203"/>
        <v>0.79972799016833096</v>
      </c>
      <c r="T135" s="1">
        <f t="shared" si="204"/>
        <v>0.22189309821291775</v>
      </c>
      <c r="U135" s="1">
        <f t="shared" si="205"/>
        <v>0.68574182616964985</v>
      </c>
      <c r="V135" s="1">
        <f t="shared" si="206"/>
        <v>0.96550233726236856</v>
      </c>
      <c r="W135" s="1">
        <f t="shared" si="239"/>
        <v>187.32335225615128</v>
      </c>
      <c r="X135" s="1">
        <f t="shared" si="207"/>
        <v>1223.6949944369183</v>
      </c>
      <c r="Y135" s="1">
        <f t="shared" si="208"/>
        <v>135.02912993435532</v>
      </c>
      <c r="Z135" s="1">
        <f t="shared" si="209"/>
        <v>2.7481340213670713E-2</v>
      </c>
      <c r="AA135" s="1">
        <f t="shared" si="210"/>
        <v>0.37628340962464774</v>
      </c>
      <c r="AB135" s="1">
        <f t="shared" si="211"/>
        <v>2571.3973914020366</v>
      </c>
      <c r="AC135" s="1">
        <f t="shared" si="212"/>
        <v>5.8122361762432727E-3</v>
      </c>
      <c r="AD135" s="1">
        <f t="shared" si="213"/>
        <v>0.11172218438480307</v>
      </c>
      <c r="AE135" s="1">
        <f t="shared" si="214"/>
        <v>1.6157330715113816E-2</v>
      </c>
      <c r="AF135" s="1">
        <f t="shared" si="215"/>
        <v>0.219501981550662</v>
      </c>
      <c r="AG135" s="1">
        <f t="shared" si="216"/>
        <v>258.79130568359625</v>
      </c>
      <c r="AH135" s="1">
        <f t="shared" si="217"/>
        <v>153.45610792190558</v>
      </c>
      <c r="AI135" s="1">
        <f t="shared" si="218"/>
        <v>152.28493172840558</v>
      </c>
      <c r="AJ135" s="1">
        <f t="shared" si="219"/>
        <v>287.81268641375317</v>
      </c>
      <c r="AK135" s="1">
        <f t="shared" si="220"/>
        <v>306.5535048817938</v>
      </c>
      <c r="AL135" s="8">
        <f t="shared" si="221"/>
        <v>15622976.603315726</v>
      </c>
      <c r="AM135" s="1">
        <f t="shared" si="222"/>
        <v>546572.78329636063</v>
      </c>
      <c r="AN135" s="1">
        <f t="shared" si="223"/>
        <v>0.99986199988198499</v>
      </c>
      <c r="AO135" s="1">
        <f t="shared" si="224"/>
        <v>33.678924739156621</v>
      </c>
      <c r="AP135" s="1">
        <f t="shared" si="225"/>
        <v>124.88795009357901</v>
      </c>
      <c r="AQ135" s="1">
        <f t="shared" si="226"/>
        <v>5.2395818458165757E-3</v>
      </c>
      <c r="AR135" s="1">
        <f t="shared" si="227"/>
        <v>4.2215004237417691E-4</v>
      </c>
      <c r="AS135" s="1">
        <f t="shared" si="228"/>
        <v>1370.4674500200103</v>
      </c>
      <c r="AT135" s="1">
        <f t="shared" si="229"/>
        <v>56572076.293480821</v>
      </c>
      <c r="AU135" s="1">
        <f t="shared" si="230"/>
        <v>218601.14714459164</v>
      </c>
      <c r="AV135" s="1">
        <f t="shared" si="231"/>
        <v>1096187.7109749443</v>
      </c>
      <c r="AW135" s="1">
        <f t="shared" si="232"/>
        <v>55.455449549933398</v>
      </c>
      <c r="AX135" s="1">
        <f t="shared" si="233"/>
        <v>211342.66953591409</v>
      </c>
      <c r="AY135" s="6">
        <f t="shared" si="234"/>
        <v>92402272.341030091</v>
      </c>
      <c r="AZ135">
        <f t="shared" si="235"/>
        <v>217314.77068249558</v>
      </c>
      <c r="BA135">
        <f t="shared" si="236"/>
        <v>5972.1011465814954</v>
      </c>
      <c r="BB135">
        <f t="shared" si="237"/>
        <v>426779.53583925462</v>
      </c>
      <c r="BC135">
        <f t="shared" si="238"/>
        <v>2157045.9807134108</v>
      </c>
    </row>
    <row r="136" spans="5:55" x14ac:dyDescent="0.35">
      <c r="E136">
        <f t="shared" si="189"/>
        <v>2008.3125</v>
      </c>
      <c r="F136" s="1">
        <f t="shared" si="190"/>
        <v>1462.3015306892587</v>
      </c>
      <c r="G136" s="1">
        <f t="shared" si="191"/>
        <v>0.95020302600408246</v>
      </c>
      <c r="H136" s="1">
        <f t="shared" si="192"/>
        <v>22421.53197475753</v>
      </c>
      <c r="I136" s="1">
        <f t="shared" si="193"/>
        <v>2187.3389936858825</v>
      </c>
      <c r="J136" s="1">
        <f t="shared" si="194"/>
        <v>2.2512265777464902E-2</v>
      </c>
      <c r="K136" s="1">
        <f t="shared" si="195"/>
        <v>0.20906351161674722</v>
      </c>
      <c r="L136" s="1">
        <f t="shared" si="196"/>
        <v>2.3568348166324814E-2</v>
      </c>
      <c r="M136" s="1">
        <f t="shared" si="197"/>
        <v>2.3532901627889204E-3</v>
      </c>
      <c r="N136" s="1">
        <f t="shared" si="198"/>
        <v>0.64963606595423484</v>
      </c>
      <c r="O136" s="1">
        <f t="shared" si="199"/>
        <v>0.37692997803332712</v>
      </c>
      <c r="P136" s="1">
        <f t="shared" si="200"/>
        <v>2.1770674661391127</v>
      </c>
      <c r="Q136" s="1">
        <f t="shared" si="201"/>
        <v>0.58079182326811563</v>
      </c>
      <c r="R136" s="1">
        <f t="shared" si="202"/>
        <v>23516.814402395859</v>
      </c>
      <c r="S136" s="1">
        <f t="shared" si="203"/>
        <v>0.79972799016833096</v>
      </c>
      <c r="T136" s="1">
        <f t="shared" si="204"/>
        <v>0.2221340128057909</v>
      </c>
      <c r="U136" s="1">
        <f t="shared" si="205"/>
        <v>0.68716665311628244</v>
      </c>
      <c r="V136" s="1">
        <f t="shared" si="206"/>
        <v>0.96570370960539986</v>
      </c>
      <c r="W136" s="1">
        <f t="shared" si="239"/>
        <v>187.24284137113102</v>
      </c>
      <c r="X136" s="1">
        <f t="shared" si="207"/>
        <v>1229.065104220015</v>
      </c>
      <c r="Y136" s="1">
        <f t="shared" si="208"/>
        <v>135.62169691792559</v>
      </c>
      <c r="Z136" s="1">
        <f t="shared" si="209"/>
        <v>2.7782429701385863E-2</v>
      </c>
      <c r="AA136" s="1">
        <f t="shared" si="210"/>
        <v>0.37692997803332712</v>
      </c>
      <c r="AB136" s="1">
        <f t="shared" si="211"/>
        <v>2582.6818097829023</v>
      </c>
      <c r="AC136" s="1">
        <f t="shared" si="212"/>
        <v>5.8222233513331636E-3</v>
      </c>
      <c r="AD136" s="1">
        <f t="shared" si="213"/>
        <v>0.11215312088294854</v>
      </c>
      <c r="AE136" s="1">
        <f t="shared" si="214"/>
        <v>1.6211413352819237E-2</v>
      </c>
      <c r="AF136" s="1">
        <f t="shared" si="215"/>
        <v>0.2197403000515348</v>
      </c>
      <c r="AG136" s="1">
        <f t="shared" si="216"/>
        <v>258.74052660662858</v>
      </c>
      <c r="AH136" s="1">
        <f t="shared" si="217"/>
        <v>153.42599732953178</v>
      </c>
      <c r="AI136" s="1">
        <f t="shared" si="218"/>
        <v>152.28493172840558</v>
      </c>
      <c r="AJ136" s="1">
        <f t="shared" si="219"/>
        <v>287.68898558401605</v>
      </c>
      <c r="AK136" s="1">
        <f t="shared" si="220"/>
        <v>306.49335408199016</v>
      </c>
      <c r="AL136" s="8">
        <f t="shared" si="221"/>
        <v>15719890.251400694</v>
      </c>
      <c r="AM136" s="1">
        <f t="shared" si="222"/>
        <v>549963.25703093421</v>
      </c>
      <c r="AN136" s="1">
        <f t="shared" si="223"/>
        <v>0.99986285052354917</v>
      </c>
      <c r="AO136" s="1">
        <f t="shared" si="224"/>
        <v>33.685639005129204</v>
      </c>
      <c r="AP136" s="1">
        <f t="shared" si="225"/>
        <v>124.91284788708617</v>
      </c>
      <c r="AQ136" s="1">
        <f t="shared" si="226"/>
        <v>5.2714535830680267E-3</v>
      </c>
      <c r="AR136" s="1">
        <f t="shared" si="227"/>
        <v>4.2677517852143587E-4</v>
      </c>
      <c r="AS136" s="1">
        <f t="shared" si="228"/>
        <v>1376.4816616448234</v>
      </c>
      <c r="AT136" s="1">
        <f t="shared" si="229"/>
        <v>56888172.931036808</v>
      </c>
      <c r="AU136" s="1">
        <f t="shared" si="230"/>
        <v>219865.72291987989</v>
      </c>
      <c r="AV136" s="1">
        <f t="shared" si="231"/>
        <v>1109850.2826714814</v>
      </c>
      <c r="AW136" s="1">
        <f t="shared" si="232"/>
        <v>55.433783960164462</v>
      </c>
      <c r="AX136" s="1">
        <f t="shared" si="233"/>
        <v>212499.4463732609</v>
      </c>
      <c r="AY136" s="6">
        <f t="shared" si="234"/>
        <v>93384765.481742635</v>
      </c>
      <c r="AZ136">
        <f t="shared" si="235"/>
        <v>218571.90495743894</v>
      </c>
      <c r="BA136">
        <f t="shared" si="236"/>
        <v>6072.4585841780399</v>
      </c>
      <c r="BB136">
        <f t="shared" si="237"/>
        <v>429161.47756658989</v>
      </c>
      <c r="BC136">
        <f t="shared" si="238"/>
        <v>2183719.701703364</v>
      </c>
    </row>
    <row r="137" spans="5:55" x14ac:dyDescent="0.35">
      <c r="E137">
        <f t="shared" si="189"/>
        <v>2008.375</v>
      </c>
      <c r="F137" s="1">
        <f t="shared" si="190"/>
        <v>1468.2217126799796</v>
      </c>
      <c r="G137" s="1">
        <f t="shared" si="191"/>
        <v>0.95022114470070129</v>
      </c>
      <c r="H137" s="1">
        <f t="shared" si="192"/>
        <v>22558.240661862899</v>
      </c>
      <c r="I137" s="1">
        <f t="shared" si="193"/>
        <v>2206.265325887739</v>
      </c>
      <c r="J137" s="1">
        <f t="shared" si="194"/>
        <v>2.2230862475658399E-2</v>
      </c>
      <c r="K137" s="1">
        <f t="shared" si="195"/>
        <v>0.21038945274196821</v>
      </c>
      <c r="L137" s="1">
        <f t="shared" si="196"/>
        <v>2.3544626723162102E-2</v>
      </c>
      <c r="M137" s="1">
        <f t="shared" si="197"/>
        <v>2.3682154081475651E-3</v>
      </c>
      <c r="N137" s="1">
        <f t="shared" si="198"/>
        <v>0.6507614801042747</v>
      </c>
      <c r="O137" s="1">
        <f t="shared" si="199"/>
        <v>0.37757930240841997</v>
      </c>
      <c r="P137" s="1">
        <f t="shared" si="200"/>
        <v>2.1865683687053932</v>
      </c>
      <c r="Q137" s="1">
        <f t="shared" si="201"/>
        <v>0.58185167187844256</v>
      </c>
      <c r="R137" s="1">
        <f t="shared" si="202"/>
        <v>23663.000211767223</v>
      </c>
      <c r="S137" s="1">
        <f t="shared" si="203"/>
        <v>0.79972799016833096</v>
      </c>
      <c r="T137" s="1">
        <f t="shared" si="204"/>
        <v>0.22237628997193543</v>
      </c>
      <c r="U137" s="1">
        <f t="shared" si="205"/>
        <v>0.68857366972737399</v>
      </c>
      <c r="V137" s="1">
        <f t="shared" si="206"/>
        <v>0.96590446730443025</v>
      </c>
      <c r="W137" s="1">
        <f t="shared" si="239"/>
        <v>187.16280033013376</v>
      </c>
      <c r="X137" s="1">
        <f t="shared" si="207"/>
        <v>1234.4288460352923</v>
      </c>
      <c r="Y137" s="1">
        <f t="shared" si="208"/>
        <v>136.21356122545484</v>
      </c>
      <c r="Z137" s="1">
        <f t="shared" si="209"/>
        <v>2.8085222101670027E-2</v>
      </c>
      <c r="AA137" s="1">
        <f t="shared" si="210"/>
        <v>0.37757930240841997</v>
      </c>
      <c r="AB137" s="1">
        <f t="shared" si="211"/>
        <v>2593.9528469078882</v>
      </c>
      <c r="AC137" s="1">
        <f t="shared" si="212"/>
        <v>5.8322530962714161E-3</v>
      </c>
      <c r="AD137" s="1">
        <f t="shared" si="213"/>
        <v>0.11258681947866603</v>
      </c>
      <c r="AE137" s="1">
        <f t="shared" si="214"/>
        <v>1.6265193058042103E-2</v>
      </c>
      <c r="AF137" s="1">
        <f t="shared" si="215"/>
        <v>0.21997996644261009</v>
      </c>
      <c r="AG137" s="1">
        <f t="shared" si="216"/>
        <v>258.69162504262528</v>
      </c>
      <c r="AH137" s="1">
        <f t="shared" si="217"/>
        <v>153.39700005057213</v>
      </c>
      <c r="AI137" s="1">
        <f t="shared" si="218"/>
        <v>152.28493172840558</v>
      </c>
      <c r="AJ137" s="1">
        <f t="shared" si="219"/>
        <v>287.56600664543038</v>
      </c>
      <c r="AK137" s="1">
        <f t="shared" si="220"/>
        <v>306.43542730659169</v>
      </c>
      <c r="AL137" s="8">
        <f t="shared" si="221"/>
        <v>15817608.626020171</v>
      </c>
      <c r="AM137" s="1">
        <f t="shared" si="222"/>
        <v>553381.8837023346</v>
      </c>
      <c r="AN137" s="1">
        <f t="shared" si="223"/>
        <v>0.99986369767623862</v>
      </c>
      <c r="AO137" s="1">
        <f t="shared" si="224"/>
        <v>33.692342849279662</v>
      </c>
      <c r="AP137" s="1">
        <f t="shared" si="225"/>
        <v>124.93770703446638</v>
      </c>
      <c r="AQ137" s="1">
        <f t="shared" si="226"/>
        <v>5.3032344820360382E-3</v>
      </c>
      <c r="AR137" s="1">
        <f t="shared" si="227"/>
        <v>4.3142647367722862E-4</v>
      </c>
      <c r="AS137" s="1">
        <f t="shared" si="228"/>
        <v>1382.4887415148617</v>
      </c>
      <c r="AT137" s="1">
        <f t="shared" si="229"/>
        <v>57206068.968707874</v>
      </c>
      <c r="AU137" s="1">
        <f t="shared" si="230"/>
        <v>221136.14601664004</v>
      </c>
      <c r="AV137" s="1">
        <f t="shared" si="231"/>
        <v>1123591.890353974</v>
      </c>
      <c r="AW137" s="1">
        <f t="shared" si="232"/>
        <v>55.412557682794827</v>
      </c>
      <c r="AX137" s="1">
        <f t="shared" si="233"/>
        <v>213660.74149663444</v>
      </c>
      <c r="AY137" s="6">
        <f t="shared" si="234"/>
        <v>94373366.020868897</v>
      </c>
      <c r="AZ137">
        <f t="shared" si="235"/>
        <v>219834.85214480921</v>
      </c>
      <c r="BA137">
        <f t="shared" si="236"/>
        <v>6174.1106481747584</v>
      </c>
      <c r="BB137">
        <f t="shared" si="237"/>
        <v>431553.33629074908</v>
      </c>
      <c r="BC137">
        <f t="shared" si="238"/>
        <v>2210542.2940512761</v>
      </c>
    </row>
    <row r="138" spans="5:55" x14ac:dyDescent="0.35">
      <c r="E138">
        <f t="shared" si="189"/>
        <v>2008.4375</v>
      </c>
      <c r="F138" s="1">
        <f t="shared" si="190"/>
        <v>1474.1504117710924</v>
      </c>
      <c r="G138" s="1">
        <f t="shared" si="191"/>
        <v>0.95023890128310207</v>
      </c>
      <c r="H138" s="1">
        <f t="shared" si="192"/>
        <v>22696.132244730881</v>
      </c>
      <c r="I138" s="1">
        <f t="shared" si="193"/>
        <v>2225.2417837011089</v>
      </c>
      <c r="J138" s="1">
        <f t="shared" si="194"/>
        <v>2.195297671486934E-2</v>
      </c>
      <c r="K138" s="1">
        <f t="shared" si="195"/>
        <v>0.21171297844915662</v>
      </c>
      <c r="L138" s="1">
        <f t="shared" si="196"/>
        <v>2.3520829007033301E-2</v>
      </c>
      <c r="M138" s="1">
        <f t="shared" si="197"/>
        <v>2.3831134647373468E-3</v>
      </c>
      <c r="N138" s="1">
        <f t="shared" si="198"/>
        <v>0.65187282657845946</v>
      </c>
      <c r="O138" s="1">
        <f t="shared" si="199"/>
        <v>0.37823136115603062</v>
      </c>
      <c r="P138" s="1">
        <f t="shared" si="200"/>
        <v>2.1960596510252928</v>
      </c>
      <c r="Q138" s="1">
        <f t="shared" si="201"/>
        <v>0.58290510989302391</v>
      </c>
      <c r="R138" s="1">
        <f t="shared" si="202"/>
        <v>23810.394016669285</v>
      </c>
      <c r="S138" s="1">
        <f t="shared" si="203"/>
        <v>0.79972799016833096</v>
      </c>
      <c r="T138" s="1">
        <f t="shared" si="204"/>
        <v>0.22261992386044241</v>
      </c>
      <c r="U138" s="1">
        <f t="shared" si="205"/>
        <v>0.68996309863210259</v>
      </c>
      <c r="V138" s="1">
        <f t="shared" si="206"/>
        <v>0.96610459515523983</v>
      </c>
      <c r="W138" s="1">
        <f t="shared" si="239"/>
        <v>187.08321003725999</v>
      </c>
      <c r="X138" s="1">
        <f t="shared" si="207"/>
        <v>1239.7871567331122</v>
      </c>
      <c r="Y138" s="1">
        <f t="shared" si="208"/>
        <v>136.80482623408346</v>
      </c>
      <c r="Z138" s="1">
        <f t="shared" si="209"/>
        <v>2.8389710102192451E-2</v>
      </c>
      <c r="AA138" s="1">
        <f t="shared" si="210"/>
        <v>0.37823136115603062</v>
      </c>
      <c r="AB138" s="1">
        <f t="shared" si="211"/>
        <v>2605.2124714167194</v>
      </c>
      <c r="AC138" s="1">
        <f t="shared" si="212"/>
        <v>5.842325077509385E-3</v>
      </c>
      <c r="AD138" s="1">
        <f t="shared" si="213"/>
        <v>0.11302327789823009</v>
      </c>
      <c r="AE138" s="1">
        <f t="shared" si="214"/>
        <v>1.6318682052607829E-2</v>
      </c>
      <c r="AF138" s="1">
        <f t="shared" si="215"/>
        <v>0.22022097493602821</v>
      </c>
      <c r="AG138" s="1">
        <f t="shared" si="216"/>
        <v>258.64453157214939</v>
      </c>
      <c r="AH138" s="1">
        <f t="shared" si="217"/>
        <v>153.3690749212148</v>
      </c>
      <c r="AI138" s="1">
        <f t="shared" si="218"/>
        <v>152.28493172840558</v>
      </c>
      <c r="AJ138" s="1">
        <f t="shared" si="219"/>
        <v>287.4437202581297</v>
      </c>
      <c r="AK138" s="1">
        <f t="shared" si="220"/>
        <v>306.37964232419711</v>
      </c>
      <c r="AL138" s="8">
        <f t="shared" si="221"/>
        <v>15916134.489138804</v>
      </c>
      <c r="AM138" s="1">
        <f t="shared" si="222"/>
        <v>556828.75993638765</v>
      </c>
      <c r="AN138" s="1">
        <f t="shared" si="223"/>
        <v>0.99986454129932956</v>
      </c>
      <c r="AO138" s="1">
        <f t="shared" si="224"/>
        <v>33.699036806916489</v>
      </c>
      <c r="AP138" s="1">
        <f t="shared" si="225"/>
        <v>124.9625295207468</v>
      </c>
      <c r="AQ138" s="1">
        <f t="shared" si="226"/>
        <v>5.3349243797808114E-3</v>
      </c>
      <c r="AR138" s="1">
        <f t="shared" si="227"/>
        <v>4.3610381551440099E-4</v>
      </c>
      <c r="AS138" s="1">
        <f t="shared" si="228"/>
        <v>1388.489738848217</v>
      </c>
      <c r="AT138" s="1">
        <f t="shared" si="229"/>
        <v>57525784.335544959</v>
      </c>
      <c r="AU138" s="1">
        <f t="shared" si="230"/>
        <v>222412.52883205857</v>
      </c>
      <c r="AV138" s="1">
        <f t="shared" si="231"/>
        <v>1137412.8994800139</v>
      </c>
      <c r="AW138" s="1">
        <f t="shared" si="232"/>
        <v>55.391756412074344</v>
      </c>
      <c r="AX138" s="1">
        <f t="shared" si="233"/>
        <v>214826.65335406412</v>
      </c>
      <c r="AY138" s="6">
        <f t="shared" si="234"/>
        <v>95368124.426440075</v>
      </c>
      <c r="AZ138">
        <f t="shared" si="235"/>
        <v>221103.72398038238</v>
      </c>
      <c r="BA138">
        <f t="shared" si="236"/>
        <v>6277.0706263182328</v>
      </c>
      <c r="BB138">
        <f t="shared" si="237"/>
        <v>433955.31795323477</v>
      </c>
      <c r="BC138">
        <f t="shared" si="238"/>
        <v>2237514.3775694477</v>
      </c>
    </row>
    <row r="139" spans="5:55" x14ac:dyDescent="0.35">
      <c r="E139">
        <f t="shared" si="189"/>
        <v>2008.5</v>
      </c>
      <c r="F139" s="1">
        <f t="shared" si="190"/>
        <v>1480.0882681920691</v>
      </c>
      <c r="G139" s="1">
        <f t="shared" si="191"/>
        <v>0.95025630747287282</v>
      </c>
      <c r="H139" s="1">
        <f t="shared" si="192"/>
        <v>22835.209856212201</v>
      </c>
      <c r="I139" s="1">
        <f t="shared" si="193"/>
        <v>2244.2706367864557</v>
      </c>
      <c r="J139" s="1">
        <f t="shared" si="194"/>
        <v>2.1678564525838172E-2</v>
      </c>
      <c r="K139" s="1">
        <f t="shared" si="195"/>
        <v>0.21303408567055013</v>
      </c>
      <c r="L139" s="1">
        <f t="shared" si="196"/>
        <v>2.3496959210885061E-2</v>
      </c>
      <c r="M139" s="1">
        <f t="shared" si="197"/>
        <v>2.397984298026486E-3</v>
      </c>
      <c r="N139" s="1">
        <f t="shared" si="198"/>
        <v>0.6529702812227246</v>
      </c>
      <c r="O139" s="1">
        <f t="shared" si="199"/>
        <v>0.37888613346697425</v>
      </c>
      <c r="P139" s="1">
        <f t="shared" si="200"/>
        <v>2.2055429293880331</v>
      </c>
      <c r="Q139" s="1">
        <f t="shared" si="201"/>
        <v>0.58395237173312886</v>
      </c>
      <c r="R139" s="1">
        <f t="shared" si="202"/>
        <v>23959.000086456635</v>
      </c>
      <c r="S139" s="1">
        <f t="shared" si="203"/>
        <v>0.79972799016833096</v>
      </c>
      <c r="T139" s="1">
        <f t="shared" si="204"/>
        <v>0.22286490861787175</v>
      </c>
      <c r="U139" s="1">
        <f t="shared" si="205"/>
        <v>0.69133515967678194</v>
      </c>
      <c r="V139" s="1">
        <f t="shared" si="206"/>
        <v>0.96630407859782652</v>
      </c>
      <c r="W139" s="1">
        <f t="shared" si="239"/>
        <v>187.00405208731576</v>
      </c>
      <c r="X139" s="1">
        <f t="shared" si="207"/>
        <v>1245.140948790792</v>
      </c>
      <c r="Y139" s="1">
        <f t="shared" si="208"/>
        <v>137.39559263149823</v>
      </c>
      <c r="Z139" s="1">
        <f t="shared" si="209"/>
        <v>2.8695886387459103E-2</v>
      </c>
      <c r="AA139" s="1">
        <f t="shared" si="210"/>
        <v>0.37888613346697425</v>
      </c>
      <c r="AB139" s="1">
        <f t="shared" si="211"/>
        <v>2616.462600733103</v>
      </c>
      <c r="AC139" s="1">
        <f t="shared" si="212"/>
        <v>5.8524389736194088E-3</v>
      </c>
      <c r="AD139" s="1">
        <f t="shared" si="213"/>
        <v>0.11346249432985797</v>
      </c>
      <c r="AE139" s="1">
        <f t="shared" si="214"/>
        <v>1.6371892177255938E-2</v>
      </c>
      <c r="AF139" s="1">
        <f t="shared" si="215"/>
        <v>0.22046331974142569</v>
      </c>
      <c r="AG139" s="1">
        <f t="shared" si="216"/>
        <v>258.59917934248836</v>
      </c>
      <c r="AH139" s="1">
        <f t="shared" si="217"/>
        <v>153.34218229964478</v>
      </c>
      <c r="AI139" s="1">
        <f t="shared" si="218"/>
        <v>152.28493172840558</v>
      </c>
      <c r="AJ139" s="1">
        <f t="shared" si="219"/>
        <v>287.32209814348113</v>
      </c>
      <c r="AK139" s="1">
        <f t="shared" si="220"/>
        <v>306.32591994384097</v>
      </c>
      <c r="AL139" s="8">
        <f t="shared" si="221"/>
        <v>16015470.694620408</v>
      </c>
      <c r="AM139" s="1">
        <f t="shared" si="222"/>
        <v>560303.98557396268</v>
      </c>
      <c r="AN139" s="1">
        <f t="shared" si="223"/>
        <v>0.99986538135435299</v>
      </c>
      <c r="AO139" s="1">
        <f t="shared" si="224"/>
        <v>33.705721391039482</v>
      </c>
      <c r="AP139" s="1">
        <f t="shared" si="225"/>
        <v>124.98731724822962</v>
      </c>
      <c r="AQ139" s="1">
        <f t="shared" si="226"/>
        <v>5.3665231220558036E-3</v>
      </c>
      <c r="AR139" s="1">
        <f t="shared" si="227"/>
        <v>4.4080709165720671E-4</v>
      </c>
      <c r="AS139" s="1">
        <f t="shared" si="228"/>
        <v>1394.4856755665837</v>
      </c>
      <c r="AT139" s="1">
        <f t="shared" si="229"/>
        <v>57847338.739289515</v>
      </c>
      <c r="AU139" s="1">
        <f t="shared" si="230"/>
        <v>223694.98188807702</v>
      </c>
      <c r="AV139" s="1">
        <f t="shared" si="231"/>
        <v>1151313.6825320176</v>
      </c>
      <c r="AW139" s="1">
        <f t="shared" si="232"/>
        <v>55.371366369689191</v>
      </c>
      <c r="AX139" s="1">
        <f t="shared" si="233"/>
        <v>215997.27842461175</v>
      </c>
      <c r="AY139" s="6">
        <f t="shared" si="234"/>
        <v>96369091.344853848</v>
      </c>
      <c r="AZ139">
        <f t="shared" si="235"/>
        <v>222378.63033572448</v>
      </c>
      <c r="BA139">
        <f t="shared" si="236"/>
        <v>6381.3519111127162</v>
      </c>
      <c r="BB139">
        <f t="shared" si="237"/>
        <v>436367.62462845386</v>
      </c>
      <c r="BC139">
        <f t="shared" si="238"/>
        <v>2264636.584941525</v>
      </c>
    </row>
    <row r="140" spans="5:55" x14ac:dyDescent="0.35">
      <c r="E140">
        <f t="shared" si="189"/>
        <v>2008.5625</v>
      </c>
      <c r="F140" s="1">
        <f t="shared" si="190"/>
        <v>1486.0359037413284</v>
      </c>
      <c r="G140" s="1">
        <f t="shared" si="191"/>
        <v>0.95027337456084482</v>
      </c>
      <c r="H140" s="1">
        <f t="shared" si="192"/>
        <v>22975.476771011356</v>
      </c>
      <c r="I140" s="1">
        <f t="shared" si="193"/>
        <v>2263.3541422699132</v>
      </c>
      <c r="J140" s="1">
        <f t="shared" si="194"/>
        <v>2.1407582488921079E-2</v>
      </c>
      <c r="K140" s="1">
        <f t="shared" si="195"/>
        <v>0.2143527716026038</v>
      </c>
      <c r="L140" s="1">
        <f t="shared" si="196"/>
        <v>2.3473021363865431E-2</v>
      </c>
      <c r="M140" s="1">
        <f t="shared" si="197"/>
        <v>2.4128278764573262E-3</v>
      </c>
      <c r="N140" s="1">
        <f t="shared" si="198"/>
        <v>0.65405401768493154</v>
      </c>
      <c r="O140" s="1">
        <f t="shared" si="199"/>
        <v>0.37954359929220155</v>
      </c>
      <c r="P140" s="1">
        <f t="shared" si="200"/>
        <v>2.2150197778266465</v>
      </c>
      <c r="Q140" s="1">
        <f t="shared" si="201"/>
        <v>0.58499368296710363</v>
      </c>
      <c r="R140" s="1">
        <f t="shared" si="202"/>
        <v>24108.82282606123</v>
      </c>
      <c r="S140" s="1">
        <f t="shared" si="203"/>
        <v>0.79972799016833096</v>
      </c>
      <c r="T140" s="1">
        <f t="shared" si="204"/>
        <v>0.22311123838868951</v>
      </c>
      <c r="U140" s="1">
        <f t="shared" si="205"/>
        <v>0.69269006995964688</v>
      </c>
      <c r="V140" s="1">
        <f t="shared" si="206"/>
        <v>0.96650290369894043</v>
      </c>
      <c r="W140" s="1">
        <f t="shared" si="239"/>
        <v>186.92530874283466</v>
      </c>
      <c r="X140" s="1">
        <f t="shared" si="207"/>
        <v>1250.4911108298847</v>
      </c>
      <c r="Y140" s="1">
        <f t="shared" si="208"/>
        <v>137.98595847301164</v>
      </c>
      <c r="Z140" s="1">
        <f t="shared" si="209"/>
        <v>2.9003743639359016E-2</v>
      </c>
      <c r="AA140" s="1">
        <f t="shared" si="210"/>
        <v>0.37954359929220155</v>
      </c>
      <c r="AB140" s="1">
        <f t="shared" si="211"/>
        <v>2627.7051021517118</v>
      </c>
      <c r="AC140" s="1">
        <f t="shared" si="212"/>
        <v>5.8625944749152049E-3</v>
      </c>
      <c r="AD140" s="1">
        <f t="shared" si="213"/>
        <v>0.11390446741151142</v>
      </c>
      <c r="AE140" s="1">
        <f t="shared" si="214"/>
        <v>1.64248348997739E-2</v>
      </c>
      <c r="AF140" s="1">
        <f t="shared" si="215"/>
        <v>0.22070699506636768</v>
      </c>
      <c r="AG140" s="1">
        <f t="shared" si="216"/>
        <v>258.55550397275147</v>
      </c>
      <c r="AH140" s="1">
        <f t="shared" si="217"/>
        <v>153.31628400976919</v>
      </c>
      <c r="AI140" s="1">
        <f t="shared" si="218"/>
        <v>152.28493172840558</v>
      </c>
      <c r="AJ140" s="1">
        <f t="shared" si="219"/>
        <v>287.20111304878071</v>
      </c>
      <c r="AK140" s="1">
        <f t="shared" si="220"/>
        <v>306.27418390257606</v>
      </c>
      <c r="AL140" s="8">
        <f t="shared" si="221"/>
        <v>16115620.186955921</v>
      </c>
      <c r="AM140" s="1">
        <f t="shared" si="222"/>
        <v>563807.66362647049</v>
      </c>
      <c r="AN140" s="1">
        <f t="shared" si="223"/>
        <v>0.99986621780501672</v>
      </c>
      <c r="AO140" s="1">
        <f t="shared" si="224"/>
        <v>33.712397093196415</v>
      </c>
      <c r="AP140" s="1">
        <f t="shared" si="225"/>
        <v>125.01207203966884</v>
      </c>
      <c r="AQ140" s="1">
        <f t="shared" si="226"/>
        <v>5.3980305630188579E-3</v>
      </c>
      <c r="AR140" s="1">
        <f t="shared" si="227"/>
        <v>4.4553618968969989E-4</v>
      </c>
      <c r="AS140" s="1">
        <f t="shared" si="228"/>
        <v>1400.4775468745834</v>
      </c>
      <c r="AT140" s="1">
        <f t="shared" si="229"/>
        <v>58170751.676683299</v>
      </c>
      <c r="AU140" s="1">
        <f t="shared" si="230"/>
        <v>224983.61389674293</v>
      </c>
      <c r="AV140" s="1">
        <f t="shared" si="231"/>
        <v>1165294.6189000225</v>
      </c>
      <c r="AW140" s="1">
        <f t="shared" si="232"/>
        <v>55.351374284845058</v>
      </c>
      <c r="AX140" s="1">
        <f t="shared" si="233"/>
        <v>217172.71128276811</v>
      </c>
      <c r="AY140" s="6">
        <f t="shared" si="234"/>
        <v>97376317.606538594</v>
      </c>
      <c r="AZ140">
        <f t="shared" si="235"/>
        <v>223659.67928315807</v>
      </c>
      <c r="BA140">
        <f t="shared" si="236"/>
        <v>6486.968000389973</v>
      </c>
      <c r="BB140">
        <f t="shared" si="237"/>
        <v>438790.45465290919</v>
      </c>
      <c r="BC140">
        <f t="shared" si="238"/>
        <v>2291909.5614808034</v>
      </c>
    </row>
    <row r="141" spans="5:55" x14ac:dyDescent="0.35">
      <c r="E141">
        <f t="shared" si="189"/>
        <v>2008.625</v>
      </c>
      <c r="F141" s="1">
        <f t="shared" si="190"/>
        <v>1491.9939223583333</v>
      </c>
      <c r="G141" s="1">
        <f t="shared" si="191"/>
        <v>0.95029011342327585</v>
      </c>
      <c r="H141" s="1">
        <f t="shared" si="192"/>
        <v>23116.936404903227</v>
      </c>
      <c r="I141" s="1">
        <f t="shared" si="193"/>
        <v>2282.4945424408106</v>
      </c>
      <c r="J141" s="1">
        <f t="shared" si="194"/>
        <v>2.1139987727219763E-2</v>
      </c>
      <c r="K141" s="1">
        <f t="shared" si="195"/>
        <v>0.21566903369556681</v>
      </c>
      <c r="L141" s="1">
        <f t="shared" si="196"/>
        <v>2.3449019337221919E-2</v>
      </c>
      <c r="M141" s="1">
        <f t="shared" si="197"/>
        <v>2.4276441713290023E-3</v>
      </c>
      <c r="N141" s="1">
        <f t="shared" si="198"/>
        <v>0.65512420744234356</v>
      </c>
      <c r="O141" s="1">
        <f t="shared" si="199"/>
        <v>0.38020373931875523</v>
      </c>
      <c r="P141" s="1">
        <f t="shared" si="200"/>
        <v>2.224491729035301</v>
      </c>
      <c r="Q141" s="1">
        <f t="shared" si="201"/>
        <v>0.58602926060875371</v>
      </c>
      <c r="R141" s="1">
        <f t="shared" si="202"/>
        <v>24259.866774056067</v>
      </c>
      <c r="S141" s="1">
        <f t="shared" si="203"/>
        <v>0.79972799016833096</v>
      </c>
      <c r="T141" s="1">
        <f t="shared" si="204"/>
        <v>0.22335890731569011</v>
      </c>
      <c r="U141" s="1">
        <f t="shared" si="205"/>
        <v>0.69402804386520445</v>
      </c>
      <c r="V141" s="1">
        <f t="shared" si="206"/>
        <v>0.96670105713466259</v>
      </c>
      <c r="W141" s="1">
        <f t="shared" si="239"/>
        <v>186.846962911795</v>
      </c>
      <c r="X141" s="1">
        <f t="shared" si="207"/>
        <v>1255.8385081340564</v>
      </c>
      <c r="Y141" s="1">
        <f t="shared" si="208"/>
        <v>138.57601923870749</v>
      </c>
      <c r="Z141" s="1">
        <f t="shared" si="209"/>
        <v>2.9313274537692089E-2</v>
      </c>
      <c r="AA141" s="1">
        <f t="shared" si="210"/>
        <v>0.38020373931875523</v>
      </c>
      <c r="AB141" s="1">
        <f t="shared" si="211"/>
        <v>2638.9417939264172</v>
      </c>
      <c r="AC141" s="1">
        <f t="shared" si="212"/>
        <v>5.8727912830804883E-3</v>
      </c>
      <c r="AD141" s="1">
        <f t="shared" si="213"/>
        <v>0.11434919621892675</v>
      </c>
      <c r="AE141" s="1">
        <f t="shared" si="214"/>
        <v>1.6477521323127846E-2</v>
      </c>
      <c r="AF141" s="1">
        <f t="shared" si="215"/>
        <v>0.22095199511676578</v>
      </c>
      <c r="AG141" s="1">
        <f t="shared" si="216"/>
        <v>258.5134434624764</v>
      </c>
      <c r="AH141" s="1">
        <f t="shared" si="217"/>
        <v>153.29134328702361</v>
      </c>
      <c r="AI141" s="1">
        <f t="shared" si="218"/>
        <v>152.28493172840558</v>
      </c>
      <c r="AJ141" s="1">
        <f t="shared" si="219"/>
        <v>287.08073871301707</v>
      </c>
      <c r="AK141" s="1">
        <f t="shared" si="220"/>
        <v>306.22436075721231</v>
      </c>
      <c r="AL141" s="8">
        <f t="shared" si="221"/>
        <v>16216585.999969065</v>
      </c>
      <c r="AM141" s="1">
        <f t="shared" si="222"/>
        <v>567339.90023058164</v>
      </c>
      <c r="AN141" s="1">
        <f t="shared" si="223"/>
        <v>0.99986705061712922</v>
      </c>
      <c r="AO141" s="1">
        <f t="shared" si="224"/>
        <v>33.719064384305497</v>
      </c>
      <c r="AP141" s="1">
        <f t="shared" si="225"/>
        <v>125.03679564131998</v>
      </c>
      <c r="AQ141" s="1">
        <f t="shared" si="226"/>
        <v>5.429446564953434E-3</v>
      </c>
      <c r="AR141" s="1">
        <f t="shared" si="227"/>
        <v>4.5029099716384276E-4</v>
      </c>
      <c r="AS141" s="1">
        <f t="shared" si="228"/>
        <v>1406.4663218397568</v>
      </c>
      <c r="AT141" s="1">
        <f t="shared" si="229"/>
        <v>58496042.443339013</v>
      </c>
      <c r="AU141" s="1">
        <f t="shared" si="230"/>
        <v>226278.53182354826</v>
      </c>
      <c r="AV141" s="1">
        <f t="shared" si="231"/>
        <v>1179356.0947685689</v>
      </c>
      <c r="AW141" s="1">
        <f t="shared" si="232"/>
        <v>55.33176737511927</v>
      </c>
      <c r="AX141" s="1">
        <f t="shared" si="233"/>
        <v>218353.04466085014</v>
      </c>
      <c r="AY141" s="6">
        <f t="shared" si="234"/>
        <v>98389854.231536657</v>
      </c>
      <c r="AZ141">
        <f t="shared" si="235"/>
        <v>224946.97715872788</v>
      </c>
      <c r="BA141">
        <f t="shared" si="236"/>
        <v>6593.9324978777422</v>
      </c>
      <c r="BB141">
        <f t="shared" si="237"/>
        <v>441224.00275039067</v>
      </c>
      <c r="BC141">
        <f t="shared" si="238"/>
        <v>2319333.96489661</v>
      </c>
    </row>
    <row r="142" spans="5:55" x14ac:dyDescent="0.35">
      <c r="E142">
        <f t="shared" si="189"/>
        <v>2008.6875</v>
      </c>
      <c r="F142" s="1">
        <f t="shared" si="190"/>
        <v>1497.9629106791813</v>
      </c>
      <c r="G142" s="1">
        <f t="shared" si="191"/>
        <v>0.95030653453741842</v>
      </c>
      <c r="H142" s="1">
        <f t="shared" si="192"/>
        <v>23259.592313805777</v>
      </c>
      <c r="I142" s="1">
        <f t="shared" si="193"/>
        <v>2301.694062680805</v>
      </c>
      <c r="J142" s="1">
        <f t="shared" si="194"/>
        <v>2.0875737899797093E-2</v>
      </c>
      <c r="K142" s="1">
        <f t="shared" si="195"/>
        <v>0.21698286964343511</v>
      </c>
      <c r="L142" s="1">
        <f t="shared" si="196"/>
        <v>2.3424956850006118E-2</v>
      </c>
      <c r="M142" s="1">
        <f t="shared" si="197"/>
        <v>2.4424331566843469E-3</v>
      </c>
      <c r="N142" s="1">
        <f t="shared" si="198"/>
        <v>0.65618101982875809</v>
      </c>
      <c r="O142" s="1">
        <f t="shared" si="199"/>
        <v>0.38086653494625816</v>
      </c>
      <c r="P142" s="1">
        <f t="shared" si="200"/>
        <v>2.2339602752857508</v>
      </c>
      <c r="Q142" s="1">
        <f t="shared" si="201"/>
        <v>0.58705931340666506</v>
      </c>
      <c r="R142" s="1">
        <f t="shared" si="202"/>
        <v>24412.136600690919</v>
      </c>
      <c r="S142" s="1">
        <f t="shared" si="203"/>
        <v>0.79972799016833096</v>
      </c>
      <c r="T142" s="1">
        <f t="shared" si="204"/>
        <v>0.2236079095404043</v>
      </c>
      <c r="U142" s="1">
        <f t="shared" si="205"/>
        <v>0.69534929309815563</v>
      </c>
      <c r="V142" s="1">
        <f t="shared" si="206"/>
        <v>0.96689852617307481</v>
      </c>
      <c r="W142" s="1">
        <f t="shared" si="239"/>
        <v>186.768998126018</v>
      </c>
      <c r="X142" s="1">
        <f t="shared" si="207"/>
        <v>1261.1839831664674</v>
      </c>
      <c r="Y142" s="1">
        <f t="shared" si="208"/>
        <v>139.16586789053139</v>
      </c>
      <c r="Z142" s="1">
        <f t="shared" si="209"/>
        <v>2.9624471760678939E-2</v>
      </c>
      <c r="AA142" s="1">
        <f t="shared" si="210"/>
        <v>0.38086653494625816</v>
      </c>
      <c r="AB142" s="1">
        <f t="shared" si="211"/>
        <v>2650.1744463574842</v>
      </c>
      <c r="AC142" s="1">
        <f t="shared" si="212"/>
        <v>5.8830291108057957E-3</v>
      </c>
      <c r="AD142" s="1">
        <f t="shared" si="213"/>
        <v>0.11479668025387386</v>
      </c>
      <c r="AE142" s="1">
        <f t="shared" si="214"/>
        <v>1.6529962193573913E-2</v>
      </c>
      <c r="AF142" s="1">
        <f t="shared" si="215"/>
        <v>0.22119831409728155</v>
      </c>
      <c r="AG142" s="1">
        <f t="shared" si="216"/>
        <v>258.47293810361498</v>
      </c>
      <c r="AH142" s="1">
        <f t="shared" si="217"/>
        <v>153.26732472618195</v>
      </c>
      <c r="AI142" s="1">
        <f t="shared" si="218"/>
        <v>152.28493172840558</v>
      </c>
      <c r="AJ142" s="1">
        <f t="shared" si="219"/>
        <v>286.96094983368147</v>
      </c>
      <c r="AK142" s="1">
        <f t="shared" si="220"/>
        <v>306.17637978005911</v>
      </c>
      <c r="AL142" s="8">
        <f t="shared" si="221"/>
        <v>16318371.255503327</v>
      </c>
      <c r="AM142" s="1">
        <f t="shared" si="222"/>
        <v>570900.80460229132</v>
      </c>
      <c r="AN142" s="1">
        <f t="shared" si="223"/>
        <v>0.99986787975852554</v>
      </c>
      <c r="AO142" s="1">
        <f t="shared" si="224"/>
        <v>33.725723715444957</v>
      </c>
      <c r="AP142" s="1">
        <f t="shared" si="225"/>
        <v>125.0614897258682</v>
      </c>
      <c r="AQ142" s="1">
        <f t="shared" si="226"/>
        <v>5.4607709979996146E-3</v>
      </c>
      <c r="AR142" s="1">
        <f t="shared" si="227"/>
        <v>4.5507140160733759E-4</v>
      </c>
      <c r="AS142" s="1">
        <f t="shared" si="228"/>
        <v>1412.4529439720022</v>
      </c>
      <c r="AT142" s="1">
        <f t="shared" si="229"/>
        <v>58823230.143187955</v>
      </c>
      <c r="AU142" s="1">
        <f t="shared" si="230"/>
        <v>227579.84094879316</v>
      </c>
      <c r="AV142" s="1">
        <f t="shared" si="231"/>
        <v>1193498.5030075407</v>
      </c>
      <c r="AW142" s="1">
        <f t="shared" si="232"/>
        <v>55.312533328051011</v>
      </c>
      <c r="AX142" s="1">
        <f t="shared" si="233"/>
        <v>219538.36950943706</v>
      </c>
      <c r="AY142" s="6">
        <f t="shared" si="234"/>
        <v>99409752.43500562</v>
      </c>
      <c r="AZ142">
        <f t="shared" si="235"/>
        <v>226240.6286232034</v>
      </c>
      <c r="BA142">
        <f t="shared" si="236"/>
        <v>6702.2591137663403</v>
      </c>
      <c r="BB142">
        <f t="shared" si="237"/>
        <v>443668.46015324292</v>
      </c>
      <c r="BC142">
        <f t="shared" si="238"/>
        <v>2346910.4650685093</v>
      </c>
    </row>
    <row r="143" spans="5:55" x14ac:dyDescent="0.35">
      <c r="E143">
        <f t="shared" si="189"/>
        <v>2008.75</v>
      </c>
      <c r="F143" s="1">
        <f t="shared" si="190"/>
        <v>1503.9434385759669</v>
      </c>
      <c r="G143" s="1">
        <f t="shared" si="191"/>
        <v>0.95032264799649002</v>
      </c>
      <c r="H143" s="1">
        <f t="shared" si="192"/>
        <v>23403.448192723328</v>
      </c>
      <c r="I143" s="1">
        <f t="shared" si="193"/>
        <v>2320.9549096090418</v>
      </c>
      <c r="J143" s="1">
        <f t="shared" si="194"/>
        <v>2.0614791194977607E-2</v>
      </c>
      <c r="K143" s="1">
        <f t="shared" si="195"/>
        <v>0.21829427737426771</v>
      </c>
      <c r="L143" s="1">
        <f t="shared" si="196"/>
        <v>2.3400837474589948E-2</v>
      </c>
      <c r="M143" s="1">
        <f t="shared" si="197"/>
        <v>2.4571948092008849E-3</v>
      </c>
      <c r="N143" s="1">
        <f t="shared" si="198"/>
        <v>0.65722462206130072</v>
      </c>
      <c r="O143" s="1">
        <f t="shared" si="199"/>
        <v>0.38153196826393115</v>
      </c>
      <c r="P143" s="1">
        <f t="shared" si="200"/>
        <v>2.2434268693411452</v>
      </c>
      <c r="Q143" s="1">
        <f t="shared" si="201"/>
        <v>0.58808404212467114</v>
      </c>
      <c r="R143" s="1">
        <f t="shared" si="202"/>
        <v>24565.63710590683</v>
      </c>
      <c r="S143" s="1">
        <f t="shared" si="203"/>
        <v>0.79972799016833096</v>
      </c>
      <c r="T143" s="1">
        <f t="shared" si="204"/>
        <v>0.22385823920349332</v>
      </c>
      <c r="U143" s="1">
        <f t="shared" si="205"/>
        <v>0.69665402671689292</v>
      </c>
      <c r="V143" s="1">
        <f t="shared" si="206"/>
        <v>0.9670952986570639</v>
      </c>
      <c r="W143" s="1">
        <f t="shared" si="239"/>
        <v>186.69139852022849</v>
      </c>
      <c r="X143" s="1">
        <f t="shared" si="207"/>
        <v>1266.528356085666</v>
      </c>
      <c r="Y143" s="1">
        <f t="shared" si="208"/>
        <v>139.75559492921735</v>
      </c>
      <c r="Z143" s="1">
        <f t="shared" si="209"/>
        <v>2.9937327985453458E-2</v>
      </c>
      <c r="AA143" s="1">
        <f t="shared" si="210"/>
        <v>0.38153196826393115</v>
      </c>
      <c r="AB143" s="1">
        <f t="shared" si="211"/>
        <v>2661.4047828756379</v>
      </c>
      <c r="AC143" s="1">
        <f t="shared" si="212"/>
        <v>5.8933076814334899E-3</v>
      </c>
      <c r="AD143" s="1">
        <f t="shared" si="213"/>
        <v>0.1152469194326443</v>
      </c>
      <c r="AE143" s="1">
        <f t="shared" si="214"/>
        <v>1.6582167908735457E-2</v>
      </c>
      <c r="AF143" s="1">
        <f t="shared" si="215"/>
        <v>0.22144594621171632</v>
      </c>
      <c r="AG143" s="1">
        <f t="shared" si="216"/>
        <v>258.43393039577302</v>
      </c>
      <c r="AH143" s="1">
        <f t="shared" si="217"/>
        <v>153.24419423109609</v>
      </c>
      <c r="AI143" s="1">
        <f t="shared" si="218"/>
        <v>152.28493172840558</v>
      </c>
      <c r="AJ143" s="1">
        <f t="shared" si="219"/>
        <v>286.84172203459548</v>
      </c>
      <c r="AK143" s="1">
        <f t="shared" si="220"/>
        <v>306.13017285852141</v>
      </c>
      <c r="AL143" s="8">
        <f t="shared" si="221"/>
        <v>16420979.162094742</v>
      </c>
      <c r="AM143" s="1">
        <f t="shared" si="222"/>
        <v>574490.48899048718</v>
      </c>
      <c r="AN143" s="1">
        <f t="shared" si="223"/>
        <v>0.99986870519899518</v>
      </c>
      <c r="AO143" s="1">
        <f t="shared" si="224"/>
        <v>33.732375518611242</v>
      </c>
      <c r="AP143" s="1">
        <f t="shared" si="225"/>
        <v>125.08615589523961</v>
      </c>
      <c r="AQ143" s="1">
        <f t="shared" si="226"/>
        <v>5.4920037398945715E-3</v>
      </c>
      <c r="AR143" s="1">
        <f t="shared" si="227"/>
        <v>4.5987729053119321E-4</v>
      </c>
      <c r="AS143" s="1">
        <f t="shared" si="228"/>
        <v>1418.4383318013449</v>
      </c>
      <c r="AT143" s="1">
        <f t="shared" si="229"/>
        <v>59152333.697520778</v>
      </c>
      <c r="AU143" s="1">
        <f t="shared" si="230"/>
        <v>228887.64492701567</v>
      </c>
      <c r="AV143" s="1">
        <f t="shared" si="231"/>
        <v>1207722.2430668403</v>
      </c>
      <c r="AW143" s="1">
        <f t="shared" si="232"/>
        <v>55.293660283439849</v>
      </c>
      <c r="AX143" s="1">
        <f t="shared" si="233"/>
        <v>220728.77505588601</v>
      </c>
      <c r="AY143" s="6">
        <f t="shared" si="234"/>
        <v>100436063.63263655</v>
      </c>
      <c r="AZ143">
        <f t="shared" si="235"/>
        <v>227540.73672115908</v>
      </c>
      <c r="BA143">
        <f t="shared" si="236"/>
        <v>6811.9616652730529</v>
      </c>
      <c r="BB143">
        <f t="shared" si="237"/>
        <v>446124.01471979049</v>
      </c>
      <c r="BC143">
        <f t="shared" si="238"/>
        <v>2374639.7438280871</v>
      </c>
    </row>
    <row r="144" spans="5:55" x14ac:dyDescent="0.35">
      <c r="E144">
        <f t="shared" si="189"/>
        <v>2008.8125</v>
      </c>
      <c r="F144" s="1">
        <f t="shared" si="190"/>
        <v>1509.9360596801851</v>
      </c>
      <c r="G144" s="1">
        <f t="shared" si="191"/>
        <v>0.95033846352407458</v>
      </c>
      <c r="H144" s="1">
        <f t="shared" si="192"/>
        <v>23548.507874573894</v>
      </c>
      <c r="I144" s="1">
        <f t="shared" si="193"/>
        <v>2340.27926942554</v>
      </c>
      <c r="J144" s="1">
        <f t="shared" si="194"/>
        <v>2.0357106323731756E-2</v>
      </c>
      <c r="K144" s="1">
        <f t="shared" si="195"/>
        <v>0.21960325504085454</v>
      </c>
      <c r="L144" s="1">
        <f t="shared" si="196"/>
        <v>2.3376664641998748E-2</v>
      </c>
      <c r="M144" s="1">
        <f t="shared" si="197"/>
        <v>2.4719291080857911E-3</v>
      </c>
      <c r="N144" s="1">
        <f t="shared" si="198"/>
        <v>0.65825517926688282</v>
      </c>
      <c r="O144" s="1">
        <f t="shared" si="199"/>
        <v>0.38220002202813752</v>
      </c>
      <c r="P144" s="1">
        <f t="shared" si="200"/>
        <v>2.2528929253655896</v>
      </c>
      <c r="Q144" s="1">
        <f t="shared" si="201"/>
        <v>0.58910363981367309</v>
      </c>
      <c r="R144" s="1">
        <f t="shared" si="202"/>
        <v>24720.373217333912</v>
      </c>
      <c r="S144" s="1">
        <f t="shared" si="203"/>
        <v>0.79972799016833096</v>
      </c>
      <c r="T144" s="1">
        <f t="shared" si="204"/>
        <v>0.22410989044512963</v>
      </c>
      <c r="U144" s="1">
        <f t="shared" si="205"/>
        <v>0.69794245116657905</v>
      </c>
      <c r="V144" s="1">
        <f t="shared" si="206"/>
        <v>0.96729136298729446</v>
      </c>
      <c r="W144" s="1">
        <f t="shared" si="239"/>
        <v>186.61414881176279</v>
      </c>
      <c r="X144" s="1">
        <f t="shared" si="207"/>
        <v>1271.8724252590798</v>
      </c>
      <c r="Y144" s="1">
        <f t="shared" si="208"/>
        <v>140.34528845094914</v>
      </c>
      <c r="Z144" s="1">
        <f t="shared" si="209"/>
        <v>3.0251835888538671E-2</v>
      </c>
      <c r="AA144" s="1">
        <f t="shared" si="210"/>
        <v>0.38220002202813752</v>
      </c>
      <c r="AB144" s="1">
        <f t="shared" si="211"/>
        <v>2672.6344811210829</v>
      </c>
      <c r="AC144" s="1">
        <f t="shared" si="212"/>
        <v>5.9036267286109063E-3</v>
      </c>
      <c r="AD144" s="1">
        <f t="shared" si="213"/>
        <v>0.11569991407476816</v>
      </c>
      <c r="AE144" s="1">
        <f t="shared" si="214"/>
        <v>1.6634148525632601E-2</v>
      </c>
      <c r="AF144" s="1">
        <f t="shared" si="215"/>
        <v>0.22169488566338802</v>
      </c>
      <c r="AG144" s="1">
        <f t="shared" si="216"/>
        <v>258.39636496458428</v>
      </c>
      <c r="AH144" s="1">
        <f t="shared" si="217"/>
        <v>153.2219189662938</v>
      </c>
      <c r="AI144" s="1">
        <f t="shared" si="218"/>
        <v>152.28493172840558</v>
      </c>
      <c r="AJ144" s="1">
        <f t="shared" si="219"/>
        <v>286.72303183473292</v>
      </c>
      <c r="AK144" s="1">
        <f t="shared" si="220"/>
        <v>306.08567439840937</v>
      </c>
      <c r="AL144" s="8">
        <f t="shared" si="221"/>
        <v>16524413.013633512</v>
      </c>
      <c r="AM144" s="1">
        <f t="shared" si="222"/>
        <v>578109.06863012712</v>
      </c>
      <c r="AN144" s="1">
        <f t="shared" si="223"/>
        <v>0.99986952691021125</v>
      </c>
      <c r="AO144" s="1">
        <f t="shared" si="224"/>
        <v>33.739020207446863</v>
      </c>
      <c r="AP144" s="1">
        <f t="shared" si="225"/>
        <v>125.11079568330047</v>
      </c>
      <c r="AQ144" s="1">
        <f t="shared" si="226"/>
        <v>5.5231446757221655E-3</v>
      </c>
      <c r="AR144" s="1">
        <f t="shared" si="227"/>
        <v>4.6470855143703469E-4</v>
      </c>
      <c r="AS144" s="1">
        <f t="shared" si="228"/>
        <v>1424.423379453018</v>
      </c>
      <c r="AT144" s="1">
        <f t="shared" si="229"/>
        <v>59483371.853636198</v>
      </c>
      <c r="AU144" s="1">
        <f t="shared" si="230"/>
        <v>230202.04584452638</v>
      </c>
      <c r="AV144" s="1">
        <f t="shared" si="231"/>
        <v>1222027.7208747789</v>
      </c>
      <c r="AW144" s="1">
        <f t="shared" si="232"/>
        <v>55.275136816324455</v>
      </c>
      <c r="AX144" s="1">
        <f t="shared" si="233"/>
        <v>221924.34886096633</v>
      </c>
      <c r="AY144" s="6">
        <f t="shared" si="234"/>
        <v>101468839.44598864</v>
      </c>
      <c r="AZ144">
        <f t="shared" si="235"/>
        <v>228847.40293817013</v>
      </c>
      <c r="BA144">
        <f t="shared" si="236"/>
        <v>6923.0540772038048</v>
      </c>
      <c r="BB144">
        <f t="shared" si="237"/>
        <v>448590.85104799713</v>
      </c>
      <c r="BC144">
        <f t="shared" si="238"/>
        <v>2402522.4947480741</v>
      </c>
    </row>
    <row r="145" spans="5:55" x14ac:dyDescent="0.35">
      <c r="E145">
        <f t="shared" si="189"/>
        <v>2008.875</v>
      </c>
      <c r="F145" s="1">
        <f t="shared" si="190"/>
        <v>1515.9413118904658</v>
      </c>
      <c r="G145" s="1">
        <f t="shared" si="191"/>
        <v>0.95035399048797164</v>
      </c>
      <c r="H145" s="1">
        <f t="shared" si="192"/>
        <v>23694.775328912991</v>
      </c>
      <c r="I145" s="1">
        <f t="shared" si="193"/>
        <v>2359.6693064383126</v>
      </c>
      <c r="J145" s="1">
        <f t="shared" si="194"/>
        <v>2.0102642513142852E-2</v>
      </c>
      <c r="K145" s="1">
        <f t="shared" si="195"/>
        <v>0.22090980101172411</v>
      </c>
      <c r="L145" s="1">
        <f t="shared" si="196"/>
        <v>2.3352441647066086E-2</v>
      </c>
      <c r="M145" s="1">
        <f t="shared" si="197"/>
        <v>2.4866360349746655E-3</v>
      </c>
      <c r="N145" s="1">
        <f t="shared" si="198"/>
        <v>0.65927285450832951</v>
      </c>
      <c r="O145" s="1">
        <f t="shared" si="199"/>
        <v>0.38287067964045135</v>
      </c>
      <c r="P145" s="1">
        <f t="shared" si="200"/>
        <v>2.2623598198279797</v>
      </c>
      <c r="Q145" s="1">
        <f t="shared" si="201"/>
        <v>0.59011829207501987</v>
      </c>
      <c r="R145" s="1">
        <f t="shared" si="202"/>
        <v>24876.349988277638</v>
      </c>
      <c r="S145" s="1">
        <f t="shared" si="203"/>
        <v>0.79972799016833096</v>
      </c>
      <c r="T145" s="1">
        <f t="shared" si="204"/>
        <v>0.22436285740536477</v>
      </c>
      <c r="U145" s="1">
        <f t="shared" si="205"/>
        <v>0.69921477031181223</v>
      </c>
      <c r="V145" s="1">
        <f t="shared" si="206"/>
        <v>0.96748670810538462</v>
      </c>
      <c r="W145" s="1">
        <f t="shared" si="239"/>
        <v>186.53723428090697</v>
      </c>
      <c r="X145" s="1">
        <f t="shared" si="207"/>
        <v>1277.2169677732777</v>
      </c>
      <c r="Y145" s="1">
        <f t="shared" si="208"/>
        <v>140.9350342036654</v>
      </c>
      <c r="Z145" s="1">
        <f t="shared" si="209"/>
        <v>3.0567988146306492E-2</v>
      </c>
      <c r="AA145" s="1">
        <f t="shared" si="210"/>
        <v>0.38287067964045135</v>
      </c>
      <c r="AB145" s="1">
        <f t="shared" si="211"/>
        <v>2683.8651740157366</v>
      </c>
      <c r="AC145" s="1">
        <f t="shared" si="212"/>
        <v>5.9139859959515834E-3</v>
      </c>
      <c r="AD145" s="1">
        <f t="shared" si="213"/>
        <v>0.11615566489195851</v>
      </c>
      <c r="AE145" s="1">
        <f t="shared" si="214"/>
        <v>1.6685913768651882E-2</v>
      </c>
      <c r="AF145" s="1">
        <f t="shared" si="215"/>
        <v>0.22194512665549485</v>
      </c>
      <c r="AG145" s="1">
        <f t="shared" si="216"/>
        <v>258.36018848310243</v>
      </c>
      <c r="AH145" s="1">
        <f t="shared" si="217"/>
        <v>153.20046731036646</v>
      </c>
      <c r="AI145" s="1">
        <f t="shared" si="218"/>
        <v>152.28493172840558</v>
      </c>
      <c r="AJ145" s="1">
        <f t="shared" si="219"/>
        <v>286.60485661801147</v>
      </c>
      <c r="AK145" s="1">
        <f t="shared" si="220"/>
        <v>306.0428212308222</v>
      </c>
      <c r="AL145" s="8">
        <f t="shared" si="221"/>
        <v>16628676.188017942</v>
      </c>
      <c r="AM145" s="1">
        <f t="shared" si="222"/>
        <v>581756.6616951474</v>
      </c>
      <c r="AN145" s="1">
        <f t="shared" si="223"/>
        <v>0.99987034486566295</v>
      </c>
      <c r="AO145" s="1">
        <f t="shared" si="224"/>
        <v>33.745658177939248</v>
      </c>
      <c r="AP145" s="1">
        <f t="shared" si="225"/>
        <v>125.13541055844856</v>
      </c>
      <c r="AQ145" s="1">
        <f t="shared" si="226"/>
        <v>5.5541936976713927E-3</v>
      </c>
      <c r="AR145" s="1">
        <f t="shared" si="227"/>
        <v>4.6956507182416578E-4</v>
      </c>
      <c r="AS145" s="1">
        <f t="shared" si="228"/>
        <v>1430.4089572189275</v>
      </c>
      <c r="AT145" s="1">
        <f t="shared" si="229"/>
        <v>59816363.193112262</v>
      </c>
      <c r="AU145" s="1">
        <f t="shared" si="230"/>
        <v>231523.14427508804</v>
      </c>
      <c r="AV145" s="1">
        <f t="shared" si="231"/>
        <v>1236415.3487400617</v>
      </c>
      <c r="AW145" s="1">
        <f t="shared" si="232"/>
        <v>55.256951920614426</v>
      </c>
      <c r="AX145" s="1">
        <f t="shared" si="233"/>
        <v>223125.17687365302</v>
      </c>
      <c r="AY145" s="6">
        <f t="shared" si="234"/>
        <v>102508131.70773976</v>
      </c>
      <c r="AZ145">
        <f t="shared" si="235"/>
        <v>230160.72725616474</v>
      </c>
      <c r="BA145">
        <f t="shared" si="236"/>
        <v>7035.5503825117257</v>
      </c>
      <c r="BB145">
        <f t="shared" si="237"/>
        <v>451069.1505854422</v>
      </c>
      <c r="BC145">
        <f t="shared" si="238"/>
        <v>2430559.4229385741</v>
      </c>
    </row>
    <row r="146" spans="5:55" x14ac:dyDescent="0.35">
      <c r="E146">
        <f t="shared" si="189"/>
        <v>2008.9375</v>
      </c>
      <c r="F146" s="1">
        <f t="shared" si="190"/>
        <v>1521.9597178649499</v>
      </c>
      <c r="G146" s="1">
        <f t="shared" si="191"/>
        <v>0.95036923791352168</v>
      </c>
      <c r="H146" s="1">
        <f t="shared" si="192"/>
        <v>23842.254660565384</v>
      </c>
      <c r="I146" s="1">
        <f t="shared" si="193"/>
        <v>2379.1271617588673</v>
      </c>
      <c r="J146" s="1">
        <f t="shared" si="194"/>
        <v>1.9851359499955576E-2</v>
      </c>
      <c r="K146" s="1">
        <f t="shared" si="195"/>
        <v>0.22221391386247982</v>
      </c>
      <c r="L146" s="1">
        <f t="shared" si="196"/>
        <v>2.3328171653415431E-2</v>
      </c>
      <c r="M146" s="1">
        <f t="shared" si="197"/>
        <v>2.5013155738340146E-3</v>
      </c>
      <c r="N146" s="1">
        <f t="shared" si="198"/>
        <v>0.66027780881018083</v>
      </c>
      <c r="O146" s="1">
        <f t="shared" si="199"/>
        <v>0.38354392512624513</v>
      </c>
      <c r="P146" s="1">
        <f t="shared" si="200"/>
        <v>2.2718288923987862</v>
      </c>
      <c r="Q146" s="1">
        <f t="shared" si="201"/>
        <v>0.5911281773156557</v>
      </c>
      <c r="R146" s="1">
        <f t="shared" si="202"/>
        <v>25033.572595697369</v>
      </c>
      <c r="S146" s="1">
        <f t="shared" si="203"/>
        <v>0.79972799016833096</v>
      </c>
      <c r="T146" s="1">
        <f t="shared" si="204"/>
        <v>0.22461713422448482</v>
      </c>
      <c r="U146" s="1">
        <f t="shared" si="205"/>
        <v>0.70047118546888365</v>
      </c>
      <c r="V146" s="1">
        <f t="shared" si="206"/>
        <v>0.96768132347731206</v>
      </c>
      <c r="W146" s="1">
        <f t="shared" si="239"/>
        <v>186.46064075184995</v>
      </c>
      <c r="X146" s="1">
        <f t="shared" si="207"/>
        <v>1282.5627399402488</v>
      </c>
      <c r="Y146" s="1">
        <f t="shared" si="208"/>
        <v>141.52491564292515</v>
      </c>
      <c r="Z146" s="1">
        <f t="shared" si="209"/>
        <v>3.0885777435421945E-2</v>
      </c>
      <c r="AA146" s="1">
        <f t="shared" si="210"/>
        <v>0.38354392512624513</v>
      </c>
      <c r="AB146" s="1">
        <f t="shared" si="211"/>
        <v>2695.0984508270913</v>
      </c>
      <c r="AC146" s="1">
        <f t="shared" si="212"/>
        <v>5.9243852367045222E-3</v>
      </c>
      <c r="AD146" s="1">
        <f t="shared" si="213"/>
        <v>0.11661417297728291</v>
      </c>
      <c r="AE146" s="1">
        <f t="shared" si="214"/>
        <v>1.6737473037444873E-2</v>
      </c>
      <c r="AF146" s="1">
        <f t="shared" si="215"/>
        <v>0.2221966633914671</v>
      </c>
      <c r="AG146" s="1">
        <f t="shared" si="216"/>
        <v>258.32534959609927</v>
      </c>
      <c r="AH146" s="1">
        <f t="shared" si="217"/>
        <v>153.17980881107988</v>
      </c>
      <c r="AI146" s="1">
        <f t="shared" si="218"/>
        <v>152.28493172840558</v>
      </c>
      <c r="AJ146" s="1">
        <f t="shared" si="219"/>
        <v>286.48717460402702</v>
      </c>
      <c r="AK146" s="1">
        <f t="shared" si="220"/>
        <v>306.00155252247521</v>
      </c>
      <c r="AL146" s="8">
        <f t="shared" si="221"/>
        <v>16733772.145803168</v>
      </c>
      <c r="AM146" s="1">
        <f t="shared" si="222"/>
        <v>585433.38925118977</v>
      </c>
      <c r="AN146" s="1">
        <f t="shared" si="223"/>
        <v>0.99987115904058799</v>
      </c>
      <c r="AO146" s="1">
        <f t="shared" si="224"/>
        <v>33.752289809091764</v>
      </c>
      <c r="AP146" s="1">
        <f t="shared" si="225"/>
        <v>125.16000192610144</v>
      </c>
      <c r="AQ146" s="1">
        <f t="shared" si="226"/>
        <v>5.5851507048033733E-3</v>
      </c>
      <c r="AR146" s="1">
        <f t="shared" si="227"/>
        <v>4.7444673919639285E-4</v>
      </c>
      <c r="AS146" s="1">
        <f t="shared" si="228"/>
        <v>1436.3959121246537</v>
      </c>
      <c r="AT146" s="1">
        <f t="shared" si="229"/>
        <v>60151326.139714576</v>
      </c>
      <c r="AU146" s="1">
        <f t="shared" si="230"/>
        <v>232851.03933378309</v>
      </c>
      <c r="AV146" s="1">
        <f t="shared" si="231"/>
        <v>1250885.5452572547</v>
      </c>
      <c r="AW146" s="1">
        <f t="shared" si="232"/>
        <v>55.239094993349056</v>
      </c>
      <c r="AX146" s="1">
        <f t="shared" si="233"/>
        <v>224331.34348412228</v>
      </c>
      <c r="AY146" s="6">
        <f t="shared" si="234"/>
        <v>103553992.46685246</v>
      </c>
      <c r="AZ146">
        <f t="shared" si="235"/>
        <v>231480.8082069745</v>
      </c>
      <c r="BA146">
        <f t="shared" si="236"/>
        <v>7149.4647228522081</v>
      </c>
      <c r="BB146">
        <f t="shared" si="237"/>
        <v>453559.09173569799</v>
      </c>
      <c r="BC146">
        <f t="shared" si="238"/>
        <v>2458751.2448501643</v>
      </c>
    </row>
    <row r="147" spans="5:55" x14ac:dyDescent="0.35">
      <c r="E147">
        <f t="shared" si="189"/>
        <v>2009</v>
      </c>
      <c r="F147" s="1">
        <f t="shared" si="190"/>
        <v>1527.9917854986054</v>
      </c>
      <c r="G147" s="1">
        <f t="shared" si="191"/>
        <v>0.95038421449642263</v>
      </c>
      <c r="H147" s="1">
        <f t="shared" si="192"/>
        <v>23990.950108175315</v>
      </c>
      <c r="I147" s="1">
        <f t="shared" si="193"/>
        <v>2398.6549521539082</v>
      </c>
      <c r="J147" s="1">
        <f t="shared" si="194"/>
        <v>1.9603217524205296E-2</v>
      </c>
      <c r="K147" s="1">
        <f t="shared" si="195"/>
        <v>0.22351559236745366</v>
      </c>
      <c r="L147" s="1">
        <f t="shared" si="196"/>
        <v>2.3303857698273533E-2</v>
      </c>
      <c r="M147" s="1">
        <f t="shared" si="197"/>
        <v>2.5159677108673017E-3</v>
      </c>
      <c r="N147" s="1">
        <f t="shared" si="198"/>
        <v>0.66127020118417035</v>
      </c>
      <c r="O147" s="1">
        <f t="shared" si="199"/>
        <v>0.38421974311379142</v>
      </c>
      <c r="P147" s="1">
        <f t="shared" si="200"/>
        <v>2.2813014468385719</v>
      </c>
      <c r="Q147" s="1">
        <f t="shared" si="201"/>
        <v>0.59213346699524083</v>
      </c>
      <c r="R147" s="1">
        <f t="shared" si="202"/>
        <v>25192.04633818159</v>
      </c>
      <c r="S147" s="1">
        <f t="shared" si="203"/>
        <v>0.79972799016833096</v>
      </c>
      <c r="T147" s="1">
        <f t="shared" si="204"/>
        <v>0.22487271504335379</v>
      </c>
      <c r="U147" s="1">
        <f t="shared" si="205"/>
        <v>0.70171189543763091</v>
      </c>
      <c r="V147" s="1">
        <f t="shared" si="206"/>
        <v>0.96787519907707442</v>
      </c>
      <c r="W147" s="1">
        <f t="shared" si="239"/>
        <v>186.38435457423486</v>
      </c>
      <c r="X147" s="1">
        <f t="shared" si="207"/>
        <v>1287.9104777990174</v>
      </c>
      <c r="Y147" s="1">
        <f t="shared" si="208"/>
        <v>142.11501398725875</v>
      </c>
      <c r="Z147" s="1">
        <f t="shared" si="209"/>
        <v>3.1205196433272381E-2</v>
      </c>
      <c r="AA147" s="1">
        <f t="shared" si="210"/>
        <v>0.38421974311379142</v>
      </c>
      <c r="AB147" s="1">
        <f t="shared" si="211"/>
        <v>2706.3358582222786</v>
      </c>
      <c r="AC147" s="1">
        <f t="shared" si="212"/>
        <v>5.9348242134313741E-3</v>
      </c>
      <c r="AD147" s="1">
        <f t="shared" si="213"/>
        <v>0.11707543979455981</v>
      </c>
      <c r="AE147" s="1">
        <f t="shared" si="214"/>
        <v>1.6788835414745917E-2</v>
      </c>
      <c r="AF147" s="1">
        <f t="shared" si="215"/>
        <v>0.22244949007530676</v>
      </c>
      <c r="AG147" s="1">
        <f t="shared" si="216"/>
        <v>258.2917988471624</v>
      </c>
      <c r="AH147" s="1">
        <f t="shared" si="217"/>
        <v>153.15991414214531</v>
      </c>
      <c r="AI147" s="1">
        <f t="shared" si="218"/>
        <v>152.28493172840558</v>
      </c>
      <c r="AJ147" s="1">
        <f t="shared" si="219"/>
        <v>286.3699648197092</v>
      </c>
      <c r="AK147" s="1">
        <f t="shared" si="220"/>
        <v>305.96180968934237</v>
      </c>
      <c r="AL147" s="8">
        <f t="shared" si="221"/>
        <v>16839704.428847715</v>
      </c>
      <c r="AM147" s="1">
        <f t="shared" si="222"/>
        <v>589139.37520825141</v>
      </c>
      <c r="AN147" s="1">
        <f t="shared" si="223"/>
        <v>0.99987196941190926</v>
      </c>
      <c r="AO147" s="1">
        <f t="shared" si="224"/>
        <v>33.758915463567917</v>
      </c>
      <c r="AP147" s="1">
        <f t="shared" si="225"/>
        <v>125.18457113108536</v>
      </c>
      <c r="AQ147" s="1">
        <f t="shared" si="226"/>
        <v>5.6160156028266118E-3</v>
      </c>
      <c r="AR147" s="1">
        <f t="shared" si="227"/>
        <v>4.7935344106861811E-4</v>
      </c>
      <c r="AS147" s="1">
        <f t="shared" si="228"/>
        <v>1442.3850684912322</v>
      </c>
      <c r="AT147" s="1">
        <f t="shared" si="229"/>
        <v>60488278.966954894</v>
      </c>
      <c r="AU147" s="1">
        <f t="shared" si="230"/>
        <v>234185.82872910841</v>
      </c>
      <c r="AV147" s="1">
        <f t="shared" si="231"/>
        <v>1265438.7352156162</v>
      </c>
      <c r="AW147" s="1">
        <f t="shared" si="232"/>
        <v>55.221555819558503</v>
      </c>
      <c r="AX147" s="1">
        <f t="shared" si="233"/>
        <v>225542.93157498853</v>
      </c>
      <c r="AY147" s="6">
        <f t="shared" si="234"/>
        <v>104606473.99365544</v>
      </c>
      <c r="AZ147">
        <f t="shared" si="235"/>
        <v>232807.74292412255</v>
      </c>
      <c r="BA147">
        <f t="shared" si="236"/>
        <v>7264.8113491340218</v>
      </c>
      <c r="BB147">
        <f t="shared" si="237"/>
        <v>456060.84996118676</v>
      </c>
      <c r="BC147">
        <f t="shared" si="238"/>
        <v>2487098.6880836454</v>
      </c>
    </row>
    <row r="148" spans="5:55" x14ac:dyDescent="0.35">
      <c r="E148">
        <f t="shared" si="189"/>
        <v>2009.0625</v>
      </c>
      <c r="F148" s="1">
        <f t="shared" si="190"/>
        <v>1534.0380083858058</v>
      </c>
      <c r="G148" s="1">
        <f t="shared" si="191"/>
        <v>0.95039892861505915</v>
      </c>
      <c r="H148" s="1">
        <f t="shared" si="192"/>
        <v>24140.866042684935</v>
      </c>
      <c r="I148" s="1">
        <f t="shared" si="193"/>
        <v>2418.2547690393303</v>
      </c>
      <c r="J148" s="1">
        <f t="shared" si="194"/>
        <v>1.9358177322926919E-2</v>
      </c>
      <c r="K148" s="1">
        <f t="shared" si="195"/>
        <v>0.22481483549166656</v>
      </c>
      <c r="L148" s="1">
        <f t="shared" si="196"/>
        <v>2.3279502697120352E-2</v>
      </c>
      <c r="M148" s="1">
        <f t="shared" si="197"/>
        <v>2.5305924344244486E-3</v>
      </c>
      <c r="N148" s="1">
        <f t="shared" si="198"/>
        <v>0.66225018865438467</v>
      </c>
      <c r="O148" s="1">
        <f t="shared" si="199"/>
        <v>0.38489811881387359</v>
      </c>
      <c r="P148" s="1">
        <f t="shared" si="200"/>
        <v>2.290778751877165</v>
      </c>
      <c r="Q148" s="1">
        <f t="shared" si="201"/>
        <v>0.59313432586544956</v>
      </c>
      <c r="R148" s="1">
        <f t="shared" si="202"/>
        <v>25351.776633922596</v>
      </c>
      <c r="S148" s="1">
        <f t="shared" si="203"/>
        <v>0.79972799016833096</v>
      </c>
      <c r="T148" s="1">
        <f t="shared" si="204"/>
        <v>0.2251295940037456</v>
      </c>
      <c r="U148" s="1">
        <f t="shared" si="205"/>
        <v>0.70293709653289371</v>
      </c>
      <c r="V148" s="1">
        <f t="shared" si="206"/>
        <v>0.96806832537062704</v>
      </c>
      <c r="W148" s="1">
        <f t="shared" si="239"/>
        <v>186.30836260529381</v>
      </c>
      <c r="X148" s="1">
        <f t="shared" si="207"/>
        <v>1293.2608976119782</v>
      </c>
      <c r="Y148" s="1">
        <f t="shared" si="208"/>
        <v>142.70540827293618</v>
      </c>
      <c r="Z148" s="1">
        <f t="shared" si="209"/>
        <v>3.1526237818382256E-2</v>
      </c>
      <c r="AA148" s="1">
        <f t="shared" si="210"/>
        <v>0.38489811881387359</v>
      </c>
      <c r="AB148" s="1">
        <f t="shared" si="211"/>
        <v>2717.578901311038</v>
      </c>
      <c r="AC148" s="1">
        <f t="shared" si="212"/>
        <v>5.94530269769151E-3</v>
      </c>
      <c r="AD148" s="1">
        <f t="shared" si="213"/>
        <v>0.11753946716797818</v>
      </c>
      <c r="AE148" s="1">
        <f t="shared" si="214"/>
        <v>1.6840009674099939E-2</v>
      </c>
      <c r="AF148" s="1">
        <f t="shared" si="215"/>
        <v>0.22270360091191591</v>
      </c>
      <c r="AG148" s="1">
        <f t="shared" si="216"/>
        <v>258.25948860848791</v>
      </c>
      <c r="AH148" s="1">
        <f t="shared" si="217"/>
        <v>153.14075506158844</v>
      </c>
      <c r="AI148" s="1">
        <f t="shared" si="218"/>
        <v>152.28493172840558</v>
      </c>
      <c r="AJ148" s="1">
        <f t="shared" si="219"/>
        <v>286.25320707187177</v>
      </c>
      <c r="AK148" s="1">
        <f t="shared" si="220"/>
        <v>305.92353631349204</v>
      </c>
      <c r="AL148" s="8">
        <f t="shared" si="221"/>
        <v>16946476.658959657</v>
      </c>
      <c r="AM148" s="1">
        <f t="shared" si="222"/>
        <v>592874.74627332203</v>
      </c>
      <c r="AN148" s="1">
        <f t="shared" si="223"/>
        <v>0.99987277595817114</v>
      </c>
      <c r="AO148" s="1">
        <f t="shared" si="224"/>
        <v>33.765535488309922</v>
      </c>
      <c r="AP148" s="1">
        <f t="shared" si="225"/>
        <v>125.20911945992903</v>
      </c>
      <c r="AQ148" s="1">
        <f t="shared" si="226"/>
        <v>5.6467883038802151E-3</v>
      </c>
      <c r="AR148" s="1">
        <f t="shared" si="227"/>
        <v>4.8428506497321137E-4</v>
      </c>
      <c r="AS148" s="1">
        <f t="shared" si="228"/>
        <v>1448.3772284910197</v>
      </c>
      <c r="AT148" s="1">
        <f t="shared" si="229"/>
        <v>60827239.805313244</v>
      </c>
      <c r="AU148" s="1">
        <f t="shared" si="230"/>
        <v>235527.60881334025</v>
      </c>
      <c r="AV148" s="1">
        <f t="shared" si="231"/>
        <v>1280075.3495111854</v>
      </c>
      <c r="AW148" s="1">
        <f t="shared" si="232"/>
        <v>55.204324557703188</v>
      </c>
      <c r="AX148" s="1">
        <f t="shared" si="233"/>
        <v>226760.02257082614</v>
      </c>
      <c r="AY148" s="6">
        <f t="shared" si="234"/>
        <v>105665628.78484042</v>
      </c>
      <c r="AZ148">
        <f t="shared" si="235"/>
        <v>234141.62719289225</v>
      </c>
      <c r="BA148">
        <f t="shared" si="236"/>
        <v>7381.6046220661192</v>
      </c>
      <c r="BB148">
        <f t="shared" si="237"/>
        <v>458574.5978826044</v>
      </c>
      <c r="BC148">
        <f t="shared" si="238"/>
        <v>2515602.4912062194</v>
      </c>
    </row>
    <row r="149" spans="5:55" x14ac:dyDescent="0.35">
      <c r="E149">
        <f t="shared" si="189"/>
        <v>2009.125</v>
      </c>
      <c r="F149" s="1">
        <f t="shared" si="190"/>
        <v>1540.0988662684979</v>
      </c>
      <c r="G149" s="1">
        <f t="shared" si="191"/>
        <v>0.95041338834236666</v>
      </c>
      <c r="H149" s="1">
        <f t="shared" si="192"/>
        <v>24292.006965749893</v>
      </c>
      <c r="I149" s="1">
        <f t="shared" si="193"/>
        <v>2437.9286776057688</v>
      </c>
      <c r="J149" s="1">
        <f t="shared" si="194"/>
        <v>1.9116200123942342E-2</v>
      </c>
      <c r="K149" s="1">
        <f t="shared" si="195"/>
        <v>0.22611164238308507</v>
      </c>
      <c r="L149" s="1">
        <f t="shared" si="196"/>
        <v>2.3255109448180298E-2</v>
      </c>
      <c r="M149" s="1">
        <f t="shared" si="197"/>
        <v>2.5451897349146771E-3</v>
      </c>
      <c r="N149" s="1">
        <f t="shared" si="198"/>
        <v>0.66321792628210985</v>
      </c>
      <c r="O149" s="1">
        <f t="shared" si="199"/>
        <v>0.38557903799989912</v>
      </c>
      <c r="P149" s="1">
        <f t="shared" si="200"/>
        <v>2.3002620420824975</v>
      </c>
      <c r="Q149" s="1">
        <f t="shared" si="201"/>
        <v>0.59413091220164793</v>
      </c>
      <c r="R149" s="1">
        <f t="shared" si="202"/>
        <v>25512.769018694216</v>
      </c>
      <c r="S149" s="1">
        <f t="shared" si="203"/>
        <v>0.79972799016833096</v>
      </c>
      <c r="T149" s="1">
        <f t="shared" si="204"/>
        <v>0.22538776524866469</v>
      </c>
      <c r="U149" s="1">
        <f t="shared" si="205"/>
        <v>0.70414698261557662</v>
      </c>
      <c r="V149" s="1">
        <f t="shared" si="206"/>
        <v>0.96826069330011455</v>
      </c>
      <c r="W149" s="1">
        <f t="shared" si="239"/>
        <v>186.23265219255006</v>
      </c>
      <c r="X149" s="1">
        <f t="shared" si="207"/>
        <v>1298.6146963554024</v>
      </c>
      <c r="Y149" s="1">
        <f t="shared" si="208"/>
        <v>143.29617540809215</v>
      </c>
      <c r="Z149" s="1">
        <f t="shared" si="209"/>
        <v>3.1848894270813943E-2</v>
      </c>
      <c r="AA149" s="1">
        <f t="shared" si="210"/>
        <v>0.38557903799989912</v>
      </c>
      <c r="AB149" s="1">
        <f t="shared" si="211"/>
        <v>2728.829044676434</v>
      </c>
      <c r="AC149" s="1">
        <f t="shared" si="212"/>
        <v>5.9558204697348315E-3</v>
      </c>
      <c r="AD149" s="1">
        <f t="shared" si="213"/>
        <v>0.11800625727193852</v>
      </c>
      <c r="AE149" s="1">
        <f t="shared" si="214"/>
        <v>1.6891004287492292E-2</v>
      </c>
      <c r="AF149" s="1">
        <f t="shared" si="215"/>
        <v>0.22295899010741382</v>
      </c>
      <c r="AG149" s="1">
        <f t="shared" si="216"/>
        <v>258.22837301326928</v>
      </c>
      <c r="AH149" s="1">
        <f t="shared" si="217"/>
        <v>153.12230437165775</v>
      </c>
      <c r="AI149" s="1">
        <f t="shared" si="218"/>
        <v>152.28493172840558</v>
      </c>
      <c r="AJ149" s="1">
        <f t="shared" si="219"/>
        <v>286.13688192063552</v>
      </c>
      <c r="AK149" s="1">
        <f t="shared" si="220"/>
        <v>305.88667806299725</v>
      </c>
      <c r="AL149" s="8">
        <f t="shared" si="221"/>
        <v>17054092.536544815</v>
      </c>
      <c r="AM149" s="1">
        <f t="shared" si="222"/>
        <v>596639.63190309145</v>
      </c>
      <c r="AN149" s="1">
        <f t="shared" si="223"/>
        <v>0.99987357865947935</v>
      </c>
      <c r="AO149" s="1">
        <f t="shared" si="224"/>
        <v>33.772150215132655</v>
      </c>
      <c r="AP149" s="1">
        <f t="shared" si="225"/>
        <v>125.23364814306599</v>
      </c>
      <c r="AQ149" s="1">
        <f t="shared" si="226"/>
        <v>5.6774687263248507E-3</v>
      </c>
      <c r="AR149" s="1">
        <f t="shared" si="227"/>
        <v>4.8924149846616674E-4</v>
      </c>
      <c r="AS149" s="1">
        <f t="shared" si="228"/>
        <v>1454.3731726970325</v>
      </c>
      <c r="AT149" s="1">
        <f t="shared" si="229"/>
        <v>61168226.649136484</v>
      </c>
      <c r="AU149" s="1">
        <f t="shared" si="230"/>
        <v>236876.47463121067</v>
      </c>
      <c r="AV149" s="1">
        <f t="shared" si="231"/>
        <v>1294795.8250620193</v>
      </c>
      <c r="AW149" s="1">
        <f t="shared" si="232"/>
        <v>55.187391725668753</v>
      </c>
      <c r="AX149" s="1">
        <f t="shared" si="233"/>
        <v>227982.6964860174</v>
      </c>
      <c r="AY149" s="6">
        <f t="shared" si="234"/>
        <v>106731509.56837447</v>
      </c>
      <c r="AZ149">
        <f t="shared" si="235"/>
        <v>235482.55549871712</v>
      </c>
      <c r="BA149">
        <f t="shared" si="236"/>
        <v>7499.8590126997178</v>
      </c>
      <c r="BB149">
        <f t="shared" si="237"/>
        <v>461100.50537499308</v>
      </c>
      <c r="BC149">
        <f t="shared" si="238"/>
        <v>2544263.4035738823</v>
      </c>
    </row>
    <row r="150" spans="5:55" x14ac:dyDescent="0.35">
      <c r="E150">
        <f t="shared" si="189"/>
        <v>2009.1875</v>
      </c>
      <c r="F150" s="1">
        <f t="shared" si="190"/>
        <v>1546.1748254702732</v>
      </c>
      <c r="G150" s="1">
        <f t="shared" si="191"/>
        <v>0.95042760145724281</v>
      </c>
      <c r="H150" s="1">
        <f t="shared" si="192"/>
        <v>24444.377508100253</v>
      </c>
      <c r="I150" s="1">
        <f t="shared" si="193"/>
        <v>2457.6787160646118</v>
      </c>
      <c r="J150" s="1">
        <f t="shared" si="194"/>
        <v>1.8877247639725665E-2</v>
      </c>
      <c r="K150" s="1">
        <f t="shared" si="195"/>
        <v>0.22740601236516417</v>
      </c>
      <c r="L150" s="1">
        <f t="shared" si="196"/>
        <v>2.3230680636759513E-2</v>
      </c>
      <c r="M150" s="1">
        <f t="shared" si="197"/>
        <v>2.5597596047225659E-3</v>
      </c>
      <c r="N150" s="1">
        <f t="shared" si="198"/>
        <v>0.66417356719036591</v>
      </c>
      <c r="O150" s="1">
        <f t="shared" si="199"/>
        <v>0.38626248698850896</v>
      </c>
      <c r="P150" s="1">
        <f t="shared" si="200"/>
        <v>2.309752518718247</v>
      </c>
      <c r="Q150" s="1">
        <f t="shared" si="201"/>
        <v>0.59512337802715354</v>
      </c>
      <c r="R150" s="1">
        <f t="shared" si="202"/>
        <v>25675.029143835171</v>
      </c>
      <c r="S150" s="1">
        <f t="shared" si="203"/>
        <v>0.79972799016833096</v>
      </c>
      <c r="T150" s="1">
        <f t="shared" si="204"/>
        <v>0.22564722292265599</v>
      </c>
      <c r="U150" s="1">
        <f t="shared" si="205"/>
        <v>0.70534174512332304</v>
      </c>
      <c r="V150" s="1">
        <f t="shared" si="206"/>
        <v>0.96845229426841184</v>
      </c>
      <c r="W150" s="1">
        <f t="shared" si="239"/>
        <v>186.15721115707262</v>
      </c>
      <c r="X150" s="1">
        <f t="shared" si="207"/>
        <v>1303.972552203619</v>
      </c>
      <c r="Y150" s="1">
        <f t="shared" si="208"/>
        <v>143.88739022615331</v>
      </c>
      <c r="Z150" s="1">
        <f t="shared" si="209"/>
        <v>3.2173158472555113E-2</v>
      </c>
      <c r="AA150" s="1">
        <f t="shared" si="210"/>
        <v>0.38626248698850896</v>
      </c>
      <c r="AB150" s="1">
        <f t="shared" si="211"/>
        <v>2740.0877133922863</v>
      </c>
      <c r="AC150" s="1">
        <f t="shared" si="212"/>
        <v>5.9663773182022598E-3</v>
      </c>
      <c r="AD150" s="1">
        <f t="shared" si="213"/>
        <v>0.11847581262111236</v>
      </c>
      <c r="AE150" s="1">
        <f t="shared" si="214"/>
        <v>1.6941827432873695E-2</v>
      </c>
      <c r="AF150" s="1">
        <f t="shared" si="215"/>
        <v>0.22321565186944381</v>
      </c>
      <c r="AG150" s="1">
        <f t="shared" si="216"/>
        <v>258.19840789058588</v>
      </c>
      <c r="AH150" s="1">
        <f t="shared" si="217"/>
        <v>153.10453588021539</v>
      </c>
      <c r="AI150" s="1">
        <f t="shared" si="218"/>
        <v>152.28493172840558</v>
      </c>
      <c r="AJ150" s="1">
        <f t="shared" si="219"/>
        <v>286.02097065370015</v>
      </c>
      <c r="AK150" s="1">
        <f t="shared" si="220"/>
        <v>305.85118261480767</v>
      </c>
      <c r="AL150" s="8">
        <f t="shared" si="221"/>
        <v>17162555.839258745</v>
      </c>
      <c r="AM150" s="1">
        <f t="shared" si="222"/>
        <v>600434.16425679077</v>
      </c>
      <c r="AN150" s="1">
        <f t="shared" si="223"/>
        <v>0.9998743774974419</v>
      </c>
      <c r="AO150" s="1">
        <f t="shared" si="224"/>
        <v>33.778759961293908</v>
      </c>
      <c r="AP150" s="1">
        <f t="shared" si="225"/>
        <v>125.25815835694932</v>
      </c>
      <c r="AQ150" s="1">
        <f t="shared" si="226"/>
        <v>5.7080567945411295E-3</v>
      </c>
      <c r="AR150" s="1">
        <f t="shared" si="227"/>
        <v>4.9422262913305349E-4</v>
      </c>
      <c r="AS150" s="1">
        <f t="shared" si="228"/>
        <v>1460.3736606252019</v>
      </c>
      <c r="AT150" s="1">
        <f t="shared" si="229"/>
        <v>61511257.363225378</v>
      </c>
      <c r="AU150" s="1">
        <f t="shared" si="230"/>
        <v>238232.51996693714</v>
      </c>
      <c r="AV150" s="1">
        <f t="shared" si="231"/>
        <v>1309600.6047264698</v>
      </c>
      <c r="AW150" s="1">
        <f t="shared" si="232"/>
        <v>55.170748187294848</v>
      </c>
      <c r="AX150" s="1">
        <f t="shared" si="233"/>
        <v>229211.03197096832</v>
      </c>
      <c r="AY150" s="6">
        <f t="shared" si="234"/>
        <v>107804169.30832814</v>
      </c>
      <c r="AZ150">
        <f t="shared" si="235"/>
        <v>236830.62107393364</v>
      </c>
      <c r="BA150">
        <f t="shared" si="236"/>
        <v>7619.5891029653176</v>
      </c>
      <c r="BB150">
        <f t="shared" si="237"/>
        <v>463638.73966054543</v>
      </c>
      <c r="BC150">
        <f t="shared" si="238"/>
        <v>2573082.1851598192</v>
      </c>
    </row>
    <row r="151" spans="5:55" x14ac:dyDescent="0.35">
      <c r="E151">
        <f t="shared" si="189"/>
        <v>2009.25</v>
      </c>
      <c r="F151" s="1">
        <f t="shared" si="190"/>
        <v>1552.2663393166617</v>
      </c>
      <c r="G151" s="1">
        <f t="shared" si="191"/>
        <v>0.95044157545552932</v>
      </c>
      <c r="H151" s="1">
        <f t="shared" si="192"/>
        <v>24597.982427854291</v>
      </c>
      <c r="I151" s="1">
        <f t="shared" si="193"/>
        <v>2477.5068950031232</v>
      </c>
      <c r="J151" s="1">
        <f t="shared" si="194"/>
        <v>1.8641282061345046E-2</v>
      </c>
      <c r="K151" s="1">
        <f t="shared" si="195"/>
        <v>0.22869794492966647</v>
      </c>
      <c r="L151" s="1">
        <f t="shared" si="196"/>
        <v>2.3206218839433725E-2</v>
      </c>
      <c r="M151" s="1">
        <f t="shared" si="197"/>
        <v>2.5743020381272211E-3</v>
      </c>
      <c r="N151" s="1">
        <f t="shared" si="198"/>
        <v>0.66511726258813531</v>
      </c>
      <c r="O151" s="1">
        <f t="shared" si="199"/>
        <v>0.3869484526206759</v>
      </c>
      <c r="P151" s="1">
        <f t="shared" si="200"/>
        <v>2.319251350589504</v>
      </c>
      <c r="Q151" s="1">
        <f t="shared" si="201"/>
        <v>0.5961118693302746</v>
      </c>
      <c r="R151" s="1">
        <f t="shared" si="202"/>
        <v>25838.562774239963</v>
      </c>
      <c r="S151" s="1">
        <f t="shared" si="203"/>
        <v>0.79972799016833096</v>
      </c>
      <c r="T151" s="1">
        <f t="shared" si="204"/>
        <v>0.22590796117210454</v>
      </c>
      <c r="U151" s="1">
        <f t="shared" si="205"/>
        <v>0.70652157310080588</v>
      </c>
      <c r="V151" s="1">
        <f t="shared" si="206"/>
        <v>0.9686431201239879</v>
      </c>
      <c r="W151" s="1">
        <f t="shared" si="239"/>
        <v>186.08202777726828</v>
      </c>
      <c r="X151" s="1">
        <f t="shared" si="207"/>
        <v>1309.3351250064359</v>
      </c>
      <c r="Y151" s="1">
        <f t="shared" si="208"/>
        <v>144.47912553851947</v>
      </c>
      <c r="Z151" s="1">
        <f t="shared" si="209"/>
        <v>3.249902310789312E-2</v>
      </c>
      <c r="AA151" s="1">
        <f t="shared" si="210"/>
        <v>0.3869484526206759</v>
      </c>
      <c r="AB151" s="1">
        <f t="shared" si="211"/>
        <v>2751.3562940263942</v>
      </c>
      <c r="AC151" s="1">
        <f t="shared" si="212"/>
        <v>5.976973039833776E-3</v>
      </c>
      <c r="AD151" s="1">
        <f t="shared" si="213"/>
        <v>0.11894813606071737</v>
      </c>
      <c r="AE151" s="1">
        <f t="shared" si="214"/>
        <v>1.6992487001573912E-2</v>
      </c>
      <c r="AF151" s="1">
        <f t="shared" si="215"/>
        <v>0.22347358040746931</v>
      </c>
      <c r="AG151" s="1">
        <f t="shared" si="216"/>
        <v>258.16955070269921</v>
      </c>
      <c r="AH151" s="1">
        <f t="shared" si="217"/>
        <v>153.08742436355541</v>
      </c>
      <c r="AI151" s="1">
        <f t="shared" si="218"/>
        <v>152.28493172840558</v>
      </c>
      <c r="AJ151" s="1">
        <f t="shared" si="219"/>
        <v>285.90545526144109</v>
      </c>
      <c r="AK151" s="1">
        <f t="shared" si="220"/>
        <v>305.81699958047301</v>
      </c>
      <c r="AL151" s="8">
        <f t="shared" si="221"/>
        <v>17271870.420663722</v>
      </c>
      <c r="AM151" s="1">
        <f t="shared" si="222"/>
        <v>604258.47814920649</v>
      </c>
      <c r="AN151" s="1">
        <f t="shared" si="223"/>
        <v>0.99987517245511226</v>
      </c>
      <c r="AO151" s="1">
        <f t="shared" si="224"/>
        <v>33.785365030041966</v>
      </c>
      <c r="AP151" s="1">
        <f t="shared" si="225"/>
        <v>125.28265122608221</v>
      </c>
      <c r="AQ151" s="1">
        <f t="shared" si="226"/>
        <v>5.7385524387351993E-3</v>
      </c>
      <c r="AR151" s="1">
        <f t="shared" si="227"/>
        <v>4.9922834459476722E-4</v>
      </c>
      <c r="AS151" s="1">
        <f t="shared" si="228"/>
        <v>1466.3794312690582</v>
      </c>
      <c r="AT151" s="1">
        <f t="shared" si="229"/>
        <v>61856349.689121157</v>
      </c>
      <c r="AU151" s="1">
        <f t="shared" si="230"/>
        <v>239595.83738964316</v>
      </c>
      <c r="AV151" s="1">
        <f t="shared" si="231"/>
        <v>1324490.1372244034</v>
      </c>
      <c r="AW151" s="1">
        <f t="shared" si="232"/>
        <v>55.154385139416419</v>
      </c>
      <c r="AX151" s="1">
        <f t="shared" si="233"/>
        <v>230445.10635673057</v>
      </c>
      <c r="AY151" s="6">
        <f t="shared" si="234"/>
        <v>108883661.20961963</v>
      </c>
      <c r="AZ151">
        <f t="shared" si="235"/>
        <v>238185.91594293469</v>
      </c>
      <c r="BA151">
        <f t="shared" si="236"/>
        <v>7740.8095862041228</v>
      </c>
      <c r="BB151">
        <f t="shared" si="237"/>
        <v>466189.46539821738</v>
      </c>
      <c r="BC151">
        <f t="shared" si="238"/>
        <v>2602059.6063886033</v>
      </c>
    </row>
    <row r="152" spans="5:55" x14ac:dyDescent="0.35">
      <c r="E152">
        <f t="shared" si="189"/>
        <v>2009.3125</v>
      </c>
      <c r="F152" s="1">
        <f t="shared" si="190"/>
        <v>1558.3738485420138</v>
      </c>
      <c r="G152" s="1">
        <f t="shared" si="191"/>
        <v>0.95045531756057677</v>
      </c>
      <c r="H152" s="1">
        <f t="shared" si="192"/>
        <v>24752.826608791987</v>
      </c>
      <c r="I152" s="1">
        <f t="shared" si="193"/>
        <v>2497.4151968414876</v>
      </c>
      <c r="J152" s="1">
        <f t="shared" si="194"/>
        <v>1.8408266052480225E-2</v>
      </c>
      <c r="K152" s="1">
        <f t="shared" si="195"/>
        <v>0.22998743972974814</v>
      </c>
      <c r="L152" s="1">
        <f t="shared" si="196"/>
        <v>2.3181726528091234E-2</v>
      </c>
      <c r="M152" s="1">
        <f t="shared" si="197"/>
        <v>2.5888170312244507E-3</v>
      </c>
      <c r="N152" s="1">
        <f t="shared" si="198"/>
        <v>0.66604916179428819</v>
      </c>
      <c r="O152" s="1">
        <f t="shared" si="199"/>
        <v>0.38763692224328467</v>
      </c>
      <c r="P152" s="1">
        <f t="shared" si="200"/>
        <v>2.3287596748757706</v>
      </c>
      <c r="Q152" s="1">
        <f t="shared" si="201"/>
        <v>0.59709652627432441</v>
      </c>
      <c r="R152" s="1">
        <f t="shared" si="202"/>
        <v>26003.375786360491</v>
      </c>
      <c r="S152" s="1">
        <f t="shared" si="203"/>
        <v>0.79972799016833096</v>
      </c>
      <c r="T152" s="1">
        <f t="shared" si="204"/>
        <v>0.226169974145525</v>
      </c>
      <c r="U152" s="1">
        <f t="shared" si="205"/>
        <v>0.70768665322963997</v>
      </c>
      <c r="V152" s="1">
        <f t="shared" si="206"/>
        <v>0.96883316314610268</v>
      </c>
      <c r="W152" s="1">
        <f t="shared" si="239"/>
        <v>186.00709077319627</v>
      </c>
      <c r="X152" s="1">
        <f t="shared" si="207"/>
        <v>1314.7030567594111</v>
      </c>
      <c r="Y152" s="1">
        <f t="shared" si="208"/>
        <v>145.07145218645576</v>
      </c>
      <c r="Z152" s="1">
        <f t="shared" si="209"/>
        <v>3.2826480863776895E-2</v>
      </c>
      <c r="AA152" s="1">
        <f t="shared" si="210"/>
        <v>0.38763692224328467</v>
      </c>
      <c r="AB152" s="1">
        <f t="shared" si="211"/>
        <v>2762.6361356287343</v>
      </c>
      <c r="AC152" s="1">
        <f t="shared" si="212"/>
        <v>5.9876074391838905E-3</v>
      </c>
      <c r="AD152" s="1">
        <f t="shared" si="213"/>
        <v>0.11942323075700652</v>
      </c>
      <c r="AE152" s="1">
        <f t="shared" si="214"/>
        <v>1.7042990605598631E-2</v>
      </c>
      <c r="AF152" s="1">
        <f t="shared" si="215"/>
        <v>0.22373276993306052</v>
      </c>
      <c r="AG152" s="1">
        <f t="shared" si="216"/>
        <v>258.1417604846672</v>
      </c>
      <c r="AH152" s="1">
        <f t="shared" si="217"/>
        <v>153.07094553059684</v>
      </c>
      <c r="AI152" s="1">
        <f t="shared" si="218"/>
        <v>152.28493172840558</v>
      </c>
      <c r="AJ152" s="1">
        <f t="shared" si="219"/>
        <v>285.79031841281011</v>
      </c>
      <c r="AK152" s="1">
        <f t="shared" si="220"/>
        <v>305.78408043461286</v>
      </c>
      <c r="AL152" s="8">
        <f t="shared" si="221"/>
        <v>17382040.208892927</v>
      </c>
      <c r="AM152" s="1">
        <f t="shared" si="222"/>
        <v>608112.71100394893</v>
      </c>
      <c r="AN152" s="1">
        <f t="shared" si="223"/>
        <v>0.99987596351693397</v>
      </c>
      <c r="AO152" s="1">
        <f t="shared" si="224"/>
        <v>33.791965711141437</v>
      </c>
      <c r="AP152" s="1">
        <f t="shared" si="225"/>
        <v>125.30712782496768</v>
      </c>
      <c r="AQ152" s="1">
        <f t="shared" si="226"/>
        <v>5.768955594751277E-3</v>
      </c>
      <c r="AR152" s="1">
        <f t="shared" si="227"/>
        <v>5.0425853251308869E-4</v>
      </c>
      <c r="AS152" s="1">
        <f t="shared" si="228"/>
        <v>1472.3912036264067</v>
      </c>
      <c r="AT152" s="1">
        <f t="shared" si="229"/>
        <v>62203521.251104593</v>
      </c>
      <c r="AU152" s="1">
        <f t="shared" si="230"/>
        <v>240966.51829721787</v>
      </c>
      <c r="AV152" s="1">
        <f t="shared" si="231"/>
        <v>1339464.8770612562</v>
      </c>
      <c r="AW152" s="1">
        <f t="shared" si="232"/>
        <v>55.138294099397726</v>
      </c>
      <c r="AX152" s="1">
        <f t="shared" si="233"/>
        <v>231684.99569807725</v>
      </c>
      <c r="AY152" s="6">
        <f t="shared" si="234"/>
        <v>109970038.72267543</v>
      </c>
      <c r="AZ152">
        <f t="shared" si="235"/>
        <v>239548.530965771</v>
      </c>
      <c r="BA152">
        <f t="shared" si="236"/>
        <v>7863.5352676937491</v>
      </c>
      <c r="BB152">
        <f t="shared" si="237"/>
        <v>468752.84477024415</v>
      </c>
      <c r="BC152">
        <f t="shared" si="238"/>
        <v>2631196.4479759918</v>
      </c>
    </row>
    <row r="153" spans="5:55" x14ac:dyDescent="0.35">
      <c r="E153">
        <f t="shared" si="189"/>
        <v>2009.375</v>
      </c>
      <c r="F153" s="1">
        <f t="shared" si="190"/>
        <v>1564.4977816832411</v>
      </c>
      <c r="G153" s="1">
        <f t="shared" si="191"/>
        <v>0.95046883473341159</v>
      </c>
      <c r="H153" s="1">
        <f t="shared" si="192"/>
        <v>24908.915058594579</v>
      </c>
      <c r="I153" s="1">
        <f t="shared" si="193"/>
        <v>2517.405575380305</v>
      </c>
      <c r="J153" s="1">
        <f t="shared" si="194"/>
        <v>1.8178162743514942E-2</v>
      </c>
      <c r="K153" s="1">
        <f t="shared" si="195"/>
        <v>0.23127449657330232</v>
      </c>
      <c r="L153" s="1">
        <f t="shared" si="196"/>
        <v>2.3157206073835424E-2</v>
      </c>
      <c r="M153" s="1">
        <f t="shared" si="197"/>
        <v>2.6033045818518344E-3</v>
      </c>
      <c r="N153" s="1">
        <f t="shared" si="198"/>
        <v>0.6669694122612092</v>
      </c>
      <c r="O153" s="1">
        <f t="shared" si="199"/>
        <v>0.38832788369118559</v>
      </c>
      <c r="P153" s="1">
        <f t="shared" si="200"/>
        <v>2.3382785979506973</v>
      </c>
      <c r="Q153" s="1">
        <f t="shared" si="201"/>
        <v>0.59807748340080547</v>
      </c>
      <c r="R153" s="1">
        <f t="shared" si="202"/>
        <v>26169.474166219014</v>
      </c>
      <c r="S153" s="1">
        <f t="shared" si="203"/>
        <v>0.79972799016833096</v>
      </c>
      <c r="T153" s="1">
        <f t="shared" si="204"/>
        <v>0.22643325599384162</v>
      </c>
      <c r="U153" s="1">
        <f t="shared" si="205"/>
        <v>0.70883716985792</v>
      </c>
      <c r="V153" s="1">
        <f t="shared" si="206"/>
        <v>0.969022416030344</v>
      </c>
      <c r="W153" s="1">
        <f t="shared" si="239"/>
        <v>185.9323892913911</v>
      </c>
      <c r="X153" s="1">
        <f t="shared" si="207"/>
        <v>1320.0769720666365</v>
      </c>
      <c r="Y153" s="1">
        <f t="shared" si="208"/>
        <v>145.66443909215889</v>
      </c>
      <c r="Z153" s="1">
        <f t="shared" si="209"/>
        <v>3.3155524430166783E-2</v>
      </c>
      <c r="AA153" s="1">
        <f t="shared" si="210"/>
        <v>0.38832788369118559</v>
      </c>
      <c r="AB153" s="1">
        <f t="shared" si="211"/>
        <v>2773.9285507039249</v>
      </c>
      <c r="AC153" s="1">
        <f t="shared" si="212"/>
        <v>5.9982803283444444E-3</v>
      </c>
      <c r="AD153" s="1">
        <f t="shared" si="213"/>
        <v>0.11990110018796583</v>
      </c>
      <c r="AE153" s="1">
        <f t="shared" si="214"/>
        <v>1.7093345584804933E-2</v>
      </c>
      <c r="AF153" s="1">
        <f t="shared" si="215"/>
        <v>0.22399321466017125</v>
      </c>
      <c r="AG153" s="1">
        <f t="shared" si="216"/>
        <v>258.11499778619157</v>
      </c>
      <c r="AH153" s="1">
        <f t="shared" si="217"/>
        <v>153.05507598840063</v>
      </c>
      <c r="AI153" s="1">
        <f t="shared" si="218"/>
        <v>152.28493172840558</v>
      </c>
      <c r="AJ153" s="1">
        <f t="shared" si="219"/>
        <v>285.6755434320163</v>
      </c>
      <c r="AK153" s="1">
        <f t="shared" si="220"/>
        <v>305.75237844603123</v>
      </c>
      <c r="AL153" s="8">
        <f t="shared" si="221"/>
        <v>17493069.205322199</v>
      </c>
      <c r="AM153" s="1">
        <f t="shared" si="222"/>
        <v>611997.00280698377</v>
      </c>
      <c r="AN153" s="1">
        <f t="shared" si="223"/>
        <v>0.99987675066868709</v>
      </c>
      <c r="AO153" s="1">
        <f t="shared" si="224"/>
        <v>33.798562281378089</v>
      </c>
      <c r="AP153" s="1">
        <f t="shared" si="225"/>
        <v>125.33158917998078</v>
      </c>
      <c r="AQ153" s="1">
        <f t="shared" si="226"/>
        <v>5.799266203890892E-3</v>
      </c>
      <c r="AR153" s="1">
        <f t="shared" si="227"/>
        <v>5.093130805960581E-4</v>
      </c>
      <c r="AS153" s="1">
        <f t="shared" si="228"/>
        <v>1478.4096772176183</v>
      </c>
      <c r="AT153" s="1">
        <f t="shared" si="229"/>
        <v>62552789.561916173</v>
      </c>
      <c r="AU153" s="1">
        <f t="shared" si="230"/>
        <v>242344.6529586456</v>
      </c>
      <c r="AV153" s="1">
        <f t="shared" si="231"/>
        <v>1354525.2844548323</v>
      </c>
      <c r="AW153" s="1">
        <f t="shared" si="232"/>
        <v>55.12246689313961</v>
      </c>
      <c r="AX153" s="1">
        <f t="shared" si="233"/>
        <v>232930.77481506413</v>
      </c>
      <c r="AY153" s="6">
        <f t="shared" si="234"/>
        <v>111063355.54800807</v>
      </c>
      <c r="AZ153">
        <f t="shared" si="235"/>
        <v>240918.55588023164</v>
      </c>
      <c r="BA153">
        <f t="shared" si="236"/>
        <v>7987.7810651675209</v>
      </c>
      <c r="BB153">
        <f t="shared" si="237"/>
        <v>471329.03756562294</v>
      </c>
      <c r="BC153">
        <f t="shared" si="238"/>
        <v>2660493.5007741321</v>
      </c>
    </row>
    <row r="154" spans="5:55" x14ac:dyDescent="0.35">
      <c r="E154">
        <f t="shared" si="189"/>
        <v>2009.4375</v>
      </c>
      <c r="F154" s="1">
        <f t="shared" si="190"/>
        <v>1570.638555460795</v>
      </c>
      <c r="G154" s="1">
        <f t="shared" si="191"/>
        <v>0.9504821336825181</v>
      </c>
      <c r="H154" s="1">
        <f t="shared" si="192"/>
        <v>25066.252907055848</v>
      </c>
      <c r="I154" s="1">
        <f t="shared" si="193"/>
        <v>2537.479955432073</v>
      </c>
      <c r="J154" s="1">
        <f t="shared" si="194"/>
        <v>1.7950935725703089E-2</v>
      </c>
      <c r="K154" s="1">
        <f t="shared" si="195"/>
        <v>0.2325591154165513</v>
      </c>
      <c r="L154" s="1">
        <f t="shared" si="196"/>
        <v>2.3132659750751142E-2</v>
      </c>
      <c r="M154" s="1">
        <f t="shared" si="197"/>
        <v>2.6177646895165952E-3</v>
      </c>
      <c r="N154" s="1">
        <f t="shared" si="198"/>
        <v>0.66787815959812802</v>
      </c>
      <c r="O154" s="1">
        <f t="shared" si="199"/>
        <v>0.38902132526971439</v>
      </c>
      <c r="P154" s="1">
        <f t="shared" si="200"/>
        <v>2.3478091961880376</v>
      </c>
      <c r="Q154" s="1">
        <f t="shared" si="201"/>
        <v>0.59905486982595357</v>
      </c>
      <c r="R154" s="1">
        <f t="shared" si="202"/>
        <v>26336.864007434906</v>
      </c>
      <c r="S154" s="1">
        <f t="shared" si="203"/>
        <v>0.79972799016833096</v>
      </c>
      <c r="T154" s="1">
        <f t="shared" si="204"/>
        <v>0.22669780087065872</v>
      </c>
      <c r="U154" s="1">
        <f t="shared" si="205"/>
        <v>0.70997330502938971</v>
      </c>
      <c r="V154" s="1">
        <f t="shared" si="206"/>
        <v>0.96921087187451282</v>
      </c>
      <c r="W154" s="1">
        <f t="shared" si="239"/>
        <v>185.85791289017968</v>
      </c>
      <c r="X154" s="1">
        <f t="shared" si="207"/>
        <v>1325.4574785957379</v>
      </c>
      <c r="Y154" s="1">
        <f t="shared" si="208"/>
        <v>146.25815330896418</v>
      </c>
      <c r="Z154" s="1">
        <f t="shared" si="209"/>
        <v>3.348614650037271E-2</v>
      </c>
      <c r="AA154" s="1">
        <f t="shared" si="210"/>
        <v>0.38902132526971439</v>
      </c>
      <c r="AB154" s="1">
        <f t="shared" si="211"/>
        <v>2785.2348161673376</v>
      </c>
      <c r="AC154" s="1">
        <f t="shared" si="212"/>
        <v>6.0089915266745989E-3</v>
      </c>
      <c r="AD154" s="1">
        <f t="shared" si="213"/>
        <v>0.12038174813422016</v>
      </c>
      <c r="AE154" s="1">
        <f t="shared" si="214"/>
        <v>1.7143559013951138E-2</v>
      </c>
      <c r="AF154" s="1">
        <f t="shared" si="215"/>
        <v>0.22425490880540649</v>
      </c>
      <c r="AG154" s="1">
        <f t="shared" si="216"/>
        <v>258.08922461561502</v>
      </c>
      <c r="AH154" s="1">
        <f t="shared" si="217"/>
        <v>153.03979320896167</v>
      </c>
      <c r="AI154" s="1">
        <f t="shared" si="218"/>
        <v>152.28493172840558</v>
      </c>
      <c r="AJ154" s="1">
        <f t="shared" si="219"/>
        <v>285.56111427596653</v>
      </c>
      <c r="AK154" s="1">
        <f t="shared" si="220"/>
        <v>305.72184861137822</v>
      </c>
      <c r="AL154" s="8">
        <f t="shared" si="221"/>
        <v>17604961.483251013</v>
      </c>
      <c r="AM154" s="1">
        <f t="shared" si="222"/>
        <v>615911.49606048642</v>
      </c>
      <c r="AN154" s="1">
        <f t="shared" si="223"/>
        <v>0.99987753389743694</v>
      </c>
      <c r="AO154" s="1">
        <f t="shared" si="224"/>
        <v>33.80515500504373</v>
      </c>
      <c r="AP154" s="1">
        <f t="shared" si="225"/>
        <v>125.35603627116652</v>
      </c>
      <c r="AQ154" s="1">
        <f t="shared" si="226"/>
        <v>5.8294842127386047E-3</v>
      </c>
      <c r="AR154" s="1">
        <f t="shared" si="227"/>
        <v>5.1439187660316983E-4</v>
      </c>
      <c r="AS154" s="1">
        <f t="shared" si="228"/>
        <v>1484.4355325952051</v>
      </c>
      <c r="AT154" s="1">
        <f t="shared" si="229"/>
        <v>62904172.028209649</v>
      </c>
      <c r="AU154" s="1">
        <f t="shared" si="230"/>
        <v>243730.33055485337</v>
      </c>
      <c r="AV154" s="1">
        <f t="shared" si="231"/>
        <v>1369671.8252647477</v>
      </c>
      <c r="AW154" s="1">
        <f t="shared" si="232"/>
        <v>55.106895643541613</v>
      </c>
      <c r="AX154" s="1">
        <f t="shared" si="233"/>
        <v>234182.51733312383</v>
      </c>
      <c r="AY154" s="6">
        <f t="shared" si="234"/>
        <v>112163665.64071126</v>
      </c>
      <c r="AZ154">
        <f t="shared" si="235"/>
        <v>242296.07934245109</v>
      </c>
      <c r="BA154">
        <f t="shared" si="236"/>
        <v>8113.5620093272473</v>
      </c>
      <c r="BB154">
        <f t="shared" si="237"/>
        <v>473918.20126065653</v>
      </c>
      <c r="BC154">
        <f t="shared" si="238"/>
        <v>2689951.5656219837</v>
      </c>
    </row>
    <row r="155" spans="5:55" x14ac:dyDescent="0.35">
      <c r="E155">
        <f t="shared" si="189"/>
        <v>2009.5</v>
      </c>
      <c r="F155" s="1">
        <f t="shared" si="190"/>
        <v>1576.7965751471872</v>
      </c>
      <c r="G155" s="1">
        <f t="shared" si="191"/>
        <v>0.95049522087325322</v>
      </c>
      <c r="H155" s="1">
        <f t="shared" si="192"/>
        <v>25224.845404270352</v>
      </c>
      <c r="I155" s="1">
        <f t="shared" si="193"/>
        <v>2557.6402325288122</v>
      </c>
      <c r="J155" s="1">
        <f t="shared" si="194"/>
        <v>1.7726549045407852E-2</v>
      </c>
      <c r="K155" s="1">
        <f t="shared" si="195"/>
        <v>0.23384129635787845</v>
      </c>
      <c r="L155" s="1">
        <f t="shared" si="196"/>
        <v>2.3108089739539161E-2</v>
      </c>
      <c r="M155" s="1">
        <f t="shared" si="197"/>
        <v>2.6321973553261697E-3</v>
      </c>
      <c r="N155" s="1">
        <f t="shared" si="198"/>
        <v>0.66877554759415936</v>
      </c>
      <c r="O155" s="1">
        <f t="shared" si="199"/>
        <v>0.3897172357376692</v>
      </c>
      <c r="P155" s="1">
        <f t="shared" si="200"/>
        <v>2.3573525167533576</v>
      </c>
      <c r="Q155" s="1">
        <f t="shared" si="201"/>
        <v>0.6000288094308287</v>
      </c>
      <c r="R155" s="1">
        <f t="shared" si="202"/>
        <v>26505.55150926649</v>
      </c>
      <c r="S155" s="1">
        <f t="shared" si="203"/>
        <v>0.79972799016833096</v>
      </c>
      <c r="T155" s="1">
        <f t="shared" si="204"/>
        <v>0.22696360293252252</v>
      </c>
      <c r="U155" s="1">
        <f t="shared" si="205"/>
        <v>0.71109523851224621</v>
      </c>
      <c r="V155" s="1">
        <f t="shared" si="206"/>
        <v>0.96939852416485994</v>
      </c>
      <c r="W155" s="1">
        <f t="shared" si="239"/>
        <v>185.78365152547786</v>
      </c>
      <c r="X155" s="1">
        <f t="shared" si="207"/>
        <v>1330.8451675248373</v>
      </c>
      <c r="Y155" s="1">
        <f t="shared" si="208"/>
        <v>146.85266007066588</v>
      </c>
      <c r="Z155" s="1">
        <f t="shared" si="209"/>
        <v>3.3818339771381177E-2</v>
      </c>
      <c r="AA155" s="1">
        <f t="shared" si="210"/>
        <v>0.3897172357376692</v>
      </c>
      <c r="AB155" s="1">
        <f t="shared" si="211"/>
        <v>2796.5561742843138</v>
      </c>
      <c r="AC155" s="1">
        <f t="shared" si="212"/>
        <v>6.0197408605378909E-3</v>
      </c>
      <c r="AD155" s="1">
        <f t="shared" si="213"/>
        <v>0.12086517867014153</v>
      </c>
      <c r="AE155" s="1">
        <f t="shared" si="214"/>
        <v>1.7193637709617619E-2</v>
      </c>
      <c r="AF155" s="1">
        <f t="shared" si="215"/>
        <v>0.22451784658828144</v>
      </c>
      <c r="AG155" s="1">
        <f t="shared" si="216"/>
        <v>258.06440438598935</v>
      </c>
      <c r="AH155" s="1">
        <f t="shared" si="217"/>
        <v>153.02507549722856</v>
      </c>
      <c r="AI155" s="1">
        <f t="shared" si="218"/>
        <v>152.28493172840558</v>
      </c>
      <c r="AJ155" s="1">
        <f t="shared" si="219"/>
        <v>285.44701551244259</v>
      </c>
      <c r="AK155" s="1">
        <f t="shared" si="220"/>
        <v>305.69244759126428</v>
      </c>
      <c r="AL155" s="8">
        <f t="shared" si="221"/>
        <v>17717721.18659354</v>
      </c>
      <c r="AM155" s="1">
        <f t="shared" si="222"/>
        <v>619856.33573705051</v>
      </c>
      <c r="AN155" s="1">
        <f t="shared" si="223"/>
        <v>0.9998783131914839</v>
      </c>
      <c r="AO155" s="1">
        <f t="shared" si="224"/>
        <v>33.811744134401771</v>
      </c>
      <c r="AP155" s="1">
        <f t="shared" si="225"/>
        <v>125.38047003396625</v>
      </c>
      <c r="AQ155" s="1">
        <f t="shared" si="226"/>
        <v>5.8596095729939726E-3</v>
      </c>
      <c r="AR155" s="1">
        <f t="shared" si="227"/>
        <v>5.194948083503952E-4</v>
      </c>
      <c r="AS155" s="1">
        <f t="shared" si="228"/>
        <v>1490.4694318443896</v>
      </c>
      <c r="AT155" s="1">
        <f t="shared" si="229"/>
        <v>63257685.955748253</v>
      </c>
      <c r="AU155" s="1">
        <f t="shared" si="230"/>
        <v>245123.63921811216</v>
      </c>
      <c r="AV155" s="1">
        <f t="shared" si="231"/>
        <v>1384904.9709244261</v>
      </c>
      <c r="AW155" s="1">
        <f t="shared" si="232"/>
        <v>55.091572759401252</v>
      </c>
      <c r="AX155" s="1">
        <f t="shared" si="233"/>
        <v>235440.29572172975</v>
      </c>
      <c r="AY155" s="6">
        <f t="shared" si="234"/>
        <v>113271023.21487336</v>
      </c>
      <c r="AZ155">
        <f t="shared" si="235"/>
        <v>243681.18896607874</v>
      </c>
      <c r="BA155">
        <f t="shared" si="236"/>
        <v>8240.8932443489921</v>
      </c>
      <c r="BB155">
        <f t="shared" si="237"/>
        <v>476520.4910966311</v>
      </c>
      <c r="BC155">
        <f t="shared" si="238"/>
        <v>2719571.4532007747</v>
      </c>
    </row>
    <row r="156" spans="5:55" x14ac:dyDescent="0.35">
      <c r="E156">
        <f t="shared" si="189"/>
        <v>2009.5625</v>
      </c>
      <c r="F156" s="1">
        <f t="shared" si="190"/>
        <v>1582.9722349233571</v>
      </c>
      <c r="G156" s="1">
        <f t="shared" si="191"/>
        <v>0.95050810253690521</v>
      </c>
      <c r="H156" s="1">
        <f t="shared" si="192"/>
        <v>25384.697918803402</v>
      </c>
      <c r="I156" s="1">
        <f t="shared" si="193"/>
        <v>2577.8882726974566</v>
      </c>
      <c r="J156" s="1">
        <f t="shared" si="194"/>
        <v>1.7504967198412866E-2</v>
      </c>
      <c r="K156" s="1">
        <f t="shared" si="195"/>
        <v>0.23512103963189177</v>
      </c>
      <c r="L156" s="1">
        <f t="shared" si="196"/>
        <v>2.3083498131022867E-2</v>
      </c>
      <c r="M156" s="1">
        <f t="shared" si="197"/>
        <v>2.6466025819213857E-3</v>
      </c>
      <c r="N156" s="1">
        <f t="shared" si="198"/>
        <v>0.66966171824105392</v>
      </c>
      <c r="O156" s="1">
        <f t="shared" si="199"/>
        <v>0.39041560429073668</v>
      </c>
      <c r="P156" s="1">
        <f t="shared" si="200"/>
        <v>2.3669095783811325</v>
      </c>
      <c r="Q156" s="1">
        <f t="shared" si="201"/>
        <v>0.60099942104513793</v>
      </c>
      <c r="R156" s="1">
        <f t="shared" si="202"/>
        <v>26675.54297466854</v>
      </c>
      <c r="S156" s="1">
        <f t="shared" si="203"/>
        <v>0.79972799016833096</v>
      </c>
      <c r="T156" s="1">
        <f t="shared" si="204"/>
        <v>0.22723065633917389</v>
      </c>
      <c r="U156" s="1">
        <f t="shared" si="205"/>
        <v>0.7122031478275842</v>
      </c>
      <c r="V156" s="1">
        <f t="shared" si="206"/>
        <v>0.96958536676267748</v>
      </c>
      <c r="W156" s="1">
        <f t="shared" si="239"/>
        <v>185.70959553705401</v>
      </c>
      <c r="X156" s="1">
        <f t="shared" si="207"/>
        <v>1336.2406139812622</v>
      </c>
      <c r="Y156" s="1">
        <f t="shared" si="208"/>
        <v>147.44802283992661</v>
      </c>
      <c r="Z156" s="1">
        <f t="shared" si="209"/>
        <v>3.4152096944171401E-2</v>
      </c>
      <c r="AA156" s="1">
        <f t="shared" si="210"/>
        <v>0.39041560429073668</v>
      </c>
      <c r="AB156" s="1">
        <f t="shared" si="211"/>
        <v>2807.8938335920438</v>
      </c>
      <c r="AC156" s="1">
        <f t="shared" si="212"/>
        <v>6.0305281630462278E-3</v>
      </c>
      <c r="AD156" s="1">
        <f t="shared" si="213"/>
        <v>0.12135139615515732</v>
      </c>
      <c r="AE156" s="1">
        <f t="shared" si="214"/>
        <v>1.7243588236995719E-2</v>
      </c>
      <c r="AF156" s="1">
        <f t="shared" si="215"/>
        <v>0.22478202223147148</v>
      </c>
      <c r="AG156" s="1">
        <f t="shared" si="216"/>
        <v>258.04050186313748</v>
      </c>
      <c r="AH156" s="1">
        <f t="shared" si="217"/>
        <v>153.01090196030592</v>
      </c>
      <c r="AI156" s="1">
        <f t="shared" si="218"/>
        <v>152.28493172840558</v>
      </c>
      <c r="AJ156" s="1">
        <f t="shared" si="219"/>
        <v>285.33323229899599</v>
      </c>
      <c r="AK156" s="1">
        <f t="shared" si="220"/>
        <v>305.66413364873671</v>
      </c>
      <c r="AL156" s="8">
        <f t="shared" si="221"/>
        <v>17831352.528580181</v>
      </c>
      <c r="AM156" s="1">
        <f t="shared" si="222"/>
        <v>623831.66923426022</v>
      </c>
      <c r="AN156" s="1">
        <f t="shared" si="223"/>
        <v>0.99987908854031526</v>
      </c>
      <c r="AO156" s="1">
        <f t="shared" si="224"/>
        <v>33.818329910134281</v>
      </c>
      <c r="AP156" s="1">
        <f t="shared" si="225"/>
        <v>125.40489136087557</v>
      </c>
      <c r="AQ156" s="1">
        <f t="shared" si="226"/>
        <v>5.889642241309557E-3</v>
      </c>
      <c r="AR156" s="1">
        <f t="shared" si="227"/>
        <v>5.2462176371503898E-4</v>
      </c>
      <c r="AS156" s="1">
        <f t="shared" si="228"/>
        <v>1496.512019074436</v>
      </c>
      <c r="AT156" s="1">
        <f t="shared" si="229"/>
        <v>63613348.554352351</v>
      </c>
      <c r="AU156" s="1">
        <f t="shared" si="230"/>
        <v>246524.6660700278</v>
      </c>
      <c r="AV156" s="1">
        <f t="shared" si="231"/>
        <v>1400225.198375558</v>
      </c>
      <c r="AW156" s="1">
        <f t="shared" si="232"/>
        <v>55.076490924733292</v>
      </c>
      <c r="AX156" s="1">
        <f t="shared" si="233"/>
        <v>236704.18133166476</v>
      </c>
      <c r="AY156" s="6">
        <f t="shared" si="234"/>
        <v>114385482.74790962</v>
      </c>
      <c r="AZ156">
        <f t="shared" si="235"/>
        <v>245073.97136004615</v>
      </c>
      <c r="BA156">
        <f t="shared" si="236"/>
        <v>8369.7900283813815</v>
      </c>
      <c r="BB156">
        <f t="shared" si="237"/>
        <v>479136.06015469931</v>
      </c>
      <c r="BC156">
        <f t="shared" si="238"/>
        <v>2749353.9838943142</v>
      </c>
    </row>
    <row r="157" spans="5:55" x14ac:dyDescent="0.35">
      <c r="E157">
        <f t="shared" si="189"/>
        <v>2009.625</v>
      </c>
      <c r="F157" s="1">
        <f t="shared" si="190"/>
        <v>1589.1659182232447</v>
      </c>
      <c r="G157" s="1">
        <f t="shared" si="191"/>
        <v>0.95052078467941203</v>
      </c>
      <c r="H157" s="1">
        <f t="shared" si="192"/>
        <v>25545.815935846993</v>
      </c>
      <c r="I157" s="1">
        <f t="shared" si="193"/>
        <v>2598.2259122981318</v>
      </c>
      <c r="J157" s="1">
        <f t="shared" si="194"/>
        <v>1.7286155124304411E-2</v>
      </c>
      <c r="K157" s="1">
        <f t="shared" si="195"/>
        <v>0.23639834560371062</v>
      </c>
      <c r="L157" s="1">
        <f t="shared" si="196"/>
        <v>2.3058886929531255E-2</v>
      </c>
      <c r="M157" s="1">
        <f t="shared" si="197"/>
        <v>2.6609803734121513E-3</v>
      </c>
      <c r="N157" s="1">
        <f t="shared" si="198"/>
        <v>0.67053681175566571</v>
      </c>
      <c r="O157" s="1">
        <f t="shared" si="199"/>
        <v>0.3911164205453585</v>
      </c>
      <c r="P157" s="1">
        <f t="shared" si="200"/>
        <v>2.3764813721368987</v>
      </c>
      <c r="Q157" s="1">
        <f t="shared" si="201"/>
        <v>0.6019668186249707</v>
      </c>
      <c r="R157" s="1">
        <f t="shared" si="202"/>
        <v>26846.844808367237</v>
      </c>
      <c r="S157" s="1">
        <f t="shared" si="203"/>
        <v>0.79972799016833096</v>
      </c>
      <c r="T157" s="1">
        <f t="shared" si="204"/>
        <v>0.2274989552537931</v>
      </c>
      <c r="U157" s="1">
        <f t="shared" si="205"/>
        <v>0.713297208277485</v>
      </c>
      <c r="V157" s="1">
        <f t="shared" si="206"/>
        <v>0.96977139389124745</v>
      </c>
      <c r="W157" s="1">
        <f t="shared" si="239"/>
        <v>185.63573563524497</v>
      </c>
      <c r="X157" s="1">
        <f t="shared" si="207"/>
        <v>1341.6443774718198</v>
      </c>
      <c r="Y157" s="1">
        <f t="shared" si="208"/>
        <v>148.04430335575626</v>
      </c>
      <c r="Z157" s="1">
        <f t="shared" si="209"/>
        <v>3.4487410724021061E-2</v>
      </c>
      <c r="AA157" s="1">
        <f t="shared" si="210"/>
        <v>0.3911164205453585</v>
      </c>
      <c r="AB157" s="1">
        <f t="shared" si="211"/>
        <v>2819.2489698037166</v>
      </c>
      <c r="AC157" s="1">
        <f t="shared" si="212"/>
        <v>6.0413532738106792E-3</v>
      </c>
      <c r="AD157" s="1">
        <f t="shared" si="213"/>
        <v>0.12184040522525456</v>
      </c>
      <c r="AE157" s="1">
        <f t="shared" si="214"/>
        <v>1.7293416916542331E-2</v>
      </c>
      <c r="AF157" s="1">
        <f t="shared" si="215"/>
        <v>0.2250474299610544</v>
      </c>
      <c r="AG157" s="1">
        <f t="shared" si="216"/>
        <v>258.01748311563591</v>
      </c>
      <c r="AH157" s="1">
        <f t="shared" si="217"/>
        <v>152.99725247779531</v>
      </c>
      <c r="AI157" s="1">
        <f t="shared" si="218"/>
        <v>152.28493172840558</v>
      </c>
      <c r="AJ157" s="1">
        <f t="shared" si="219"/>
        <v>285.21975036253752</v>
      </c>
      <c r="AK157" s="1">
        <f t="shared" si="220"/>
        <v>305.63686659003105</v>
      </c>
      <c r="AL157" s="8">
        <f t="shared" si="221"/>
        <v>17945859.790470757</v>
      </c>
      <c r="AM157" s="1">
        <f t="shared" si="222"/>
        <v>627837.64632967324</v>
      </c>
      <c r="AN157" s="1">
        <f t="shared" si="223"/>
        <v>0.9998798599345583</v>
      </c>
      <c r="AO157" s="1">
        <f t="shared" si="224"/>
        <v>33.82491256177142</v>
      </c>
      <c r="AP157" s="1">
        <f t="shared" si="225"/>
        <v>125.42930110303656</v>
      </c>
      <c r="AQ157" s="1">
        <f t="shared" si="226"/>
        <v>5.9195821791347414E-3</v>
      </c>
      <c r="AR157" s="1">
        <f t="shared" si="227"/>
        <v>5.29772630640436E-4</v>
      </c>
      <c r="AS157" s="1">
        <f t="shared" si="228"/>
        <v>1502.5639209005308</v>
      </c>
      <c r="AT157" s="1">
        <f t="shared" si="229"/>
        <v>63971176.942609355</v>
      </c>
      <c r="AU157" s="1">
        <f t="shared" si="230"/>
        <v>247933.49725816579</v>
      </c>
      <c r="AV157" s="1">
        <f t="shared" si="231"/>
        <v>1415632.9900049348</v>
      </c>
      <c r="AW157" s="1">
        <f t="shared" si="232"/>
        <v>55.061643088492985</v>
      </c>
      <c r="AX157" s="1">
        <f t="shared" si="233"/>
        <v>237974.24443094013</v>
      </c>
      <c r="AY157" s="6">
        <f t="shared" si="234"/>
        <v>115507098.98481405</v>
      </c>
      <c r="AZ157">
        <f t="shared" si="235"/>
        <v>246474.51216497639</v>
      </c>
      <c r="BA157">
        <f t="shared" si="236"/>
        <v>8500.2677340362661</v>
      </c>
      <c r="BB157">
        <f t="shared" si="237"/>
        <v>481765.05942805717</v>
      </c>
      <c r="BC157">
        <f t="shared" si="238"/>
        <v>2779299.9876539828</v>
      </c>
    </row>
    <row r="158" spans="5:55" x14ac:dyDescent="0.35">
      <c r="E158">
        <f t="shared" si="189"/>
        <v>2009.6875</v>
      </c>
      <c r="F158" s="1">
        <f t="shared" si="190"/>
        <v>1595.3779980668569</v>
      </c>
      <c r="G158" s="1">
        <f t="shared" si="191"/>
        <v>0.95053327308975177</v>
      </c>
      <c r="H158" s="1">
        <f t="shared" si="192"/>
        <v>25708.205055365626</v>
      </c>
      <c r="I158" s="1">
        <f t="shared" si="193"/>
        <v>2618.6549579179928</v>
      </c>
      <c r="J158" s="1">
        <f t="shared" si="194"/>
        <v>1.7070078200923912E-2</v>
      </c>
      <c r="K158" s="1">
        <f t="shared" si="195"/>
        <v>0.23767321476346806</v>
      </c>
      <c r="L158" s="1">
        <f t="shared" si="196"/>
        <v>2.3034258056162101E-2</v>
      </c>
      <c r="M158" s="1">
        <f t="shared" si="197"/>
        <v>2.6753307353155711E-3</v>
      </c>
      <c r="N158" s="1">
        <f t="shared" si="198"/>
        <v>0.67140096660213844</v>
      </c>
      <c r="O158" s="1">
        <f t="shared" si="199"/>
        <v>0.39181967452302924</v>
      </c>
      <c r="P158" s="1">
        <f t="shared" si="200"/>
        <v>2.386068862164207</v>
      </c>
      <c r="Q158" s="1">
        <f t="shared" si="201"/>
        <v>0.60293111142462463</v>
      </c>
      <c r="R158" s="1">
        <f t="shared" si="202"/>
        <v>27019.463514952826</v>
      </c>
      <c r="S158" s="1">
        <f t="shared" si="203"/>
        <v>0.79972799016833096</v>
      </c>
      <c r="T158" s="1">
        <f t="shared" si="204"/>
        <v>0.22776849384323644</v>
      </c>
      <c r="U158" s="1">
        <f t="shared" si="205"/>
        <v>0.71437759297275405</v>
      </c>
      <c r="V158" s="1">
        <f t="shared" si="206"/>
        <v>0.96995660012314666</v>
      </c>
      <c r="W158" s="1">
        <f t="shared" si="239"/>
        <v>185.56206288811188</v>
      </c>
      <c r="X158" s="1">
        <f t="shared" si="207"/>
        <v>1347.0570023044893</v>
      </c>
      <c r="Y158" s="1">
        <f t="shared" si="208"/>
        <v>148.64156168004379</v>
      </c>
      <c r="Z158" s="1">
        <f t="shared" si="209"/>
        <v>3.4824273820801957E-2</v>
      </c>
      <c r="AA158" s="1">
        <f t="shared" si="210"/>
        <v>0.39181967452302924</v>
      </c>
      <c r="AB158" s="1">
        <f t="shared" si="211"/>
        <v>2830.6227266946394</v>
      </c>
      <c r="AC158" s="1">
        <f t="shared" si="212"/>
        <v>6.0522160386989373E-3</v>
      </c>
      <c r="AD158" s="1">
        <f t="shared" si="213"/>
        <v>0.12233221078467692</v>
      </c>
      <c r="AE158" s="1">
        <f t="shared" si="214"/>
        <v>1.734312983049837E-2</v>
      </c>
      <c r="AF158" s="1">
        <f t="shared" si="215"/>
        <v>0.22531406400674434</v>
      </c>
      <c r="AG158" s="1">
        <f t="shared" si="216"/>
        <v>257.9953154666465</v>
      </c>
      <c r="AH158" s="1">
        <f t="shared" si="217"/>
        <v>152.98410767323278</v>
      </c>
      <c r="AI158" s="1">
        <f t="shared" si="218"/>
        <v>152.28493172840558</v>
      </c>
      <c r="AJ158" s="1">
        <f t="shared" si="219"/>
        <v>285.106555979603</v>
      </c>
      <c r="AK158" s="1">
        <f t="shared" si="220"/>
        <v>305.61060770751277</v>
      </c>
      <c r="AL158" s="8">
        <f t="shared" si="221"/>
        <v>18061247.320279546</v>
      </c>
      <c r="AM158" s="1">
        <f t="shared" si="222"/>
        <v>631874.41913621628</v>
      </c>
      <c r="AN158" s="1">
        <f t="shared" si="223"/>
        <v>0.99988062736593608</v>
      </c>
      <c r="AO158" s="1">
        <f t="shared" si="224"/>
        <v>33.831492308103726</v>
      </c>
      <c r="AP158" s="1">
        <f t="shared" si="225"/>
        <v>125.45370007176678</v>
      </c>
      <c r="AQ158" s="1">
        <f t="shared" si="226"/>
        <v>5.9494293525651637E-3</v>
      </c>
      <c r="AR158" s="1">
        <f t="shared" si="227"/>
        <v>5.3494729714049301E-4</v>
      </c>
      <c r="AS158" s="1">
        <f t="shared" si="228"/>
        <v>1508.6257469160541</v>
      </c>
      <c r="AT158" s="1">
        <f t="shared" si="229"/>
        <v>64331188.152353376</v>
      </c>
      <c r="AU158" s="1">
        <f t="shared" si="230"/>
        <v>249350.2179913421</v>
      </c>
      <c r="AV158" s="1">
        <f t="shared" si="231"/>
        <v>1431128.8335835701</v>
      </c>
      <c r="AW158" s="1">
        <f t="shared" si="232"/>
        <v>55.047022454687266</v>
      </c>
      <c r="AX158" s="1">
        <f t="shared" si="233"/>
        <v>239250.55423939583</v>
      </c>
      <c r="AY158" s="6">
        <f t="shared" si="234"/>
        <v>116635926.94233152</v>
      </c>
      <c r="AZ158">
        <f t="shared" si="235"/>
        <v>247882.89608826707</v>
      </c>
      <c r="BA158">
        <f t="shared" si="236"/>
        <v>8632.3418488712105</v>
      </c>
      <c r="BB158">
        <f t="shared" si="237"/>
        <v>484407.63789147849</v>
      </c>
      <c r="BC158">
        <f t="shared" si="238"/>
        <v>2809410.3038682365</v>
      </c>
    </row>
    <row r="159" spans="5:55" x14ac:dyDescent="0.35">
      <c r="E159">
        <f t="shared" si="189"/>
        <v>2009.75</v>
      </c>
      <c r="F159" s="1">
        <f t="shared" si="190"/>
        <v>1601.6088373821483</v>
      </c>
      <c r="G159" s="1">
        <f t="shared" si="191"/>
        <v>0.95054557334801748</v>
      </c>
      <c r="H159" s="1">
        <f t="shared" si="192"/>
        <v>25871.8709902355</v>
      </c>
      <c r="I159" s="1">
        <f t="shared" si="193"/>
        <v>2639.1771863155545</v>
      </c>
      <c r="J159" s="1">
        <f t="shared" si="194"/>
        <v>1.685670223888976E-2</v>
      </c>
      <c r="K159" s="1">
        <f t="shared" si="195"/>
        <v>0.23894564772102098</v>
      </c>
      <c r="L159" s="1">
        <f t="shared" si="196"/>
        <v>2.3009613351929227E-2</v>
      </c>
      <c r="M159" s="1">
        <f t="shared" si="197"/>
        <v>2.6896536744964025E-3</v>
      </c>
      <c r="N159" s="1">
        <f t="shared" si="198"/>
        <v>0.67225431951381365</v>
      </c>
      <c r="O159" s="1">
        <f t="shared" si="199"/>
        <v>0.3925253566350167</v>
      </c>
      <c r="P159" s="1">
        <f t="shared" si="200"/>
        <v>2.3956729864161623</v>
      </c>
      <c r="Q159" s="1">
        <f t="shared" si="201"/>
        <v>0.60389240416269629</v>
      </c>
      <c r="R159" s="1">
        <f t="shared" si="202"/>
        <v>27193.405696990932</v>
      </c>
      <c r="S159" s="1">
        <f t="shared" si="203"/>
        <v>0.79972799016833096</v>
      </c>
      <c r="T159" s="1">
        <f t="shared" si="204"/>
        <v>0.22803926627826487</v>
      </c>
      <c r="U159" s="1">
        <f t="shared" si="205"/>
        <v>0.71544447286031176</v>
      </c>
      <c r="V159" s="1">
        <f t="shared" si="206"/>
        <v>0.9701409803679073</v>
      </c>
      <c r="W159" s="1">
        <f t="shared" si="239"/>
        <v>185.48856870902299</v>
      </c>
      <c r="X159" s="1">
        <f t="shared" si="207"/>
        <v>1352.4790180014145</v>
      </c>
      <c r="Y159" s="1">
        <f t="shared" si="208"/>
        <v>149.23985624312905</v>
      </c>
      <c r="Z159" s="1">
        <f t="shared" si="209"/>
        <v>3.5162678949266002E-2</v>
      </c>
      <c r="AA159" s="1">
        <f t="shared" si="210"/>
        <v>0.3925253566350167</v>
      </c>
      <c r="AB159" s="1">
        <f t="shared" si="211"/>
        <v>2842.0162169700734</v>
      </c>
      <c r="AC159" s="1">
        <f t="shared" si="212"/>
        <v>6.0631163095993014E-3</v>
      </c>
      <c r="AD159" s="1">
        <f t="shared" si="213"/>
        <v>0.12282681799780965</v>
      </c>
      <c r="AE159" s="1">
        <f t="shared" si="214"/>
        <v>1.7392732829269675E-2</v>
      </c>
      <c r="AF159" s="1">
        <f t="shared" si="215"/>
        <v>0.22558191860211804</v>
      </c>
      <c r="AG159" s="1">
        <f t="shared" si="216"/>
        <v>257.97396744752933</v>
      </c>
      <c r="AH159" s="1">
        <f t="shared" si="217"/>
        <v>152.97144888658264</v>
      </c>
      <c r="AI159" s="1">
        <f t="shared" si="218"/>
        <v>152.28493172840558</v>
      </c>
      <c r="AJ159" s="1">
        <f t="shared" si="219"/>
        <v>284.99363595727488</v>
      </c>
      <c r="AK159" s="1">
        <f t="shared" si="220"/>
        <v>305.58531972472929</v>
      </c>
      <c r="AL159" s="8">
        <f t="shared" si="221"/>
        <v>18177519.531512782</v>
      </c>
      <c r="AM159" s="1">
        <f t="shared" si="222"/>
        <v>635942.14205801708</v>
      </c>
      <c r="AN159" s="1">
        <f t="shared" si="223"/>
        <v>0.99988139082722305</v>
      </c>
      <c r="AO159" s="1">
        <f t="shared" si="224"/>
        <v>33.838069357578171</v>
      </c>
      <c r="AP159" s="1">
        <f t="shared" si="225"/>
        <v>125.47808904002775</v>
      </c>
      <c r="AQ159" s="1">
        <f t="shared" si="226"/>
        <v>5.9791837321975811E-3</v>
      </c>
      <c r="AR159" s="1">
        <f t="shared" si="227"/>
        <v>5.4014565130408175E-4</v>
      </c>
      <c r="AS159" s="1">
        <f t="shared" si="228"/>
        <v>1514.6980901551085</v>
      </c>
      <c r="AT159" s="1">
        <f t="shared" si="229"/>
        <v>64693399.132923588</v>
      </c>
      <c r="AU159" s="1">
        <f t="shared" si="230"/>
        <v>250774.91257361817</v>
      </c>
      <c r="AV159" s="1">
        <f t="shared" si="231"/>
        <v>1446713.2222080289</v>
      </c>
      <c r="AW159" s="1">
        <f t="shared" si="232"/>
        <v>55.03262247285933</v>
      </c>
      <c r="AX159" s="1">
        <f t="shared" si="233"/>
        <v>240533.17896202198</v>
      </c>
      <c r="AY159" s="6">
        <f t="shared" si="234"/>
        <v>117772021.91305107</v>
      </c>
      <c r="AZ159">
        <f t="shared" si="235"/>
        <v>249299.20693788549</v>
      </c>
      <c r="BA159">
        <f t="shared" si="236"/>
        <v>8766.0279758634952</v>
      </c>
      <c r="BB159">
        <f t="shared" si="237"/>
        <v>487063.9425682858</v>
      </c>
      <c r="BC159">
        <f t="shared" si="238"/>
        <v>2839685.7812364539</v>
      </c>
    </row>
    <row r="160" spans="5:55" x14ac:dyDescent="0.35">
      <c r="E160">
        <f t="shared" si="189"/>
        <v>2009.8125</v>
      </c>
      <c r="F160" s="1">
        <f t="shared" si="190"/>
        <v>1607.8587893160293</v>
      </c>
      <c r="G160" s="1">
        <f t="shared" si="191"/>
        <v>0.95055769083318997</v>
      </c>
      <c r="H160" s="1">
        <f t="shared" si="192"/>
        <v>26036.819564380221</v>
      </c>
      <c r="I160" s="1">
        <f t="shared" si="193"/>
        <v>2659.7943444096932</v>
      </c>
      <c r="J160" s="1">
        <f t="shared" si="194"/>
        <v>1.6645993476187563E-2</v>
      </c>
      <c r="K160" s="1">
        <f t="shared" si="195"/>
        <v>0.24021564520086053</v>
      </c>
      <c r="L160" s="1">
        <f t="shared" si="196"/>
        <v>2.2984954580797599E-2</v>
      </c>
      <c r="M160" s="1">
        <f t="shared" si="197"/>
        <v>2.7039491991097645E-3</v>
      </c>
      <c r="N160" s="1">
        <f t="shared" si="198"/>
        <v>0.67309700551486673</v>
      </c>
      <c r="O160" s="1">
        <f t="shared" si="199"/>
        <v>0.39323345766749612</v>
      </c>
      <c r="P160" s="1">
        <f t="shared" si="200"/>
        <v>2.4052946573713951</v>
      </c>
      <c r="Q160" s="1">
        <f t="shared" si="201"/>
        <v>0.6048507971826067</v>
      </c>
      <c r="R160" s="1">
        <f t="shared" si="202"/>
        <v>27368.678053152769</v>
      </c>
      <c r="S160" s="1">
        <f t="shared" si="203"/>
        <v>0.79972799016833096</v>
      </c>
      <c r="T160" s="1">
        <f t="shared" si="204"/>
        <v>0.22831126673376556</v>
      </c>
      <c r="U160" s="1">
        <f t="shared" si="205"/>
        <v>0.71649801675024238</v>
      </c>
      <c r="V160" s="1">
        <f t="shared" si="206"/>
        <v>0.97032452986003292</v>
      </c>
      <c r="W160" s="1">
        <f t="shared" si="239"/>
        <v>185.41524484465054</v>
      </c>
      <c r="X160" s="1">
        <f t="shared" si="207"/>
        <v>1357.9109397031045</v>
      </c>
      <c r="Y160" s="1">
        <f t="shared" si="208"/>
        <v>149.83924388840438</v>
      </c>
      <c r="Z160" s="1">
        <f t="shared" si="209"/>
        <v>3.5502618829321847E-2</v>
      </c>
      <c r="AA160" s="1">
        <f t="shared" si="210"/>
        <v>0.39323345766749612</v>
      </c>
      <c r="AB160" s="1">
        <f t="shared" si="211"/>
        <v>2853.4305231145981</v>
      </c>
      <c r="AC160" s="1">
        <f t="shared" si="212"/>
        <v>6.0740539441910511E-3</v>
      </c>
      <c r="AD160" s="1">
        <f t="shared" si="213"/>
        <v>0.12332423228124936</v>
      </c>
      <c r="AE160" s="1">
        <f t="shared" si="214"/>
        <v>1.7442231537669359E-2</v>
      </c>
      <c r="AF160" s="1">
        <f t="shared" si="215"/>
        <v>0.225850987984834</v>
      </c>
      <c r="AG160" s="1">
        <f t="shared" si="216"/>
        <v>257.95340875317049</v>
      </c>
      <c r="AH160" s="1">
        <f t="shared" si="217"/>
        <v>152.95925814774799</v>
      </c>
      <c r="AI160" s="1">
        <f t="shared" si="218"/>
        <v>152.28493172840558</v>
      </c>
      <c r="AJ160" s="1">
        <f t="shared" si="219"/>
        <v>284.88097761473995</v>
      </c>
      <c r="AK160" s="1">
        <f t="shared" si="220"/>
        <v>305.56096674349271</v>
      </c>
      <c r="AL160" s="8">
        <f t="shared" si="221"/>
        <v>18294680.901918791</v>
      </c>
      <c r="AM160" s="1">
        <f t="shared" si="222"/>
        <v>640040.97174667881</v>
      </c>
      <c r="AN160" s="1">
        <f t="shared" si="223"/>
        <v>0.99988215031220373</v>
      </c>
      <c r="AO160" s="1">
        <f t="shared" si="224"/>
        <v>33.844643908678435</v>
      </c>
      <c r="AP160" s="1">
        <f t="shared" si="225"/>
        <v>125.50246874383531</v>
      </c>
      <c r="AQ160" s="1">
        <f t="shared" si="226"/>
        <v>6.0088452929899496E-3</v>
      </c>
      <c r="AR160" s="1">
        <f t="shared" si="227"/>
        <v>5.4536758129928849E-4</v>
      </c>
      <c r="AS160" s="1">
        <f t="shared" si="228"/>
        <v>1520.7815275451985</v>
      </c>
      <c r="AT160" s="1">
        <f t="shared" si="229"/>
        <v>65057826.755209491</v>
      </c>
      <c r="AU160" s="1">
        <f t="shared" si="230"/>
        <v>252207.66443703711</v>
      </c>
      <c r="AV160" s="1">
        <f t="shared" si="231"/>
        <v>1462386.65424388</v>
      </c>
      <c r="AW160" s="1">
        <f t="shared" si="232"/>
        <v>55.018436828931641</v>
      </c>
      <c r="AX160" s="1">
        <f t="shared" si="233"/>
        <v>241822.18582103672</v>
      </c>
      <c r="AY160" s="6">
        <f t="shared" si="234"/>
        <v>118915439.469421</v>
      </c>
      <c r="AZ160">
        <f t="shared" si="235"/>
        <v>250723.527654912</v>
      </c>
      <c r="BA160">
        <f t="shared" si="236"/>
        <v>8901.3418338752763</v>
      </c>
      <c r="BB160">
        <f t="shared" si="237"/>
        <v>489734.1185948276</v>
      </c>
      <c r="BC160">
        <f t="shared" si="238"/>
        <v>2870127.2776469719</v>
      </c>
    </row>
    <row r="161" spans="5:55" x14ac:dyDescent="0.35">
      <c r="E161">
        <f t="shared" si="189"/>
        <v>2009.875</v>
      </c>
      <c r="F161" s="1">
        <f t="shared" si="190"/>
        <v>1614.1281975347915</v>
      </c>
      <c r="G161" s="1">
        <f t="shared" si="191"/>
        <v>0.95056963073061695</v>
      </c>
      <c r="H161" s="1">
        <f t="shared" si="192"/>
        <v>26203.056710905828</v>
      </c>
      <c r="I161" s="1">
        <f t="shared" si="193"/>
        <v>2680.5081493090124</v>
      </c>
      <c r="J161" s="1">
        <f t="shared" si="194"/>
        <v>1.6437918572828097E-2</v>
      </c>
      <c r="K161" s="1">
        <f t="shared" si="195"/>
        <v>0.24148320803721601</v>
      </c>
      <c r="L161" s="1">
        <f t="shared" si="196"/>
        <v>2.2960283432609876E-2</v>
      </c>
      <c r="M161" s="1">
        <f t="shared" si="197"/>
        <v>2.718217318546027E-3</v>
      </c>
      <c r="N161" s="1">
        <f t="shared" si="198"/>
        <v>0.67392915794167074</v>
      </c>
      <c r="O161" s="1">
        <f t="shared" si="199"/>
        <v>0.39394396876708854</v>
      </c>
      <c r="P161" s="1">
        <f t="shared" si="200"/>
        <v>2.4149347627343483</v>
      </c>
      <c r="Q161" s="1">
        <f t="shared" si="201"/>
        <v>0.60580638660772945</v>
      </c>
      <c r="R161" s="1">
        <f t="shared" si="202"/>
        <v>27545.287376364864</v>
      </c>
      <c r="S161" s="1">
        <f t="shared" si="203"/>
        <v>0.79972799016833096</v>
      </c>
      <c r="T161" s="1">
        <f t="shared" si="204"/>
        <v>0.22858448938896597</v>
      </c>
      <c r="U161" s="1">
        <f t="shared" si="205"/>
        <v>0.71753839134250408</v>
      </c>
      <c r="V161" s="1">
        <f t="shared" si="206"/>
        <v>0.970507244147365</v>
      </c>
      <c r="W161" s="1">
        <f t="shared" si="239"/>
        <v>185.34208336336968</v>
      </c>
      <c r="X161" s="1">
        <f t="shared" si="207"/>
        <v>1363.3532685637815</v>
      </c>
      <c r="Y161" s="1">
        <f t="shared" si="208"/>
        <v>150.43977991593957</v>
      </c>
      <c r="Z161" s="1">
        <f t="shared" si="209"/>
        <v>3.5844086186302512E-2</v>
      </c>
      <c r="AA161" s="1">
        <f t="shared" si="210"/>
        <v>0.39394396876708854</v>
      </c>
      <c r="AB161" s="1">
        <f t="shared" si="211"/>
        <v>2864.8666982228706</v>
      </c>
      <c r="AC161" s="1">
        <f t="shared" si="212"/>
        <v>6.085028805721069E-3</v>
      </c>
      <c r="AD161" s="1">
        <f t="shared" si="213"/>
        <v>0.12382445929605429</v>
      </c>
      <c r="AE161" s="1">
        <f t="shared" si="214"/>
        <v>1.7491631361021005E-2</v>
      </c>
      <c r="AF161" s="1">
        <f t="shared" si="215"/>
        <v>0.22612126639684427</v>
      </c>
      <c r="AG161" s="1">
        <f t="shared" si="216"/>
        <v>257.93361019896179</v>
      </c>
      <c r="AH161" s="1">
        <f t="shared" si="217"/>
        <v>152.94751815106099</v>
      </c>
      <c r="AI161" s="1">
        <f t="shared" si="218"/>
        <v>152.28493172840558</v>
      </c>
      <c r="AJ161" s="1">
        <f t="shared" si="219"/>
        <v>284.76856876546492</v>
      </c>
      <c r="AK161" s="1">
        <f t="shared" si="220"/>
        <v>305.53751419292018</v>
      </c>
      <c r="AL161" s="8">
        <f t="shared" si="221"/>
        <v>18412735.972251169</v>
      </c>
      <c r="AM161" s="1">
        <f t="shared" si="222"/>
        <v>644171.06705801049</v>
      </c>
      <c r="AN161" s="1">
        <f t="shared" si="223"/>
        <v>0.99988290581563222</v>
      </c>
      <c r="AO161" s="1">
        <f t="shared" si="224"/>
        <v>33.851216150290249</v>
      </c>
      <c r="AP161" s="1">
        <f t="shared" si="225"/>
        <v>125.52683988361416</v>
      </c>
      <c r="AQ161" s="1">
        <f t="shared" si="226"/>
        <v>6.0384140141265374E-3</v>
      </c>
      <c r="AR161" s="1">
        <f t="shared" si="227"/>
        <v>5.5061297537752486E-4</v>
      </c>
      <c r="AS161" s="1">
        <f t="shared" si="228"/>
        <v>1526.8766203499983</v>
      </c>
      <c r="AT161" s="1">
        <f t="shared" si="229"/>
        <v>65424487.815490313</v>
      </c>
      <c r="AU161" s="1">
        <f t="shared" si="230"/>
        <v>253648.55617313285</v>
      </c>
      <c r="AV161" s="1">
        <f t="shared" si="231"/>
        <v>1478149.6332711948</v>
      </c>
      <c r="AW161" s="1">
        <f t="shared" si="232"/>
        <v>55.0044594363942</v>
      </c>
      <c r="AX161" s="1">
        <f t="shared" si="233"/>
        <v>243117.64108675442</v>
      </c>
      <c r="AY161" s="6">
        <f t="shared" si="234"/>
        <v>120066235.4676867</v>
      </c>
      <c r="AZ161">
        <f t="shared" si="235"/>
        <v>252155.94034486389</v>
      </c>
      <c r="BA161">
        <f t="shared" si="236"/>
        <v>9038.2992581094568</v>
      </c>
      <c r="BB161">
        <f t="shared" si="237"/>
        <v>492418.30928252958</v>
      </c>
      <c r="BC161">
        <f t="shared" si="238"/>
        <v>2900735.6600591484</v>
      </c>
    </row>
    <row r="162" spans="5:55" x14ac:dyDescent="0.35">
      <c r="E162">
        <f t="shared" si="189"/>
        <v>2009.9375</v>
      </c>
      <c r="F162" s="1">
        <f t="shared" si="190"/>
        <v>1620.4173965142727</v>
      </c>
      <c r="G162" s="1">
        <f t="shared" si="191"/>
        <v>0.95058139803921393</v>
      </c>
      <c r="H162" s="1">
        <f t="shared" si="192"/>
        <v>26370.588470237642</v>
      </c>
      <c r="I162" s="1">
        <f t="shared" si="193"/>
        <v>2701.3202883767958</v>
      </c>
      <c r="J162" s="1">
        <f t="shared" si="194"/>
        <v>1.6232444605571959E-2</v>
      </c>
      <c r="K162" s="1">
        <f t="shared" si="195"/>
        <v>0.24274833716934499</v>
      </c>
      <c r="L162" s="1">
        <f t="shared" si="196"/>
        <v>2.2935601525908039E-2</v>
      </c>
      <c r="M162" s="1">
        <f t="shared" si="197"/>
        <v>2.7324580433777932E-3</v>
      </c>
      <c r="N162" s="1">
        <f t="shared" si="198"/>
        <v>0.67475090846389418</v>
      </c>
      <c r="O162" s="1">
        <f t="shared" si="199"/>
        <v>0.39465688142679478</v>
      </c>
      <c r="P162" s="1">
        <f t="shared" si="200"/>
        <v>2.4245941661198023</v>
      </c>
      <c r="Q162" s="1">
        <f t="shared" si="201"/>
        <v>0.60675926449128503</v>
      </c>
      <c r="R162" s="1">
        <f t="shared" si="202"/>
        <v>27723.24055197843</v>
      </c>
      <c r="S162" s="1">
        <f t="shared" si="203"/>
        <v>0.79972799016833096</v>
      </c>
      <c r="T162" s="1">
        <f t="shared" si="204"/>
        <v>0.22885892842764094</v>
      </c>
      <c r="U162" s="1">
        <f t="shared" si="205"/>
        <v>0.71856576125330585</v>
      </c>
      <c r="V162" s="1">
        <f t="shared" si="206"/>
        <v>0.97068911907979738</v>
      </c>
      <c r="W162" s="1">
        <f t="shared" si="239"/>
        <v>185.26907664404709</v>
      </c>
      <c r="X162" s="1">
        <f t="shared" si="207"/>
        <v>1368.8064921378311</v>
      </c>
      <c r="Y162" s="1">
        <f t="shared" si="208"/>
        <v>151.04151812512481</v>
      </c>
      <c r="Z162" s="1">
        <f t="shared" si="209"/>
        <v>3.6187073751224326E-2</v>
      </c>
      <c r="AA162" s="1">
        <f t="shared" si="210"/>
        <v>0.39465688142679478</v>
      </c>
      <c r="AB162" s="1">
        <f t="shared" si="211"/>
        <v>2876.3257668116862</v>
      </c>
      <c r="AC162" s="1">
        <f t="shared" si="212"/>
        <v>6.0960407627865688E-3</v>
      </c>
      <c r="AD162" s="1">
        <f t="shared" si="213"/>
        <v>0.12432750494017154</v>
      </c>
      <c r="AE162" s="1">
        <f t="shared" si="214"/>
        <v>1.7540937491122396E-2</v>
      </c>
      <c r="AF162" s="1">
        <f t="shared" si="215"/>
        <v>0.22639274808459919</v>
      </c>
      <c r="AG162" s="1">
        <f t="shared" si="216"/>
        <v>257.91454367937092</v>
      </c>
      <c r="AH162" s="1">
        <f t="shared" si="217"/>
        <v>152.93621223071602</v>
      </c>
      <c r="AI162" s="1">
        <f t="shared" si="218"/>
        <v>152.28493172840558</v>
      </c>
      <c r="AJ162" s="1">
        <f t="shared" si="219"/>
        <v>284.65639769997085</v>
      </c>
      <c r="AK162" s="1">
        <f t="shared" si="220"/>
        <v>305.51492878035759</v>
      </c>
      <c r="AL162" s="8">
        <f t="shared" si="221"/>
        <v>18531689.345045082</v>
      </c>
      <c r="AM162" s="1">
        <f t="shared" si="222"/>
        <v>648332.58900921675</v>
      </c>
      <c r="AN162" s="1">
        <f t="shared" si="223"/>
        <v>0.99988365733319318</v>
      </c>
      <c r="AO162" s="1">
        <f t="shared" si="224"/>
        <v>33.85778626205223</v>
      </c>
      <c r="AP162" s="1">
        <f t="shared" si="225"/>
        <v>125.55120312549893</v>
      </c>
      <c r="AQ162" s="1">
        <f t="shared" si="226"/>
        <v>6.0678898788879233E-3</v>
      </c>
      <c r="AR162" s="1">
        <f t="shared" si="227"/>
        <v>5.5588172187750562E-4</v>
      </c>
      <c r="AS162" s="1">
        <f t="shared" si="228"/>
        <v>1532.9839146021545</v>
      </c>
      <c r="AT162" s="1">
        <f t="shared" si="229"/>
        <v>65793399.039076827</v>
      </c>
      <c r="AU162" s="1">
        <f t="shared" si="230"/>
        <v>255097.66956325099</v>
      </c>
      <c r="AV162" s="1">
        <f t="shared" si="231"/>
        <v>1494002.6680320157</v>
      </c>
      <c r="AW162" s="1">
        <f t="shared" si="232"/>
        <v>54.990684427824206</v>
      </c>
      <c r="AX162" s="1">
        <f t="shared" si="233"/>
        <v>244419.61010728162</v>
      </c>
      <c r="AY162" s="6">
        <f t="shared" si="234"/>
        <v>121224466.05175202</v>
      </c>
      <c r="AZ162">
        <f t="shared" si="235"/>
        <v>253596.52630783763</v>
      </c>
      <c r="BA162">
        <f t="shared" si="236"/>
        <v>9176.9162005560211</v>
      </c>
      <c r="BB162">
        <f t="shared" si="237"/>
        <v>495116.65617759549</v>
      </c>
      <c r="BC162">
        <f t="shared" si="238"/>
        <v>2931511.8043893063</v>
      </c>
    </row>
    <row r="163" spans="5:55" x14ac:dyDescent="0.35">
      <c r="E163">
        <f t="shared" si="189"/>
        <v>2010</v>
      </c>
      <c r="F163" s="1">
        <f t="shared" si="190"/>
        <v>1626.7267118200286</v>
      </c>
      <c r="G163" s="1">
        <f t="shared" si="191"/>
        <v>0.95059299757839411</v>
      </c>
      <c r="H163" s="1">
        <f t="shared" si="192"/>
        <v>26539.420988261194</v>
      </c>
      <c r="I163" s="1">
        <f t="shared" si="193"/>
        <v>2722.2324193276759</v>
      </c>
      <c r="J163" s="1">
        <f t="shared" si="194"/>
        <v>1.6029539062720217E-2</v>
      </c>
      <c r="K163" s="1">
        <f t="shared" si="195"/>
        <v>0.24401103363700313</v>
      </c>
      <c r="L163" s="1">
        <f t="shared" si="196"/>
        <v>2.2910910410653504E-2</v>
      </c>
      <c r="M163" s="1">
        <f t="shared" si="197"/>
        <v>2.7466713853089068E-3</v>
      </c>
      <c r="N163" s="1">
        <f t="shared" si="198"/>
        <v>0.67556238710533489</v>
      </c>
      <c r="O163" s="1">
        <f t="shared" si="199"/>
        <v>0.39537218747231578</v>
      </c>
      <c r="P163" s="1">
        <f t="shared" si="200"/>
        <v>2.4342737077216143</v>
      </c>
      <c r="Q163" s="1">
        <f t="shared" si="201"/>
        <v>0.60770951896116054</v>
      </c>
      <c r="R163" s="1">
        <f t="shared" si="202"/>
        <v>27902.544555958702</v>
      </c>
      <c r="S163" s="1">
        <f t="shared" si="203"/>
        <v>0.79972799016833096</v>
      </c>
      <c r="T163" s="1">
        <f t="shared" si="204"/>
        <v>0.22913457803831333</v>
      </c>
      <c r="U163" s="1">
        <f t="shared" si="205"/>
        <v>0.71958028904115412</v>
      </c>
      <c r="V163" s="1">
        <f t="shared" si="206"/>
        <v>0.97087015079833527</v>
      </c>
      <c r="W163" s="1">
        <f t="shared" si="239"/>
        <v>185.19621736520767</v>
      </c>
      <c r="X163" s="1">
        <f t="shared" si="207"/>
        <v>1374.2710847573385</v>
      </c>
      <c r="Y163" s="1">
        <f t="shared" si="208"/>
        <v>151.64451085633013</v>
      </c>
      <c r="Z163" s="1">
        <f t="shared" si="209"/>
        <v>3.6531574261037481E-2</v>
      </c>
      <c r="AA163" s="1">
        <f t="shared" si="210"/>
        <v>0.39537218747231578</v>
      </c>
      <c r="AB163" s="1">
        <f t="shared" si="211"/>
        <v>2887.8087256133131</v>
      </c>
      <c r="AC163" s="1">
        <f t="shared" si="212"/>
        <v>6.1070896891237941E-3</v>
      </c>
      <c r="AD163" s="1">
        <f t="shared" si="213"/>
        <v>0.12483337534103649</v>
      </c>
      <c r="AE163" s="1">
        <f t="shared" si="214"/>
        <v>1.7590154912069923E-2</v>
      </c>
      <c r="AF163" s="1">
        <f t="shared" si="215"/>
        <v>0.22666542729924608</v>
      </c>
      <c r="AG163" s="1">
        <f t="shared" si="216"/>
        <v>257.89618212804368</v>
      </c>
      <c r="AH163" s="1">
        <f t="shared" si="217"/>
        <v>152.92532433711139</v>
      </c>
      <c r="AI163" s="1">
        <f t="shared" si="218"/>
        <v>152.28493172840558</v>
      </c>
      <c r="AJ163" s="1">
        <f t="shared" si="219"/>
        <v>284.54445316918822</v>
      </c>
      <c r="AK163" s="1">
        <f t="shared" si="220"/>
        <v>305.49317844411826</v>
      </c>
      <c r="AL163" s="8">
        <f t="shared" si="221"/>
        <v>18651545.683406942</v>
      </c>
      <c r="AM163" s="1">
        <f t="shared" si="222"/>
        <v>652525.70073655411</v>
      </c>
      <c r="AN163" s="1">
        <f t="shared" si="223"/>
        <v>0.99988440486146424</v>
      </c>
      <c r="AO163" s="1">
        <f t="shared" si="224"/>
        <v>33.864354414692833</v>
      </c>
      <c r="AP163" s="1">
        <f t="shared" si="225"/>
        <v>125.57555910258371</v>
      </c>
      <c r="AQ163" s="1">
        <f t="shared" si="226"/>
        <v>6.097272874525655E-3</v>
      </c>
      <c r="AR163" s="1">
        <f t="shared" si="227"/>
        <v>5.6117370922909786E-4</v>
      </c>
      <c r="AS163" s="1">
        <f t="shared" si="228"/>
        <v>1539.1039415261025</v>
      </c>
      <c r="AT163" s="1">
        <f t="shared" si="229"/>
        <v>66164577.08376199</v>
      </c>
      <c r="AU163" s="1">
        <f t="shared" si="230"/>
        <v>256555.08560771067</v>
      </c>
      <c r="AV163" s="1">
        <f t="shared" si="231"/>
        <v>1509946.272379719</v>
      </c>
      <c r="AW163" s="1">
        <f t="shared" si="232"/>
        <v>54.977106146724701</v>
      </c>
      <c r="AX163" s="1">
        <f t="shared" si="233"/>
        <v>245728.15733707102</v>
      </c>
      <c r="AY163" s="6">
        <f t="shared" si="234"/>
        <v>122390187.65696494</v>
      </c>
      <c r="AZ163">
        <f t="shared" si="235"/>
        <v>255045.36606749936</v>
      </c>
      <c r="BA163">
        <f t="shared" si="236"/>
        <v>9317.2087304283414</v>
      </c>
      <c r="BB163">
        <f t="shared" si="237"/>
        <v>497829.29911841574</v>
      </c>
      <c r="BC163">
        <f t="shared" si="238"/>
        <v>2962456.595400406</v>
      </c>
    </row>
    <row r="164" spans="5:55" x14ac:dyDescent="0.35">
      <c r="E164">
        <f t="shared" si="189"/>
        <v>2010.0625</v>
      </c>
      <c r="F164" s="1">
        <f t="shared" si="190"/>
        <v>1633.0564603778103</v>
      </c>
      <c r="G164" s="1">
        <f t="shared" si="191"/>
        <v>0.95060443399473837</v>
      </c>
      <c r="H164" s="1">
        <f t="shared" si="192"/>
        <v>26709.560514469173</v>
      </c>
      <c r="I164" s="1">
        <f t="shared" si="193"/>
        <v>2743.2461703511003</v>
      </c>
      <c r="J164" s="1">
        <f t="shared" si="194"/>
        <v>1.5829169838970161E-2</v>
      </c>
      <c r="K164" s="1">
        <f t="shared" si="195"/>
        <v>0.24527129857608718</v>
      </c>
      <c r="L164" s="1">
        <f t="shared" si="196"/>
        <v>2.2886211570849163E-2</v>
      </c>
      <c r="M164" s="1">
        <f t="shared" si="197"/>
        <v>2.7608573571254098E-3</v>
      </c>
      <c r="N164" s="1">
        <f t="shared" si="198"/>
        <v>0.67636372226449337</v>
      </c>
      <c r="O164" s="1">
        <f t="shared" si="199"/>
        <v>0.39608987904874993</v>
      </c>
      <c r="P164" s="1">
        <f t="shared" si="200"/>
        <v>2.4439742049656634</v>
      </c>
      <c r="Q164" s="1">
        <f t="shared" si="201"/>
        <v>0.60865723435981134</v>
      </c>
      <c r="R164" s="1">
        <f t="shared" si="202"/>
        <v>28083.206453093713</v>
      </c>
      <c r="S164" s="1">
        <f t="shared" si="203"/>
        <v>0.79972799016833096</v>
      </c>
      <c r="T164" s="1">
        <f t="shared" si="204"/>
        <v>0.22941143241444786</v>
      </c>
      <c r="U164" s="1">
        <f t="shared" si="205"/>
        <v>0.72058213523257408</v>
      </c>
      <c r="V164" s="1">
        <f t="shared" si="206"/>
        <v>0.97105033572449306</v>
      </c>
      <c r="W164" s="1">
        <f t="shared" si="239"/>
        <v>185.12349849456803</v>
      </c>
      <c r="X164" s="1">
        <f t="shared" si="207"/>
        <v>1379.7475079007088</v>
      </c>
      <c r="Y164" s="1">
        <f t="shared" si="208"/>
        <v>152.24880903158083</v>
      </c>
      <c r="Z164" s="1">
        <f t="shared" si="209"/>
        <v>3.6877580458868513E-2</v>
      </c>
      <c r="AA164" s="1">
        <f t="shared" si="210"/>
        <v>0.39608987904874993</v>
      </c>
      <c r="AB164" s="1">
        <f t="shared" si="211"/>
        <v>2899.3165443500861</v>
      </c>
      <c r="AC164" s="1">
        <f t="shared" si="212"/>
        <v>6.1181754634025394E-3</v>
      </c>
      <c r="AD164" s="1">
        <f t="shared" si="213"/>
        <v>0.12534207684834073</v>
      </c>
      <c r="AE164" s="1">
        <f t="shared" si="214"/>
        <v>1.7639288405943938E-2</v>
      </c>
      <c r="AF164" s="1">
        <f t="shared" si="215"/>
        <v>0.22693929829682072</v>
      </c>
      <c r="AG164" s="1">
        <f t="shared" si="216"/>
        <v>257.87849947938111</v>
      </c>
      <c r="AH164" s="1">
        <f t="shared" si="217"/>
        <v>152.91483901406568</v>
      </c>
      <c r="AI164" s="1">
        <f t="shared" si="218"/>
        <v>152.28493172840558</v>
      </c>
      <c r="AJ164" s="1">
        <f t="shared" si="219"/>
        <v>284.43272436837566</v>
      </c>
      <c r="AK164" s="1">
        <f t="shared" si="220"/>
        <v>305.47223230796897</v>
      </c>
      <c r="AL164" s="8">
        <f t="shared" si="221"/>
        <v>18772309.709817037</v>
      </c>
      <c r="AM164" s="1">
        <f t="shared" si="222"/>
        <v>656750.56745344365</v>
      </c>
      <c r="AN164" s="1">
        <f t="shared" si="223"/>
        <v>0.9998851483978799</v>
      </c>
      <c r="AO164" s="1">
        <f t="shared" si="224"/>
        <v>33.87092077035409</v>
      </c>
      <c r="AP164" s="1">
        <f t="shared" si="225"/>
        <v>125.59990841612239</v>
      </c>
      <c r="AQ164" s="1">
        <f t="shared" si="226"/>
        <v>6.1265629921414457E-3</v>
      </c>
      <c r="AR164" s="1">
        <f t="shared" si="227"/>
        <v>5.6648882595704535E-4</v>
      </c>
      <c r="AS164" s="1">
        <f t="shared" si="228"/>
        <v>1545.2372179509023</v>
      </c>
      <c r="AT164" s="1">
        <f t="shared" si="229"/>
        <v>66538038.543087117</v>
      </c>
      <c r="AU164" s="1">
        <f t="shared" si="230"/>
        <v>258020.88455384091</v>
      </c>
      <c r="AV164" s="1">
        <f t="shared" si="231"/>
        <v>1525980.9652302009</v>
      </c>
      <c r="AW164" s="1">
        <f t="shared" si="232"/>
        <v>54.963719139669983</v>
      </c>
      <c r="AX164" s="1">
        <f t="shared" si="233"/>
        <v>247043.34636436694</v>
      </c>
      <c r="AY164" s="6">
        <f t="shared" si="234"/>
        <v>123563457.0138285</v>
      </c>
      <c r="AZ164">
        <f t="shared" si="235"/>
        <v>256502.53939895603</v>
      </c>
      <c r="BA164">
        <f t="shared" si="236"/>
        <v>9459.1930345890923</v>
      </c>
      <c r="BB164">
        <f t="shared" si="237"/>
        <v>500556.37629075302</v>
      </c>
      <c r="BC164">
        <f t="shared" si="238"/>
        <v>2993570.926595307</v>
      </c>
    </row>
    <row r="165" spans="5:55" x14ac:dyDescent="0.35">
      <c r="E165">
        <f t="shared" si="189"/>
        <v>2010.125</v>
      </c>
      <c r="F165" s="1">
        <f t="shared" si="190"/>
        <v>1639.4069507346396</v>
      </c>
      <c r="G165" s="1">
        <f t="shared" si="191"/>
        <v>0.95061571176841786</v>
      </c>
      <c r="H165" s="1">
        <f t="shared" si="192"/>
        <v>26881.013400116117</v>
      </c>
      <c r="I165" s="1">
        <f t="shared" si="193"/>
        <v>2764.3631402599958</v>
      </c>
      <c r="J165" s="1">
        <f t="shared" si="194"/>
        <v>1.5631305230335305E-2</v>
      </c>
      <c r="K165" s="1">
        <f t="shared" si="195"/>
        <v>0.24652913321444492</v>
      </c>
      <c r="L165" s="1">
        <f t="shared" si="196"/>
        <v>2.2861506427066532E-2</v>
      </c>
      <c r="M165" s="1">
        <f t="shared" si="197"/>
        <v>2.7750159726483746E-3</v>
      </c>
      <c r="N165" s="1">
        <f t="shared" si="198"/>
        <v>0.67715504073488886</v>
      </c>
      <c r="O165" s="1">
        <f t="shared" si="199"/>
        <v>0.39680994860765878</v>
      </c>
      <c r="P165" s="1">
        <f t="shared" si="200"/>
        <v>2.4536964531470331</v>
      </c>
      <c r="Q165" s="1">
        <f t="shared" si="201"/>
        <v>0.60960249137939759</v>
      </c>
      <c r="R165" s="1">
        <f t="shared" si="202"/>
        <v>28265.233395223418</v>
      </c>
      <c r="S165" s="1">
        <f t="shared" si="203"/>
        <v>0.79972799016833096</v>
      </c>
      <c r="T165" s="1">
        <f t="shared" si="204"/>
        <v>0.2296894857546391</v>
      </c>
      <c r="U165" s="1">
        <f t="shared" si="205"/>
        <v>0.72157145834750969</v>
      </c>
      <c r="V165" s="1">
        <f t="shared" si="206"/>
        <v>0.9712296705500254</v>
      </c>
      <c r="W165" s="1">
        <f t="shared" si="239"/>
        <v>185.05091327892478</v>
      </c>
      <c r="X165" s="1">
        <f t="shared" si="207"/>
        <v>1385.2362105523905</v>
      </c>
      <c r="Y165" s="1">
        <f t="shared" si="208"/>
        <v>152.85446219425148</v>
      </c>
      <c r="Z165" s="1">
        <f t="shared" si="209"/>
        <v>3.7225085094255039E-2</v>
      </c>
      <c r="AA165" s="1">
        <f t="shared" si="210"/>
        <v>0.39680994860765878</v>
      </c>
      <c r="AB165" s="1">
        <f t="shared" si="211"/>
        <v>2910.8501664903074</v>
      </c>
      <c r="AC165" s="1">
        <f t="shared" si="212"/>
        <v>6.1292979690263632E-3</v>
      </c>
      <c r="AD165" s="1">
        <f t="shared" si="213"/>
        <v>0.12585361602696457</v>
      </c>
      <c r="AE165" s="1">
        <f t="shared" si="214"/>
        <v>1.7688342558355708E-2</v>
      </c>
      <c r="AF165" s="1">
        <f t="shared" si="215"/>
        <v>0.22721435533843357</v>
      </c>
      <c r="AG165" s="1">
        <f t="shared" si="216"/>
        <v>257.86147063153749</v>
      </c>
      <c r="AH165" s="1">
        <f t="shared" si="217"/>
        <v>152.90474137687661</v>
      </c>
      <c r="AI165" s="1">
        <f t="shared" si="218"/>
        <v>152.28493172840558</v>
      </c>
      <c r="AJ165" s="1">
        <f t="shared" si="219"/>
        <v>284.3212009215838</v>
      </c>
      <c r="AK165" s="1">
        <f t="shared" si="220"/>
        <v>305.45206063729876</v>
      </c>
      <c r="AL165" s="8">
        <f t="shared" si="221"/>
        <v>18893986.204945795</v>
      </c>
      <c r="AM165" s="1">
        <f t="shared" si="222"/>
        <v>661007.35640905658</v>
      </c>
      <c r="AN165" s="1">
        <f t="shared" si="223"/>
        <v>0.99988588794069655</v>
      </c>
      <c r="AO165" s="1">
        <f t="shared" si="224"/>
        <v>33.8774854829025</v>
      </c>
      <c r="AP165" s="1">
        <f t="shared" si="225"/>
        <v>125.62425163668168</v>
      </c>
      <c r="AQ165" s="1">
        <f t="shared" si="226"/>
        <v>6.1557602265707168E-3</v>
      </c>
      <c r="AR165" s="1">
        <f t="shared" si="227"/>
        <v>5.7182696068457475E-4</v>
      </c>
      <c r="AS165" s="1">
        <f t="shared" si="228"/>
        <v>1551.3842467131058</v>
      </c>
      <c r="AT165" s="1">
        <f t="shared" si="229"/>
        <v>66913799.949431077</v>
      </c>
      <c r="AU165" s="1">
        <f t="shared" si="230"/>
        <v>259495.14592292585</v>
      </c>
      <c r="AV165" s="1">
        <f t="shared" si="231"/>
        <v>1542107.270514816</v>
      </c>
      <c r="AW165" s="1">
        <f t="shared" si="232"/>
        <v>54.950518148745722</v>
      </c>
      <c r="AX165" s="1">
        <f t="shared" si="233"/>
        <v>248365.23993757676</v>
      </c>
      <c r="AY165" s="6">
        <f t="shared" si="234"/>
        <v>124744331.15163761</v>
      </c>
      <c r="AZ165">
        <f t="shared" si="235"/>
        <v>257968.12535554226</v>
      </c>
      <c r="BA165">
        <f t="shared" si="236"/>
        <v>9602.8854179655118</v>
      </c>
      <c r="BB165">
        <f t="shared" si="237"/>
        <v>503298.02428077144</v>
      </c>
      <c r="BC165">
        <f t="shared" si="238"/>
        <v>3024855.700113479</v>
      </c>
    </row>
    <row r="166" spans="5:55" x14ac:dyDescent="0.35">
      <c r="E166">
        <f t="shared" si="189"/>
        <v>2010.1875</v>
      </c>
      <c r="F166" s="1">
        <f t="shared" si="190"/>
        <v>1645.7784833107369</v>
      </c>
      <c r="G166" s="1">
        <f t="shared" si="191"/>
        <v>0.95062683521937341</v>
      </c>
      <c r="H166" s="1">
        <f t="shared" si="192"/>
        <v>27053.786096382366</v>
      </c>
      <c r="I166" s="1">
        <f t="shared" si="193"/>
        <v>2785.5848986594483</v>
      </c>
      <c r="J166" s="1">
        <f t="shared" si="194"/>
        <v>1.5435913929128965E-2</v>
      </c>
      <c r="K166" s="1">
        <f t="shared" si="195"/>
        <v>0.24778453886784604</v>
      </c>
      <c r="L166" s="1">
        <f t="shared" si="196"/>
        <v>2.2836796338881311E-2</v>
      </c>
      <c r="M166" s="1">
        <f t="shared" si="197"/>
        <v>2.7891472466885538E-3</v>
      </c>
      <c r="N166" s="1">
        <f t="shared" si="198"/>
        <v>0.67793646772512195</v>
      </c>
      <c r="O166" s="1">
        <f t="shared" si="199"/>
        <v>0.39753238889449188</v>
      </c>
      <c r="P166" s="1">
        <f t="shared" si="200"/>
        <v>2.4634412260515002</v>
      </c>
      <c r="Q166" s="1">
        <f t="shared" si="201"/>
        <v>0.61054536719230335</v>
      </c>
      <c r="R166" s="1">
        <f t="shared" si="202"/>
        <v>28448.632619488119</v>
      </c>
      <c r="S166" s="1">
        <f t="shared" si="203"/>
        <v>0.79972799016833096</v>
      </c>
      <c r="T166" s="1">
        <f t="shared" si="204"/>
        <v>0.22996873226279319</v>
      </c>
      <c r="U166" s="1">
        <f t="shared" si="205"/>
        <v>0.72254841492440569</v>
      </c>
      <c r="V166" s="1">
        <f t="shared" si="206"/>
        <v>0.97140815222698695</v>
      </c>
      <c r="W166" s="1">
        <f t="shared" si="239"/>
        <v>184.97845523438758</v>
      </c>
      <c r="X166" s="1">
        <f t="shared" si="207"/>
        <v>1390.7376295537363</v>
      </c>
      <c r="Y166" s="1">
        <f t="shared" si="208"/>
        <v>153.46151854778171</v>
      </c>
      <c r="Z166" s="1">
        <f t="shared" si="209"/>
        <v>3.7574080923372923E-2</v>
      </c>
      <c r="AA166" s="1">
        <f t="shared" si="210"/>
        <v>0.39753238889449188</v>
      </c>
      <c r="AB166" s="1">
        <f t="shared" si="211"/>
        <v>2922.4105099855256</v>
      </c>
      <c r="AC166" s="1">
        <f t="shared" si="212"/>
        <v>6.1404570939383426E-3</v>
      </c>
      <c r="AD166" s="1">
        <f t="shared" si="213"/>
        <v>0.12636799965007015</v>
      </c>
      <c r="AE166" s="1">
        <f t="shared" si="214"/>
        <v>1.7737321763856794E-2</v>
      </c>
      <c r="AF166" s="1">
        <f t="shared" si="215"/>
        <v>0.22749059269044941</v>
      </c>
      <c r="AG166" s="1">
        <f t="shared" si="216"/>
        <v>257.84507141078643</v>
      </c>
      <c r="AH166" s="1">
        <f t="shared" si="217"/>
        <v>152.89501709119105</v>
      </c>
      <c r="AI166" s="1">
        <f t="shared" si="218"/>
        <v>152.28493172840558</v>
      </c>
      <c r="AJ166" s="1">
        <f t="shared" si="219"/>
        <v>284.20987286664911</v>
      </c>
      <c r="AK166" s="1">
        <f t="shared" si="220"/>
        <v>305.43263479690864</v>
      </c>
      <c r="AL166" s="8">
        <f t="shared" si="221"/>
        <v>19016580.006482936</v>
      </c>
      <c r="AM166" s="1">
        <f t="shared" si="222"/>
        <v>665296.23684735422</v>
      </c>
      <c r="AN166" s="1">
        <f t="shared" si="223"/>
        <v>0.99988662348895885</v>
      </c>
      <c r="AO166" s="1">
        <f t="shared" si="224"/>
        <v>33.884048698227708</v>
      </c>
      <c r="AP166" s="1">
        <f t="shared" si="225"/>
        <v>125.64858930524848</v>
      </c>
      <c r="AQ166" s="1">
        <f t="shared" si="226"/>
        <v>6.1848645762703483E-3</v>
      </c>
      <c r="AR166" s="1">
        <f t="shared" si="227"/>
        <v>5.7718800213688492E-4</v>
      </c>
      <c r="AS166" s="1">
        <f t="shared" si="228"/>
        <v>1557.5455170497025</v>
      </c>
      <c r="AT166" s="1">
        <f t="shared" si="229"/>
        <v>67291877.77692759</v>
      </c>
      <c r="AU166" s="1">
        <f t="shared" si="230"/>
        <v>260977.94853608581</v>
      </c>
      <c r="AV166" s="1">
        <f t="shared" si="231"/>
        <v>1558325.7171349989</v>
      </c>
      <c r="AW166" s="1">
        <f t="shared" si="232"/>
        <v>54.937498104273025</v>
      </c>
      <c r="AX166" s="1">
        <f t="shared" si="233"/>
        <v>249693.89999059553</v>
      </c>
      <c r="AY166" s="6">
        <f t="shared" si="234"/>
        <v>125932867.40204279</v>
      </c>
      <c r="AZ166">
        <f t="shared" si="235"/>
        <v>259442.202294549</v>
      </c>
      <c r="BA166">
        <f t="shared" si="236"/>
        <v>9748.3023039534728</v>
      </c>
      <c r="BB166">
        <f t="shared" si="237"/>
        <v>506054.37812596507</v>
      </c>
      <c r="BC166">
        <f t="shared" si="238"/>
        <v>3056311.8266310273</v>
      </c>
    </row>
    <row r="167" spans="5:55" x14ac:dyDescent="0.35">
      <c r="E167">
        <f t="shared" si="189"/>
        <v>2010.25</v>
      </c>
      <c r="F167" s="1">
        <f t="shared" si="190"/>
        <v>1652.1713506425904</v>
      </c>
      <c r="G167" s="1">
        <f t="shared" si="191"/>
        <v>0.95063780851326674</v>
      </c>
      <c r="H167" s="1">
        <f t="shared" si="192"/>
        <v>27227.885152548581</v>
      </c>
      <c r="I167" s="1">
        <f t="shared" si="193"/>
        <v>2806.9129861333213</v>
      </c>
      <c r="J167" s="1">
        <f t="shared" si="194"/>
        <v>1.5242965019010544E-2</v>
      </c>
      <c r="K167" s="1">
        <f t="shared" si="195"/>
        <v>0.24903751693610809</v>
      </c>
      <c r="L167" s="1">
        <f t="shared" si="196"/>
        <v>2.2812082607220407E-2</v>
      </c>
      <c r="M167" s="1">
        <f t="shared" si="197"/>
        <v>2.803251195002771E-3</v>
      </c>
      <c r="N167" s="1">
        <f t="shared" si="198"/>
        <v>0.67870812687868576</v>
      </c>
      <c r="O167" s="1">
        <f t="shared" si="199"/>
        <v>0.3982571929363618</v>
      </c>
      <c r="P167" s="1">
        <f t="shared" si="200"/>
        <v>2.4732092765614113</v>
      </c>
      <c r="Q167" s="1">
        <f t="shared" si="201"/>
        <v>0.611485935577185</v>
      </c>
      <c r="R167" s="1">
        <f t="shared" si="202"/>
        <v>28633.411446596423</v>
      </c>
      <c r="S167" s="1">
        <f t="shared" si="203"/>
        <v>0.79972799016833096</v>
      </c>
      <c r="T167" s="1">
        <f t="shared" si="204"/>
        <v>0.23024916614830376</v>
      </c>
      <c r="U167" s="1">
        <f t="shared" si="205"/>
        <v>0.7235131595449763</v>
      </c>
      <c r="V167" s="1">
        <f t="shared" si="206"/>
        <v>0.97158577795811352</v>
      </c>
      <c r="W167" s="1">
        <f t="shared" si="239"/>
        <v>184.90611813694579</v>
      </c>
      <c r="X167" s="1">
        <f t="shared" si="207"/>
        <v>1396.252189945051</v>
      </c>
      <c r="Y167" s="1">
        <f t="shared" si="208"/>
        <v>154.07002499341959</v>
      </c>
      <c r="Z167" s="1">
        <f t="shared" si="209"/>
        <v>3.7924560709256261E-2</v>
      </c>
      <c r="AA167" s="1">
        <f t="shared" si="210"/>
        <v>0.3982571929363618</v>
      </c>
      <c r="AB167" s="1">
        <f t="shared" si="211"/>
        <v>2933.9984679892932</v>
      </c>
      <c r="AC167" s="1">
        <f t="shared" si="212"/>
        <v>6.1516527304322447E-3</v>
      </c>
      <c r="AD167" s="1">
        <f t="shared" si="213"/>
        <v>0.12688523469235025</v>
      </c>
      <c r="AE167" s="1">
        <f t="shared" si="214"/>
        <v>1.7786230231211994E-2</v>
      </c>
      <c r="AF167" s="1">
        <f t="shared" si="215"/>
        <v>0.22776800462466135</v>
      </c>
      <c r="AG167" s="1">
        <f t="shared" si="216"/>
        <v>257.82927853720446</v>
      </c>
      <c r="AH167" s="1">
        <f t="shared" si="217"/>
        <v>152.88565235265631</v>
      </c>
      <c r="AI167" s="1">
        <f t="shared" si="218"/>
        <v>152.28493172840558</v>
      </c>
      <c r="AJ167" s="1">
        <f t="shared" si="219"/>
        <v>284.09873064069944</v>
      </c>
      <c r="AK167" s="1">
        <f t="shared" si="220"/>
        <v>305.41392721036152</v>
      </c>
      <c r="AL167" s="8">
        <f t="shared" si="221"/>
        <v>19140096.007979684</v>
      </c>
      <c r="AM167" s="1">
        <f t="shared" si="222"/>
        <v>669617.37996658252</v>
      </c>
      <c r="AN167" s="1">
        <f t="shared" si="223"/>
        <v>0.99988735504246784</v>
      </c>
      <c r="AO167" s="1">
        <f t="shared" si="224"/>
        <v>33.890610554529381</v>
      </c>
      <c r="AP167" s="1">
        <f t="shared" si="225"/>
        <v>125.67292193429384</v>
      </c>
      <c r="AQ167" s="1">
        <f t="shared" si="226"/>
        <v>6.2138760432104726E-3</v>
      </c>
      <c r="AR167" s="1">
        <f t="shared" si="227"/>
        <v>5.8257183914452626E-4</v>
      </c>
      <c r="AS167" s="1">
        <f t="shared" si="228"/>
        <v>1563.7215049811919</v>
      </c>
      <c r="AT167" s="1">
        <f t="shared" si="229"/>
        <v>67672288.444217309</v>
      </c>
      <c r="AU167" s="1">
        <f t="shared" si="230"/>
        <v>262469.37053912703</v>
      </c>
      <c r="AV167" s="1">
        <f t="shared" si="231"/>
        <v>1574636.8389185043</v>
      </c>
      <c r="AW167" s="1">
        <f t="shared" si="232"/>
        <v>54.924654117805197</v>
      </c>
      <c r="AX167" s="1">
        <f t="shared" si="233"/>
        <v>251029.38766711697</v>
      </c>
      <c r="AY167" s="6">
        <f t="shared" si="234"/>
        <v>127129123.40254152</v>
      </c>
      <c r="AZ167">
        <f t="shared" si="235"/>
        <v>260924.84790192705</v>
      </c>
      <c r="BA167">
        <f t="shared" si="236"/>
        <v>9895.4602348100889</v>
      </c>
      <c r="BB167">
        <f t="shared" si="237"/>
        <v>508825.57136405073</v>
      </c>
      <c r="BC167">
        <f t="shared" si="238"/>
        <v>3087940.2252639001</v>
      </c>
    </row>
    <row r="168" spans="5:55" x14ac:dyDescent="0.35">
      <c r="E168">
        <f t="shared" ref="E168:E231" si="240">E167+B$3</f>
        <v>2010.3125</v>
      </c>
      <c r="F168" s="1">
        <f t="shared" ref="F168:F231" si="241">B$4*AD168*G168*(B$9/AG168)^B$20*((B$42-X168)/B$5)</f>
        <v>1658.5858376174174</v>
      </c>
      <c r="G168" s="1">
        <f t="shared" ref="G168:G231" si="242">1/(1 + AW168/B$18)</f>
        <v>0.95064863566720736</v>
      </c>
      <c r="H168" s="1">
        <f t="shared" ref="H168:H231" si="243">H167+B$3*I167</f>
        <v>27403.317214181912</v>
      </c>
      <c r="I168" s="1">
        <f t="shared" ref="I168:I231" si="244">(R168-H168)/B$32</f>
        <v>2828.3489144460764</v>
      </c>
      <c r="J168" s="1">
        <f t="shared" ref="J168:J231" si="245">(S168-U168)/B$57</f>
        <v>1.5052427970093658E-2</v>
      </c>
      <c r="K168" s="1">
        <f t="shared" ref="K168:K231" si="246">K167+B$3*(L167-M167)</f>
        <v>0.25028806889937172</v>
      </c>
      <c r="L168" s="1">
        <f t="shared" ref="L168:L231" si="247">B$15 * (Q168 + AN168) * (1 - K168)</f>
        <v>2.278736647662339E-2</v>
      </c>
      <c r="M168" s="1">
        <f t="shared" ref="M168:M231" si="248">K168*B$14</f>
        <v>2.817327834251994E-3</v>
      </c>
      <c r="N168" s="1">
        <f t="shared" ref="N168:N231" si="249">B$16 + B$17*U168</f>
        <v>0.67947014029352959</v>
      </c>
      <c r="O168" s="1">
        <f t="shared" ref="O168:O231" si="250">AA168</f>
        <v>0.39898435403016053</v>
      </c>
      <c r="P168" s="1">
        <f t="shared" ref="P168:P231" si="251">B$21*AB168</f>
        <v>2.483001337246058</v>
      </c>
      <c r="Q168" s="1">
        <f t="shared" ref="Q168:Q231" si="252">P168/(B$22+P168)</f>
        <v>0.61242426704068997</v>
      </c>
      <c r="R168" s="1">
        <f t="shared" ref="R168:R231" si="253">MAX(0,AL168*B$33)</f>
        <v>28819.57727911248</v>
      </c>
      <c r="S168" s="1">
        <f t="shared" ref="S168:S231" si="254">B$56 + B$58 * MIN(1, MAX(0, AL168)/B$46)</f>
        <v>0.79972799016833096</v>
      </c>
      <c r="T168" s="1">
        <f t="shared" ref="T168:T231" si="255">MIN(1,B$23+B$24*Z168)</f>
        <v>0.23053078162622251</v>
      </c>
      <c r="U168" s="1">
        <f t="shared" ref="U168:U231" si="256">U167+B$3*J167</f>
        <v>0.7244658448586645</v>
      </c>
      <c r="V168" s="1">
        <f t="shared" ref="V168:V231" si="257">MIN(1, H168/(B$13 + H168))</f>
        <v>0.97176254518751926</v>
      </c>
      <c r="W168" s="1">
        <f t="shared" si="239"/>
        <v>184.83389601335799</v>
      </c>
      <c r="X168" s="1">
        <f t="shared" ref="X168:X231" si="258">X167+B$3*(F167-AS167)</f>
        <v>1401.7803052988884</v>
      </c>
      <c r="Y168" s="1">
        <f t="shared" ref="Y168:Y231" si="259">X168/B$28</f>
        <v>154.68002716699954</v>
      </c>
      <c r="Z168" s="1">
        <f t="shared" ref="Z168:Z231" si="260">Z167+B$3*(AQ167-AR167)</f>
        <v>3.8276517222010385E-2</v>
      </c>
      <c r="AA168" s="1">
        <f t="shared" ref="AA168:AA231" si="261">AA167+B$3*(AE167-AC167)</f>
        <v>0.39898435403016053</v>
      </c>
      <c r="AB168" s="1">
        <f t="shared" ref="AB168:AB231" si="262">X168*B$19</f>
        <v>2945.6149095575356</v>
      </c>
      <c r="AC168" s="1">
        <f t="shared" ref="AC168:AC231" si="263">AA168*B$39</f>
        <v>6.1628847749689662E-3</v>
      </c>
      <c r="AD168" s="1">
        <f t="shared" ref="AD168:AD231" si="264">MIN(1,AA168^B$41)</f>
        <v>0.12740532832342949</v>
      </c>
      <c r="AE168" s="1">
        <f t="shared" ref="AE168:AE231" si="265">B$40*P168*(1-AA168)</f>
        <v>1.7835071988537E-2</v>
      </c>
      <c r="AF168" s="1">
        <f t="shared" ref="AF168:AF231" si="266">B$43*T168</f>
        <v>0.22804658541845957</v>
      </c>
      <c r="AG168" s="1">
        <f t="shared" ref="AG168:AG231" si="267">AG167+(AH167+AI167-AK167)*B$3</f>
        <v>257.81406959162325</v>
      </c>
      <c r="AH168" s="1">
        <f t="shared" ref="AH168:AH231" si="268">AG168*B$44</f>
        <v>152.87663386732382</v>
      </c>
      <c r="AI168" s="1">
        <f t="shared" ref="AI168:AI231" si="269">B$35*MIN(B$37*B$9,MAX(B$38*B$9,AJ168))</f>
        <v>152.28493172840558</v>
      </c>
      <c r="AJ168" s="1">
        <f t="shared" ref="AJ168:AJ231" si="270">W168*B$20/(B$20-1)</f>
        <v>283.98776506615707</v>
      </c>
      <c r="AK168" s="1">
        <f t="shared" ref="AK168:AK231" si="271">B$45*AG168</f>
        <v>305.39591132083558</v>
      </c>
      <c r="AL168" s="8">
        <f t="shared" ref="AL168:AL231" si="272">AT168-AU168*W168</f>
        <v>19264539.157703862</v>
      </c>
      <c r="AM168" s="1">
        <f t="shared" ref="AM168:AM231" si="273">B$47+B$50*MAX(0, AL168 )+B$49    *AF168</f>
        <v>673970.9588792189</v>
      </c>
      <c r="AN168" s="1">
        <f t="shared" ref="AN168:AN231" si="274">AM168/(B$48+AM168)</f>
        <v>0.99988808260174911</v>
      </c>
      <c r="AO168" s="1">
        <f t="shared" ref="AO168:AO231" si="275">B$36*AP168</f>
        <v>33.897171182592864</v>
      </c>
      <c r="AP168" s="1">
        <f t="shared" ref="AP168:AP231" si="276">$B$10*(1 + $B$51*LN(1 + AX168/$B$12))</f>
        <v>125.69725000879504</v>
      </c>
      <c r="AQ168" s="1">
        <f t="shared" ref="AQ168:AQ231" si="277">B$54*K168*(1-Z168)</f>
        <v>6.2427946327701708E-3</v>
      </c>
      <c r="AR168" s="1">
        <f t="shared" ref="AR168:AR231" si="278">Z168*B$52</f>
        <v>5.8797836064667297E-4</v>
      </c>
      <c r="AS168" s="1">
        <f t="shared" ref="AS168:AS231" si="279">X168/B$6</f>
        <v>1569.9126736848575</v>
      </c>
      <c r="AT168" s="1">
        <f t="shared" ref="AT168:AT231" si="280">AU168*AG168</f>
        <v>68055048.317040086</v>
      </c>
      <c r="AU168" s="1">
        <f t="shared" ref="AU168:AU231" si="281">F168*B$59*O168</f>
        <v>263969.48942638811</v>
      </c>
      <c r="AV168" s="1">
        <f t="shared" ref="AV168:AV231" si="282">AV167+AU167*B$3</f>
        <v>1591041.1745771999</v>
      </c>
      <c r="AW168" s="1">
        <f t="shared" ref="AW168:AW231" si="283">B$11*(AG168/B$9)*(1 - B$55*MIN(1,V168))</f>
        <v>54.911981475386753</v>
      </c>
      <c r="AX168" s="1">
        <f t="shared" ref="AX168:AX231" si="284">AU168*B$61*(1-Z168)</f>
        <v>252371.76334395874</v>
      </c>
      <c r="AY168" s="6">
        <f t="shared" ref="AY168:AY231" si="285">AY167+AL168*B$3</f>
        <v>128333157.09989801</v>
      </c>
      <c r="AZ168">
        <f t="shared" ref="AZ168:AZ231" si="286">AU168*B$61</f>
        <v>262416.13921599317</v>
      </c>
      <c r="BA168">
        <f t="shared" ref="BA168:BA231" si="287">AZ168*Z168</f>
        <v>10044.375872034438</v>
      </c>
      <c r="BB168">
        <f t="shared" ref="BB168:BB231" si="288">AX168*B$60+BA168*B$53</f>
        <v>511611.73607988097</v>
      </c>
      <c r="BC168">
        <f t="shared" ref="BC168:BC231" si="289">BC167+BB167*B$3</f>
        <v>3119741.8234741534</v>
      </c>
    </row>
    <row r="169" spans="5:55" x14ac:dyDescent="0.35">
      <c r="E169">
        <f t="shared" si="240"/>
        <v>2010.375</v>
      </c>
      <c r="F169" s="1">
        <f t="shared" si="241"/>
        <v>1665.0222216992941</v>
      </c>
      <c r="G169" s="1">
        <f t="shared" si="242"/>
        <v>0.95065932055526736</v>
      </c>
      <c r="H169" s="1">
        <f t="shared" si="243"/>
        <v>27580.089021334792</v>
      </c>
      <c r="I169" s="1">
        <f t="shared" si="244"/>
        <v>2849.8941667572922</v>
      </c>
      <c r="J169" s="1">
        <f t="shared" si="245"/>
        <v>1.486427263411548E-2</v>
      </c>
      <c r="K169" s="1">
        <f t="shared" si="246"/>
        <v>0.25153619631451996</v>
      </c>
      <c r="L169" s="1">
        <f t="shared" si="247"/>
        <v>2.2762649137421341E-2</v>
      </c>
      <c r="M169" s="1">
        <f t="shared" si="248"/>
        <v>2.8313771819610286E-3</v>
      </c>
      <c r="N169" s="1">
        <f t="shared" si="249"/>
        <v>0.68022262854137883</v>
      </c>
      <c r="O169" s="1">
        <f t="shared" si="250"/>
        <v>0.39971386573100853</v>
      </c>
      <c r="P169" s="1">
        <f t="shared" si="251"/>
        <v>2.492818120936684</v>
      </c>
      <c r="Q169" s="1">
        <f t="shared" si="252"/>
        <v>0.61336042893498155</v>
      </c>
      <c r="R169" s="1">
        <f t="shared" si="253"/>
        <v>29007.137599762184</v>
      </c>
      <c r="S169" s="1">
        <f t="shared" si="254"/>
        <v>0.79972799016833096</v>
      </c>
      <c r="T169" s="1">
        <f t="shared" si="255"/>
        <v>0.23081357291742408</v>
      </c>
      <c r="U169" s="1">
        <f t="shared" si="256"/>
        <v>0.72540662160679537</v>
      </c>
      <c r="V169" s="1">
        <f t="shared" si="257"/>
        <v>0.97193845159170145</v>
      </c>
      <c r="W169" s="1">
        <f t="shared" si="239"/>
        <v>184.76178313235474</v>
      </c>
      <c r="X169" s="1">
        <f t="shared" si="258"/>
        <v>1407.3223780446733</v>
      </c>
      <c r="Y169" s="1">
        <f t="shared" si="259"/>
        <v>155.29156947476275</v>
      </c>
      <c r="Z169" s="1">
        <f t="shared" si="260"/>
        <v>3.8629943239018104E-2</v>
      </c>
      <c r="AA169" s="1">
        <f t="shared" si="261"/>
        <v>0.39971386573100853</v>
      </c>
      <c r="AB169" s="1">
        <f t="shared" si="262"/>
        <v>2957.2606803306926</v>
      </c>
      <c r="AC169" s="1">
        <f t="shared" si="263"/>
        <v>6.1741531279981129E-3</v>
      </c>
      <c r="AD169" s="1">
        <f t="shared" si="264"/>
        <v>0.12792828790141458</v>
      </c>
      <c r="AE169" s="1">
        <f t="shared" si="265"/>
        <v>1.7883850888302317E-2</v>
      </c>
      <c r="AF169" s="1">
        <f t="shared" si="266"/>
        <v>0.2283263293549945</v>
      </c>
      <c r="AG169" s="1">
        <f t="shared" si="267"/>
        <v>257.79942298380411</v>
      </c>
      <c r="AH169" s="1">
        <f t="shared" si="268"/>
        <v>152.86794883277736</v>
      </c>
      <c r="AI169" s="1">
        <f t="shared" si="269"/>
        <v>152.28493172840558</v>
      </c>
      <c r="AJ169" s="1">
        <f t="shared" si="270"/>
        <v>283.87696733722146</v>
      </c>
      <c r="AK169" s="1">
        <f t="shared" si="271"/>
        <v>305.37856155342462</v>
      </c>
      <c r="AL169" s="8">
        <f t="shared" si="272"/>
        <v>19389914.45750767</v>
      </c>
      <c r="AM169" s="1">
        <f t="shared" si="273"/>
        <v>678357.14857236121</v>
      </c>
      <c r="AN169" s="1">
        <f t="shared" si="274"/>
        <v>0.99988880616802345</v>
      </c>
      <c r="AO169" s="1">
        <f t="shared" si="275"/>
        <v>33.903730706053899</v>
      </c>
      <c r="AP169" s="1">
        <f t="shared" si="276"/>
        <v>125.72157398721728</v>
      </c>
      <c r="AQ169" s="1">
        <f t="shared" si="277"/>
        <v>6.2716203536369291E-3</v>
      </c>
      <c r="AR169" s="1">
        <f t="shared" si="278"/>
        <v>5.9340745569429101E-4</v>
      </c>
      <c r="AS169" s="1">
        <f t="shared" si="279"/>
        <v>1576.119473858324</v>
      </c>
      <c r="AT169" s="1">
        <f t="shared" si="280"/>
        <v>68440173.710673422</v>
      </c>
      <c r="AU169" s="1">
        <f t="shared" si="281"/>
        <v>265478.38206361339</v>
      </c>
      <c r="AV169" s="1">
        <f t="shared" si="282"/>
        <v>1607539.2676663492</v>
      </c>
      <c r="AW169" s="1">
        <f t="shared" si="283"/>
        <v>54.899475631065208</v>
      </c>
      <c r="AX169" s="1">
        <f t="shared" si="284"/>
        <v>253721.08665343284</v>
      </c>
      <c r="AY169" s="6">
        <f t="shared" si="285"/>
        <v>129545026.75349224</v>
      </c>
      <c r="AZ169">
        <f t="shared" si="286"/>
        <v>263916.15265016892</v>
      </c>
      <c r="BA169">
        <f t="shared" si="287"/>
        <v>10195.065996736063</v>
      </c>
      <c r="BB169">
        <f t="shared" si="288"/>
        <v>514413.00295043946</v>
      </c>
      <c r="BC169">
        <f t="shared" si="289"/>
        <v>3151717.5569791459</v>
      </c>
    </row>
    <row r="170" spans="5:55" x14ac:dyDescent="0.35">
      <c r="E170">
        <f t="shared" si="240"/>
        <v>2010.4375</v>
      </c>
      <c r="F170" s="1">
        <f t="shared" si="241"/>
        <v>1671.4807731471683</v>
      </c>
      <c r="G170" s="1">
        <f t="shared" si="242"/>
        <v>0.95066986691378841</v>
      </c>
      <c r="H170" s="1">
        <f t="shared" si="243"/>
        <v>27758.207406757123</v>
      </c>
      <c r="I170" s="1">
        <f t="shared" si="244"/>
        <v>2871.550197845444</v>
      </c>
      <c r="J170" s="1">
        <f t="shared" si="245"/>
        <v>1.467846923966643E-2</v>
      </c>
      <c r="K170" s="1">
        <f t="shared" si="246"/>
        <v>0.25278190081173624</v>
      </c>
      <c r="L170" s="1">
        <f t="shared" si="247"/>
        <v>2.2737931727835989E-2</v>
      </c>
      <c r="M170" s="1">
        <f t="shared" si="248"/>
        <v>2.845399256479776E-3</v>
      </c>
      <c r="N170" s="1">
        <f t="shared" si="249"/>
        <v>0.68096571068681211</v>
      </c>
      <c r="O170" s="1">
        <f t="shared" si="250"/>
        <v>0.40044572184102756</v>
      </c>
      <c r="P170" s="1">
        <f t="shared" si="251"/>
        <v>2.5026603212862826</v>
      </c>
      <c r="Q170" s="1">
        <f t="shared" si="252"/>
        <v>0.61429448557120891</v>
      </c>
      <c r="R170" s="1">
        <f t="shared" si="253"/>
        <v>29196.099969757419</v>
      </c>
      <c r="S170" s="1">
        <f t="shared" si="254"/>
        <v>0.79972799016833096</v>
      </c>
      <c r="T170" s="1">
        <f t="shared" si="255"/>
        <v>0.23109753424876608</v>
      </c>
      <c r="U170" s="1">
        <f t="shared" si="256"/>
        <v>0.72633563864642758</v>
      </c>
      <c r="V170" s="1">
        <f t="shared" si="257"/>
        <v>0.97211349507084832</v>
      </c>
      <c r="W170" s="1">
        <f t="shared" si="239"/>
        <v>184.68977399614471</v>
      </c>
      <c r="X170" s="1">
        <f t="shared" si="258"/>
        <v>1412.8787997847339</v>
      </c>
      <c r="Y170" s="1">
        <f t="shared" si="259"/>
        <v>155.90469512822997</v>
      </c>
      <c r="Z170" s="1">
        <f t="shared" si="260"/>
        <v>3.8984831545139521E-2</v>
      </c>
      <c r="AA170" s="1">
        <f t="shared" si="261"/>
        <v>0.40044572184102756</v>
      </c>
      <c r="AB170" s="1">
        <f t="shared" si="262"/>
        <v>2968.9366031978084</v>
      </c>
      <c r="AC170" s="1">
        <f t="shared" si="263"/>
        <v>6.1854576937845785E-3</v>
      </c>
      <c r="AD170" s="1">
        <f t="shared" si="264"/>
        <v>0.12845412096658698</v>
      </c>
      <c r="AE170" s="1">
        <f t="shared" si="265"/>
        <v>1.7932570612205021E-2</v>
      </c>
      <c r="AF170" s="1">
        <f t="shared" si="266"/>
        <v>0.22860723072333505</v>
      </c>
      <c r="AG170" s="1">
        <f t="shared" si="267"/>
        <v>257.78531792178899</v>
      </c>
      <c r="AH170" s="1">
        <f t="shared" si="268"/>
        <v>152.85958491995919</v>
      </c>
      <c r="AI170" s="1">
        <f t="shared" si="269"/>
        <v>152.28493172840558</v>
      </c>
      <c r="AJ170" s="1">
        <f t="shared" si="270"/>
        <v>283.76632900681938</v>
      </c>
      <c r="AK170" s="1">
        <f t="shared" si="271"/>
        <v>305.36185327883288</v>
      </c>
      <c r="AL170" s="8">
        <f t="shared" si="272"/>
        <v>19516226.961707518</v>
      </c>
      <c r="AM170" s="1">
        <f t="shared" si="273"/>
        <v>682776.12586853991</v>
      </c>
      <c r="AN170" s="1">
        <f t="shared" si="274"/>
        <v>0.99988952574317758</v>
      </c>
      <c r="AO170" s="1">
        <f t="shared" si="275"/>
        <v>33.910289241653061</v>
      </c>
      <c r="AP170" s="1">
        <f t="shared" si="276"/>
        <v>125.74589430245712</v>
      </c>
      <c r="AQ170" s="1">
        <f t="shared" si="277"/>
        <v>6.3003532177097242E-3</v>
      </c>
      <c r="AR170" s="1">
        <f t="shared" si="278"/>
        <v>5.9885901345320739E-4</v>
      </c>
      <c r="AS170" s="1">
        <f t="shared" si="279"/>
        <v>1582.3423440734962</v>
      </c>
      <c r="AT170" s="1">
        <f t="shared" si="280"/>
        <v>68827680.892220944</v>
      </c>
      <c r="AU170" s="1">
        <f t="shared" si="281"/>
        <v>266996.12470987579</v>
      </c>
      <c r="AV170" s="1">
        <f t="shared" si="282"/>
        <v>1624131.666545325</v>
      </c>
      <c r="AW170" s="1">
        <f t="shared" si="283"/>
        <v>54.887132200645539</v>
      </c>
      <c r="AX170" s="1">
        <f t="shared" si="284"/>
        <v>255077.4165047837</v>
      </c>
      <c r="AY170" s="6">
        <f t="shared" si="285"/>
        <v>130764790.93859896</v>
      </c>
      <c r="AZ170">
        <f t="shared" si="286"/>
        <v>265424.96401477442</v>
      </c>
      <c r="BA170">
        <f t="shared" si="287"/>
        <v>10347.5475099907</v>
      </c>
      <c r="BB170">
        <f t="shared" si="288"/>
        <v>517229.50128796248</v>
      </c>
      <c r="BC170">
        <f t="shared" si="289"/>
        <v>3183868.3696635482</v>
      </c>
    </row>
    <row r="171" spans="5:55" x14ac:dyDescent="0.35">
      <c r="E171">
        <f t="shared" si="240"/>
        <v>2010.5</v>
      </c>
      <c r="F171" s="1">
        <f t="shared" si="241"/>
        <v>1677.9617552250595</v>
      </c>
      <c r="G171" s="1">
        <f t="shared" si="242"/>
        <v>0.95068027834649349</v>
      </c>
      <c r="H171" s="1">
        <f t="shared" si="243"/>
        <v>27937.679294122463</v>
      </c>
      <c r="I171" s="1">
        <f t="shared" si="244"/>
        <v>2893.3184343411231</v>
      </c>
      <c r="J171" s="1">
        <f t="shared" si="245"/>
        <v>1.4494988387479535E-2</v>
      </c>
      <c r="K171" s="1">
        <f t="shared" si="246"/>
        <v>0.25402518409119601</v>
      </c>
      <c r="L171" s="1">
        <f t="shared" si="247"/>
        <v>2.2713215336001753E-2</v>
      </c>
      <c r="M171" s="1">
        <f t="shared" si="248"/>
        <v>2.8593940769459899E-3</v>
      </c>
      <c r="N171" s="1">
        <f t="shared" si="249"/>
        <v>0.68169950430610127</v>
      </c>
      <c r="O171" s="1">
        <f t="shared" si="250"/>
        <v>0.40117991639842882</v>
      </c>
      <c r="P171" s="1">
        <f t="shared" si="251"/>
        <v>2.5125286133143416</v>
      </c>
      <c r="Q171" s="1">
        <f t="shared" si="252"/>
        <v>0.61522649832904874</v>
      </c>
      <c r="R171" s="1">
        <f t="shared" si="253"/>
        <v>29386.472027139029</v>
      </c>
      <c r="S171" s="1">
        <f t="shared" si="254"/>
        <v>0.79972799016833096</v>
      </c>
      <c r="T171" s="1">
        <f t="shared" si="255"/>
        <v>0.23138265985324385</v>
      </c>
      <c r="U171" s="1">
        <f t="shared" si="256"/>
        <v>0.72725304297390669</v>
      </c>
      <c r="V171" s="1">
        <f t="shared" si="257"/>
        <v>0.97228767374044067</v>
      </c>
      <c r="W171" s="1">
        <f t="shared" si="239"/>
        <v>184.6178633322138</v>
      </c>
      <c r="X171" s="1">
        <f t="shared" si="258"/>
        <v>1418.4499516018384</v>
      </c>
      <c r="Y171" s="1">
        <f t="shared" si="259"/>
        <v>156.5194461781368</v>
      </c>
      <c r="Z171" s="1">
        <f t="shared" si="260"/>
        <v>3.9341174932905551E-2</v>
      </c>
      <c r="AA171" s="1">
        <f t="shared" si="261"/>
        <v>0.40117991639842882</v>
      </c>
      <c r="AB171" s="1">
        <f t="shared" si="262"/>
        <v>2980.6434789427722</v>
      </c>
      <c r="AC171" s="1">
        <f t="shared" si="263"/>
        <v>6.1967983802399956E-3</v>
      </c>
      <c r="AD171" s="1">
        <f t="shared" si="264"/>
        <v>0.12898283523523771</v>
      </c>
      <c r="AE171" s="1">
        <f t="shared" si="265"/>
        <v>1.7981234675910045E-2</v>
      </c>
      <c r="AF171" s="1">
        <f t="shared" si="266"/>
        <v>0.22888928381862172</v>
      </c>
      <c r="AG171" s="1">
        <f t="shared" si="267"/>
        <v>257.77173438238475</v>
      </c>
      <c r="AH171" s="1">
        <f t="shared" si="268"/>
        <v>152.85153025566791</v>
      </c>
      <c r="AI171" s="1">
        <f t="shared" si="269"/>
        <v>152.28493172840558</v>
      </c>
      <c r="AJ171" s="1">
        <f t="shared" si="270"/>
        <v>283.65584197400432</v>
      </c>
      <c r="AK171" s="1">
        <f t="shared" si="271"/>
        <v>305.34576277841182</v>
      </c>
      <c r="AL171" s="8">
        <f t="shared" si="272"/>
        <v>19643481.775976382</v>
      </c>
      <c r="AM171" s="1">
        <f t="shared" si="273"/>
        <v>687228.06938696781</v>
      </c>
      <c r="AN171" s="1">
        <f t="shared" si="274"/>
        <v>0.99989024132973681</v>
      </c>
      <c r="AO171" s="1">
        <f t="shared" si="275"/>
        <v>33.916846899480078</v>
      </c>
      <c r="AP171" s="1">
        <f t="shared" si="276"/>
        <v>125.77021136274851</v>
      </c>
      <c r="AQ171" s="1">
        <f t="shared" si="277"/>
        <v>6.3289932400055872E-3</v>
      </c>
      <c r="AR171" s="1">
        <f t="shared" si="278"/>
        <v>6.0433292320708301E-4</v>
      </c>
      <c r="AS171" s="1">
        <f t="shared" si="279"/>
        <v>1588.5817111209806</v>
      </c>
      <c r="AT171" s="1">
        <f t="shared" si="280"/>
        <v>69217586.082758173</v>
      </c>
      <c r="AU171" s="1">
        <f t="shared" si="281"/>
        <v>268522.79303858487</v>
      </c>
      <c r="AV171" s="1">
        <f t="shared" si="282"/>
        <v>1640818.9243396921</v>
      </c>
      <c r="AW171" s="1">
        <f t="shared" si="283"/>
        <v>54.874946955678134</v>
      </c>
      <c r="AX171" s="1">
        <f t="shared" si="284"/>
        <v>256440.81110472966</v>
      </c>
      <c r="AY171" s="6">
        <f t="shared" si="285"/>
        <v>131992508.54959749</v>
      </c>
      <c r="AZ171">
        <f t="shared" si="286"/>
        <v>266942.64853791281</v>
      </c>
      <c r="BA171">
        <f t="shared" si="287"/>
        <v>10501.837433183153</v>
      </c>
      <c r="BB171">
        <f t="shared" si="288"/>
        <v>520061.35908125824</v>
      </c>
      <c r="BC171">
        <f t="shared" si="289"/>
        <v>3216195.2134940457</v>
      </c>
    </row>
    <row r="172" spans="5:55" x14ac:dyDescent="0.35">
      <c r="E172">
        <f t="shared" si="240"/>
        <v>2010.5625</v>
      </c>
      <c r="F172" s="1">
        <f t="shared" si="241"/>
        <v>1684.4654244046226</v>
      </c>
      <c r="G172" s="1">
        <f t="shared" si="242"/>
        <v>0.95069055832940541</v>
      </c>
      <c r="H172" s="1">
        <f t="shared" si="243"/>
        <v>28118.511696268783</v>
      </c>
      <c r="I172" s="1">
        <f t="shared" si="244"/>
        <v>2915.2002749647422</v>
      </c>
      <c r="J172" s="1">
        <f t="shared" si="245"/>
        <v>1.4313801045778608E-2</v>
      </c>
      <c r="K172" s="1">
        <f t="shared" si="246"/>
        <v>0.255266047919887</v>
      </c>
      <c r="L172" s="1">
        <f t="shared" si="247"/>
        <v>2.2688501001913493E-2</v>
      </c>
      <c r="M172" s="1">
        <f t="shared" si="248"/>
        <v>2.8733616632494871E-3</v>
      </c>
      <c r="N172" s="1">
        <f t="shared" si="249"/>
        <v>0.68242412550581466</v>
      </c>
      <c r="O172" s="1">
        <f t="shared" si="250"/>
        <v>0.40191644366690821</v>
      </c>
      <c r="P172" s="1">
        <f t="shared" si="251"/>
        <v>2.52242365393673</v>
      </c>
      <c r="Q172" s="1">
        <f t="shared" si="252"/>
        <v>0.61615652576244773</v>
      </c>
      <c r="R172" s="1">
        <f t="shared" si="253"/>
        <v>29578.261485136598</v>
      </c>
      <c r="S172" s="1">
        <f t="shared" si="254"/>
        <v>0.79972799016833096</v>
      </c>
      <c r="T172" s="1">
        <f t="shared" si="255"/>
        <v>0.23166894397014054</v>
      </c>
      <c r="U172" s="1">
        <f t="shared" si="256"/>
        <v>0.72815897974812416</v>
      </c>
      <c r="V172" s="1">
        <f t="shared" si="257"/>
        <v>0.97246098592314156</v>
      </c>
      <c r="W172" s="1">
        <f t="shared" si="239"/>
        <v>184.54604608540868</v>
      </c>
      <c r="X172" s="1">
        <f t="shared" si="258"/>
        <v>1424.0362043583434</v>
      </c>
      <c r="Y172" s="1">
        <f t="shared" si="259"/>
        <v>157.13586354744325</v>
      </c>
      <c r="Z172" s="1">
        <f t="shared" si="260"/>
        <v>3.9698966202705459E-2</v>
      </c>
      <c r="AA172" s="1">
        <f t="shared" si="261"/>
        <v>0.40191644366690821</v>
      </c>
      <c r="AB172" s="1">
        <f t="shared" si="262"/>
        <v>2992.3820868729281</v>
      </c>
      <c r="AC172" s="1">
        <f t="shared" si="263"/>
        <v>6.2081750987589331E-3</v>
      </c>
      <c r="AD172" s="1">
        <f t="shared" si="264"/>
        <v>0.12951443859363698</v>
      </c>
      <c r="AE172" s="1">
        <f t="shared" si="265"/>
        <v>1.8029846433662875E-2</v>
      </c>
      <c r="AF172" s="1">
        <f t="shared" si="266"/>
        <v>0.22917248294221504</v>
      </c>
      <c r="AG172" s="1">
        <f t="shared" si="267"/>
        <v>257.75865308273859</v>
      </c>
      <c r="AH172" s="1">
        <f t="shared" si="268"/>
        <v>152.84377340570359</v>
      </c>
      <c r="AI172" s="1">
        <f t="shared" si="269"/>
        <v>152.28493172840558</v>
      </c>
      <c r="AJ172" s="1">
        <f t="shared" si="270"/>
        <v>283.54549847179345</v>
      </c>
      <c r="AK172" s="1">
        <f t="shared" si="271"/>
        <v>305.33026721048947</v>
      </c>
      <c r="AL172" s="8">
        <f t="shared" si="272"/>
        <v>19771684.056247398</v>
      </c>
      <c r="AM172" s="1">
        <f t="shared" si="273"/>
        <v>691713.15950518253</v>
      </c>
      <c r="AN172" s="1">
        <f t="shared" si="274"/>
        <v>0.99989095293083785</v>
      </c>
      <c r="AO172" s="1">
        <f t="shared" si="275"/>
        <v>33.923403783208677</v>
      </c>
      <c r="AP172" s="1">
        <f t="shared" si="276"/>
        <v>125.79452555253364</v>
      </c>
      <c r="AQ172" s="1">
        <f t="shared" si="277"/>
        <v>6.3575404385695479E-3</v>
      </c>
      <c r="AR172" s="1">
        <f t="shared" si="278"/>
        <v>6.0982907436029374E-4</v>
      </c>
      <c r="AS172" s="1">
        <f t="shared" si="279"/>
        <v>1594.8379903451164</v>
      </c>
      <c r="AT172" s="1">
        <f t="shared" si="280"/>
        <v>69609905.459337786</v>
      </c>
      <c r="AU172" s="1">
        <f t="shared" si="281"/>
        <v>270058.46215759643</v>
      </c>
      <c r="AV172" s="1">
        <f t="shared" si="282"/>
        <v>1657601.5989046036</v>
      </c>
      <c r="AW172" s="1">
        <f t="shared" si="283"/>
        <v>54.862915817671762</v>
      </c>
      <c r="AX172" s="1">
        <f t="shared" si="284"/>
        <v>257811.32797712492</v>
      </c>
      <c r="AY172" s="6">
        <f t="shared" si="285"/>
        <v>133228238.80311295</v>
      </c>
      <c r="AZ172">
        <f t="shared" si="286"/>
        <v>268469.28088546149</v>
      </c>
      <c r="BA172">
        <f t="shared" si="287"/>
        <v>10657.952908336574</v>
      </c>
      <c r="BB172">
        <f t="shared" si="288"/>
        <v>522908.70303525805</v>
      </c>
      <c r="BC172">
        <f t="shared" si="289"/>
        <v>3248699.0484366245</v>
      </c>
    </row>
    <row r="173" spans="5:55" x14ac:dyDescent="0.35">
      <c r="E173">
        <f t="shared" si="240"/>
        <v>2010.625</v>
      </c>
      <c r="F173" s="1">
        <f t="shared" si="241"/>
        <v>1690.9920305603528</v>
      </c>
      <c r="G173" s="1">
        <f t="shared" si="242"/>
        <v>0.95070071021558433</v>
      </c>
      <c r="H173" s="1">
        <f t="shared" si="243"/>
        <v>28300.711713454079</v>
      </c>
      <c r="I173" s="1">
        <f t="shared" si="244"/>
        <v>2937.1970907698837</v>
      </c>
      <c r="J173" s="1">
        <f t="shared" si="245"/>
        <v>1.4134878545684659E-2</v>
      </c>
      <c r="K173" s="1">
        <f t="shared" si="246"/>
        <v>0.25650449412855347</v>
      </c>
      <c r="L173" s="1">
        <f t="shared" si="247"/>
        <v>2.2663789719302462E-2</v>
      </c>
      <c r="M173" s="1">
        <f t="shared" si="248"/>
        <v>2.8873020359977491E-3</v>
      </c>
      <c r="N173" s="1">
        <f t="shared" si="249"/>
        <v>0.68313968894118871</v>
      </c>
      <c r="O173" s="1">
        <f t="shared" si="250"/>
        <v>0.40265529812533968</v>
      </c>
      <c r="P173" s="1">
        <f t="shared" si="251"/>
        <v>2.5323460824809199</v>
      </c>
      <c r="Q173" s="1">
        <f t="shared" si="252"/>
        <v>0.61708462370168882</v>
      </c>
      <c r="R173" s="1">
        <f t="shared" si="253"/>
        <v>29771.476130545921</v>
      </c>
      <c r="S173" s="1">
        <f t="shared" si="254"/>
        <v>0.79972799016833096</v>
      </c>
      <c r="T173" s="1">
        <f t="shared" si="255"/>
        <v>0.23195638084517245</v>
      </c>
      <c r="U173" s="1">
        <f t="shared" si="256"/>
        <v>0.72905359231348532</v>
      </c>
      <c r="V173" s="1">
        <f t="shared" si="257"/>
        <v>0.97263343014096515</v>
      </c>
      <c r="W173" s="1">
        <f t="shared" si="239"/>
        <v>184.47431741029521</v>
      </c>
      <c r="X173" s="1">
        <f t="shared" si="258"/>
        <v>1429.6379189870624</v>
      </c>
      <c r="Y173" s="1">
        <f t="shared" si="259"/>
        <v>157.75398706342978</v>
      </c>
      <c r="Z173" s="1">
        <f t="shared" si="260"/>
        <v>4.0058198162968538E-2</v>
      </c>
      <c r="AA173" s="1">
        <f t="shared" si="261"/>
        <v>0.40265529812533968</v>
      </c>
      <c r="AB173" s="1">
        <f t="shared" si="262"/>
        <v>3004.1531854302898</v>
      </c>
      <c r="AC173" s="1">
        <f t="shared" si="263"/>
        <v>6.21958776405969E-3</v>
      </c>
      <c r="AD173" s="1">
        <f t="shared" si="264"/>
        <v>0.13004893909213641</v>
      </c>
      <c r="AE173" s="1">
        <f t="shared" si="265"/>
        <v>1.8078409082775693E-2</v>
      </c>
      <c r="AF173" s="1">
        <f t="shared" si="266"/>
        <v>0.22945682240183937</v>
      </c>
      <c r="AG173" s="1">
        <f t="shared" si="267"/>
        <v>257.74605545296481</v>
      </c>
      <c r="AH173" s="1">
        <f t="shared" si="268"/>
        <v>152.83630335863606</v>
      </c>
      <c r="AI173" s="1">
        <f t="shared" si="269"/>
        <v>152.28493172840558</v>
      </c>
      <c r="AJ173" s="1">
        <f t="shared" si="270"/>
        <v>283.43529105542672</v>
      </c>
      <c r="AK173" s="1">
        <f t="shared" si="271"/>
        <v>305.31534457794527</v>
      </c>
      <c r="AL173" s="8">
        <f t="shared" si="272"/>
        <v>19900839.007629268</v>
      </c>
      <c r="AM173" s="1">
        <f t="shared" si="273"/>
        <v>696231.57832110242</v>
      </c>
      <c r="AN173" s="1">
        <f t="shared" si="274"/>
        <v>0.99989166055020395</v>
      </c>
      <c r="AO173" s="1">
        <f t="shared" si="275"/>
        <v>33.929959990322146</v>
      </c>
      <c r="AP173" s="1">
        <f t="shared" si="276"/>
        <v>125.81883723329933</v>
      </c>
      <c r="AQ173" s="1">
        <f t="shared" si="277"/>
        <v>6.3859948343878035E-3</v>
      </c>
      <c r="AR173" s="1">
        <f t="shared" si="278"/>
        <v>6.1534735644072072E-4</v>
      </c>
      <c r="AS173" s="1">
        <f t="shared" si="279"/>
        <v>1601.1115859697295</v>
      </c>
      <c r="AT173" s="1">
        <f t="shared" si="280"/>
        <v>70004655.156860992</v>
      </c>
      <c r="AU173" s="1">
        <f t="shared" si="281"/>
        <v>271603.20662845566</v>
      </c>
      <c r="AV173" s="1">
        <f t="shared" si="282"/>
        <v>1674480.2527894534</v>
      </c>
      <c r="AW173" s="1">
        <f t="shared" si="283"/>
        <v>54.851034852522567</v>
      </c>
      <c r="AX173" s="1">
        <f t="shared" si="284"/>
        <v>259189.02398177417</v>
      </c>
      <c r="AY173" s="6">
        <f t="shared" si="285"/>
        <v>134472041.24108979</v>
      </c>
      <c r="AZ173">
        <f t="shared" si="286"/>
        <v>270004.93518020218</v>
      </c>
      <c r="BA173">
        <f t="shared" si="287"/>
        <v>10815.911198428013</v>
      </c>
      <c r="BB173">
        <f t="shared" si="288"/>
        <v>525771.65860886325</v>
      </c>
      <c r="BC173">
        <f t="shared" si="289"/>
        <v>3281380.8423763281</v>
      </c>
    </row>
    <row r="174" spans="5:55" x14ac:dyDescent="0.35">
      <c r="E174">
        <f t="shared" si="240"/>
        <v>2010.6875</v>
      </c>
      <c r="F174" s="1">
        <f t="shared" si="241"/>
        <v>1697.5418171576464</v>
      </c>
      <c r="G174" s="1">
        <f t="shared" si="242"/>
        <v>0.95071073723968635</v>
      </c>
      <c r="H174" s="1">
        <f t="shared" si="243"/>
        <v>28484.286531627196</v>
      </c>
      <c r="I174" s="1">
        <f t="shared" si="244"/>
        <v>2959.3102253884808</v>
      </c>
      <c r="J174" s="1">
        <f t="shared" si="245"/>
        <v>1.3958192576679657E-2</v>
      </c>
      <c r="K174" s="1">
        <f t="shared" si="246"/>
        <v>0.25774052460876001</v>
      </c>
      <c r="L174" s="1">
        <f t="shared" si="247"/>
        <v>2.263908243744301E-2</v>
      </c>
      <c r="M174" s="1">
        <f t="shared" si="248"/>
        <v>2.9012152164828715E-3</v>
      </c>
      <c r="N174" s="1">
        <f t="shared" si="249"/>
        <v>0.68384630783426925</v>
      </c>
      <c r="O174" s="1">
        <f t="shared" si="250"/>
        <v>0.40339647445775945</v>
      </c>
      <c r="P174" s="1">
        <f t="shared" si="251"/>
        <v>2.5422965211867554</v>
      </c>
      <c r="Q174" s="1">
        <f t="shared" si="252"/>
        <v>0.61801084535190443</v>
      </c>
      <c r="R174" s="1">
        <f t="shared" si="253"/>
        <v>29966.123822122598</v>
      </c>
      <c r="S174" s="1">
        <f t="shared" si="254"/>
        <v>0.79972799016833096</v>
      </c>
      <c r="T174" s="1">
        <f t="shared" si="255"/>
        <v>0.23224496473062994</v>
      </c>
      <c r="U174" s="1">
        <f t="shared" si="256"/>
        <v>0.7299370222225906</v>
      </c>
      <c r="V174" s="1">
        <f t="shared" si="257"/>
        <v>0.9728050051077195</v>
      </c>
      <c r="W174" s="1">
        <f t="shared" si="239"/>
        <v>184.40267266378294</v>
      </c>
      <c r="X174" s="1">
        <f t="shared" si="258"/>
        <v>1435.2554467739765</v>
      </c>
      <c r="Y174" s="1">
        <f t="shared" si="259"/>
        <v>158.37385548889318</v>
      </c>
      <c r="Z174" s="1">
        <f t="shared" si="260"/>
        <v>4.0418863630340231E-2</v>
      </c>
      <c r="AA174" s="1">
        <f t="shared" si="261"/>
        <v>0.40339647445775945</v>
      </c>
      <c r="AB174" s="1">
        <f t="shared" si="262"/>
        <v>3015.9575127856092</v>
      </c>
      <c r="AC174" s="1">
        <f t="shared" si="263"/>
        <v>6.2310362940295946E-3</v>
      </c>
      <c r="AD174" s="1">
        <f t="shared" si="264"/>
        <v>0.13058634493940066</v>
      </c>
      <c r="AE174" s="1">
        <f t="shared" si="265"/>
        <v>1.8126925667988909E-2</v>
      </c>
      <c r="AF174" s="1">
        <f t="shared" si="266"/>
        <v>0.22974229651172237</v>
      </c>
      <c r="AG174" s="1">
        <f t="shared" si="267"/>
        <v>257.73392360978335</v>
      </c>
      <c r="AH174" s="1">
        <f t="shared" si="268"/>
        <v>152.82910951017337</v>
      </c>
      <c r="AI174" s="1">
        <f t="shared" si="269"/>
        <v>152.28493172840558</v>
      </c>
      <c r="AJ174" s="1">
        <f t="shared" si="270"/>
        <v>283.3252125910347</v>
      </c>
      <c r="AK174" s="1">
        <f t="shared" si="271"/>
        <v>305.30097369698336</v>
      </c>
      <c r="AL174" s="8">
        <f t="shared" si="272"/>
        <v>20030951.883332454</v>
      </c>
      <c r="AM174" s="1">
        <f t="shared" si="273"/>
        <v>700783.50961546064</v>
      </c>
      <c r="AN174" s="1">
        <f t="shared" si="274"/>
        <v>0.99989236419211924</v>
      </c>
      <c r="AO174" s="1">
        <f t="shared" si="275"/>
        <v>33.936515612330112</v>
      </c>
      <c r="AP174" s="1">
        <f t="shared" si="276"/>
        <v>125.84314674438095</v>
      </c>
      <c r="AQ174" s="1">
        <f t="shared" si="277"/>
        <v>6.4143564513040223E-3</v>
      </c>
      <c r="AR174" s="1">
        <f t="shared" si="278"/>
        <v>6.2088765910245629E-4</v>
      </c>
      <c r="AS174" s="1">
        <f t="shared" si="279"/>
        <v>1607.4028914147527</v>
      </c>
      <c r="AT174" s="1">
        <f t="shared" si="280"/>
        <v>70401851.26981844</v>
      </c>
      <c r="AU174" s="1">
        <f t="shared" si="281"/>
        <v>273157.10048479645</v>
      </c>
      <c r="AV174" s="1">
        <f t="shared" si="282"/>
        <v>1691455.4532037319</v>
      </c>
      <c r="AW174" s="1">
        <f t="shared" si="283"/>
        <v>54.839300265151323</v>
      </c>
      <c r="AX174" s="1">
        <f t="shared" si="284"/>
        <v>260573.95533242196</v>
      </c>
      <c r="AY174" s="6">
        <f t="shared" si="285"/>
        <v>135723975.73379806</v>
      </c>
      <c r="AZ174">
        <f t="shared" si="286"/>
        <v>271549.68502011168</v>
      </c>
      <c r="BA174">
        <f t="shared" si="287"/>
        <v>10975.729687689738</v>
      </c>
      <c r="BB174">
        <f t="shared" si="288"/>
        <v>528650.35005113145</v>
      </c>
      <c r="BC174">
        <f t="shared" si="289"/>
        <v>3314241.5710393819</v>
      </c>
    </row>
    <row r="175" spans="5:55" x14ac:dyDescent="0.35">
      <c r="E175">
        <f t="shared" si="240"/>
        <v>2010.75</v>
      </c>
      <c r="F175" s="1">
        <f t="shared" si="241"/>
        <v>1704.1150214339273</v>
      </c>
      <c r="G175" s="1">
        <f t="shared" si="242"/>
        <v>0.95072064252235544</v>
      </c>
      <c r="H175" s="1">
        <f t="shared" si="243"/>
        <v>28669.243420713978</v>
      </c>
      <c r="I175" s="1">
        <f t="shared" si="244"/>
        <v>2981.5409952774294</v>
      </c>
      <c r="J175" s="1">
        <f t="shared" si="245"/>
        <v>1.3783715182127005E-2</v>
      </c>
      <c r="K175" s="1">
        <f t="shared" si="246"/>
        <v>0.25897414131007002</v>
      </c>
      <c r="L175" s="1">
        <f t="shared" si="247"/>
        <v>2.2614380062892538E-2</v>
      </c>
      <c r="M175" s="1">
        <f t="shared" si="248"/>
        <v>2.9151012266498051E-3</v>
      </c>
      <c r="N175" s="1">
        <f t="shared" si="249"/>
        <v>0.68454409399182714</v>
      </c>
      <c r="O175" s="1">
        <f t="shared" si="250"/>
        <v>0.40413996754363191</v>
      </c>
      <c r="P175" s="1">
        <f t="shared" si="251"/>
        <v>2.5522755756929913</v>
      </c>
      <c r="Q175" s="1">
        <f t="shared" si="252"/>
        <v>0.61893524138814993</v>
      </c>
      <c r="R175" s="1">
        <f t="shared" si="253"/>
        <v>30162.212488991663</v>
      </c>
      <c r="S175" s="1">
        <f t="shared" si="254"/>
        <v>0.79972799016833096</v>
      </c>
      <c r="T175" s="1">
        <f t="shared" si="255"/>
        <v>0.23253468988551415</v>
      </c>
      <c r="U175" s="1">
        <f t="shared" si="256"/>
        <v>0.73080940925863314</v>
      </c>
      <c r="V175" s="1">
        <f t="shared" si="257"/>
        <v>0.97297570972171366</v>
      </c>
      <c r="W175" s="1">
        <f t="shared" si="239"/>
        <v>184.33110739800688</v>
      </c>
      <c r="X175" s="1">
        <f t="shared" si="258"/>
        <v>1440.8891296329073</v>
      </c>
      <c r="Y175" s="1">
        <f t="shared" si="259"/>
        <v>158.99550655245545</v>
      </c>
      <c r="Z175" s="1">
        <f t="shared" si="260"/>
        <v>4.0780955429852828E-2</v>
      </c>
      <c r="AA175" s="1">
        <f t="shared" si="261"/>
        <v>0.40413996754363191</v>
      </c>
      <c r="AB175" s="1">
        <f t="shared" si="262"/>
        <v>3027.7957874155604</v>
      </c>
      <c r="AC175" s="1">
        <f t="shared" si="263"/>
        <v>6.2425206095746387E-3</v>
      </c>
      <c r="AD175" s="1">
        <f t="shared" si="264"/>
        <v>0.131126664496762</v>
      </c>
      <c r="AE175" s="1">
        <f t="shared" si="265"/>
        <v>1.8175399085710357E-2</v>
      </c>
      <c r="AF175" s="1">
        <f t="shared" si="266"/>
        <v>0.23002889959273001</v>
      </c>
      <c r="AG175" s="1">
        <f t="shared" si="267"/>
        <v>257.72224033113309</v>
      </c>
      <c r="AH175" s="1">
        <f t="shared" si="268"/>
        <v>152.82218164810823</v>
      </c>
      <c r="AI175" s="1">
        <f t="shared" si="269"/>
        <v>152.28493172840558</v>
      </c>
      <c r="AJ175" s="1">
        <f t="shared" si="270"/>
        <v>283.21525624470178</v>
      </c>
      <c r="AK175" s="1">
        <f t="shared" si="271"/>
        <v>305.28713416706063</v>
      </c>
      <c r="AL175" s="8">
        <f t="shared" si="272"/>
        <v>20162027.9836061</v>
      </c>
      <c r="AM175" s="1">
        <f t="shared" si="273"/>
        <v>705369.13881461346</v>
      </c>
      <c r="AN175" s="1">
        <f t="shared" si="274"/>
        <v>0.99989306386140597</v>
      </c>
      <c r="AO175" s="1">
        <f t="shared" si="275"/>
        <v>33.943070734976807</v>
      </c>
      <c r="AP175" s="1">
        <f t="shared" si="276"/>
        <v>125.86745440373461</v>
      </c>
      <c r="AQ175" s="1">
        <f t="shared" si="277"/>
        <v>6.4426253159386472E-3</v>
      </c>
      <c r="AR175" s="1">
        <f t="shared" si="278"/>
        <v>6.2644987212842607E-4</v>
      </c>
      <c r="AS175" s="1">
        <f t="shared" si="279"/>
        <v>1613.7122896038441</v>
      </c>
      <c r="AT175" s="1">
        <f t="shared" si="280"/>
        <v>70801509.85390465</v>
      </c>
      <c r="AU175" s="1">
        <f t="shared" si="281"/>
        <v>274720.21724991873</v>
      </c>
      <c r="AV175" s="1">
        <f t="shared" si="282"/>
        <v>1708527.7719840317</v>
      </c>
      <c r="AW175" s="1">
        <f t="shared" si="283"/>
        <v>54.827708394340654</v>
      </c>
      <c r="AX175" s="1">
        <f t="shared" si="284"/>
        <v>261966.17761394009</v>
      </c>
      <c r="AY175" s="6">
        <f t="shared" si="285"/>
        <v>136984102.48277342</v>
      </c>
      <c r="AZ175">
        <f t="shared" si="286"/>
        <v>273103.60349583597</v>
      </c>
      <c r="BA175">
        <f t="shared" si="287"/>
        <v>11137.425881895886</v>
      </c>
      <c r="BB175">
        <f t="shared" si="288"/>
        <v>531544.90043584956</v>
      </c>
      <c r="BC175">
        <f t="shared" si="289"/>
        <v>3347282.2179175778</v>
      </c>
    </row>
    <row r="176" spans="5:55" x14ac:dyDescent="0.35">
      <c r="E176">
        <f t="shared" si="240"/>
        <v>2010.8125</v>
      </c>
      <c r="F176" s="1">
        <f t="shared" si="241"/>
        <v>1710.7118745730761</v>
      </c>
      <c r="G176" s="1">
        <f t="shared" si="242"/>
        <v>0.95073042907444882</v>
      </c>
      <c r="H176" s="1">
        <f t="shared" si="243"/>
        <v>28855.589732918816</v>
      </c>
      <c r="I176" s="1">
        <f t="shared" si="244"/>
        <v>3003.8906899649137</v>
      </c>
      <c r="J176" s="1">
        <f t="shared" si="245"/>
        <v>1.3611418754848075E-2</v>
      </c>
      <c r="K176" s="1">
        <f t="shared" si="246"/>
        <v>0.26020534623733521</v>
      </c>
      <c r="L176" s="1">
        <f t="shared" si="247"/>
        <v>2.2589683461166809E-2</v>
      </c>
      <c r="M176" s="1">
        <f t="shared" si="248"/>
        <v>2.9289600890658437E-3</v>
      </c>
      <c r="N176" s="1">
        <f t="shared" si="249"/>
        <v>0.68523315782304817</v>
      </c>
      <c r="O176" s="1">
        <f t="shared" si="250"/>
        <v>0.40488577244839041</v>
      </c>
      <c r="P176" s="1">
        <f t="shared" si="251"/>
        <v>2.5622838355098234</v>
      </c>
      <c r="Q176" s="1">
        <f t="shared" si="252"/>
        <v>0.61985786004715271</v>
      </c>
      <c r="R176" s="1">
        <f t="shared" si="253"/>
        <v>30359.750129072494</v>
      </c>
      <c r="S176" s="1">
        <f t="shared" si="254"/>
        <v>0.79972799016833096</v>
      </c>
      <c r="T176" s="1">
        <f t="shared" si="255"/>
        <v>0.23282555057566923</v>
      </c>
      <c r="U176" s="1">
        <f t="shared" si="256"/>
        <v>0.73167089145751607</v>
      </c>
      <c r="V176" s="1">
        <f t="shared" si="257"/>
        <v>0.97314554305872347</v>
      </c>
      <c r="W176" s="1">
        <f t="shared" si="239"/>
        <v>184.25961735345851</v>
      </c>
      <c r="X176" s="1">
        <f t="shared" si="258"/>
        <v>1446.5393003722875</v>
      </c>
      <c r="Y176" s="1">
        <f t="shared" si="259"/>
        <v>159.6189769780006</v>
      </c>
      <c r="Z176" s="1">
        <f t="shared" si="260"/>
        <v>4.1144466395090964E-2</v>
      </c>
      <c r="AA176" s="1">
        <f t="shared" si="261"/>
        <v>0.40488577244839041</v>
      </c>
      <c r="AB176" s="1">
        <f t="shared" si="262"/>
        <v>3039.6687086633128</v>
      </c>
      <c r="AC176" s="1">
        <f t="shared" si="263"/>
        <v>6.2540406344733747E-3</v>
      </c>
      <c r="AD176" s="1">
        <f t="shared" si="264"/>
        <v>0.13166990627269748</v>
      </c>
      <c r="AE176" s="1">
        <f t="shared" si="265"/>
        <v>1.822383208813427E-2</v>
      </c>
      <c r="AF176" s="1">
        <f t="shared" si="266"/>
        <v>0.23031662597249766</v>
      </c>
      <c r="AG176" s="1">
        <f t="shared" si="267"/>
        <v>257.7109890317239</v>
      </c>
      <c r="AH176" s="1">
        <f t="shared" si="268"/>
        <v>152.81550993782091</v>
      </c>
      <c r="AI176" s="1">
        <f t="shared" si="269"/>
        <v>152.28493172840558</v>
      </c>
      <c r="AJ176" s="1">
        <f t="shared" si="270"/>
        <v>283.10541547191241</v>
      </c>
      <c r="AK176" s="1">
        <f t="shared" si="271"/>
        <v>305.27380634192662</v>
      </c>
      <c r="AL176" s="8">
        <f t="shared" si="272"/>
        <v>20294072.654685147</v>
      </c>
      <c r="AM176" s="1">
        <f t="shared" si="273"/>
        <v>709988.65295370587</v>
      </c>
      <c r="AN176" s="1">
        <f t="shared" si="274"/>
        <v>0.99989375956340076</v>
      </c>
      <c r="AO176" s="1">
        <f t="shared" si="275"/>
        <v>33.949625438441196</v>
      </c>
      <c r="AP176" s="1">
        <f t="shared" si="276"/>
        <v>125.89176050867944</v>
      </c>
      <c r="AQ176" s="1">
        <f t="shared" si="277"/>
        <v>6.4708014576110974E-3</v>
      </c>
      <c r="AR176" s="1">
        <f t="shared" si="278"/>
        <v>6.320338854329308E-4</v>
      </c>
      <c r="AS176" s="1">
        <f t="shared" si="279"/>
        <v>1620.0401532631533</v>
      </c>
      <c r="AT176" s="1">
        <f t="shared" si="280"/>
        <v>71203646.927510753</v>
      </c>
      <c r="AU176" s="1">
        <f t="shared" si="281"/>
        <v>276292.62995357049</v>
      </c>
      <c r="AV176" s="1">
        <f t="shared" si="282"/>
        <v>1725697.7855621516</v>
      </c>
      <c r="AW176" s="1">
        <f t="shared" si="283"/>
        <v>54.816255707765059</v>
      </c>
      <c r="AX176" s="1">
        <f t="shared" si="284"/>
        <v>263365.74579873937</v>
      </c>
      <c r="AY176" s="6">
        <f t="shared" si="285"/>
        <v>138252482.02369124</v>
      </c>
      <c r="AZ176">
        <f t="shared" si="286"/>
        <v>274666.76320737356</v>
      </c>
      <c r="BA176">
        <f t="shared" si="287"/>
        <v>11301.017408634189</v>
      </c>
      <c r="BB176">
        <f t="shared" si="288"/>
        <v>534455.43169454439</v>
      </c>
      <c r="BC176">
        <f t="shared" si="289"/>
        <v>3380503.7741948185</v>
      </c>
    </row>
    <row r="177" spans="5:55" x14ac:dyDescent="0.35">
      <c r="E177">
        <f t="shared" si="240"/>
        <v>2010.875</v>
      </c>
      <c r="F177" s="1">
        <f t="shared" si="241"/>
        <v>1717.3326018733505</v>
      </c>
      <c r="G177" s="1">
        <f t="shared" si="242"/>
        <v>0.95074009980110752</v>
      </c>
      <c r="H177" s="1">
        <f t="shared" si="243"/>
        <v>29043.332901041624</v>
      </c>
      <c r="I177" s="1">
        <f t="shared" si="244"/>
        <v>3026.3605722955599</v>
      </c>
      <c r="J177" s="1">
        <f t="shared" si="245"/>
        <v>1.3441276032753902E-2</v>
      </c>
      <c r="K177" s="1">
        <f t="shared" si="246"/>
        <v>0.26143414144809152</v>
      </c>
      <c r="L177" s="1">
        <f t="shared" si="247"/>
        <v>2.2564993458353277E-2</v>
      </c>
      <c r="M177" s="1">
        <f t="shared" si="248"/>
        <v>2.9427918268913138E-3</v>
      </c>
      <c r="N177" s="1">
        <f t="shared" si="249"/>
        <v>0.68591360835700366</v>
      </c>
      <c r="O177" s="1">
        <f t="shared" si="250"/>
        <v>0.40563388441424419</v>
      </c>
      <c r="P177" s="1">
        <f t="shared" si="251"/>
        <v>2.5723218744776579</v>
      </c>
      <c r="Q177" s="1">
        <f t="shared" si="252"/>
        <v>0.62077874721584925</v>
      </c>
      <c r="R177" s="1">
        <f t="shared" si="253"/>
        <v>30558.744807518531</v>
      </c>
      <c r="S177" s="1">
        <f t="shared" si="254"/>
        <v>0.79972799016833096</v>
      </c>
      <c r="T177" s="1">
        <f t="shared" si="255"/>
        <v>0.23311754107391086</v>
      </c>
      <c r="U177" s="1">
        <f t="shared" si="256"/>
        <v>0.73252160512969411</v>
      </c>
      <c r="V177" s="1">
        <f t="shared" si="257"/>
        <v>0.97331450436520761</v>
      </c>
      <c r="W177" s="1">
        <f t="shared" si="239"/>
        <v>184.18819845235743</v>
      </c>
      <c r="X177" s="1">
        <f t="shared" si="258"/>
        <v>1452.2062829541576</v>
      </c>
      <c r="Y177" s="1">
        <f t="shared" si="259"/>
        <v>160.24430251325393</v>
      </c>
      <c r="Z177" s="1">
        <f t="shared" si="260"/>
        <v>4.15093893683521E-2</v>
      </c>
      <c r="AA177" s="1">
        <f t="shared" si="261"/>
        <v>0.40563388441424419</v>
      </c>
      <c r="AB177" s="1">
        <f t="shared" si="262"/>
        <v>3051.5769572827712</v>
      </c>
      <c r="AC177" s="1">
        <f t="shared" si="263"/>
        <v>6.2655962952349086E-3</v>
      </c>
      <c r="AD177" s="1">
        <f t="shared" si="264"/>
        <v>0.13221607891742182</v>
      </c>
      <c r="AE177" s="1">
        <f t="shared" si="265"/>
        <v>1.8272227287242353E-2</v>
      </c>
      <c r="AF177" s="1">
        <f t="shared" si="266"/>
        <v>0.23060546998555709</v>
      </c>
      <c r="AG177" s="1">
        <f t="shared" si="267"/>
        <v>257.70015373949263</v>
      </c>
      <c r="AH177" s="1">
        <f t="shared" si="268"/>
        <v>152.80908490831843</v>
      </c>
      <c r="AI177" s="1">
        <f t="shared" si="269"/>
        <v>152.28493172840558</v>
      </c>
      <c r="AJ177" s="1">
        <f t="shared" si="270"/>
        <v>282.995684007367</v>
      </c>
      <c r="AK177" s="1">
        <f t="shared" si="271"/>
        <v>305.26097130173412</v>
      </c>
      <c r="AL177" s="8">
        <f t="shared" si="272"/>
        <v>20427091.287747361</v>
      </c>
      <c r="AM177" s="1">
        <f t="shared" si="273"/>
        <v>714642.24064018333</v>
      </c>
      <c r="AN177" s="1">
        <f t="shared" si="274"/>
        <v>0.99989445130393373</v>
      </c>
      <c r="AO177" s="1">
        <f t="shared" si="275"/>
        <v>33.956179797529316</v>
      </c>
      <c r="AP177" s="1">
        <f t="shared" si="276"/>
        <v>125.91606533661064</v>
      </c>
      <c r="AQ177" s="1">
        <f t="shared" si="277"/>
        <v>6.4988849082647619E-3</v>
      </c>
      <c r="AR177" s="1">
        <f t="shared" si="278"/>
        <v>6.376395890641119E-4</v>
      </c>
      <c r="AS177" s="1">
        <f t="shared" si="279"/>
        <v>1626.3868452113843</v>
      </c>
      <c r="AT177" s="1">
        <f t="shared" si="280"/>
        <v>71608278.473098546</v>
      </c>
      <c r="AU177" s="1">
        <f t="shared" si="281"/>
        <v>277874.4111479533</v>
      </c>
      <c r="AV177" s="1">
        <f t="shared" si="282"/>
        <v>1742966.0749342497</v>
      </c>
      <c r="AW177" s="1">
        <f t="shared" si="283"/>
        <v>54.804938797206326</v>
      </c>
      <c r="AX177" s="1">
        <f t="shared" si="284"/>
        <v>264772.71426242439</v>
      </c>
      <c r="AY177" s="6">
        <f t="shared" si="285"/>
        <v>139529175.22917545</v>
      </c>
      <c r="AZ177">
        <f t="shared" si="286"/>
        <v>276239.23627998657</v>
      </c>
      <c r="BA177">
        <f t="shared" si="287"/>
        <v>11466.522017562178</v>
      </c>
      <c r="BB177">
        <f t="shared" si="288"/>
        <v>537382.06464796921</v>
      </c>
      <c r="BC177">
        <f t="shared" si="289"/>
        <v>3413907.2386757275</v>
      </c>
    </row>
    <row r="178" spans="5:55" x14ac:dyDescent="0.35">
      <c r="E178">
        <f t="shared" si="240"/>
        <v>2010.9375</v>
      </c>
      <c r="F178" s="1">
        <f t="shared" si="241"/>
        <v>1723.977422909019</v>
      </c>
      <c r="G178" s="1">
        <f t="shared" si="242"/>
        <v>0.95074965750567464</v>
      </c>
      <c r="H178" s="1">
        <f t="shared" si="243"/>
        <v>29232.480436810096</v>
      </c>
      <c r="I178" s="1">
        <f t="shared" si="244"/>
        <v>3048.9518786730077</v>
      </c>
      <c r="J178" s="1">
        <f t="shared" si="245"/>
        <v>1.3273260094531641E-2</v>
      </c>
      <c r="K178" s="1">
        <f t="shared" si="246"/>
        <v>0.26266052905005788</v>
      </c>
      <c r="L178" s="1">
        <f t="shared" si="247"/>
        <v>2.2540310842664286E-2</v>
      </c>
      <c r="M178" s="1">
        <f t="shared" si="248"/>
        <v>2.9565964638514179E-3</v>
      </c>
      <c r="N178" s="1">
        <f t="shared" si="249"/>
        <v>0.68658555325990167</v>
      </c>
      <c r="O178" s="1">
        <f t="shared" si="250"/>
        <v>0.40638429885124466</v>
      </c>
      <c r="P178" s="1">
        <f t="shared" si="251"/>
        <v>2.5823902512123582</v>
      </c>
      <c r="Q178" s="1">
        <f t="shared" si="252"/>
        <v>0.62169794651681398</v>
      </c>
      <c r="R178" s="1">
        <f t="shared" si="253"/>
        <v>30759.204655171005</v>
      </c>
      <c r="S178" s="1">
        <f t="shared" si="254"/>
        <v>0.79972799016833096</v>
      </c>
      <c r="T178" s="1">
        <f t="shared" si="255"/>
        <v>0.23341065566015071</v>
      </c>
      <c r="U178" s="1">
        <f t="shared" si="256"/>
        <v>0.73336168488174125</v>
      </c>
      <c r="V178" s="1">
        <f t="shared" si="257"/>
        <v>0.97348259305176621</v>
      </c>
      <c r="W178" s="1">
        <f t="shared" si="239"/>
        <v>184.11684679225598</v>
      </c>
      <c r="X178" s="1">
        <f t="shared" si="258"/>
        <v>1457.8903927455306</v>
      </c>
      <c r="Y178" s="1">
        <f t="shared" si="259"/>
        <v>160.87151795751879</v>
      </c>
      <c r="Z178" s="1">
        <f t="shared" si="260"/>
        <v>4.1875717200802139E-2</v>
      </c>
      <c r="AA178" s="1">
        <f t="shared" si="261"/>
        <v>0.40638429885124466</v>
      </c>
      <c r="AB178" s="1">
        <f t="shared" si="262"/>
        <v>3063.5211959667781</v>
      </c>
      <c r="AC178" s="1">
        <f t="shared" si="263"/>
        <v>6.2771875209609116E-3</v>
      </c>
      <c r="AD178" s="1">
        <f t="shared" si="264"/>
        <v>0.13276519121759495</v>
      </c>
      <c r="AE178" s="1">
        <f t="shared" si="265"/>
        <v>1.832058715868929E-2</v>
      </c>
      <c r="AF178" s="1">
        <f t="shared" si="266"/>
        <v>0.23089542597345947</v>
      </c>
      <c r="AG178" s="1">
        <f t="shared" si="267"/>
        <v>257.68971907292951</v>
      </c>
      <c r="AH178" s="1">
        <f t="shared" si="268"/>
        <v>152.80289743878959</v>
      </c>
      <c r="AI178" s="1">
        <f t="shared" si="269"/>
        <v>152.28493172840558</v>
      </c>
      <c r="AJ178" s="1">
        <f t="shared" si="270"/>
        <v>282.88605585515569</v>
      </c>
      <c r="AK178" s="1">
        <f t="shared" si="271"/>
        <v>305.24861082618122</v>
      </c>
      <c r="AL178" s="8">
        <f t="shared" si="272"/>
        <v>20561089.317879722</v>
      </c>
      <c r="AM178" s="1">
        <f t="shared" si="273"/>
        <v>719330.09201763244</v>
      </c>
      <c r="AN178" s="1">
        <f t="shared" si="274"/>
        <v>0.99989513908930638</v>
      </c>
      <c r="AO178" s="1">
        <f t="shared" si="275"/>
        <v>33.962733881859066</v>
      </c>
      <c r="AP178" s="1">
        <f t="shared" si="276"/>
        <v>125.94036914568477</v>
      </c>
      <c r="AQ178" s="1">
        <f t="shared" si="277"/>
        <v>6.5268757023946742E-3</v>
      </c>
      <c r="AR178" s="1">
        <f t="shared" si="278"/>
        <v>6.4326687320634217E-4</v>
      </c>
      <c r="AS178" s="1">
        <f t="shared" si="279"/>
        <v>1632.7527186413081</v>
      </c>
      <c r="AT178" s="1">
        <f t="shared" si="280"/>
        <v>72015420.438460186</v>
      </c>
      <c r="AU178" s="1">
        <f t="shared" si="281"/>
        <v>279465.63292297622</v>
      </c>
      <c r="AV178" s="1">
        <f t="shared" si="282"/>
        <v>1760333.2256309967</v>
      </c>
      <c r="AW178" s="1">
        <f t="shared" si="283"/>
        <v>54.79375437394723</v>
      </c>
      <c r="AX178" s="1">
        <f t="shared" si="284"/>
        <v>266187.13679871737</v>
      </c>
      <c r="AY178" s="6">
        <f t="shared" si="285"/>
        <v>140814243.31154293</v>
      </c>
      <c r="AZ178">
        <f t="shared" si="286"/>
        <v>277821.09437936504</v>
      </c>
      <c r="BA178">
        <f t="shared" si="287"/>
        <v>11633.957580647651</v>
      </c>
      <c r="BB178">
        <f t="shared" si="288"/>
        <v>540324.9190361168</v>
      </c>
      <c r="BC178">
        <f t="shared" si="289"/>
        <v>3447493.6177162258</v>
      </c>
    </row>
    <row r="179" spans="5:55" x14ac:dyDescent="0.35">
      <c r="E179">
        <f t="shared" si="240"/>
        <v>2011</v>
      </c>
      <c r="F179" s="1">
        <f t="shared" si="241"/>
        <v>1730.64655168589</v>
      </c>
      <c r="G179" s="1">
        <f t="shared" si="242"/>
        <v>0.95075910489346682</v>
      </c>
      <c r="H179" s="1">
        <f t="shared" si="243"/>
        <v>29423.039929227158</v>
      </c>
      <c r="I179" s="1">
        <f t="shared" si="244"/>
        <v>3071.6658192983609</v>
      </c>
      <c r="J179" s="1">
        <f t="shared" si="245"/>
        <v>1.3107344355384814E-2</v>
      </c>
      <c r="K179" s="1">
        <f t="shared" si="246"/>
        <v>0.26388451119873368</v>
      </c>
      <c r="L179" s="1">
        <f t="shared" si="247"/>
        <v>2.2515636365932495E-2</v>
      </c>
      <c r="M179" s="1">
        <f t="shared" si="248"/>
        <v>2.9703740242091924E-3</v>
      </c>
      <c r="N179" s="1">
        <f t="shared" si="249"/>
        <v>0.68724909885212282</v>
      </c>
      <c r="O179" s="1">
        <f t="shared" si="250"/>
        <v>0.40713701132860269</v>
      </c>
      <c r="P179" s="1">
        <f t="shared" si="251"/>
        <v>2.5924895095372174</v>
      </c>
      <c r="Q179" s="1">
        <f t="shared" si="252"/>
        <v>0.62261549939068772</v>
      </c>
      <c r="R179" s="1">
        <f t="shared" si="253"/>
        <v>30961.137867025787</v>
      </c>
      <c r="S179" s="1">
        <f t="shared" si="254"/>
        <v>0.79972799016833096</v>
      </c>
      <c r="T179" s="1">
        <f t="shared" si="255"/>
        <v>0.23370488862151734</v>
      </c>
      <c r="U179" s="1">
        <f t="shared" si="256"/>
        <v>0.73419126363764953</v>
      </c>
      <c r="V179" s="1">
        <f t="shared" si="257"/>
        <v>0.97364980868683637</v>
      </c>
      <c r="W179" s="1">
        <f t="shared" si="239"/>
        <v>184.04555863986909</v>
      </c>
      <c r="X179" s="1">
        <f t="shared" si="258"/>
        <v>1463.5919367622625</v>
      </c>
      <c r="Y179" s="1">
        <f t="shared" si="259"/>
        <v>161.50065718858673</v>
      </c>
      <c r="Z179" s="1">
        <f t="shared" si="260"/>
        <v>4.2243442752626412E-2</v>
      </c>
      <c r="AA179" s="1">
        <f t="shared" si="261"/>
        <v>0.40713701132860269</v>
      </c>
      <c r="AB179" s="1">
        <f t="shared" si="262"/>
        <v>3075.5020698595695</v>
      </c>
      <c r="AC179" s="1">
        <f t="shared" si="263"/>
        <v>6.2888142432114998E-3</v>
      </c>
      <c r="AD179" s="1">
        <f t="shared" si="264"/>
        <v>0.13331725209113851</v>
      </c>
      <c r="AE179" s="1">
        <f t="shared" si="265"/>
        <v>1.8368914045575002E-2</v>
      </c>
      <c r="AF179" s="1">
        <f t="shared" si="266"/>
        <v>0.23118648828489524</v>
      </c>
      <c r="AG179" s="1">
        <f t="shared" si="267"/>
        <v>257.67967021924289</v>
      </c>
      <c r="AH179" s="1">
        <f t="shared" si="268"/>
        <v>152.79693874565749</v>
      </c>
      <c r="AI179" s="1">
        <f t="shared" si="269"/>
        <v>152.28493172840558</v>
      </c>
      <c r="AJ179" s="1">
        <f t="shared" si="270"/>
        <v>282.77652527927802</v>
      </c>
      <c r="AK179" s="1">
        <f t="shared" si="271"/>
        <v>305.23670736864608</v>
      </c>
      <c r="AL179" s="8">
        <f t="shared" si="272"/>
        <v>20696072.223053589</v>
      </c>
      <c r="AM179" s="1">
        <f t="shared" si="273"/>
        <v>724052.39872992632</v>
      </c>
      <c r="AN179" s="1">
        <f t="shared" si="274"/>
        <v>0.99989582292627222</v>
      </c>
      <c r="AO179" s="1">
        <f t="shared" si="275"/>
        <v>33.969287756037794</v>
      </c>
      <c r="AP179" s="1">
        <f t="shared" si="276"/>
        <v>125.9646721754784</v>
      </c>
      <c r="AQ179" s="1">
        <f t="shared" si="277"/>
        <v>6.5547738769777888E-3</v>
      </c>
      <c r="AR179" s="1">
        <f t="shared" si="278"/>
        <v>6.4891562818254463E-4</v>
      </c>
      <c r="AS179" s="1">
        <f t="shared" si="279"/>
        <v>1639.1381173928842</v>
      </c>
      <c r="AT179" s="1">
        <f t="shared" si="280"/>
        <v>72425088.737866104</v>
      </c>
      <c r="AU179" s="1">
        <f t="shared" si="281"/>
        <v>281066.36692077533</v>
      </c>
      <c r="AV179" s="1">
        <f t="shared" si="282"/>
        <v>1777799.8276886828</v>
      </c>
      <c r="AW179" s="1">
        <f t="shared" si="283"/>
        <v>54.78269926433687</v>
      </c>
      <c r="AX179" s="1">
        <f t="shared" si="284"/>
        <v>267609.06663366826</v>
      </c>
      <c r="AY179" s="6">
        <f t="shared" si="285"/>
        <v>142107747.82548377</v>
      </c>
      <c r="AZ179">
        <f t="shared" si="286"/>
        <v>279412.40872606105</v>
      </c>
      <c r="BA179">
        <f t="shared" si="287"/>
        <v>11803.342092392813</v>
      </c>
      <c r="BB179">
        <f t="shared" si="288"/>
        <v>543284.11354679556</v>
      </c>
      <c r="BC179">
        <f t="shared" si="289"/>
        <v>3481263.9251559833</v>
      </c>
    </row>
    <row r="180" spans="5:55" x14ac:dyDescent="0.35">
      <c r="E180">
        <f t="shared" si="240"/>
        <v>2011.0625</v>
      </c>
      <c r="F180" s="1">
        <f t="shared" si="241"/>
        <v>1737.3401967909433</v>
      </c>
      <c r="G180" s="1">
        <f t="shared" si="242"/>
        <v>0.95076844457540821</v>
      </c>
      <c r="H180" s="1">
        <f t="shared" si="243"/>
        <v>29615.019042933305</v>
      </c>
      <c r="I180" s="1">
        <f t="shared" si="244"/>
        <v>3094.5035784050901</v>
      </c>
      <c r="J180" s="1">
        <f t="shared" si="245"/>
        <v>1.2943502562826895E-2</v>
      </c>
      <c r="K180" s="1">
        <f t="shared" si="246"/>
        <v>0.2651060900950914</v>
      </c>
      <c r="L180" s="1">
        <f t="shared" si="247"/>
        <v>2.2490970745050454E-2</v>
      </c>
      <c r="M180" s="1">
        <f t="shared" si="248"/>
        <v>2.9841245327395334E-3</v>
      </c>
      <c r="N180" s="1">
        <f t="shared" si="249"/>
        <v>0.6879043501250427</v>
      </c>
      <c r="O180" s="1">
        <f t="shared" si="250"/>
        <v>0.40789201756625043</v>
      </c>
      <c r="P180" s="1">
        <f t="shared" si="251"/>
        <v>2.6026201789019137</v>
      </c>
      <c r="Q180" s="1">
        <f t="shared" si="252"/>
        <v>0.62353144517570269</v>
      </c>
      <c r="R180" s="1">
        <f t="shared" si="253"/>
        <v>31164.552700713357</v>
      </c>
      <c r="S180" s="1">
        <f t="shared" si="254"/>
        <v>0.79972799016833096</v>
      </c>
      <c r="T180" s="1">
        <f t="shared" si="255"/>
        <v>0.23400023425247329</v>
      </c>
      <c r="U180" s="1">
        <f t="shared" si="256"/>
        <v>0.73501047265986108</v>
      </c>
      <c r="V180" s="1">
        <f t="shared" si="257"/>
        <v>0.97381615099061591</v>
      </c>
      <c r="W180" s="1">
        <f t="shared" si="239"/>
        <v>183.97433042512188</v>
      </c>
      <c r="X180" s="1">
        <f t="shared" si="258"/>
        <v>1469.3112139055754</v>
      </c>
      <c r="Y180" s="1">
        <f t="shared" si="259"/>
        <v>162.13175318883665</v>
      </c>
      <c r="Z180" s="1">
        <f t="shared" si="260"/>
        <v>4.2612558893176111E-2</v>
      </c>
      <c r="AA180" s="1">
        <f t="shared" si="261"/>
        <v>0.40789201756625043</v>
      </c>
      <c r="AB180" s="1">
        <f t="shared" si="262"/>
        <v>3087.5202070537866</v>
      </c>
      <c r="AC180" s="1">
        <f t="shared" si="263"/>
        <v>6.3004763958748947E-3</v>
      </c>
      <c r="AD180" s="1">
        <f t="shared" si="264"/>
        <v>0.13387227058215928</v>
      </c>
      <c r="AE180" s="1">
        <f t="shared" si="265"/>
        <v>1.8417210162106085E-2</v>
      </c>
      <c r="AF180" s="1">
        <f t="shared" si="266"/>
        <v>0.23147865127580969</v>
      </c>
      <c r="AG180" s="1">
        <f t="shared" si="267"/>
        <v>257.66999291333144</v>
      </c>
      <c r="AH180" s="1">
        <f t="shared" si="268"/>
        <v>152.79120037011037</v>
      </c>
      <c r="AI180" s="1">
        <f t="shared" si="269"/>
        <v>152.28493172840558</v>
      </c>
      <c r="AJ180" s="1">
        <f t="shared" si="270"/>
        <v>282.66708679449789</v>
      </c>
      <c r="AK180" s="1">
        <f t="shared" si="271"/>
        <v>305.22524403127801</v>
      </c>
      <c r="AL180" s="8">
        <f t="shared" si="272"/>
        <v>20832045.523108624</v>
      </c>
      <c r="AM180" s="1">
        <f t="shared" si="273"/>
        <v>728809.35388567857</v>
      </c>
      <c r="AN180" s="1">
        <f t="shared" si="274"/>
        <v>0.99989650282201681</v>
      </c>
      <c r="AO180" s="1">
        <f t="shared" si="275"/>
        <v>33.975841479833015</v>
      </c>
      <c r="AP180" s="1">
        <f t="shared" si="276"/>
        <v>125.98897464762095</v>
      </c>
      <c r="AQ180" s="1">
        <f t="shared" si="277"/>
        <v>6.5825794714057242E-3</v>
      </c>
      <c r="AR180" s="1">
        <f t="shared" si="278"/>
        <v>6.5458574445644219E-4</v>
      </c>
      <c r="AS180" s="1">
        <f t="shared" si="279"/>
        <v>1645.5433762181526</v>
      </c>
      <c r="AT180" s="1">
        <f t="shared" si="280"/>
        <v>72837299.253105715</v>
      </c>
      <c r="AU180" s="1">
        <f t="shared" si="281"/>
        <v>282676.68434952339</v>
      </c>
      <c r="AV180" s="1">
        <f t="shared" si="282"/>
        <v>1795366.4756212314</v>
      </c>
      <c r="AW180" s="1">
        <f t="shared" si="283"/>
        <v>54.771770405521444</v>
      </c>
      <c r="AX180" s="1">
        <f t="shared" si="284"/>
        <v>269038.5564391751</v>
      </c>
      <c r="AY180" s="6">
        <f t="shared" si="285"/>
        <v>143409750.67067805</v>
      </c>
      <c r="AZ180">
        <f t="shared" si="286"/>
        <v>281013.2501092169</v>
      </c>
      <c r="BA180">
        <f t="shared" si="287"/>
        <v>11974.693670041834</v>
      </c>
      <c r="BB180">
        <f t="shared" si="288"/>
        <v>546259.76584281225</v>
      </c>
      <c r="BC180">
        <f t="shared" si="289"/>
        <v>3515219.1822526581</v>
      </c>
    </row>
    <row r="181" spans="5:55" x14ac:dyDescent="0.35">
      <c r="E181">
        <f t="shared" si="240"/>
        <v>2011.125</v>
      </c>
      <c r="F181" s="1">
        <f t="shared" si="241"/>
        <v>1744.058561536239</v>
      </c>
      <c r="G181" s="1">
        <f t="shared" si="242"/>
        <v>0.95077767907152666</v>
      </c>
      <c r="H181" s="1">
        <f t="shared" si="243"/>
        <v>29808.425516583622</v>
      </c>
      <c r="I181" s="1">
        <f t="shared" si="244"/>
        <v>3117.4663144883357</v>
      </c>
      <c r="J181" s="1">
        <f t="shared" si="245"/>
        <v>1.2781708792527397E-2</v>
      </c>
      <c r="K181" s="1">
        <f t="shared" si="246"/>
        <v>0.26632526798336081</v>
      </c>
      <c r="L181" s="1">
        <f t="shared" si="247"/>
        <v>2.2466314663356506E-2</v>
      </c>
      <c r="M181" s="1">
        <f t="shared" si="248"/>
        <v>2.9978480147042569E-3</v>
      </c>
      <c r="N181" s="1">
        <f t="shared" si="249"/>
        <v>0.68855141075764525</v>
      </c>
      <c r="O181" s="1">
        <f t="shared" si="250"/>
        <v>0.4086493134266399</v>
      </c>
      <c r="P181" s="1">
        <f t="shared" si="251"/>
        <v>2.6127827747887111</v>
      </c>
      <c r="Q181" s="1">
        <f t="shared" si="252"/>
        <v>0.62444582118440772</v>
      </c>
      <c r="R181" s="1">
        <f t="shared" si="253"/>
        <v>31369.457474990635</v>
      </c>
      <c r="S181" s="1">
        <f t="shared" si="254"/>
        <v>0.79972799016833096</v>
      </c>
      <c r="T181" s="1">
        <f t="shared" si="255"/>
        <v>0.23429668685492883</v>
      </c>
      <c r="U181" s="1">
        <f t="shared" si="256"/>
        <v>0.73581944157003776</v>
      </c>
      <c r="V181" s="1">
        <f t="shared" si="257"/>
        <v>0.97398161982920872</v>
      </c>
      <c r="W181" s="1">
        <f t="shared" si="239"/>
        <v>183.90315873540752</v>
      </c>
      <c r="X181" s="1">
        <f t="shared" si="258"/>
        <v>1475.0485151913749</v>
      </c>
      <c r="Y181" s="1">
        <f t="shared" si="259"/>
        <v>162.76483807053893</v>
      </c>
      <c r="Z181" s="1">
        <f t="shared" si="260"/>
        <v>4.2983058501110442E-2</v>
      </c>
      <c r="AA181" s="1">
        <f t="shared" si="261"/>
        <v>0.4086493134266399</v>
      </c>
      <c r="AB181" s="1">
        <f t="shared" si="262"/>
        <v>3099.5762190723544</v>
      </c>
      <c r="AC181" s="1">
        <f t="shared" si="263"/>
        <v>6.3121739150407427E-3</v>
      </c>
      <c r="AD181" s="1">
        <f t="shared" si="264"/>
        <v>0.13443025585597523</v>
      </c>
      <c r="AE181" s="1">
        <f t="shared" si="265"/>
        <v>1.8465477597148859E-2</v>
      </c>
      <c r="AF181" s="1">
        <f t="shared" si="266"/>
        <v>0.23177190930951563</v>
      </c>
      <c r="AG181" s="1">
        <f t="shared" si="267"/>
        <v>257.66067341753381</v>
      </c>
      <c r="AH181" s="1">
        <f t="shared" si="268"/>
        <v>152.78567416609391</v>
      </c>
      <c r="AI181" s="1">
        <f t="shared" si="269"/>
        <v>152.28493172840558</v>
      </c>
      <c r="AJ181" s="1">
        <f t="shared" si="270"/>
        <v>282.55773515752054</v>
      </c>
      <c r="AK181" s="1">
        <f t="shared" si="271"/>
        <v>305.21420454101019</v>
      </c>
      <c r="AL181" s="8">
        <f t="shared" si="272"/>
        <v>20969014.778744653</v>
      </c>
      <c r="AM181" s="1">
        <f t="shared" si="273"/>
        <v>733601.15202297422</v>
      </c>
      <c r="AN181" s="1">
        <f t="shared" si="274"/>
        <v>0.99989717878413931</v>
      </c>
      <c r="AO181" s="1">
        <f t="shared" si="275"/>
        <v>33.982395108336419</v>
      </c>
      <c r="AP181" s="1">
        <f t="shared" si="276"/>
        <v>126.01327676640307</v>
      </c>
      <c r="AQ181" s="1">
        <f t="shared" si="277"/>
        <v>6.6102925274199309E-3</v>
      </c>
      <c r="AR181" s="1">
        <f t="shared" si="278"/>
        <v>6.6027711263474118E-4</v>
      </c>
      <c r="AS181" s="1">
        <f t="shared" si="279"/>
        <v>1651.9688210380557</v>
      </c>
      <c r="AT181" s="1">
        <f t="shared" si="280"/>
        <v>73252067.834422991</v>
      </c>
      <c r="AU181" s="1">
        <f t="shared" si="281"/>
        <v>284296.65599654597</v>
      </c>
      <c r="AV181" s="1">
        <f t="shared" si="282"/>
        <v>1813033.7683930765</v>
      </c>
      <c r="AW181" s="1">
        <f t="shared" si="283"/>
        <v>54.760964841333738</v>
      </c>
      <c r="AX181" s="1">
        <f t="shared" si="284"/>
        <v>270475.65834583313</v>
      </c>
      <c r="AY181" s="6">
        <f t="shared" si="285"/>
        <v>144720314.09434959</v>
      </c>
      <c r="AZ181">
        <f t="shared" si="286"/>
        <v>282623.68889960443</v>
      </c>
      <c r="BA181">
        <f t="shared" si="287"/>
        <v>12148.030553771336</v>
      </c>
      <c r="BB181">
        <f t="shared" si="288"/>
        <v>549251.99258780305</v>
      </c>
      <c r="BC181">
        <f t="shared" si="289"/>
        <v>3549360.4176178337</v>
      </c>
    </row>
    <row r="182" spans="5:55" x14ac:dyDescent="0.35">
      <c r="E182">
        <f t="shared" si="240"/>
        <v>2011.1875</v>
      </c>
      <c r="F182" s="1">
        <f t="shared" si="241"/>
        <v>1750.801844097294</v>
      </c>
      <c r="G182" s="1">
        <f t="shared" si="242"/>
        <v>0.95078681081432137</v>
      </c>
      <c r="H182" s="1">
        <f t="shared" si="243"/>
        <v>30003.267161239142</v>
      </c>
      <c r="I182" s="1">
        <f t="shared" si="244"/>
        <v>3140.5551605278647</v>
      </c>
      <c r="J182" s="1">
        <f t="shared" si="245"/>
        <v>1.2621937444209946E-2</v>
      </c>
      <c r="K182" s="1">
        <f t="shared" si="246"/>
        <v>0.26754204714890156</v>
      </c>
      <c r="L182" s="1">
        <f t="shared" si="247"/>
        <v>2.2441668771968713E-2</v>
      </c>
      <c r="M182" s="1">
        <f t="shared" si="248"/>
        <v>3.0115444958281499E-3</v>
      </c>
      <c r="N182" s="1">
        <f t="shared" si="249"/>
        <v>0.68919038313292702</v>
      </c>
      <c r="O182" s="1">
        <f t="shared" si="250"/>
        <v>0.40940889490677168</v>
      </c>
      <c r="P182" s="1">
        <f t="shared" si="251"/>
        <v>2.6229777991061485</v>
      </c>
      <c r="Q182" s="1">
        <f t="shared" si="252"/>
        <v>0.62535866277768326</v>
      </c>
      <c r="R182" s="1">
        <f t="shared" si="253"/>
        <v>31575.860568243992</v>
      </c>
      <c r="S182" s="1">
        <f t="shared" si="254"/>
        <v>0.79972799016833096</v>
      </c>
      <c r="T182" s="1">
        <f t="shared" si="255"/>
        <v>0.23459424073835225</v>
      </c>
      <c r="U182" s="1">
        <f t="shared" si="256"/>
        <v>0.73661829836957071</v>
      </c>
      <c r="V182" s="1">
        <f t="shared" si="257"/>
        <v>0.97414621520898415</v>
      </c>
      <c r="W182" s="1">
        <f t="shared" si="239"/>
        <v>183.83204031004857</v>
      </c>
      <c r="X182" s="1">
        <f t="shared" si="258"/>
        <v>1480.8041239725114</v>
      </c>
      <c r="Y182" s="1">
        <f t="shared" si="259"/>
        <v>163.39994310038097</v>
      </c>
      <c r="Z182" s="1">
        <f t="shared" si="260"/>
        <v>4.335493446453452E-2</v>
      </c>
      <c r="AA182" s="1">
        <f t="shared" si="261"/>
        <v>0.40940889490677168</v>
      </c>
      <c r="AB182" s="1">
        <f t="shared" si="262"/>
        <v>3111.6707013355226</v>
      </c>
      <c r="AC182" s="1">
        <f t="shared" si="263"/>
        <v>6.3239067388769846E-3</v>
      </c>
      <c r="AD182" s="1">
        <f t="shared" si="264"/>
        <v>0.13499121719424109</v>
      </c>
      <c r="AE182" s="1">
        <f t="shared" si="265"/>
        <v>1.8513718317676404E-2</v>
      </c>
      <c r="AF182" s="1">
        <f t="shared" si="266"/>
        <v>0.23206625675680245</v>
      </c>
      <c r="AG182" s="1">
        <f t="shared" si="267"/>
        <v>257.65169850212692</v>
      </c>
      <c r="AH182" s="1">
        <f t="shared" si="268"/>
        <v>152.78035228874708</v>
      </c>
      <c r="AI182" s="1">
        <f t="shared" si="269"/>
        <v>152.28493172840558</v>
      </c>
      <c r="AJ182" s="1">
        <f t="shared" si="270"/>
        <v>282.44846535848296</v>
      </c>
      <c r="AK182" s="1">
        <f t="shared" si="271"/>
        <v>305.20357322645833</v>
      </c>
      <c r="AL182" s="8">
        <f t="shared" si="272"/>
        <v>21106985.590521008</v>
      </c>
      <c r="AM182" s="1">
        <f t="shared" si="273"/>
        <v>738427.98907436151</v>
      </c>
      <c r="AN182" s="1">
        <f t="shared" si="274"/>
        <v>0.99989785082063432</v>
      </c>
      <c r="AO182" s="1">
        <f t="shared" si="275"/>
        <v>33.988948692121554</v>
      </c>
      <c r="AP182" s="1">
        <f t="shared" si="276"/>
        <v>126.03757871936121</v>
      </c>
      <c r="AQ182" s="1">
        <f t="shared" si="277"/>
        <v>6.6379130890491574E-3</v>
      </c>
      <c r="AR182" s="1">
        <f t="shared" si="278"/>
        <v>6.6598962346924983E-4</v>
      </c>
      <c r="AS182" s="1">
        <f t="shared" si="279"/>
        <v>1658.4147691913588</v>
      </c>
      <c r="AT182" s="1">
        <f t="shared" si="280"/>
        <v>73669410.30135034</v>
      </c>
      <c r="AU182" s="1">
        <f t="shared" si="281"/>
        <v>285926.3522407643</v>
      </c>
      <c r="AV182" s="1">
        <f t="shared" si="282"/>
        <v>1830802.3093928606</v>
      </c>
      <c r="AW182" s="1">
        <f t="shared" si="283"/>
        <v>54.750279718335939</v>
      </c>
      <c r="AX182" s="1">
        <f t="shared" si="284"/>
        <v>271920.42395513086</v>
      </c>
      <c r="AY182" s="6">
        <f t="shared" si="285"/>
        <v>146039500.69375715</v>
      </c>
      <c r="AZ182">
        <f t="shared" si="286"/>
        <v>284243.79506199423</v>
      </c>
      <c r="BA182">
        <f t="shared" si="287"/>
        <v>12323.37110686334</v>
      </c>
      <c r="BB182">
        <f t="shared" si="288"/>
        <v>552260.9094707442</v>
      </c>
      <c r="BC182">
        <f t="shared" si="289"/>
        <v>3583688.6671545715</v>
      </c>
    </row>
    <row r="183" spans="5:55" x14ac:dyDescent="0.35">
      <c r="E183">
        <f t="shared" si="240"/>
        <v>2011.25</v>
      </c>
      <c r="F183" s="1">
        <f t="shared" si="241"/>
        <v>1757.5702376460986</v>
      </c>
      <c r="G183" s="1">
        <f t="shared" si="242"/>
        <v>0.95079584215200608</v>
      </c>
      <c r="H183" s="1">
        <f t="shared" si="243"/>
        <v>30199.551858772134</v>
      </c>
      <c r="I183" s="1">
        <f t="shared" si="244"/>
        <v>3163.7712242051284</v>
      </c>
      <c r="J183" s="1">
        <f t="shared" si="245"/>
        <v>1.2464163237601592E-2</v>
      </c>
      <c r="K183" s="1">
        <f t="shared" si="246"/>
        <v>0.26875642991616033</v>
      </c>
      <c r="L183" s="1">
        <f t="shared" si="247"/>
        <v>2.2417033691068913E-2</v>
      </c>
      <c r="M183" s="1">
        <f t="shared" si="248"/>
        <v>3.0252140022759767E-3</v>
      </c>
      <c r="N183" s="1">
        <f t="shared" si="249"/>
        <v>0.68982136835409702</v>
      </c>
      <c r="O183" s="1">
        <f t="shared" si="250"/>
        <v>0.41017075813044662</v>
      </c>
      <c r="P183" s="1">
        <f t="shared" si="251"/>
        <v>2.6332057405705016</v>
      </c>
      <c r="Q183" s="1">
        <f t="shared" si="252"/>
        <v>0.62627000343614114</v>
      </c>
      <c r="R183" s="1">
        <f t="shared" si="253"/>
        <v>31783.770417003219</v>
      </c>
      <c r="S183" s="1">
        <f t="shared" si="254"/>
        <v>0.79972799016833096</v>
      </c>
      <c r="T183" s="1">
        <f t="shared" si="255"/>
        <v>0.23489289021987717</v>
      </c>
      <c r="U183" s="1">
        <f t="shared" si="256"/>
        <v>0.73740716945983387</v>
      </c>
      <c r="V183" s="1">
        <f t="shared" si="257"/>
        <v>0.97430993727114512</v>
      </c>
      <c r="W183" s="1">
        <f t="shared" si="239"/>
        <v>183.76097203495493</v>
      </c>
      <c r="X183" s="1">
        <f t="shared" si="258"/>
        <v>1486.5783161541324</v>
      </c>
      <c r="Y183" s="1">
        <f t="shared" si="259"/>
        <v>164.03709872323026</v>
      </c>
      <c r="Z183" s="1">
        <f t="shared" si="260"/>
        <v>4.3728179681133267E-2</v>
      </c>
      <c r="AA183" s="1">
        <f t="shared" si="261"/>
        <v>0.41017075813044662</v>
      </c>
      <c r="AB183" s="1">
        <f t="shared" si="262"/>
        <v>3123.8042336133972</v>
      </c>
      <c r="AC183" s="1">
        <f t="shared" si="263"/>
        <v>6.3356748075101728E-3</v>
      </c>
      <c r="AD183" s="1">
        <f t="shared" si="264"/>
        <v>0.13555516399016976</v>
      </c>
      <c r="AE183" s="1">
        <f t="shared" si="265"/>
        <v>1.8561934172112063E-2</v>
      </c>
      <c r="AF183" s="1">
        <f t="shared" si="266"/>
        <v>0.23236168799604223</v>
      </c>
      <c r="AG183" s="1">
        <f t="shared" si="267"/>
        <v>257.64305542654529</v>
      </c>
      <c r="AH183" s="1">
        <f t="shared" si="268"/>
        <v>152.77522718326594</v>
      </c>
      <c r="AI183" s="1">
        <f t="shared" si="269"/>
        <v>152.28493172840558</v>
      </c>
      <c r="AJ183" s="1">
        <f t="shared" si="270"/>
        <v>282.33927261274607</v>
      </c>
      <c r="AK183" s="1">
        <f t="shared" si="271"/>
        <v>305.19333499567426</v>
      </c>
      <c r="AL183" s="8">
        <f t="shared" si="272"/>
        <v>21245963.597863168</v>
      </c>
      <c r="AM183" s="1">
        <f t="shared" si="273"/>
        <v>743290.06233210023</v>
      </c>
      <c r="AN183" s="1">
        <f t="shared" si="274"/>
        <v>0.99989851893987503</v>
      </c>
      <c r="AO183" s="1">
        <f t="shared" si="275"/>
        <v>33.995502277395317</v>
      </c>
      <c r="AP183" s="1">
        <f t="shared" si="276"/>
        <v>126.0618806778395</v>
      </c>
      <c r="AQ183" s="1">
        <f t="shared" si="277"/>
        <v>6.66544120254914E-3</v>
      </c>
      <c r="AR183" s="1">
        <f t="shared" si="278"/>
        <v>6.7172316785893491E-4</v>
      </c>
      <c r="AS183" s="1">
        <f t="shared" si="279"/>
        <v>1664.8815296758314</v>
      </c>
      <c r="AT183" s="1">
        <f t="shared" si="280"/>
        <v>74089342.443444014</v>
      </c>
      <c r="AU183" s="1">
        <f t="shared" si="281"/>
        <v>287565.84306448378</v>
      </c>
      <c r="AV183" s="1">
        <f t="shared" si="282"/>
        <v>1848672.7064079084</v>
      </c>
      <c r="AW183" s="1">
        <f t="shared" si="283"/>
        <v>54.739712282009457</v>
      </c>
      <c r="AX183" s="1">
        <f t="shared" si="284"/>
        <v>273372.90435101464</v>
      </c>
      <c r="AY183" s="6">
        <f t="shared" si="285"/>
        <v>147367373.4186236</v>
      </c>
      <c r="AZ183">
        <f t="shared" si="286"/>
        <v>285873.63816687505</v>
      </c>
      <c r="BA183">
        <f t="shared" si="287"/>
        <v>12500.733815860389</v>
      </c>
      <c r="BB183">
        <f t="shared" si="288"/>
        <v>555286.63122918946</v>
      </c>
      <c r="BC183">
        <f t="shared" si="289"/>
        <v>3618204.973996493</v>
      </c>
    </row>
    <row r="184" spans="5:55" x14ac:dyDescent="0.35">
      <c r="E184">
        <f t="shared" si="240"/>
        <v>2011.3125</v>
      </c>
      <c r="F184" s="1">
        <f t="shared" si="241"/>
        <v>1764.3639304789479</v>
      </c>
      <c r="G184" s="1">
        <f t="shared" si="242"/>
        <v>0.95080477535162966</v>
      </c>
      <c r="H184" s="1">
        <f t="shared" si="243"/>
        <v>30397.287560284956</v>
      </c>
      <c r="I184" s="1">
        <f t="shared" si="244"/>
        <v>3187.1155881125574</v>
      </c>
      <c r="J184" s="1">
        <f t="shared" si="245"/>
        <v>1.2308361208432803E-2</v>
      </c>
      <c r="K184" s="1">
        <f t="shared" si="246"/>
        <v>0.2699684186467099</v>
      </c>
      <c r="L184" s="1">
        <f t="shared" si="247"/>
        <v>2.2392410011138543E-2</v>
      </c>
      <c r="M184" s="1">
        <f t="shared" si="248"/>
        <v>3.0388565606304058E-3</v>
      </c>
      <c r="N184" s="1">
        <f t="shared" si="249"/>
        <v>0.69044446626057454</v>
      </c>
      <c r="O184" s="1">
        <f t="shared" si="250"/>
        <v>0.41093489934073424</v>
      </c>
      <c r="P184" s="1">
        <f t="shared" si="251"/>
        <v>2.6434670750752658</v>
      </c>
      <c r="Q184" s="1">
        <f t="shared" si="252"/>
        <v>0.62717987482900084</v>
      </c>
      <c r="R184" s="1">
        <f t="shared" si="253"/>
        <v>31993.195514465187</v>
      </c>
      <c r="S184" s="1">
        <f t="shared" si="254"/>
        <v>0.79972799016833096</v>
      </c>
      <c r="T184" s="1">
        <f t="shared" si="255"/>
        <v>0.23519262962440635</v>
      </c>
      <c r="U184" s="1">
        <f t="shared" si="256"/>
        <v>0.73818617966218392</v>
      </c>
      <c r="V184" s="1">
        <f t="shared" si="257"/>
        <v>0.97447278628649636</v>
      </c>
      <c r="W184" s="1">
        <f t="shared" si="239"/>
        <v>183.68995093747174</v>
      </c>
      <c r="X184" s="1">
        <f t="shared" si="258"/>
        <v>1492.3713604022741</v>
      </c>
      <c r="Y184" s="1">
        <f t="shared" si="259"/>
        <v>164.67633458515169</v>
      </c>
      <c r="Z184" s="1">
        <f t="shared" si="260"/>
        <v>4.4102787058301403E-2</v>
      </c>
      <c r="AA184" s="1">
        <f t="shared" si="261"/>
        <v>0.41093489934073424</v>
      </c>
      <c r="AB184" s="1">
        <f t="shared" si="262"/>
        <v>3135.9773804642618</v>
      </c>
      <c r="AC184" s="1">
        <f t="shared" si="263"/>
        <v>6.3474780629091346E-3</v>
      </c>
      <c r="AD184" s="1">
        <f t="shared" si="264"/>
        <v>0.13612210574384734</v>
      </c>
      <c r="AE184" s="1">
        <f t="shared" si="265"/>
        <v>1.8610126893571867E-2</v>
      </c>
      <c r="AF184" s="1">
        <f t="shared" si="266"/>
        <v>0.23265819741329252</v>
      </c>
      <c r="AG184" s="1">
        <f t="shared" si="267"/>
        <v>257.6347319212951</v>
      </c>
      <c r="AH184" s="1">
        <f t="shared" si="268"/>
        <v>152.77029157417897</v>
      </c>
      <c r="AI184" s="1">
        <f t="shared" si="269"/>
        <v>152.28493172840558</v>
      </c>
      <c r="AJ184" s="1">
        <f t="shared" si="270"/>
        <v>282.23015235297862</v>
      </c>
      <c r="AK184" s="1">
        <f t="shared" si="271"/>
        <v>305.18347531472165</v>
      </c>
      <c r="AL184" s="8">
        <f t="shared" si="272"/>
        <v>21385954.478075907</v>
      </c>
      <c r="AM184" s="1">
        <f t="shared" si="273"/>
        <v>748187.57041363756</v>
      </c>
      <c r="AN184" s="1">
        <f t="shared" si="274"/>
        <v>0.99989918315059612</v>
      </c>
      <c r="AO184" s="1">
        <f t="shared" si="275"/>
        <v>34.002055906143674</v>
      </c>
      <c r="AP184" s="1">
        <f t="shared" si="276"/>
        <v>126.08618279752993</v>
      </c>
      <c r="AQ184" s="1">
        <f t="shared" si="277"/>
        <v>6.6928769163444382E-3</v>
      </c>
      <c r="AR184" s="1">
        <f t="shared" si="278"/>
        <v>6.7747763685191875E-4</v>
      </c>
      <c r="AS184" s="1">
        <f t="shared" si="279"/>
        <v>1671.3694033818583</v>
      </c>
      <c r="AT184" s="1">
        <f t="shared" si="280"/>
        <v>74511880.020923421</v>
      </c>
      <c r="AU184" s="1">
        <f t="shared" si="281"/>
        <v>289215.1980645454</v>
      </c>
      <c r="AV184" s="1">
        <f t="shared" si="282"/>
        <v>1866645.5715994386</v>
      </c>
      <c r="AW184" s="1">
        <f t="shared" si="283"/>
        <v>54.729259873086725</v>
      </c>
      <c r="AX184" s="1">
        <f t="shared" si="284"/>
        <v>274833.15011083725</v>
      </c>
      <c r="AY184" s="6">
        <f t="shared" si="285"/>
        <v>148703995.57350335</v>
      </c>
      <c r="AZ184">
        <f t="shared" si="286"/>
        <v>287513.28740153956</v>
      </c>
      <c r="BA184">
        <f t="shared" si="287"/>
        <v>12680.137290702311</v>
      </c>
      <c r="BB184">
        <f t="shared" si="288"/>
        <v>558329.27167126152</v>
      </c>
      <c r="BC184">
        <f t="shared" si="289"/>
        <v>3652910.3884483175</v>
      </c>
    </row>
    <row r="185" spans="5:55" x14ac:dyDescent="0.35">
      <c r="E185">
        <f t="shared" si="240"/>
        <v>2011.375</v>
      </c>
      <c r="F185" s="1">
        <f t="shared" si="241"/>
        <v>1771.1831061392404</v>
      </c>
      <c r="G185" s="1">
        <f t="shared" si="242"/>
        <v>0.95081361260208364</v>
      </c>
      <c r="H185" s="1">
        <f t="shared" si="243"/>
        <v>30596.482284541991</v>
      </c>
      <c r="I185" s="1">
        <f t="shared" si="244"/>
        <v>3210.5893099551949</v>
      </c>
      <c r="J185" s="1">
        <f t="shared" si="245"/>
        <v>1.2154506704487348E-2</v>
      </c>
      <c r="K185" s="1">
        <f t="shared" si="246"/>
        <v>0.27117801573736666</v>
      </c>
      <c r="L185" s="1">
        <f t="shared" si="247"/>
        <v>2.2367798294148047E-2</v>
      </c>
      <c r="M185" s="1">
        <f t="shared" si="248"/>
        <v>3.0524721978708196E-3</v>
      </c>
      <c r="N185" s="1">
        <f t="shared" si="249"/>
        <v>0.69105977544378605</v>
      </c>
      <c r="O185" s="1">
        <f t="shared" si="250"/>
        <v>0.41170131489265066</v>
      </c>
      <c r="P185" s="1">
        <f t="shared" si="251"/>
        <v>2.6537622660489237</v>
      </c>
      <c r="Q185" s="1">
        <f t="shared" si="252"/>
        <v>0.62808830688052164</v>
      </c>
      <c r="R185" s="1">
        <f t="shared" si="253"/>
        <v>32204.144409026747</v>
      </c>
      <c r="S185" s="1">
        <f t="shared" si="254"/>
        <v>0.79972799016833096</v>
      </c>
      <c r="T185" s="1">
        <f t="shared" si="255"/>
        <v>0.2354934532847128</v>
      </c>
      <c r="U185" s="1">
        <f t="shared" si="256"/>
        <v>0.73895545223771097</v>
      </c>
      <c r="V185" s="1">
        <f t="shared" si="257"/>
        <v>0.97463476265040683</v>
      </c>
      <c r="W185" s="1">
        <f t="shared" si="239"/>
        <v>183.61897418141029</v>
      </c>
      <c r="X185" s="1">
        <f t="shared" si="258"/>
        <v>1498.1835183458422</v>
      </c>
      <c r="Y185" s="1">
        <f t="shared" si="259"/>
        <v>165.31767955569492</v>
      </c>
      <c r="Z185" s="1">
        <f t="shared" si="260"/>
        <v>4.4478749513269689E-2</v>
      </c>
      <c r="AA185" s="1">
        <f t="shared" si="261"/>
        <v>0.41170131489265066</v>
      </c>
      <c r="AB185" s="1">
        <f t="shared" si="262"/>
        <v>3148.1906916590051</v>
      </c>
      <c r="AC185" s="1">
        <f t="shared" si="263"/>
        <v>6.359316448771875E-3</v>
      </c>
      <c r="AD185" s="1">
        <f t="shared" si="264"/>
        <v>0.13669205205763649</v>
      </c>
      <c r="AE185" s="1">
        <f t="shared" si="265"/>
        <v>1.8658298103008272E-2</v>
      </c>
      <c r="AF185" s="1">
        <f t="shared" si="266"/>
        <v>0.23295577940239626</v>
      </c>
      <c r="AG185" s="1">
        <f t="shared" si="267"/>
        <v>257.62671617053655</v>
      </c>
      <c r="AH185" s="1">
        <f t="shared" si="268"/>
        <v>152.765538455019</v>
      </c>
      <c r="AI185" s="1">
        <f t="shared" si="269"/>
        <v>152.28493172840558</v>
      </c>
      <c r="AJ185" s="1">
        <f t="shared" si="270"/>
        <v>282.12110022152285</v>
      </c>
      <c r="AK185" s="1">
        <f t="shared" si="271"/>
        <v>305.17398018704415</v>
      </c>
      <c r="AL185" s="8">
        <f t="shared" si="272"/>
        <v>21526963.945362605</v>
      </c>
      <c r="AM185" s="1">
        <f t="shared" si="273"/>
        <v>753120.71322729811</v>
      </c>
      <c r="AN185" s="1">
        <f t="shared" si="274"/>
        <v>0.99989984346187843</v>
      </c>
      <c r="AO185" s="1">
        <f t="shared" si="275"/>
        <v>34.008609616271585</v>
      </c>
      <c r="AP185" s="1">
        <f t="shared" si="276"/>
        <v>126.11048521899147</v>
      </c>
      <c r="AQ185" s="1">
        <f t="shared" si="277"/>
        <v>6.7202202809723251E-3</v>
      </c>
      <c r="AR185" s="1">
        <f t="shared" si="278"/>
        <v>6.8325292164741829E-4</v>
      </c>
      <c r="AS185" s="1">
        <f t="shared" si="279"/>
        <v>1677.8786833186455</v>
      </c>
      <c r="AT185" s="1">
        <f t="shared" si="280"/>
        <v>74937038.765216634</v>
      </c>
      <c r="AU185" s="1">
        <f t="shared" si="281"/>
        <v>290874.48646285542</v>
      </c>
      <c r="AV185" s="1">
        <f t="shared" si="282"/>
        <v>1884721.5214784727</v>
      </c>
      <c r="AW185" s="1">
        <f t="shared" si="283"/>
        <v>54.718919924019424</v>
      </c>
      <c r="AX185" s="1">
        <f t="shared" si="284"/>
        <v>276301.21131570789</v>
      </c>
      <c r="AY185" s="6">
        <f t="shared" si="285"/>
        <v>150049430.82008851</v>
      </c>
      <c r="AZ185">
        <f t="shared" si="286"/>
        <v>289162.81158055208</v>
      </c>
      <c r="BA185">
        <f t="shared" si="287"/>
        <v>12861.600264844175</v>
      </c>
      <c r="BB185">
        <f t="shared" si="288"/>
        <v>561388.94369643426</v>
      </c>
      <c r="BC185">
        <f t="shared" si="289"/>
        <v>3687805.9679277712</v>
      </c>
    </row>
    <row r="186" spans="5:55" x14ac:dyDescent="0.35">
      <c r="E186">
        <f t="shared" si="240"/>
        <v>2011.4375</v>
      </c>
      <c r="F186" s="1">
        <f t="shared" si="241"/>
        <v>1778.0279435354387</v>
      </c>
      <c r="G186" s="1">
        <f t="shared" si="242"/>
        <v>0.95082235601699561</v>
      </c>
      <c r="H186" s="1">
        <f t="shared" si="243"/>
        <v>30797.144116414191</v>
      </c>
      <c r="I186" s="1">
        <f t="shared" si="244"/>
        <v>3234.1934227446936</v>
      </c>
      <c r="J186" s="1">
        <f t="shared" si="245"/>
        <v>1.2002575381701719E-2</v>
      </c>
      <c r="K186" s="1">
        <f t="shared" si="246"/>
        <v>0.27238522361838396</v>
      </c>
      <c r="L186" s="1">
        <f t="shared" si="247"/>
        <v>2.2343199074701569E-2</v>
      </c>
      <c r="M186" s="1">
        <f t="shared" si="248"/>
        <v>3.0660609413529784E-3</v>
      </c>
      <c r="N186" s="1">
        <f t="shared" si="249"/>
        <v>0.69166739326276527</v>
      </c>
      <c r="O186" s="1">
        <f t="shared" si="250"/>
        <v>0.41247000124604044</v>
      </c>
      <c r="P186" s="1">
        <f t="shared" si="251"/>
        <v>2.6640917648012756</v>
      </c>
      <c r="Q186" s="1">
        <f t="shared" si="252"/>
        <v>0.62899532783408496</v>
      </c>
      <c r="R186" s="1">
        <f t="shared" si="253"/>
        <v>32416.625702826412</v>
      </c>
      <c r="S186" s="1">
        <f t="shared" si="254"/>
        <v>0.79972799016833096</v>
      </c>
      <c r="T186" s="1">
        <f t="shared" si="255"/>
        <v>0.23579535554153788</v>
      </c>
      <c r="U186" s="1">
        <f t="shared" si="256"/>
        <v>0.73971510890674141</v>
      </c>
      <c r="V186" s="1">
        <f t="shared" si="257"/>
        <v>0.97479586687796016</v>
      </c>
      <c r="W186" s="1">
        <f t="shared" si="239"/>
        <v>183.54803906225698</v>
      </c>
      <c r="X186" s="1">
        <f t="shared" si="258"/>
        <v>1504.0150447721294</v>
      </c>
      <c r="Y186" s="1">
        <f t="shared" si="259"/>
        <v>165.96116174946911</v>
      </c>
      <c r="Z186" s="1">
        <f t="shared" si="260"/>
        <v>4.4856059973227495E-2</v>
      </c>
      <c r="AA186" s="1">
        <f t="shared" si="261"/>
        <v>0.41247000124604044</v>
      </c>
      <c r="AB186" s="1">
        <f t="shared" si="262"/>
        <v>3160.4447025919717</v>
      </c>
      <c r="AC186" s="1">
        <f t="shared" si="263"/>
        <v>6.3711899104156216E-3</v>
      </c>
      <c r="AD186" s="1">
        <f t="shared" si="264"/>
        <v>0.13726501263166738</v>
      </c>
      <c r="AE186" s="1">
        <f t="shared" si="265"/>
        <v>1.8706449312257734E-2</v>
      </c>
      <c r="AF186" s="1">
        <f t="shared" si="266"/>
        <v>0.23325442836507887</v>
      </c>
      <c r="AG186" s="1">
        <f t="shared" si="267"/>
        <v>257.61899679531035</v>
      </c>
      <c r="AH186" s="1">
        <f t="shared" si="268"/>
        <v>152.76096107837694</v>
      </c>
      <c r="AI186" s="1">
        <f t="shared" si="269"/>
        <v>152.28493172840558</v>
      </c>
      <c r="AJ186" s="1">
        <f t="shared" si="270"/>
        <v>282.01211206303276</v>
      </c>
      <c r="AK186" s="1">
        <f t="shared" si="271"/>
        <v>305.164836133596</v>
      </c>
      <c r="AL186" s="8">
        <f t="shared" si="272"/>
        <v>21668997.74985043</v>
      </c>
      <c r="AM186" s="1">
        <f t="shared" si="273"/>
        <v>758089.69193818164</v>
      </c>
      <c r="AN186" s="1">
        <f t="shared" si="274"/>
        <v>0.99990049988313334</v>
      </c>
      <c r="AO186" s="1">
        <f t="shared" si="275"/>
        <v>34.015163441737656</v>
      </c>
      <c r="AP186" s="1">
        <f t="shared" si="276"/>
        <v>126.13478806814915</v>
      </c>
      <c r="AQ186" s="1">
        <f t="shared" si="277"/>
        <v>6.7474713490286728E-3</v>
      </c>
      <c r="AR186" s="1">
        <f t="shared" si="278"/>
        <v>6.8904891359762794E-4</v>
      </c>
      <c r="AS186" s="1">
        <f t="shared" si="279"/>
        <v>1684.40965483319</v>
      </c>
      <c r="AT186" s="1">
        <f t="shared" si="280"/>
        <v>75364834.379416212</v>
      </c>
      <c r="AU186" s="1">
        <f t="shared" si="281"/>
        <v>292543.77711631608</v>
      </c>
      <c r="AV186" s="1">
        <f t="shared" si="282"/>
        <v>1902901.1768824011</v>
      </c>
      <c r="AW186" s="1">
        <f t="shared" si="283"/>
        <v>54.708689955578009</v>
      </c>
      <c r="AX186" s="1">
        <f t="shared" si="284"/>
        <v>277777.13756026537</v>
      </c>
      <c r="AY186" s="6">
        <f t="shared" si="285"/>
        <v>151403743.17945415</v>
      </c>
      <c r="AZ186">
        <f t="shared" si="286"/>
        <v>290822.27915562061</v>
      </c>
      <c r="BA186">
        <f t="shared" si="287"/>
        <v>13045.141595355226</v>
      </c>
      <c r="BB186">
        <f t="shared" si="288"/>
        <v>564465.75931514776</v>
      </c>
      <c r="BC186">
        <f t="shared" si="289"/>
        <v>3722892.7769087981</v>
      </c>
    </row>
    <row r="187" spans="5:55" x14ac:dyDescent="0.35">
      <c r="E187">
        <f t="shared" si="240"/>
        <v>2011.5</v>
      </c>
      <c r="F187" s="1">
        <f t="shared" si="241"/>
        <v>1784.8986170542969</v>
      </c>
      <c r="G187" s="1">
        <f t="shared" si="242"/>
        <v>0.95083100763751693</v>
      </c>
      <c r="H187" s="1">
        <f t="shared" si="243"/>
        <v>30999.281205335734</v>
      </c>
      <c r="I187" s="1">
        <f t="shared" si="244"/>
        <v>3257.9289349839896</v>
      </c>
      <c r="J187" s="1">
        <f t="shared" si="245"/>
        <v>1.1852543200313143E-2</v>
      </c>
      <c r="K187" s="1">
        <f t="shared" si="246"/>
        <v>0.27359004475171828</v>
      </c>
      <c r="L187" s="1">
        <f t="shared" si="247"/>
        <v>2.2318612861138502E-2</v>
      </c>
      <c r="M187" s="1">
        <f t="shared" si="248"/>
        <v>3.0796228187895034E-3</v>
      </c>
      <c r="N187" s="1">
        <f t="shared" si="249"/>
        <v>0.69226741585955831</v>
      </c>
      <c r="O187" s="1">
        <f t="shared" si="250"/>
        <v>0.41324095495865559</v>
      </c>
      <c r="P187" s="1">
        <f t="shared" si="251"/>
        <v>2.6744560108585782</v>
      </c>
      <c r="Q187" s="1">
        <f t="shared" si="252"/>
        <v>0.62990096431399833</v>
      </c>
      <c r="R187" s="1">
        <f t="shared" si="253"/>
        <v>32630.648050293494</v>
      </c>
      <c r="S187" s="1">
        <f t="shared" si="254"/>
        <v>0.79972799016833096</v>
      </c>
      <c r="T187" s="1">
        <f t="shared" si="255"/>
        <v>0.23609833074368655</v>
      </c>
      <c r="U187" s="1">
        <f t="shared" si="256"/>
        <v>0.7404652698680978</v>
      </c>
      <c r="V187" s="1">
        <f t="shared" si="257"/>
        <v>0.97495609959928642</v>
      </c>
      <c r="W187" s="1">
        <f t="shared" si="239"/>
        <v>183.47714300255257</v>
      </c>
      <c r="X187" s="1">
        <f t="shared" si="258"/>
        <v>1509.8661878160199</v>
      </c>
      <c r="Y187" s="1">
        <f t="shared" si="259"/>
        <v>166.60680854702059</v>
      </c>
      <c r="Z187" s="1">
        <f t="shared" si="260"/>
        <v>4.5234711375441938E-2</v>
      </c>
      <c r="AA187" s="1">
        <f t="shared" si="261"/>
        <v>0.41324095495865559</v>
      </c>
      <c r="AB187" s="1">
        <f t="shared" si="262"/>
        <v>3172.7399346785455</v>
      </c>
      <c r="AC187" s="1">
        <f t="shared" si="263"/>
        <v>6.3830983946699255E-3</v>
      </c>
      <c r="AD187" s="1">
        <f t="shared" si="264"/>
        <v>0.13784099725941115</v>
      </c>
      <c r="AE187" s="1">
        <f t="shared" si="265"/>
        <v>1.8754581926994432E-2</v>
      </c>
      <c r="AF187" s="1">
        <f t="shared" si="266"/>
        <v>0.23355413871104255</v>
      </c>
      <c r="AG187" s="1">
        <f t="shared" si="267"/>
        <v>257.6115628373845</v>
      </c>
      <c r="AH187" s="1">
        <f t="shared" si="268"/>
        <v>152.75655294632341</v>
      </c>
      <c r="AI187" s="1">
        <f t="shared" si="269"/>
        <v>152.28493172840558</v>
      </c>
      <c r="AJ187" s="1">
        <f t="shared" si="270"/>
        <v>281.90318391737486</v>
      </c>
      <c r="AK187" s="1">
        <f t="shared" si="271"/>
        <v>305.15603017370762</v>
      </c>
      <c r="AL187" s="8">
        <f t="shared" si="272"/>
        <v>21812061.676620498</v>
      </c>
      <c r="AM187" s="1">
        <f t="shared" si="273"/>
        <v>763094.70893423283</v>
      </c>
      <c r="AN187" s="1">
        <f t="shared" si="274"/>
        <v>0.99990115242408806</v>
      </c>
      <c r="AO187" s="1">
        <f t="shared" si="275"/>
        <v>34.021717412683458</v>
      </c>
      <c r="AP187" s="1">
        <f t="shared" si="276"/>
        <v>126.15909145677375</v>
      </c>
      <c r="AQ187" s="1">
        <f t="shared" si="277"/>
        <v>6.7746301751157416E-3</v>
      </c>
      <c r="AR187" s="1">
        <f t="shared" si="278"/>
        <v>6.9486550420954979E-4</v>
      </c>
      <c r="AS187" s="1">
        <f t="shared" si="279"/>
        <v>1690.9625958221761</v>
      </c>
      <c r="AT187" s="1">
        <f t="shared" si="280"/>
        <v>75795282.538645208</v>
      </c>
      <c r="AU187" s="1">
        <f t="shared" si="281"/>
        <v>294223.13852616335</v>
      </c>
      <c r="AV187" s="1">
        <f t="shared" si="282"/>
        <v>1921185.1629521709</v>
      </c>
      <c r="AW187" s="1">
        <f t="shared" si="283"/>
        <v>54.698567573577648</v>
      </c>
      <c r="AX187" s="1">
        <f t="shared" si="284"/>
        <v>279260.97796188208</v>
      </c>
      <c r="AY187" s="6">
        <f t="shared" si="285"/>
        <v>152766997.03424293</v>
      </c>
      <c r="AZ187">
        <f t="shared" si="286"/>
        <v>292491.75822488003</v>
      </c>
      <c r="BA187">
        <f t="shared" si="287"/>
        <v>13230.780262997994</v>
      </c>
      <c r="BB187">
        <f t="shared" si="288"/>
        <v>567559.82966727193</v>
      </c>
      <c r="BC187">
        <f t="shared" si="289"/>
        <v>3758171.8868659949</v>
      </c>
    </row>
    <row r="188" spans="5:55" x14ac:dyDescent="0.35">
      <c r="E188">
        <f t="shared" si="240"/>
        <v>2011.5625</v>
      </c>
      <c r="F188" s="1">
        <f t="shared" si="241"/>
        <v>1791.7952966695605</v>
      </c>
      <c r="G188" s="1">
        <f t="shared" si="242"/>
        <v>0.95083956943500658</v>
      </c>
      <c r="H188" s="1">
        <f t="shared" si="243"/>
        <v>31202.901763772232</v>
      </c>
      <c r="I188" s="1">
        <f t="shared" si="244"/>
        <v>3281.7968308438203</v>
      </c>
      <c r="J188" s="1">
        <f t="shared" si="245"/>
        <v>1.1704386421055904E-2</v>
      </c>
      <c r="K188" s="1">
        <f t="shared" si="246"/>
        <v>0.27479248162936509</v>
      </c>
      <c r="L188" s="1">
        <f t="shared" si="247"/>
        <v>2.2294040136593581E-2</v>
      </c>
      <c r="M188" s="1">
        <f t="shared" si="248"/>
        <v>3.0931578582311455E-3</v>
      </c>
      <c r="N188" s="1">
        <f t="shared" si="249"/>
        <v>0.69285993817443536</v>
      </c>
      <c r="O188" s="1">
        <f t="shared" si="250"/>
        <v>0.41401417267942586</v>
      </c>
      <c r="P188" s="1">
        <f t="shared" si="251"/>
        <v>2.6848554322877622</v>
      </c>
      <c r="Q188" s="1">
        <f t="shared" si="252"/>
        <v>0.63080524138510696</v>
      </c>
      <c r="R188" s="1">
        <f t="shared" si="253"/>
        <v>32846.220156704694</v>
      </c>
      <c r="S188" s="1">
        <f t="shared" si="254"/>
        <v>0.79972799016833096</v>
      </c>
      <c r="T188" s="1">
        <f t="shared" si="255"/>
        <v>0.23640237324811997</v>
      </c>
      <c r="U188" s="1">
        <f t="shared" si="256"/>
        <v>0.74120605381811733</v>
      </c>
      <c r="V188" s="1">
        <f t="shared" si="257"/>
        <v>0.97511546155506912</v>
      </c>
      <c r="W188" s="1">
        <f t="shared" si="239"/>
        <v>183.40628354743743</v>
      </c>
      <c r="X188" s="1">
        <f t="shared" si="258"/>
        <v>1515.7371891430275</v>
      </c>
      <c r="Y188" s="1">
        <f t="shared" si="259"/>
        <v>167.2546466150304</v>
      </c>
      <c r="Z188" s="1">
        <f t="shared" si="260"/>
        <v>4.5614696667373576E-2</v>
      </c>
      <c r="AA188" s="1">
        <f t="shared" si="261"/>
        <v>0.41401417267942586</v>
      </c>
      <c r="AB188" s="1">
        <f t="shared" si="262"/>
        <v>3185.0768957397713</v>
      </c>
      <c r="AC188" s="1">
        <f t="shared" si="263"/>
        <v>6.3950418497727068E-3</v>
      </c>
      <c r="AD188" s="1">
        <f t="shared" si="264"/>
        <v>0.13842001582333419</v>
      </c>
      <c r="AE188" s="1">
        <f t="shared" si="265"/>
        <v>1.8802697249592611E-2</v>
      </c>
      <c r="AF188" s="1">
        <f t="shared" si="266"/>
        <v>0.23385490485805774</v>
      </c>
      <c r="AG188" s="1">
        <f t="shared" si="267"/>
        <v>257.60440374369836</v>
      </c>
      <c r="AH188" s="1">
        <f t="shared" si="268"/>
        <v>152.75230780118449</v>
      </c>
      <c r="AI188" s="1">
        <f t="shared" si="269"/>
        <v>152.28493172840558</v>
      </c>
      <c r="AJ188" s="1">
        <f t="shared" si="270"/>
        <v>281.79431201278385</v>
      </c>
      <c r="AK188" s="1">
        <f t="shared" si="271"/>
        <v>305.14754980665867</v>
      </c>
      <c r="AL188" s="8">
        <f t="shared" si="272"/>
        <v>21956161.544743031</v>
      </c>
      <c r="AM188" s="1">
        <f t="shared" si="273"/>
        <v>768135.96779248747</v>
      </c>
      <c r="AN188" s="1">
        <f t="shared" si="274"/>
        <v>0.999901801094772</v>
      </c>
      <c r="AO188" s="1">
        <f t="shared" si="275"/>
        <v>34.028271555557922</v>
      </c>
      <c r="AP188" s="1">
        <f t="shared" si="276"/>
        <v>126.18339548294298</v>
      </c>
      <c r="AQ188" s="1">
        <f t="shared" si="277"/>
        <v>6.8016968157918085E-3</v>
      </c>
      <c r="AR188" s="1">
        <f t="shared" si="278"/>
        <v>7.0070258514677087E-4</v>
      </c>
      <c r="AS188" s="1">
        <f t="shared" si="279"/>
        <v>1697.5377769369691</v>
      </c>
      <c r="AT188" s="1">
        <f t="shared" si="280"/>
        <v>76228398.890338346</v>
      </c>
      <c r="AU188" s="1">
        <f t="shared" si="281"/>
        <v>295912.63884673821</v>
      </c>
      <c r="AV188" s="1">
        <f t="shared" si="282"/>
        <v>1939574.1091100562</v>
      </c>
      <c r="AW188" s="1">
        <f t="shared" si="283"/>
        <v>54.688550465725932</v>
      </c>
      <c r="AX188" s="1">
        <f t="shared" si="284"/>
        <v>280752.78116932389</v>
      </c>
      <c r="AY188" s="6">
        <f t="shared" si="285"/>
        <v>154139257.13078937</v>
      </c>
      <c r="AZ188">
        <f t="shared" si="286"/>
        <v>294171.31654161145</v>
      </c>
      <c r="BA188">
        <f t="shared" si="287"/>
        <v>13418.535372287541</v>
      </c>
      <c r="BB188">
        <f t="shared" si="288"/>
        <v>570671.26503946737</v>
      </c>
      <c r="BC188">
        <f t="shared" si="289"/>
        <v>3793644.3762201993</v>
      </c>
    </row>
    <row r="189" spans="5:55" x14ac:dyDescent="0.35">
      <c r="E189">
        <f t="shared" si="240"/>
        <v>2011.625</v>
      </c>
      <c r="F189" s="1">
        <f t="shared" si="241"/>
        <v>1798.7181480462493</v>
      </c>
      <c r="G189" s="1">
        <f t="shared" si="242"/>
        <v>0.9508480433136145</v>
      </c>
      <c r="H189" s="1">
        <f t="shared" si="243"/>
        <v>31408.014065699972</v>
      </c>
      <c r="I189" s="1">
        <f t="shared" si="244"/>
        <v>3305.7980703296348</v>
      </c>
      <c r="J189" s="1">
        <f t="shared" si="245"/>
        <v>1.155808160140505E-2</v>
      </c>
      <c r="K189" s="1">
        <f t="shared" si="246"/>
        <v>0.27599253677176272</v>
      </c>
      <c r="L189" s="1">
        <f t="shared" si="247"/>
        <v>2.2269481360016864E-2</v>
      </c>
      <c r="M189" s="1">
        <f t="shared" si="248"/>
        <v>3.1066660880488175E-3</v>
      </c>
      <c r="N189" s="1">
        <f t="shared" si="249"/>
        <v>0.6934450539609136</v>
      </c>
      <c r="O189" s="1">
        <f t="shared" si="250"/>
        <v>0.41478965114191463</v>
      </c>
      <c r="P189" s="1">
        <f t="shared" si="251"/>
        <v>2.695290446009992</v>
      </c>
      <c r="Q189" s="1">
        <f t="shared" si="252"/>
        <v>0.63170818261028472</v>
      </c>
      <c r="R189" s="1">
        <f t="shared" si="253"/>
        <v>33063.350776746927</v>
      </c>
      <c r="S189" s="1">
        <f t="shared" si="254"/>
        <v>0.79972799016833096</v>
      </c>
      <c r="T189" s="1">
        <f t="shared" si="255"/>
        <v>0.23670747742004553</v>
      </c>
      <c r="U189" s="1">
        <f t="shared" si="256"/>
        <v>0.74193757796943327</v>
      </c>
      <c r="V189" s="1">
        <f t="shared" si="257"/>
        <v>0.97527395359222024</v>
      </c>
      <c r="W189" s="1">
        <f t="shared" si="239"/>
        <v>183.33545836035586</v>
      </c>
      <c r="X189" s="1">
        <f t="shared" si="258"/>
        <v>1521.6282841263146</v>
      </c>
      <c r="Y189" s="1">
        <f t="shared" si="259"/>
        <v>167.90470192584741</v>
      </c>
      <c r="Z189" s="1">
        <f t="shared" si="260"/>
        <v>4.5996008806788891E-2</v>
      </c>
      <c r="AA189" s="1">
        <f t="shared" si="261"/>
        <v>0.41478965114191463</v>
      </c>
      <c r="AB189" s="1">
        <f t="shared" si="262"/>
        <v>3197.4560803743352</v>
      </c>
      <c r="AC189" s="1">
        <f t="shared" si="263"/>
        <v>6.4070202252691734E-3</v>
      </c>
      <c r="AD189" s="1">
        <f t="shared" si="264"/>
        <v>0.13900207829062974</v>
      </c>
      <c r="AE189" s="1">
        <f t="shared" si="265"/>
        <v>1.8850796481899964E-2</v>
      </c>
      <c r="AF189" s="1">
        <f t="shared" si="266"/>
        <v>0.23415672123205225</v>
      </c>
      <c r="AG189" s="1">
        <f t="shared" si="267"/>
        <v>257.59750935138158</v>
      </c>
      <c r="AH189" s="1">
        <f t="shared" si="268"/>
        <v>152.74821961665825</v>
      </c>
      <c r="AI189" s="1">
        <f t="shared" si="269"/>
        <v>152.28493172840558</v>
      </c>
      <c r="AJ189" s="1">
        <f t="shared" si="270"/>
        <v>281.6854927592621</v>
      </c>
      <c r="AK189" s="1">
        <f t="shared" si="271"/>
        <v>305.13938299393232</v>
      </c>
      <c r="AL189" s="8">
        <f t="shared" si="272"/>
        <v>22101303.206316665</v>
      </c>
      <c r="AM189" s="1">
        <f t="shared" si="273"/>
        <v>773213.67324546259</v>
      </c>
      <c r="AN189" s="1">
        <f t="shared" si="274"/>
        <v>0.9999024459055027</v>
      </c>
      <c r="AO189" s="1">
        <f t="shared" si="275"/>
        <v>34.034825893236935</v>
      </c>
      <c r="AP189" s="1">
        <f t="shared" si="276"/>
        <v>126.20770023148508</v>
      </c>
      <c r="AQ189" s="1">
        <f t="shared" si="277"/>
        <v>6.8286713295225695E-3</v>
      </c>
      <c r="AR189" s="1">
        <f t="shared" si="278"/>
        <v>7.0656004823119092E-4</v>
      </c>
      <c r="AS189" s="1">
        <f t="shared" si="279"/>
        <v>1704.1354617818647</v>
      </c>
      <c r="AT189" s="1">
        <f t="shared" si="280"/>
        <v>76664199.054438785</v>
      </c>
      <c r="AU189" s="1">
        <f t="shared" si="281"/>
        <v>297612.34589369921</v>
      </c>
      <c r="AV189" s="1">
        <f t="shared" si="282"/>
        <v>1958068.6490379772</v>
      </c>
      <c r="AW189" s="1">
        <f t="shared" si="283"/>
        <v>54.678636398587869</v>
      </c>
      <c r="AX189" s="1">
        <f t="shared" si="284"/>
        <v>282252.59537087643</v>
      </c>
      <c r="AY189" s="6">
        <f t="shared" si="285"/>
        <v>155520588.58118415</v>
      </c>
      <c r="AZ189">
        <f t="shared" si="286"/>
        <v>295861.02152240661</v>
      </c>
      <c r="BA189">
        <f t="shared" si="287"/>
        <v>13608.426151530171</v>
      </c>
      <c r="BB189">
        <f t="shared" si="288"/>
        <v>573800.17488146655</v>
      </c>
      <c r="BC189">
        <f t="shared" si="289"/>
        <v>3829311.3302851659</v>
      </c>
    </row>
    <row r="190" spans="5:55" x14ac:dyDescent="0.35">
      <c r="E190">
        <f t="shared" si="240"/>
        <v>2011.6875</v>
      </c>
      <c r="F190" s="1">
        <f t="shared" si="241"/>
        <v>1805.6673326406801</v>
      </c>
      <c r="G190" s="1">
        <f t="shared" si="242"/>
        <v>0.95085643111277063</v>
      </c>
      <c r="H190" s="1">
        <f t="shared" si="243"/>
        <v>31614.626445095575</v>
      </c>
      <c r="I190" s="1">
        <f t="shared" si="244"/>
        <v>3329.9335894392148</v>
      </c>
      <c r="J190" s="1">
        <f t="shared" si="245"/>
        <v>1.1413605591867161E-2</v>
      </c>
      <c r="K190" s="1">
        <f t="shared" si="246"/>
        <v>0.27719021272626071</v>
      </c>
      <c r="L190" s="1">
        <f t="shared" si="247"/>
        <v>2.2244936967155245E-2</v>
      </c>
      <c r="M190" s="1">
        <f t="shared" si="248"/>
        <v>3.1201475369163549E-3</v>
      </c>
      <c r="N190" s="1">
        <f t="shared" si="249"/>
        <v>0.69402285580059153</v>
      </c>
      <c r="O190" s="1">
        <f t="shared" si="250"/>
        <v>0.41556738715795405</v>
      </c>
      <c r="P190" s="1">
        <f t="shared" si="251"/>
        <v>2.7057614581038196</v>
      </c>
      <c r="Q190" s="1">
        <f t="shared" si="252"/>
        <v>0.6326098101058818</v>
      </c>
      <c r="R190" s="1">
        <f t="shared" si="253"/>
        <v>33282.048713085904</v>
      </c>
      <c r="S190" s="1">
        <f t="shared" si="254"/>
        <v>0.79972799016833096</v>
      </c>
      <c r="T190" s="1">
        <f t="shared" si="255"/>
        <v>0.23701363763300431</v>
      </c>
      <c r="U190" s="1">
        <f t="shared" si="256"/>
        <v>0.74265995806952112</v>
      </c>
      <c r="V190" s="1">
        <f t="shared" si="257"/>
        <v>0.97543157665972047</v>
      </c>
      <c r="W190" s="1">
        <f t="shared" si="239"/>
        <v>183.26466521891516</v>
      </c>
      <c r="X190" s="1">
        <f t="shared" si="258"/>
        <v>1527.5397020178386</v>
      </c>
      <c r="Y190" s="1">
        <f t="shared" si="259"/>
        <v>168.5569997763736</v>
      </c>
      <c r="Z190" s="1">
        <f t="shared" si="260"/>
        <v>4.6378640761869601E-2</v>
      </c>
      <c r="AA190" s="1">
        <f t="shared" si="261"/>
        <v>0.41556738715795405</v>
      </c>
      <c r="AB190" s="1">
        <f t="shared" si="262"/>
        <v>3209.8779703181985</v>
      </c>
      <c r="AC190" s="1">
        <f t="shared" si="263"/>
        <v>6.4190334719135067E-3</v>
      </c>
      <c r="AD190" s="1">
        <f t="shared" si="264"/>
        <v>0.13958719470902359</v>
      </c>
      <c r="AE190" s="1">
        <f t="shared" si="265"/>
        <v>1.889888072792437E-2</v>
      </c>
      <c r="AF190" s="1">
        <f t="shared" si="266"/>
        <v>0.23445958226719785</v>
      </c>
      <c r="AG190" s="1">
        <f t="shared" si="267"/>
        <v>257.59086987332728</v>
      </c>
      <c r="AH190" s="1">
        <f t="shared" si="268"/>
        <v>152.74428258926022</v>
      </c>
      <c r="AI190" s="1">
        <f t="shared" si="269"/>
        <v>152.28493172840558</v>
      </c>
      <c r="AJ190" s="1">
        <f t="shared" si="270"/>
        <v>281.57672274221773</v>
      </c>
      <c r="AK190" s="1">
        <f t="shared" si="271"/>
        <v>305.13151814212534</v>
      </c>
      <c r="AL190" s="8">
        <f t="shared" si="272"/>
        <v>22247492.545511618</v>
      </c>
      <c r="AM190" s="1">
        <f t="shared" si="273"/>
        <v>778328.03114768281</v>
      </c>
      <c r="AN190" s="1">
        <f t="shared" si="274"/>
        <v>0.99990308686687324</v>
      </c>
      <c r="AO190" s="1">
        <f t="shared" si="275"/>
        <v>34.041380445138238</v>
      </c>
      <c r="AP190" s="1">
        <f t="shared" si="276"/>
        <v>126.23200577440474</v>
      </c>
      <c r="AQ190" s="1">
        <f t="shared" si="277"/>
        <v>6.8555537766342451E-3</v>
      </c>
      <c r="AR190" s="1">
        <f t="shared" si="278"/>
        <v>7.1243778544470148E-4</v>
      </c>
      <c r="AS190" s="1">
        <f t="shared" si="279"/>
        <v>1710.7559071057647</v>
      </c>
      <c r="AT190" s="1">
        <f t="shared" si="280"/>
        <v>77102698.623513192</v>
      </c>
      <c r="AU190" s="1">
        <f t="shared" si="281"/>
        <v>299322.32715169276</v>
      </c>
      <c r="AV190" s="1">
        <f t="shared" si="282"/>
        <v>1976669.4206563334</v>
      </c>
      <c r="AW190" s="1">
        <f t="shared" si="283"/>
        <v>54.66882321466332</v>
      </c>
      <c r="AX190" s="1">
        <f t="shared" si="284"/>
        <v>283760.46830195171</v>
      </c>
      <c r="AY190" s="6">
        <f t="shared" si="285"/>
        <v>156911056.86527863</v>
      </c>
      <c r="AZ190">
        <f t="shared" si="286"/>
        <v>297560.94025479292</v>
      </c>
      <c r="BA190">
        <f t="shared" si="287"/>
        <v>13800.471952841184</v>
      </c>
      <c r="BB190">
        <f t="shared" si="288"/>
        <v>576946.66782129975</v>
      </c>
      <c r="BC190">
        <f t="shared" si="289"/>
        <v>3865173.8412152575</v>
      </c>
    </row>
    <row r="191" spans="5:55" x14ac:dyDescent="0.35">
      <c r="E191">
        <f t="shared" si="240"/>
        <v>2011.75</v>
      </c>
      <c r="F191" s="1">
        <f t="shared" si="241"/>
        <v>1812.6430077963601</v>
      </c>
      <c r="G191" s="1">
        <f t="shared" si="242"/>
        <v>0.95086473460957988</v>
      </c>
      <c r="H191" s="1">
        <f t="shared" si="243"/>
        <v>31822.747294435525</v>
      </c>
      <c r="I191" s="1">
        <f t="shared" si="244"/>
        <v>3354.2043003105709</v>
      </c>
      <c r="J191" s="1">
        <f t="shared" si="245"/>
        <v>1.1270935532317502E-2</v>
      </c>
      <c r="K191" s="1">
        <f t="shared" si="246"/>
        <v>0.27838551206565065</v>
      </c>
      <c r="L191" s="1">
        <f t="shared" si="247"/>
        <v>2.2220407371496841E-2</v>
      </c>
      <c r="M191" s="1">
        <f t="shared" si="248"/>
        <v>3.1336022337939765E-3</v>
      </c>
      <c r="N191" s="1">
        <f t="shared" si="249"/>
        <v>0.69459343511779736</v>
      </c>
      <c r="O191" s="1">
        <f t="shared" si="250"/>
        <v>0.41634737761145474</v>
      </c>
      <c r="P191" s="1">
        <f t="shared" si="251"/>
        <v>2.7162688640981956</v>
      </c>
      <c r="Q191" s="1">
        <f t="shared" si="252"/>
        <v>0.63351014459519783</v>
      </c>
      <c r="R191" s="1">
        <f t="shared" si="253"/>
        <v>33502.322814939718</v>
      </c>
      <c r="S191" s="1">
        <f t="shared" si="254"/>
        <v>0.79972799016833096</v>
      </c>
      <c r="T191" s="1">
        <f t="shared" si="255"/>
        <v>0.23732084826895611</v>
      </c>
      <c r="U191" s="1">
        <f t="shared" si="256"/>
        <v>0.74337330841901283</v>
      </c>
      <c r="V191" s="1">
        <f t="shared" si="257"/>
        <v>0.97558833180461424</v>
      </c>
      <c r="W191" s="1">
        <f t="shared" si="239"/>
        <v>183.1939020108928</v>
      </c>
      <c r="X191" s="1">
        <f t="shared" si="258"/>
        <v>1533.4716661137709</v>
      </c>
      <c r="Y191" s="1">
        <f t="shared" si="259"/>
        <v>169.21156480631731</v>
      </c>
      <c r="Z191" s="1">
        <f t="shared" si="260"/>
        <v>4.6762585511318948E-2</v>
      </c>
      <c r="AA191" s="1">
        <f t="shared" si="261"/>
        <v>0.41634737761145474</v>
      </c>
      <c r="AB191" s="1">
        <f t="shared" si="262"/>
        <v>3222.3430347922013</v>
      </c>
      <c r="AC191" s="1">
        <f t="shared" si="263"/>
        <v>6.4310815415732437E-3</v>
      </c>
      <c r="AD191" s="1">
        <f t="shared" si="264"/>
        <v>0.1401753752026518</v>
      </c>
      <c r="AE191" s="1">
        <f t="shared" si="265"/>
        <v>1.8946950996436285E-2</v>
      </c>
      <c r="AF191" s="1">
        <f t="shared" si="266"/>
        <v>0.23476348240599421</v>
      </c>
      <c r="AG191" s="1">
        <f t="shared" si="267"/>
        <v>257.58447588429857</v>
      </c>
      <c r="AH191" s="1">
        <f t="shared" si="268"/>
        <v>152.74049113008485</v>
      </c>
      <c r="AI191" s="1">
        <f t="shared" si="269"/>
        <v>152.28493172840558</v>
      </c>
      <c r="AJ191" s="1">
        <f t="shared" si="270"/>
        <v>281.46799871632942</v>
      </c>
      <c r="AK191" s="1">
        <f t="shared" si="271"/>
        <v>305.12394408649101</v>
      </c>
      <c r="AL191" s="8">
        <f t="shared" si="272"/>
        <v>22394735.477616191</v>
      </c>
      <c r="AM191" s="1">
        <f t="shared" si="273"/>
        <v>783479.24844232202</v>
      </c>
      <c r="AN191" s="1">
        <f t="shared" si="274"/>
        <v>0.99990372398973959</v>
      </c>
      <c r="AO191" s="1">
        <f t="shared" si="275"/>
        <v>34.047935227332033</v>
      </c>
      <c r="AP191" s="1">
        <f t="shared" si="276"/>
        <v>126.25631217129337</v>
      </c>
      <c r="AQ191" s="1">
        <f t="shared" si="277"/>
        <v>6.8823442192683226E-3</v>
      </c>
      <c r="AR191" s="1">
        <f t="shared" si="278"/>
        <v>7.1833568893081871E-4</v>
      </c>
      <c r="AS191" s="1">
        <f t="shared" si="279"/>
        <v>1717.3993629874349</v>
      </c>
      <c r="AT191" s="1">
        <f t="shared" si="280"/>
        <v>77543913.162787065</v>
      </c>
      <c r="AU191" s="1">
        <f t="shared" si="281"/>
        <v>301042.64978149586</v>
      </c>
      <c r="AV191" s="1">
        <f t="shared" si="282"/>
        <v>1995377.0661033143</v>
      </c>
      <c r="AW191" s="1">
        <f t="shared" si="283"/>
        <v>54.659108829573441</v>
      </c>
      <c r="AX191" s="1">
        <f t="shared" si="284"/>
        <v>285276.447252193</v>
      </c>
      <c r="AY191" s="6">
        <f t="shared" si="285"/>
        <v>158310727.83262965</v>
      </c>
      <c r="AZ191">
        <f t="shared" si="286"/>
        <v>299271.13950433431</v>
      </c>
      <c r="BA191">
        <f t="shared" si="287"/>
        <v>13994.692252141294</v>
      </c>
      <c r="BB191">
        <f t="shared" si="288"/>
        <v>580110.8516795038</v>
      </c>
      <c r="BC191">
        <f t="shared" si="289"/>
        <v>3901233.007954089</v>
      </c>
    </row>
    <row r="192" spans="5:55" x14ac:dyDescent="0.35">
      <c r="E192">
        <f t="shared" si="240"/>
        <v>2011.8125</v>
      </c>
      <c r="F192" s="1">
        <f t="shared" si="241"/>
        <v>1819.6453268359041</v>
      </c>
      <c r="G192" s="1">
        <f t="shared" si="242"/>
        <v>0.95087295552113082</v>
      </c>
      <c r="H192" s="1">
        <f t="shared" si="243"/>
        <v>32032.385063204936</v>
      </c>
      <c r="I192" s="1">
        <f t="shared" si="244"/>
        <v>3378.611091360573</v>
      </c>
      <c r="J192" s="1">
        <f t="shared" si="245"/>
        <v>1.1130048848382854E-2</v>
      </c>
      <c r="K192" s="1">
        <f t="shared" si="246"/>
        <v>0.27957843738675708</v>
      </c>
      <c r="L192" s="1">
        <f t="shared" si="247"/>
        <v>2.2195892965179601E-2</v>
      </c>
      <c r="M192" s="1">
        <f t="shared" si="248"/>
        <v>3.1470302079124246E-3</v>
      </c>
      <c r="N192" s="1">
        <f t="shared" si="249"/>
        <v>0.69515688219405547</v>
      </c>
      <c r="O192" s="1">
        <f t="shared" si="250"/>
        <v>0.41712961945238369</v>
      </c>
      <c r="P192" s="1">
        <f t="shared" si="251"/>
        <v>2.7268130492555804</v>
      </c>
      <c r="Q192" s="1">
        <f t="shared" si="252"/>
        <v>0.63440920546005108</v>
      </c>
      <c r="R192" s="1">
        <f t="shared" si="253"/>
        <v>33724.181976657033</v>
      </c>
      <c r="S192" s="1">
        <f t="shared" si="254"/>
        <v>0.79972799016833096</v>
      </c>
      <c r="T192" s="1">
        <f t="shared" si="255"/>
        <v>0.23762910371836207</v>
      </c>
      <c r="U192" s="1">
        <f t="shared" si="256"/>
        <v>0.74407774188978271</v>
      </c>
      <c r="V192" s="1">
        <f t="shared" si="257"/>
        <v>0.97574422016815909</v>
      </c>
      <c r="W192" s="1">
        <f t="shared" si="239"/>
        <v>183.12316673038771</v>
      </c>
      <c r="X192" s="1">
        <f t="shared" si="258"/>
        <v>1539.4243939143287</v>
      </c>
      <c r="Y192" s="1">
        <f t="shared" si="259"/>
        <v>169.86842101582991</v>
      </c>
      <c r="Z192" s="1">
        <f t="shared" si="260"/>
        <v>4.7147836044465041E-2</v>
      </c>
      <c r="AA192" s="1">
        <f t="shared" si="261"/>
        <v>0.41712961945238369</v>
      </c>
      <c r="AB192" s="1">
        <f t="shared" si="262"/>
        <v>3234.8517308379219</v>
      </c>
      <c r="AC192" s="1">
        <f t="shared" si="263"/>
        <v>6.4431643871362557E-3</v>
      </c>
      <c r="AD192" s="1">
        <f t="shared" si="264"/>
        <v>0.14076662996800721</v>
      </c>
      <c r="AE192" s="1">
        <f t="shared" si="265"/>
        <v>1.8995008203489244E-2</v>
      </c>
      <c r="AF192" s="1">
        <f t="shared" si="266"/>
        <v>0.23506841609935078</v>
      </c>
      <c r="AG192" s="1">
        <f t="shared" si="267"/>
        <v>257.57831830754856</v>
      </c>
      <c r="AH192" s="1">
        <f t="shared" si="268"/>
        <v>152.73683985687151</v>
      </c>
      <c r="AI192" s="1">
        <f t="shared" si="269"/>
        <v>152.28493172840558</v>
      </c>
      <c r="AJ192" s="1">
        <f t="shared" si="270"/>
        <v>281.35931759963364</v>
      </c>
      <c r="AK192" s="1">
        <f t="shared" si="271"/>
        <v>305.11665007508941</v>
      </c>
      <c r="AL192" s="8">
        <f t="shared" si="272"/>
        <v>22543037.948086366</v>
      </c>
      <c r="AM192" s="1">
        <f t="shared" si="273"/>
        <v>788667.53312795446</v>
      </c>
      <c r="AN192" s="1">
        <f t="shared" si="274"/>
        <v>0.99990435728520866</v>
      </c>
      <c r="AO192" s="1">
        <f t="shared" si="275"/>
        <v>34.054490252647184</v>
      </c>
      <c r="AP192" s="1">
        <f t="shared" si="276"/>
        <v>126.28061946972292</v>
      </c>
      <c r="AQ192" s="1">
        <f t="shared" si="277"/>
        <v>6.9090427213378833E-3</v>
      </c>
      <c r="AR192" s="1">
        <f t="shared" si="278"/>
        <v>7.2425365099627122E-4</v>
      </c>
      <c r="AS192" s="1">
        <f t="shared" si="279"/>
        <v>1724.0660730145096</v>
      </c>
      <c r="AT192" s="1">
        <f t="shared" si="280"/>
        <v>77987858.210102841</v>
      </c>
      <c r="AU192" s="1">
        <f t="shared" si="281"/>
        <v>302773.38062664622</v>
      </c>
      <c r="AV192" s="1">
        <f t="shared" si="282"/>
        <v>2014192.2317146577</v>
      </c>
      <c r="AW192" s="1">
        <f t="shared" si="283"/>
        <v>54.649491229351291</v>
      </c>
      <c r="AX192" s="1">
        <f t="shared" si="284"/>
        <v>286800.57907209086</v>
      </c>
      <c r="AY192" s="6">
        <f t="shared" si="285"/>
        <v>159719667.70438504</v>
      </c>
      <c r="AZ192">
        <f t="shared" si="286"/>
        <v>300991.68572122219</v>
      </c>
      <c r="BA192">
        <f t="shared" si="287"/>
        <v>14191.106649131334</v>
      </c>
      <c r="BB192">
        <f t="shared" si="288"/>
        <v>583292.83348233823</v>
      </c>
      <c r="BC192">
        <f t="shared" si="289"/>
        <v>3937489.936184058</v>
      </c>
    </row>
    <row r="193" spans="5:55" x14ac:dyDescent="0.35">
      <c r="E193">
        <f t="shared" si="240"/>
        <v>2011.875</v>
      </c>
      <c r="F193" s="1">
        <f t="shared" si="241"/>
        <v>1826.6744391490738</v>
      </c>
      <c r="G193" s="1">
        <f t="shared" si="242"/>
        <v>0.95088109550671596</v>
      </c>
      <c r="H193" s="1">
        <f t="shared" si="243"/>
        <v>32243.548256414972</v>
      </c>
      <c r="I193" s="1">
        <f t="shared" si="244"/>
        <v>3403.1548274124766</v>
      </c>
      <c r="J193" s="1">
        <f t="shared" si="245"/>
        <v>1.0990923247869653E-2</v>
      </c>
      <c r="K193" s="1">
        <f t="shared" si="246"/>
        <v>0.28076899130908628</v>
      </c>
      <c r="L193" s="1">
        <f t="shared" si="247"/>
        <v>2.217139411986549E-2</v>
      </c>
      <c r="M193" s="1">
        <f t="shared" si="248"/>
        <v>3.1604314887577552E-3</v>
      </c>
      <c r="N193" s="1">
        <f t="shared" si="249"/>
        <v>0.69571328618237127</v>
      </c>
      <c r="O193" s="1">
        <f t="shared" si="250"/>
        <v>0.41791410969090576</v>
      </c>
      <c r="P193" s="1">
        <f t="shared" si="251"/>
        <v>2.7373943888454213</v>
      </c>
      <c r="Q193" s="1">
        <f t="shared" si="252"/>
        <v>0.63530701079051077</v>
      </c>
      <c r="R193" s="1">
        <f t="shared" si="253"/>
        <v>33947.635136298355</v>
      </c>
      <c r="S193" s="1">
        <f t="shared" si="254"/>
        <v>0.79972799016833096</v>
      </c>
      <c r="T193" s="1">
        <f t="shared" si="255"/>
        <v>0.23793839838026529</v>
      </c>
      <c r="U193" s="1">
        <f t="shared" si="256"/>
        <v>0.74477336994280663</v>
      </c>
      <c r="V193" s="1">
        <f t="shared" si="257"/>
        <v>0.97589924298211872</v>
      </c>
      <c r="W193" s="1">
        <f t="shared" si="239"/>
        <v>183.05245747411021</v>
      </c>
      <c r="X193" s="1">
        <f t="shared" si="258"/>
        <v>1545.3980972781658</v>
      </c>
      <c r="Y193" s="1">
        <f t="shared" si="259"/>
        <v>170.52759178254209</v>
      </c>
      <c r="Z193" s="1">
        <f t="shared" si="260"/>
        <v>4.7534385361361391E-2</v>
      </c>
      <c r="AA193" s="1">
        <f t="shared" si="261"/>
        <v>0.41791410969090576</v>
      </c>
      <c r="AB193" s="1">
        <f t="shared" si="262"/>
        <v>3247.4045036421026</v>
      </c>
      <c r="AC193" s="1">
        <f t="shared" si="263"/>
        <v>6.4552819624202583E-3</v>
      </c>
      <c r="AD193" s="1">
        <f t="shared" si="264"/>
        <v>0.14136096926995215</v>
      </c>
      <c r="AE193" s="1">
        <f t="shared" si="265"/>
        <v>1.9043053174860575E-2</v>
      </c>
      <c r="AF193" s="1">
        <f t="shared" si="266"/>
        <v>0.23537437780666648</v>
      </c>
      <c r="AG193" s="1">
        <f t="shared" si="267"/>
        <v>257.57238840193531</v>
      </c>
      <c r="AH193" s="1">
        <f t="shared" si="268"/>
        <v>152.73332358636409</v>
      </c>
      <c r="AI193" s="1">
        <f t="shared" si="269"/>
        <v>152.28493172840558</v>
      </c>
      <c r="AJ193" s="1">
        <f t="shared" si="270"/>
        <v>281.25067646782367</v>
      </c>
      <c r="AK193" s="1">
        <f t="shared" si="271"/>
        <v>305.10962575352437</v>
      </c>
      <c r="AL193" s="8">
        <f t="shared" si="272"/>
        <v>22692405.931597449</v>
      </c>
      <c r="AM193" s="1">
        <f t="shared" si="273"/>
        <v>793893.09422537684</v>
      </c>
      <c r="AN193" s="1">
        <f t="shared" si="274"/>
        <v>0.99990498676462714</v>
      </c>
      <c r="AO193" s="1">
        <f t="shared" si="275"/>
        <v>34.061045530773491</v>
      </c>
      <c r="AP193" s="1">
        <f t="shared" si="276"/>
        <v>126.30492770562499</v>
      </c>
      <c r="AQ193" s="1">
        <f t="shared" si="277"/>
        <v>6.9356493484854448E-3</v>
      </c>
      <c r="AR193" s="1">
        <f t="shared" si="278"/>
        <v>7.3019156411254372E-4</v>
      </c>
      <c r="AS193" s="1">
        <f t="shared" si="279"/>
        <v>1730.7562744563984</v>
      </c>
      <c r="AT193" s="1">
        <f t="shared" si="280"/>
        <v>78434549.275801197</v>
      </c>
      <c r="AU193" s="1">
        <f t="shared" si="281"/>
        <v>304514.58621956804</v>
      </c>
      <c r="AV193" s="1">
        <f t="shared" si="282"/>
        <v>2033115.568003823</v>
      </c>
      <c r="AW193" s="1">
        <f t="shared" si="283"/>
        <v>54.639968467833356</v>
      </c>
      <c r="AX193" s="1">
        <f t="shared" si="284"/>
        <v>288332.9101791206</v>
      </c>
      <c r="AY193" s="6">
        <f t="shared" si="285"/>
        <v>161137943.07510987</v>
      </c>
      <c r="AZ193">
        <f t="shared" si="286"/>
        <v>302722.64504636516</v>
      </c>
      <c r="BA193">
        <f t="shared" si="287"/>
        <v>14389.734867244541</v>
      </c>
      <c r="BB193">
        <f t="shared" si="288"/>
        <v>586492.71947402856</v>
      </c>
      <c r="BC193">
        <f t="shared" si="289"/>
        <v>3973945.7382767042</v>
      </c>
    </row>
    <row r="194" spans="5:55" x14ac:dyDescent="0.35">
      <c r="E194">
        <f t="shared" si="240"/>
        <v>2011.9375</v>
      </c>
      <c r="F194" s="1">
        <f t="shared" si="241"/>
        <v>1833.7304902770945</v>
      </c>
      <c r="G194" s="1">
        <f t="shared" si="242"/>
        <v>0.95088915616997105</v>
      </c>
      <c r="H194" s="1">
        <f t="shared" si="243"/>
        <v>32456.24543312825</v>
      </c>
      <c r="I194" s="1">
        <f t="shared" si="244"/>
        <v>3427.8363498150634</v>
      </c>
      <c r="J194" s="1">
        <f t="shared" si="245"/>
        <v>1.0853536717236732E-2</v>
      </c>
      <c r="K194" s="1">
        <f t="shared" si="246"/>
        <v>0.28195717647353052</v>
      </c>
      <c r="L194" s="1">
        <f t="shared" si="247"/>
        <v>2.2146911187581528E-2</v>
      </c>
      <c r="M194" s="1">
        <f t="shared" si="248"/>
        <v>3.1738061060567519E-3</v>
      </c>
      <c r="N194" s="1">
        <f t="shared" si="249"/>
        <v>0.69626273512133752</v>
      </c>
      <c r="O194" s="1">
        <f t="shared" si="250"/>
        <v>0.41870084539168329</v>
      </c>
      <c r="P194" s="1">
        <f t="shared" si="251"/>
        <v>2.7480132484082311</v>
      </c>
      <c r="Q194" s="1">
        <f t="shared" si="252"/>
        <v>0.63620357743285638</v>
      </c>
      <c r="R194" s="1">
        <f t="shared" si="253"/>
        <v>34172.691274221099</v>
      </c>
      <c r="S194" s="1">
        <f t="shared" si="254"/>
        <v>0.79972799016833096</v>
      </c>
      <c r="T194" s="1">
        <f t="shared" si="255"/>
        <v>0.2382487266623689</v>
      </c>
      <c r="U194" s="1">
        <f t="shared" si="256"/>
        <v>0.74546030264579843</v>
      </c>
      <c r="V194" s="1">
        <f t="shared" si="257"/>
        <v>0.97605340156519971</v>
      </c>
      <c r="W194" s="1">
        <f t="shared" si="239"/>
        <v>182.98177243780523</v>
      </c>
      <c r="X194" s="1">
        <f t="shared" si="258"/>
        <v>1551.3929825714581</v>
      </c>
      <c r="Y194" s="1">
        <f t="shared" si="259"/>
        <v>171.18909987801487</v>
      </c>
      <c r="Z194" s="1">
        <f t="shared" si="260"/>
        <v>4.7922226472884695E-2</v>
      </c>
      <c r="AA194" s="1">
        <f t="shared" si="261"/>
        <v>0.41870084539168329</v>
      </c>
      <c r="AB194" s="1">
        <f t="shared" si="262"/>
        <v>3260.0017868499331</v>
      </c>
      <c r="AC194" s="1">
        <f t="shared" si="263"/>
        <v>6.4674342220847553E-3</v>
      </c>
      <c r="AD194" s="1">
        <f t="shared" si="264"/>
        <v>0.14195840343779464</v>
      </c>
      <c r="AE194" s="1">
        <f t="shared" si="265"/>
        <v>1.9091086648414749E-2</v>
      </c>
      <c r="AF194" s="1">
        <f t="shared" si="266"/>
        <v>0.235681361995907</v>
      </c>
      <c r="AG194" s="1">
        <f t="shared" si="267"/>
        <v>257.56667774951313</v>
      </c>
      <c r="AH194" s="1">
        <f t="shared" si="268"/>
        <v>152.72993732695292</v>
      </c>
      <c r="AI194" s="1">
        <f t="shared" si="269"/>
        <v>152.28493172840558</v>
      </c>
      <c r="AJ194" s="1">
        <f t="shared" si="270"/>
        <v>281.14207254875453</v>
      </c>
      <c r="AK194" s="1">
        <f t="shared" si="271"/>
        <v>305.10286115024468</v>
      </c>
      <c r="AL194" s="8">
        <f t="shared" si="272"/>
        <v>22842845.431098253</v>
      </c>
      <c r="AM194" s="1">
        <f t="shared" si="273"/>
        <v>799156.14174451982</v>
      </c>
      <c r="AN194" s="1">
        <f t="shared" si="274"/>
        <v>0.9999056124395701</v>
      </c>
      <c r="AO194" s="1">
        <f t="shared" si="275"/>
        <v>34.067601068359899</v>
      </c>
      <c r="AP194" s="1">
        <f t="shared" si="276"/>
        <v>126.32923690365519</v>
      </c>
      <c r="AQ194" s="1">
        <f t="shared" si="277"/>
        <v>6.9621641680422675E-3</v>
      </c>
      <c r="AR194" s="1">
        <f t="shared" si="278"/>
        <v>7.3614932091737976E-4</v>
      </c>
      <c r="AS194" s="1">
        <f t="shared" si="279"/>
        <v>1737.4701984312539</v>
      </c>
      <c r="AT194" s="1">
        <f t="shared" si="280"/>
        <v>78884001.842529044</v>
      </c>
      <c r="AU194" s="1">
        <f t="shared" si="281"/>
        <v>306266.33278721222</v>
      </c>
      <c r="AV194" s="1">
        <f t="shared" si="282"/>
        <v>2052147.729642546</v>
      </c>
      <c r="AW194" s="1">
        <f t="shared" si="283"/>
        <v>54.630538664147778</v>
      </c>
      <c r="AX194" s="1">
        <f t="shared" si="284"/>
        <v>289873.48656341992</v>
      </c>
      <c r="AY194" s="6">
        <f t="shared" si="285"/>
        <v>162565620.91455352</v>
      </c>
      <c r="AZ194">
        <f t="shared" si="286"/>
        <v>304464.08331699623</v>
      </c>
      <c r="BA194">
        <f t="shared" si="287"/>
        <v>14590.596753576328</v>
      </c>
      <c r="BB194">
        <f t="shared" si="288"/>
        <v>589710.61512807512</v>
      </c>
      <c r="BC194">
        <f t="shared" si="289"/>
        <v>4010601.5332438308</v>
      </c>
    </row>
    <row r="195" spans="5:55" x14ac:dyDescent="0.35">
      <c r="E195">
        <f t="shared" si="240"/>
        <v>2012</v>
      </c>
      <c r="F195" s="1">
        <f t="shared" si="241"/>
        <v>1840.8136219933554</v>
      </c>
      <c r="G195" s="1">
        <f t="shared" si="242"/>
        <v>0.95089713906093576</v>
      </c>
      <c r="H195" s="1">
        <f t="shared" si="243"/>
        <v>32670.485204991692</v>
      </c>
      <c r="I195" s="1">
        <f t="shared" si="244"/>
        <v>3452.6564765501998</v>
      </c>
      <c r="J195" s="1">
        <f t="shared" si="245"/>
        <v>1.0717867518112142E-2</v>
      </c>
      <c r="K195" s="1">
        <f t="shared" si="246"/>
        <v>0.28314299554112582</v>
      </c>
      <c r="L195" s="1">
        <f t="shared" si="247"/>
        <v>2.2122444501528907E-2</v>
      </c>
      <c r="M195" s="1">
        <f t="shared" si="248"/>
        <v>3.1871540897629434E-3</v>
      </c>
      <c r="N195" s="1">
        <f t="shared" si="249"/>
        <v>0.69680531594906492</v>
      </c>
      <c r="O195" s="1">
        <f t="shared" si="250"/>
        <v>0.41948982366832893</v>
      </c>
      <c r="P195" s="1">
        <f t="shared" si="251"/>
        <v>2.7586699840105142</v>
      </c>
      <c r="Q195" s="1">
        <f t="shared" si="252"/>
        <v>0.63709892103582788</v>
      </c>
      <c r="R195" s="1">
        <f t="shared" si="253"/>
        <v>34399.359411666293</v>
      </c>
      <c r="S195" s="1">
        <f t="shared" si="254"/>
        <v>0.79972799016833096</v>
      </c>
      <c r="T195" s="1">
        <f t="shared" si="255"/>
        <v>0.23856008298111231</v>
      </c>
      <c r="U195" s="1">
        <f t="shared" si="256"/>
        <v>0.74613864869062574</v>
      </c>
      <c r="V195" s="1">
        <f t="shared" si="257"/>
        <v>0.97620669731962151</v>
      </c>
      <c r="W195" s="1">
        <f t="shared" ref="W195:W258" si="290">MAX(B$8*$B$7, $B$7*(1 - $B$34*LN(1 + Y195))) + AO195</f>
        <v>182.9111099128053</v>
      </c>
      <c r="X195" s="1">
        <f t="shared" si="258"/>
        <v>1557.4092508118231</v>
      </c>
      <c r="Y195" s="1">
        <f t="shared" si="259"/>
        <v>171.85296748362029</v>
      </c>
      <c r="Z195" s="1">
        <f t="shared" si="260"/>
        <v>4.8311352400830003E-2</v>
      </c>
      <c r="AA195" s="1">
        <f t="shared" si="261"/>
        <v>0.41948982366832893</v>
      </c>
      <c r="AB195" s="1">
        <f t="shared" si="262"/>
        <v>3272.6440028674697</v>
      </c>
      <c r="AC195" s="1">
        <f t="shared" si="263"/>
        <v>6.4796211215453628E-3</v>
      </c>
      <c r="AD195" s="1">
        <f t="shared" si="264"/>
        <v>0.14255894286142581</v>
      </c>
      <c r="AE195" s="1">
        <f t="shared" si="265"/>
        <v>1.9139109276391439E-2</v>
      </c>
      <c r="AF195" s="1">
        <f t="shared" si="266"/>
        <v>0.23598936314368005</v>
      </c>
      <c r="AG195" s="1">
        <f t="shared" si="267"/>
        <v>257.56117824358273</v>
      </c>
      <c r="AH195" s="1">
        <f t="shared" si="268"/>
        <v>152.72667627158884</v>
      </c>
      <c r="AI195" s="1">
        <f t="shared" si="269"/>
        <v>152.28493172840558</v>
      </c>
      <c r="AJ195" s="1">
        <f t="shared" si="270"/>
        <v>281.03350321714657</v>
      </c>
      <c r="AK195" s="1">
        <f t="shared" si="271"/>
        <v>305.09634666238878</v>
      </c>
      <c r="AL195" s="8">
        <f t="shared" si="272"/>
        <v>22994362.476866357</v>
      </c>
      <c r="AM195" s="1">
        <f t="shared" si="273"/>
        <v>804456.88665139594</v>
      </c>
      <c r="AN195" s="1">
        <f t="shared" si="274"/>
        <v>0.99990623432183035</v>
      </c>
      <c r="AO195" s="1">
        <f t="shared" si="275"/>
        <v>34.074156869109068</v>
      </c>
      <c r="AP195" s="1">
        <f t="shared" si="276"/>
        <v>126.35354707754367</v>
      </c>
      <c r="AQ195" s="1">
        <f t="shared" si="277"/>
        <v>6.9885872489890699E-3</v>
      </c>
      <c r="AR195" s="1">
        <f t="shared" si="278"/>
        <v>7.4212681421624322E-4</v>
      </c>
      <c r="AS195" s="1">
        <f t="shared" si="279"/>
        <v>1744.2080700671538</v>
      </c>
      <c r="AT195" s="1">
        <f t="shared" si="280"/>
        <v>79336231.364974663</v>
      </c>
      <c r="AU195" s="1">
        <f t="shared" si="281"/>
        <v>308028.68625621905</v>
      </c>
      <c r="AV195" s="1">
        <f t="shared" si="282"/>
        <v>2071289.3754417468</v>
      </c>
      <c r="AW195" s="1">
        <f t="shared" si="283"/>
        <v>54.621200000295886</v>
      </c>
      <c r="AX195" s="1">
        <f t="shared" si="284"/>
        <v>291422.35379301413</v>
      </c>
      <c r="AY195" s="6">
        <f t="shared" si="285"/>
        <v>164002768.56935766</v>
      </c>
      <c r="AZ195">
        <f t="shared" si="286"/>
        <v>306216.0660718049</v>
      </c>
      <c r="BA195">
        <f t="shared" si="287"/>
        <v>14793.71227879081</v>
      </c>
      <c r="BB195">
        <f t="shared" si="288"/>
        <v>592946.62515764078</v>
      </c>
      <c r="BC195">
        <f t="shared" si="289"/>
        <v>4047458.4466893356</v>
      </c>
    </row>
    <row r="196" spans="5:55" x14ac:dyDescent="0.35">
      <c r="E196">
        <f t="shared" si="240"/>
        <v>2012.0625</v>
      </c>
      <c r="F196" s="1">
        <f t="shared" si="241"/>
        <v>1847.9239723806129</v>
      </c>
      <c r="G196" s="1">
        <f t="shared" si="242"/>
        <v>0.95090504567803613</v>
      </c>
      <c r="H196" s="1">
        <f t="shared" si="243"/>
        <v>32886.27623477608</v>
      </c>
      <c r="I196" s="1">
        <f t="shared" si="244"/>
        <v>3477.6160023311245</v>
      </c>
      <c r="J196" s="1">
        <f t="shared" si="245"/>
        <v>1.0583894183853602E-2</v>
      </c>
      <c r="K196" s="1">
        <f t="shared" si="246"/>
        <v>0.28432645119186117</v>
      </c>
      <c r="L196" s="1">
        <f t="shared" si="247"/>
        <v>2.209799437686134E-2</v>
      </c>
      <c r="M196" s="1">
        <f t="shared" si="248"/>
        <v>3.2004754700431996E-3</v>
      </c>
      <c r="N196" s="1">
        <f t="shared" si="249"/>
        <v>0.69734111451693759</v>
      </c>
      <c r="O196" s="1">
        <f t="shared" si="250"/>
        <v>0.42028104167800684</v>
      </c>
      <c r="P196" s="1">
        <f t="shared" si="251"/>
        <v>2.7693649424907858</v>
      </c>
      <c r="Q196" s="1">
        <f t="shared" si="252"/>
        <v>0.63799305609522594</v>
      </c>
      <c r="R196" s="1">
        <f t="shared" si="253"/>
        <v>34627.648609347358</v>
      </c>
      <c r="S196" s="1">
        <f t="shared" si="254"/>
        <v>0.79972799016833096</v>
      </c>
      <c r="T196" s="1">
        <f t="shared" si="255"/>
        <v>0.2388724617617452</v>
      </c>
      <c r="U196" s="1">
        <f t="shared" si="256"/>
        <v>0.74680851541050775</v>
      </c>
      <c r="V196" s="1">
        <f t="shared" si="257"/>
        <v>0.97635913172782007</v>
      </c>
      <c r="W196" s="1">
        <f t="shared" si="290"/>
        <v>182.84046828270772</v>
      </c>
      <c r="X196" s="1">
        <f t="shared" si="258"/>
        <v>1563.4470978072106</v>
      </c>
      <c r="Y196" s="1">
        <f t="shared" si="259"/>
        <v>172.51921620586754</v>
      </c>
      <c r="Z196" s="1">
        <f t="shared" si="260"/>
        <v>4.8701756178003305E-2</v>
      </c>
      <c r="AA196" s="1">
        <f t="shared" si="261"/>
        <v>0.42028104167800684</v>
      </c>
      <c r="AB196" s="1">
        <f t="shared" si="262"/>
        <v>3285.3315631534933</v>
      </c>
      <c r="AC196" s="1">
        <f t="shared" si="263"/>
        <v>6.4918426168904071E-3</v>
      </c>
      <c r="AD196" s="1">
        <f t="shared" si="264"/>
        <v>0.1431625979875156</v>
      </c>
      <c r="AE196" s="1">
        <f t="shared" si="265"/>
        <v>1.9187121627620526E-2</v>
      </c>
      <c r="AF196" s="1">
        <f t="shared" si="266"/>
        <v>0.23629837573530876</v>
      </c>
      <c r="AG196" s="1">
        <f t="shared" si="267"/>
        <v>257.55588207718307</v>
      </c>
      <c r="AH196" s="1">
        <f t="shared" si="268"/>
        <v>152.72353579095929</v>
      </c>
      <c r="AI196" s="1">
        <f t="shared" si="269"/>
        <v>152.28493172840558</v>
      </c>
      <c r="AJ196" s="1">
        <f t="shared" si="270"/>
        <v>280.92496598948031</v>
      </c>
      <c r="AK196" s="1">
        <f t="shared" si="271"/>
        <v>305.09007304215271</v>
      </c>
      <c r="AL196" s="8">
        <f t="shared" si="272"/>
        <v>23146963.125564806</v>
      </c>
      <c r="AM196" s="1">
        <f t="shared" si="273"/>
        <v>809795.54083509976</v>
      </c>
      <c r="AN196" s="1">
        <f t="shared" si="274"/>
        <v>0.99990685242340882</v>
      </c>
      <c r="AO196" s="1">
        <f t="shared" si="275"/>
        <v>34.080712933868234</v>
      </c>
      <c r="AP196" s="1">
        <f t="shared" si="276"/>
        <v>126.37785823043212</v>
      </c>
      <c r="AQ196" s="1">
        <f t="shared" si="277"/>
        <v>7.0149186619180961E-3</v>
      </c>
      <c r="AR196" s="1">
        <f t="shared" si="278"/>
        <v>7.4812393698374066E-4</v>
      </c>
      <c r="AS196" s="1">
        <f t="shared" si="279"/>
        <v>1750.9701086576504</v>
      </c>
      <c r="AT196" s="1">
        <f t="shared" si="280"/>
        <v>79791253.269532084</v>
      </c>
      <c r="AU196" s="1">
        <f t="shared" si="281"/>
        <v>309801.71225761651</v>
      </c>
      <c r="AV196" s="1">
        <f t="shared" si="282"/>
        <v>2090541.1683327605</v>
      </c>
      <c r="AW196" s="1">
        <f t="shared" si="283"/>
        <v>54.611950718823621</v>
      </c>
      <c r="AX196" s="1">
        <f t="shared" si="284"/>
        <v>292979.55701860425</v>
      </c>
      <c r="AY196" s="6">
        <f t="shared" si="285"/>
        <v>165449453.76470545</v>
      </c>
      <c r="AZ196">
        <f t="shared" si="286"/>
        <v>307978.65855560801</v>
      </c>
      <c r="BA196">
        <f t="shared" si="287"/>
        <v>14999.101537003753</v>
      </c>
      <c r="BB196">
        <f t="shared" si="288"/>
        <v>596200.85352504824</v>
      </c>
      <c r="BC196">
        <f t="shared" si="289"/>
        <v>4084517.6107616881</v>
      </c>
    </row>
    <row r="197" spans="5:55" x14ac:dyDescent="0.35">
      <c r="E197">
        <f t="shared" si="240"/>
        <v>2012.125</v>
      </c>
      <c r="F197" s="1">
        <f t="shared" si="241"/>
        <v>1855.0616759048214</v>
      </c>
      <c r="G197" s="1">
        <f t="shared" si="242"/>
        <v>0.95091287746999498</v>
      </c>
      <c r="H197" s="1">
        <f t="shared" si="243"/>
        <v>33103.627234921776</v>
      </c>
      <c r="I197" s="1">
        <f t="shared" si="244"/>
        <v>3502.7156986904183</v>
      </c>
      <c r="J197" s="1">
        <f t="shared" si="245"/>
        <v>1.0451595516151829E-2</v>
      </c>
      <c r="K197" s="1">
        <f t="shared" si="246"/>
        <v>0.28550754612353729</v>
      </c>
      <c r="L197" s="1">
        <f t="shared" si="247"/>
        <v>2.2073561111433857E-2</v>
      </c>
      <c r="M197" s="1">
        <f t="shared" si="248"/>
        <v>3.2137702772648854E-3</v>
      </c>
      <c r="N197" s="1">
        <f t="shared" si="249"/>
        <v>0.69787021560319773</v>
      </c>
      <c r="O197" s="1">
        <f t="shared" si="250"/>
        <v>0.42107449661617746</v>
      </c>
      <c r="P197" s="1">
        <f t="shared" si="251"/>
        <v>2.7800984616969195</v>
      </c>
      <c r="Q197" s="1">
        <f t="shared" si="252"/>
        <v>0.63888599599692197</v>
      </c>
      <c r="R197" s="1">
        <f t="shared" si="253"/>
        <v>34857.567966039867</v>
      </c>
      <c r="S197" s="1">
        <f t="shared" si="254"/>
        <v>0.79972799016833096</v>
      </c>
      <c r="T197" s="1">
        <f t="shared" si="255"/>
        <v>0.23918585743839976</v>
      </c>
      <c r="U197" s="1">
        <f t="shared" si="256"/>
        <v>0.74747000879699854</v>
      </c>
      <c r="V197" s="1">
        <f t="shared" si="257"/>
        <v>0.97651070634927384</v>
      </c>
      <c r="W197" s="1">
        <f t="shared" si="290"/>
        <v>182.76984602017185</v>
      </c>
      <c r="X197" s="1">
        <f t="shared" si="258"/>
        <v>1569.5067142898959</v>
      </c>
      <c r="Y197" s="1">
        <f t="shared" si="259"/>
        <v>173.18786709118831</v>
      </c>
      <c r="Z197" s="1">
        <f t="shared" si="260"/>
        <v>4.9093430848311706E-2</v>
      </c>
      <c r="AA197" s="1">
        <f t="shared" si="261"/>
        <v>0.42107449661617746</v>
      </c>
      <c r="AB197" s="1">
        <f t="shared" si="262"/>
        <v>3298.064868501076</v>
      </c>
      <c r="AC197" s="1">
        <f t="shared" si="263"/>
        <v>6.5040986647997593E-3</v>
      </c>
      <c r="AD197" s="1">
        <f t="shared" si="264"/>
        <v>0.14376937931576489</v>
      </c>
      <c r="AE197" s="1">
        <f t="shared" si="265"/>
        <v>1.9235124189666282E-2</v>
      </c>
      <c r="AF197" s="1">
        <f t="shared" si="266"/>
        <v>0.23660839426490304</v>
      </c>
      <c r="AG197" s="1">
        <f t="shared" si="267"/>
        <v>257.55078173200883</v>
      </c>
      <c r="AH197" s="1">
        <f t="shared" si="268"/>
        <v>152.72051142691649</v>
      </c>
      <c r="AI197" s="1">
        <f t="shared" si="269"/>
        <v>152.28493172840558</v>
      </c>
      <c r="AJ197" s="1">
        <f t="shared" si="270"/>
        <v>280.81645851907552</v>
      </c>
      <c r="AK197" s="1">
        <f t="shared" si="271"/>
        <v>305.08403138366214</v>
      </c>
      <c r="AL197" s="8">
        <f t="shared" si="272"/>
        <v>23300653.459299408</v>
      </c>
      <c r="AM197" s="1">
        <f t="shared" si="273"/>
        <v>815172.3170748268</v>
      </c>
      <c r="AN197" s="1">
        <f t="shared" si="274"/>
        <v>0.99990746675650422</v>
      </c>
      <c r="AO197" s="1">
        <f t="shared" si="275"/>
        <v>34.087269260716617</v>
      </c>
      <c r="AP197" s="1">
        <f t="shared" si="276"/>
        <v>126.402170355198</v>
      </c>
      <c r="AQ197" s="1">
        <f t="shared" si="277"/>
        <v>7.0411584789964888E-3</v>
      </c>
      <c r="AR197" s="1">
        <f t="shared" si="278"/>
        <v>7.5414058236500674E-4</v>
      </c>
      <c r="AS197" s="1">
        <f t="shared" si="279"/>
        <v>1757.7565278118336</v>
      </c>
      <c r="AT197" s="1">
        <f t="shared" si="280"/>
        <v>80249082.953896374</v>
      </c>
      <c r="AU197" s="1">
        <f t="shared" si="281"/>
        <v>311585.47613106656</v>
      </c>
      <c r="AV197" s="1">
        <f t="shared" si="282"/>
        <v>2109903.7753488617</v>
      </c>
      <c r="AW197" s="1">
        <f t="shared" si="283"/>
        <v>54.602789120579438</v>
      </c>
      <c r="AX197" s="1">
        <f t="shared" si="284"/>
        <v>294545.14097792929</v>
      </c>
      <c r="AY197" s="6">
        <f t="shared" si="285"/>
        <v>166905744.60591167</v>
      </c>
      <c r="AZ197">
        <f t="shared" si="286"/>
        <v>309751.92572357081</v>
      </c>
      <c r="BA197">
        <f t="shared" si="287"/>
        <v>15206.784745641507</v>
      </c>
      <c r="BB197">
        <f t="shared" si="288"/>
        <v>599473.40345040965</v>
      </c>
      <c r="BC197">
        <f t="shared" si="289"/>
        <v>4121780.1641070037</v>
      </c>
    </row>
    <row r="198" spans="5:55" x14ac:dyDescent="0.35">
      <c r="E198">
        <f t="shared" si="240"/>
        <v>2012.1875</v>
      </c>
      <c r="F198" s="1">
        <f t="shared" si="241"/>
        <v>1862.2268634856894</v>
      </c>
      <c r="G198" s="1">
        <f t="shared" si="242"/>
        <v>0.95092063583767183</v>
      </c>
      <c r="H198" s="1">
        <f t="shared" si="243"/>
        <v>33322.546966089925</v>
      </c>
      <c r="I198" s="1">
        <f t="shared" si="244"/>
        <v>3527.9563140573932</v>
      </c>
      <c r="J198" s="1">
        <f t="shared" si="245"/>
        <v>1.0320950581676366E-2</v>
      </c>
      <c r="K198" s="1">
        <f t="shared" si="246"/>
        <v>0.28668628305067284</v>
      </c>
      <c r="L198" s="1">
        <f t="shared" si="247"/>
        <v>2.2049144986523054E-2</v>
      </c>
      <c r="M198" s="1">
        <f t="shared" si="248"/>
        <v>3.2270385419835477E-3</v>
      </c>
      <c r="N198" s="1">
        <f t="shared" si="249"/>
        <v>0.69839270292635935</v>
      </c>
      <c r="O198" s="1">
        <f t="shared" si="250"/>
        <v>0.4218701857114816</v>
      </c>
      <c r="P198" s="1">
        <f t="shared" si="251"/>
        <v>2.7908708707150494</v>
      </c>
      <c r="Q198" s="1">
        <f t="shared" si="252"/>
        <v>0.63977775305833362</v>
      </c>
      <c r="R198" s="1">
        <f t="shared" si="253"/>
        <v>35089.126617171511</v>
      </c>
      <c r="S198" s="1">
        <f t="shared" si="254"/>
        <v>0.79972799016833096</v>
      </c>
      <c r="T198" s="1">
        <f t="shared" si="255"/>
        <v>0.23950026445416089</v>
      </c>
      <c r="U198" s="1">
        <f t="shared" si="256"/>
        <v>0.74812323351675802</v>
      </c>
      <c r="V198" s="1">
        <f t="shared" si="257"/>
        <v>0.97666142281745494</v>
      </c>
      <c r="W198" s="1">
        <f t="shared" si="290"/>
        <v>182.69924168383289</v>
      </c>
      <c r="X198" s="1">
        <f t="shared" si="258"/>
        <v>1575.5882860457075</v>
      </c>
      <c r="Y198" s="1">
        <f t="shared" si="259"/>
        <v>173.85894064019672</v>
      </c>
      <c r="Z198" s="1">
        <f t="shared" si="260"/>
        <v>4.9486369466851171E-2</v>
      </c>
      <c r="AA198" s="1">
        <f t="shared" si="261"/>
        <v>0.4218701857114816</v>
      </c>
      <c r="AB198" s="1">
        <f t="shared" si="262"/>
        <v>3310.84430930913</v>
      </c>
      <c r="AC198" s="1">
        <f t="shared" si="263"/>
        <v>6.516389222465808E-3</v>
      </c>
      <c r="AD198" s="1">
        <f t="shared" si="264"/>
        <v>0.14437929739521102</v>
      </c>
      <c r="AE198" s="1">
        <f t="shared" si="265"/>
        <v>1.9283117370902634E-2</v>
      </c>
      <c r="AF198" s="1">
        <f t="shared" si="266"/>
        <v>0.236919413235429</v>
      </c>
      <c r="AG198" s="1">
        <f t="shared" si="267"/>
        <v>257.54586996773759</v>
      </c>
      <c r="AH198" s="1">
        <f t="shared" si="268"/>
        <v>152.71759888614892</v>
      </c>
      <c r="AI198" s="1">
        <f t="shared" si="269"/>
        <v>152.28493172840558</v>
      </c>
      <c r="AJ198" s="1">
        <f t="shared" si="270"/>
        <v>280.70797859134933</v>
      </c>
      <c r="AK198" s="1">
        <f t="shared" si="271"/>
        <v>305.07821311032978</v>
      </c>
      <c r="AL198" s="8">
        <f t="shared" si="272"/>
        <v>23455439.584676191</v>
      </c>
      <c r="AM198" s="1">
        <f t="shared" si="273"/>
        <v>820587.42900690029</v>
      </c>
      <c r="AN198" s="1">
        <f t="shared" si="274"/>
        <v>0.99990807733350406</v>
      </c>
      <c r="AO198" s="1">
        <f t="shared" si="275"/>
        <v>34.093825845049579</v>
      </c>
      <c r="AP198" s="1">
        <f t="shared" si="276"/>
        <v>126.42648343476633</v>
      </c>
      <c r="AQ198" s="1">
        <f t="shared" si="277"/>
        <v>7.0673067739309191E-3</v>
      </c>
      <c r="AR198" s="1">
        <f t="shared" si="278"/>
        <v>7.6017664367705176E-4</v>
      </c>
      <c r="AS198" s="1">
        <f t="shared" si="279"/>
        <v>1764.5675355990609</v>
      </c>
      <c r="AT198" s="1">
        <f t="shared" si="280"/>
        <v>80709735.786591053</v>
      </c>
      <c r="AU198" s="1">
        <f t="shared" si="281"/>
        <v>313380.04292866919</v>
      </c>
      <c r="AV198" s="1">
        <f t="shared" si="282"/>
        <v>2129377.8676070534</v>
      </c>
      <c r="AW198" s="1">
        <f t="shared" si="283"/>
        <v>54.593713562555159</v>
      </c>
      <c r="AX198" s="1">
        <f t="shared" si="284"/>
        <v>296119.14999971353</v>
      </c>
      <c r="AY198" s="6">
        <f t="shared" si="285"/>
        <v>168371709.57995394</v>
      </c>
      <c r="AZ198">
        <f t="shared" si="286"/>
        <v>311535.93224498897</v>
      </c>
      <c r="BA198">
        <f t="shared" si="287"/>
        <v>15416.782245275437</v>
      </c>
      <c r="BB198">
        <f t="shared" si="288"/>
        <v>602764.37741940969</v>
      </c>
      <c r="BC198">
        <f t="shared" si="289"/>
        <v>4159247.2518226542</v>
      </c>
    </row>
    <row r="199" spans="5:55" x14ac:dyDescent="0.35">
      <c r="E199">
        <f t="shared" si="240"/>
        <v>2012.25</v>
      </c>
      <c r="F199" s="1">
        <f t="shared" si="241"/>
        <v>1869.4196625640755</v>
      </c>
      <c r="G199" s="1">
        <f t="shared" si="242"/>
        <v>0.95092832213583245</v>
      </c>
      <c r="H199" s="1">
        <f t="shared" si="243"/>
        <v>33543.044235718509</v>
      </c>
      <c r="I199" s="1">
        <f t="shared" si="244"/>
        <v>3553.3385738261018</v>
      </c>
      <c r="J199" s="1">
        <f t="shared" si="245"/>
        <v>1.0191938708763396E-2</v>
      </c>
      <c r="K199" s="1">
        <f t="shared" si="246"/>
        <v>0.28786266470345656</v>
      </c>
      <c r="L199" s="1">
        <f t="shared" si="247"/>
        <v>2.2024746267520004E-2</v>
      </c>
      <c r="M199" s="1">
        <f t="shared" si="248"/>
        <v>3.240280294931122E-3</v>
      </c>
      <c r="N199" s="1">
        <f t="shared" si="249"/>
        <v>0.69890865915845513</v>
      </c>
      <c r="O199" s="1">
        <f t="shared" si="250"/>
        <v>0.4226681062207589</v>
      </c>
      <c r="P199" s="1">
        <f t="shared" si="251"/>
        <v>2.8016824900902648</v>
      </c>
      <c r="Q199" s="1">
        <f t="shared" si="252"/>
        <v>0.64066833856842176</v>
      </c>
      <c r="R199" s="1">
        <f t="shared" si="253"/>
        <v>35322.333733412197</v>
      </c>
      <c r="S199" s="1">
        <f t="shared" si="254"/>
        <v>0.79972799016833096</v>
      </c>
      <c r="T199" s="1">
        <f t="shared" si="255"/>
        <v>0.23981567726113456</v>
      </c>
      <c r="U199" s="1">
        <f t="shared" si="256"/>
        <v>0.74876829292811276</v>
      </c>
      <c r="V199" s="1">
        <f t="shared" si="257"/>
        <v>0.97681128283689445</v>
      </c>
      <c r="W199" s="1">
        <f t="shared" si="290"/>
        <v>182.62865391532688</v>
      </c>
      <c r="X199" s="1">
        <f t="shared" si="258"/>
        <v>1581.6919940386217</v>
      </c>
      <c r="Y199" s="1">
        <f t="shared" si="259"/>
        <v>174.53245682143748</v>
      </c>
      <c r="Z199" s="1">
        <f t="shared" si="260"/>
        <v>4.9880565099992037E-2</v>
      </c>
      <c r="AA199" s="1">
        <f t="shared" si="261"/>
        <v>0.4226681062207589</v>
      </c>
      <c r="AB199" s="1">
        <f t="shared" si="262"/>
        <v>3323.6702658442232</v>
      </c>
      <c r="AC199" s="1">
        <f t="shared" si="263"/>
        <v>6.5287142475165113E-3</v>
      </c>
      <c r="AD199" s="1">
        <f t="shared" si="264"/>
        <v>0.144992362820585</v>
      </c>
      <c r="AE199" s="1">
        <f t="shared" si="265"/>
        <v>1.9331101502521778E-2</v>
      </c>
      <c r="AF199" s="1">
        <f t="shared" si="266"/>
        <v>0.23723142715877665</v>
      </c>
      <c r="AG199" s="1">
        <f t="shared" si="267"/>
        <v>257.54113981175163</v>
      </c>
      <c r="AH199" s="1">
        <f t="shared" si="268"/>
        <v>152.71479403408657</v>
      </c>
      <c r="AI199" s="1">
        <f t="shared" si="269"/>
        <v>152.28493172840558</v>
      </c>
      <c r="AJ199" s="1">
        <f t="shared" si="270"/>
        <v>280.59952411924547</v>
      </c>
      <c r="AK199" s="1">
        <f t="shared" si="271"/>
        <v>305.07260996268036</v>
      </c>
      <c r="AL199" s="8">
        <f t="shared" si="272"/>
        <v>23611327.631858967</v>
      </c>
      <c r="AM199" s="1">
        <f t="shared" si="273"/>
        <v>826041.09109179978</v>
      </c>
      <c r="AN199" s="1">
        <f t="shared" si="274"/>
        <v>0.99990868416697565</v>
      </c>
      <c r="AO199" s="1">
        <f t="shared" si="275"/>
        <v>34.100382679659432</v>
      </c>
      <c r="AP199" s="1">
        <f t="shared" si="276"/>
        <v>126.45079744240967</v>
      </c>
      <c r="AQ199" s="1">
        <f t="shared" si="277"/>
        <v>7.0933636219334146E-3</v>
      </c>
      <c r="AR199" s="1">
        <f t="shared" si="278"/>
        <v>7.6623201441007561E-4</v>
      </c>
      <c r="AS199" s="1">
        <f t="shared" si="279"/>
        <v>1771.4033346884942</v>
      </c>
      <c r="AT199" s="1">
        <f t="shared" si="280"/>
        <v>81173227.106429249</v>
      </c>
      <c r="AU199" s="1">
        <f t="shared" si="281"/>
        <v>315185.47741833556</v>
      </c>
      <c r="AV199" s="1">
        <f t="shared" si="282"/>
        <v>2148964.120290095</v>
      </c>
      <c r="AW199" s="1">
        <f t="shared" si="283"/>
        <v>54.584722455807508</v>
      </c>
      <c r="AX199" s="1">
        <f t="shared" si="284"/>
        <v>297701.62800721003</v>
      </c>
      <c r="AY199" s="6">
        <f t="shared" si="285"/>
        <v>169847417.55694512</v>
      </c>
      <c r="AZ199">
        <f t="shared" si="286"/>
        <v>313330.74250664143</v>
      </c>
      <c r="BA199">
        <f t="shared" si="287"/>
        <v>15629.114499431371</v>
      </c>
      <c r="BB199">
        <f t="shared" si="288"/>
        <v>606073.87719026313</v>
      </c>
      <c r="BC199">
        <f t="shared" si="289"/>
        <v>4196920.0254113674</v>
      </c>
    </row>
    <row r="200" spans="5:55" x14ac:dyDescent="0.35">
      <c r="E200">
        <f t="shared" si="240"/>
        <v>2012.3125</v>
      </c>
      <c r="F200" s="1">
        <f t="shared" si="241"/>
        <v>1876.6401971663286</v>
      </c>
      <c r="G200" s="1">
        <f t="shared" si="242"/>
        <v>0.95093593767485463</v>
      </c>
      <c r="H200" s="1">
        <f t="shared" si="243"/>
        <v>33765.127896582642</v>
      </c>
      <c r="I200" s="1">
        <f t="shared" si="244"/>
        <v>3578.8631804124357</v>
      </c>
      <c r="J200" s="1">
        <f t="shared" si="245"/>
        <v>1.0064539484144862E-2</v>
      </c>
      <c r="K200" s="1">
        <f t="shared" si="246"/>
        <v>0.28903669382674335</v>
      </c>
      <c r="L200" s="1">
        <f t="shared" si="247"/>
        <v>2.2000365204596653E-2</v>
      </c>
      <c r="M200" s="1">
        <f t="shared" si="248"/>
        <v>3.2534955670046307E-3</v>
      </c>
      <c r="N200" s="1">
        <f t="shared" si="249"/>
        <v>0.69941816593811756</v>
      </c>
      <c r="O200" s="1">
        <f t="shared" si="250"/>
        <v>0.42346825542419675</v>
      </c>
      <c r="P200" s="1">
        <f t="shared" si="251"/>
        <v>2.8125336320393206</v>
      </c>
      <c r="Q200" s="1">
        <f t="shared" si="252"/>
        <v>0.64155776282626065</v>
      </c>
      <c r="R200" s="1">
        <f t="shared" si="253"/>
        <v>35557.198519262944</v>
      </c>
      <c r="S200" s="1">
        <f t="shared" si="254"/>
        <v>0.79972799016833096</v>
      </c>
      <c r="T200" s="1">
        <f t="shared" si="255"/>
        <v>0.24013209032051447</v>
      </c>
      <c r="U200" s="1">
        <f t="shared" si="256"/>
        <v>0.74940528909741044</v>
      </c>
      <c r="V200" s="1">
        <f t="shared" si="257"/>
        <v>0.97696028818036151</v>
      </c>
      <c r="W200" s="1">
        <f t="shared" si="290"/>
        <v>182.558081436424</v>
      </c>
      <c r="X200" s="1">
        <f t="shared" si="258"/>
        <v>1587.8180145308456</v>
      </c>
      <c r="Y200" s="1">
        <f t="shared" si="259"/>
        <v>175.20843508463668</v>
      </c>
      <c r="Z200" s="1">
        <f t="shared" si="260"/>
        <v>5.0276010825462243E-2</v>
      </c>
      <c r="AA200" s="1">
        <f t="shared" si="261"/>
        <v>0.42346825542419675</v>
      </c>
      <c r="AB200" s="1">
        <f t="shared" si="262"/>
        <v>3336.5431084929164</v>
      </c>
      <c r="AC200" s="1">
        <f t="shared" si="263"/>
        <v>6.541073697940469E-3</v>
      </c>
      <c r="AD200" s="1">
        <f t="shared" si="264"/>
        <v>0.14560858622871775</v>
      </c>
      <c r="AE200" s="1">
        <f t="shared" si="265"/>
        <v>1.9379076840478075E-2</v>
      </c>
      <c r="AF200" s="1">
        <f t="shared" si="266"/>
        <v>0.23754443055582578</v>
      </c>
      <c r="AG200" s="1">
        <f t="shared" si="267"/>
        <v>257.53658454923988</v>
      </c>
      <c r="AH200" s="1">
        <f t="shared" si="268"/>
        <v>152.7120928890316</v>
      </c>
      <c r="AI200" s="1">
        <f t="shared" si="269"/>
        <v>152.28493172840558</v>
      </c>
      <c r="AJ200" s="1">
        <f t="shared" si="270"/>
        <v>280.49109313882963</v>
      </c>
      <c r="AK200" s="1">
        <f t="shared" si="271"/>
        <v>305.06721398662569</v>
      </c>
      <c r="AL200" s="8">
        <f t="shared" si="272"/>
        <v>23768323.753626049</v>
      </c>
      <c r="AM200" s="1">
        <f t="shared" si="273"/>
        <v>831533.51858116116</v>
      </c>
      <c r="AN200" s="1">
        <f t="shared" si="274"/>
        <v>0.99990928726965733</v>
      </c>
      <c r="AO200" s="1">
        <f t="shared" si="275"/>
        <v>34.106939754813304</v>
      </c>
      <c r="AP200" s="1">
        <f t="shared" si="276"/>
        <v>126.47511234203662</v>
      </c>
      <c r="AQ200" s="1">
        <f t="shared" si="277"/>
        <v>7.1193290996883658E-3</v>
      </c>
      <c r="AR200" s="1">
        <f t="shared" si="278"/>
        <v>7.7230658822874593E-4</v>
      </c>
      <c r="AS200" s="1">
        <f t="shared" si="279"/>
        <v>1778.2641224835866</v>
      </c>
      <c r="AT200" s="1">
        <f t="shared" si="280"/>
        <v>81639572.221909821</v>
      </c>
      <c r="AU200" s="1">
        <f t="shared" si="281"/>
        <v>317001.84408674057</v>
      </c>
      <c r="AV200" s="1">
        <f t="shared" si="282"/>
        <v>2168663.2126287408</v>
      </c>
      <c r="AW200" s="1">
        <f t="shared" si="283"/>
        <v>54.575814263456301</v>
      </c>
      <c r="AX200" s="1">
        <f t="shared" si="284"/>
        <v>299292.6185213523</v>
      </c>
      <c r="AY200" s="6">
        <f t="shared" si="285"/>
        <v>171332937.79154673</v>
      </c>
      <c r="AZ200">
        <f t="shared" si="286"/>
        <v>315136.42061572598</v>
      </c>
      <c r="BA200">
        <f t="shared" si="287"/>
        <v>15843.802094373663</v>
      </c>
      <c r="BB200">
        <f t="shared" si="288"/>
        <v>609402.00379987212</v>
      </c>
      <c r="BC200">
        <f t="shared" si="289"/>
        <v>4234799.6427357588</v>
      </c>
    </row>
    <row r="201" spans="5:55" x14ac:dyDescent="0.35">
      <c r="E201">
        <f t="shared" si="240"/>
        <v>2012.375</v>
      </c>
      <c r="F201" s="1">
        <f t="shared" si="241"/>
        <v>1883.88858796567</v>
      </c>
      <c r="G201" s="1">
        <f t="shared" si="242"/>
        <v>0.95094348372237125</v>
      </c>
      <c r="H201" s="1">
        <f t="shared" si="243"/>
        <v>33988.80684535842</v>
      </c>
      <c r="I201" s="1">
        <f t="shared" si="244"/>
        <v>3604.5308133018561</v>
      </c>
      <c r="J201" s="1">
        <f t="shared" si="245"/>
        <v>9.9387327497185481E-3</v>
      </c>
      <c r="K201" s="1">
        <f t="shared" si="246"/>
        <v>0.29020837317909287</v>
      </c>
      <c r="L201" s="1">
        <f t="shared" si="247"/>
        <v>2.197600203334691E-2</v>
      </c>
      <c r="M201" s="1">
        <f t="shared" si="248"/>
        <v>3.2666843892553625E-3</v>
      </c>
      <c r="N201" s="1">
        <f t="shared" si="249"/>
        <v>0.69992130388349627</v>
      </c>
      <c r="O201" s="1">
        <f t="shared" si="250"/>
        <v>0.42427063062060533</v>
      </c>
      <c r="P201" s="1">
        <f t="shared" si="251"/>
        <v>2.8234246006555734</v>
      </c>
      <c r="Q201" s="1">
        <f t="shared" si="252"/>
        <v>0.64244603517823207</v>
      </c>
      <c r="R201" s="1">
        <f t="shared" si="253"/>
        <v>35793.730211643626</v>
      </c>
      <c r="S201" s="1">
        <f t="shared" si="254"/>
        <v>0.79972799016833096</v>
      </c>
      <c r="T201" s="1">
        <f t="shared" si="255"/>
        <v>0.2404494981026469</v>
      </c>
      <c r="U201" s="1">
        <f t="shared" si="256"/>
        <v>0.75003432281516946</v>
      </c>
      <c r="V201" s="1">
        <f t="shared" si="257"/>
        <v>0.9771084406861491</v>
      </c>
      <c r="W201" s="1">
        <f t="shared" si="290"/>
        <v>182.48752304626572</v>
      </c>
      <c r="X201" s="1">
        <f t="shared" si="258"/>
        <v>1593.9665191985171</v>
      </c>
      <c r="Y201" s="1">
        <f t="shared" si="259"/>
        <v>175.88689437346872</v>
      </c>
      <c r="Z201" s="1">
        <f t="shared" si="260"/>
        <v>5.0672699732428467E-2</v>
      </c>
      <c r="AA201" s="1">
        <f t="shared" si="261"/>
        <v>0.42427063062060533</v>
      </c>
      <c r="AB201" s="1">
        <f t="shared" si="262"/>
        <v>3349.4631980048857</v>
      </c>
      <c r="AC201" s="1">
        <f t="shared" si="263"/>
        <v>6.5534675320139358E-3</v>
      </c>
      <c r="AD201" s="1">
        <f t="shared" si="264"/>
        <v>0.1462279782949934</v>
      </c>
      <c r="AE201" s="1">
        <f t="shared" si="265"/>
        <v>1.9427043567369198E-2</v>
      </c>
      <c r="AF201" s="1">
        <f t="shared" si="266"/>
        <v>0.23785841795651011</v>
      </c>
      <c r="AG201" s="1">
        <f t="shared" si="267"/>
        <v>257.5321977136656</v>
      </c>
      <c r="AH201" s="1">
        <f t="shared" si="268"/>
        <v>152.70949161650606</v>
      </c>
      <c r="AI201" s="1">
        <f t="shared" si="269"/>
        <v>152.28493172840558</v>
      </c>
      <c r="AJ201" s="1">
        <f t="shared" si="270"/>
        <v>280.38268380504451</v>
      </c>
      <c r="AK201" s="1">
        <f t="shared" si="271"/>
        <v>305.06201752217305</v>
      </c>
      <c r="AL201" s="8">
        <f t="shared" si="272"/>
        <v>23926434.124426253</v>
      </c>
      <c r="AM201" s="1">
        <f t="shared" si="273"/>
        <v>837064.92748475145</v>
      </c>
      <c r="AN201" s="1">
        <f t="shared" si="274"/>
        <v>0.99990988665445024</v>
      </c>
      <c r="AO201" s="1">
        <f t="shared" si="275"/>
        <v>34.113497058328008</v>
      </c>
      <c r="AP201" s="1">
        <f t="shared" si="276"/>
        <v>126.49942808846961</v>
      </c>
      <c r="AQ201" s="1">
        <f t="shared" si="277"/>
        <v>7.1452032853206379E-3</v>
      </c>
      <c r="AR201" s="1">
        <f t="shared" si="278"/>
        <v>7.7840025897344463E-4</v>
      </c>
      <c r="AS201" s="1">
        <f t="shared" si="279"/>
        <v>1785.1500912516594</v>
      </c>
      <c r="AT201" s="1">
        <f t="shared" si="280"/>
        <v>82108786.410549849</v>
      </c>
      <c r="AU201" s="1">
        <f t="shared" si="281"/>
        <v>318829.20714186435</v>
      </c>
      <c r="AV201" s="1">
        <f t="shared" si="282"/>
        <v>2188475.8278841623</v>
      </c>
      <c r="AW201" s="1">
        <f t="shared" si="283"/>
        <v>54.566987498757271</v>
      </c>
      <c r="AX201" s="1">
        <f t="shared" si="284"/>
        <v>300892.16466352227</v>
      </c>
      <c r="AY201" s="6">
        <f t="shared" si="285"/>
        <v>172828339.92432338</v>
      </c>
      <c r="AZ201">
        <f t="shared" si="286"/>
        <v>316953.03040238563</v>
      </c>
      <c r="BA201">
        <f t="shared" si="287"/>
        <v>16060.865738863358</v>
      </c>
      <c r="BB201">
        <f t="shared" si="288"/>
        <v>612748.85756919894</v>
      </c>
      <c r="BC201">
        <f t="shared" si="289"/>
        <v>4272887.2679732507</v>
      </c>
    </row>
    <row r="202" spans="5:55" x14ac:dyDescent="0.35">
      <c r="E202">
        <f t="shared" si="240"/>
        <v>2012.4375</v>
      </c>
      <c r="F202" s="1">
        <f t="shared" si="241"/>
        <v>1891.1649523407177</v>
      </c>
      <c r="G202" s="1">
        <f t="shared" si="242"/>
        <v>0.95095096150485048</v>
      </c>
      <c r="H202" s="1">
        <f t="shared" si="243"/>
        <v>34214.09002118979</v>
      </c>
      <c r="I202" s="1">
        <f t="shared" si="244"/>
        <v>3630.3421290866681</v>
      </c>
      <c r="J202" s="1">
        <f t="shared" si="245"/>
        <v>9.8144985993584843E-3</v>
      </c>
      <c r="K202" s="1">
        <f t="shared" si="246"/>
        <v>0.29137770553184861</v>
      </c>
      <c r="L202" s="1">
        <f t="shared" si="247"/>
        <v>2.195165697540322E-2</v>
      </c>
      <c r="M202" s="1">
        <f t="shared" si="248"/>
        <v>3.2798467928785036E-3</v>
      </c>
      <c r="N202" s="1">
        <f t="shared" si="249"/>
        <v>0.70041815260501383</v>
      </c>
      <c r="O202" s="1">
        <f t="shared" si="250"/>
        <v>0.42507522912281503</v>
      </c>
      <c r="P202" s="1">
        <f t="shared" si="251"/>
        <v>2.8343556921063784</v>
      </c>
      <c r="Q202" s="1">
        <f t="shared" si="252"/>
        <v>0.64333316405389496</v>
      </c>
      <c r="R202" s="1">
        <f t="shared" si="253"/>
        <v>36031.93807847851</v>
      </c>
      <c r="S202" s="1">
        <f t="shared" si="254"/>
        <v>0.79972799016833096</v>
      </c>
      <c r="T202" s="1">
        <f t="shared" si="255"/>
        <v>0.24076789508709406</v>
      </c>
      <c r="U202" s="1">
        <f t="shared" si="256"/>
        <v>0.75065549361202688</v>
      </c>
      <c r="V202" s="1">
        <f t="shared" si="257"/>
        <v>0.97725574225546552</v>
      </c>
      <c r="W202" s="1">
        <f t="shared" si="290"/>
        <v>182.41697761870245</v>
      </c>
      <c r="X202" s="1">
        <f t="shared" si="258"/>
        <v>1600.1376752431427</v>
      </c>
      <c r="Y202" s="1">
        <f t="shared" si="259"/>
        <v>176.56785313785295</v>
      </c>
      <c r="Z202" s="1">
        <f t="shared" si="260"/>
        <v>5.1070624921575165E-2</v>
      </c>
      <c r="AA202" s="1">
        <f t="shared" si="261"/>
        <v>0.42507522912281503</v>
      </c>
      <c r="AB202" s="1">
        <f t="shared" si="262"/>
        <v>3362.4308857270921</v>
      </c>
      <c r="AC202" s="1">
        <f t="shared" si="263"/>
        <v>6.5658957082297287E-3</v>
      </c>
      <c r="AD202" s="1">
        <f t="shared" si="264"/>
        <v>0.14685054972984757</v>
      </c>
      <c r="AE202" s="1">
        <f t="shared" si="265"/>
        <v>1.9475001794256538E-2</v>
      </c>
      <c r="AF202" s="1">
        <f t="shared" si="266"/>
        <v>0.23817338389988005</v>
      </c>
      <c r="AG202" s="1">
        <f t="shared" si="267"/>
        <v>257.52797307758675</v>
      </c>
      <c r="AH202" s="1">
        <f t="shared" si="268"/>
        <v>152.70698652380855</v>
      </c>
      <c r="AI202" s="1">
        <f t="shared" si="269"/>
        <v>152.28493172840558</v>
      </c>
      <c r="AJ202" s="1">
        <f t="shared" si="270"/>
        <v>280.27429438761925</v>
      </c>
      <c r="AK202" s="1">
        <f t="shared" si="271"/>
        <v>305.05701319255155</v>
      </c>
      <c r="AL202" s="8">
        <f t="shared" si="272"/>
        <v>24085664.939433374</v>
      </c>
      <c r="AM202" s="1">
        <f t="shared" si="273"/>
        <v>842635.53453738987</v>
      </c>
      <c r="AN202" s="1">
        <f t="shared" si="274"/>
        <v>0.99991048233441038</v>
      </c>
      <c r="AO202" s="1">
        <f t="shared" si="275"/>
        <v>34.120054575642044</v>
      </c>
      <c r="AP202" s="1">
        <f t="shared" si="276"/>
        <v>126.52374462771175</v>
      </c>
      <c r="AQ202" s="1">
        <f t="shared" si="277"/>
        <v>7.1709862583647583E-3</v>
      </c>
      <c r="AR202" s="1">
        <f t="shared" si="278"/>
        <v>7.8451292066148218E-4</v>
      </c>
      <c r="AS202" s="1">
        <f t="shared" si="279"/>
        <v>1792.0614282487068</v>
      </c>
      <c r="AT202" s="1">
        <f t="shared" si="280"/>
        <v>82580884.918154791</v>
      </c>
      <c r="AU202" s="1">
        <f t="shared" si="281"/>
        <v>320667.63051513332</v>
      </c>
      <c r="AV202" s="1">
        <f t="shared" si="282"/>
        <v>2208402.6533305286</v>
      </c>
      <c r="AW202" s="1">
        <f t="shared" si="283"/>
        <v>54.558240723246293</v>
      </c>
      <c r="AX202" s="1">
        <f t="shared" si="284"/>
        <v>302500.30915794696</v>
      </c>
      <c r="AY202" s="6">
        <f t="shared" si="285"/>
        <v>174333693.98303798</v>
      </c>
      <c r="AZ202">
        <f t="shared" si="286"/>
        <v>318780.63542183704</v>
      </c>
      <c r="BA202">
        <f t="shared" si="287"/>
        <v>16280.326263890038</v>
      </c>
      <c r="BB202">
        <f t="shared" si="288"/>
        <v>616114.53810787655</v>
      </c>
      <c r="BC202">
        <f t="shared" si="289"/>
        <v>4311184.0715713259</v>
      </c>
    </row>
    <row r="203" spans="5:55" x14ac:dyDescent="0.35">
      <c r="E203">
        <f t="shared" si="240"/>
        <v>2012.5</v>
      </c>
      <c r="F203" s="1">
        <f t="shared" si="241"/>
        <v>1898.4694044312505</v>
      </c>
      <c r="G203" s="1">
        <f t="shared" si="242"/>
        <v>0.95095837220911816</v>
      </c>
      <c r="H203" s="1">
        <f t="shared" si="243"/>
        <v>34440.98640425771</v>
      </c>
      <c r="I203" s="1">
        <f t="shared" si="244"/>
        <v>3656.2977614936831</v>
      </c>
      <c r="J203" s="1">
        <f t="shared" si="245"/>
        <v>9.6918173757652906E-3</v>
      </c>
      <c r="K203" s="1">
        <f t="shared" si="246"/>
        <v>0.29254469366825642</v>
      </c>
      <c r="L203" s="1">
        <f t="shared" si="247"/>
        <v>2.1927330239029638E-2</v>
      </c>
      <c r="M203" s="1">
        <f t="shared" si="248"/>
        <v>3.2929828092032186E-3</v>
      </c>
      <c r="N203" s="1">
        <f t="shared" si="249"/>
        <v>0.70090879071796297</v>
      </c>
      <c r="O203" s="1">
        <f t="shared" si="250"/>
        <v>0.4258820482531917</v>
      </c>
      <c r="P203" s="1">
        <f t="shared" si="251"/>
        <v>2.8453271948231413</v>
      </c>
      <c r="Q203" s="1">
        <f t="shared" si="252"/>
        <v>0.64421915700057575</v>
      </c>
      <c r="R203" s="1">
        <f t="shared" si="253"/>
        <v>36271.831417279267</v>
      </c>
      <c r="S203" s="1">
        <f t="shared" si="254"/>
        <v>0.79972799016833096</v>
      </c>
      <c r="T203" s="1">
        <f t="shared" si="255"/>
        <v>0.24108727576269562</v>
      </c>
      <c r="U203" s="1">
        <f t="shared" si="256"/>
        <v>0.75126889977448674</v>
      </c>
      <c r="V203" s="1">
        <f t="shared" si="257"/>
        <v>0.97740219484992474</v>
      </c>
      <c r="W203" s="1">
        <f t="shared" si="290"/>
        <v>182.34644409972793</v>
      </c>
      <c r="X203" s="1">
        <f t="shared" si="258"/>
        <v>1606.3316454988933</v>
      </c>
      <c r="Y203" s="1">
        <f t="shared" si="259"/>
        <v>177.25132934579324</v>
      </c>
      <c r="Z203" s="1">
        <f t="shared" si="260"/>
        <v>5.1469779505181619E-2</v>
      </c>
      <c r="AA203" s="1">
        <f t="shared" si="261"/>
        <v>0.4258820482531917</v>
      </c>
      <c r="AB203" s="1">
        <f t="shared" si="262"/>
        <v>3375.4465138292467</v>
      </c>
      <c r="AC203" s="1">
        <f t="shared" si="263"/>
        <v>6.5783581852279531E-3</v>
      </c>
      <c r="AD203" s="1">
        <f t="shared" si="264"/>
        <v>0.14747631127530836</v>
      </c>
      <c r="AE203" s="1">
        <f t="shared" si="265"/>
        <v>1.9522951562426734E-2</v>
      </c>
      <c r="AF203" s="1">
        <f t="shared" si="266"/>
        <v>0.23848932293416339</v>
      </c>
      <c r="AG203" s="1">
        <f t="shared" si="267"/>
        <v>257.52390464381568</v>
      </c>
      <c r="AH203" s="1">
        <f t="shared" si="268"/>
        <v>152.70457405477217</v>
      </c>
      <c r="AI203" s="1">
        <f t="shared" si="269"/>
        <v>152.28493172840558</v>
      </c>
      <c r="AJ203" s="1">
        <f t="shared" si="270"/>
        <v>280.16592326712748</v>
      </c>
      <c r="AK203" s="1">
        <f t="shared" si="271"/>
        <v>305.05219389374008</v>
      </c>
      <c r="AL203" s="8">
        <f t="shared" si="272"/>
        <v>24246022.413598999</v>
      </c>
      <c r="AM203" s="1">
        <f t="shared" si="273"/>
        <v>848245.55716581154</v>
      </c>
      <c r="AN203" s="1">
        <f t="shared" si="274"/>
        <v>0.99991107432274118</v>
      </c>
      <c r="AO203" s="1">
        <f t="shared" si="275"/>
        <v>34.12661228988491</v>
      </c>
      <c r="AP203" s="1">
        <f t="shared" si="276"/>
        <v>126.54806189720399</v>
      </c>
      <c r="AQ203" s="1">
        <f t="shared" si="277"/>
        <v>7.1966780997351487E-3</v>
      </c>
      <c r="AR203" s="1">
        <f t="shared" si="278"/>
        <v>7.9064446748828101E-4</v>
      </c>
      <c r="AS203" s="1">
        <f t="shared" si="279"/>
        <v>1798.9983158395598</v>
      </c>
      <c r="AT203" s="1">
        <f t="shared" si="280"/>
        <v>83055882.958027557</v>
      </c>
      <c r="AU203" s="1">
        <f t="shared" si="281"/>
        <v>322517.1778631701</v>
      </c>
      <c r="AV203" s="1">
        <f t="shared" si="282"/>
        <v>2228444.3802377246</v>
      </c>
      <c r="AW203" s="1">
        <f t="shared" si="283"/>
        <v>54.549572544952596</v>
      </c>
      <c r="AX203" s="1">
        <f t="shared" si="284"/>
        <v>304117.09433373326</v>
      </c>
      <c r="AY203" s="6">
        <f t="shared" si="285"/>
        <v>175849070.38388792</v>
      </c>
      <c r="AZ203">
        <f t="shared" si="286"/>
        <v>320619.29895611014</v>
      </c>
      <c r="BA203">
        <f t="shared" si="287"/>
        <v>16502.204622376896</v>
      </c>
      <c r="BB203">
        <f t="shared" si="288"/>
        <v>619499.14431807888</v>
      </c>
      <c r="BC203">
        <f t="shared" si="289"/>
        <v>4349691.2302030679</v>
      </c>
    </row>
    <row r="204" spans="5:55" x14ac:dyDescent="0.35">
      <c r="E204">
        <f t="shared" si="240"/>
        <v>2012.5625</v>
      </c>
      <c r="F204" s="1">
        <f t="shared" si="241"/>
        <v>1905.802055191293</v>
      </c>
      <c r="G204" s="1">
        <f t="shared" si="242"/>
        <v>0.95096571698382504</v>
      </c>
      <c r="H204" s="1">
        <f t="shared" si="243"/>
        <v>34669.505014351067</v>
      </c>
      <c r="I204" s="1">
        <f t="shared" si="244"/>
        <v>3682.3983214021073</v>
      </c>
      <c r="J204" s="1">
        <f t="shared" si="245"/>
        <v>9.5706696673557665E-3</v>
      </c>
      <c r="K204" s="1">
        <f t="shared" si="246"/>
        <v>0.29370934038262059</v>
      </c>
      <c r="L204" s="1">
        <f t="shared" si="247"/>
        <v>2.1903022019692197E-2</v>
      </c>
      <c r="M204" s="1">
        <f t="shared" si="248"/>
        <v>3.3060924696831496E-3</v>
      </c>
      <c r="N204" s="1">
        <f t="shared" si="249"/>
        <v>0.70139329585494514</v>
      </c>
      <c r="O204" s="1">
        <f t="shared" si="250"/>
        <v>0.42669108533926664</v>
      </c>
      <c r="P204" s="1">
        <f t="shared" si="251"/>
        <v>2.8563393896842424</v>
      </c>
      <c r="Q204" s="1">
        <f t="shared" si="252"/>
        <v>0.64510402071672601</v>
      </c>
      <c r="R204" s="1">
        <f t="shared" si="253"/>
        <v>36513.419553724845</v>
      </c>
      <c r="S204" s="1">
        <f t="shared" si="254"/>
        <v>0.79972799016833096</v>
      </c>
      <c r="T204" s="1">
        <f t="shared" si="255"/>
        <v>0.2414076346276289</v>
      </c>
      <c r="U204" s="1">
        <f t="shared" si="256"/>
        <v>0.75187463836047208</v>
      </c>
      <c r="V204" s="1">
        <f t="shared" si="257"/>
        <v>0.97754780048913303</v>
      </c>
      <c r="W204" s="1">
        <f t="shared" si="290"/>
        <v>182.27592150500675</v>
      </c>
      <c r="X204" s="1">
        <f t="shared" si="258"/>
        <v>1612.5485885358739</v>
      </c>
      <c r="Y204" s="1">
        <f t="shared" si="259"/>
        <v>177.93734049477342</v>
      </c>
      <c r="Z204" s="1">
        <f t="shared" si="260"/>
        <v>5.187015660719705E-2</v>
      </c>
      <c r="AA204" s="1">
        <f t="shared" si="261"/>
        <v>0.42669108533926664</v>
      </c>
      <c r="AB204" s="1">
        <f t="shared" si="262"/>
        <v>3388.5104155208141</v>
      </c>
      <c r="AC204" s="1">
        <f t="shared" si="263"/>
        <v>6.590854921728501E-3</v>
      </c>
      <c r="AD204" s="1">
        <f t="shared" si="264"/>
        <v>0.14810527370157814</v>
      </c>
      <c r="AE204" s="1">
        <f t="shared" si="265"/>
        <v>1.9570892845096218E-2</v>
      </c>
      <c r="AF204" s="1">
        <f t="shared" si="266"/>
        <v>0.23880622961682507</v>
      </c>
      <c r="AG204" s="1">
        <f t="shared" si="267"/>
        <v>257.51998663690551</v>
      </c>
      <c r="AH204" s="1">
        <f t="shared" si="268"/>
        <v>152.70225078471617</v>
      </c>
      <c r="AI204" s="1">
        <f t="shared" si="269"/>
        <v>152.28493172840558</v>
      </c>
      <c r="AJ204" s="1">
        <f t="shared" si="270"/>
        <v>280.05756893118854</v>
      </c>
      <c r="AK204" s="1">
        <f t="shared" si="271"/>
        <v>305.0475527843825</v>
      </c>
      <c r="AL204" s="8">
        <f t="shared" si="272"/>
        <v>24407512.780703224</v>
      </c>
      <c r="AM204" s="1">
        <f t="shared" si="273"/>
        <v>853895.21345545654</v>
      </c>
      <c r="AN204" s="1">
        <f t="shared" si="274"/>
        <v>0.99991166263278586</v>
      </c>
      <c r="AO204" s="1">
        <f t="shared" si="275"/>
        <v>34.133170181943832</v>
      </c>
      <c r="AP204" s="1">
        <f t="shared" si="276"/>
        <v>126.57237982607248</v>
      </c>
      <c r="AQ204" s="1">
        <f t="shared" si="277"/>
        <v>7.2222788916973483E-3</v>
      </c>
      <c r="AR204" s="1">
        <f t="shared" si="278"/>
        <v>7.9679479382852936E-4</v>
      </c>
      <c r="AS204" s="1">
        <f t="shared" si="279"/>
        <v>1805.9609316135427</v>
      </c>
      <c r="AT204" s="1">
        <f t="shared" si="280"/>
        <v>83533795.710117355</v>
      </c>
      <c r="AU204" s="1">
        <f t="shared" si="281"/>
        <v>324377.91256915987</v>
      </c>
      <c r="AV204" s="1">
        <f t="shared" si="282"/>
        <v>2248601.703854173</v>
      </c>
      <c r="AW204" s="1">
        <f t="shared" si="283"/>
        <v>54.540981616678167</v>
      </c>
      <c r="AX204" s="1">
        <f t="shared" si="284"/>
        <v>305742.56212654803</v>
      </c>
      <c r="AY204" s="6">
        <f t="shared" si="285"/>
        <v>177374539.93268186</v>
      </c>
      <c r="AZ204">
        <f t="shared" si="286"/>
        <v>322469.08401540655</v>
      </c>
      <c r="BA204">
        <f t="shared" si="287"/>
        <v>16726.521888858522</v>
      </c>
      <c r="BB204">
        <f t="shared" si="288"/>
        <v>622902.77439766203</v>
      </c>
      <c r="BC204">
        <f t="shared" si="289"/>
        <v>4388409.9267229475</v>
      </c>
    </row>
    <row r="205" spans="5:55" x14ac:dyDescent="0.35">
      <c r="E205">
        <f t="shared" si="240"/>
        <v>2012.625</v>
      </c>
      <c r="F205" s="1">
        <f t="shared" si="241"/>
        <v>1913.1630124396243</v>
      </c>
      <c r="G205" s="1">
        <f t="shared" si="242"/>
        <v>0.95097299694085724</v>
      </c>
      <c r="H205" s="1">
        <f t="shared" si="243"/>
        <v>34899.654909438701</v>
      </c>
      <c r="I205" s="1">
        <f t="shared" si="244"/>
        <v>3708.6443968515341</v>
      </c>
      <c r="J205" s="1">
        <f t="shared" si="245"/>
        <v>9.4510363051915122E-3</v>
      </c>
      <c r="K205" s="1">
        <f t="shared" si="246"/>
        <v>0.29487164847949615</v>
      </c>
      <c r="L205" s="1">
        <f t="shared" si="247"/>
        <v>2.1878732500607539E-2</v>
      </c>
      <c r="M205" s="1">
        <f t="shared" si="248"/>
        <v>3.3191758058873236E-3</v>
      </c>
      <c r="N205" s="1">
        <f t="shared" si="249"/>
        <v>0.70187174467815427</v>
      </c>
      <c r="O205" s="1">
        <f t="shared" si="250"/>
        <v>0.4275023377094771</v>
      </c>
      <c r="P205" s="1">
        <f t="shared" si="251"/>
        <v>2.8673925501910364</v>
      </c>
      <c r="Q205" s="1">
        <f t="shared" si="252"/>
        <v>0.64598776108409461</v>
      </c>
      <c r="R205" s="1">
        <f t="shared" si="253"/>
        <v>36756.711840237498</v>
      </c>
      <c r="S205" s="1">
        <f t="shared" si="254"/>
        <v>0.79972799016833096</v>
      </c>
      <c r="T205" s="1">
        <f t="shared" si="255"/>
        <v>0.24172896618946746</v>
      </c>
      <c r="U205" s="1">
        <f t="shared" si="256"/>
        <v>0.75247280521468185</v>
      </c>
      <c r="V205" s="1">
        <f t="shared" si="257"/>
        <v>0.97769256124836867</v>
      </c>
      <c r="W205" s="1">
        <f t="shared" si="290"/>
        <v>182.20540891749206</v>
      </c>
      <c r="X205" s="1">
        <f t="shared" si="258"/>
        <v>1618.7886587594833</v>
      </c>
      <c r="Y205" s="1">
        <f t="shared" si="259"/>
        <v>178.62590362272095</v>
      </c>
      <c r="Z205" s="1">
        <f t="shared" si="260"/>
        <v>5.2271749363313851E-2</v>
      </c>
      <c r="AA205" s="1">
        <f t="shared" si="261"/>
        <v>0.4275023377094771</v>
      </c>
      <c r="AB205" s="1">
        <f t="shared" si="262"/>
        <v>3401.6229152598016</v>
      </c>
      <c r="AC205" s="1">
        <f t="shared" si="263"/>
        <v>6.6033858764652613E-3</v>
      </c>
      <c r="AD205" s="1">
        <f t="shared" si="264"/>
        <v>0.14873744780365444</v>
      </c>
      <c r="AE205" s="1">
        <f t="shared" si="265"/>
        <v>1.9618825549060578E-2</v>
      </c>
      <c r="AF205" s="1">
        <f t="shared" si="266"/>
        <v>0.23912409851462491</v>
      </c>
      <c r="AG205" s="1">
        <f t="shared" si="267"/>
        <v>257.51621349495173</v>
      </c>
      <c r="AH205" s="1">
        <f t="shared" si="268"/>
        <v>152.70001341558458</v>
      </c>
      <c r="AI205" s="1">
        <f t="shared" si="269"/>
        <v>152.28493172840558</v>
      </c>
      <c r="AJ205" s="1">
        <f t="shared" si="270"/>
        <v>279.94922997080715</v>
      </c>
      <c r="AK205" s="1">
        <f t="shared" si="271"/>
        <v>305.04308327607623</v>
      </c>
      <c r="AL205" s="8">
        <f t="shared" si="272"/>
        <v>24570142.292402804</v>
      </c>
      <c r="AM205" s="1">
        <f t="shared" si="273"/>
        <v>859584.72211717081</v>
      </c>
      <c r="AN205" s="1">
        <f t="shared" si="274"/>
        <v>0.99991224727802064</v>
      </c>
      <c r="AO205" s="1">
        <f t="shared" si="275"/>
        <v>34.139728230527943</v>
      </c>
      <c r="AP205" s="1">
        <f t="shared" si="276"/>
        <v>126.59669833536655</v>
      </c>
      <c r="AQ205" s="1">
        <f t="shared" si="277"/>
        <v>7.2477887178401985E-3</v>
      </c>
      <c r="AR205" s="1">
        <f t="shared" si="278"/>
        <v>8.0296379423730609E-4</v>
      </c>
      <c r="AS205" s="1">
        <f t="shared" si="279"/>
        <v>1812.9494484957506</v>
      </c>
      <c r="AT205" s="1">
        <f t="shared" si="280"/>
        <v>84014638.320109814</v>
      </c>
      <c r="AU205" s="1">
        <f t="shared" si="281"/>
        <v>326249.89774384367</v>
      </c>
      <c r="AV205" s="1">
        <f t="shared" si="282"/>
        <v>2268875.3233897453</v>
      </c>
      <c r="AW205" s="1">
        <f t="shared" si="283"/>
        <v>54.53246663434129</v>
      </c>
      <c r="AX205" s="1">
        <f t="shared" si="284"/>
        <v>307376.75407995604</v>
      </c>
      <c r="AY205" s="6">
        <f t="shared" si="285"/>
        <v>178910173.82595703</v>
      </c>
      <c r="AZ205">
        <f t="shared" si="286"/>
        <v>324330.053339087</v>
      </c>
      <c r="BA205">
        <f t="shared" si="287"/>
        <v>16953.299259130967</v>
      </c>
      <c r="BB205">
        <f t="shared" si="288"/>
        <v>626325.5258426026</v>
      </c>
      <c r="BC205">
        <f t="shared" si="289"/>
        <v>4427341.350122801</v>
      </c>
    </row>
    <row r="206" spans="5:55" x14ac:dyDescent="0.35">
      <c r="E206">
        <f t="shared" si="240"/>
        <v>2012.6875</v>
      </c>
      <c r="F206" s="1">
        <f t="shared" si="241"/>
        <v>1920.5523809077843</v>
      </c>
      <c r="G206" s="1">
        <f t="shared" si="242"/>
        <v>0.9509802131566969</v>
      </c>
      <c r="H206" s="1">
        <f t="shared" si="243"/>
        <v>35131.445184241922</v>
      </c>
      <c r="I206" s="1">
        <f t="shared" si="244"/>
        <v>3735.0365530404615</v>
      </c>
      <c r="J206" s="1">
        <f t="shared" si="245"/>
        <v>9.3328983599458397E-3</v>
      </c>
      <c r="K206" s="1">
        <f t="shared" si="246"/>
        <v>0.29603162077291617</v>
      </c>
      <c r="L206" s="1">
        <f t="shared" si="247"/>
        <v>2.1854461853270571E-2</v>
      </c>
      <c r="M206" s="1">
        <f t="shared" si="248"/>
        <v>3.3322328494914569E-3</v>
      </c>
      <c r="N206" s="1">
        <f t="shared" si="249"/>
        <v>0.70234421289150717</v>
      </c>
      <c r="O206" s="1">
        <f t="shared" si="250"/>
        <v>0.42831580268901431</v>
      </c>
      <c r="P206" s="1">
        <f t="shared" si="251"/>
        <v>2.8784869426371205</v>
      </c>
      <c r="Q206" s="1">
        <f t="shared" si="252"/>
        <v>0.64687038319875234</v>
      </c>
      <c r="R206" s="1">
        <f t="shared" si="253"/>
        <v>37001.717654554559</v>
      </c>
      <c r="S206" s="1">
        <f t="shared" si="254"/>
        <v>0.79972799016833096</v>
      </c>
      <c r="T206" s="1">
        <f t="shared" si="255"/>
        <v>0.24205126496523818</v>
      </c>
      <c r="U206" s="1">
        <f t="shared" si="256"/>
        <v>0.75306349498375635</v>
      </c>
      <c r="V206" s="1">
        <f t="shared" si="257"/>
        <v>0.97783647925634964</v>
      </c>
      <c r="W206" s="1">
        <f t="shared" si="290"/>
        <v>182.13490548512996</v>
      </c>
      <c r="X206" s="1">
        <f t="shared" si="258"/>
        <v>1625.0520065059754</v>
      </c>
      <c r="Y206" s="1">
        <f t="shared" si="259"/>
        <v>179.317035318552</v>
      </c>
      <c r="Z206" s="1">
        <f t="shared" si="260"/>
        <v>5.267455092103903E-2</v>
      </c>
      <c r="AA206" s="1">
        <f t="shared" si="261"/>
        <v>0.42831580268901431</v>
      </c>
      <c r="AB206" s="1">
        <f t="shared" si="262"/>
        <v>3414.7843289535667</v>
      </c>
      <c r="AC206" s="1">
        <f t="shared" si="263"/>
        <v>6.6159510081219815E-3</v>
      </c>
      <c r="AD206" s="1">
        <f t="shared" si="264"/>
        <v>0.14937284439798743</v>
      </c>
      <c r="AE206" s="1">
        <f t="shared" si="265"/>
        <v>1.9666749516290518E-2</v>
      </c>
      <c r="AF206" s="1">
        <f t="shared" si="266"/>
        <v>0.23944292420367425</v>
      </c>
      <c r="AG206" s="1">
        <f t="shared" si="267"/>
        <v>257.51257986169634</v>
      </c>
      <c r="AH206" s="1">
        <f t="shared" si="268"/>
        <v>152.69785877126407</v>
      </c>
      <c r="AI206" s="1">
        <f t="shared" si="269"/>
        <v>152.28493172840558</v>
      </c>
      <c r="AJ206" s="1">
        <f t="shared" si="270"/>
        <v>279.84090507684635</v>
      </c>
      <c r="AK206" s="1">
        <f t="shared" si="271"/>
        <v>305.03877902401894</v>
      </c>
      <c r="AL206" s="8">
        <f t="shared" si="272"/>
        <v>24733917.217276424</v>
      </c>
      <c r="AM206" s="1">
        <f t="shared" si="273"/>
        <v>865314.30245380476</v>
      </c>
      <c r="AN206" s="1">
        <f t="shared" si="274"/>
        <v>0.99991282827204808</v>
      </c>
      <c r="AO206" s="1">
        <f t="shared" si="275"/>
        <v>34.14628641223004</v>
      </c>
      <c r="AP206" s="1">
        <f t="shared" si="276"/>
        <v>126.6210173382878</v>
      </c>
      <c r="AQ206" s="1">
        <f t="shared" si="277"/>
        <v>7.273207663048945E-3</v>
      </c>
      <c r="AR206" s="1">
        <f t="shared" si="278"/>
        <v>8.091513634511788E-4</v>
      </c>
      <c r="AS206" s="1">
        <f t="shared" si="279"/>
        <v>1819.9640348540722</v>
      </c>
      <c r="AT206" s="1">
        <f t="shared" si="280"/>
        <v>84498425.898459196</v>
      </c>
      <c r="AU206" s="1">
        <f t="shared" si="281"/>
        <v>328133.19622614636</v>
      </c>
      <c r="AV206" s="1">
        <f t="shared" si="282"/>
        <v>2289265.9419987355</v>
      </c>
      <c r="AW206" s="1">
        <f t="shared" si="283"/>
        <v>54.524026335381279</v>
      </c>
      <c r="AX206" s="1">
        <f t="shared" si="284"/>
        <v>309019.71134642186</v>
      </c>
      <c r="AY206" s="6">
        <f t="shared" si="285"/>
        <v>180456043.65203682</v>
      </c>
      <c r="AZ206">
        <f t="shared" si="286"/>
        <v>326202.26939629554</v>
      </c>
      <c r="BA206">
        <f t="shared" si="287"/>
        <v>17182.55804987366</v>
      </c>
      <c r="BB206">
        <f t="shared" si="288"/>
        <v>629767.49544874509</v>
      </c>
      <c r="BC206">
        <f t="shared" si="289"/>
        <v>4466486.695487964</v>
      </c>
    </row>
    <row r="207" spans="5:55" x14ac:dyDescent="0.35">
      <c r="E207">
        <f t="shared" si="240"/>
        <v>2012.75</v>
      </c>
      <c r="F207" s="1">
        <f t="shared" si="241"/>
        <v>1927.9702622856726</v>
      </c>
      <c r="G207" s="1">
        <f t="shared" si="242"/>
        <v>0.95098736667373029</v>
      </c>
      <c r="H207" s="1">
        <f t="shared" si="243"/>
        <v>35364.884968806953</v>
      </c>
      <c r="I207" s="1">
        <f t="shared" si="244"/>
        <v>3761.5753323156405</v>
      </c>
      <c r="J207" s="1">
        <f t="shared" si="245"/>
        <v>9.2162371389086385E-3</v>
      </c>
      <c r="K207" s="1">
        <f t="shared" si="246"/>
        <v>0.29718926008565238</v>
      </c>
      <c r="L207" s="1">
        <f t="shared" si="247"/>
        <v>2.183021023796183E-2</v>
      </c>
      <c r="M207" s="1">
        <f t="shared" si="248"/>
        <v>3.3452636322696297E-3</v>
      </c>
      <c r="N207" s="1">
        <f t="shared" si="249"/>
        <v>0.70281077525262148</v>
      </c>
      <c r="O207" s="1">
        <f t="shared" si="250"/>
        <v>0.42913147759577486</v>
      </c>
      <c r="P207" s="1">
        <f t="shared" si="251"/>
        <v>2.8896228262710704</v>
      </c>
      <c r="Q207" s="1">
        <f t="shared" si="252"/>
        <v>0.64775189140101519</v>
      </c>
      <c r="R207" s="1">
        <f t="shared" si="253"/>
        <v>37248.446398295549</v>
      </c>
      <c r="S207" s="1">
        <f t="shared" si="254"/>
        <v>0.79972799016833096</v>
      </c>
      <c r="T207" s="1">
        <f t="shared" si="255"/>
        <v>0.24237452548147712</v>
      </c>
      <c r="U207" s="1">
        <f t="shared" si="256"/>
        <v>0.75364680113125293</v>
      </c>
      <c r="V207" s="1">
        <f t="shared" si="257"/>
        <v>0.97797955669308789</v>
      </c>
      <c r="W207" s="1">
        <f t="shared" si="290"/>
        <v>182.06441041864716</v>
      </c>
      <c r="X207" s="1">
        <f t="shared" si="258"/>
        <v>1631.3387781343324</v>
      </c>
      <c r="Y207" s="1">
        <f t="shared" si="259"/>
        <v>180.0107517323089</v>
      </c>
      <c r="Z207" s="1">
        <f t="shared" si="260"/>
        <v>5.3078554439763892E-2</v>
      </c>
      <c r="AA207" s="1">
        <f t="shared" si="261"/>
        <v>0.42913147759577486</v>
      </c>
      <c r="AB207" s="1">
        <f t="shared" si="262"/>
        <v>3427.9949641518715</v>
      </c>
      <c r="AC207" s="1">
        <f t="shared" si="263"/>
        <v>6.6285502752697328E-3</v>
      </c>
      <c r="AD207" s="1">
        <f t="shared" si="264"/>
        <v>0.15001147431917308</v>
      </c>
      <c r="AE207" s="1">
        <f t="shared" si="265"/>
        <v>1.971466452547619E-2</v>
      </c>
      <c r="AF207" s="1">
        <f t="shared" si="266"/>
        <v>0.23976270126949109</v>
      </c>
      <c r="AG207" s="1">
        <f t="shared" si="267"/>
        <v>257.50908057892451</v>
      </c>
      <c r="AH207" s="1">
        <f t="shared" si="268"/>
        <v>152.69578379307549</v>
      </c>
      <c r="AI207" s="1">
        <f t="shared" si="269"/>
        <v>152.28493172840558</v>
      </c>
      <c r="AJ207" s="1">
        <f t="shared" si="270"/>
        <v>279.73259303662837</v>
      </c>
      <c r="AK207" s="1">
        <f t="shared" si="271"/>
        <v>305.03463391800216</v>
      </c>
      <c r="AL207" s="8">
        <f t="shared" si="272"/>
        <v>24898843.839866906</v>
      </c>
      <c r="AM207" s="1">
        <f t="shared" si="273"/>
        <v>871084.17432670598</v>
      </c>
      <c r="AN207" s="1">
        <f t="shared" si="274"/>
        <v>0.99991340562859032</v>
      </c>
      <c r="AO207" s="1">
        <f t="shared" si="275"/>
        <v>34.152844701586076</v>
      </c>
      <c r="AP207" s="1">
        <f t="shared" si="276"/>
        <v>126.64533674041063</v>
      </c>
      <c r="AQ207" s="1">
        <f t="shared" si="277"/>
        <v>7.2985358134792398E-3</v>
      </c>
      <c r="AR207" s="1">
        <f t="shared" si="278"/>
        <v>8.1535739638927314E-4</v>
      </c>
      <c r="AS207" s="1">
        <f t="shared" si="279"/>
        <v>1827.0048546020823</v>
      </c>
      <c r="AT207" s="1">
        <f t="shared" si="280"/>
        <v>84985173.519363895</v>
      </c>
      <c r="AU207" s="1">
        <f t="shared" si="281"/>
        <v>330027.87058344769</v>
      </c>
      <c r="AV207" s="1">
        <f t="shared" si="282"/>
        <v>2309774.2667628699</v>
      </c>
      <c r="AW207" s="1">
        <f t="shared" si="283"/>
        <v>54.515659497222593</v>
      </c>
      <c r="AX207" s="1">
        <f t="shared" si="284"/>
        <v>310671.47468798631</v>
      </c>
      <c r="AY207" s="6">
        <f t="shared" si="285"/>
        <v>182012221.39202851</v>
      </c>
      <c r="AZ207">
        <f t="shared" si="286"/>
        <v>328085.7943862289</v>
      </c>
      <c r="BA207">
        <f t="shared" si="287"/>
        <v>17414.319698242634</v>
      </c>
      <c r="BB207">
        <f t="shared" si="288"/>
        <v>633228.77931287815</v>
      </c>
      <c r="BC207">
        <f t="shared" si="289"/>
        <v>4505847.1639535101</v>
      </c>
    </row>
    <row r="208" spans="5:55" x14ac:dyDescent="0.35">
      <c r="E208">
        <f t="shared" si="240"/>
        <v>2012.8125</v>
      </c>
      <c r="F208" s="1">
        <f t="shared" si="241"/>
        <v>1935.4167552648048</v>
      </c>
      <c r="G208" s="1">
        <f t="shared" si="242"/>
        <v>0.95099445850150865</v>
      </c>
      <c r="H208" s="1">
        <f t="shared" si="243"/>
        <v>35599.983427076681</v>
      </c>
      <c r="I208" s="1">
        <f t="shared" si="244"/>
        <v>3788.2612541517046</v>
      </c>
      <c r="J208" s="1">
        <f t="shared" si="245"/>
        <v>9.1010341830286244E-3</v>
      </c>
      <c r="K208" s="1">
        <f t="shared" si="246"/>
        <v>0.29834456924850816</v>
      </c>
      <c r="L208" s="1">
        <f t="shared" si="247"/>
        <v>2.1805977804235616E-2</v>
      </c>
      <c r="M208" s="1">
        <f t="shared" si="248"/>
        <v>3.3582681860863301E-3</v>
      </c>
      <c r="N208" s="1">
        <f t="shared" si="249"/>
        <v>0.7032715055846448</v>
      </c>
      <c r="O208" s="1">
        <f t="shared" si="250"/>
        <v>0.42994935973641274</v>
      </c>
      <c r="P208" s="1">
        <f t="shared" si="251"/>
        <v>2.9008004534528351</v>
      </c>
      <c r="Q208" s="1">
        <f t="shared" si="252"/>
        <v>0.64863228930430372</v>
      </c>
      <c r="R208" s="1">
        <f t="shared" si="253"/>
        <v>37496.90749552373</v>
      </c>
      <c r="S208" s="1">
        <f t="shared" si="254"/>
        <v>0.79972799016833096</v>
      </c>
      <c r="T208" s="1">
        <f t="shared" si="255"/>
        <v>0.24269874227428381</v>
      </c>
      <c r="U208" s="1">
        <f t="shared" si="256"/>
        <v>0.75422281595243468</v>
      </c>
      <c r="V208" s="1">
        <f t="shared" si="257"/>
        <v>0.97812179578782454</v>
      </c>
      <c r="W208" s="1">
        <f t="shared" si="290"/>
        <v>181.99392298941987</v>
      </c>
      <c r="X208" s="1">
        <f t="shared" si="258"/>
        <v>1637.6491161145568</v>
      </c>
      <c r="Y208" s="1">
        <f t="shared" si="259"/>
        <v>180.70706858490294</v>
      </c>
      <c r="Z208" s="1">
        <f t="shared" si="260"/>
        <v>5.3483753090832017E-2</v>
      </c>
      <c r="AA208" s="1">
        <f t="shared" si="261"/>
        <v>0.42994935973641274</v>
      </c>
      <c r="AB208" s="1">
        <f t="shared" si="262"/>
        <v>3441.2551202324157</v>
      </c>
      <c r="AC208" s="1">
        <f t="shared" si="263"/>
        <v>6.6411836363059282E-3</v>
      </c>
      <c r="AD208" s="1">
        <f t="shared" si="264"/>
        <v>0.15065334841667913</v>
      </c>
      <c r="AE208" s="1">
        <f t="shared" si="265"/>
        <v>1.9762570293521575E-2</v>
      </c>
      <c r="AF208" s="1">
        <f t="shared" si="266"/>
        <v>0.2400834243070539</v>
      </c>
      <c r="AG208" s="1">
        <f t="shared" si="267"/>
        <v>257.50571067914194</v>
      </c>
      <c r="AH208" s="1">
        <f t="shared" si="268"/>
        <v>152.69378553543174</v>
      </c>
      <c r="AI208" s="1">
        <f t="shared" si="269"/>
        <v>152.28493172840558</v>
      </c>
      <c r="AJ208" s="1">
        <f t="shared" si="270"/>
        <v>279.62429273066039</v>
      </c>
      <c r="AK208" s="1">
        <f t="shared" si="271"/>
        <v>305.03064207373706</v>
      </c>
      <c r="AL208" s="8">
        <f t="shared" si="272"/>
        <v>25064928.459719658</v>
      </c>
      <c r="AM208" s="1">
        <f t="shared" si="273"/>
        <v>876894.558122079</v>
      </c>
      <c r="AN208" s="1">
        <f t="shared" si="274"/>
        <v>0.99991397936148307</v>
      </c>
      <c r="AO208" s="1">
        <f t="shared" si="275"/>
        <v>34.159403071132424</v>
      </c>
      <c r="AP208" s="1">
        <f t="shared" si="276"/>
        <v>126.66965643989461</v>
      </c>
      <c r="AQ208" s="1">
        <f t="shared" si="277"/>
        <v>7.3237732565319801E-3</v>
      </c>
      <c r="AR208" s="1">
        <f t="shared" si="278"/>
        <v>8.2158178815431801E-4</v>
      </c>
      <c r="AS208" s="1">
        <f t="shared" si="279"/>
        <v>1834.0720672979241</v>
      </c>
      <c r="AT208" s="1">
        <f t="shared" si="280"/>
        <v>85474896.219686046</v>
      </c>
      <c r="AU208" s="1">
        <f t="shared" si="281"/>
        <v>331933.98311150365</v>
      </c>
      <c r="AV208" s="1">
        <f t="shared" si="282"/>
        <v>2330401.0086743352</v>
      </c>
      <c r="AW208" s="1">
        <f t="shared" si="283"/>
        <v>54.507364935796097</v>
      </c>
      <c r="AX208" s="1">
        <f t="shared" si="284"/>
        <v>312332.08447662398</v>
      </c>
      <c r="AY208" s="6">
        <f t="shared" si="285"/>
        <v>183578779.42076099</v>
      </c>
      <c r="AZ208">
        <f t="shared" si="286"/>
        <v>329980.69023805863</v>
      </c>
      <c r="BA208">
        <f t="shared" si="287"/>
        <v>17648.60576143465</v>
      </c>
      <c r="BB208">
        <f t="shared" si="288"/>
        <v>636709.47283315344</v>
      </c>
      <c r="BC208">
        <f t="shared" si="289"/>
        <v>4545423.962660565</v>
      </c>
    </row>
    <row r="209" spans="5:55" x14ac:dyDescent="0.35">
      <c r="E209">
        <f t="shared" si="240"/>
        <v>2012.875</v>
      </c>
      <c r="F209" s="1">
        <f t="shared" si="241"/>
        <v>1942.8919555793261</v>
      </c>
      <c r="G209" s="1">
        <f t="shared" si="242"/>
        <v>0.95100148961796171</v>
      </c>
      <c r="H209" s="1">
        <f t="shared" si="243"/>
        <v>35836.749755461162</v>
      </c>
      <c r="I209" s="1">
        <f t="shared" si="244"/>
        <v>3815.0948151219773</v>
      </c>
      <c r="J209" s="1">
        <f t="shared" si="245"/>
        <v>8.9872712639926435E-3</v>
      </c>
      <c r="K209" s="1">
        <f t="shared" si="246"/>
        <v>0.29949755109964249</v>
      </c>
      <c r="L209" s="1">
        <f t="shared" si="247"/>
        <v>2.1781764691389267E-2</v>
      </c>
      <c r="M209" s="1">
        <f t="shared" si="248"/>
        <v>3.3712465428888437E-3</v>
      </c>
      <c r="N209" s="1">
        <f t="shared" si="249"/>
        <v>0.70372647678793576</v>
      </c>
      <c r="O209" s="1">
        <f t="shared" si="250"/>
        <v>0.43076944640248871</v>
      </c>
      <c r="P209" s="1">
        <f t="shared" si="251"/>
        <v>2.9120200698039729</v>
      </c>
      <c r="Q209" s="1">
        <f t="shared" si="252"/>
        <v>0.6495115798229778</v>
      </c>
      <c r="R209" s="1">
        <f t="shared" si="253"/>
        <v>37747.110391301991</v>
      </c>
      <c r="S209" s="1">
        <f t="shared" si="254"/>
        <v>0.79972799016833096</v>
      </c>
      <c r="T209" s="1">
        <f t="shared" si="255"/>
        <v>0.2430239098893745</v>
      </c>
      <c r="U209" s="1">
        <f t="shared" si="256"/>
        <v>0.754791630588874</v>
      </c>
      <c r="V209" s="1">
        <f t="shared" si="257"/>
        <v>0.9782631988170446</v>
      </c>
      <c r="W209" s="1">
        <f t="shared" si="290"/>
        <v>181.92344252741961</v>
      </c>
      <c r="X209" s="1">
        <f t="shared" si="258"/>
        <v>1643.9831591124869</v>
      </c>
      <c r="Y209" s="1">
        <f t="shared" si="259"/>
        <v>181.4060011774734</v>
      </c>
      <c r="Z209" s="1">
        <f t="shared" si="260"/>
        <v>5.3890140057605625E-2</v>
      </c>
      <c r="AA209" s="1">
        <f t="shared" si="261"/>
        <v>0.43076944640248871</v>
      </c>
      <c r="AB209" s="1">
        <f t="shared" si="262"/>
        <v>3454.5650885790624</v>
      </c>
      <c r="AC209" s="1">
        <f t="shared" si="263"/>
        <v>6.6538510493948447E-3</v>
      </c>
      <c r="AD209" s="1">
        <f t="shared" si="264"/>
        <v>0.15129847755160342</v>
      </c>
      <c r="AE209" s="1">
        <f t="shared" si="265"/>
        <v>1.9810466476990595E-2</v>
      </c>
      <c r="AF209" s="1">
        <f t="shared" si="266"/>
        <v>0.24040508792085419</v>
      </c>
      <c r="AG209" s="1">
        <f t="shared" si="267"/>
        <v>257.5024653785232</v>
      </c>
      <c r="AH209" s="1">
        <f t="shared" si="268"/>
        <v>152.69186116165622</v>
      </c>
      <c r="AI209" s="1">
        <f t="shared" si="269"/>
        <v>152.28493172840558</v>
      </c>
      <c r="AJ209" s="1">
        <f t="shared" si="270"/>
        <v>279.51600312947789</v>
      </c>
      <c r="AK209" s="1">
        <f t="shared" si="271"/>
        <v>305.02679782450139</v>
      </c>
      <c r="AL209" s="8">
        <f t="shared" si="272"/>
        <v>25232177.390417352</v>
      </c>
      <c r="AM209" s="1">
        <f t="shared" si="273"/>
        <v>882745.67471721536</v>
      </c>
      <c r="AN209" s="1">
        <f t="shared" si="274"/>
        <v>0.99991454948466951</v>
      </c>
      <c r="AO209" s="1">
        <f t="shared" si="275"/>
        <v>34.165961491460983</v>
      </c>
      <c r="AP209" s="1">
        <f t="shared" si="276"/>
        <v>126.69397632768882</v>
      </c>
      <c r="AQ209" s="1">
        <f t="shared" si="277"/>
        <v>7.3489200808289903E-3</v>
      </c>
      <c r="AR209" s="1">
        <f t="shared" si="278"/>
        <v>8.2782443403366449E-4</v>
      </c>
      <c r="AS209" s="1">
        <f t="shared" si="279"/>
        <v>1841.1658282392971</v>
      </c>
      <c r="AT209" s="1">
        <f t="shared" si="280"/>
        <v>85967608.997816369</v>
      </c>
      <c r="AU209" s="1">
        <f t="shared" si="281"/>
        <v>333851.59583402745</v>
      </c>
      <c r="AV209" s="1">
        <f t="shared" si="282"/>
        <v>2351146.882618804</v>
      </c>
      <c r="AW209" s="1">
        <f t="shared" si="283"/>
        <v>54.499141504114938</v>
      </c>
      <c r="AX209" s="1">
        <f t="shared" si="284"/>
        <v>314001.58069429256</v>
      </c>
      <c r="AY209" s="6">
        <f t="shared" si="285"/>
        <v>185155790.50766209</v>
      </c>
      <c r="AZ209">
        <f t="shared" si="286"/>
        <v>331887.01861051435</v>
      </c>
      <c r="BA209">
        <f t="shared" si="287"/>
        <v>17885.437916221785</v>
      </c>
      <c r="BB209">
        <f t="shared" si="288"/>
        <v>640209.67070886877</v>
      </c>
      <c r="BC209">
        <f t="shared" si="289"/>
        <v>4585218.3047126373</v>
      </c>
    </row>
    <row r="210" spans="5:55" x14ac:dyDescent="0.35">
      <c r="E210">
        <f t="shared" si="240"/>
        <v>2012.9375</v>
      </c>
      <c r="F210" s="1">
        <f t="shared" si="241"/>
        <v>1950.3959560448377</v>
      </c>
      <c r="G210" s="1">
        <f t="shared" si="242"/>
        <v>0.95100846097056668</v>
      </c>
      <c r="H210" s="1">
        <f t="shared" si="243"/>
        <v>36075.193181406285</v>
      </c>
      <c r="I210" s="1">
        <f t="shared" si="244"/>
        <v>3842.0764888603153</v>
      </c>
      <c r="J210" s="1">
        <f t="shared" si="245"/>
        <v>8.8749303813414771E-3</v>
      </c>
      <c r="K210" s="1">
        <f t="shared" si="246"/>
        <v>0.30064820848392376</v>
      </c>
      <c r="L210" s="1">
        <f t="shared" si="247"/>
        <v>2.1757571028914558E-2</v>
      </c>
      <c r="M210" s="1">
        <f t="shared" si="248"/>
        <v>3.3841987346999785E-3</v>
      </c>
      <c r="N210" s="1">
        <f t="shared" si="249"/>
        <v>0.70417576085159794</v>
      </c>
      <c r="O210" s="1">
        <f t="shared" si="250"/>
        <v>0.43159173486671343</v>
      </c>
      <c r="P210" s="1">
        <f t="shared" si="251"/>
        <v>2.9232819143519091</v>
      </c>
      <c r="Q210" s="1">
        <f t="shared" si="252"/>
        <v>0.65038976519918446</v>
      </c>
      <c r="R210" s="1">
        <f t="shared" si="253"/>
        <v>37999.064550242401</v>
      </c>
      <c r="S210" s="1">
        <f t="shared" si="254"/>
        <v>0.79972799016833096</v>
      </c>
      <c r="T210" s="1">
        <f t="shared" si="255"/>
        <v>0.24335002288213381</v>
      </c>
      <c r="U210" s="1">
        <f t="shared" si="256"/>
        <v>0.7553533350428735</v>
      </c>
      <c r="V210" s="1">
        <f t="shared" si="257"/>
        <v>0.97840376810256735</v>
      </c>
      <c r="W210" s="1">
        <f t="shared" si="290"/>
        <v>181.85296841923451</v>
      </c>
      <c r="X210" s="1">
        <f t="shared" si="258"/>
        <v>1650.3410420712387</v>
      </c>
      <c r="Y210" s="1">
        <f t="shared" si="259"/>
        <v>182.1075644003742</v>
      </c>
      <c r="Z210" s="1">
        <f t="shared" si="260"/>
        <v>5.4297708535530335E-2</v>
      </c>
      <c r="AA210" s="1">
        <f t="shared" si="261"/>
        <v>0.43159173486671343</v>
      </c>
      <c r="AB210" s="1">
        <f t="shared" si="262"/>
        <v>3467.9251527529759</v>
      </c>
      <c r="AC210" s="1">
        <f t="shared" si="263"/>
        <v>6.6665524724095924E-3</v>
      </c>
      <c r="AD210" s="1">
        <f t="shared" si="264"/>
        <v>0.15194687259346132</v>
      </c>
      <c r="AE210" s="1">
        <f t="shared" si="265"/>
        <v>1.9858352673506521E-2</v>
      </c>
      <c r="AF210" s="1">
        <f t="shared" si="266"/>
        <v>0.24072768672494768</v>
      </c>
      <c r="AG210" s="1">
        <f t="shared" si="267"/>
        <v>257.49934007012075</v>
      </c>
      <c r="AH210" s="1">
        <f t="shared" si="268"/>
        <v>152.6900079399561</v>
      </c>
      <c r="AI210" s="1">
        <f t="shared" si="269"/>
        <v>152.28493172840558</v>
      </c>
      <c r="AJ210" s="1">
        <f t="shared" si="270"/>
        <v>279.40772329060536</v>
      </c>
      <c r="AK210" s="1">
        <f t="shared" si="271"/>
        <v>305.02309571309519</v>
      </c>
      <c r="AL210" s="8">
        <f t="shared" si="272"/>
        <v>25400596.958610386</v>
      </c>
      <c r="AM210" s="1">
        <f t="shared" si="273"/>
        <v>888637.74544657336</v>
      </c>
      <c r="AN210" s="1">
        <f t="shared" si="274"/>
        <v>0.99991511601219474</v>
      </c>
      <c r="AO210" s="1">
        <f t="shared" si="275"/>
        <v>34.172519931272269</v>
      </c>
      <c r="AP210" s="1">
        <f t="shared" si="276"/>
        <v>126.71829628772872</v>
      </c>
      <c r="AQ210" s="1">
        <f t="shared" si="277"/>
        <v>7.3739763761894797E-3</v>
      </c>
      <c r="AR210" s="1">
        <f t="shared" si="278"/>
        <v>8.3408522950028101E-4</v>
      </c>
      <c r="AS210" s="1">
        <f t="shared" si="279"/>
        <v>1848.2862885546683</v>
      </c>
      <c r="AT210" s="1">
        <f t="shared" si="280"/>
        <v>86463326.812485158</v>
      </c>
      <c r="AU210" s="1">
        <f t="shared" si="281"/>
        <v>335780.77050193585</v>
      </c>
      <c r="AV210" s="1">
        <f t="shared" si="282"/>
        <v>2372012.6073584305</v>
      </c>
      <c r="AW210" s="1">
        <f t="shared" si="283"/>
        <v>54.490988090903635</v>
      </c>
      <c r="AX210" s="1">
        <f t="shared" si="284"/>
        <v>315680.00293267844</v>
      </c>
      <c r="AY210" s="6">
        <f t="shared" si="285"/>
        <v>186743327.81757525</v>
      </c>
      <c r="AZ210">
        <f t="shared" si="286"/>
        <v>333804.84089113434</v>
      </c>
      <c r="BA210">
        <f t="shared" si="287"/>
        <v>18124.83795845589</v>
      </c>
      <c r="BB210">
        <f t="shared" si="288"/>
        <v>643729.46693962172</v>
      </c>
      <c r="BC210">
        <f t="shared" si="289"/>
        <v>4625231.4091319414</v>
      </c>
    </row>
    <row r="211" spans="5:55" x14ac:dyDescent="0.35">
      <c r="E211">
        <f t="shared" si="240"/>
        <v>2013</v>
      </c>
      <c r="F211" s="1">
        <f t="shared" si="241"/>
        <v>1957.9288465951197</v>
      </c>
      <c r="G211" s="1">
        <f t="shared" si="242"/>
        <v>0.95101537347747311</v>
      </c>
      <c r="H211" s="1">
        <f t="shared" si="243"/>
        <v>36315.322961960053</v>
      </c>
      <c r="I211" s="1">
        <f t="shared" si="244"/>
        <v>3869.2067260134331</v>
      </c>
      <c r="J211" s="1">
        <f t="shared" si="245"/>
        <v>8.7639937596215734E-3</v>
      </c>
      <c r="K211" s="1">
        <f t="shared" si="246"/>
        <v>0.30179654425231217</v>
      </c>
      <c r="L211" s="1">
        <f t="shared" si="247"/>
        <v>2.173339693693177E-2</v>
      </c>
      <c r="M211" s="1">
        <f t="shared" si="248"/>
        <v>3.3971247936111148E-3</v>
      </c>
      <c r="N211" s="1">
        <f t="shared" si="249"/>
        <v>0.70461942886487183</v>
      </c>
      <c r="O211" s="1">
        <f t="shared" si="250"/>
        <v>0.43241622237928201</v>
      </c>
      <c r="P211" s="1">
        <f t="shared" si="251"/>
        <v>2.9345862196683989</v>
      </c>
      <c r="Q211" s="1">
        <f t="shared" si="252"/>
        <v>0.65126684702875315</v>
      </c>
      <c r="R211" s="1">
        <f t="shared" si="253"/>
        <v>38252.779455048629</v>
      </c>
      <c r="S211" s="1">
        <f t="shared" si="254"/>
        <v>0.79972799016833096</v>
      </c>
      <c r="T211" s="1">
        <f t="shared" si="255"/>
        <v>0.24367707581766543</v>
      </c>
      <c r="U211" s="1">
        <f t="shared" si="256"/>
        <v>0.75590801819170739</v>
      </c>
      <c r="V211" s="1">
        <f t="shared" si="257"/>
        <v>0.97854350600970963</v>
      </c>
      <c r="W211" s="1">
        <f t="shared" si="290"/>
        <v>181.78250010616225</v>
      </c>
      <c r="X211" s="1">
        <f t="shared" si="258"/>
        <v>1656.7228962893744</v>
      </c>
      <c r="Y211" s="1">
        <f t="shared" si="259"/>
        <v>182.81177274179942</v>
      </c>
      <c r="Z211" s="1">
        <f t="shared" si="260"/>
        <v>5.4706451732198409E-2</v>
      </c>
      <c r="AA211" s="1">
        <f t="shared" si="261"/>
        <v>0.43241622237928201</v>
      </c>
      <c r="AB211" s="1">
        <f t="shared" si="262"/>
        <v>3481.3355886568784</v>
      </c>
      <c r="AC211" s="1">
        <f t="shared" si="263"/>
        <v>6.6792878628754975E-3</v>
      </c>
      <c r="AD211" s="1">
        <f t="shared" si="264"/>
        <v>0.1525985444170023</v>
      </c>
      <c r="AE211" s="1">
        <f t="shared" si="265"/>
        <v>1.9906228423106343E-2</v>
      </c>
      <c r="AF211" s="1">
        <f t="shared" si="266"/>
        <v>0.24105121534300442</v>
      </c>
      <c r="AG211" s="1">
        <f t="shared" si="267"/>
        <v>257.49633031732492</v>
      </c>
      <c r="AH211" s="1">
        <f t="shared" si="268"/>
        <v>152.68822323954419</v>
      </c>
      <c r="AI211" s="1">
        <f t="shared" si="269"/>
        <v>152.28493172840558</v>
      </c>
      <c r="AJ211" s="1">
        <f t="shared" si="270"/>
        <v>279.29945235562525</v>
      </c>
      <c r="AK211" s="1">
        <f t="shared" si="271"/>
        <v>305.01953048409354</v>
      </c>
      <c r="AL211" s="8">
        <f t="shared" si="272"/>
        <v>25570193.503042534</v>
      </c>
      <c r="AM211" s="1">
        <f t="shared" si="273"/>
        <v>894570.99206769234</v>
      </c>
      <c r="AN211" s="1">
        <f t="shared" si="274"/>
        <v>0.99991567895820022</v>
      </c>
      <c r="AO211" s="1">
        <f t="shared" si="275"/>
        <v>34.179078357426512</v>
      </c>
      <c r="AP211" s="1">
        <f t="shared" si="276"/>
        <v>126.7426161971257</v>
      </c>
      <c r="AQ211" s="1">
        <f t="shared" si="277"/>
        <v>7.3989422336072693E-3</v>
      </c>
      <c r="AR211" s="1">
        <f t="shared" si="278"/>
        <v>8.4036407021372439E-4</v>
      </c>
      <c r="AS211" s="1">
        <f t="shared" si="279"/>
        <v>1855.4335952908148</v>
      </c>
      <c r="AT211" s="1">
        <f t="shared" si="280"/>
        <v>86962064.581519842</v>
      </c>
      <c r="AU211" s="1">
        <f t="shared" si="281"/>
        <v>337721.56859226839</v>
      </c>
      <c r="AV211" s="1">
        <f t="shared" si="282"/>
        <v>2392998.9055148014</v>
      </c>
      <c r="AW211" s="1">
        <f t="shared" si="283"/>
        <v>54.482903619277842</v>
      </c>
      <c r="AX211" s="1">
        <f t="shared" si="284"/>
        <v>317367.39039264887</v>
      </c>
      <c r="AY211" s="6">
        <f t="shared" si="285"/>
        <v>188341464.91151541</v>
      </c>
      <c r="AZ211">
        <f t="shared" si="286"/>
        <v>335734.21819519153</v>
      </c>
      <c r="BA211">
        <f t="shared" si="287"/>
        <v>18366.827802542615</v>
      </c>
      <c r="BB211">
        <f t="shared" si="288"/>
        <v>647268.95482385706</v>
      </c>
      <c r="BC211">
        <f t="shared" si="289"/>
        <v>4665464.5008156681</v>
      </c>
    </row>
    <row r="212" spans="5:55" x14ac:dyDescent="0.35">
      <c r="E212">
        <f t="shared" si="240"/>
        <v>2013.0625</v>
      </c>
      <c r="F212" s="1">
        <f t="shared" si="241"/>
        <v>1965.4907143168271</v>
      </c>
      <c r="G212" s="1">
        <f t="shared" si="242"/>
        <v>0.95102222802858694</v>
      </c>
      <c r="H212" s="1">
        <f t="shared" si="243"/>
        <v>36557.148382335894</v>
      </c>
      <c r="I212" s="1">
        <f t="shared" si="244"/>
        <v>3896.4859541860956</v>
      </c>
      <c r="J212" s="1">
        <f t="shared" si="245"/>
        <v>8.6544438455725854E-3</v>
      </c>
      <c r="K212" s="1">
        <f t="shared" si="246"/>
        <v>0.30294256126126973</v>
      </c>
      <c r="L212" s="1">
        <f t="shared" si="247"/>
        <v>2.1709242526607143E-2</v>
      </c>
      <c r="M212" s="1">
        <f t="shared" si="248"/>
        <v>3.410024751775563E-3</v>
      </c>
      <c r="N212" s="1">
        <f t="shared" si="249"/>
        <v>0.70505755102838208</v>
      </c>
      <c r="O212" s="1">
        <f t="shared" si="250"/>
        <v>0.43324290616429645</v>
      </c>
      <c r="P212" s="1">
        <f t="shared" si="251"/>
        <v>2.9459332120023585</v>
      </c>
      <c r="Q212" s="1">
        <f t="shared" si="252"/>
        <v>0.65214282628617681</v>
      </c>
      <c r="R212" s="1">
        <f t="shared" si="253"/>
        <v>38508.264605051794</v>
      </c>
      <c r="S212" s="1">
        <f t="shared" si="254"/>
        <v>0.79972799016833096</v>
      </c>
      <c r="T212" s="1">
        <f t="shared" si="255"/>
        <v>0.24400506327084154</v>
      </c>
      <c r="U212" s="1">
        <f t="shared" si="256"/>
        <v>0.75645576780168378</v>
      </c>
      <c r="V212" s="1">
        <f t="shared" si="257"/>
        <v>0.97868241494551877</v>
      </c>
      <c r="W212" s="1">
        <f t="shared" si="290"/>
        <v>181.71203708237277</v>
      </c>
      <c r="X212" s="1">
        <f t="shared" si="258"/>
        <v>1663.1288494958935</v>
      </c>
      <c r="Y212" s="1">
        <f t="shared" si="259"/>
        <v>183.51864029605829</v>
      </c>
      <c r="Z212" s="1">
        <f t="shared" si="260"/>
        <v>5.5116362867410507E-2</v>
      </c>
      <c r="AA212" s="1">
        <f t="shared" si="261"/>
        <v>0.43324290616429645</v>
      </c>
      <c r="AB212" s="1">
        <f t="shared" si="262"/>
        <v>3494.796664692632</v>
      </c>
      <c r="AC212" s="1">
        <f t="shared" si="263"/>
        <v>6.6920571779148386E-3</v>
      </c>
      <c r="AD212" s="1">
        <f t="shared" si="264"/>
        <v>0.15325350389905298</v>
      </c>
      <c r="AE212" s="1">
        <f t="shared" si="265"/>
        <v>1.995409320955157E-2</v>
      </c>
      <c r="AF212" s="1">
        <f t="shared" si="266"/>
        <v>0.24137566840835764</v>
      </c>
      <c r="AG212" s="1">
        <f t="shared" si="267"/>
        <v>257.49343184756594</v>
      </c>
      <c r="AH212" s="1">
        <f t="shared" si="268"/>
        <v>152.68650452690443</v>
      </c>
      <c r="AI212" s="1">
        <f t="shared" si="269"/>
        <v>152.28493172840558</v>
      </c>
      <c r="AJ212" s="1">
        <f t="shared" si="270"/>
        <v>279.19118954735586</v>
      </c>
      <c r="AK212" s="1">
        <f t="shared" si="271"/>
        <v>305.0160970763867</v>
      </c>
      <c r="AL212" s="8">
        <f t="shared" si="272"/>
        <v>25740973.373572245</v>
      </c>
      <c r="AM212" s="1">
        <f t="shared" si="273"/>
        <v>900545.63672695227</v>
      </c>
      <c r="AN212" s="1">
        <f t="shared" si="274"/>
        <v>0.99991623833691834</v>
      </c>
      <c r="AO212" s="1">
        <f t="shared" si="275"/>
        <v>34.185636734992926</v>
      </c>
      <c r="AP212" s="1">
        <f t="shared" si="276"/>
        <v>126.7669359263496</v>
      </c>
      <c r="AQ212" s="1">
        <f t="shared" si="277"/>
        <v>7.4238177452287555E-3</v>
      </c>
      <c r="AR212" s="1">
        <f t="shared" si="278"/>
        <v>8.4666085202108883E-4</v>
      </c>
      <c r="AS212" s="1">
        <f t="shared" si="279"/>
        <v>1862.6078914968114</v>
      </c>
      <c r="AT212" s="1">
        <f t="shared" si="280"/>
        <v>87463837.180551246</v>
      </c>
      <c r="AU212" s="1">
        <f t="shared" si="281"/>
        <v>339674.05130678881</v>
      </c>
      <c r="AV212" s="1">
        <f t="shared" si="282"/>
        <v>2414106.503551818</v>
      </c>
      <c r="AW212" s="1">
        <f t="shared" si="283"/>
        <v>54.474887045473267</v>
      </c>
      <c r="AX212" s="1">
        <f t="shared" si="284"/>
        <v>319063.78188341839</v>
      </c>
      <c r="AY212" s="6">
        <f t="shared" si="285"/>
        <v>189950275.74736369</v>
      </c>
      <c r="AZ212">
        <f t="shared" si="286"/>
        <v>337675.21136430284</v>
      </c>
      <c r="BA212">
        <f t="shared" si="287"/>
        <v>18611.429480884457</v>
      </c>
      <c r="BB212">
        <f t="shared" si="288"/>
        <v>650828.22695682058</v>
      </c>
      <c r="BC212">
        <f t="shared" si="289"/>
        <v>4705918.8104921589</v>
      </c>
    </row>
    <row r="213" spans="5:55" x14ac:dyDescent="0.35">
      <c r="E213">
        <f t="shared" si="240"/>
        <v>2013.125</v>
      </c>
      <c r="F213" s="1">
        <f t="shared" si="241"/>
        <v>1973.0816434822038</v>
      </c>
      <c r="G213" s="1">
        <f t="shared" si="242"/>
        <v>0.95102902548661372</v>
      </c>
      <c r="H213" s="1">
        <f t="shared" si="243"/>
        <v>36800.678754472523</v>
      </c>
      <c r="I213" s="1">
        <f t="shared" si="244"/>
        <v>3923.9145778757161</v>
      </c>
      <c r="J213" s="1">
        <f t="shared" si="245"/>
        <v>8.5462633053498965E-3</v>
      </c>
      <c r="K213" s="1">
        <f t="shared" si="246"/>
        <v>0.30408626237219671</v>
      </c>
      <c r="L213" s="1">
        <f t="shared" si="247"/>
        <v>2.1685107900554296E-2</v>
      </c>
      <c r="M213" s="1">
        <f t="shared" si="248"/>
        <v>3.4228986414022193E-3</v>
      </c>
      <c r="N213" s="1">
        <f t="shared" si="249"/>
        <v>0.70549019666524559</v>
      </c>
      <c r="O213" s="1">
        <f t="shared" si="250"/>
        <v>0.43407178341627373</v>
      </c>
      <c r="P213" s="1">
        <f t="shared" si="251"/>
        <v>2.9573231114072476</v>
      </c>
      <c r="Q213" s="1">
        <f t="shared" si="252"/>
        <v>0.65301770334870712</v>
      </c>
      <c r="R213" s="1">
        <f t="shared" si="253"/>
        <v>38765.529514737595</v>
      </c>
      <c r="S213" s="1">
        <f t="shared" si="254"/>
        <v>0.79972799016833096</v>
      </c>
      <c r="T213" s="1">
        <f t="shared" si="255"/>
        <v>0.24433397982635097</v>
      </c>
      <c r="U213" s="1">
        <f t="shared" si="256"/>
        <v>0.75699667054203201</v>
      </c>
      <c r="V213" s="1">
        <f t="shared" si="257"/>
        <v>0.97882049735707288</v>
      </c>
      <c r="W213" s="1">
        <f t="shared" si="290"/>
        <v>181.6415788931379</v>
      </c>
      <c r="X213" s="1">
        <f t="shared" si="258"/>
        <v>1669.5590259221444</v>
      </c>
      <c r="Y213" s="1">
        <f t="shared" si="259"/>
        <v>184.22818077151035</v>
      </c>
      <c r="Z213" s="1">
        <f t="shared" si="260"/>
        <v>5.5527435173235988E-2</v>
      </c>
      <c r="AA213" s="1">
        <f t="shared" si="261"/>
        <v>0.43407178341627373</v>
      </c>
      <c r="AB213" s="1">
        <f t="shared" si="262"/>
        <v>3508.3086419123515</v>
      </c>
      <c r="AC213" s="1">
        <f t="shared" si="263"/>
        <v>6.7048603741929136E-3</v>
      </c>
      <c r="AD213" s="1">
        <f t="shared" si="264"/>
        <v>0.15391176191538528</v>
      </c>
      <c r="AE213" s="1">
        <f t="shared" si="265"/>
        <v>2.0001946461597038E-2</v>
      </c>
      <c r="AF213" s="1">
        <f t="shared" si="266"/>
        <v>0.24170104056405156</v>
      </c>
      <c r="AG213" s="1">
        <f t="shared" si="267"/>
        <v>257.49064054624864</v>
      </c>
      <c r="AH213" s="1">
        <f t="shared" si="268"/>
        <v>152.68484936219531</v>
      </c>
      <c r="AI213" s="1">
        <f t="shared" si="269"/>
        <v>152.28493172840558</v>
      </c>
      <c r="AJ213" s="1">
        <f t="shared" si="270"/>
        <v>279.0829341671307</v>
      </c>
      <c r="AK213" s="1">
        <f t="shared" si="271"/>
        <v>305.01279061599485</v>
      </c>
      <c r="AL213" s="8">
        <f t="shared" si="272"/>
        <v>25912942.930188097</v>
      </c>
      <c r="AM213" s="1">
        <f t="shared" si="273"/>
        <v>906561.90192513063</v>
      </c>
      <c r="AN213" s="1">
        <f t="shared" si="274"/>
        <v>0.99991679416266765</v>
      </c>
      <c r="AO213" s="1">
        <f t="shared" si="275"/>
        <v>34.192195027297082</v>
      </c>
      <c r="AP213" s="1">
        <f t="shared" si="276"/>
        <v>126.79125533940464</v>
      </c>
      <c r="AQ213" s="1">
        <f t="shared" si="277"/>
        <v>7.4486030043315601E-3</v>
      </c>
      <c r="AR213" s="1">
        <f t="shared" si="278"/>
        <v>8.5297547095793212E-4</v>
      </c>
      <c r="AS213" s="1">
        <f t="shared" si="279"/>
        <v>1869.8093163045658</v>
      </c>
      <c r="AT213" s="1">
        <f t="shared" si="280"/>
        <v>87968659.441667229</v>
      </c>
      <c r="AU213" s="1">
        <f t="shared" si="281"/>
        <v>341638.27957027016</v>
      </c>
      <c r="AV213" s="1">
        <f t="shared" si="282"/>
        <v>2435336.1317584924</v>
      </c>
      <c r="AW213" s="1">
        <f t="shared" si="283"/>
        <v>54.466937357621781</v>
      </c>
      <c r="AX213" s="1">
        <f t="shared" si="284"/>
        <v>320769.21582143218</v>
      </c>
      <c r="AY213" s="6">
        <f t="shared" si="285"/>
        <v>191569834.68050045</v>
      </c>
      <c r="AZ213">
        <f t="shared" si="286"/>
        <v>339627.88096472441</v>
      </c>
      <c r="BA213">
        <f t="shared" si="287"/>
        <v>18858.665143292244</v>
      </c>
      <c r="BB213">
        <f t="shared" si="288"/>
        <v>654407.37522792595</v>
      </c>
      <c r="BC213">
        <f t="shared" si="289"/>
        <v>4746595.5746769598</v>
      </c>
    </row>
    <row r="214" spans="5:55" x14ac:dyDescent="0.35">
      <c r="E214">
        <f t="shared" si="240"/>
        <v>2013.1875</v>
      </c>
      <c r="F214" s="1">
        <f t="shared" si="241"/>
        <v>1980.7017155799238</v>
      </c>
      <c r="G214" s="1">
        <f t="shared" si="242"/>
        <v>0.95103576668806244</v>
      </c>
      <c r="H214" s="1">
        <f t="shared" si="243"/>
        <v>37045.923415589757</v>
      </c>
      <c r="I214" s="1">
        <f t="shared" si="244"/>
        <v>3951.4929784007772</v>
      </c>
      <c r="J214" s="1">
        <f t="shared" si="245"/>
        <v>8.4394350217818961E-3</v>
      </c>
      <c r="K214" s="1">
        <f t="shared" si="246"/>
        <v>0.30522765045089373</v>
      </c>
      <c r="L214" s="1">
        <f t="shared" si="247"/>
        <v>2.1660993153220284E-2</v>
      </c>
      <c r="M214" s="1">
        <f t="shared" si="248"/>
        <v>3.4357464947495134E-3</v>
      </c>
      <c r="N214" s="1">
        <f t="shared" si="249"/>
        <v>0.70591743423204067</v>
      </c>
      <c r="O214" s="1">
        <f t="shared" si="250"/>
        <v>0.4349028512967365</v>
      </c>
      <c r="P214" s="1">
        <f t="shared" si="251"/>
        <v>2.9687561318631492</v>
      </c>
      <c r="Q214" s="1">
        <f t="shared" si="252"/>
        <v>0.65389147801960124</v>
      </c>
      <c r="R214" s="1">
        <f t="shared" si="253"/>
        <v>39024.583712266271</v>
      </c>
      <c r="S214" s="1">
        <f t="shared" si="254"/>
        <v>0.79972799016833096</v>
      </c>
      <c r="T214" s="1">
        <f t="shared" si="255"/>
        <v>0.24466382007874646</v>
      </c>
      <c r="U214" s="1">
        <f t="shared" si="256"/>
        <v>0.75753081199861638</v>
      </c>
      <c r="V214" s="1">
        <f t="shared" si="257"/>
        <v>0.97895775572984556</v>
      </c>
      <c r="W214" s="1">
        <f t="shared" si="290"/>
        <v>181.57112513312541</v>
      </c>
      <c r="X214" s="1">
        <f t="shared" si="258"/>
        <v>1676.0135463707468</v>
      </c>
      <c r="Y214" s="1">
        <f t="shared" si="259"/>
        <v>184.94040749817054</v>
      </c>
      <c r="Z214" s="1">
        <f t="shared" si="260"/>
        <v>5.5939661894071839E-2</v>
      </c>
      <c r="AA214" s="1">
        <f t="shared" si="261"/>
        <v>0.4349028512967365</v>
      </c>
      <c r="AB214" s="1">
        <f t="shared" si="262"/>
        <v>3521.8717741632313</v>
      </c>
      <c r="AC214" s="1">
        <f t="shared" si="263"/>
        <v>6.7176974078653733E-3</v>
      </c>
      <c r="AD214" s="1">
        <f t="shared" si="264"/>
        <v>0.15457332933760887</v>
      </c>
      <c r="AE214" s="1">
        <f t="shared" si="265"/>
        <v>2.0049787554219104E-2</v>
      </c>
      <c r="AF214" s="1">
        <f t="shared" si="266"/>
        <v>0.24202732646288791</v>
      </c>
      <c r="AG214" s="1">
        <f t="shared" si="267"/>
        <v>257.48795245091151</v>
      </c>
      <c r="AH214" s="1">
        <f t="shared" si="268"/>
        <v>152.68325539578646</v>
      </c>
      <c r="AI214" s="1">
        <f t="shared" si="269"/>
        <v>152.28493172840558</v>
      </c>
      <c r="AJ214" s="1">
        <f t="shared" si="270"/>
        <v>278.97468559217776</v>
      </c>
      <c r="AK214" s="1">
        <f t="shared" si="271"/>
        <v>305.00960640914957</v>
      </c>
      <c r="AL214" s="8">
        <f t="shared" si="272"/>
        <v>26086108.542019457</v>
      </c>
      <c r="AM214" s="1">
        <f t="shared" si="273"/>
        <v>912620.01048278995</v>
      </c>
      <c r="AN214" s="1">
        <f t="shared" si="274"/>
        <v>0.99991734644984764</v>
      </c>
      <c r="AO214" s="1">
        <f t="shared" si="275"/>
        <v>34.198753195966674</v>
      </c>
      <c r="AP214" s="1">
        <f t="shared" si="276"/>
        <v>126.81557429399884</v>
      </c>
      <c r="AQ214" s="1">
        <f t="shared" si="277"/>
        <v>7.4732981053038912E-3</v>
      </c>
      <c r="AR214" s="1">
        <f t="shared" si="278"/>
        <v>8.5930782324918076E-4</v>
      </c>
      <c r="AS214" s="1">
        <f t="shared" si="279"/>
        <v>1877.0380050060085</v>
      </c>
      <c r="AT214" s="1">
        <f t="shared" si="280"/>
        <v>88476546.152017221</v>
      </c>
      <c r="AU214" s="1">
        <f t="shared" si="281"/>
        <v>343614.31402847765</v>
      </c>
      <c r="AV214" s="1">
        <f t="shared" si="282"/>
        <v>2456688.5242316341</v>
      </c>
      <c r="AW214" s="1">
        <f t="shared" si="283"/>
        <v>54.459053574573034</v>
      </c>
      <c r="AX214" s="1">
        <f t="shared" si="284"/>
        <v>322483.73022898153</v>
      </c>
      <c r="AY214" s="6">
        <f t="shared" si="285"/>
        <v>193200216.46437666</v>
      </c>
      <c r="AZ214">
        <f t="shared" si="286"/>
        <v>341592.28728534648</v>
      </c>
      <c r="BA214">
        <f t="shared" si="287"/>
        <v>19108.557056364938</v>
      </c>
      <c r="BB214">
        <f t="shared" si="288"/>
        <v>658006.49081756442</v>
      </c>
      <c r="BC214">
        <f t="shared" si="289"/>
        <v>4787496.0356287053</v>
      </c>
    </row>
    <row r="215" spans="5:55" x14ac:dyDescent="0.35">
      <c r="E215">
        <f t="shared" si="240"/>
        <v>2013.25</v>
      </c>
      <c r="F215" s="1">
        <f t="shared" si="241"/>
        <v>1988.3510093440739</v>
      </c>
      <c r="G215" s="1">
        <f t="shared" si="242"/>
        <v>0.95104245244421459</v>
      </c>
      <c r="H215" s="1">
        <f t="shared" si="243"/>
        <v>37292.891726739806</v>
      </c>
      <c r="I215" s="1">
        <f t="shared" si="244"/>
        <v>3979.2215138191859</v>
      </c>
      <c r="J215" s="1">
        <f t="shared" si="245"/>
        <v>8.3339420916616423E-3</v>
      </c>
      <c r="K215" s="1">
        <f t="shared" si="246"/>
        <v>0.30636672836704815</v>
      </c>
      <c r="L215" s="1">
        <f t="shared" si="247"/>
        <v>2.1636898371256815E-2</v>
      </c>
      <c r="M215" s="1">
        <f t="shared" si="248"/>
        <v>3.4485683441196238E-3</v>
      </c>
      <c r="N215" s="1">
        <f t="shared" si="249"/>
        <v>0.70633933132963811</v>
      </c>
      <c r="O215" s="1">
        <f t="shared" si="250"/>
        <v>0.4357361069308836</v>
      </c>
      <c r="P215" s="1">
        <f t="shared" si="251"/>
        <v>2.9802324813937213</v>
      </c>
      <c r="Q215" s="1">
        <f t="shared" si="252"/>
        <v>0.65476414955054785</v>
      </c>
      <c r="R215" s="1">
        <f t="shared" si="253"/>
        <v>39285.436737983015</v>
      </c>
      <c r="S215" s="1">
        <f t="shared" si="254"/>
        <v>0.79972799016833096</v>
      </c>
      <c r="T215" s="1">
        <f t="shared" si="255"/>
        <v>0.24499457863249069</v>
      </c>
      <c r="U215" s="1">
        <f t="shared" si="256"/>
        <v>0.75805827668747772</v>
      </c>
      <c r="V215" s="1">
        <f t="shared" si="257"/>
        <v>0.97909419258613251</v>
      </c>
      <c r="W215" s="1">
        <f t="shared" si="290"/>
        <v>181.50067544475539</v>
      </c>
      <c r="X215" s="1">
        <f t="shared" si="258"/>
        <v>1682.4925282816164</v>
      </c>
      <c r="Y215" s="1">
        <f t="shared" si="259"/>
        <v>185.65533343499496</v>
      </c>
      <c r="Z215" s="1">
        <f t="shared" si="260"/>
        <v>5.6353036286700256E-2</v>
      </c>
      <c r="AA215" s="1">
        <f t="shared" si="261"/>
        <v>0.4357361069308836</v>
      </c>
      <c r="AB215" s="1">
        <f t="shared" si="262"/>
        <v>3535.4863082262859</v>
      </c>
      <c r="AC215" s="1">
        <f t="shared" si="263"/>
        <v>6.7305682345267966E-3</v>
      </c>
      <c r="AD215" s="1">
        <f t="shared" si="264"/>
        <v>0.15523821703008539</v>
      </c>
      <c r="AE215" s="1">
        <f t="shared" si="265"/>
        <v>2.0097615809804695E-2</v>
      </c>
      <c r="AF215" s="1">
        <f t="shared" si="266"/>
        <v>0.24235452076747155</v>
      </c>
      <c r="AG215" s="1">
        <f t="shared" si="267"/>
        <v>257.48536374560166</v>
      </c>
      <c r="AH215" s="1">
        <f t="shared" si="268"/>
        <v>152.68172036492305</v>
      </c>
      <c r="AI215" s="1">
        <f t="shared" si="269"/>
        <v>152.28493172840558</v>
      </c>
      <c r="AJ215" s="1">
        <f t="shared" si="270"/>
        <v>278.86644327309375</v>
      </c>
      <c r="AK215" s="1">
        <f t="shared" si="271"/>
        <v>305.00653993563049</v>
      </c>
      <c r="AL215" s="8">
        <f t="shared" si="272"/>
        <v>26260476.58634077</v>
      </c>
      <c r="AM215" s="1">
        <f t="shared" si="273"/>
        <v>918720.18550544465</v>
      </c>
      <c r="AN215" s="1">
        <f t="shared" si="274"/>
        <v>0.99991789521293439</v>
      </c>
      <c r="AO215" s="1">
        <f t="shared" si="275"/>
        <v>34.20531120097548</v>
      </c>
      <c r="AP215" s="1">
        <f t="shared" si="276"/>
        <v>126.83989264170728</v>
      </c>
      <c r="AQ215" s="1">
        <f t="shared" si="277"/>
        <v>7.4979031436245265E-3</v>
      </c>
      <c r="AR215" s="1">
        <f t="shared" si="278"/>
        <v>8.6565780531001478E-4</v>
      </c>
      <c r="AS215" s="1">
        <f t="shared" si="279"/>
        <v>1884.2940891270364</v>
      </c>
      <c r="AT215" s="1">
        <f t="shared" si="280"/>
        <v>88987512.05236572</v>
      </c>
      <c r="AU215" s="1">
        <f t="shared" si="281"/>
        <v>345602.21504584764</v>
      </c>
      <c r="AV215" s="1">
        <f t="shared" si="282"/>
        <v>2478164.4188584141</v>
      </c>
      <c r="AW215" s="1">
        <f t="shared" si="283"/>
        <v>54.451234744759773</v>
      </c>
      <c r="AX215" s="1">
        <f t="shared" si="284"/>
        <v>324207.36273254908</v>
      </c>
      <c r="AY215" s="6">
        <f t="shared" si="285"/>
        <v>194841496.25102296</v>
      </c>
      <c r="AZ215">
        <f t="shared" si="286"/>
        <v>343568.4903353859</v>
      </c>
      <c r="BA215">
        <f t="shared" si="287"/>
        <v>19361.127602836827</v>
      </c>
      <c r="BB215">
        <f t="shared" si="288"/>
        <v>661625.66419335071</v>
      </c>
      <c r="BC215">
        <f t="shared" si="289"/>
        <v>4828621.4413048029</v>
      </c>
    </row>
    <row r="216" spans="5:55" x14ac:dyDescent="0.35">
      <c r="E216">
        <f t="shared" si="240"/>
        <v>2013.3125</v>
      </c>
      <c r="F216" s="1">
        <f t="shared" si="241"/>
        <v>1996.0296007813874</v>
      </c>
      <c r="G216" s="1">
        <f t="shared" si="242"/>
        <v>0.95104908354205364</v>
      </c>
      <c r="H216" s="1">
        <f t="shared" si="243"/>
        <v>37541.593071353505</v>
      </c>
      <c r="I216" s="1">
        <f t="shared" si="244"/>
        <v>4007.1005188400886</v>
      </c>
      <c r="J216" s="1">
        <f t="shared" si="245"/>
        <v>8.2297678230722291E-3</v>
      </c>
      <c r="K216" s="1">
        <f t="shared" si="246"/>
        <v>0.30750349899374424</v>
      </c>
      <c r="L216" s="1">
        <f t="shared" si="247"/>
        <v>2.1612823633877249E-2</v>
      </c>
      <c r="M216" s="1">
        <f t="shared" si="248"/>
        <v>3.4613642218529672E-3</v>
      </c>
      <c r="N216" s="1">
        <f t="shared" si="249"/>
        <v>0.70675595471389818</v>
      </c>
      <c r="O216" s="1">
        <f t="shared" si="250"/>
        <v>0.43657154740433846</v>
      </c>
      <c r="P216" s="1">
        <f t="shared" si="251"/>
        <v>2.9917523621781745</v>
      </c>
      <c r="Q216" s="1">
        <f t="shared" si="252"/>
        <v>0.65563571666330367</v>
      </c>
      <c r="R216" s="1">
        <f t="shared" si="253"/>
        <v>39548.098142920047</v>
      </c>
      <c r="S216" s="1">
        <f t="shared" si="254"/>
        <v>0.79972799016833096</v>
      </c>
      <c r="T216" s="1">
        <f t="shared" si="255"/>
        <v>0.24532625010200126</v>
      </c>
      <c r="U216" s="1">
        <f t="shared" si="256"/>
        <v>0.75857914806820659</v>
      </c>
      <c r="V216" s="1">
        <f t="shared" si="257"/>
        <v>0.97922981048353752</v>
      </c>
      <c r="W216" s="1">
        <f t="shared" si="290"/>
        <v>181.43022951661638</v>
      </c>
      <c r="X216" s="1">
        <f t="shared" si="258"/>
        <v>1688.9960857951812</v>
      </c>
      <c r="Y216" s="1">
        <f t="shared" si="259"/>
        <v>186.37297117685625</v>
      </c>
      <c r="Z216" s="1">
        <f t="shared" si="260"/>
        <v>5.6767551620344914E-2</v>
      </c>
      <c r="AA216" s="1">
        <f t="shared" si="261"/>
        <v>0.43657154740433846</v>
      </c>
      <c r="AB216" s="1">
        <f t="shared" si="262"/>
        <v>3549.1524839491904</v>
      </c>
      <c r="AC216" s="1">
        <f t="shared" si="263"/>
        <v>6.7434728091604638E-3</v>
      </c>
      <c r="AD216" s="1">
        <f t="shared" si="264"/>
        <v>0.15590643584686434</v>
      </c>
      <c r="AE216" s="1">
        <f t="shared" si="265"/>
        <v>2.0145430499302643E-2</v>
      </c>
      <c r="AF216" s="1">
        <f t="shared" si="266"/>
        <v>0.2426826181502551</v>
      </c>
      <c r="AG216" s="1">
        <f t="shared" si="267"/>
        <v>257.48287075545778</v>
      </c>
      <c r="AH216" s="1">
        <f t="shared" si="268"/>
        <v>152.68024209051367</v>
      </c>
      <c r="AI216" s="1">
        <f t="shared" si="269"/>
        <v>152.28493172840558</v>
      </c>
      <c r="AJ216" s="1">
        <f t="shared" si="270"/>
        <v>278.75820673141118</v>
      </c>
      <c r="AK216" s="1">
        <f t="shared" si="271"/>
        <v>305.00358684234851</v>
      </c>
      <c r="AL216" s="8">
        <f t="shared" si="272"/>
        <v>26436053.447570249</v>
      </c>
      <c r="AM216" s="1">
        <f t="shared" si="273"/>
        <v>924862.65034853003</v>
      </c>
      <c r="AN216" s="1">
        <f t="shared" si="274"/>
        <v>0.99991844046647582</v>
      </c>
      <c r="AO216" s="1">
        <f t="shared" si="275"/>
        <v>34.211869000685851</v>
      </c>
      <c r="AP216" s="1">
        <f t="shared" si="276"/>
        <v>126.86421022812952</v>
      </c>
      <c r="AQ216" s="1">
        <f t="shared" si="277"/>
        <v>7.5224182158434494E-3</v>
      </c>
      <c r="AR216" s="1">
        <f t="shared" si="278"/>
        <v>8.7202531374673173E-4</v>
      </c>
      <c r="AS216" s="1">
        <f t="shared" si="279"/>
        <v>1891.577696498312</v>
      </c>
      <c r="AT216" s="1">
        <f t="shared" si="280"/>
        <v>89501571.835597739</v>
      </c>
      <c r="AU216" s="1">
        <f t="shared" si="281"/>
        <v>347602.04270287603</v>
      </c>
      <c r="AV216" s="1">
        <f t="shared" si="282"/>
        <v>2499764.5572987795</v>
      </c>
      <c r="AW216" s="1">
        <f t="shared" si="283"/>
        <v>54.443479945105423</v>
      </c>
      <c r="AX216" s="1">
        <f t="shared" si="284"/>
        <v>325940.15056089783</v>
      </c>
      <c r="AY216" s="6">
        <f t="shared" si="285"/>
        <v>196493749.59149611</v>
      </c>
      <c r="AZ216">
        <f t="shared" si="286"/>
        <v>345556.54984178994</v>
      </c>
      <c r="BA216">
        <f t="shared" si="287"/>
        <v>19616.399280892099</v>
      </c>
      <c r="BB216">
        <f t="shared" si="288"/>
        <v>665264.9851058356</v>
      </c>
      <c r="BC216">
        <f t="shared" si="289"/>
        <v>4869973.0453168871</v>
      </c>
    </row>
    <row r="217" spans="5:55" x14ac:dyDescent="0.35">
      <c r="E217">
        <f t="shared" si="240"/>
        <v>2013.375</v>
      </c>
      <c r="F217" s="1">
        <f t="shared" si="241"/>
        <v>2003.7375631967586</v>
      </c>
      <c r="G217" s="1">
        <f t="shared" si="242"/>
        <v>0.95105566074516323</v>
      </c>
      <c r="H217" s="1">
        <f t="shared" si="243"/>
        <v>37792.036853781014</v>
      </c>
      <c r="I217" s="1">
        <f t="shared" si="244"/>
        <v>4035.1303047276042</v>
      </c>
      <c r="J217" s="1">
        <f t="shared" si="245"/>
        <v>8.126895732745729E-3</v>
      </c>
      <c r="K217" s="1">
        <f t="shared" si="246"/>
        <v>0.30863796520699577</v>
      </c>
      <c r="L217" s="1">
        <f t="shared" si="247"/>
        <v>2.1588769013199876E-2</v>
      </c>
      <c r="M217" s="1">
        <f t="shared" si="248"/>
        <v>3.4741341603229349E-3</v>
      </c>
      <c r="N217" s="1">
        <f t="shared" si="249"/>
        <v>0.70716737030623278</v>
      </c>
      <c r="O217" s="1">
        <f t="shared" si="250"/>
        <v>0.43740916975997235</v>
      </c>
      <c r="P217" s="1">
        <f t="shared" si="251"/>
        <v>3.0033159706584227</v>
      </c>
      <c r="Q217" s="1">
        <f t="shared" si="252"/>
        <v>0.65650617757057028</v>
      </c>
      <c r="R217" s="1">
        <f t="shared" si="253"/>
        <v>39812.577487289112</v>
      </c>
      <c r="S217" s="1">
        <f t="shared" si="254"/>
        <v>0.79972799016833096</v>
      </c>
      <c r="T217" s="1">
        <f t="shared" si="255"/>
        <v>0.24565882911169482</v>
      </c>
      <c r="U217" s="1">
        <f t="shared" si="256"/>
        <v>0.75909350855714863</v>
      </c>
      <c r="V217" s="1">
        <f t="shared" si="257"/>
        <v>0.97936461201351555</v>
      </c>
      <c r="W217" s="1">
        <f t="shared" si="290"/>
        <v>181.35978708193898</v>
      </c>
      <c r="X217" s="1">
        <f t="shared" si="258"/>
        <v>1695.5243298128735</v>
      </c>
      <c r="Y217" s="1">
        <f t="shared" si="259"/>
        <v>187.09333296121886</v>
      </c>
      <c r="Z217" s="1">
        <f t="shared" si="260"/>
        <v>5.7183201176725956E-2</v>
      </c>
      <c r="AA217" s="1">
        <f t="shared" si="261"/>
        <v>0.43740916975997235</v>
      </c>
      <c r="AB217" s="1">
        <f t="shared" si="262"/>
        <v>3562.8705343733932</v>
      </c>
      <c r="AC217" s="1">
        <f t="shared" si="263"/>
        <v>6.7564110860892871E-3</v>
      </c>
      <c r="AD217" s="1">
        <f t="shared" si="264"/>
        <v>0.15657799662863808</v>
      </c>
      <c r="AE217" s="1">
        <f t="shared" si="265"/>
        <v>2.019323084333861E-2</v>
      </c>
      <c r="AF217" s="1">
        <f t="shared" si="266"/>
        <v>0.24301161329358237</v>
      </c>
      <c r="AG217" s="1">
        <f t="shared" si="267"/>
        <v>257.48046994149342</v>
      </c>
      <c r="AH217" s="1">
        <f t="shared" si="268"/>
        <v>152.67881847403689</v>
      </c>
      <c r="AI217" s="1">
        <f t="shared" si="269"/>
        <v>152.28493172840558</v>
      </c>
      <c r="AJ217" s="1">
        <f t="shared" si="270"/>
        <v>278.64997555725245</v>
      </c>
      <c r="AK217" s="1">
        <f t="shared" si="271"/>
        <v>305.00074293716631</v>
      </c>
      <c r="AL217" s="8">
        <f t="shared" si="272"/>
        <v>26612845.516262196</v>
      </c>
      <c r="AM217" s="1">
        <f t="shared" si="273"/>
        <v>931047.62858214928</v>
      </c>
      <c r="AN217" s="1">
        <f t="shared" si="274"/>
        <v>0.99991898222508746</v>
      </c>
      <c r="AO217" s="1">
        <f t="shared" si="275"/>
        <v>34.218426551889578</v>
      </c>
      <c r="AP217" s="1">
        <f t="shared" si="276"/>
        <v>126.88852689304117</v>
      </c>
      <c r="AQ217" s="1">
        <f t="shared" si="277"/>
        <v>7.5468434195630667E-3</v>
      </c>
      <c r="AR217" s="1">
        <f t="shared" si="278"/>
        <v>8.7841024535759182E-4</v>
      </c>
      <c r="AS217" s="1">
        <f t="shared" si="279"/>
        <v>1898.8889513230095</v>
      </c>
      <c r="AT217" s="1">
        <f t="shared" si="280"/>
        <v>90018740.145175621</v>
      </c>
      <c r="AU217" s="1">
        <f t="shared" si="281"/>
        <v>349613.85679321748</v>
      </c>
      <c r="AV217" s="1">
        <f t="shared" si="282"/>
        <v>2521489.6849677092</v>
      </c>
      <c r="AW217" s="1">
        <f t="shared" si="283"/>
        <v>54.435788279972257</v>
      </c>
      <c r="AX217" s="1">
        <f t="shared" si="284"/>
        <v>327682.13054290658</v>
      </c>
      <c r="AY217" s="6">
        <f t="shared" si="285"/>
        <v>198157052.43626249</v>
      </c>
      <c r="AZ217">
        <f t="shared" si="286"/>
        <v>347556.5252463526</v>
      </c>
      <c r="BA217">
        <f t="shared" si="287"/>
        <v>19874.394703446014</v>
      </c>
      <c r="BB217">
        <f t="shared" si="288"/>
        <v>668924.54258368746</v>
      </c>
      <c r="BC217">
        <f t="shared" si="289"/>
        <v>4911552.1068860022</v>
      </c>
    </row>
    <row r="218" spans="5:55" x14ac:dyDescent="0.35">
      <c r="E218">
        <f t="shared" si="240"/>
        <v>2013.4375</v>
      </c>
      <c r="F218" s="1">
        <f t="shared" si="241"/>
        <v>2011.474967217101</v>
      </c>
      <c r="G218" s="1">
        <f t="shared" si="242"/>
        <v>0.95106218479459037</v>
      </c>
      <c r="H218" s="1">
        <f t="shared" si="243"/>
        <v>38044.232497826488</v>
      </c>
      <c r="I218" s="1">
        <f t="shared" si="244"/>
        <v>4063.3111591959455</v>
      </c>
      <c r="J218" s="1">
        <f t="shared" si="245"/>
        <v>8.025309543455041E-3</v>
      </c>
      <c r="K218" s="1">
        <f t="shared" si="246"/>
        <v>0.30977012988530056</v>
      </c>
      <c r="L218" s="1">
        <f t="shared" si="247"/>
        <v>2.1564734574578019E-2</v>
      </c>
      <c r="M218" s="1">
        <f t="shared" si="248"/>
        <v>3.4868781919308797E-3</v>
      </c>
      <c r="N218" s="1">
        <f t="shared" si="249"/>
        <v>0.70757364320403615</v>
      </c>
      <c r="O218" s="1">
        <f t="shared" si="250"/>
        <v>0.43824897099480042</v>
      </c>
      <c r="P218" s="1">
        <f t="shared" si="251"/>
        <v>3.0149234976415564</v>
      </c>
      <c r="Q218" s="1">
        <f t="shared" si="252"/>
        <v>0.65737552999613746</v>
      </c>
      <c r="R218" s="1">
        <f t="shared" si="253"/>
        <v>40078.884338963631</v>
      </c>
      <c r="S218" s="1">
        <f t="shared" si="254"/>
        <v>0.79972799016833096</v>
      </c>
      <c r="T218" s="1">
        <f t="shared" si="255"/>
        <v>0.24599231029602989</v>
      </c>
      <c r="U218" s="1">
        <f t="shared" si="256"/>
        <v>0.75960143954044523</v>
      </c>
      <c r="V218" s="1">
        <f t="shared" si="257"/>
        <v>0.97949859979997078</v>
      </c>
      <c r="W218" s="1">
        <f t="shared" si="290"/>
        <v>181.28934791712547</v>
      </c>
      <c r="X218" s="1">
        <f t="shared" si="258"/>
        <v>1702.0773680549828</v>
      </c>
      <c r="Y218" s="1">
        <f t="shared" si="259"/>
        <v>187.81643067452259</v>
      </c>
      <c r="Z218" s="1">
        <f t="shared" si="260"/>
        <v>5.7599978250113801E-2</v>
      </c>
      <c r="AA218" s="1">
        <f t="shared" si="261"/>
        <v>0.43824897099480042</v>
      </c>
      <c r="AB218" s="1">
        <f t="shared" si="262"/>
        <v>3576.6406858556843</v>
      </c>
      <c r="AC218" s="1">
        <f t="shared" si="263"/>
        <v>6.769383018927864E-3</v>
      </c>
      <c r="AD218" s="1">
        <f t="shared" si="264"/>
        <v>0.15725291019971563</v>
      </c>
      <c r="AE218" s="1">
        <f t="shared" si="265"/>
        <v>2.0241016013294894E-2</v>
      </c>
      <c r="AF218" s="1">
        <f t="shared" si="266"/>
        <v>0.24334150088973092</v>
      </c>
      <c r="AG218" s="1">
        <f t="shared" si="267"/>
        <v>257.47815789557319</v>
      </c>
      <c r="AH218" s="1">
        <f t="shared" si="268"/>
        <v>152.67744749456244</v>
      </c>
      <c r="AI218" s="1">
        <f t="shared" si="269"/>
        <v>152.28493172840558</v>
      </c>
      <c r="AJ218" s="1">
        <f t="shared" si="270"/>
        <v>278.54174940707128</v>
      </c>
      <c r="AK218" s="1">
        <f t="shared" si="271"/>
        <v>304.99800418294728</v>
      </c>
      <c r="AL218" s="8">
        <f t="shared" si="272"/>
        <v>26790859.188092381</v>
      </c>
      <c r="AM218" s="1">
        <f t="shared" si="273"/>
        <v>937275.343955577</v>
      </c>
      <c r="AN218" s="1">
        <f t="shared" si="274"/>
        <v>0.99991952050344846</v>
      </c>
      <c r="AO218" s="1">
        <f t="shared" si="275"/>
        <v>34.224983809847323</v>
      </c>
      <c r="AP218" s="1">
        <f t="shared" si="276"/>
        <v>126.91284247054016</v>
      </c>
      <c r="AQ218" s="1">
        <f t="shared" si="277"/>
        <v>7.5711788534200321E-3</v>
      </c>
      <c r="AR218" s="1">
        <f t="shared" si="278"/>
        <v>8.8481249713364383E-4</v>
      </c>
      <c r="AS218" s="1">
        <f t="shared" si="279"/>
        <v>1906.2279742416083</v>
      </c>
      <c r="AT218" s="1">
        <f t="shared" si="280"/>
        <v>90539031.573547885</v>
      </c>
      <c r="AU218" s="1">
        <f t="shared" si="281"/>
        <v>351637.71682050131</v>
      </c>
      <c r="AV218" s="1">
        <f t="shared" si="282"/>
        <v>2543340.5510172853</v>
      </c>
      <c r="AW218" s="1">
        <f t="shared" si="283"/>
        <v>54.428158880148622</v>
      </c>
      <c r="AX218" s="1">
        <f t="shared" si="284"/>
        <v>329433.33910515689</v>
      </c>
      <c r="AY218" s="6">
        <f t="shared" si="285"/>
        <v>199831481.13551825</v>
      </c>
      <c r="AZ218">
        <f t="shared" si="286"/>
        <v>349568.47570254916</v>
      </c>
      <c r="BA218">
        <f t="shared" si="287"/>
        <v>20135.136597392266</v>
      </c>
      <c r="BB218">
        <f t="shared" si="288"/>
        <v>672604.42492835491</v>
      </c>
      <c r="BC218">
        <f t="shared" si="289"/>
        <v>4953359.8907974828</v>
      </c>
    </row>
    <row r="219" spans="5:55" x14ac:dyDescent="0.35">
      <c r="E219">
        <f t="shared" si="240"/>
        <v>2013.5</v>
      </c>
      <c r="F219" s="1">
        <f t="shared" si="241"/>
        <v>2019.2418808136324</v>
      </c>
      <c r="G219" s="1">
        <f t="shared" si="242"/>
        <v>0.95106865640967631</v>
      </c>
      <c r="H219" s="1">
        <f t="shared" si="243"/>
        <v>38298.189445276235</v>
      </c>
      <c r="I219" s="1">
        <f t="shared" si="244"/>
        <v>4091.6433462986947</v>
      </c>
      <c r="J219" s="1">
        <f t="shared" si="245"/>
        <v>7.9249931814383712E-3</v>
      </c>
      <c r="K219" s="1">
        <f t="shared" si="246"/>
        <v>0.31089999590921602</v>
      </c>
      <c r="L219" s="1">
        <f t="shared" si="247"/>
        <v>2.1540720376917476E-2</v>
      </c>
      <c r="M219" s="1">
        <f t="shared" si="248"/>
        <v>3.4995963491013375E-3</v>
      </c>
      <c r="N219" s="1">
        <f t="shared" si="249"/>
        <v>0.70797483769098546</v>
      </c>
      <c r="O219" s="1">
        <f t="shared" si="250"/>
        <v>0.43909094805694837</v>
      </c>
      <c r="P219" s="1">
        <f t="shared" si="251"/>
        <v>3.0265751283977904</v>
      </c>
      <c r="Q219" s="1">
        <f t="shared" si="252"/>
        <v>0.65824377119432209</v>
      </c>
      <c r="R219" s="1">
        <f t="shared" si="253"/>
        <v>40347.028271951414</v>
      </c>
      <c r="S219" s="1">
        <f t="shared" si="254"/>
        <v>0.79972799016833096</v>
      </c>
      <c r="T219" s="1">
        <f t="shared" si="255"/>
        <v>0.24632668829954918</v>
      </c>
      <c r="U219" s="1">
        <f t="shared" si="256"/>
        <v>0.76010302138691122</v>
      </c>
      <c r="V219" s="1">
        <f t="shared" si="257"/>
        <v>0.97963177649790689</v>
      </c>
      <c r="W219" s="1">
        <f t="shared" si="290"/>
        <v>181.21891184033262</v>
      </c>
      <c r="X219" s="1">
        <f t="shared" si="258"/>
        <v>1708.655305115951</v>
      </c>
      <c r="Y219" s="1">
        <f t="shared" si="259"/>
        <v>188.54227585828443</v>
      </c>
      <c r="Z219" s="1">
        <f t="shared" si="260"/>
        <v>5.80178761473817E-2</v>
      </c>
      <c r="AA219" s="1">
        <f t="shared" si="261"/>
        <v>0.43909094805694837</v>
      </c>
      <c r="AB219" s="1">
        <f t="shared" si="262"/>
        <v>3590.4631581843901</v>
      </c>
      <c r="AC219" s="1">
        <f t="shared" si="263"/>
        <v>6.7823885605356243E-3</v>
      </c>
      <c r="AD219" s="1">
        <f t="shared" si="264"/>
        <v>0.15793118736501346</v>
      </c>
      <c r="AE219" s="1">
        <f t="shared" si="265"/>
        <v>2.028878513235648E-2</v>
      </c>
      <c r="AF219" s="1">
        <f t="shared" si="266"/>
        <v>0.24367227564095373</v>
      </c>
      <c r="AG219" s="1">
        <f t="shared" si="267"/>
        <v>257.4759313355745</v>
      </c>
      <c r="AH219" s="1">
        <f t="shared" si="268"/>
        <v>152.67612720588215</v>
      </c>
      <c r="AI219" s="1">
        <f t="shared" si="269"/>
        <v>152.28493172840558</v>
      </c>
      <c r="AJ219" s="1">
        <f t="shared" si="270"/>
        <v>278.43352800147488</v>
      </c>
      <c r="AK219" s="1">
        <f t="shared" si="271"/>
        <v>304.99536669182436</v>
      </c>
      <c r="AL219" s="8">
        <f t="shared" si="272"/>
        <v>26970100.862837128</v>
      </c>
      <c r="AM219" s="1">
        <f t="shared" si="273"/>
        <v>943546.02036154422</v>
      </c>
      <c r="AN219" s="1">
        <f t="shared" si="274"/>
        <v>0.99992005531629735</v>
      </c>
      <c r="AO219" s="1">
        <f t="shared" si="275"/>
        <v>34.231540728326692</v>
      </c>
      <c r="AP219" s="1">
        <f t="shared" si="276"/>
        <v>126.93715678918784</v>
      </c>
      <c r="AQ219" s="1">
        <f t="shared" si="277"/>
        <v>7.5954246170676235E-3</v>
      </c>
      <c r="AR219" s="1">
        <f t="shared" si="278"/>
        <v>8.9123196625953336E-4</v>
      </c>
      <c r="AS219" s="1">
        <f t="shared" si="279"/>
        <v>1913.5948823938193</v>
      </c>
      <c r="AT219" s="1">
        <f t="shared" si="280"/>
        <v>91062460.660512134</v>
      </c>
      <c r="AU219" s="1">
        <f t="shared" si="281"/>
        <v>353673.68199487455</v>
      </c>
      <c r="AV219" s="1">
        <f t="shared" si="282"/>
        <v>2565317.9083185666</v>
      </c>
      <c r="AW219" s="1">
        <f t="shared" si="283"/>
        <v>54.420590901873837</v>
      </c>
      <c r="AX219" s="1">
        <f t="shared" si="284"/>
        <v>331193.81226928334</v>
      </c>
      <c r="AY219" s="6">
        <f t="shared" si="285"/>
        <v>201517112.43944559</v>
      </c>
      <c r="AZ219">
        <f t="shared" si="286"/>
        <v>351592.4600720997</v>
      </c>
      <c r="BA219">
        <f t="shared" si="287"/>
        <v>20398.647802816326</v>
      </c>
      <c r="BB219">
        <f t="shared" si="288"/>
        <v>676304.71970823233</v>
      </c>
      <c r="BC219">
        <f t="shared" si="289"/>
        <v>4995397.6673555048</v>
      </c>
    </row>
    <row r="220" spans="5:55" x14ac:dyDescent="0.35">
      <c r="E220">
        <f t="shared" si="240"/>
        <v>2013.5625</v>
      </c>
      <c r="F220" s="1">
        <f t="shared" si="241"/>
        <v>2027.0383693226051</v>
      </c>
      <c r="G220" s="1">
        <f t="shared" si="242"/>
        <v>0.95107507628885779</v>
      </c>
      <c r="H220" s="1">
        <f t="shared" si="243"/>
        <v>38553.917154419905</v>
      </c>
      <c r="I220" s="1">
        <f t="shared" si="244"/>
        <v>4120.1271063097147</v>
      </c>
      <c r="J220" s="1">
        <f t="shared" si="245"/>
        <v>7.8259307738559603E-3</v>
      </c>
      <c r="K220" s="1">
        <f t="shared" si="246"/>
        <v>0.31202756616095451</v>
      </c>
      <c r="L220" s="1">
        <f t="shared" si="247"/>
        <v>2.151672647298173E-2</v>
      </c>
      <c r="M220" s="1">
        <f t="shared" si="248"/>
        <v>3.5122886642774739E-3</v>
      </c>
      <c r="N220" s="1">
        <f t="shared" si="249"/>
        <v>0.70837101724721152</v>
      </c>
      <c r="O220" s="1">
        <f t="shared" si="250"/>
        <v>0.43993509784268719</v>
      </c>
      <c r="P220" s="1">
        <f t="shared" si="251"/>
        <v>3.0382710427540212</v>
      </c>
      <c r="Q220" s="1">
        <f t="shared" si="252"/>
        <v>0.65911089796872635</v>
      </c>
      <c r="R220" s="1">
        <f t="shared" si="253"/>
        <v>40617.018864856218</v>
      </c>
      <c r="S220" s="1">
        <f t="shared" si="254"/>
        <v>0.79972799016833096</v>
      </c>
      <c r="T220" s="1">
        <f t="shared" si="255"/>
        <v>0.24666195777692057</v>
      </c>
      <c r="U220" s="1">
        <f t="shared" si="256"/>
        <v>0.76059833346075112</v>
      </c>
      <c r="V220" s="1">
        <f t="shared" si="257"/>
        <v>0.97976414479212803</v>
      </c>
      <c r="W220" s="1">
        <f t="shared" si="290"/>
        <v>181.14847871010596</v>
      </c>
      <c r="X220" s="1">
        <f t="shared" si="258"/>
        <v>1715.2582425171893</v>
      </c>
      <c r="Y220" s="1">
        <f t="shared" si="259"/>
        <v>189.27087971492639</v>
      </c>
      <c r="Z220" s="1">
        <f t="shared" si="260"/>
        <v>5.8436888188057208E-2</v>
      </c>
      <c r="AA220" s="1">
        <f t="shared" si="261"/>
        <v>0.43993509784268719</v>
      </c>
      <c r="AB220" s="1">
        <f t="shared" si="262"/>
        <v>3604.3381646903599</v>
      </c>
      <c r="AC220" s="1">
        <f t="shared" si="263"/>
        <v>6.7954276629710294E-3</v>
      </c>
      <c r="AD220" s="1">
        <f t="shared" si="264"/>
        <v>0.15861283890706235</v>
      </c>
      <c r="AE220" s="1">
        <f t="shared" si="265"/>
        <v>2.0336537276524541E-2</v>
      </c>
      <c r="AF220" s="1">
        <f t="shared" si="266"/>
        <v>0.24400393225951994</v>
      </c>
      <c r="AG220" s="1">
        <f t="shared" si="267"/>
        <v>257.47378710072849</v>
      </c>
      <c r="AH220" s="1">
        <f t="shared" si="268"/>
        <v>152.67485573374722</v>
      </c>
      <c r="AI220" s="1">
        <f t="shared" si="269"/>
        <v>152.28493172840558</v>
      </c>
      <c r="AJ220" s="1">
        <f t="shared" si="270"/>
        <v>278.32531112312569</v>
      </c>
      <c r="AK220" s="1">
        <f t="shared" si="271"/>
        <v>304.9928267196812</v>
      </c>
      <c r="AL220" s="8">
        <f t="shared" si="272"/>
        <v>27150576.943344943</v>
      </c>
      <c r="AM220" s="1">
        <f t="shared" si="273"/>
        <v>949859.88180026016</v>
      </c>
      <c r="AN220" s="1">
        <f t="shared" si="274"/>
        <v>0.99992058667842854</v>
      </c>
      <c r="AO220" s="1">
        <f t="shared" si="275"/>
        <v>34.238097259638842</v>
      </c>
      <c r="AP220" s="1">
        <f t="shared" si="276"/>
        <v>126.96146967214479</v>
      </c>
      <c r="AQ220" s="1">
        <f t="shared" si="277"/>
        <v>7.6195808111586437E-3</v>
      </c>
      <c r="AR220" s="1">
        <f t="shared" si="278"/>
        <v>8.9766855011429246E-4</v>
      </c>
      <c r="AS220" s="1">
        <f t="shared" si="279"/>
        <v>1920.9897894777375</v>
      </c>
      <c r="AT220" s="1">
        <f t="shared" si="280"/>
        <v>91589041.891530916</v>
      </c>
      <c r="AU220" s="1">
        <f t="shared" si="281"/>
        <v>355721.81122927123</v>
      </c>
      <c r="AV220" s="1">
        <f t="shared" si="282"/>
        <v>2587422.5134432465</v>
      </c>
      <c r="AW220" s="1">
        <f t="shared" si="283"/>
        <v>54.413083525899403</v>
      </c>
      <c r="AX220" s="1">
        <f t="shared" si="284"/>
        <v>332963.58564908622</v>
      </c>
      <c r="AY220" s="6">
        <f t="shared" si="285"/>
        <v>203214023.49840465</v>
      </c>
      <c r="AZ220">
        <f t="shared" si="286"/>
        <v>353628.53692126018</v>
      </c>
      <c r="BA220">
        <f t="shared" si="287"/>
        <v>20664.951272173941</v>
      </c>
      <c r="BB220">
        <f t="shared" si="288"/>
        <v>680025.51375232579</v>
      </c>
      <c r="BC220">
        <f t="shared" si="289"/>
        <v>5037666.7123372694</v>
      </c>
    </row>
    <row r="221" spans="5:55" x14ac:dyDescent="0.35">
      <c r="E221">
        <f t="shared" si="240"/>
        <v>2013.625</v>
      </c>
      <c r="F221" s="1">
        <f t="shared" si="241"/>
        <v>2034.8644954645613</v>
      </c>
      <c r="G221" s="1">
        <f t="shared" si="242"/>
        <v>0.95108144511043724</v>
      </c>
      <c r="H221" s="1">
        <f t="shared" si="243"/>
        <v>38811.425098564265</v>
      </c>
      <c r="I221" s="1">
        <f t="shared" si="244"/>
        <v>4148.7626555976003</v>
      </c>
      <c r="J221" s="1">
        <f t="shared" si="245"/>
        <v>7.7281066462785014E-3</v>
      </c>
      <c r="K221" s="1">
        <f t="shared" si="246"/>
        <v>0.31315284352399853</v>
      </c>
      <c r="L221" s="1">
        <f t="shared" si="247"/>
        <v>2.149275290968548E-2</v>
      </c>
      <c r="M221" s="1">
        <f t="shared" si="248"/>
        <v>3.524955169916751E-3</v>
      </c>
      <c r="N221" s="1">
        <f t="shared" si="249"/>
        <v>0.70876224455934411</v>
      </c>
      <c r="O221" s="1">
        <f t="shared" si="250"/>
        <v>0.44078141719353431</v>
      </c>
      <c r="P221" s="1">
        <f t="shared" si="251"/>
        <v>3.0500114151831244</v>
      </c>
      <c r="Q221" s="1">
        <f t="shared" si="252"/>
        <v>0.65997690669034281</v>
      </c>
      <c r="R221" s="1">
        <f t="shared" si="253"/>
        <v>40888.865699328657</v>
      </c>
      <c r="S221" s="1">
        <f t="shared" si="254"/>
        <v>0.79972799016833096</v>
      </c>
      <c r="T221" s="1">
        <f t="shared" si="255"/>
        <v>0.2469981133929775</v>
      </c>
      <c r="U221" s="1">
        <f t="shared" si="256"/>
        <v>0.76108745413411716</v>
      </c>
      <c r="V221" s="1">
        <f t="shared" si="257"/>
        <v>0.97989570739598786</v>
      </c>
      <c r="W221" s="1">
        <f t="shared" si="290"/>
        <v>181.07804842406378</v>
      </c>
      <c r="X221" s="1">
        <f t="shared" si="258"/>
        <v>1721.8862787574935</v>
      </c>
      <c r="Y221" s="1">
        <f t="shared" si="259"/>
        <v>190.00225311333887</v>
      </c>
      <c r="Z221" s="1">
        <f t="shared" si="260"/>
        <v>5.885700770437248E-2</v>
      </c>
      <c r="AA221" s="1">
        <f t="shared" si="261"/>
        <v>0.44078141719353431</v>
      </c>
      <c r="AB221" s="1">
        <f t="shared" si="262"/>
        <v>3618.2659123529047</v>
      </c>
      <c r="AC221" s="1">
        <f t="shared" si="263"/>
        <v>6.8085002774467916E-3</v>
      </c>
      <c r="AD221" s="1">
        <f t="shared" si="264"/>
        <v>0.15929787558302891</v>
      </c>
      <c r="AE221" s="1">
        <f t="shared" si="265"/>
        <v>2.0384271475598573E-2</v>
      </c>
      <c r="AF221" s="1">
        <f t="shared" si="266"/>
        <v>0.24433646546775464</v>
      </c>
      <c r="AG221" s="1">
        <f t="shared" si="267"/>
        <v>257.47172214713294</v>
      </c>
      <c r="AH221" s="1">
        <f t="shared" si="268"/>
        <v>152.67363127320758</v>
      </c>
      <c r="AI221" s="1">
        <f t="shared" si="269"/>
        <v>152.28493172840558</v>
      </c>
      <c r="AJ221" s="1">
        <f t="shared" si="270"/>
        <v>278.21709861471953</v>
      </c>
      <c r="AK221" s="1">
        <f t="shared" si="271"/>
        <v>304.99038066083671</v>
      </c>
      <c r="AL221" s="8">
        <f t="shared" si="272"/>
        <v>27332293.834501006</v>
      </c>
      <c r="AM221" s="1">
        <f t="shared" si="273"/>
        <v>956217.15234318655</v>
      </c>
      <c r="AN221" s="1">
        <f t="shared" si="274"/>
        <v>0.99992111460468802</v>
      </c>
      <c r="AO221" s="1">
        <f t="shared" si="275"/>
        <v>34.244653354673922</v>
      </c>
      <c r="AP221" s="1">
        <f t="shared" si="276"/>
        <v>126.98578093730218</v>
      </c>
      <c r="AQ221" s="1">
        <f t="shared" si="277"/>
        <v>7.6436475373288662E-3</v>
      </c>
      <c r="AR221" s="1">
        <f t="shared" si="278"/>
        <v>9.0412214627211317E-4</v>
      </c>
      <c r="AS221" s="1">
        <f t="shared" si="279"/>
        <v>1928.4128058063038</v>
      </c>
      <c r="AT221" s="1">
        <f t="shared" si="280"/>
        <v>92118789.696002468</v>
      </c>
      <c r="AU221" s="1">
        <f t="shared" si="281"/>
        <v>357782.16313541774</v>
      </c>
      <c r="AV221" s="1">
        <f t="shared" si="282"/>
        <v>2609655.1266450761</v>
      </c>
      <c r="AW221" s="1">
        <f t="shared" si="283"/>
        <v>54.40563595658513</v>
      </c>
      <c r="AX221" s="1">
        <f t="shared" si="284"/>
        <v>334742.69444741687</v>
      </c>
      <c r="AY221" s="6">
        <f t="shared" si="285"/>
        <v>204922291.86306095</v>
      </c>
      <c r="AZ221">
        <f t="shared" si="286"/>
        <v>355676.76451685152</v>
      </c>
      <c r="BA221">
        <f t="shared" si="287"/>
        <v>20934.070069434605</v>
      </c>
      <c r="BB221">
        <f t="shared" si="288"/>
        <v>683766.89314344234</v>
      </c>
      <c r="BC221">
        <f t="shared" si="289"/>
        <v>5080168.3069467898</v>
      </c>
    </row>
    <row r="222" spans="5:55" x14ac:dyDescent="0.35">
      <c r="E222">
        <f t="shared" si="240"/>
        <v>2013.6875</v>
      </c>
      <c r="F222" s="1">
        <f t="shared" si="241"/>
        <v>2042.7203193621585</v>
      </c>
      <c r="G222" s="1">
        <f t="shared" si="242"/>
        <v>0.95108776353332558</v>
      </c>
      <c r="H222" s="1">
        <f t="shared" si="243"/>
        <v>39070.722764539118</v>
      </c>
      <c r="I222" s="1">
        <f t="shared" si="244"/>
        <v>4177.550186493313</v>
      </c>
      <c r="J222" s="1">
        <f t="shared" si="245"/>
        <v>7.6315053202070816E-3</v>
      </c>
      <c r="K222" s="1">
        <f t="shared" si="246"/>
        <v>0.31427583088273409</v>
      </c>
      <c r="L222" s="1">
        <f t="shared" si="247"/>
        <v>2.1468799728376873E-2</v>
      </c>
      <c r="M222" s="1">
        <f t="shared" si="248"/>
        <v>3.5375958984868003E-3</v>
      </c>
      <c r="N222" s="1">
        <f t="shared" si="249"/>
        <v>0.70914858153042959</v>
      </c>
      <c r="O222" s="1">
        <f t="shared" si="250"/>
        <v>0.4416299028934188</v>
      </c>
      <c r="P222" s="1">
        <f t="shared" si="251"/>
        <v>3.061796414889141</v>
      </c>
      <c r="Q222" s="1">
        <f t="shared" si="252"/>
        <v>0.66084179331502746</v>
      </c>
      <c r="R222" s="1">
        <f t="shared" si="253"/>
        <v>41162.578358505838</v>
      </c>
      <c r="S222" s="1">
        <f t="shared" si="254"/>
        <v>0.79972799016833096</v>
      </c>
      <c r="T222" s="1">
        <f t="shared" si="255"/>
        <v>0.24733514982275828</v>
      </c>
      <c r="U222" s="1">
        <f t="shared" si="256"/>
        <v>0.76157046079950952</v>
      </c>
      <c r="V222" s="1">
        <f t="shared" si="257"/>
        <v>0.98002646705018603</v>
      </c>
      <c r="W222" s="1">
        <f t="shared" si="290"/>
        <v>181.00762091762897</v>
      </c>
      <c r="X222" s="1">
        <f t="shared" si="258"/>
        <v>1728.5395093611346</v>
      </c>
      <c r="Y222" s="1">
        <f t="shared" si="259"/>
        <v>190.73640659418697</v>
      </c>
      <c r="Z222" s="1">
        <f t="shared" si="260"/>
        <v>5.9278228041313524E-2</v>
      </c>
      <c r="AA222" s="1">
        <f t="shared" si="261"/>
        <v>0.4416299028934188</v>
      </c>
      <c r="AB222" s="1">
        <f t="shared" si="262"/>
        <v>3632.2466019008516</v>
      </c>
      <c r="AC222" s="1">
        <f t="shared" si="263"/>
        <v>6.8216063542860892E-3</v>
      </c>
      <c r="AD222" s="1">
        <f t="shared" si="264"/>
        <v>0.15998630812175113</v>
      </c>
      <c r="AE222" s="1">
        <f t="shared" si="265"/>
        <v>2.0431986714128356E-2</v>
      </c>
      <c r="AF222" s="1">
        <f t="shared" si="266"/>
        <v>0.24466986999807785</v>
      </c>
      <c r="AG222" s="1">
        <f t="shared" si="267"/>
        <v>257.46973354343146</v>
      </c>
      <c r="AH222" s="1">
        <f t="shared" si="268"/>
        <v>152.67245208604973</v>
      </c>
      <c r="AI222" s="1">
        <f t="shared" si="269"/>
        <v>152.28493172840558</v>
      </c>
      <c r="AJ222" s="1">
        <f t="shared" si="270"/>
        <v>278.10889037703697</v>
      </c>
      <c r="AK222" s="1">
        <f t="shared" si="271"/>
        <v>304.98802504292718</v>
      </c>
      <c r="AL222" s="8">
        <f t="shared" si="272"/>
        <v>27515257.942184143</v>
      </c>
      <c r="AM222" s="1">
        <f t="shared" si="273"/>
        <v>962618.0560965467</v>
      </c>
      <c r="AN222" s="1">
        <f t="shared" si="274"/>
        <v>0.99992163910997056</v>
      </c>
      <c r="AO222" s="1">
        <f t="shared" si="275"/>
        <v>34.251208962935173</v>
      </c>
      <c r="AP222" s="1">
        <f t="shared" si="276"/>
        <v>127.01009039740832</v>
      </c>
      <c r="AQ222" s="1">
        <f t="shared" si="277"/>
        <v>7.6676248981809624E-3</v>
      </c>
      <c r="AR222" s="1">
        <f t="shared" si="278"/>
        <v>9.1059265250310374E-4</v>
      </c>
      <c r="AS222" s="1">
        <f t="shared" si="279"/>
        <v>1935.8640383611632</v>
      </c>
      <c r="AT222" s="1">
        <f t="shared" si="280"/>
        <v>92651718.44548656</v>
      </c>
      <c r="AU222" s="1">
        <f t="shared" si="281"/>
        <v>359854.79601957771</v>
      </c>
      <c r="AV222" s="1">
        <f t="shared" si="282"/>
        <v>2632016.5118410396</v>
      </c>
      <c r="AW222" s="1">
        <f t="shared" si="283"/>
        <v>54.398247421028813</v>
      </c>
      <c r="AX222" s="1">
        <f t="shared" si="284"/>
        <v>336531.17345283984</v>
      </c>
      <c r="AY222" s="6">
        <f t="shared" si="285"/>
        <v>206641995.48444745</v>
      </c>
      <c r="AZ222">
        <f t="shared" si="286"/>
        <v>357737.20082202926</v>
      </c>
      <c r="BA222">
        <f t="shared" si="287"/>
        <v>21206.027369189422</v>
      </c>
      <c r="BB222">
        <f t="shared" si="288"/>
        <v>687528.94321090705</v>
      </c>
      <c r="BC222">
        <f t="shared" si="289"/>
        <v>5122903.7377682552</v>
      </c>
    </row>
    <row r="223" spans="5:55" x14ac:dyDescent="0.35">
      <c r="E223">
        <f t="shared" si="240"/>
        <v>2013.75</v>
      </c>
      <c r="F223" s="1">
        <f t="shared" si="241"/>
        <v>2050.6058985566183</v>
      </c>
      <c r="G223" s="1">
        <f t="shared" si="242"/>
        <v>0.95109403219775612</v>
      </c>
      <c r="H223" s="1">
        <f t="shared" si="243"/>
        <v>39331.81965119495</v>
      </c>
      <c r="I223" s="1">
        <f t="shared" si="244"/>
        <v>4206.4898671509582</v>
      </c>
      <c r="J223" s="1">
        <f t="shared" si="245"/>
        <v>7.5361115106239596E-3</v>
      </c>
      <c r="K223" s="1">
        <f t="shared" si="246"/>
        <v>0.3153965311221022</v>
      </c>
      <c r="L223" s="1">
        <f t="shared" si="247"/>
        <v>2.1444866965108871E-2</v>
      </c>
      <c r="M223" s="1">
        <f t="shared" si="248"/>
        <v>3.5502108824615021E-3</v>
      </c>
      <c r="N223" s="1">
        <f t="shared" si="249"/>
        <v>0.70953008928972694</v>
      </c>
      <c r="O223" s="1">
        <f t="shared" si="250"/>
        <v>0.44248055166590894</v>
      </c>
      <c r="P223" s="1">
        <f t="shared" si="251"/>
        <v>3.0736262058884716</v>
      </c>
      <c r="Q223" s="1">
        <f t="shared" si="252"/>
        <v>0.66170555340036818</v>
      </c>
      <c r="R223" s="1">
        <f t="shared" si="253"/>
        <v>41438.166425439296</v>
      </c>
      <c r="S223" s="1">
        <f t="shared" si="254"/>
        <v>0.79972799016833096</v>
      </c>
      <c r="T223" s="1">
        <f t="shared" si="255"/>
        <v>0.24767306175154466</v>
      </c>
      <c r="U223" s="1">
        <f t="shared" si="256"/>
        <v>0.76204742988202245</v>
      </c>
      <c r="V223" s="1">
        <f t="shared" si="257"/>
        <v>0.9801564265216075</v>
      </c>
      <c r="W223" s="1">
        <f t="shared" si="290"/>
        <v>180.93719616280663</v>
      </c>
      <c r="X223" s="1">
        <f t="shared" si="258"/>
        <v>1735.2180269236969</v>
      </c>
      <c r="Y223" s="1">
        <f t="shared" si="259"/>
        <v>191.47335037496879</v>
      </c>
      <c r="Z223" s="1">
        <f t="shared" si="260"/>
        <v>5.9700542556668387E-2</v>
      </c>
      <c r="AA223" s="1">
        <f t="shared" si="261"/>
        <v>0.44248055166590894</v>
      </c>
      <c r="AB223" s="1">
        <f t="shared" si="262"/>
        <v>3646.2804279088655</v>
      </c>
      <c r="AC223" s="1">
        <f t="shared" si="263"/>
        <v>6.8347458428797431E-3</v>
      </c>
      <c r="AD223" s="1">
        <f t="shared" si="264"/>
        <v>0.16067814722078644</v>
      </c>
      <c r="AE223" s="1">
        <f t="shared" si="265"/>
        <v>2.0479681932336992E-2</v>
      </c>
      <c r="AF223" s="1">
        <f t="shared" si="266"/>
        <v>0.24500414059304268</v>
      </c>
      <c r="AG223" s="1">
        <f t="shared" si="267"/>
        <v>257.46781846665198</v>
      </c>
      <c r="AH223" s="1">
        <f t="shared" si="268"/>
        <v>152.67131649832905</v>
      </c>
      <c r="AI223" s="1">
        <f t="shared" si="269"/>
        <v>152.28493172840558</v>
      </c>
      <c r="AJ223" s="1">
        <f t="shared" si="270"/>
        <v>278.00068636706533</v>
      </c>
      <c r="AK223" s="1">
        <f t="shared" si="271"/>
        <v>304.98575652197621</v>
      </c>
      <c r="AL223" s="8">
        <f t="shared" si="272"/>
        <v>27699475.672215991</v>
      </c>
      <c r="AM223" s="1">
        <f t="shared" si="273"/>
        <v>969062.81716456381</v>
      </c>
      <c r="AN223" s="1">
        <f t="shared" si="274"/>
        <v>0.99992216020921609</v>
      </c>
      <c r="AO223" s="1">
        <f t="shared" si="275"/>
        <v>34.25776403257187</v>
      </c>
      <c r="AP223" s="1">
        <f t="shared" si="276"/>
        <v>127.03439786019071</v>
      </c>
      <c r="AQ223" s="1">
        <f t="shared" si="277"/>
        <v>7.6915129972689169E-3</v>
      </c>
      <c r="AR223" s="1">
        <f t="shared" si="278"/>
        <v>9.1707996677402857E-4</v>
      </c>
      <c r="AS223" s="1">
        <f t="shared" si="279"/>
        <v>1943.3435908440026</v>
      </c>
      <c r="AT223" s="1">
        <f t="shared" si="280"/>
        <v>93187842.451886207</v>
      </c>
      <c r="AU223" s="1">
        <f t="shared" si="281"/>
        <v>361939.76787804329</v>
      </c>
      <c r="AV223" s="1">
        <f t="shared" si="282"/>
        <v>2654507.4365922632</v>
      </c>
      <c r="AW223" s="1">
        <f t="shared" si="283"/>
        <v>54.390917168228441</v>
      </c>
      <c r="AX223" s="1">
        <f t="shared" si="284"/>
        <v>338329.05703607859</v>
      </c>
      <c r="AY223" s="6">
        <f t="shared" si="285"/>
        <v>208373212.71396095</v>
      </c>
      <c r="AZ223">
        <f t="shared" si="286"/>
        <v>359809.90349180164</v>
      </c>
      <c r="BA223">
        <f t="shared" si="287"/>
        <v>21480.846455723051</v>
      </c>
      <c r="BB223">
        <f t="shared" si="288"/>
        <v>691311.74852282286</v>
      </c>
      <c r="BC223">
        <f t="shared" si="289"/>
        <v>5165874.2967189364</v>
      </c>
    </row>
    <row r="224" spans="5:55" x14ac:dyDescent="0.35">
      <c r="E224">
        <f t="shared" si="240"/>
        <v>2013.8125</v>
      </c>
      <c r="F224" s="1">
        <f t="shared" si="241"/>
        <v>2058.5212880228291</v>
      </c>
      <c r="G224" s="1">
        <f t="shared" si="242"/>
        <v>0.95110025172597268</v>
      </c>
      <c r="H224" s="1">
        <f t="shared" si="243"/>
        <v>39594.725267891889</v>
      </c>
      <c r="I224" s="1">
        <f t="shared" si="244"/>
        <v>4235.5818414019586</v>
      </c>
      <c r="J224" s="1">
        <f t="shared" si="245"/>
        <v>7.4419101235741218E-3</v>
      </c>
      <c r="K224" s="1">
        <f t="shared" si="246"/>
        <v>0.31651494712726763</v>
      </c>
      <c r="L224" s="1">
        <f t="shared" si="247"/>
        <v>2.1420954650900215E-2</v>
      </c>
      <c r="M224" s="1">
        <f t="shared" si="248"/>
        <v>3.5628001543172548E-3</v>
      </c>
      <c r="N224" s="1">
        <f t="shared" si="249"/>
        <v>0.70990682820237894</v>
      </c>
      <c r="O224" s="1">
        <f t="shared" si="250"/>
        <v>0.44333336017149999</v>
      </c>
      <c r="P224" s="1">
        <f t="shared" si="251"/>
        <v>3.0855009470872061</v>
      </c>
      <c r="Q224" s="1">
        <f t="shared" si="252"/>
        <v>0.66256818212196622</v>
      </c>
      <c r="R224" s="1">
        <f t="shared" si="253"/>
        <v>41715.639481510931</v>
      </c>
      <c r="S224" s="1">
        <f t="shared" si="254"/>
        <v>0.79972799016833096</v>
      </c>
      <c r="T224" s="1">
        <f t="shared" si="255"/>
        <v>0.24801184387489963</v>
      </c>
      <c r="U224" s="1">
        <f t="shared" si="256"/>
        <v>0.7625184368514365</v>
      </c>
      <c r="V224" s="1">
        <f t="shared" si="257"/>
        <v>0.98028558860220671</v>
      </c>
      <c r="W224" s="1">
        <f t="shared" si="290"/>
        <v>180.86677416700616</v>
      </c>
      <c r="X224" s="1">
        <f t="shared" si="258"/>
        <v>1741.9219211557354</v>
      </c>
      <c r="Y224" s="1">
        <f t="shared" si="259"/>
        <v>192.21309435483252</v>
      </c>
      <c r="Z224" s="1">
        <f t="shared" si="260"/>
        <v>6.0123944621074316E-2</v>
      </c>
      <c r="AA224" s="1">
        <f t="shared" si="261"/>
        <v>0.44333336017149999</v>
      </c>
      <c r="AB224" s="1">
        <f t="shared" si="262"/>
        <v>3660.3675788891887</v>
      </c>
      <c r="AC224" s="1">
        <f t="shared" si="263"/>
        <v>6.8479186916443188E-3</v>
      </c>
      <c r="AD224" s="1">
        <f t="shared" si="264"/>
        <v>0.1613734035434711</v>
      </c>
      <c r="AE224" s="1">
        <f t="shared" si="265"/>
        <v>2.0527356027015976E-2</v>
      </c>
      <c r="AF224" s="1">
        <f t="shared" si="266"/>
        <v>0.24533927200537259</v>
      </c>
      <c r="AG224" s="1">
        <f t="shared" si="267"/>
        <v>257.46597419819938</v>
      </c>
      <c r="AH224" s="1">
        <f t="shared" si="268"/>
        <v>152.67022289799363</v>
      </c>
      <c r="AI224" s="1">
        <f t="shared" si="269"/>
        <v>152.28493172840558</v>
      </c>
      <c r="AJ224" s="1">
        <f t="shared" si="270"/>
        <v>277.89248659618875</v>
      </c>
      <c r="AK224" s="1">
        <f t="shared" si="271"/>
        <v>304.98357187764827</v>
      </c>
      <c r="AL224" s="8">
        <f t="shared" si="272"/>
        <v>27884953.429302104</v>
      </c>
      <c r="AM224" s="1">
        <f t="shared" si="273"/>
        <v>975551.65961241536</v>
      </c>
      <c r="AN224" s="1">
        <f t="shared" si="274"/>
        <v>0.99992267791740608</v>
      </c>
      <c r="AO224" s="1">
        <f t="shared" si="275"/>
        <v>34.264318510411158</v>
      </c>
      <c r="AP224" s="1">
        <f t="shared" si="276"/>
        <v>127.05870312847414</v>
      </c>
      <c r="AQ224" s="1">
        <f t="shared" si="277"/>
        <v>7.7153119390829042E-3</v>
      </c>
      <c r="AR224" s="1">
        <f t="shared" si="278"/>
        <v>9.2358398724903291E-4</v>
      </c>
      <c r="AS224" s="1">
        <f t="shared" si="279"/>
        <v>1950.851563725442</v>
      </c>
      <c r="AT224" s="1">
        <f t="shared" si="280"/>
        <v>93727175.965584949</v>
      </c>
      <c r="AU224" s="1">
        <f t="shared" si="281"/>
        <v>364037.13639237243</v>
      </c>
      <c r="AV224" s="1">
        <f t="shared" si="282"/>
        <v>2677128.6720846407</v>
      </c>
      <c r="AW224" s="1">
        <f t="shared" si="283"/>
        <v>54.383644468275435</v>
      </c>
      <c r="AX224" s="1">
        <f t="shared" si="284"/>
        <v>340136.37914624583</v>
      </c>
      <c r="AY224" s="6">
        <f t="shared" si="285"/>
        <v>210116022.30329233</v>
      </c>
      <c r="AZ224">
        <f t="shared" si="286"/>
        <v>361894.92986829474</v>
      </c>
      <c r="BA224">
        <f t="shared" si="287"/>
        <v>21758.550722048927</v>
      </c>
      <c r="BB224">
        <f t="shared" si="288"/>
        <v>695115.39287787571</v>
      </c>
      <c r="BC224">
        <f t="shared" si="289"/>
        <v>5209081.2810016125</v>
      </c>
    </row>
    <row r="225" spans="5:55" x14ac:dyDescent="0.35">
      <c r="E225">
        <f t="shared" si="240"/>
        <v>2013.875</v>
      </c>
      <c r="F225" s="1">
        <f t="shared" si="241"/>
        <v>2066.4665401831985</v>
      </c>
      <c r="G225" s="1">
        <f t="shared" si="242"/>
        <v>0.95110642272289236</v>
      </c>
      <c r="H225" s="1">
        <f t="shared" si="243"/>
        <v>39859.449132979513</v>
      </c>
      <c r="I225" s="1">
        <f t="shared" si="244"/>
        <v>4264.8262286040117</v>
      </c>
      <c r="J225" s="1">
        <f t="shared" si="245"/>
        <v>7.3488862537769966E-3</v>
      </c>
      <c r="K225" s="1">
        <f t="shared" si="246"/>
        <v>0.31763108178330407</v>
      </c>
      <c r="L225" s="1">
        <f t="shared" si="247"/>
        <v>2.1397062811986348E-2</v>
      </c>
      <c r="M225" s="1">
        <f t="shared" si="248"/>
        <v>3.575363746529431E-3</v>
      </c>
      <c r="N225" s="1">
        <f t="shared" si="249"/>
        <v>0.71027885787896439</v>
      </c>
      <c r="O225" s="1">
        <f t="shared" si="250"/>
        <v>0.44418832500496069</v>
      </c>
      <c r="P225" s="1">
        <f t="shared" si="251"/>
        <v>3.0974207923547179</v>
      </c>
      <c r="Q225" s="1">
        <f t="shared" si="252"/>
        <v>0.66342967428915633</v>
      </c>
      <c r="R225" s="1">
        <f t="shared" si="253"/>
        <v>41995.007104837183</v>
      </c>
      <c r="S225" s="1">
        <f t="shared" si="254"/>
        <v>0.79972799016833096</v>
      </c>
      <c r="T225" s="1">
        <f t="shared" si="255"/>
        <v>0.24835149089870429</v>
      </c>
      <c r="U225" s="1">
        <f t="shared" si="256"/>
        <v>0.76298355623415992</v>
      </c>
      <c r="V225" s="1">
        <f t="shared" si="257"/>
        <v>0.98041395610793103</v>
      </c>
      <c r="W225" s="1">
        <f t="shared" si="290"/>
        <v>180.79635497190588</v>
      </c>
      <c r="X225" s="1">
        <f t="shared" si="258"/>
        <v>1748.651278924322</v>
      </c>
      <c r="Y225" s="1">
        <f t="shared" si="259"/>
        <v>192.95564811916117</v>
      </c>
      <c r="Z225" s="1">
        <f t="shared" si="260"/>
        <v>6.0548427618063935E-2</v>
      </c>
      <c r="AA225" s="1">
        <f t="shared" si="261"/>
        <v>0.44418832500496069</v>
      </c>
      <c r="AB225" s="1">
        <f t="shared" si="262"/>
        <v>3674.5082373789437</v>
      </c>
      <c r="AC225" s="1">
        <f t="shared" si="263"/>
        <v>6.8611248479811416E-3</v>
      </c>
      <c r="AD225" s="1">
        <f t="shared" si="264"/>
        <v>0.16207208771599094</v>
      </c>
      <c r="AE225" s="1">
        <f t="shared" si="265"/>
        <v>2.057500785239345E-2</v>
      </c>
      <c r="AF225" s="1">
        <f t="shared" si="266"/>
        <v>0.24567525899799805</v>
      </c>
      <c r="AG225" s="1">
        <f t="shared" si="267"/>
        <v>257.4641981199963</v>
      </c>
      <c r="AH225" s="1">
        <f t="shared" si="268"/>
        <v>152.66916973259578</v>
      </c>
      <c r="AI225" s="1">
        <f t="shared" si="269"/>
        <v>152.28493172840558</v>
      </c>
      <c r="AJ225" s="1">
        <f t="shared" si="270"/>
        <v>277.78429112844378</v>
      </c>
      <c r="AK225" s="1">
        <f t="shared" si="271"/>
        <v>304.98146800867681</v>
      </c>
      <c r="AL225" s="8">
        <f t="shared" si="272"/>
        <v>28071697.61596524</v>
      </c>
      <c r="AM225" s="1">
        <f t="shared" si="273"/>
        <v>982084.80742891505</v>
      </c>
      <c r="AN225" s="1">
        <f t="shared" si="274"/>
        <v>0.99992319224956083</v>
      </c>
      <c r="AO225" s="1">
        <f t="shared" si="275"/>
        <v>34.270872341988742</v>
      </c>
      <c r="AP225" s="1">
        <f t="shared" si="276"/>
        <v>127.08300600029449</v>
      </c>
      <c r="AQ225" s="1">
        <f t="shared" si="277"/>
        <v>7.7390218290346183E-3</v>
      </c>
      <c r="AR225" s="1">
        <f t="shared" si="278"/>
        <v>9.301046122903526E-4</v>
      </c>
      <c r="AS225" s="1">
        <f t="shared" si="279"/>
        <v>1958.3880542915663</v>
      </c>
      <c r="AT225" s="1">
        <f t="shared" si="280"/>
        <v>94269733.173542663</v>
      </c>
      <c r="AU225" s="1">
        <f t="shared" si="281"/>
        <v>366146.95892438758</v>
      </c>
      <c r="AV225" s="1">
        <f t="shared" si="282"/>
        <v>2699880.9931091638</v>
      </c>
      <c r="AW225" s="1">
        <f t="shared" si="283"/>
        <v>54.376428611578049</v>
      </c>
      <c r="AX225" s="1">
        <f t="shared" si="284"/>
        <v>341953.17330687266</v>
      </c>
      <c r="AY225" s="6">
        <f t="shared" si="285"/>
        <v>211870503.40429017</v>
      </c>
      <c r="AZ225">
        <f t="shared" si="286"/>
        <v>363992.33697578066</v>
      </c>
      <c r="BA225">
        <f t="shared" si="287"/>
        <v>22039.163668907993</v>
      </c>
      <c r="BB225">
        <f t="shared" si="288"/>
        <v>698939.9592967116</v>
      </c>
      <c r="BC225">
        <f t="shared" si="289"/>
        <v>5252525.9930564798</v>
      </c>
    </row>
    <row r="226" spans="5:55" x14ac:dyDescent="0.35">
      <c r="E226">
        <f t="shared" si="240"/>
        <v>2013.9375</v>
      </c>
      <c r="F226" s="1">
        <f t="shared" si="241"/>
        <v>2074.4417049202352</v>
      </c>
      <c r="G226" s="1">
        <f t="shared" si="242"/>
        <v>0.95111254577674254</v>
      </c>
      <c r="H226" s="1">
        <f t="shared" si="243"/>
        <v>40126.00077226726</v>
      </c>
      <c r="I226" s="1">
        <f t="shared" si="244"/>
        <v>4294.2231234830397</v>
      </c>
      <c r="J226" s="1">
        <f t="shared" si="245"/>
        <v>7.2570251822680048E-3</v>
      </c>
      <c r="K226" s="1">
        <f t="shared" si="246"/>
        <v>0.31874493797489512</v>
      </c>
      <c r="L226" s="1">
        <f t="shared" si="247"/>
        <v>2.137319147006066E-2</v>
      </c>
      <c r="M226" s="1">
        <f t="shared" si="248"/>
        <v>3.5879016915690127E-3</v>
      </c>
      <c r="N226" s="1">
        <f t="shared" si="249"/>
        <v>0.71064623718492981</v>
      </c>
      <c r="O226" s="1">
        <f t="shared" si="250"/>
        <v>0.44504544269273644</v>
      </c>
      <c r="P226" s="1">
        <f t="shared" si="251"/>
        <v>3.1093858905936327</v>
      </c>
      <c r="Q226" s="1">
        <f t="shared" si="252"/>
        <v>0.66429002436018436</v>
      </c>
      <c r="R226" s="1">
        <f t="shared" si="253"/>
        <v>42276.278868660302</v>
      </c>
      <c r="S226" s="1">
        <f t="shared" si="254"/>
        <v>0.79972799016833096</v>
      </c>
      <c r="T226" s="1">
        <f t="shared" si="255"/>
        <v>0.24869199753919408</v>
      </c>
      <c r="U226" s="1">
        <f t="shared" si="256"/>
        <v>0.76344286162502095</v>
      </c>
      <c r="V226" s="1">
        <f t="shared" si="257"/>
        <v>0.98054153187768478</v>
      </c>
      <c r="W226" s="1">
        <f t="shared" si="290"/>
        <v>180.72593865235859</v>
      </c>
      <c r="X226" s="1">
        <f t="shared" si="258"/>
        <v>1755.4061842925489</v>
      </c>
      <c r="Y226" s="1">
        <f t="shared" si="259"/>
        <v>193.70102094393135</v>
      </c>
      <c r="Z226" s="1">
        <f t="shared" si="260"/>
        <v>6.0973984944110451E-2</v>
      </c>
      <c r="AA226" s="1">
        <f t="shared" si="261"/>
        <v>0.44504544269273644</v>
      </c>
      <c r="AB226" s="1">
        <f t="shared" si="262"/>
        <v>3688.7025800231404</v>
      </c>
      <c r="AC226" s="1">
        <f t="shared" si="263"/>
        <v>6.8743642582361876E-3</v>
      </c>
      <c r="AD226" s="1">
        <f t="shared" si="264"/>
        <v>0.16277421032446121</v>
      </c>
      <c r="AE226" s="1">
        <f t="shared" si="265"/>
        <v>2.0622636220976785E-2</v>
      </c>
      <c r="AF226" s="1">
        <f t="shared" si="266"/>
        <v>0.2460120963440923</v>
      </c>
      <c r="AG226" s="1">
        <f t="shared" si="267"/>
        <v>257.4624877107666</v>
      </c>
      <c r="AH226" s="1">
        <f t="shared" si="268"/>
        <v>152.66815550708827</v>
      </c>
      <c r="AI226" s="1">
        <f t="shared" si="269"/>
        <v>152.28493172840558</v>
      </c>
      <c r="AJ226" s="1">
        <f t="shared" si="270"/>
        <v>277.67610007883798</v>
      </c>
      <c r="AK226" s="1">
        <f t="shared" si="271"/>
        <v>304.97944192846228</v>
      </c>
      <c r="AL226" s="8">
        <f t="shared" si="272"/>
        <v>28259714.63146998</v>
      </c>
      <c r="AM226" s="1">
        <f t="shared" si="273"/>
        <v>988662.48448889086</v>
      </c>
      <c r="AN226" s="1">
        <f t="shared" si="274"/>
        <v>0.99992370322073609</v>
      </c>
      <c r="AO226" s="1">
        <f t="shared" si="275"/>
        <v>34.277425471578553</v>
      </c>
      <c r="AP226" s="1">
        <f t="shared" si="276"/>
        <v>127.10730626900876</v>
      </c>
      <c r="AQ226" s="1">
        <f t="shared" si="277"/>
        <v>7.7626427734430199E-3</v>
      </c>
      <c r="AR226" s="1">
        <f t="shared" si="278"/>
        <v>9.3664174045900758E-4</v>
      </c>
      <c r="AS226" s="1">
        <f t="shared" si="279"/>
        <v>1965.9531566881649</v>
      </c>
      <c r="AT226" s="1">
        <f t="shared" si="280"/>
        <v>94815528.197347328</v>
      </c>
      <c r="AU226" s="1">
        <f t="shared" si="281"/>
        <v>368269.29251092731</v>
      </c>
      <c r="AV226" s="1">
        <f t="shared" si="282"/>
        <v>2722765.1780419382</v>
      </c>
      <c r="AW226" s="1">
        <f t="shared" si="283"/>
        <v>54.369268908113618</v>
      </c>
      <c r="AX226" s="1">
        <f t="shared" si="284"/>
        <v>343779.47261173028</v>
      </c>
      <c r="AY226" s="6">
        <f t="shared" si="285"/>
        <v>213636735.56875706</v>
      </c>
      <c r="AZ226">
        <f t="shared" si="286"/>
        <v>366102.1815154599</v>
      </c>
      <c r="BA226">
        <f t="shared" si="287"/>
        <v>22322.708903729643</v>
      </c>
      <c r="BB226">
        <f t="shared" si="288"/>
        <v>702785.53001287312</v>
      </c>
      <c r="BC226">
        <f t="shared" si="289"/>
        <v>5296209.7405125247</v>
      </c>
    </row>
    <row r="227" spans="5:55" x14ac:dyDescent="0.35">
      <c r="E227">
        <f t="shared" si="240"/>
        <v>2014</v>
      </c>
      <c r="F227" s="1">
        <f t="shared" si="241"/>
        <v>2082.4468295879678</v>
      </c>
      <c r="G227" s="1">
        <f t="shared" si="242"/>
        <v>0.95111862145967563</v>
      </c>
      <c r="H227" s="1">
        <f t="shared" si="243"/>
        <v>40394.389717484948</v>
      </c>
      <c r="I227" s="1">
        <f t="shared" si="244"/>
        <v>4323.7725959692152</v>
      </c>
      <c r="J227" s="1">
        <f t="shared" si="245"/>
        <v>7.1663123740695811E-3</v>
      </c>
      <c r="K227" s="1">
        <f t="shared" si="246"/>
        <v>0.31985651858605085</v>
      </c>
      <c r="L227" s="1">
        <f t="shared" si="247"/>
        <v>2.1349340642506522E-2</v>
      </c>
      <c r="M227" s="1">
        <f t="shared" si="248"/>
        <v>3.6004140218994008E-3</v>
      </c>
      <c r="N227" s="1">
        <f t="shared" si="249"/>
        <v>0.71100902424990375</v>
      </c>
      <c r="O227" s="1">
        <f t="shared" si="250"/>
        <v>0.44590470969040774</v>
      </c>
      <c r="P227" s="1">
        <f t="shared" si="251"/>
        <v>3.1213963858063032</v>
      </c>
      <c r="Q227" s="1">
        <f t="shared" si="252"/>
        <v>0.66514922645686381</v>
      </c>
      <c r="R227" s="1">
        <f t="shared" si="253"/>
        <v>42559.464339726757</v>
      </c>
      <c r="S227" s="1">
        <f t="shared" si="254"/>
        <v>0.79972799016833096</v>
      </c>
      <c r="T227" s="1">
        <f t="shared" si="255"/>
        <v>0.24903335852299419</v>
      </c>
      <c r="U227" s="1">
        <f t="shared" si="256"/>
        <v>0.7638964256989127</v>
      </c>
      <c r="V227" s="1">
        <f t="shared" si="257"/>
        <v>0.98066831877233018</v>
      </c>
      <c r="W227" s="1">
        <f t="shared" si="290"/>
        <v>180.65552531533697</v>
      </c>
      <c r="X227" s="1">
        <f t="shared" si="258"/>
        <v>1762.1867185570534</v>
      </c>
      <c r="Y227" s="1">
        <f t="shared" si="259"/>
        <v>194.44922179985412</v>
      </c>
      <c r="Z227" s="1">
        <f t="shared" si="260"/>
        <v>6.1400610008671953E-2</v>
      </c>
      <c r="AA227" s="1">
        <f t="shared" si="261"/>
        <v>0.44590470969040774</v>
      </c>
      <c r="AB227" s="1">
        <f t="shared" si="262"/>
        <v>3702.9507776535329</v>
      </c>
      <c r="AC227" s="1">
        <f t="shared" si="263"/>
        <v>6.8876368676608207E-3</v>
      </c>
      <c r="AD227" s="1">
        <f t="shared" si="264"/>
        <v>0.16347978191201534</v>
      </c>
      <c r="AE227" s="1">
        <f t="shared" si="265"/>
        <v>2.0670239904370356E-2</v>
      </c>
      <c r="AF227" s="1">
        <f t="shared" si="266"/>
        <v>0.24634977882710629</v>
      </c>
      <c r="AG227" s="1">
        <f t="shared" si="267"/>
        <v>257.46084054245608</v>
      </c>
      <c r="AH227" s="1">
        <f t="shared" si="268"/>
        <v>152.66717878170195</v>
      </c>
      <c r="AI227" s="1">
        <f t="shared" si="269"/>
        <v>152.28493172840558</v>
      </c>
      <c r="AJ227" s="1">
        <f t="shared" si="270"/>
        <v>277.5679136117293</v>
      </c>
      <c r="AK227" s="1">
        <f t="shared" si="271"/>
        <v>304.9774907608317</v>
      </c>
      <c r="AL227" s="8">
        <f t="shared" si="272"/>
        <v>28449010.870738782</v>
      </c>
      <c r="AM227" s="1">
        <f t="shared" si="273"/>
        <v>995284.9145152641</v>
      </c>
      <c r="AN227" s="1">
        <f t="shared" si="274"/>
        <v>0.99992421084602068</v>
      </c>
      <c r="AO227" s="1">
        <f t="shared" si="275"/>
        <v>34.283977842221418</v>
      </c>
      <c r="AP227" s="1">
        <f t="shared" si="276"/>
        <v>127.13160372340133</v>
      </c>
      <c r="AQ227" s="1">
        <f t="shared" si="277"/>
        <v>7.7861748795205075E-3</v>
      </c>
      <c r="AR227" s="1">
        <f t="shared" si="278"/>
        <v>9.4319527051548325E-4</v>
      </c>
      <c r="AS227" s="1">
        <f t="shared" si="279"/>
        <v>1973.5469619627584</v>
      </c>
      <c r="AT227" s="1">
        <f t="shared" si="280"/>
        <v>95364575.091225922</v>
      </c>
      <c r="AU227" s="1">
        <f t="shared" si="281"/>
        <v>370404.19385836663</v>
      </c>
      <c r="AV227" s="1">
        <f t="shared" si="282"/>
        <v>2745782.0088238711</v>
      </c>
      <c r="AW227" s="1">
        <f t="shared" si="283"/>
        <v>54.36216468670878</v>
      </c>
      <c r="AX227" s="1">
        <f t="shared" si="284"/>
        <v>345615.30972045904</v>
      </c>
      <c r="AY227" s="6">
        <f t="shared" si="285"/>
        <v>215414798.74817824</v>
      </c>
      <c r="AZ227">
        <f t="shared" si="286"/>
        <v>368224.51986001426</v>
      </c>
      <c r="BA227">
        <f t="shared" si="287"/>
        <v>22609.210139555216</v>
      </c>
      <c r="BB227">
        <f t="shared" si="288"/>
        <v>706652.18646332528</v>
      </c>
      <c r="BC227">
        <f t="shared" si="289"/>
        <v>5340133.8361383295</v>
      </c>
    </row>
    <row r="228" spans="5:55" x14ac:dyDescent="0.35">
      <c r="E228">
        <f t="shared" si="240"/>
        <v>2014.0625</v>
      </c>
      <c r="F228" s="1">
        <f t="shared" si="241"/>
        <v>2090.4819590221964</v>
      </c>
      <c r="G228" s="1">
        <f t="shared" si="242"/>
        <v>0.95112465032835902</v>
      </c>
      <c r="H228" s="1">
        <f t="shared" si="243"/>
        <v>40664.625504733027</v>
      </c>
      <c r="I228" s="1">
        <f t="shared" si="244"/>
        <v>4353.4746910286949</v>
      </c>
      <c r="J228" s="1">
        <f t="shared" si="245"/>
        <v>7.076733475891387E-3</v>
      </c>
      <c r="K228" s="1">
        <f t="shared" si="246"/>
        <v>0.32096582649983879</v>
      </c>
      <c r="L228" s="1">
        <f t="shared" si="247"/>
        <v>2.1325510342620289E-2</v>
      </c>
      <c r="M228" s="1">
        <f t="shared" si="248"/>
        <v>3.6129007699733863E-3</v>
      </c>
      <c r="N228" s="1">
        <f t="shared" si="249"/>
        <v>0.71136727647689446</v>
      </c>
      <c r="O228" s="1">
        <f t="shared" si="250"/>
        <v>0.44676612238020208</v>
      </c>
      <c r="P228" s="1">
        <f t="shared" si="251"/>
        <v>3.1334524171578804</v>
      </c>
      <c r="Q228" s="1">
        <f t="shared" si="252"/>
        <v>0.6660072743787272</v>
      </c>
      <c r="R228" s="1">
        <f t="shared" si="253"/>
        <v>42844.573076653236</v>
      </c>
      <c r="S228" s="1">
        <f t="shared" si="254"/>
        <v>0.79972799016833096</v>
      </c>
      <c r="T228" s="1">
        <f t="shared" si="255"/>
        <v>0.24937556858715421</v>
      </c>
      <c r="U228" s="1">
        <f t="shared" si="256"/>
        <v>0.76434432022229204</v>
      </c>
      <c r="V228" s="1">
        <f t="shared" si="257"/>
        <v>0.98079431967372543</v>
      </c>
      <c r="W228" s="1">
        <f t="shared" si="290"/>
        <v>180.58511509891616</v>
      </c>
      <c r="X228" s="1">
        <f t="shared" si="258"/>
        <v>1768.9929602836289</v>
      </c>
      <c r="Y228" s="1">
        <f t="shared" si="259"/>
        <v>195.20025935630446</v>
      </c>
      <c r="Z228" s="1">
        <f t="shared" si="260"/>
        <v>6.1828296234234768E-2</v>
      </c>
      <c r="AA228" s="1">
        <f t="shared" si="261"/>
        <v>0.44676612238020208</v>
      </c>
      <c r="AB228" s="1">
        <f t="shared" si="262"/>
        <v>3717.2529953634462</v>
      </c>
      <c r="AC228" s="1">
        <f t="shared" si="263"/>
        <v>6.9009426203733622E-3</v>
      </c>
      <c r="AD228" s="1">
        <f t="shared" si="264"/>
        <v>0.16418881297590196</v>
      </c>
      <c r="AE228" s="1">
        <f t="shared" si="265"/>
        <v>2.0717817634069609E-2</v>
      </c>
      <c r="AF228" s="1">
        <f t="shared" si="266"/>
        <v>0.24668830124080313</v>
      </c>
      <c r="AG228" s="1">
        <f t="shared" si="267"/>
        <v>257.45925427678583</v>
      </c>
      <c r="AH228" s="1">
        <f t="shared" si="268"/>
        <v>152.66623816990185</v>
      </c>
      <c r="AI228" s="1">
        <f t="shared" si="269"/>
        <v>152.28493172840558</v>
      </c>
      <c r="AJ228" s="1">
        <f t="shared" si="270"/>
        <v>277.45973193926307</v>
      </c>
      <c r="AK228" s="1">
        <f t="shared" si="271"/>
        <v>304.97561173595642</v>
      </c>
      <c r="AL228" s="8">
        <f t="shared" si="272"/>
        <v>28639592.723259717</v>
      </c>
      <c r="AM228" s="1">
        <f t="shared" si="273"/>
        <v>1001952.3210408369</v>
      </c>
      <c r="AN228" s="1">
        <f t="shared" si="274"/>
        <v>0.99992471514053294</v>
      </c>
      <c r="AO228" s="1">
        <f t="shared" si="275"/>
        <v>34.290529395752714</v>
      </c>
      <c r="AP228" s="1">
        <f t="shared" si="276"/>
        <v>127.15589814778659</v>
      </c>
      <c r="AQ228" s="1">
        <f t="shared" si="277"/>
        <v>7.8096182553594757E-3</v>
      </c>
      <c r="AR228" s="1">
        <f t="shared" si="278"/>
        <v>9.4976510142039594E-4</v>
      </c>
      <c r="AS228" s="1">
        <f t="shared" si="279"/>
        <v>1981.1695581044808</v>
      </c>
      <c r="AT228" s="1">
        <f t="shared" si="280"/>
        <v>95916887.840013459</v>
      </c>
      <c r="AU228" s="1">
        <f t="shared" si="281"/>
        <v>372551.71933690301</v>
      </c>
      <c r="AV228" s="1">
        <f t="shared" si="282"/>
        <v>2768932.2709400193</v>
      </c>
      <c r="AW228" s="1">
        <f t="shared" si="283"/>
        <v>54.355115294346369</v>
      </c>
      <c r="AX228" s="1">
        <f t="shared" si="284"/>
        <v>347460.71685400297</v>
      </c>
      <c r="AY228" s="6">
        <f t="shared" si="285"/>
        <v>217204773.29338199</v>
      </c>
      <c r="AZ228">
        <f t="shared" si="286"/>
        <v>370359.40804792597</v>
      </c>
      <c r="BA228">
        <f t="shared" si="287"/>
        <v>22898.691193922998</v>
      </c>
      <c r="BB228">
        <f t="shared" si="288"/>
        <v>710540.00927856704</v>
      </c>
      <c r="BC228">
        <f t="shared" si="289"/>
        <v>5384299.5977922874</v>
      </c>
    </row>
    <row r="229" spans="5:55" x14ac:dyDescent="0.35">
      <c r="E229">
        <f t="shared" si="240"/>
        <v>2014.125</v>
      </c>
      <c r="F229" s="1">
        <f t="shared" si="241"/>
        <v>2098.547135549662</v>
      </c>
      <c r="G229" s="1">
        <f t="shared" si="242"/>
        <v>0.9511306329245458</v>
      </c>
      <c r="H229" s="1">
        <f t="shared" si="243"/>
        <v>40936.717672922321</v>
      </c>
      <c r="I229" s="1">
        <f t="shared" si="244"/>
        <v>4383.3294284884014</v>
      </c>
      <c r="J229" s="1">
        <f t="shared" si="245"/>
        <v>6.9882743138592017E-3</v>
      </c>
      <c r="K229" s="1">
        <f t="shared" si="246"/>
        <v>0.32207286459812923</v>
      </c>
      <c r="L229" s="1">
        <f t="shared" si="247"/>
        <v>2.1301700579825843E-2</v>
      </c>
      <c r="M229" s="1">
        <f t="shared" si="248"/>
        <v>3.6253619682302834E-3</v>
      </c>
      <c r="N229" s="1">
        <f t="shared" si="249"/>
        <v>0.71172105055137258</v>
      </c>
      <c r="O229" s="1">
        <f t="shared" si="250"/>
        <v>0.44762967706855811</v>
      </c>
      <c r="P229" s="1">
        <f t="shared" si="251"/>
        <v>3.1455541190361211</v>
      </c>
      <c r="Q229" s="1">
        <f t="shared" si="252"/>
        <v>0.66686416161669737</v>
      </c>
      <c r="R229" s="1">
        <f t="shared" si="253"/>
        <v>43131.614628278643</v>
      </c>
      <c r="S229" s="1">
        <f t="shared" si="254"/>
        <v>0.79972799016833096</v>
      </c>
      <c r="T229" s="1">
        <f t="shared" si="255"/>
        <v>0.24971862247918228</v>
      </c>
      <c r="U229" s="1">
        <f t="shared" si="256"/>
        <v>0.76478661606453524</v>
      </c>
      <c r="V229" s="1">
        <f t="shared" si="257"/>
        <v>0.98091953748379657</v>
      </c>
      <c r="W229" s="1">
        <f t="shared" si="290"/>
        <v>180.51470817129422</v>
      </c>
      <c r="X229" s="1">
        <f t="shared" si="258"/>
        <v>1775.8249853409861</v>
      </c>
      <c r="Y229" s="1">
        <f t="shared" si="259"/>
        <v>195.95414198504656</v>
      </c>
      <c r="Z229" s="1">
        <f t="shared" si="260"/>
        <v>6.2257037056355963E-2</v>
      </c>
      <c r="AA229" s="1">
        <f t="shared" si="261"/>
        <v>0.44762967706855811</v>
      </c>
      <c r="AB229" s="1">
        <f t="shared" si="262"/>
        <v>3731.6093925787222</v>
      </c>
      <c r="AC229" s="1">
        <f t="shared" si="263"/>
        <v>6.9142814593214684E-3</v>
      </c>
      <c r="AD229" s="1">
        <f t="shared" si="264"/>
        <v>0.16490131396458857</v>
      </c>
      <c r="AE229" s="1">
        <f t="shared" si="265"/>
        <v>2.0765368102232378E-2</v>
      </c>
      <c r="AF229" s="1">
        <f t="shared" si="266"/>
        <v>0.24702765838929169</v>
      </c>
      <c r="AG229" s="1">
        <f t="shared" si="267"/>
        <v>257.45772666193278</v>
      </c>
      <c r="AH229" s="1">
        <f t="shared" si="268"/>
        <v>152.66533233641903</v>
      </c>
      <c r="AI229" s="1">
        <f t="shared" si="269"/>
        <v>152.28493172840558</v>
      </c>
      <c r="AJ229" s="1">
        <f t="shared" si="270"/>
        <v>277.35155531986703</v>
      </c>
      <c r="AK229" s="1">
        <f t="shared" si="271"/>
        <v>304.97380218641968</v>
      </c>
      <c r="AL229" s="8">
        <f t="shared" si="272"/>
        <v>28831466.571984887</v>
      </c>
      <c r="AM229" s="1">
        <f t="shared" si="273"/>
        <v>1008664.9273697543</v>
      </c>
      <c r="AN229" s="1">
        <f t="shared" si="274"/>
        <v>0.99992521611941887</v>
      </c>
      <c r="AO229" s="1">
        <f t="shared" si="275"/>
        <v>34.297080072829218</v>
      </c>
      <c r="AP229" s="1">
        <f t="shared" si="276"/>
        <v>127.18018932210838</v>
      </c>
      <c r="AQ229" s="1">
        <f t="shared" si="277"/>
        <v>7.8329730099192738E-3</v>
      </c>
      <c r="AR229" s="1">
        <f t="shared" si="278"/>
        <v>9.5635113233514613E-4</v>
      </c>
      <c r="AS229" s="1">
        <f t="shared" si="279"/>
        <v>1988.8210300818891</v>
      </c>
      <c r="AT229" s="1">
        <f t="shared" si="280"/>
        <v>96472480.357082129</v>
      </c>
      <c r="AU229" s="1">
        <f t="shared" si="281"/>
        <v>374711.924974619</v>
      </c>
      <c r="AV229" s="1">
        <f t="shared" si="282"/>
        <v>2792216.7533985758</v>
      </c>
      <c r="AW229" s="1">
        <f t="shared" si="283"/>
        <v>54.348120095498203</v>
      </c>
      <c r="AX229" s="1">
        <f t="shared" si="284"/>
        <v>349315.725789861</v>
      </c>
      <c r="AY229" s="6">
        <f t="shared" si="285"/>
        <v>219006739.95413104</v>
      </c>
      <c r="AZ229">
        <f t="shared" si="286"/>
        <v>372506.9017775759</v>
      </c>
      <c r="BA229">
        <f t="shared" si="287"/>
        <v>23191.175987714894</v>
      </c>
      <c r="BB229">
        <f t="shared" si="288"/>
        <v>714449.07827234804</v>
      </c>
      <c r="BC229">
        <f t="shared" si="289"/>
        <v>5428708.3483721977</v>
      </c>
    </row>
    <row r="230" spans="5:55" x14ac:dyDescent="0.35">
      <c r="E230">
        <f t="shared" si="240"/>
        <v>2014.1875</v>
      </c>
      <c r="F230" s="1">
        <f t="shared" si="241"/>
        <v>2106.642398996139</v>
      </c>
      <c r="G230" s="1">
        <f t="shared" si="242"/>
        <v>0.95113656977562089</v>
      </c>
      <c r="H230" s="1">
        <f t="shared" si="243"/>
        <v>41210.675762202845</v>
      </c>
      <c r="I230" s="1">
        <f t="shared" si="244"/>
        <v>4413.3368028567384</v>
      </c>
      <c r="J230" s="1">
        <f t="shared" si="245"/>
        <v>6.9009208912722188E-3</v>
      </c>
      <c r="K230" s="1">
        <f t="shared" si="246"/>
        <v>0.32317763576135394</v>
      </c>
      <c r="L230" s="1">
        <f t="shared" si="247"/>
        <v>2.1277911359880788E-2</v>
      </c>
      <c r="M230" s="1">
        <f t="shared" si="248"/>
        <v>3.6377976490932148E-3</v>
      </c>
      <c r="N230" s="1">
        <f t="shared" si="249"/>
        <v>0.71207040245024056</v>
      </c>
      <c r="O230" s="1">
        <f t="shared" si="250"/>
        <v>0.44849536998374007</v>
      </c>
      <c r="P230" s="1">
        <f t="shared" si="251"/>
        <v>3.1577016211080129</v>
      </c>
      <c r="Q230" s="1">
        <f t="shared" si="252"/>
        <v>0.66771988136628935</v>
      </c>
      <c r="R230" s="1">
        <f t="shared" si="253"/>
        <v>43420.598532003147</v>
      </c>
      <c r="S230" s="1">
        <f t="shared" si="254"/>
        <v>0.79972799016833096</v>
      </c>
      <c r="T230" s="1">
        <f t="shared" si="255"/>
        <v>0.25006251495707826</v>
      </c>
      <c r="U230" s="1">
        <f t="shared" si="256"/>
        <v>0.7652233832091514</v>
      </c>
      <c r="V230" s="1">
        <f t="shared" si="257"/>
        <v>0.9810439751236435</v>
      </c>
      <c r="W230" s="1">
        <f t="shared" si="290"/>
        <v>180.44430472984641</v>
      </c>
      <c r="X230" s="1">
        <f t="shared" si="258"/>
        <v>1782.6828669327219</v>
      </c>
      <c r="Y230" s="1">
        <f t="shared" si="259"/>
        <v>196.7108777637616</v>
      </c>
      <c r="Z230" s="1">
        <f t="shared" si="260"/>
        <v>6.2686825923704975E-2</v>
      </c>
      <c r="AA230" s="1">
        <f t="shared" si="261"/>
        <v>0.44849536998374007</v>
      </c>
      <c r="AB230" s="1">
        <f t="shared" si="262"/>
        <v>3746.0201231248975</v>
      </c>
      <c r="AC230" s="1">
        <f t="shared" si="263"/>
        <v>6.927653326245278E-3</v>
      </c>
      <c r="AD230" s="1">
        <f t="shared" si="264"/>
        <v>0.16561729527487198</v>
      </c>
      <c r="AE230" s="1">
        <f t="shared" si="265"/>
        <v>2.0812889962428381E-2</v>
      </c>
      <c r="AF230" s="1">
        <f t="shared" si="266"/>
        <v>0.24736784508705958</v>
      </c>
      <c r="AG230" s="1">
        <f t="shared" si="267"/>
        <v>257.45625552933308</v>
      </c>
      <c r="AH230" s="1">
        <f t="shared" si="268"/>
        <v>152.66445999535489</v>
      </c>
      <c r="AI230" s="1">
        <f t="shared" si="269"/>
        <v>152.28493172840558</v>
      </c>
      <c r="AJ230" s="1">
        <f t="shared" si="270"/>
        <v>277.24338405679805</v>
      </c>
      <c r="AK230" s="1">
        <f t="shared" si="271"/>
        <v>304.97205954343019</v>
      </c>
      <c r="AL230" s="8">
        <f t="shared" si="272"/>
        <v>29024638.792220116</v>
      </c>
      <c r="AM230" s="1">
        <f t="shared" si="273"/>
        <v>1015422.9565386602</v>
      </c>
      <c r="AN230" s="1">
        <f t="shared" si="274"/>
        <v>0.99992571379784878</v>
      </c>
      <c r="AO230" s="1">
        <f t="shared" si="275"/>
        <v>34.303629812954938</v>
      </c>
      <c r="AP230" s="1">
        <f t="shared" si="276"/>
        <v>127.20447702203592</v>
      </c>
      <c r="AQ230" s="1">
        <f t="shared" si="277"/>
        <v>7.8562392530135087E-3</v>
      </c>
      <c r="AR230" s="1">
        <f t="shared" si="278"/>
        <v>9.6295326262255761E-4</v>
      </c>
      <c r="AS230" s="1">
        <f t="shared" si="279"/>
        <v>1996.5014598787684</v>
      </c>
      <c r="AT230" s="1">
        <f t="shared" si="280"/>
        <v>97031366.482229471</v>
      </c>
      <c r="AU230" s="1">
        <f t="shared" si="281"/>
        <v>376884.86645131942</v>
      </c>
      <c r="AV230" s="1">
        <f t="shared" si="282"/>
        <v>2815636.2487094896</v>
      </c>
      <c r="AW230" s="1">
        <f t="shared" si="283"/>
        <v>54.341178471482856</v>
      </c>
      <c r="AX230" s="1">
        <f t="shared" si="284"/>
        <v>351180.3678571526</v>
      </c>
      <c r="AY230" s="6">
        <f t="shared" si="285"/>
        <v>220820779.87864479</v>
      </c>
      <c r="AZ230">
        <f t="shared" si="286"/>
        <v>374667.05640111637</v>
      </c>
      <c r="BA230">
        <f t="shared" si="287"/>
        <v>23486.688543963737</v>
      </c>
      <c r="BB230">
        <f t="shared" si="288"/>
        <v>718379.47243098938</v>
      </c>
      <c r="BC230">
        <f t="shared" si="289"/>
        <v>5473361.4157642191</v>
      </c>
    </row>
    <row r="231" spans="5:55" x14ac:dyDescent="0.35">
      <c r="E231">
        <f t="shared" si="240"/>
        <v>2014.25</v>
      </c>
      <c r="F231" s="1">
        <f t="shared" si="241"/>
        <v>2114.7677866935073</v>
      </c>
      <c r="G231" s="1">
        <f t="shared" si="242"/>
        <v>0.95114246139512959</v>
      </c>
      <c r="H231" s="1">
        <f t="shared" si="243"/>
        <v>41486.509312381393</v>
      </c>
      <c r="I231" s="1">
        <f t="shared" si="244"/>
        <v>4443.4967831388012</v>
      </c>
      <c r="J231" s="1">
        <f t="shared" si="245"/>
        <v>6.8146593863883586E-3</v>
      </c>
      <c r="K231" s="1">
        <f t="shared" si="246"/>
        <v>0.32428014286827817</v>
      </c>
      <c r="L231" s="1">
        <f t="shared" si="247"/>
        <v>2.1254142685074726E-2</v>
      </c>
      <c r="M231" s="1">
        <f t="shared" si="248"/>
        <v>3.6502078449665428E-3</v>
      </c>
      <c r="N231" s="1">
        <f t="shared" si="249"/>
        <v>0.71241538745068944</v>
      </c>
      <c r="O231" s="1">
        <f t="shared" si="250"/>
        <v>0.44936319727350149</v>
      </c>
      <c r="P231" s="1">
        <f t="shared" si="251"/>
        <v>3.1698950483733346</v>
      </c>
      <c r="Q231" s="1">
        <f t="shared" si="252"/>
        <v>0.66857442654036581</v>
      </c>
      <c r="R231" s="1">
        <f t="shared" si="253"/>
        <v>43711.534312113232</v>
      </c>
      <c r="S231" s="1">
        <f t="shared" si="254"/>
        <v>0.79972799016833096</v>
      </c>
      <c r="T231" s="1">
        <f t="shared" si="255"/>
        <v>0.25040724078936638</v>
      </c>
      <c r="U231" s="1">
        <f t="shared" si="256"/>
        <v>0.76565469076485593</v>
      </c>
      <c r="V231" s="1">
        <f t="shared" si="257"/>
        <v>0.98116763553267772</v>
      </c>
      <c r="W231" s="1">
        <f t="shared" si="290"/>
        <v>180.37390500021434</v>
      </c>
      <c r="X231" s="1">
        <f t="shared" si="258"/>
        <v>1789.5666756275575</v>
      </c>
      <c r="Y231" s="1">
        <f t="shared" si="259"/>
        <v>197.47047447938428</v>
      </c>
      <c r="Z231" s="1">
        <f t="shared" si="260"/>
        <v>6.311765629810441E-2</v>
      </c>
      <c r="AA231" s="1">
        <f t="shared" si="261"/>
        <v>0.44936319727350149</v>
      </c>
      <c r="AB231" s="1">
        <f t="shared" si="262"/>
        <v>3760.4853352907407</v>
      </c>
      <c r="AC231" s="1">
        <f t="shared" si="263"/>
        <v>6.941058161641327E-3</v>
      </c>
      <c r="AD231" s="1">
        <f t="shared" si="264"/>
        <v>0.16633676724899382</v>
      </c>
      <c r="AE231" s="1">
        <f t="shared" si="265"/>
        <v>2.0860381830367751E-2</v>
      </c>
      <c r="AF231" s="1">
        <f t="shared" si="266"/>
        <v>0.24770885615900529</v>
      </c>
      <c r="AG231" s="1">
        <f t="shared" si="267"/>
        <v>257.45483879060373</v>
      </c>
      <c r="AH231" s="1">
        <f t="shared" si="268"/>
        <v>152.66361990835594</v>
      </c>
      <c r="AI231" s="1">
        <f t="shared" si="269"/>
        <v>152.28493172840558</v>
      </c>
      <c r="AJ231" s="1">
        <f t="shared" si="270"/>
        <v>277.13521849674277</v>
      </c>
      <c r="AK231" s="1">
        <f t="shared" si="271"/>
        <v>304.97038133317568</v>
      </c>
      <c r="AL231" s="8">
        <f t="shared" si="272"/>
        <v>29219115.750505343</v>
      </c>
      <c r="AM231" s="1">
        <f t="shared" si="273"/>
        <v>1022226.6312775289</v>
      </c>
      <c r="AN231" s="1">
        <f t="shared" si="274"/>
        <v>0.9999262081910153</v>
      </c>
      <c r="AO231" s="1">
        <f t="shared" si="275"/>
        <v>34.31017855450618</v>
      </c>
      <c r="AP231" s="1">
        <f t="shared" si="276"/>
        <v>127.22876101905666</v>
      </c>
      <c r="AQ231" s="1">
        <f t="shared" si="277"/>
        <v>7.879417095297726E-3</v>
      </c>
      <c r="AR231" s="1">
        <f t="shared" si="278"/>
        <v>9.6957139184750455E-4</v>
      </c>
      <c r="AS231" s="1">
        <f t="shared" si="279"/>
        <v>2004.2109265279951</v>
      </c>
      <c r="AT231" s="1">
        <f t="shared" si="280"/>
        <v>97593559.979527354</v>
      </c>
      <c r="AU231" s="1">
        <f t="shared" si="281"/>
        <v>379070.59909215115</v>
      </c>
      <c r="AV231" s="1">
        <f t="shared" si="282"/>
        <v>2839191.5528626973</v>
      </c>
      <c r="AW231" s="1">
        <f t="shared" si="283"/>
        <v>54.334289819847257</v>
      </c>
      <c r="AX231" s="1">
        <f t="shared" si="284"/>
        <v>353054.67393150763</v>
      </c>
      <c r="AY231" s="6">
        <f t="shared" si="285"/>
        <v>222646974.61305138</v>
      </c>
      <c r="AZ231">
        <f t="shared" si="286"/>
        <v>376839.92691812885</v>
      </c>
      <c r="BA231">
        <f t="shared" si="287"/>
        <v>23785.252986621243</v>
      </c>
      <c r="BB231">
        <f t="shared" si="288"/>
        <v>722331.26990232535</v>
      </c>
      <c r="BC231">
        <f t="shared" si="289"/>
        <v>5518260.1327911559</v>
      </c>
    </row>
    <row r="232" spans="5:55" x14ac:dyDescent="0.35">
      <c r="E232">
        <f t="shared" ref="E232:E295" si="291">E231+B$3</f>
        <v>2014.3125</v>
      </c>
      <c r="F232" s="1">
        <f t="shared" ref="F232:F295" si="292">B$4*AD232*G232*(B$9/AG232)^B$20*((B$42-X232)/B$5)</f>
        <v>2122.9233334858532</v>
      </c>
      <c r="G232" s="1">
        <f t="shared" ref="G232:G295" si="293">1/(1 + AW232/B$18)</f>
        <v>0.95114830828328512</v>
      </c>
      <c r="H232" s="1">
        <f t="shared" ref="H232:H295" si="294">H231+B$3*I231</f>
        <v>41764.22786132757</v>
      </c>
      <c r="I232" s="1">
        <f t="shared" ref="I232:I295" si="295">(R232-H232)/B$32</f>
        <v>4473.809312646993</v>
      </c>
      <c r="J232" s="1">
        <f t="shared" ref="J232:J295" si="296">(S232-U232)/B$57</f>
        <v>6.7294761502373467E-3</v>
      </c>
      <c r="K232" s="1">
        <f t="shared" ref="K232:K295" si="297">K231+B$3*(L231-M231)</f>
        <v>0.3253803887957849</v>
      </c>
      <c r="L232" s="1">
        <f t="shared" ref="L232:L295" si="298">B$15 * (Q232 + AN232) * (1 - K232)</f>
        <v>2.1230394554419968E-2</v>
      </c>
      <c r="M232" s="1">
        <f t="shared" ref="M232:M295" si="299">K232*B$14</f>
        <v>3.6625925882334438E-3</v>
      </c>
      <c r="N232" s="1">
        <f t="shared" ref="N232:N295" si="300">B$16 + B$17*U232</f>
        <v>0.71275606013894544</v>
      </c>
      <c r="O232" s="1">
        <f t="shared" ref="O232:O295" si="301">AA232</f>
        <v>0.45023315500279687</v>
      </c>
      <c r="P232" s="1">
        <f t="shared" ref="P232:P295" si="302">B$21*AB232</f>
        <v>3.1821345212152541</v>
      </c>
      <c r="Q232" s="1">
        <f t="shared" ref="Q232:Q295" si="303">P232/(B$22+P232)</f>
        <v>0.66942778978145956</v>
      </c>
      <c r="R232" s="1">
        <f t="shared" ref="R232:R295" si="304">MAX(0,AL232*B$33)</f>
        <v>44004.431478092905</v>
      </c>
      <c r="S232" s="1">
        <f t="shared" ref="S232:S295" si="305">B$56 + B$58 * MIN(1, MAX(0, AL232)/B$46)</f>
        <v>0.79972799016833096</v>
      </c>
      <c r="T232" s="1">
        <f t="shared" ref="T232:T295" si="306">MIN(1,B$23+B$24*Z232)</f>
        <v>0.25075279475512746</v>
      </c>
      <c r="U232" s="1">
        <f t="shared" ref="U232:U295" si="307">U231+B$3*J231</f>
        <v>0.76608060697650515</v>
      </c>
      <c r="V232" s="1">
        <f t="shared" ref="V232:V295" si="308">MIN(1, H232/(B$13 + H232))</f>
        <v>0.98129052166779041</v>
      </c>
      <c r="W232" s="1">
        <f t="shared" si="290"/>
        <v>180.30350923542716</v>
      </c>
      <c r="X232" s="1">
        <f t="shared" ref="X232:X295" si="309">X231+B$3*(F231-AS231)</f>
        <v>1796.4764793879021</v>
      </c>
      <c r="Y232" s="1">
        <f t="shared" ref="Y232:Y295" si="310">X232/B$28</f>
        <v>198.23293963125474</v>
      </c>
      <c r="Z232" s="1">
        <f t="shared" ref="Z232:Z295" si="311">Z231+B$3*(AQ231-AR231)</f>
        <v>6.3549521654570049E-2</v>
      </c>
      <c r="AA232" s="1">
        <f t="shared" ref="AA232:AA295" si="312">AA231+B$3*(AE231-AC231)</f>
        <v>0.45023315500279687</v>
      </c>
      <c r="AB232" s="1">
        <f t="shared" ref="AB232:AB295" si="313">X232*B$19</f>
        <v>3775.0051718882796</v>
      </c>
      <c r="AC232" s="1">
        <f t="shared" ref="AC232:AC295" si="314">AA232*B$39</f>
        <v>6.9544959047272018E-3</v>
      </c>
      <c r="AD232" s="1">
        <f t="shared" ref="AD232:AD295" si="315">MIN(1,AA232^B$41)</f>
        <v>0.16705974017176148</v>
      </c>
      <c r="AE232" s="1">
        <f t="shared" ref="AE232:AE295" si="316">B$40*P232*(1-AA232)</f>
        <v>2.090784228460961E-2</v>
      </c>
      <c r="AF232" s="1">
        <f t="shared" ref="AF232:AF295" si="317">B$43*T232</f>
        <v>0.24805068644047021</v>
      </c>
      <c r="AG232" s="1">
        <f t="shared" ref="AG232:AG295" si="318">AG231+(AH231+AI231-AK231)*B$3</f>
        <v>257.45347443457786</v>
      </c>
      <c r="AH232" s="1">
        <f t="shared" ref="AH232:AH295" si="319">AG232*B$44</f>
        <v>152.66281088285567</v>
      </c>
      <c r="AI232" s="1">
        <f t="shared" ref="AI232:AI295" si="320">B$35*MIN(B$37*B$9,MAX(B$38*B$9,AJ232))</f>
        <v>152.28493172840558</v>
      </c>
      <c r="AJ232" s="1">
        <f t="shared" ref="AJ232:AJ295" si="321">W232*B$20/(B$20-1)</f>
        <v>277.02705902846759</v>
      </c>
      <c r="AK232" s="1">
        <f t="shared" ref="AK232:AK295" si="322">B$45*AG232</f>
        <v>304.96876517331077</v>
      </c>
      <c r="AL232" s="8">
        <f t="shared" ref="AL232:AL295" si="323">AT232-AU232*W232</f>
        <v>29414903.803485751</v>
      </c>
      <c r="AM232" s="1">
        <f t="shared" ref="AM232:AM295" si="324">B$47+B$50*MAX(0, AL232 )+B$49    *AF232</f>
        <v>1029076.1739701719</v>
      </c>
      <c r="AN232" s="1">
        <f t="shared" ref="AN232:AN295" si="325">AM232/(B$48+AM232)</f>
        <v>0.99992669931413114</v>
      </c>
      <c r="AO232" s="1">
        <f t="shared" ref="AO232:AO295" si="326">B$36*AP232</f>
        <v>34.316726234755819</v>
      </c>
      <c r="AP232" s="1">
        <f t="shared" ref="AP232:AP295" si="327">$B$10*(1 + $B$51*LN(1 + AX232/$B$12))</f>
        <v>127.25304108056632</v>
      </c>
      <c r="AQ232" s="1">
        <f t="shared" ref="AQ232:AQ295" si="328">B$54*K232*(1-Z232)</f>
        <v>7.9025066482574183E-3</v>
      </c>
      <c r="AR232" s="1">
        <f t="shared" ref="AR232:AR295" si="329">Z232*B$52</f>
        <v>9.7620541977752585E-4</v>
      </c>
      <c r="AS232" s="1">
        <f t="shared" ref="AS232:AS295" si="330">X232/B$6</f>
        <v>2011.9495061435271</v>
      </c>
      <c r="AT232" s="1">
        <f t="shared" ref="AT232:AT295" si="331">AU232*AG232</f>
        <v>98159074.53513214</v>
      </c>
      <c r="AU232" s="1">
        <f t="shared" ref="AU232:AU295" si="332">F232*B$59*O232</f>
        <v>381269.17786101031</v>
      </c>
      <c r="AV232" s="1">
        <f t="shared" ref="AV232:AV295" si="333">AV231+AU231*B$3</f>
        <v>2862883.4653059565</v>
      </c>
      <c r="AW232" s="1">
        <f t="shared" ref="AW232:AW295" si="334">B$11*(AG232/B$9)*(1 - B$55*MIN(1,V232))</f>
        <v>54.327453553771377</v>
      </c>
      <c r="AX232" s="1">
        <f t="shared" ref="AX232:AX295" si="335">AU232*B$61*(1-Z232)</f>
        <v>354938.67442978383</v>
      </c>
      <c r="AY232" s="6">
        <f t="shared" ref="AY232:AY295" si="336">AY231+AL232*B$3</f>
        <v>224485406.10076925</v>
      </c>
      <c r="AZ232">
        <f t="shared" ref="AZ232:AZ295" si="337">AU232*B$61</f>
        <v>379025.56796906993</v>
      </c>
      <c r="BA232">
        <f t="shared" ref="BA232:BA295" si="338">AZ232*Z232</f>
        <v>24086.89353928612</v>
      </c>
      <c r="BB232">
        <f t="shared" ref="BB232:BB295" si="339">AX232*B$60+BA232*B$53</f>
        <v>726304.54798427294</v>
      </c>
      <c r="BC232">
        <f t="shared" ref="BC232:BC295" si="340">BC231+BB231*B$3</f>
        <v>5563405.8371600509</v>
      </c>
    </row>
    <row r="233" spans="5:55" x14ac:dyDescent="0.35">
      <c r="E233">
        <f t="shared" si="291"/>
        <v>2014.375</v>
      </c>
      <c r="F233" s="1">
        <f t="shared" si="292"/>
        <v>2131.1090717346142</v>
      </c>
      <c r="G233" s="1">
        <f t="shared" si="293"/>
        <v>0.95115411092745772</v>
      </c>
      <c r="H233" s="1">
        <f t="shared" si="294"/>
        <v>42043.840943368006</v>
      </c>
      <c r="I233" s="1">
        <f t="shared" si="295"/>
        <v>4504.2743088069465</v>
      </c>
      <c r="J233" s="1">
        <f t="shared" si="296"/>
        <v>6.6453577044609758E-3</v>
      </c>
      <c r="K233" s="1">
        <f t="shared" si="297"/>
        <v>0.32647837641867156</v>
      </c>
      <c r="L233" s="1">
        <f t="shared" si="298"/>
        <v>2.1206666963834754E-2</v>
      </c>
      <c r="M233" s="1">
        <f t="shared" si="299"/>
        <v>3.6749519112536174E-3</v>
      </c>
      <c r="N233" s="1">
        <f t="shared" si="300"/>
        <v>0.71309247441890722</v>
      </c>
      <c r="O233" s="1">
        <f t="shared" si="301"/>
        <v>0.45110523915153949</v>
      </c>
      <c r="P233" s="1">
        <f t="shared" si="302"/>
        <v>3.1944201554480536</v>
      </c>
      <c r="Q233" s="1">
        <f t="shared" si="303"/>
        <v>0.67027996347368035</v>
      </c>
      <c r="R233" s="1">
        <f t="shared" si="304"/>
        <v>44299.299522920723</v>
      </c>
      <c r="S233" s="1">
        <f t="shared" si="305"/>
        <v>0.79972799016833096</v>
      </c>
      <c r="T233" s="1">
        <f t="shared" si="306"/>
        <v>0.25109917164402984</v>
      </c>
      <c r="U233" s="1">
        <f t="shared" si="307"/>
        <v>0.76650119923589499</v>
      </c>
      <c r="V233" s="1">
        <f t="shared" si="308"/>
        <v>0.98141263650255073</v>
      </c>
      <c r="W233" s="1">
        <f t="shared" si="290"/>
        <v>180.23311771505422</v>
      </c>
      <c r="X233" s="1">
        <f t="shared" si="309"/>
        <v>1803.4123435967974</v>
      </c>
      <c r="Y233" s="1">
        <f t="shared" si="310"/>
        <v>198.99828043409173</v>
      </c>
      <c r="Z233" s="1">
        <f t="shared" si="311"/>
        <v>6.3982415481350044E-2</v>
      </c>
      <c r="AA233" s="1">
        <f t="shared" si="312"/>
        <v>0.45110523915153949</v>
      </c>
      <c r="AB233" s="1">
        <f t="shared" si="313"/>
        <v>3789.5797703094154</v>
      </c>
      <c r="AC233" s="1">
        <f t="shared" si="314"/>
        <v>6.9679664934069064E-3</v>
      </c>
      <c r="AD233" s="1">
        <f t="shared" si="315"/>
        <v>0.16778622426767245</v>
      </c>
      <c r="AE233" s="1">
        <f t="shared" si="316"/>
        <v>2.0955269867251422E-2</v>
      </c>
      <c r="AF233" s="1">
        <f t="shared" si="317"/>
        <v>0.24839333077726916</v>
      </c>
      <c r="AG233" s="1">
        <f t="shared" si="318"/>
        <v>257.45216052444977</v>
      </c>
      <c r="AH233" s="1">
        <f t="shared" si="319"/>
        <v>152.66203177038167</v>
      </c>
      <c r="AI233" s="1">
        <f t="shared" si="320"/>
        <v>152.28493172840558</v>
      </c>
      <c r="AJ233" s="1">
        <f t="shared" si="321"/>
        <v>276.91890608151635</v>
      </c>
      <c r="AK233" s="1">
        <f t="shared" si="322"/>
        <v>304.96720876957534</v>
      </c>
      <c r="AL233" s="8">
        <f t="shared" si="323"/>
        <v>29612009.296773404</v>
      </c>
      <c r="AM233" s="1">
        <f t="shared" si="324"/>
        <v>1035971.8066144132</v>
      </c>
      <c r="AN233" s="1">
        <f t="shared" si="325"/>
        <v>0.9999271871824259</v>
      </c>
      <c r="AO233" s="1">
        <f t="shared" si="326"/>
        <v>34.323272789896727</v>
      </c>
      <c r="AP233" s="1">
        <f t="shared" si="327"/>
        <v>127.27731696995573</v>
      </c>
      <c r="AQ233" s="1">
        <f t="shared" si="328"/>
        <v>7.9255080241963823E-3</v>
      </c>
      <c r="AR233" s="1">
        <f t="shared" si="329"/>
        <v>9.8285524638342726E-4</v>
      </c>
      <c r="AS233" s="1">
        <f t="shared" si="330"/>
        <v>2019.7172719505807</v>
      </c>
      <c r="AT233" s="1">
        <f t="shared" si="331"/>
        <v>98727923.755055964</v>
      </c>
      <c r="AU233" s="1">
        <f t="shared" si="332"/>
        <v>383480.65735373757</v>
      </c>
      <c r="AV233" s="1">
        <f t="shared" si="333"/>
        <v>2886712.7889222698</v>
      </c>
      <c r="AW233" s="1">
        <f t="shared" si="334"/>
        <v>54.320669101495234</v>
      </c>
      <c r="AX233" s="1">
        <f t="shared" si="335"/>
        <v>356832.39930461475</v>
      </c>
      <c r="AY233" s="6">
        <f t="shared" si="336"/>
        <v>226336156.68181759</v>
      </c>
      <c r="AZ233">
        <f t="shared" si="337"/>
        <v>381224.03382850654</v>
      </c>
      <c r="BA233">
        <f t="shared" si="338"/>
        <v>24391.634523891749</v>
      </c>
      <c r="BB233">
        <f t="shared" si="339"/>
        <v>730299.38311303535</v>
      </c>
      <c r="BC233">
        <f t="shared" si="340"/>
        <v>5608799.8714090679</v>
      </c>
    </row>
    <row r="234" spans="5:55" x14ac:dyDescent="0.35">
      <c r="E234">
        <f t="shared" si="291"/>
        <v>2014.4375</v>
      </c>
      <c r="F234" s="1">
        <f t="shared" si="292"/>
        <v>2139.3250313228255</v>
      </c>
      <c r="G234" s="1">
        <f t="shared" si="293"/>
        <v>0.95115986980264389</v>
      </c>
      <c r="H234" s="1">
        <f t="shared" si="294"/>
        <v>42325.358087668443</v>
      </c>
      <c r="I234" s="1">
        <f t="shared" si="295"/>
        <v>4534.8916629595142</v>
      </c>
      <c r="J234" s="1">
        <f t="shared" si="296"/>
        <v>6.5622907391805468E-3</v>
      </c>
      <c r="K234" s="1">
        <f t="shared" si="297"/>
        <v>0.3275741086094579</v>
      </c>
      <c r="L234" s="1">
        <f t="shared" si="298"/>
        <v>2.1182959906319597E-2</v>
      </c>
      <c r="M234" s="1">
        <f t="shared" si="299"/>
        <v>3.6872858463611251E-3</v>
      </c>
      <c r="N234" s="1">
        <f t="shared" si="300"/>
        <v>0.71342468352067445</v>
      </c>
      <c r="O234" s="1">
        <f t="shared" si="301"/>
        <v>0.45197944561240477</v>
      </c>
      <c r="P234" s="1">
        <f t="shared" si="302"/>
        <v>3.2067520623620895</v>
      </c>
      <c r="Q234" s="1">
        <f t="shared" si="303"/>
        <v>0.67113093975422111</v>
      </c>
      <c r="R234" s="1">
        <f t="shared" si="304"/>
        <v>44596.147921352727</v>
      </c>
      <c r="S234" s="1">
        <f t="shared" si="305"/>
        <v>0.79972799016833096</v>
      </c>
      <c r="T234" s="1">
        <f t="shared" si="306"/>
        <v>0.25144636625636069</v>
      </c>
      <c r="U234" s="1">
        <f t="shared" si="307"/>
        <v>0.76691653409242377</v>
      </c>
      <c r="V234" s="1">
        <f t="shared" si="308"/>
        <v>0.98153398302643158</v>
      </c>
      <c r="W234" s="1">
        <f t="shared" si="290"/>
        <v>180.162730744388</v>
      </c>
      <c r="X234" s="1">
        <f t="shared" si="309"/>
        <v>1810.3743310832995</v>
      </c>
      <c r="Y234" s="1">
        <f t="shared" si="310"/>
        <v>199.76650382079342</v>
      </c>
      <c r="Z234" s="1">
        <f t="shared" si="311"/>
        <v>6.4416331279963351E-2</v>
      </c>
      <c r="AA234" s="1">
        <f t="shared" si="312"/>
        <v>0.45197944561240477</v>
      </c>
      <c r="AB234" s="1">
        <f t="shared" si="313"/>
        <v>3804.209262579262</v>
      </c>
      <c r="AC234" s="1">
        <f t="shared" si="314"/>
        <v>6.9814698642369282E-3</v>
      </c>
      <c r="AD234" s="1">
        <f t="shared" si="315"/>
        <v>0.16851622969804303</v>
      </c>
      <c r="AE234" s="1">
        <f t="shared" si="316"/>
        <v>2.1002663084600054E-2</v>
      </c>
      <c r="AF234" s="1">
        <f t="shared" si="317"/>
        <v>0.24873678402572127</v>
      </c>
      <c r="AG234" s="1">
        <f t="shared" si="318"/>
        <v>257.45089519502551</v>
      </c>
      <c r="AH234" s="1">
        <f t="shared" si="319"/>
        <v>152.66128146492542</v>
      </c>
      <c r="AI234" s="1">
        <f t="shared" si="320"/>
        <v>152.28493172840558</v>
      </c>
      <c r="AJ234" s="1">
        <f t="shared" si="321"/>
        <v>276.81076012495532</v>
      </c>
      <c r="AK234" s="1">
        <f t="shared" si="322"/>
        <v>304.96570991253753</v>
      </c>
      <c r="AL234" s="8">
        <f t="shared" si="323"/>
        <v>29810438.563799456</v>
      </c>
      <c r="AM234" s="1">
        <f t="shared" si="324"/>
        <v>1042913.7507819337</v>
      </c>
      <c r="AN234" s="1">
        <f t="shared" si="325"/>
        <v>0.99992767181114495</v>
      </c>
      <c r="AO234" s="1">
        <f t="shared" si="326"/>
        <v>34.329818155064515</v>
      </c>
      <c r="AP234" s="1">
        <f t="shared" si="327"/>
        <v>127.30158844669528</v>
      </c>
      <c r="AQ234" s="1">
        <f t="shared" si="328"/>
        <v>7.9484213362253555E-3</v>
      </c>
      <c r="AR234" s="1">
        <f t="shared" si="329"/>
        <v>9.8952077183987156E-4</v>
      </c>
      <c r="AS234" s="1">
        <f t="shared" si="330"/>
        <v>2027.5142943140563</v>
      </c>
      <c r="AT234" s="1">
        <f t="shared" si="331"/>
        <v>99300121.162900493</v>
      </c>
      <c r="AU234" s="1">
        <f t="shared" si="332"/>
        <v>385705.09179110901</v>
      </c>
      <c r="AV234" s="1">
        <f t="shared" si="333"/>
        <v>2910680.3300068784</v>
      </c>
      <c r="AW234" s="1">
        <f t="shared" si="334"/>
        <v>54.313935905767266</v>
      </c>
      <c r="AX234" s="1">
        <f t="shared" si="335"/>
        <v>358735.87803879497</v>
      </c>
      <c r="AY234" s="6">
        <f t="shared" si="336"/>
        <v>228199309.09205505</v>
      </c>
      <c r="AZ234">
        <f t="shared" si="337"/>
        <v>383435.37839814817</v>
      </c>
      <c r="BA234">
        <f t="shared" si="338"/>
        <v>24699.500359353216</v>
      </c>
      <c r="BB234">
        <f t="shared" si="339"/>
        <v>734315.85085095221</v>
      </c>
      <c r="BC234">
        <f t="shared" si="340"/>
        <v>5654443.582853633</v>
      </c>
    </row>
    <row r="235" spans="5:55" x14ac:dyDescent="0.35">
      <c r="E235">
        <f t="shared" si="291"/>
        <v>2014.5</v>
      </c>
      <c r="F235" s="1">
        <f t="shared" si="292"/>
        <v>2147.5712396584895</v>
      </c>
      <c r="G235" s="1">
        <f t="shared" si="293"/>
        <v>0.95116558537192142</v>
      </c>
      <c r="H235" s="1">
        <f t="shared" si="294"/>
        <v>42608.78881660341</v>
      </c>
      <c r="I235" s="1">
        <f t="shared" si="295"/>
        <v>4565.6612401579814</v>
      </c>
      <c r="J235" s="1">
        <f t="shared" si="296"/>
        <v>6.4802621108907962E-3</v>
      </c>
      <c r="K235" s="1">
        <f t="shared" si="297"/>
        <v>0.3286675882382053</v>
      </c>
      <c r="L235" s="1">
        <f t="shared" si="298"/>
        <v>2.1159273372126673E-2</v>
      </c>
      <c r="M235" s="1">
        <f t="shared" si="299"/>
        <v>3.6995944258623563E-3</v>
      </c>
      <c r="N235" s="1">
        <f t="shared" si="300"/>
        <v>0.71375274000897082</v>
      </c>
      <c r="O235" s="1">
        <f t="shared" si="301"/>
        <v>0.45285577018867745</v>
      </c>
      <c r="P235" s="1">
        <f t="shared" si="302"/>
        <v>3.2191303487660727</v>
      </c>
      <c r="Q235" s="1">
        <f t="shared" si="303"/>
        <v>0.67198071052447916</v>
      </c>
      <c r="R235" s="1">
        <f t="shared" si="304"/>
        <v>44894.986128190583</v>
      </c>
      <c r="S235" s="1">
        <f t="shared" si="305"/>
        <v>0.79972799016833096</v>
      </c>
      <c r="T235" s="1">
        <f t="shared" si="306"/>
        <v>0.25179437340305566</v>
      </c>
      <c r="U235" s="1">
        <f t="shared" si="307"/>
        <v>0.76732667726362258</v>
      </c>
      <c r="V235" s="1">
        <f t="shared" si="308"/>
        <v>0.98165456424406283</v>
      </c>
      <c r="W235" s="1">
        <f t="shared" si="290"/>
        <v>180.09234865365599</v>
      </c>
      <c r="X235" s="1">
        <f t="shared" si="309"/>
        <v>1817.3625021463477</v>
      </c>
      <c r="Y235" s="1">
        <f t="shared" si="310"/>
        <v>200.53761644507122</v>
      </c>
      <c r="Z235" s="1">
        <f t="shared" si="311"/>
        <v>6.4851262565237447E-2</v>
      </c>
      <c r="AA235" s="1">
        <f t="shared" si="312"/>
        <v>0.45285577018867745</v>
      </c>
      <c r="AB235" s="1">
        <f t="shared" si="313"/>
        <v>3818.8937754063018</v>
      </c>
      <c r="AC235" s="1">
        <f t="shared" si="314"/>
        <v>6.9950059523929912E-3</v>
      </c>
      <c r="AD235" s="1">
        <f t="shared" si="315"/>
        <v>0.16924976655813898</v>
      </c>
      <c r="AE235" s="1">
        <f t="shared" si="316"/>
        <v>2.1050020407825276E-2</v>
      </c>
      <c r="AF235" s="1">
        <f t="shared" si="317"/>
        <v>0.24908104105267956</v>
      </c>
      <c r="AG235" s="1">
        <f t="shared" si="318"/>
        <v>257.44967665007511</v>
      </c>
      <c r="AH235" s="1">
        <f t="shared" si="319"/>
        <v>152.66055890137204</v>
      </c>
      <c r="AI235" s="1">
        <f t="shared" si="320"/>
        <v>152.28493172840558</v>
      </c>
      <c r="AJ235" s="1">
        <f t="shared" si="321"/>
        <v>276.70262166616186</v>
      </c>
      <c r="AK235" s="1">
        <f t="shared" si="322"/>
        <v>304.96426647445753</v>
      </c>
      <c r="AL235" s="8">
        <f t="shared" si="323"/>
        <v>30010197.92465651</v>
      </c>
      <c r="AM235" s="1">
        <f t="shared" si="324"/>
        <v>1049902.2275777727</v>
      </c>
      <c r="AN235" s="1">
        <f t="shared" si="325"/>
        <v>0.9999281532155464</v>
      </c>
      <c r="AO235" s="1">
        <f t="shared" si="326"/>
        <v>34.336362264359572</v>
      </c>
      <c r="AP235" s="1">
        <f t="shared" si="327"/>
        <v>127.32585526641645</v>
      </c>
      <c r="AQ235" s="1">
        <f t="shared" si="328"/>
        <v>7.9712466982509965E-3</v>
      </c>
      <c r="AR235" s="1">
        <f t="shared" si="329"/>
        <v>9.9620189652595867E-4</v>
      </c>
      <c r="AS235" s="1">
        <f t="shared" si="330"/>
        <v>2035.3406407652699</v>
      </c>
      <c r="AT235" s="1">
        <f t="shared" si="331"/>
        <v>99875680.197553039</v>
      </c>
      <c r="AU235" s="1">
        <f t="shared" si="332"/>
        <v>387942.53501162399</v>
      </c>
      <c r="AV235" s="1">
        <f t="shared" si="333"/>
        <v>2934786.8982438226</v>
      </c>
      <c r="AW235" s="1">
        <f t="shared" si="334"/>
        <v>54.307253423313171</v>
      </c>
      <c r="AX235" s="1">
        <f t="shared" si="335"/>
        <v>360649.13963950385</v>
      </c>
      <c r="AY235" s="6">
        <f t="shared" si="336"/>
        <v>230074946.46234608</v>
      </c>
      <c r="AZ235">
        <f t="shared" si="337"/>
        <v>385659.65519967704</v>
      </c>
      <c r="BA235">
        <f t="shared" si="338"/>
        <v>25010.515560173197</v>
      </c>
      <c r="BB235">
        <f t="shared" si="339"/>
        <v>738354.02587399865</v>
      </c>
      <c r="BC235">
        <f t="shared" si="340"/>
        <v>5700338.3235318176</v>
      </c>
    </row>
    <row r="236" spans="5:55" x14ac:dyDescent="0.35">
      <c r="E236">
        <f t="shared" si="291"/>
        <v>2014.5625</v>
      </c>
      <c r="F236" s="1">
        <f t="shared" si="292"/>
        <v>2155.8477216771139</v>
      </c>
      <c r="G236" s="1">
        <f t="shared" si="293"/>
        <v>0.95117125808688385</v>
      </c>
      <c r="H236" s="1">
        <f t="shared" si="294"/>
        <v>42894.142644113286</v>
      </c>
      <c r="I236" s="1">
        <f t="shared" si="295"/>
        <v>4596.582878961618</v>
      </c>
      <c r="J236" s="1">
        <f t="shared" si="296"/>
        <v>6.3992588403802937E-3</v>
      </c>
      <c r="K236" s="1">
        <f t="shared" si="297"/>
        <v>0.32975881817234681</v>
      </c>
      <c r="L236" s="1">
        <f t="shared" si="298"/>
        <v>2.1135607348922791E-2</v>
      </c>
      <c r="M236" s="1">
        <f t="shared" si="299"/>
        <v>3.7118776820341155E-3</v>
      </c>
      <c r="N236" s="1">
        <f t="shared" si="300"/>
        <v>0.71407669579146094</v>
      </c>
      <c r="O236" s="1">
        <f t="shared" si="301"/>
        <v>0.45373420859214197</v>
      </c>
      <c r="P236" s="1">
        <f t="shared" si="302"/>
        <v>3.2315551170267622</v>
      </c>
      <c r="Q236" s="1">
        <f t="shared" si="303"/>
        <v>0.6728292674608054</v>
      </c>
      <c r="R236" s="1">
        <f t="shared" si="304"/>
        <v>45195.823576535258</v>
      </c>
      <c r="S236" s="1">
        <f t="shared" si="305"/>
        <v>0.79972799016833096</v>
      </c>
      <c r="T236" s="1">
        <f t="shared" si="306"/>
        <v>0.25214318790572876</v>
      </c>
      <c r="U236" s="1">
        <f t="shared" si="307"/>
        <v>0.76773169364555327</v>
      </c>
      <c r="V236" s="1">
        <f t="shared" si="308"/>
        <v>0.9817743831745106</v>
      </c>
      <c r="W236" s="1">
        <f t="shared" si="290"/>
        <v>180.02197179726028</v>
      </c>
      <c r="X236" s="1">
        <f t="shared" si="309"/>
        <v>1824.3769145771739</v>
      </c>
      <c r="Y236" s="1">
        <f t="shared" si="310"/>
        <v>201.31162468392245</v>
      </c>
      <c r="Z236" s="1">
        <f t="shared" si="311"/>
        <v>6.5287202865345256E-2</v>
      </c>
      <c r="AA236" s="1">
        <f t="shared" si="312"/>
        <v>0.45373420859214197</v>
      </c>
      <c r="AB236" s="1">
        <f t="shared" si="313"/>
        <v>3833.6334302294749</v>
      </c>
      <c r="AC236" s="1">
        <f t="shared" si="314"/>
        <v>7.0085746916374635E-3</v>
      </c>
      <c r="AD236" s="1">
        <f t="shared" si="315"/>
        <v>0.1699868448743091</v>
      </c>
      <c r="AE236" s="1">
        <f t="shared" si="316"/>
        <v>2.1097340273596579E-2</v>
      </c>
      <c r="AF236" s="1">
        <f t="shared" si="317"/>
        <v>0.24942609673556018</v>
      </c>
      <c r="AG236" s="1">
        <f t="shared" si="318"/>
        <v>257.4485031597826</v>
      </c>
      <c r="AH236" s="1">
        <f t="shared" si="319"/>
        <v>152.6598630539884</v>
      </c>
      <c r="AI236" s="1">
        <f t="shared" si="320"/>
        <v>152.28493172840558</v>
      </c>
      <c r="AJ236" s="1">
        <f t="shared" si="321"/>
        <v>276.5944912496567</v>
      </c>
      <c r="AK236" s="1">
        <f t="shared" si="322"/>
        <v>304.96287640626662</v>
      </c>
      <c r="AL236" s="8">
        <f t="shared" si="323"/>
        <v>30211293.684931248</v>
      </c>
      <c r="AM236" s="1">
        <f t="shared" si="324"/>
        <v>1056937.4575994879</v>
      </c>
      <c r="AN236" s="1">
        <f t="shared" si="325"/>
        <v>0.99992863141089983</v>
      </c>
      <c r="AO236" s="1">
        <f t="shared" si="326"/>
        <v>34.342905050868389</v>
      </c>
      <c r="AP236" s="1">
        <f t="shared" si="327"/>
        <v>127.35011718099105</v>
      </c>
      <c r="AQ236" s="1">
        <f t="shared" si="328"/>
        <v>7.9939842249651463E-3</v>
      </c>
      <c r="AR236" s="1">
        <f t="shared" si="329"/>
        <v>1.0028985210257921E-3</v>
      </c>
      <c r="AS236" s="1">
        <f t="shared" si="330"/>
        <v>2043.196376027051</v>
      </c>
      <c r="AT236" s="1">
        <f t="shared" si="331"/>
        <v>100454614.21084592</v>
      </c>
      <c r="AU236" s="1">
        <f t="shared" si="332"/>
        <v>390193.04046409565</v>
      </c>
      <c r="AV236" s="1">
        <f t="shared" si="333"/>
        <v>2959033.3066820493</v>
      </c>
      <c r="AW236" s="1">
        <f t="shared" si="334"/>
        <v>54.300621124324827</v>
      </c>
      <c r="AX236" s="1">
        <f t="shared" si="335"/>
        <v>362572.212632376</v>
      </c>
      <c r="AY236" s="6">
        <f t="shared" si="336"/>
        <v>231963152.31765428</v>
      </c>
      <c r="AZ236">
        <f t="shared" si="337"/>
        <v>387896.91736738238</v>
      </c>
      <c r="BA236">
        <f t="shared" si="338"/>
        <v>25324.704735006359</v>
      </c>
      <c r="BB236">
        <f t="shared" si="339"/>
        <v>742413.98195894994</v>
      </c>
      <c r="BC236">
        <f t="shared" si="340"/>
        <v>5746485.4501489429</v>
      </c>
    </row>
    <row r="237" spans="5:55" x14ac:dyDescent="0.35">
      <c r="E237">
        <f t="shared" si="291"/>
        <v>2014.625</v>
      </c>
      <c r="F237" s="1">
        <f t="shared" si="292"/>
        <v>2164.1544998434542</v>
      </c>
      <c r="G237" s="1">
        <f t="shared" si="293"/>
        <v>0.95117688838806125</v>
      </c>
      <c r="H237" s="1">
        <f t="shared" si="294"/>
        <v>43181.429074048385</v>
      </c>
      <c r="I237" s="1">
        <f t="shared" si="295"/>
        <v>4627.6563912263218</v>
      </c>
      <c r="J237" s="1">
        <f t="shared" si="296"/>
        <v>6.3192681106777303E-3</v>
      </c>
      <c r="K237" s="1">
        <f t="shared" si="297"/>
        <v>0.33084780127652735</v>
      </c>
      <c r="L237" s="1">
        <f t="shared" si="298"/>
        <v>2.1111961821945999E-2</v>
      </c>
      <c r="M237" s="1">
        <f t="shared" si="299"/>
        <v>3.7241356471218218E-3</v>
      </c>
      <c r="N237" s="1">
        <f t="shared" si="300"/>
        <v>0.71439660212696365</v>
      </c>
      <c r="O237" s="1">
        <f t="shared" si="301"/>
        <v>0.4546147564410144</v>
      </c>
      <c r="P237" s="1">
        <f t="shared" si="302"/>
        <v>3.2440264651061619</v>
      </c>
      <c r="Q237" s="1">
        <f t="shared" si="303"/>
        <v>0.67367660202489721</v>
      </c>
      <c r="R237" s="1">
        <f t="shared" si="304"/>
        <v>45498.669676026278</v>
      </c>
      <c r="S237" s="1">
        <f t="shared" si="305"/>
        <v>0.79972799016833096</v>
      </c>
      <c r="T237" s="1">
        <f t="shared" si="306"/>
        <v>0.25249280459670137</v>
      </c>
      <c r="U237" s="1">
        <f t="shared" si="307"/>
        <v>0.76813164732307704</v>
      </c>
      <c r="V237" s="1">
        <f t="shared" si="308"/>
        <v>0.98189344285058133</v>
      </c>
      <c r="W237" s="1">
        <f t="shared" si="290"/>
        <v>179.95160055304413</v>
      </c>
      <c r="X237" s="1">
        <f t="shared" si="309"/>
        <v>1831.4176236803028</v>
      </c>
      <c r="Y237" s="1">
        <f t="shared" si="310"/>
        <v>202.08853463994777</v>
      </c>
      <c r="Z237" s="1">
        <f t="shared" si="311"/>
        <v>6.5724145721841459E-2</v>
      </c>
      <c r="AA237" s="1">
        <f t="shared" si="312"/>
        <v>0.4546147564410144</v>
      </c>
      <c r="AB237" s="1">
        <f t="shared" si="313"/>
        <v>3848.428343262307</v>
      </c>
      <c r="AC237" s="1">
        <f t="shared" si="314"/>
        <v>7.0221760142874174E-3</v>
      </c>
      <c r="AD237" s="1">
        <f t="shared" si="315"/>
        <v>0.17072747460112042</v>
      </c>
      <c r="AE237" s="1">
        <f t="shared" si="316"/>
        <v>2.1144621084703955E-2</v>
      </c>
      <c r="AF237" s="1">
        <f t="shared" si="317"/>
        <v>0.24977194596237134</v>
      </c>
      <c r="AG237" s="1">
        <f t="shared" si="318"/>
        <v>257.44737305829057</v>
      </c>
      <c r="AH237" s="1">
        <f t="shared" si="319"/>
        <v>152.65919293496694</v>
      </c>
      <c r="AI237" s="1">
        <f t="shared" si="320"/>
        <v>152.28493172840558</v>
      </c>
      <c r="AJ237" s="1">
        <f t="shared" si="321"/>
        <v>276.48636945597644</v>
      </c>
      <c r="AK237" s="1">
        <f t="shared" si="322"/>
        <v>304.96153773465886</v>
      </c>
      <c r="AL237" s="8">
        <f t="shared" si="323"/>
        <v>30413732.13452749</v>
      </c>
      <c r="AM237" s="1">
        <f t="shared" si="324"/>
        <v>1064019.6608959795</v>
      </c>
      <c r="AN237" s="1">
        <f t="shared" si="325"/>
        <v>0.99992910641248356</v>
      </c>
      <c r="AO237" s="1">
        <f t="shared" si="326"/>
        <v>34.349446446684262</v>
      </c>
      <c r="AP237" s="1">
        <f t="shared" si="327"/>
        <v>127.37437393860793</v>
      </c>
      <c r="AQ237" s="1">
        <f t="shared" si="328"/>
        <v>8.0166340318343667E-3</v>
      </c>
      <c r="AR237" s="1">
        <f t="shared" si="329"/>
        <v>1.0096105461290369E-3</v>
      </c>
      <c r="AS237" s="1">
        <f t="shared" si="330"/>
        <v>2051.0815620372605</v>
      </c>
      <c r="AT237" s="1">
        <f t="shared" si="331"/>
        <v>101036936.46517991</v>
      </c>
      <c r="AU237" s="1">
        <f t="shared" si="332"/>
        <v>392456.66120004799</v>
      </c>
      <c r="AV237" s="1">
        <f t="shared" si="333"/>
        <v>2983420.3717110553</v>
      </c>
      <c r="AW237" s="1">
        <f t="shared" si="334"/>
        <v>54.294038491968138</v>
      </c>
      <c r="AX237" s="1">
        <f t="shared" si="335"/>
        <v>364505.12505542021</v>
      </c>
      <c r="AY237" s="6">
        <f t="shared" si="336"/>
        <v>233864010.57606226</v>
      </c>
      <c r="AZ237">
        <f t="shared" si="337"/>
        <v>390147.21764060215</v>
      </c>
      <c r="BA237">
        <f t="shared" si="338"/>
        <v>25642.09258518193</v>
      </c>
      <c r="BB237">
        <f t="shared" si="339"/>
        <v>746495.79197021411</v>
      </c>
      <c r="BC237">
        <f t="shared" si="340"/>
        <v>5792886.3240213776</v>
      </c>
    </row>
    <row r="238" spans="5:55" x14ac:dyDescent="0.35">
      <c r="E238">
        <f t="shared" si="291"/>
        <v>2014.6875</v>
      </c>
      <c r="F238" s="1">
        <f t="shared" si="292"/>
        <v>2172.491594152476</v>
      </c>
      <c r="G238" s="1">
        <f t="shared" si="293"/>
        <v>0.95118247670532363</v>
      </c>
      <c r="H238" s="1">
        <f t="shared" si="294"/>
        <v>43470.657598500031</v>
      </c>
      <c r="I238" s="1">
        <f t="shared" si="295"/>
        <v>4658.8815618900635</v>
      </c>
      <c r="J238" s="1">
        <f t="shared" si="296"/>
        <v>6.2402772650239175E-3</v>
      </c>
      <c r="K238" s="1">
        <f t="shared" si="297"/>
        <v>0.33193454041245385</v>
      </c>
      <c r="L238" s="1">
        <f t="shared" si="298"/>
        <v>2.1088336774156228E-2</v>
      </c>
      <c r="M238" s="1">
        <f t="shared" si="299"/>
        <v>3.7363683533378246E-3</v>
      </c>
      <c r="N238" s="1">
        <f t="shared" si="300"/>
        <v>0.71471250963356259</v>
      </c>
      <c r="O238" s="1">
        <f t="shared" si="301"/>
        <v>0.45549740925791543</v>
      </c>
      <c r="P238" s="1">
        <f t="shared" si="302"/>
        <v>3.256544486596308</v>
      </c>
      <c r="Q238" s="1">
        <f t="shared" si="303"/>
        <v>0.67452270547384563</v>
      </c>
      <c r="R238" s="1">
        <f t="shared" si="304"/>
        <v>45803.533811065368</v>
      </c>
      <c r="S238" s="1">
        <f t="shared" si="305"/>
        <v>0.79972799016833096</v>
      </c>
      <c r="T238" s="1">
        <f t="shared" si="306"/>
        <v>0.25284321831903056</v>
      </c>
      <c r="U238" s="1">
        <f t="shared" si="307"/>
        <v>0.76852660157999442</v>
      </c>
      <c r="V238" s="1">
        <f t="shared" si="308"/>
        <v>0.98201174631814958</v>
      </c>
      <c r="W238" s="1">
        <f t="shared" si="290"/>
        <v>179.88123532158465</v>
      </c>
      <c r="X238" s="1">
        <f t="shared" si="309"/>
        <v>1838.48468229319</v>
      </c>
      <c r="Y238" s="1">
        <f t="shared" si="310"/>
        <v>202.86835214351805</v>
      </c>
      <c r="Z238" s="1">
        <f t="shared" si="311"/>
        <v>6.6162084689698045E-2</v>
      </c>
      <c r="AA238" s="1">
        <f t="shared" si="312"/>
        <v>0.45549740925791543</v>
      </c>
      <c r="AB238" s="1">
        <f t="shared" si="313"/>
        <v>3863.2786255341775</v>
      </c>
      <c r="AC238" s="1">
        <f t="shared" si="314"/>
        <v>7.0358098511833162E-3</v>
      </c>
      <c r="AD238" s="1">
        <f t="shared" si="315"/>
        <v>0.17147166561849442</v>
      </c>
      <c r="AE238" s="1">
        <f t="shared" si="316"/>
        <v>2.1191861210663528E-2</v>
      </c>
      <c r="AF238" s="1">
        <f t="shared" si="317"/>
        <v>0.25011858363174128</v>
      </c>
      <c r="AG238" s="1">
        <f t="shared" si="318"/>
        <v>257.44628474133515</v>
      </c>
      <c r="AH238" s="1">
        <f t="shared" si="319"/>
        <v>152.65854759302348</v>
      </c>
      <c r="AI238" s="1">
        <f t="shared" si="320"/>
        <v>152.28493172840558</v>
      </c>
      <c r="AJ238" s="1">
        <f t="shared" si="321"/>
        <v>276.3782569005873</v>
      </c>
      <c r="AK238" s="1">
        <f t="shared" si="322"/>
        <v>304.96024855928943</v>
      </c>
      <c r="AL238" s="8">
        <f t="shared" si="323"/>
        <v>30617519.546478763</v>
      </c>
      <c r="AM238" s="1">
        <f t="shared" si="324"/>
        <v>1071149.056925951</v>
      </c>
      <c r="AN238" s="1">
        <f t="shared" si="325"/>
        <v>0.99992957823558326</v>
      </c>
      <c r="AO238" s="1">
        <f t="shared" si="326"/>
        <v>34.355986382927391</v>
      </c>
      <c r="AP238" s="1">
        <f t="shared" si="327"/>
        <v>127.39862528384752</v>
      </c>
      <c r="AQ238" s="1">
        <f t="shared" si="328"/>
        <v>8.0391962350897517E-3</v>
      </c>
      <c r="AR238" s="1">
        <f t="shared" si="329"/>
        <v>1.0163378728314657E-3</v>
      </c>
      <c r="AS238" s="1">
        <f t="shared" si="330"/>
        <v>2058.9962579707862</v>
      </c>
      <c r="AT238" s="1">
        <f t="shared" si="331"/>
        <v>101622660.1311114</v>
      </c>
      <c r="AU238" s="1">
        <f t="shared" si="332"/>
        <v>394733.44986592082</v>
      </c>
      <c r="AV238" s="1">
        <f t="shared" si="333"/>
        <v>3007948.9130360582</v>
      </c>
      <c r="AW238" s="1">
        <f t="shared" si="334"/>
        <v>54.287505021909446</v>
      </c>
      <c r="AX238" s="1">
        <f t="shared" si="335"/>
        <v>366447.90445278992</v>
      </c>
      <c r="AY238" s="6">
        <f t="shared" si="336"/>
        <v>235777605.54771718</v>
      </c>
      <c r="AZ238">
        <f t="shared" si="337"/>
        <v>392410.60835597379</v>
      </c>
      <c r="BA238">
        <f t="shared" si="338"/>
        <v>25962.703903183869</v>
      </c>
      <c r="BB238">
        <f t="shared" si="339"/>
        <v>750599.52784633997</v>
      </c>
      <c r="BC238">
        <f t="shared" si="340"/>
        <v>5839542.3110195156</v>
      </c>
    </row>
    <row r="239" spans="5:55" x14ac:dyDescent="0.35">
      <c r="E239">
        <f t="shared" si="291"/>
        <v>2014.75</v>
      </c>
      <c r="F239" s="1">
        <f t="shared" si="292"/>
        <v>2180.8590221295917</v>
      </c>
      <c r="G239" s="1">
        <f t="shared" si="293"/>
        <v>0.95118802345827014</v>
      </c>
      <c r="H239" s="1">
        <f t="shared" si="294"/>
        <v>43761.837696118157</v>
      </c>
      <c r="I239" s="1">
        <f t="shared" si="295"/>
        <v>4690.2581487567277</v>
      </c>
      <c r="J239" s="1">
        <f t="shared" si="296"/>
        <v>6.1622738048691663E-3</v>
      </c>
      <c r="K239" s="1">
        <f t="shared" si="297"/>
        <v>0.33301903843875502</v>
      </c>
      <c r="L239" s="1">
        <f t="shared" si="298"/>
        <v>2.1064732186380046E-2</v>
      </c>
      <c r="M239" s="1">
        <f t="shared" si="299"/>
        <v>3.7485758328598233E-3</v>
      </c>
      <c r="N239" s="1">
        <f t="shared" si="300"/>
        <v>0.71502446829661548</v>
      </c>
      <c r="O239" s="1">
        <f t="shared" si="301"/>
        <v>0.45638216246788293</v>
      </c>
      <c r="P239" s="1">
        <f t="shared" si="302"/>
        <v>3.2691092707517253</v>
      </c>
      <c r="Q239" s="1">
        <f t="shared" si="303"/>
        <v>0.67536756886985305</v>
      </c>
      <c r="R239" s="1">
        <f t="shared" si="304"/>
        <v>46110.425339025809</v>
      </c>
      <c r="S239" s="1">
        <f t="shared" si="305"/>
        <v>0.79972799016833096</v>
      </c>
      <c r="T239" s="1">
        <f t="shared" si="306"/>
        <v>0.25319442392653707</v>
      </c>
      <c r="U239" s="1">
        <f t="shared" si="307"/>
        <v>0.76891661890905838</v>
      </c>
      <c r="V239" s="1">
        <f t="shared" si="308"/>
        <v>0.98212929663550919</v>
      </c>
      <c r="W239" s="1">
        <f t="shared" si="290"/>
        <v>179.81087652550943</v>
      </c>
      <c r="X239" s="1">
        <f t="shared" si="309"/>
        <v>1845.5781408045455</v>
      </c>
      <c r="Y239" s="1">
        <f t="shared" si="310"/>
        <v>203.65108275479633</v>
      </c>
      <c r="Z239" s="1">
        <f t="shared" si="311"/>
        <v>6.6601013337339185E-2</v>
      </c>
      <c r="AA239" s="1">
        <f t="shared" si="312"/>
        <v>0.45638216246788293</v>
      </c>
      <c r="AB239" s="1">
        <f t="shared" si="313"/>
        <v>3878.1843829288227</v>
      </c>
      <c r="AC239" s="1">
        <f t="shared" si="314"/>
        <v>7.0494761316583178E-3</v>
      </c>
      <c r="AD239" s="1">
        <f t="shared" si="315"/>
        <v>0.17221942772884399</v>
      </c>
      <c r="AE239" s="1">
        <f t="shared" si="316"/>
        <v>2.1239058988308607E-2</v>
      </c>
      <c r="AF239" s="1">
        <f t="shared" si="317"/>
        <v>0.25046600465294588</v>
      </c>
      <c r="AG239" s="1">
        <f t="shared" si="318"/>
        <v>257.4452366639689</v>
      </c>
      <c r="AH239" s="1">
        <f t="shared" si="319"/>
        <v>152.65792611204674</v>
      </c>
      <c r="AI239" s="1">
        <f t="shared" si="320"/>
        <v>152.28493172840558</v>
      </c>
      <c r="AJ239" s="1">
        <f t="shared" si="321"/>
        <v>276.27015423283473</v>
      </c>
      <c r="AK239" s="1">
        <f t="shared" si="322"/>
        <v>304.95900705007739</v>
      </c>
      <c r="AL239" s="8">
        <f t="shared" si="323"/>
        <v>30822662.175751343</v>
      </c>
      <c r="AM239" s="1">
        <f t="shared" si="324"/>
        <v>1078325.8645160317</v>
      </c>
      <c r="AN239" s="1">
        <f t="shared" si="325"/>
        <v>0.9999300468954897</v>
      </c>
      <c r="AO239" s="1">
        <f t="shared" si="326"/>
        <v>34.362524789764343</v>
      </c>
      <c r="AP239" s="1">
        <f t="shared" si="327"/>
        <v>127.42287095775394</v>
      </c>
      <c r="AQ239" s="1">
        <f t="shared" si="328"/>
        <v>8.0616709517170194E-3</v>
      </c>
      <c r="AR239" s="1">
        <f t="shared" si="329"/>
        <v>1.0230804023354952E-3</v>
      </c>
      <c r="AS239" s="1">
        <f t="shared" si="330"/>
        <v>2066.9405202600615</v>
      </c>
      <c r="AT239" s="1">
        <f t="shared" si="331"/>
        <v>102211798.28490472</v>
      </c>
      <c r="AU239" s="1">
        <f t="shared" si="332"/>
        <v>397023.45869508921</v>
      </c>
      <c r="AV239" s="1">
        <f t="shared" si="333"/>
        <v>3032619.7536526783</v>
      </c>
      <c r="AW239" s="1">
        <f t="shared" si="334"/>
        <v>54.281020221859492</v>
      </c>
      <c r="AX239" s="1">
        <f t="shared" si="335"/>
        <v>368400.57786841231</v>
      </c>
      <c r="AY239" s="6">
        <f t="shared" si="336"/>
        <v>237704021.93370163</v>
      </c>
      <c r="AZ239">
        <f t="shared" si="337"/>
        <v>394687.14143950079</v>
      </c>
      <c r="BA239">
        <f t="shared" si="338"/>
        <v>26286.563571088471</v>
      </c>
      <c r="BB239">
        <f t="shared" si="339"/>
        <v>754725.26058621157</v>
      </c>
      <c r="BC239">
        <f t="shared" si="340"/>
        <v>5886454.7815099116</v>
      </c>
    </row>
    <row r="240" spans="5:55" x14ac:dyDescent="0.35">
      <c r="E240">
        <f t="shared" si="291"/>
        <v>2014.8125</v>
      </c>
      <c r="F240" s="1">
        <f t="shared" si="292"/>
        <v>2189.2567988301998</v>
      </c>
      <c r="G240" s="1">
        <f t="shared" si="293"/>
        <v>0.95119352905660393</v>
      </c>
      <c r="H240" s="1">
        <f t="shared" si="294"/>
        <v>44054.97883041545</v>
      </c>
      <c r="I240" s="1">
        <f t="shared" si="295"/>
        <v>4721.7858822760818</v>
      </c>
      <c r="J240" s="1">
        <f t="shared" si="296"/>
        <v>6.0852453878956292E-3</v>
      </c>
      <c r="K240" s="1">
        <f t="shared" si="297"/>
        <v>0.33410129821085005</v>
      </c>
      <c r="L240" s="1">
        <f t="shared" si="298"/>
        <v>2.1041148037449865E-2</v>
      </c>
      <c r="M240" s="1">
        <f t="shared" si="299"/>
        <v>3.7607581178293894E-3</v>
      </c>
      <c r="N240" s="1">
        <f t="shared" si="300"/>
        <v>0.71533252747666309</v>
      </c>
      <c r="O240" s="1">
        <f t="shared" si="301"/>
        <v>0.45726901139642356</v>
      </c>
      <c r="P240" s="1">
        <f t="shared" si="302"/>
        <v>3.2817209025196399</v>
      </c>
      <c r="Q240" s="1">
        <f t="shared" si="303"/>
        <v>0.67621118308963046</v>
      </c>
      <c r="R240" s="1">
        <f t="shared" si="304"/>
        <v>46419.353588446407</v>
      </c>
      <c r="S240" s="1">
        <f t="shared" si="305"/>
        <v>0.79972799016833096</v>
      </c>
      <c r="T240" s="1">
        <f t="shared" si="306"/>
        <v>0.25354641628383273</v>
      </c>
      <c r="U240" s="1">
        <f t="shared" si="307"/>
        <v>0.76930176102186265</v>
      </c>
      <c r="V240" s="1">
        <f t="shared" si="308"/>
        <v>0.98224609687274611</v>
      </c>
      <c r="W240" s="1">
        <f t="shared" si="290"/>
        <v>179.74052460883803</v>
      </c>
      <c r="X240" s="1">
        <f t="shared" si="309"/>
        <v>1852.6980471713912</v>
      </c>
      <c r="Y240" s="1">
        <f t="shared" si="310"/>
        <v>204.43673176562001</v>
      </c>
      <c r="Z240" s="1">
        <f t="shared" si="311"/>
        <v>6.7040925246675528E-2</v>
      </c>
      <c r="AA240" s="1">
        <f t="shared" si="312"/>
        <v>0.45726901139642356</v>
      </c>
      <c r="AB240" s="1">
        <f t="shared" si="313"/>
        <v>3893.1457162201777</v>
      </c>
      <c r="AC240" s="1">
        <f t="shared" si="314"/>
        <v>7.0631747835081787E-3</v>
      </c>
      <c r="AD240" s="1">
        <f t="shared" si="315"/>
        <v>0.17297077065421088</v>
      </c>
      <c r="AE240" s="1">
        <f t="shared" si="316"/>
        <v>2.1286212722366984E-2</v>
      </c>
      <c r="AF240" s="1">
        <f t="shared" si="317"/>
        <v>0.25081420394593584</v>
      </c>
      <c r="AG240" s="1">
        <f t="shared" si="318"/>
        <v>257.44422733836734</v>
      </c>
      <c r="AH240" s="1">
        <f t="shared" si="319"/>
        <v>152.65732760979787</v>
      </c>
      <c r="AI240" s="1">
        <f t="shared" si="320"/>
        <v>152.28493172840558</v>
      </c>
      <c r="AJ240" s="1">
        <f t="shared" si="321"/>
        <v>276.16206213493189</v>
      </c>
      <c r="AK240" s="1">
        <f t="shared" si="322"/>
        <v>304.95781144460716</v>
      </c>
      <c r="AL240" s="8">
        <f t="shared" si="323"/>
        <v>31029166.258037016</v>
      </c>
      <c r="AM240" s="1">
        <f t="shared" si="324"/>
        <v>1085550.3018185433</v>
      </c>
      <c r="AN240" s="1">
        <f t="shared" si="325"/>
        <v>0.99993051240749753</v>
      </c>
      <c r="AO240" s="1">
        <f t="shared" si="326"/>
        <v>34.369061596426995</v>
      </c>
      <c r="AP240" s="1">
        <f t="shared" si="327"/>
        <v>127.44711069790537</v>
      </c>
      <c r="AQ240" s="1">
        <f t="shared" si="328"/>
        <v>8.0840582994468231E-3</v>
      </c>
      <c r="AR240" s="1">
        <f t="shared" si="329"/>
        <v>1.029838036050712E-3</v>
      </c>
      <c r="AS240" s="1">
        <f t="shared" si="330"/>
        <v>2074.9144026141707</v>
      </c>
      <c r="AT240" s="1">
        <f t="shared" si="331"/>
        <v>102804363.90605022</v>
      </c>
      <c r="AU240" s="1">
        <f t="shared" si="332"/>
        <v>399326.73949970177</v>
      </c>
      <c r="AV240" s="1">
        <f t="shared" si="333"/>
        <v>3057433.7198211215</v>
      </c>
      <c r="AW240" s="1">
        <f t="shared" si="334"/>
        <v>54.27458361113456</v>
      </c>
      <c r="AX240" s="1">
        <f t="shared" si="335"/>
        <v>370363.17183947982</v>
      </c>
      <c r="AY240" s="6">
        <f t="shared" si="336"/>
        <v>239643344.82482895</v>
      </c>
      <c r="AZ240">
        <f t="shared" si="337"/>
        <v>396976.86839843891</v>
      </c>
      <c r="BA240">
        <f t="shared" si="338"/>
        <v>26613.696558959091</v>
      </c>
      <c r="BB240">
        <f t="shared" si="339"/>
        <v>758873.06023494003</v>
      </c>
      <c r="BC240">
        <f t="shared" si="340"/>
        <v>5933625.1102965502</v>
      </c>
    </row>
    <row r="241" spans="5:55" x14ac:dyDescent="0.35">
      <c r="E241">
        <f t="shared" si="291"/>
        <v>2014.875</v>
      </c>
      <c r="F241" s="1">
        <f t="shared" si="292"/>
        <v>2197.6849368385306</v>
      </c>
      <c r="G241" s="1">
        <f t="shared" si="293"/>
        <v>0.95119899390049201</v>
      </c>
      <c r="H241" s="1">
        <f t="shared" si="294"/>
        <v>44350.090448057708</v>
      </c>
      <c r="I241" s="1">
        <f t="shared" si="295"/>
        <v>4753.4644653207461</v>
      </c>
      <c r="J241" s="1">
        <f t="shared" si="296"/>
        <v>6.0091798260644104E-3</v>
      </c>
      <c r="K241" s="1">
        <f t="shared" si="297"/>
        <v>0.33518132258082634</v>
      </c>
      <c r="L241" s="1">
        <f t="shared" si="298"/>
        <v>2.1017584304337793E-2</v>
      </c>
      <c r="M241" s="1">
        <f t="shared" si="299"/>
        <v>3.7729152403505914E-3</v>
      </c>
      <c r="N241" s="1">
        <f t="shared" si="300"/>
        <v>0.71563673591723942</v>
      </c>
      <c r="O241" s="1">
        <f t="shared" si="301"/>
        <v>0.45815795126760223</v>
      </c>
      <c r="P241" s="1">
        <f t="shared" si="302"/>
        <v>3.2943794625680254</v>
      </c>
      <c r="Q241" s="1">
        <f t="shared" si="303"/>
        <v>0.67705353883348884</v>
      </c>
      <c r="R241" s="1">
        <f t="shared" si="304"/>
        <v>46730.32785721017</v>
      </c>
      <c r="S241" s="1">
        <f t="shared" si="305"/>
        <v>0.79972799016833096</v>
      </c>
      <c r="T241" s="1">
        <f t="shared" si="306"/>
        <v>0.25389919026634744</v>
      </c>
      <c r="U241" s="1">
        <f t="shared" si="307"/>
        <v>0.76968208885860612</v>
      </c>
      <c r="V241" s="1">
        <f t="shared" si="308"/>
        <v>0.98236215011113248</v>
      </c>
      <c r="W241" s="1">
        <f t="shared" si="290"/>
        <v>179.67018003634556</v>
      </c>
      <c r="X241" s="1">
        <f t="shared" si="309"/>
        <v>1859.8444469348931</v>
      </c>
      <c r="Y241" s="1">
        <f t="shared" si="310"/>
        <v>205.22530420124787</v>
      </c>
      <c r="Z241" s="1">
        <f t="shared" si="311"/>
        <v>6.7481814013137784E-2</v>
      </c>
      <c r="AA241" s="1">
        <f t="shared" si="312"/>
        <v>0.45815795126760223</v>
      </c>
      <c r="AB241" s="1">
        <f t="shared" si="313"/>
        <v>3908.1627211056484</v>
      </c>
      <c r="AC241" s="1">
        <f t="shared" si="314"/>
        <v>7.0769057329617396E-3</v>
      </c>
      <c r="AD241" s="1">
        <f t="shared" si="315"/>
        <v>0.17372570403340254</v>
      </c>
      <c r="AE241" s="1">
        <f t="shared" si="316"/>
        <v>2.1333320686025035E-2</v>
      </c>
      <c r="AF241" s="1">
        <f t="shared" si="317"/>
        <v>0.25116317644136332</v>
      </c>
      <c r="AG241" s="1">
        <f t="shared" si="318"/>
        <v>257.44325533171713</v>
      </c>
      <c r="AH241" s="1">
        <f t="shared" si="319"/>
        <v>152.65675123665804</v>
      </c>
      <c r="AI241" s="1">
        <f t="shared" si="320"/>
        <v>152.28493172840558</v>
      </c>
      <c r="AJ241" s="1">
        <f t="shared" si="321"/>
        <v>276.05398132098196</v>
      </c>
      <c r="AK241" s="1">
        <f t="shared" si="322"/>
        <v>304.95666004562713</v>
      </c>
      <c r="AL241" s="8">
        <f t="shared" si="323"/>
        <v>31237038.008535579</v>
      </c>
      <c r="AM241" s="1">
        <f t="shared" si="324"/>
        <v>1092822.5862689067</v>
      </c>
      <c r="AN241" s="1">
        <f t="shared" si="325"/>
        <v>0.99993097478690296</v>
      </c>
      <c r="AO241" s="1">
        <f t="shared" si="326"/>
        <v>34.375596731230935</v>
      </c>
      <c r="AP241" s="1">
        <f t="shared" si="327"/>
        <v>127.47134423848217</v>
      </c>
      <c r="AQ241" s="1">
        <f t="shared" si="328"/>
        <v>8.1063583967453511E-3</v>
      </c>
      <c r="AR241" s="1">
        <f t="shared" si="329"/>
        <v>1.0366106755943887E-3</v>
      </c>
      <c r="AS241" s="1">
        <f t="shared" si="330"/>
        <v>2082.9179560365797</v>
      </c>
      <c r="AT241" s="1">
        <f t="shared" si="331"/>
        <v>103400369.87474708</v>
      </c>
      <c r="AU241" s="1">
        <f t="shared" si="332"/>
        <v>401643.34366233484</v>
      </c>
      <c r="AV241" s="1">
        <f t="shared" si="333"/>
        <v>3082391.641039853</v>
      </c>
      <c r="AW241" s="1">
        <f t="shared" si="334"/>
        <v>54.268194720234142</v>
      </c>
      <c r="AX241" s="1">
        <f t="shared" si="335"/>
        <v>372335.71238980233</v>
      </c>
      <c r="AY241" s="6">
        <f t="shared" si="336"/>
        <v>241595659.70036241</v>
      </c>
      <c r="AZ241">
        <f t="shared" si="337"/>
        <v>399279.8403129995</v>
      </c>
      <c r="BA241">
        <f t="shared" si="338"/>
        <v>26944.127923197186</v>
      </c>
      <c r="BB241">
        <f t="shared" si="339"/>
        <v>763042.99586944655</v>
      </c>
      <c r="BC241">
        <f t="shared" si="340"/>
        <v>5981054.6765612336</v>
      </c>
    </row>
    <row r="242" spans="5:55" x14ac:dyDescent="0.35">
      <c r="E242">
        <f t="shared" si="291"/>
        <v>2014.9375</v>
      </c>
      <c r="F242" s="1">
        <f t="shared" si="292"/>
        <v>2206.143446265879</v>
      </c>
      <c r="G242" s="1">
        <f t="shared" si="293"/>
        <v>0.95120441838091252</v>
      </c>
      <c r="H242" s="1">
        <f t="shared" si="294"/>
        <v>44647.181977140252</v>
      </c>
      <c r="I242" s="1">
        <f t="shared" si="295"/>
        <v>4785.2935729608662</v>
      </c>
      <c r="J242" s="1">
        <f t="shared" si="296"/>
        <v>5.9340650836871177E-3</v>
      </c>
      <c r="K242" s="1">
        <f t="shared" si="297"/>
        <v>0.33625911439732553</v>
      </c>
      <c r="L242" s="1">
        <f t="shared" si="298"/>
        <v>2.0994040962284251E-2</v>
      </c>
      <c r="M242" s="1">
        <f t="shared" si="299"/>
        <v>3.7850472324887103E-3</v>
      </c>
      <c r="N242" s="1">
        <f t="shared" si="300"/>
        <v>0.71593714175258438</v>
      </c>
      <c r="O242" s="1">
        <f t="shared" si="301"/>
        <v>0.4590489772021687</v>
      </c>
      <c r="P242" s="1">
        <f t="shared" si="302"/>
        <v>3.3070850273115577</v>
      </c>
      <c r="Q242" s="1">
        <f t="shared" si="303"/>
        <v>0.67789462663413302</v>
      </c>
      <c r="R242" s="1">
        <f t="shared" si="304"/>
        <v>47043.357410707889</v>
      </c>
      <c r="S242" s="1">
        <f t="shared" si="305"/>
        <v>0.79972799016833096</v>
      </c>
      <c r="T242" s="1">
        <f t="shared" si="306"/>
        <v>0.25425274076035548</v>
      </c>
      <c r="U242" s="1">
        <f t="shared" si="307"/>
        <v>0.77005766259773512</v>
      </c>
      <c r="V242" s="1">
        <f t="shared" si="308"/>
        <v>0.98247745944254083</v>
      </c>
      <c r="W242" s="1">
        <f t="shared" si="290"/>
        <v>179.59984329294892</v>
      </c>
      <c r="X242" s="1">
        <f t="shared" si="309"/>
        <v>1867.0173832350151</v>
      </c>
      <c r="Y242" s="1">
        <f t="shared" si="310"/>
        <v>206.01680482197708</v>
      </c>
      <c r="Z242" s="1">
        <f t="shared" si="311"/>
        <v>6.792367324570972E-2</v>
      </c>
      <c r="AA242" s="1">
        <f t="shared" si="312"/>
        <v>0.4590489772021687</v>
      </c>
      <c r="AB242" s="1">
        <f t="shared" si="313"/>
        <v>3923.2354882369004</v>
      </c>
      <c r="AC242" s="1">
        <f t="shared" si="314"/>
        <v>7.0906689046519936E-3</v>
      </c>
      <c r="AD242" s="1">
        <f t="shared" si="315"/>
        <v>0.17448423741912886</v>
      </c>
      <c r="AE242" s="1">
        <f t="shared" si="316"/>
        <v>2.1380381121479396E-2</v>
      </c>
      <c r="AF242" s="1">
        <f t="shared" si="317"/>
        <v>0.25151291708060802</v>
      </c>
      <c r="AG242" s="1">
        <f t="shared" si="318"/>
        <v>257.44231926418189</v>
      </c>
      <c r="AH242" s="1">
        <f t="shared" si="319"/>
        <v>152.65619617442235</v>
      </c>
      <c r="AI242" s="1">
        <f t="shared" si="320"/>
        <v>152.28493172840558</v>
      </c>
      <c r="AJ242" s="1">
        <f t="shared" si="321"/>
        <v>275.9459125360346</v>
      </c>
      <c r="AK242" s="1">
        <f t="shared" si="322"/>
        <v>304.95555121864021</v>
      </c>
      <c r="AL242" s="8">
        <f t="shared" si="323"/>
        <v>31446283.62072733</v>
      </c>
      <c r="AM242" s="1">
        <f t="shared" si="324"/>
        <v>1100142.9345426979</v>
      </c>
      <c r="AN242" s="1">
        <f t="shared" si="325"/>
        <v>0.99993143404900253</v>
      </c>
      <c r="AO242" s="1">
        <f t="shared" si="326"/>
        <v>34.382130121593327</v>
      </c>
      <c r="AP242" s="1">
        <f t="shared" si="327"/>
        <v>127.49557131033318</v>
      </c>
      <c r="AQ242" s="1">
        <f t="shared" si="328"/>
        <v>8.1285713628051221E-3</v>
      </c>
      <c r="AR242" s="1">
        <f t="shared" si="329"/>
        <v>1.0433982227919913E-3</v>
      </c>
      <c r="AS242" s="1">
        <f t="shared" si="330"/>
        <v>2090.9512288415463</v>
      </c>
      <c r="AT242" s="1">
        <f t="shared" si="331"/>
        <v>103999828.96935427</v>
      </c>
      <c r="AU242" s="1">
        <f t="shared" si="332"/>
        <v>403973.32212747756</v>
      </c>
      <c r="AV242" s="1">
        <f t="shared" si="333"/>
        <v>3107494.350018749</v>
      </c>
      <c r="AW242" s="1">
        <f t="shared" si="334"/>
        <v>54.261853090434194</v>
      </c>
      <c r="AX242" s="1">
        <f t="shared" si="335"/>
        <v>374318.22502303455</v>
      </c>
      <c r="AY242" s="6">
        <f t="shared" si="336"/>
        <v>243561052.42665789</v>
      </c>
      <c r="AZ242">
        <f t="shared" si="337"/>
        <v>401596.10782788461</v>
      </c>
      <c r="BA242">
        <f t="shared" si="338"/>
        <v>27277.882804850044</v>
      </c>
      <c r="BB242">
        <f t="shared" si="339"/>
        <v>767235.13558376546</v>
      </c>
      <c r="BC242">
        <f t="shared" si="340"/>
        <v>6028744.8638030738</v>
      </c>
    </row>
    <row r="243" spans="5:55" x14ac:dyDescent="0.35">
      <c r="E243">
        <f t="shared" si="291"/>
        <v>2015</v>
      </c>
      <c r="F243" s="1">
        <f t="shared" si="292"/>
        <v>2214.6323347482034</v>
      </c>
      <c r="G243" s="1">
        <f t="shared" si="293"/>
        <v>0.95120980287998791</v>
      </c>
      <c r="H243" s="1">
        <f t="shared" si="294"/>
        <v>44946.262825450307</v>
      </c>
      <c r="I243" s="1">
        <f t="shared" si="295"/>
        <v>4817.2728522367888</v>
      </c>
      <c r="J243" s="1">
        <f t="shared" si="296"/>
        <v>5.8598892755214226E-3</v>
      </c>
      <c r="K243" s="1">
        <f t="shared" si="297"/>
        <v>0.33733467650543775</v>
      </c>
      <c r="L243" s="1">
        <f t="shared" si="298"/>
        <v>2.097051798492167E-2</v>
      </c>
      <c r="M243" s="1">
        <f t="shared" si="299"/>
        <v>3.7971541262690513E-3</v>
      </c>
      <c r="N243" s="1">
        <f t="shared" si="300"/>
        <v>0.71623379251525998</v>
      </c>
      <c r="O243" s="1">
        <f t="shared" si="301"/>
        <v>0.45994208421572041</v>
      </c>
      <c r="P243" s="1">
        <f t="shared" si="302"/>
        <v>3.3198376689355591</v>
      </c>
      <c r="Q243" s="1">
        <f t="shared" si="303"/>
        <v>0.67873443686517321</v>
      </c>
      <c r="R243" s="1">
        <f t="shared" si="304"/>
        <v>47358.451479986696</v>
      </c>
      <c r="S243" s="1">
        <f t="shared" si="305"/>
        <v>0.79972799016833096</v>
      </c>
      <c r="T243" s="1">
        <f t="shared" si="306"/>
        <v>0.2546070626630012</v>
      </c>
      <c r="U243" s="1">
        <f t="shared" si="307"/>
        <v>0.77042854166546559</v>
      </c>
      <c r="V243" s="1">
        <f t="shared" si="308"/>
        <v>0.98259202796887801</v>
      </c>
      <c r="W243" s="1">
        <f t="shared" si="290"/>
        <v>179.52951488311368</v>
      </c>
      <c r="X243" s="1">
        <f t="shared" si="309"/>
        <v>1874.216896824036</v>
      </c>
      <c r="Y243" s="1">
        <f t="shared" si="310"/>
        <v>206.81123812463463</v>
      </c>
      <c r="Z243" s="1">
        <f t="shared" si="311"/>
        <v>6.8366496566960547E-2</v>
      </c>
      <c r="AA243" s="1">
        <f t="shared" si="312"/>
        <v>0.45994208421572041</v>
      </c>
      <c r="AB243" s="1">
        <f t="shared" si="313"/>
        <v>3938.3641032482665</v>
      </c>
      <c r="AC243" s="1">
        <f t="shared" si="314"/>
        <v>7.1044642215877044E-3</v>
      </c>
      <c r="AD243" s="1">
        <f t="shared" si="315"/>
        <v>0.17524638027513753</v>
      </c>
      <c r="AE243" s="1">
        <f t="shared" si="316"/>
        <v>2.1427392240476795E-2</v>
      </c>
      <c r="AF243" s="1">
        <f t="shared" si="317"/>
        <v>0.25186342081580265</v>
      </c>
      <c r="AG243" s="1">
        <f t="shared" si="318"/>
        <v>257.4414178069436</v>
      </c>
      <c r="AH243" s="1">
        <f t="shared" si="319"/>
        <v>152.65566163513836</v>
      </c>
      <c r="AI243" s="1">
        <f t="shared" si="320"/>
        <v>152.28493172840558</v>
      </c>
      <c r="AJ243" s="1">
        <f t="shared" si="321"/>
        <v>275.83785655517528</v>
      </c>
      <c r="AK243" s="1">
        <f t="shared" si="322"/>
        <v>304.95448338958323</v>
      </c>
      <c r="AL243" s="8">
        <f t="shared" si="323"/>
        <v>31656909.265135422</v>
      </c>
      <c r="AM243" s="1">
        <f t="shared" si="324"/>
        <v>1107511.5625123486</v>
      </c>
      <c r="AN243" s="1">
        <f t="shared" si="325"/>
        <v>0.99993189020909135</v>
      </c>
      <c r="AO243" s="1">
        <f t="shared" si="326"/>
        <v>34.388661694050285</v>
      </c>
      <c r="AP243" s="1">
        <f t="shared" si="327"/>
        <v>127.51979164104013</v>
      </c>
      <c r="AQ243" s="1">
        <f t="shared" si="328"/>
        <v>8.1506973175360202E-3</v>
      </c>
      <c r="AR243" s="1">
        <f t="shared" si="329"/>
        <v>1.0502005796776761E-3</v>
      </c>
      <c r="AS243" s="1">
        <f t="shared" si="330"/>
        <v>2099.0142666692609</v>
      </c>
      <c r="AT243" s="1">
        <f t="shared" si="331"/>
        <v>104602753.86380732</v>
      </c>
      <c r="AU243" s="1">
        <f t="shared" si="332"/>
        <v>406316.7253928401</v>
      </c>
      <c r="AV243" s="1">
        <f t="shared" si="333"/>
        <v>3132742.6826517163</v>
      </c>
      <c r="AW243" s="1">
        <f t="shared" si="334"/>
        <v>54.255558273395913</v>
      </c>
      <c r="AX243" s="1">
        <f t="shared" si="335"/>
        <v>376310.73471577239</v>
      </c>
      <c r="AY243" s="6">
        <f t="shared" si="336"/>
        <v>245539609.25572884</v>
      </c>
      <c r="AZ243">
        <f t="shared" si="337"/>
        <v>403925.72114364657</v>
      </c>
      <c r="BA243">
        <f t="shared" si="338"/>
        <v>27614.986427874177</v>
      </c>
      <c r="BB243">
        <f t="shared" si="339"/>
        <v>771449.54647405609</v>
      </c>
      <c r="BC243">
        <f t="shared" si="340"/>
        <v>6076697.0597770587</v>
      </c>
    </row>
    <row r="244" spans="5:55" x14ac:dyDescent="0.35">
      <c r="E244">
        <f t="shared" si="291"/>
        <v>2015.0625</v>
      </c>
      <c r="F244" s="1">
        <f t="shared" si="292"/>
        <v>2223.1516074431452</v>
      </c>
      <c r="G244" s="1">
        <f t="shared" si="293"/>
        <v>0.95121514777130745</v>
      </c>
      <c r="H244" s="1">
        <f t="shared" si="294"/>
        <v>45247.342378715104</v>
      </c>
      <c r="I244" s="1">
        <f t="shared" si="295"/>
        <v>4849.4019219281854</v>
      </c>
      <c r="J244" s="1">
        <f t="shared" si="296"/>
        <v>5.7866406648905463E-3</v>
      </c>
      <c r="K244" s="1">
        <f t="shared" si="297"/>
        <v>0.33840801174660351</v>
      </c>
      <c r="L244" s="1">
        <f t="shared" si="298"/>
        <v>2.0947015344393371E-2</v>
      </c>
      <c r="M244" s="1">
        <f t="shared" si="299"/>
        <v>3.8092359536758369E-3</v>
      </c>
      <c r="N244" s="1">
        <f t="shared" si="300"/>
        <v>0.71652673514367105</v>
      </c>
      <c r="O244" s="1">
        <f t="shared" si="301"/>
        <v>0.46083726721690099</v>
      </c>
      <c r="P244" s="1">
        <f t="shared" si="302"/>
        <v>3.3326374554179981</v>
      </c>
      <c r="Q244" s="1">
        <f t="shared" si="303"/>
        <v>0.67957295974936049</v>
      </c>
      <c r="R244" s="1">
        <f t="shared" si="304"/>
        <v>47675.619259882544</v>
      </c>
      <c r="S244" s="1">
        <f t="shared" si="305"/>
        <v>0.79972799016833096</v>
      </c>
      <c r="T244" s="1">
        <f t="shared" si="306"/>
        <v>0.25496215088232499</v>
      </c>
      <c r="U244" s="1">
        <f t="shared" si="307"/>
        <v>0.7707947847451857</v>
      </c>
      <c r="V244" s="1">
        <f t="shared" si="308"/>
        <v>0.98270585880153716</v>
      </c>
      <c r="W244" s="1">
        <f t="shared" si="290"/>
        <v>179.45919533028183</v>
      </c>
      <c r="X244" s="1">
        <f t="shared" si="309"/>
        <v>1881.44302607897</v>
      </c>
      <c r="Y244" s="1">
        <f t="shared" si="310"/>
        <v>207.60860834394808</v>
      </c>
      <c r="Z244" s="1">
        <f t="shared" si="311"/>
        <v>6.881027761307669E-2</v>
      </c>
      <c r="AA244" s="1">
        <f t="shared" si="312"/>
        <v>0.46083726721690099</v>
      </c>
      <c r="AB244" s="1">
        <f t="shared" si="313"/>
        <v>3953.5486467828432</v>
      </c>
      <c r="AC244" s="1">
        <f t="shared" si="314"/>
        <v>7.1182916051255804E-3</v>
      </c>
      <c r="AD244" s="1">
        <f t="shared" si="315"/>
        <v>0.17601214197334841</v>
      </c>
      <c r="AE244" s="1">
        <f t="shared" si="316"/>
        <v>2.1474352224842633E-2</v>
      </c>
      <c r="AF244" s="1">
        <f t="shared" si="317"/>
        <v>0.25221468260985846</v>
      </c>
      <c r="AG244" s="1">
        <f t="shared" si="318"/>
        <v>257.44054968031617</v>
      </c>
      <c r="AH244" s="1">
        <f t="shared" si="319"/>
        <v>152.65514685998747</v>
      </c>
      <c r="AI244" s="1">
        <f t="shared" si="320"/>
        <v>152.28493172840558</v>
      </c>
      <c r="AJ244" s="1">
        <f t="shared" si="321"/>
        <v>275.72981418264573</v>
      </c>
      <c r="AK244" s="1">
        <f t="shared" si="322"/>
        <v>304.95345504259291</v>
      </c>
      <c r="AL244" s="8">
        <f t="shared" si="323"/>
        <v>31868921.08807753</v>
      </c>
      <c r="AM244" s="1">
        <f t="shared" si="324"/>
        <v>1114928.6852034756</v>
      </c>
      <c r="AN244" s="1">
        <f t="shared" si="325"/>
        <v>0.9999323432824615</v>
      </c>
      <c r="AO244" s="1">
        <f t="shared" si="326"/>
        <v>34.395191374273821</v>
      </c>
      <c r="AP244" s="1">
        <f t="shared" si="327"/>
        <v>127.54400495498052</v>
      </c>
      <c r="AQ244" s="1">
        <f t="shared" si="328"/>
        <v>8.1727363815565588E-3</v>
      </c>
      <c r="AR244" s="1">
        <f t="shared" si="329"/>
        <v>1.0570176484947782E-3</v>
      </c>
      <c r="AS244" s="1">
        <f t="shared" si="330"/>
        <v>2107.1071124997543</v>
      </c>
      <c r="AT244" s="1">
        <f t="shared" si="331"/>
        <v>105209157.125003</v>
      </c>
      <c r="AU244" s="1">
        <f t="shared" si="332"/>
        <v>408673.60350049491</v>
      </c>
      <c r="AV244" s="1">
        <f t="shared" si="333"/>
        <v>3158137.4779887688</v>
      </c>
      <c r="AW244" s="1">
        <f t="shared" si="334"/>
        <v>54.24930983078896</v>
      </c>
      <c r="AX244" s="1">
        <f t="shared" si="335"/>
        <v>378313.26591052662</v>
      </c>
      <c r="AY244" s="6">
        <f t="shared" si="336"/>
        <v>247531416.82373369</v>
      </c>
      <c r="AZ244">
        <f t="shared" si="337"/>
        <v>406268.73000788101</v>
      </c>
      <c r="BA244">
        <f t="shared" si="338"/>
        <v>27955.464097354394</v>
      </c>
      <c r="BB244">
        <f t="shared" si="339"/>
        <v>775686.29462333955</v>
      </c>
      <c r="BC244">
        <f t="shared" si="340"/>
        <v>6124912.6564316871</v>
      </c>
    </row>
    <row r="245" spans="5:55" x14ac:dyDescent="0.35">
      <c r="E245">
        <f t="shared" si="291"/>
        <v>2015.125</v>
      </c>
      <c r="F245" s="1">
        <f t="shared" si="292"/>
        <v>2231.7012670265053</v>
      </c>
      <c r="G245" s="1">
        <f t="shared" si="293"/>
        <v>0.95122045342023542</v>
      </c>
      <c r="H245" s="1">
        <f t="shared" si="294"/>
        <v>45550.429998835614</v>
      </c>
      <c r="I245" s="1">
        <f t="shared" si="295"/>
        <v>4881.6803723226794</v>
      </c>
      <c r="J245" s="1">
        <f t="shared" si="296"/>
        <v>5.7143076618261452E-3</v>
      </c>
      <c r="K245" s="1">
        <f t="shared" si="297"/>
        <v>0.33947912295852334</v>
      </c>
      <c r="L245" s="1">
        <f t="shared" si="298"/>
        <v>2.0923533011467869E-2</v>
      </c>
      <c r="M245" s="1">
        <f t="shared" si="299"/>
        <v>3.8212927466511918E-3</v>
      </c>
      <c r="N245" s="1">
        <f t="shared" si="300"/>
        <v>0.71681601598949252</v>
      </c>
      <c r="O245" s="1">
        <f t="shared" si="301"/>
        <v>0.46173452100563328</v>
      </c>
      <c r="P245" s="1">
        <f t="shared" si="302"/>
        <v>3.3454844505496215</v>
      </c>
      <c r="Q245" s="1">
        <f t="shared" si="303"/>
        <v>0.68041018536655862</v>
      </c>
      <c r="R245" s="1">
        <f t="shared" si="304"/>
        <v>47994.869907138098</v>
      </c>
      <c r="S245" s="1">
        <f t="shared" si="305"/>
        <v>0.79972799016833096</v>
      </c>
      <c r="T245" s="1">
        <f t="shared" si="306"/>
        <v>0.2553180003372878</v>
      </c>
      <c r="U245" s="1">
        <f t="shared" si="307"/>
        <v>0.77115644978674136</v>
      </c>
      <c r="V245" s="1">
        <f t="shared" si="308"/>
        <v>0.98281895506086825</v>
      </c>
      <c r="W245" s="1">
        <f t="shared" si="290"/>
        <v>179.38888517631864</v>
      </c>
      <c r="X245" s="1">
        <f t="shared" si="309"/>
        <v>1888.6958070129319</v>
      </c>
      <c r="Y245" s="1">
        <f t="shared" si="310"/>
        <v>208.40891945379943</v>
      </c>
      <c r="Z245" s="1">
        <f t="shared" si="311"/>
        <v>6.9255010033893047E-2</v>
      </c>
      <c r="AA245" s="1">
        <f t="shared" si="312"/>
        <v>0.46173452100563328</v>
      </c>
      <c r="AB245" s="1">
        <f t="shared" si="313"/>
        <v>3968.7891945163756</v>
      </c>
      <c r="AC245" s="1">
        <f t="shared" si="314"/>
        <v>7.1321509749429834E-3</v>
      </c>
      <c r="AD245" s="1">
        <f t="shared" si="315"/>
        <v>0.17678153179098591</v>
      </c>
      <c r="AE245" s="1">
        <f t="shared" si="316"/>
        <v>2.1521259226998955E-2</v>
      </c>
      <c r="AF245" s="1">
        <f t="shared" si="317"/>
        <v>0.25256669743648957</v>
      </c>
      <c r="AG245" s="1">
        <f t="shared" si="318"/>
        <v>257.43971365192868</v>
      </c>
      <c r="AH245" s="1">
        <f t="shared" si="319"/>
        <v>152.65465111820777</v>
      </c>
      <c r="AI245" s="1">
        <f t="shared" si="320"/>
        <v>152.28493172840558</v>
      </c>
      <c r="AJ245" s="1">
        <f t="shared" si="321"/>
        <v>275.62178625099398</v>
      </c>
      <c r="AK245" s="1">
        <f t="shared" si="322"/>
        <v>304.9524647178535</v>
      </c>
      <c r="AL245" s="8">
        <f t="shared" si="323"/>
        <v>32082325.210407749</v>
      </c>
      <c r="AM245" s="1">
        <f t="shared" si="324"/>
        <v>1122394.5167508661</v>
      </c>
      <c r="AN245" s="1">
        <f t="shared" si="325"/>
        <v>0.99993279328440077</v>
      </c>
      <c r="AO245" s="1">
        <f t="shared" si="326"/>
        <v>34.401719087088303</v>
      </c>
      <c r="AP245" s="1">
        <f t="shared" si="327"/>
        <v>127.56821097338862</v>
      </c>
      <c r="AQ245" s="1">
        <f t="shared" si="328"/>
        <v>8.1946886761853424E-3</v>
      </c>
      <c r="AR245" s="1">
        <f t="shared" si="329"/>
        <v>1.0638493316962911E-3</v>
      </c>
      <c r="AS245" s="1">
        <f t="shared" si="330"/>
        <v>2115.2298066656272</v>
      </c>
      <c r="AT245" s="1">
        <f t="shared" si="331"/>
        <v>105819051.21015266</v>
      </c>
      <c r="AU245" s="1">
        <f t="shared" si="332"/>
        <v>411044.00602785504</v>
      </c>
      <c r="AV245" s="1">
        <f t="shared" si="333"/>
        <v>3183679.5782075496</v>
      </c>
      <c r="AW245" s="1">
        <f t="shared" si="334"/>
        <v>54.243107333929018</v>
      </c>
      <c r="AX245" s="1">
        <f t="shared" si="335"/>
        <v>380325.84250858036</v>
      </c>
      <c r="AY245" s="6">
        <f t="shared" si="336"/>
        <v>249536562.14938417</v>
      </c>
      <c r="AZ245">
        <f t="shared" si="337"/>
        <v>408625.18370625866</v>
      </c>
      <c r="BA245">
        <f t="shared" si="338"/>
        <v>28299.341197678332</v>
      </c>
      <c r="BB245">
        <f t="shared" si="339"/>
        <v>779945.44508597115</v>
      </c>
      <c r="BC245">
        <f t="shared" si="340"/>
        <v>6173393.0498456461</v>
      </c>
    </row>
    <row r="246" spans="5:55" x14ac:dyDescent="0.35">
      <c r="E246">
        <f t="shared" si="291"/>
        <v>2015.1875</v>
      </c>
      <c r="F246" s="1">
        <f t="shared" si="292"/>
        <v>2240.2813136881778</v>
      </c>
      <c r="G246" s="1">
        <f t="shared" si="293"/>
        <v>0.95122572018420981</v>
      </c>
      <c r="H246" s="1">
        <f t="shared" si="294"/>
        <v>45855.535022105782</v>
      </c>
      <c r="I246" s="1">
        <f t="shared" si="295"/>
        <v>4914.1077649816343</v>
      </c>
      <c r="J246" s="1">
        <f t="shared" si="296"/>
        <v>5.6428788212344663E-3</v>
      </c>
      <c r="K246" s="1">
        <f t="shared" si="297"/>
        <v>0.34054801297507437</v>
      </c>
      <c r="L246" s="1">
        <f t="shared" si="298"/>
        <v>2.0900070955648716E-2</v>
      </c>
      <c r="M246" s="1">
        <f t="shared" si="299"/>
        <v>3.8333245370942032E-3</v>
      </c>
      <c r="N246" s="1">
        <f t="shared" si="300"/>
        <v>0.71710168082500358</v>
      </c>
      <c r="O246" s="1">
        <f t="shared" si="301"/>
        <v>0.46263384027138676</v>
      </c>
      <c r="P246" s="1">
        <f t="shared" si="302"/>
        <v>3.3583787139522863</v>
      </c>
      <c r="Q246" s="1">
        <f t="shared" si="303"/>
        <v>0.68124610366146254</v>
      </c>
      <c r="R246" s="1">
        <f t="shared" si="304"/>
        <v>48316.212538504682</v>
      </c>
      <c r="S246" s="1">
        <f t="shared" si="305"/>
        <v>0.79972799016833096</v>
      </c>
      <c r="T246" s="1">
        <f t="shared" si="306"/>
        <v>0.25567460595779573</v>
      </c>
      <c r="U246" s="1">
        <f t="shared" si="307"/>
        <v>0.77151359401560549</v>
      </c>
      <c r="V246" s="1">
        <f t="shared" si="308"/>
        <v>0.98293131987566551</v>
      </c>
      <c r="W246" s="1">
        <f t="shared" si="290"/>
        <v>179.31858498097867</v>
      </c>
      <c r="X246" s="1">
        <f t="shared" si="309"/>
        <v>1895.9752732854868</v>
      </c>
      <c r="Y246" s="1">
        <f t="shared" si="310"/>
        <v>209.21217516836731</v>
      </c>
      <c r="Z246" s="1">
        <f t="shared" si="311"/>
        <v>6.9700687492923616E-2</v>
      </c>
      <c r="AA246" s="1">
        <f t="shared" si="312"/>
        <v>0.46263384027138676</v>
      </c>
      <c r="AB246" s="1">
        <f t="shared" si="313"/>
        <v>3984.0858171790023</v>
      </c>
      <c r="AC246" s="1">
        <f t="shared" si="314"/>
        <v>7.1460422490111624E-3</v>
      </c>
      <c r="AD246" s="1">
        <f t="shared" si="315"/>
        <v>0.17755455890771016</v>
      </c>
      <c r="AE246" s="1">
        <f t="shared" si="316"/>
        <v>2.1568111370472369E-2</v>
      </c>
      <c r="AF246" s="1">
        <f t="shared" si="317"/>
        <v>0.25291946028023732</v>
      </c>
      <c r="AG246" s="1">
        <f t="shared" si="318"/>
        <v>257.43890853497618</v>
      </c>
      <c r="AH246" s="1">
        <f t="shared" si="319"/>
        <v>152.65417370605658</v>
      </c>
      <c r="AI246" s="1">
        <f t="shared" si="320"/>
        <v>152.28493172840558</v>
      </c>
      <c r="AJ246" s="1">
        <f t="shared" si="321"/>
        <v>275.51377362025409</v>
      </c>
      <c r="AK246" s="1">
        <f t="shared" si="322"/>
        <v>304.95151100952478</v>
      </c>
      <c r="AL246" s="8">
        <f t="shared" si="323"/>
        <v>32297127.726247832</v>
      </c>
      <c r="AM246" s="1">
        <f t="shared" si="324"/>
        <v>1129909.2703540893</v>
      </c>
      <c r="AN246" s="1">
        <f t="shared" si="325"/>
        <v>0.99993324023019103</v>
      </c>
      <c r="AO246" s="1">
        <f t="shared" si="326"/>
        <v>34.408244756486532</v>
      </c>
      <c r="AP246" s="1">
        <f t="shared" si="327"/>
        <v>127.59240941441502</v>
      </c>
      <c r="AQ246" s="1">
        <f t="shared" si="328"/>
        <v>8.2165543234327294E-3</v>
      </c>
      <c r="AR246" s="1">
        <f t="shared" si="329"/>
        <v>1.0706955319453378E-3</v>
      </c>
      <c r="AS246" s="1">
        <f t="shared" si="330"/>
        <v>2123.3823868636409</v>
      </c>
      <c r="AT246" s="1">
        <f t="shared" si="331"/>
        <v>106432448.46410388</v>
      </c>
      <c r="AU246" s="1">
        <f t="shared" si="332"/>
        <v>413427.98207848892</v>
      </c>
      <c r="AV246" s="1">
        <f t="shared" si="333"/>
        <v>3209369.8285842906</v>
      </c>
      <c r="AW246" s="1">
        <f t="shared" si="334"/>
        <v>54.236950363428839</v>
      </c>
      <c r="AX246" s="1">
        <f t="shared" si="335"/>
        <v>382348.48786272819</v>
      </c>
      <c r="AY246" s="6">
        <f t="shared" si="336"/>
        <v>251555132.63227466</v>
      </c>
      <c r="AZ246">
        <f t="shared" si="337"/>
        <v>410995.131053394</v>
      </c>
      <c r="BA246">
        <f t="shared" si="338"/>
        <v>28646.6431906658</v>
      </c>
      <c r="BB246">
        <f t="shared" si="339"/>
        <v>784227.06187184656</v>
      </c>
      <c r="BC246">
        <f t="shared" si="340"/>
        <v>6222139.6401635194</v>
      </c>
    </row>
    <row r="247" spans="5:55" x14ac:dyDescent="0.35">
      <c r="E247">
        <f t="shared" si="291"/>
        <v>2015.25</v>
      </c>
      <c r="F247" s="1">
        <f t="shared" si="292"/>
        <v>2248.8917451275911</v>
      </c>
      <c r="G247" s="1">
        <f t="shared" si="293"/>
        <v>0.95123094841302813</v>
      </c>
      <c r="H247" s="1">
        <f t="shared" si="294"/>
        <v>46162.666757417137</v>
      </c>
      <c r="I247" s="1">
        <f t="shared" si="295"/>
        <v>4946.6836325053982</v>
      </c>
      <c r="J247" s="1">
        <f t="shared" si="296"/>
        <v>5.5723428410854193E-3</v>
      </c>
      <c r="K247" s="1">
        <f t="shared" si="297"/>
        <v>0.34161468462623401</v>
      </c>
      <c r="L247" s="1">
        <f t="shared" si="298"/>
        <v>2.0876629145280119E-2</v>
      </c>
      <c r="M247" s="1">
        <f t="shared" si="299"/>
        <v>3.8453313568600623E-3</v>
      </c>
      <c r="N247" s="1">
        <f t="shared" si="300"/>
        <v>0.71738377485032978</v>
      </c>
      <c r="O247" s="1">
        <f t="shared" si="301"/>
        <v>0.46353521959147809</v>
      </c>
      <c r="P247" s="1">
        <f t="shared" si="302"/>
        <v>3.3713203010955572</v>
      </c>
      <c r="Q247" s="1">
        <f t="shared" si="303"/>
        <v>0.68208070445107161</v>
      </c>
      <c r="R247" s="1">
        <f t="shared" si="304"/>
        <v>48639.656228829343</v>
      </c>
      <c r="S247" s="1">
        <f t="shared" si="305"/>
        <v>0.79972799016833096</v>
      </c>
      <c r="T247" s="1">
        <f t="shared" si="306"/>
        <v>0.25603196268472439</v>
      </c>
      <c r="U247" s="1">
        <f t="shared" si="307"/>
        <v>0.77186627394193263</v>
      </c>
      <c r="V247" s="1">
        <f t="shared" si="308"/>
        <v>0.98304295638267103</v>
      </c>
      <c r="W247" s="1">
        <f t="shared" si="290"/>
        <v>179.24829532138952</v>
      </c>
      <c r="X247" s="1">
        <f t="shared" si="309"/>
        <v>1903.2814562120202</v>
      </c>
      <c r="Y247" s="1">
        <f t="shared" si="310"/>
        <v>210.01837894316091</v>
      </c>
      <c r="Z247" s="1">
        <f t="shared" si="311"/>
        <v>7.0147303667391581E-2</v>
      </c>
      <c r="AA247" s="1">
        <f t="shared" si="312"/>
        <v>0.46353521959147809</v>
      </c>
      <c r="AB247" s="1">
        <f t="shared" si="313"/>
        <v>3999.4385805749489</v>
      </c>
      <c r="AC247" s="1">
        <f t="shared" si="314"/>
        <v>7.1599653435690074E-3</v>
      </c>
      <c r="AD247" s="1">
        <f t="shared" si="315"/>
        <v>0.17833123240274507</v>
      </c>
      <c r="AE247" s="1">
        <f t="shared" si="316"/>
        <v>2.1614906750392508E-2</v>
      </c>
      <c r="AF247" s="1">
        <f t="shared" si="317"/>
        <v>0.25327296613649447</v>
      </c>
      <c r="AG247" s="1">
        <f t="shared" si="318"/>
        <v>257.43813318653474</v>
      </c>
      <c r="AH247" s="1">
        <f t="shared" si="319"/>
        <v>152.65371394581157</v>
      </c>
      <c r="AI247" s="1">
        <f t="shared" si="320"/>
        <v>152.28493172840558</v>
      </c>
      <c r="AJ247" s="1">
        <f t="shared" si="321"/>
        <v>275.4057771771528</v>
      </c>
      <c r="AK247" s="1">
        <f t="shared" si="322"/>
        <v>304.95059256374623</v>
      </c>
      <c r="AL247" s="8">
        <f t="shared" si="323"/>
        <v>32513334.701708496</v>
      </c>
      <c r="AM247" s="1">
        <f t="shared" si="324"/>
        <v>1137473.1582327657</v>
      </c>
      <c r="AN247" s="1">
        <f t="shared" si="325"/>
        <v>0.99993368413510686</v>
      </c>
      <c r="AO247" s="1">
        <f t="shared" si="326"/>
        <v>34.414768305645374</v>
      </c>
      <c r="AP247" s="1">
        <f t="shared" si="327"/>
        <v>127.61659999318474</v>
      </c>
      <c r="AQ247" s="1">
        <f t="shared" si="328"/>
        <v>8.2383334459927068E-3</v>
      </c>
      <c r="AR247" s="1">
        <f t="shared" si="329"/>
        <v>1.0775561521156327E-3</v>
      </c>
      <c r="AS247" s="1">
        <f t="shared" si="330"/>
        <v>2131.5648881652119</v>
      </c>
      <c r="AT247" s="1">
        <f t="shared" si="331"/>
        <v>107049361.11663169</v>
      </c>
      <c r="AU247" s="1">
        <f t="shared" si="332"/>
        <v>415825.58027277864</v>
      </c>
      <c r="AV247" s="1">
        <f t="shared" si="333"/>
        <v>3235209.0774641959</v>
      </c>
      <c r="AW247" s="1">
        <f t="shared" si="334"/>
        <v>54.230838508862405</v>
      </c>
      <c r="AX247" s="1">
        <f t="shared" si="335"/>
        <v>384381.22476990556</v>
      </c>
      <c r="AY247" s="6">
        <f t="shared" si="336"/>
        <v>253587216.05113143</v>
      </c>
      <c r="AZ247">
        <f t="shared" si="337"/>
        <v>413378.62038355845</v>
      </c>
      <c r="BA247">
        <f t="shared" si="338"/>
        <v>28997.395613652861</v>
      </c>
      <c r="BB247">
        <f t="shared" si="339"/>
        <v>788531.20793035824</v>
      </c>
      <c r="BC247">
        <f t="shared" si="340"/>
        <v>6271153.8315305095</v>
      </c>
    </row>
    <row r="248" spans="5:55" x14ac:dyDescent="0.35">
      <c r="E248">
        <f t="shared" si="291"/>
        <v>2015.3125</v>
      </c>
      <c r="F248" s="1">
        <f t="shared" si="292"/>
        <v>2257.5325565486683</v>
      </c>
      <c r="G248" s="1">
        <f t="shared" si="293"/>
        <v>0.95123613844912303</v>
      </c>
      <c r="H248" s="1">
        <f t="shared" si="294"/>
        <v>46471.834484448722</v>
      </c>
      <c r="I248" s="1">
        <f t="shared" si="295"/>
        <v>4979.4074782958132</v>
      </c>
      <c r="J248" s="1">
        <f t="shared" si="296"/>
        <v>5.5026885606242713E-3</v>
      </c>
      <c r="K248" s="1">
        <f t="shared" si="297"/>
        <v>0.34267914073801026</v>
      </c>
      <c r="L248" s="1">
        <f t="shared" si="298"/>
        <v>2.0853207547648418E-2</v>
      </c>
      <c r="M248" s="1">
        <f t="shared" si="299"/>
        <v>3.8573132377592773E-3</v>
      </c>
      <c r="N248" s="1">
        <f t="shared" si="300"/>
        <v>0.71766234270059515</v>
      </c>
      <c r="O248" s="1">
        <f t="shared" si="301"/>
        <v>0.46443865342940455</v>
      </c>
      <c r="P248" s="1">
        <f t="shared" si="302"/>
        <v>3.3843092633116418</v>
      </c>
      <c r="Q248" s="1">
        <f t="shared" si="303"/>
        <v>0.68291397743192617</v>
      </c>
      <c r="R248" s="1">
        <f t="shared" si="304"/>
        <v>48965.210009125854</v>
      </c>
      <c r="S248" s="1">
        <f t="shared" si="305"/>
        <v>0.79972799016833096</v>
      </c>
      <c r="T248" s="1">
        <f t="shared" si="306"/>
        <v>0.2563900654699422</v>
      </c>
      <c r="U248" s="1">
        <f t="shared" si="307"/>
        <v>0.77221454536950052</v>
      </c>
      <c r="V248" s="1">
        <f t="shared" si="308"/>
        <v>0.98315386772609437</v>
      </c>
      <c r="W248" s="1">
        <f t="shared" si="290"/>
        <v>179.1780167915532</v>
      </c>
      <c r="X248" s="1">
        <f t="shared" si="309"/>
        <v>1910.6143847721689</v>
      </c>
      <c r="Y248" s="1">
        <f t="shared" si="310"/>
        <v>210.82753397595016</v>
      </c>
      <c r="Z248" s="1">
        <f t="shared" si="311"/>
        <v>7.0594852248258899E-2</v>
      </c>
      <c r="AA248" s="1">
        <f t="shared" si="312"/>
        <v>0.46443865342940455</v>
      </c>
      <c r="AB248" s="1">
        <f t="shared" si="313"/>
        <v>4014.8475456002411</v>
      </c>
      <c r="AC248" s="1">
        <f t="shared" si="314"/>
        <v>7.173920173097305E-3</v>
      </c>
      <c r="AD248" s="1">
        <f t="shared" si="315"/>
        <v>0.17911156125200481</v>
      </c>
      <c r="AE248" s="1">
        <f t="shared" si="316"/>
        <v>2.1661643433981567E-2</v>
      </c>
      <c r="AF248" s="1">
        <f t="shared" si="317"/>
        <v>0.25362721001152788</v>
      </c>
      <c r="AG248" s="1">
        <f t="shared" si="318"/>
        <v>257.43738650593917</v>
      </c>
      <c r="AH248" s="1">
        <f t="shared" si="319"/>
        <v>152.65327118480863</v>
      </c>
      <c r="AI248" s="1">
        <f t="shared" si="320"/>
        <v>152.28493172840558</v>
      </c>
      <c r="AJ248" s="1">
        <f t="shared" si="321"/>
        <v>275.29779783434384</v>
      </c>
      <c r="AK248" s="1">
        <f t="shared" si="322"/>
        <v>304.9497080767153</v>
      </c>
      <c r="AL248" s="8">
        <f t="shared" si="323"/>
        <v>32730952.173599944</v>
      </c>
      <c r="AM248" s="1">
        <f t="shared" si="324"/>
        <v>1145086.3915814508</v>
      </c>
      <c r="AN248" s="1">
        <f t="shared" si="325"/>
        <v>0.99993412501441437</v>
      </c>
      <c r="AO248" s="1">
        <f t="shared" si="326"/>
        <v>34.421289656940999</v>
      </c>
      <c r="AP248" s="1">
        <f t="shared" si="327"/>
        <v>127.64078242185367</v>
      </c>
      <c r="AQ248" s="1">
        <f t="shared" si="328"/>
        <v>8.2600261672349223E-3</v>
      </c>
      <c r="AR248" s="1">
        <f t="shared" si="329"/>
        <v>1.0844310952919359E-3</v>
      </c>
      <c r="AS248" s="1">
        <f t="shared" si="330"/>
        <v>2139.777343025853</v>
      </c>
      <c r="AT248" s="1">
        <f t="shared" si="331"/>
        <v>107669801.27969936</v>
      </c>
      <c r="AU248" s="1">
        <f t="shared" si="332"/>
        <v>418236.84873842273</v>
      </c>
      <c r="AV248" s="1">
        <f t="shared" si="333"/>
        <v>3261198.1762312446</v>
      </c>
      <c r="AW248" s="1">
        <f t="shared" si="334"/>
        <v>54.224771368441871</v>
      </c>
      <c r="AX248" s="1">
        <f t="shared" si="335"/>
        <v>386424.07546370884</v>
      </c>
      <c r="AY248" s="6">
        <f t="shared" si="336"/>
        <v>255632900.56198141</v>
      </c>
      <c r="AZ248">
        <f t="shared" si="337"/>
        <v>415775.69954123907</v>
      </c>
      <c r="BA248">
        <f t="shared" si="338"/>
        <v>29351.624077530258</v>
      </c>
      <c r="BB248">
        <f t="shared" si="339"/>
        <v>792857.9451341005</v>
      </c>
      <c r="BC248">
        <f t="shared" si="340"/>
        <v>6320437.0320261568</v>
      </c>
    </row>
    <row r="249" spans="5:55" x14ac:dyDescent="0.35">
      <c r="E249">
        <f t="shared" si="291"/>
        <v>2015.375</v>
      </c>
      <c r="F249" s="1">
        <f t="shared" si="292"/>
        <v>2266.2037406543486</v>
      </c>
      <c r="G249" s="1">
        <f t="shared" si="293"/>
        <v>0.9512412906278287</v>
      </c>
      <c r="H249" s="1">
        <f t="shared" si="294"/>
        <v>46783.047451842212</v>
      </c>
      <c r="I249" s="1">
        <f t="shared" si="295"/>
        <v>5012.2787763192155</v>
      </c>
      <c r="J249" s="1">
        <f t="shared" si="296"/>
        <v>5.4339049586057493E-3</v>
      </c>
      <c r="K249" s="1">
        <f t="shared" si="297"/>
        <v>0.34374138413237831</v>
      </c>
      <c r="L249" s="1">
        <f t="shared" si="298"/>
        <v>2.0829806129079635E-2</v>
      </c>
      <c r="M249" s="1">
        <f t="shared" si="299"/>
        <v>3.8692702115569644E-3</v>
      </c>
      <c r="N249" s="1">
        <f t="shared" si="300"/>
        <v>0.71793742845298469</v>
      </c>
      <c r="O249" s="1">
        <f t="shared" si="301"/>
        <v>0.4653441361332098</v>
      </c>
      <c r="P249" s="1">
        <f t="shared" si="302"/>
        <v>3.3973456478087165</v>
      </c>
      <c r="Q249" s="1">
        <f t="shared" si="303"/>
        <v>0.68374591218711855</v>
      </c>
      <c r="R249" s="1">
        <f t="shared" si="304"/>
        <v>49292.882864631167</v>
      </c>
      <c r="S249" s="1">
        <f t="shared" si="305"/>
        <v>0.79972799016833096</v>
      </c>
      <c r="T249" s="1">
        <f t="shared" si="306"/>
        <v>0.25674890927633387</v>
      </c>
      <c r="U249" s="1">
        <f t="shared" si="307"/>
        <v>0.77255846340453949</v>
      </c>
      <c r="V249" s="1">
        <f t="shared" si="308"/>
        <v>0.9832640570571477</v>
      </c>
      <c r="W249" s="1">
        <f t="shared" si="290"/>
        <v>179.10775000186393</v>
      </c>
      <c r="X249" s="1">
        <f t="shared" si="309"/>
        <v>1917.9740856173448</v>
      </c>
      <c r="Y249" s="1">
        <f t="shared" si="310"/>
        <v>211.63964320759618</v>
      </c>
      <c r="Z249" s="1">
        <f t="shared" si="311"/>
        <v>7.1043326940255336E-2</v>
      </c>
      <c r="AA249" s="1">
        <f t="shared" si="312"/>
        <v>0.4653441361332098</v>
      </c>
      <c r="AB249" s="1">
        <f t="shared" si="313"/>
        <v>4030.3127682585173</v>
      </c>
      <c r="AC249" s="1">
        <f t="shared" si="314"/>
        <v>7.1879066502934944E-3</v>
      </c>
      <c r="AD249" s="1">
        <f t="shared" si="315"/>
        <v>0.17989555432521726</v>
      </c>
      <c r="AE249" s="1">
        <f t="shared" si="316"/>
        <v>2.1708319461035346E-2</v>
      </c>
      <c r="AF249" s="1">
        <f t="shared" si="317"/>
        <v>0.25398218692250224</v>
      </c>
      <c r="AG249" s="1">
        <f t="shared" si="318"/>
        <v>257.43666743322035</v>
      </c>
      <c r="AH249" s="1">
        <f t="shared" si="319"/>
        <v>152.65284479451529</v>
      </c>
      <c r="AI249" s="1">
        <f t="shared" si="320"/>
        <v>152.28493172840558</v>
      </c>
      <c r="AJ249" s="1">
        <f t="shared" si="321"/>
        <v>275.18983652966631</v>
      </c>
      <c r="AK249" s="1">
        <f t="shared" si="322"/>
        <v>304.94885629283624</v>
      </c>
      <c r="AL249" s="8">
        <f t="shared" si="323"/>
        <v>32949986.148132727</v>
      </c>
      <c r="AM249" s="1">
        <f t="shared" si="324"/>
        <v>1152749.1805241886</v>
      </c>
      <c r="AN249" s="1">
        <f t="shared" si="325"/>
        <v>0.99993456288336968</v>
      </c>
      <c r="AO249" s="1">
        <f t="shared" si="326"/>
        <v>34.427808731963864</v>
      </c>
      <c r="AP249" s="1">
        <f t="shared" si="327"/>
        <v>127.66495640966407</v>
      </c>
      <c r="AQ249" s="1">
        <f t="shared" si="328"/>
        <v>8.2816326111969322E-3</v>
      </c>
      <c r="AR249" s="1">
        <f t="shared" si="329"/>
        <v>1.0913202647704994E-3</v>
      </c>
      <c r="AS249" s="1">
        <f t="shared" si="330"/>
        <v>2148.0197812936012</v>
      </c>
      <c r="AT249" s="1">
        <f t="shared" si="331"/>
        <v>108293780.94469053</v>
      </c>
      <c r="AU249" s="1">
        <f t="shared" si="332"/>
        <v>420661.83510079107</v>
      </c>
      <c r="AV249" s="1">
        <f t="shared" si="333"/>
        <v>3287337.9792773961</v>
      </c>
      <c r="AW249" s="1">
        <f t="shared" si="334"/>
        <v>54.218748548706486</v>
      </c>
      <c r="AX249" s="1">
        <f t="shared" si="335"/>
        <v>388477.06160681427</v>
      </c>
      <c r="AY249" s="6">
        <f t="shared" si="336"/>
        <v>257692274.69623971</v>
      </c>
      <c r="AZ249">
        <f t="shared" si="337"/>
        <v>418186.41587155039</v>
      </c>
      <c r="BA249">
        <f t="shared" si="338"/>
        <v>29709.354264736136</v>
      </c>
      <c r="BB249">
        <f t="shared" si="339"/>
        <v>797207.33426234289</v>
      </c>
      <c r="BC249">
        <f t="shared" si="340"/>
        <v>6369990.6535970382</v>
      </c>
    </row>
    <row r="250" spans="5:55" x14ac:dyDescent="0.35">
      <c r="E250">
        <f t="shared" si="291"/>
        <v>2015.4375</v>
      </c>
      <c r="F250" s="1">
        <f t="shared" si="292"/>
        <v>2274.9052876406768</v>
      </c>
      <c r="G250" s="1">
        <f t="shared" si="293"/>
        <v>0.95124640527763515</v>
      </c>
      <c r="H250" s="1">
        <f t="shared" si="294"/>
        <v>47096.314875362164</v>
      </c>
      <c r="I250" s="1">
        <f t="shared" si="295"/>
        <v>5045.2969708672126</v>
      </c>
      <c r="J250" s="1">
        <f t="shared" si="296"/>
        <v>5.3659811515500829E-3</v>
      </c>
      <c r="K250" s="1">
        <f t="shared" si="297"/>
        <v>0.34480141762722349</v>
      </c>
      <c r="L250" s="1">
        <f t="shared" si="298"/>
        <v>2.0806424855033274E-2</v>
      </c>
      <c r="M250" s="1">
        <f t="shared" si="299"/>
        <v>3.8812023099722005E-3</v>
      </c>
      <c r="N250" s="1">
        <f t="shared" si="300"/>
        <v>0.71820907563371894</v>
      </c>
      <c r="O250" s="1">
        <f t="shared" si="301"/>
        <v>0.46625166193388118</v>
      </c>
      <c r="P250" s="1">
        <f t="shared" si="302"/>
        <v>3.4104294976827165</v>
      </c>
      <c r="Q250" s="1">
        <f t="shared" si="303"/>
        <v>0.68457649819308486</v>
      </c>
      <c r="R250" s="1">
        <f t="shared" si="304"/>
        <v>49622.683732845864</v>
      </c>
      <c r="S250" s="1">
        <f t="shared" si="305"/>
        <v>0.79972799016833096</v>
      </c>
      <c r="T250" s="1">
        <f t="shared" si="306"/>
        <v>0.25710848907782313</v>
      </c>
      <c r="U250" s="1">
        <f t="shared" si="307"/>
        <v>0.77289808246445235</v>
      </c>
      <c r="V250" s="1">
        <f t="shared" si="308"/>
        <v>0.98337352753359475</v>
      </c>
      <c r="W250" s="1">
        <f t="shared" si="290"/>
        <v>179.03749557864222</v>
      </c>
      <c r="X250" s="1">
        <f t="shared" si="309"/>
        <v>1925.3605830773915</v>
      </c>
      <c r="Y250" s="1">
        <f t="shared" si="310"/>
        <v>212.45470932278559</v>
      </c>
      <c r="Z250" s="1">
        <f t="shared" si="311"/>
        <v>7.1492721461906994E-2</v>
      </c>
      <c r="AA250" s="1">
        <f t="shared" si="312"/>
        <v>0.46625166193388118</v>
      </c>
      <c r="AB250" s="1">
        <f t="shared" si="313"/>
        <v>4045.8342996750134</v>
      </c>
      <c r="AC250" s="1">
        <f t="shared" si="314"/>
        <v>7.2019246860469122E-3</v>
      </c>
      <c r="AD250" s="1">
        <f t="shared" si="315"/>
        <v>0.18068322038304482</v>
      </c>
      <c r="AE250" s="1">
        <f t="shared" si="316"/>
        <v>2.1754932844396533E-2</v>
      </c>
      <c r="AF250" s="1">
        <f t="shared" si="317"/>
        <v>0.25433789189750222</v>
      </c>
      <c r="AG250" s="1">
        <f t="shared" si="318"/>
        <v>257.43597494760064</v>
      </c>
      <c r="AH250" s="1">
        <f t="shared" si="319"/>
        <v>152.65243416963858</v>
      </c>
      <c r="AI250" s="1">
        <f t="shared" si="320"/>
        <v>152.28493172840558</v>
      </c>
      <c r="AJ250" s="1">
        <f t="shared" si="321"/>
        <v>275.08189422542949</v>
      </c>
      <c r="AK250" s="1">
        <f t="shared" si="322"/>
        <v>304.94803600293801</v>
      </c>
      <c r="AL250" s="8">
        <f t="shared" si="323"/>
        <v>33170442.59960787</v>
      </c>
      <c r="AM250" s="1">
        <f t="shared" si="324"/>
        <v>1160461.7340686852</v>
      </c>
      <c r="AN250" s="1">
        <f t="shared" si="325"/>
        <v>0.99993499775721784</v>
      </c>
      <c r="AO250" s="1">
        <f t="shared" si="326"/>
        <v>34.434325451533184</v>
      </c>
      <c r="AP250" s="1">
        <f t="shared" si="327"/>
        <v>127.68912166299833</v>
      </c>
      <c r="AQ250" s="1">
        <f t="shared" si="328"/>
        <v>8.3031529025766014E-3</v>
      </c>
      <c r="AR250" s="1">
        <f t="shared" si="329"/>
        <v>1.0982235640595057E-3</v>
      </c>
      <c r="AS250" s="1">
        <f t="shared" si="330"/>
        <v>2156.2922302164698</v>
      </c>
      <c r="AT250" s="1">
        <f t="shared" si="331"/>
        <v>108921311.97961178</v>
      </c>
      <c r="AU250" s="1">
        <f t="shared" si="332"/>
        <v>423100.58647312981</v>
      </c>
      <c r="AV250" s="1">
        <f t="shared" si="333"/>
        <v>3313629.3439711956</v>
      </c>
      <c r="AW250" s="1">
        <f t="shared" si="334"/>
        <v>54.212769664223281</v>
      </c>
      <c r="AX250" s="1">
        <f t="shared" si="335"/>
        <v>390540.20428329438</v>
      </c>
      <c r="AY250" s="6">
        <f t="shared" si="336"/>
        <v>259765427.35871521</v>
      </c>
      <c r="AZ250">
        <f t="shared" si="337"/>
        <v>420610.81621049676</v>
      </c>
      <c r="BA250">
        <f t="shared" si="338"/>
        <v>30070.611927202401</v>
      </c>
      <c r="BB250">
        <f t="shared" si="339"/>
        <v>801579.43498426594</v>
      </c>
      <c r="BC250">
        <f t="shared" si="340"/>
        <v>6419816.1119884346</v>
      </c>
    </row>
    <row r="251" spans="5:55" x14ac:dyDescent="0.35">
      <c r="E251">
        <f t="shared" si="291"/>
        <v>2015.5</v>
      </c>
      <c r="F251" s="1">
        <f t="shared" si="292"/>
        <v>2283.6371851904901</v>
      </c>
      <c r="G251" s="1">
        <f t="shared" si="293"/>
        <v>0.95125148272043403</v>
      </c>
      <c r="H251" s="1">
        <f t="shared" si="294"/>
        <v>47411.645936041365</v>
      </c>
      <c r="I251" s="1">
        <f t="shared" si="295"/>
        <v>5078.4614763176069</v>
      </c>
      <c r="J251" s="1">
        <f t="shared" si="296"/>
        <v>5.2989063920210215E-3</v>
      </c>
      <c r="K251" s="1">
        <f t="shared" si="297"/>
        <v>0.34585924403628981</v>
      </c>
      <c r="L251" s="1">
        <f t="shared" si="298"/>
        <v>2.0783063690192394E-2</v>
      </c>
      <c r="M251" s="1">
        <f t="shared" si="299"/>
        <v>3.8931095646774481E-3</v>
      </c>
      <c r="N251" s="1">
        <f t="shared" si="300"/>
        <v>0.71847732722494029</v>
      </c>
      <c r="O251" s="1">
        <f t="shared" si="301"/>
        <v>0.46716122494377804</v>
      </c>
      <c r="P251" s="1">
        <f t="shared" si="302"/>
        <v>3.4235608519276473</v>
      </c>
      <c r="Q251" s="1">
        <f t="shared" si="303"/>
        <v>0.68540572482618578</v>
      </c>
      <c r="R251" s="1">
        <f t="shared" si="304"/>
        <v>49954.621501559799</v>
      </c>
      <c r="S251" s="1">
        <f t="shared" si="305"/>
        <v>0.79972799016833096</v>
      </c>
      <c r="T251" s="1">
        <f t="shared" si="306"/>
        <v>0.25746879985939525</v>
      </c>
      <c r="U251" s="1">
        <f t="shared" si="307"/>
        <v>0.77323345628642426</v>
      </c>
      <c r="V251" s="1">
        <f t="shared" si="308"/>
        <v>0.98348228231931445</v>
      </c>
      <c r="W251" s="1">
        <f t="shared" si="290"/>
        <v>178.96725416368383</v>
      </c>
      <c r="X251" s="1">
        <f t="shared" si="309"/>
        <v>1932.7738991664046</v>
      </c>
      <c r="Y251" s="1">
        <f t="shared" si="310"/>
        <v>213.2727347506729</v>
      </c>
      <c r="Z251" s="1">
        <f t="shared" si="311"/>
        <v>7.1943029545564308E-2</v>
      </c>
      <c r="AA251" s="1">
        <f t="shared" si="312"/>
        <v>0.46716122494377804</v>
      </c>
      <c r="AB251" s="1">
        <f t="shared" si="313"/>
        <v>4061.4121861087965</v>
      </c>
      <c r="AC251" s="1">
        <f t="shared" si="314"/>
        <v>7.2159741894145171E-3</v>
      </c>
      <c r="AD251" s="1">
        <f t="shared" si="315"/>
        <v>0.18147456807420223</v>
      </c>
      <c r="AE251" s="1">
        <f t="shared" si="316"/>
        <v>2.18014815704205E-2</v>
      </c>
      <c r="AF251" s="1">
        <f t="shared" si="317"/>
        <v>0.25469431997555469</v>
      </c>
      <c r="AG251" s="1">
        <f t="shared" si="318"/>
        <v>257.4353080660448</v>
      </c>
      <c r="AH251" s="1">
        <f t="shared" si="319"/>
        <v>152.65203872726568</v>
      </c>
      <c r="AI251" s="1">
        <f t="shared" si="320"/>
        <v>152.28493172840558</v>
      </c>
      <c r="AJ251" s="1">
        <f t="shared" si="321"/>
        <v>274.9739719077196</v>
      </c>
      <c r="AK251" s="1">
        <f t="shared" si="322"/>
        <v>304.94724604255759</v>
      </c>
      <c r="AL251" s="8">
        <f t="shared" si="323"/>
        <v>33392327.469097093</v>
      </c>
      <c r="AM251" s="1">
        <f t="shared" si="324"/>
        <v>1168224.2600601376</v>
      </c>
      <c r="AN251" s="1">
        <f t="shared" si="325"/>
        <v>0.99993542965119175</v>
      </c>
      <c r="AO251" s="1">
        <f t="shared" si="326"/>
        <v>34.440839735711208</v>
      </c>
      <c r="AP251" s="1">
        <f t="shared" si="327"/>
        <v>127.71327788543185</v>
      </c>
      <c r="AQ251" s="1">
        <f t="shared" si="328"/>
        <v>8.3245871667246805E-3</v>
      </c>
      <c r="AR251" s="1">
        <f t="shared" si="329"/>
        <v>1.1051408968794968E-3</v>
      </c>
      <c r="AS251" s="1">
        <f t="shared" si="330"/>
        <v>2164.5947144489701</v>
      </c>
      <c r="AT251" s="1">
        <f t="shared" si="331"/>
        <v>109552406.12626703</v>
      </c>
      <c r="AU251" s="1">
        <f t="shared" si="332"/>
        <v>425553.14944662317</v>
      </c>
      <c r="AV251" s="1">
        <f t="shared" si="333"/>
        <v>3340073.1306257662</v>
      </c>
      <c r="AW251" s="1">
        <f t="shared" si="334"/>
        <v>54.206834337299071</v>
      </c>
      <c r="AX251" s="1">
        <f t="shared" si="335"/>
        <v>392613.52399083809</v>
      </c>
      <c r="AY251" s="6">
        <f t="shared" si="336"/>
        <v>261852447.82553378</v>
      </c>
      <c r="AZ251">
        <f t="shared" si="337"/>
        <v>423048.94687509275</v>
      </c>
      <c r="BA251">
        <f t="shared" si="338"/>
        <v>30435.422884254662</v>
      </c>
      <c r="BB251">
        <f t="shared" si="339"/>
        <v>805974.3058419734</v>
      </c>
      <c r="BC251">
        <f t="shared" si="340"/>
        <v>6469914.8266749512</v>
      </c>
    </row>
    <row r="252" spans="5:55" x14ac:dyDescent="0.35">
      <c r="E252">
        <f t="shared" si="291"/>
        <v>2015.5625</v>
      </c>
      <c r="F252" s="1">
        <f t="shared" si="292"/>
        <v>2292.3994184667454</v>
      </c>
      <c r="G252" s="1">
        <f t="shared" si="293"/>
        <v>0.95125652327175625</v>
      </c>
      <c r="H252" s="1">
        <f t="shared" si="294"/>
        <v>47729.049778311215</v>
      </c>
      <c r="I252" s="1">
        <f t="shared" si="295"/>
        <v>5111.7716768946784</v>
      </c>
      <c r="J252" s="1">
        <f t="shared" si="296"/>
        <v>5.2326700669252648E-3</v>
      </c>
      <c r="K252" s="1">
        <f t="shared" si="297"/>
        <v>0.34691486616913447</v>
      </c>
      <c r="L252" s="1">
        <f t="shared" si="298"/>
        <v>2.0759722598550204E-2</v>
      </c>
      <c r="M252" s="1">
        <f t="shared" si="299"/>
        <v>3.904992007298041E-3</v>
      </c>
      <c r="N252" s="1">
        <f t="shared" si="300"/>
        <v>0.71874222567151447</v>
      </c>
      <c r="O252" s="1">
        <f t="shared" si="301"/>
        <v>0.46807281915509091</v>
      </c>
      <c r="P252" s="1">
        <f t="shared" si="302"/>
        <v>3.4367397454444726</v>
      </c>
      <c r="Q252" s="1">
        <f t="shared" si="303"/>
        <v>0.68623358136908574</v>
      </c>
      <c r="R252" s="1">
        <f t="shared" si="304"/>
        <v>50288.705006862445</v>
      </c>
      <c r="S252" s="1">
        <f t="shared" si="305"/>
        <v>0.79972799016833096</v>
      </c>
      <c r="T252" s="1">
        <f t="shared" si="306"/>
        <v>0.25782983661711878</v>
      </c>
      <c r="U252" s="1">
        <f t="shared" si="307"/>
        <v>0.77356463793592556</v>
      </c>
      <c r="V252" s="1">
        <f t="shared" si="308"/>
        <v>0.98359032458387752</v>
      </c>
      <c r="W252" s="1">
        <f t="shared" si="290"/>
        <v>178.89702641382402</v>
      </c>
      <c r="X252" s="1">
        <f t="shared" si="309"/>
        <v>1940.2140535877495</v>
      </c>
      <c r="Y252" s="1">
        <f t="shared" si="310"/>
        <v>214.09372166543406</v>
      </c>
      <c r="Z252" s="1">
        <f t="shared" si="311"/>
        <v>7.239424493742963E-2</v>
      </c>
      <c r="AA252" s="1">
        <f t="shared" si="312"/>
        <v>0.46807281915509091</v>
      </c>
      <c r="AB252" s="1">
        <f t="shared" si="313"/>
        <v>4077.0464689633063</v>
      </c>
      <c r="AC252" s="1">
        <f t="shared" si="314"/>
        <v>7.2300550675970868E-3</v>
      </c>
      <c r="AD252" s="1">
        <f t="shared" si="315"/>
        <v>0.1822696059325713</v>
      </c>
      <c r="AE252" s="1">
        <f t="shared" si="316"/>
        <v>2.1847963599434181E-2</v>
      </c>
      <c r="AF252" s="1">
        <f t="shared" si="317"/>
        <v>0.25505146620665065</v>
      </c>
      <c r="AG252" s="1">
        <f t="shared" si="318"/>
        <v>257.43466584186439</v>
      </c>
      <c r="AH252" s="1">
        <f t="shared" si="319"/>
        <v>152.65165790603646</v>
      </c>
      <c r="AI252" s="1">
        <f t="shared" si="320"/>
        <v>152.28493172840558</v>
      </c>
      <c r="AJ252" s="1">
        <f t="shared" si="321"/>
        <v>274.86607058573003</v>
      </c>
      <c r="AK252" s="1">
        <f t="shared" si="322"/>
        <v>304.94648529028694</v>
      </c>
      <c r="AL252" s="8">
        <f t="shared" si="323"/>
        <v>33615646.663112834</v>
      </c>
      <c r="AM252" s="1">
        <f t="shared" si="324"/>
        <v>1176036.9651347045</v>
      </c>
      <c r="AN252" s="1">
        <f t="shared" si="325"/>
        <v>0.99993585858051059</v>
      </c>
      <c r="AO252" s="1">
        <f t="shared" si="326"/>
        <v>34.447351503817124</v>
      </c>
      <c r="AP252" s="1">
        <f t="shared" si="327"/>
        <v>127.73742477778458</v>
      </c>
      <c r="AQ252" s="1">
        <f t="shared" si="328"/>
        <v>8.3459355296375375E-3</v>
      </c>
      <c r="AR252" s="1">
        <f t="shared" si="329"/>
        <v>1.1120721671637995E-3</v>
      </c>
      <c r="AS252" s="1">
        <f t="shared" si="330"/>
        <v>2172.9272560577288</v>
      </c>
      <c r="AT252" s="1">
        <f t="shared" si="331"/>
        <v>110187074.99740501</v>
      </c>
      <c r="AU252" s="1">
        <f t="shared" si="332"/>
        <v>428019.57008031756</v>
      </c>
      <c r="AV252" s="1">
        <f t="shared" si="333"/>
        <v>3366670.2024661801</v>
      </c>
      <c r="AW252" s="1">
        <f t="shared" si="334"/>
        <v>54.200942197703291</v>
      </c>
      <c r="AX252" s="1">
        <f t="shared" si="335"/>
        <v>394697.0406328807</v>
      </c>
      <c r="AY252" s="6">
        <f t="shared" si="336"/>
        <v>263953425.74197832</v>
      </c>
      <c r="AZ252">
        <f t="shared" si="337"/>
        <v>425500.85365334648</v>
      </c>
      <c r="BA252">
        <f t="shared" si="338"/>
        <v>30803.813020465765</v>
      </c>
      <c r="BB252">
        <f t="shared" si="339"/>
        <v>810392.00423329242</v>
      </c>
      <c r="BC252">
        <f t="shared" si="340"/>
        <v>6520288.2207900742</v>
      </c>
    </row>
    <row r="253" spans="5:55" x14ac:dyDescent="0.35">
      <c r="E253">
        <f t="shared" si="291"/>
        <v>2015.625</v>
      </c>
      <c r="F253" s="1">
        <f t="shared" si="292"/>
        <v>2301.1919701054785</v>
      </c>
      <c r="G253" s="1">
        <f t="shared" si="293"/>
        <v>0.95126152724099811</v>
      </c>
      <c r="H253" s="1">
        <f t="shared" si="294"/>
        <v>48048.535508117129</v>
      </c>
      <c r="I253" s="1">
        <f t="shared" si="295"/>
        <v>5145.2269264288407</v>
      </c>
      <c r="J253" s="1">
        <f t="shared" si="296"/>
        <v>5.1672616958331396E-3</v>
      </c>
      <c r="K253" s="1">
        <f t="shared" si="297"/>
        <v>0.34796828683108771</v>
      </c>
      <c r="L253" s="1">
        <f t="shared" si="298"/>
        <v>2.0736401543493276E-2</v>
      </c>
      <c r="M253" s="1">
        <f t="shared" si="299"/>
        <v>3.9168496694117318E-3</v>
      </c>
      <c r="N253" s="1">
        <f t="shared" si="300"/>
        <v>0.71900381288774684</v>
      </c>
      <c r="O253" s="1">
        <f t="shared" si="301"/>
        <v>0.46898643843833071</v>
      </c>
      <c r="P253" s="1">
        <f t="shared" si="302"/>
        <v>3.4499662090486432</v>
      </c>
      <c r="Q253" s="1">
        <f t="shared" si="303"/>
        <v>0.68706005701693462</v>
      </c>
      <c r="R253" s="1">
        <f t="shared" si="304"/>
        <v>50624.94303113794</v>
      </c>
      <c r="S253" s="1">
        <f t="shared" si="305"/>
        <v>0.79972799016833096</v>
      </c>
      <c r="T253" s="1">
        <f t="shared" si="306"/>
        <v>0.25819159435816769</v>
      </c>
      <c r="U253" s="1">
        <f t="shared" si="307"/>
        <v>0.77389167981510842</v>
      </c>
      <c r="V253" s="1">
        <f t="shared" si="308"/>
        <v>0.98369765750213589</v>
      </c>
      <c r="W253" s="1">
        <f t="shared" si="290"/>
        <v>178.82681300051581</v>
      </c>
      <c r="X253" s="1">
        <f t="shared" si="309"/>
        <v>1947.681063738313</v>
      </c>
      <c r="Y253" s="1">
        <f t="shared" si="310"/>
        <v>214.91767198673577</v>
      </c>
      <c r="Z253" s="1">
        <f t="shared" si="311"/>
        <v>7.2846361397584242E-2</v>
      </c>
      <c r="AA253" s="1">
        <f t="shared" si="312"/>
        <v>0.46898643843833071</v>
      </c>
      <c r="AB253" s="1">
        <f t="shared" si="313"/>
        <v>4092.7371847952909</v>
      </c>
      <c r="AC253" s="1">
        <f t="shared" si="314"/>
        <v>7.2441672259158834E-3</v>
      </c>
      <c r="AD253" s="1">
        <f t="shared" si="315"/>
        <v>0.18306834237431294</v>
      </c>
      <c r="AE253" s="1">
        <f t="shared" si="316"/>
        <v>2.1894376866188579E-2</v>
      </c>
      <c r="AF253" s="1">
        <f t="shared" si="317"/>
        <v>0.25540932565176655</v>
      </c>
      <c r="AG253" s="1">
        <f t="shared" si="318"/>
        <v>257.43404736337408</v>
      </c>
      <c r="AH253" s="1">
        <f t="shared" si="319"/>
        <v>152.65129116534669</v>
      </c>
      <c r="AI253" s="1">
        <f t="shared" si="320"/>
        <v>152.28493172840558</v>
      </c>
      <c r="AJ253" s="1">
        <f t="shared" si="321"/>
        <v>274.75819129111403</v>
      </c>
      <c r="AK253" s="1">
        <f t="shared" si="322"/>
        <v>304.94575266618119</v>
      </c>
      <c r="AL253" s="8">
        <f t="shared" si="323"/>
        <v>33840406.052268028</v>
      </c>
      <c r="AM253" s="1">
        <f t="shared" si="324"/>
        <v>1183900.0546726193</v>
      </c>
      <c r="AN253" s="1">
        <f t="shared" si="325"/>
        <v>0.9999362845603792</v>
      </c>
      <c r="AO253" s="1">
        <f t="shared" si="326"/>
        <v>34.453860674440676</v>
      </c>
      <c r="AP253" s="1">
        <f t="shared" si="327"/>
        <v>127.76156203817163</v>
      </c>
      <c r="AQ253" s="1">
        <f t="shared" si="328"/>
        <v>8.3671981179500535E-3</v>
      </c>
      <c r="AR253" s="1">
        <f t="shared" si="329"/>
        <v>1.1190172790589386E-3</v>
      </c>
      <c r="AS253" s="1">
        <f t="shared" si="330"/>
        <v>2181.289874526251</v>
      </c>
      <c r="AT253" s="1">
        <f t="shared" si="331"/>
        <v>110825330.0738389</v>
      </c>
      <c r="AU253" s="1">
        <f t="shared" si="332"/>
        <v>430499.8938909056</v>
      </c>
      <c r="AV253" s="1">
        <f t="shared" si="333"/>
        <v>3393421.4255961999</v>
      </c>
      <c r="AW253" s="1">
        <f t="shared" si="334"/>
        <v>54.195092882401354</v>
      </c>
      <c r="AX253" s="1">
        <f t="shared" si="335"/>
        <v>396790.77351064183</v>
      </c>
      <c r="AY253" s="6">
        <f t="shared" si="336"/>
        <v>266068451.12024507</v>
      </c>
      <c r="AZ253">
        <f t="shared" si="337"/>
        <v>427966.5817941039</v>
      </c>
      <c r="BA253">
        <f t="shared" si="338"/>
        <v>31175.808283462091</v>
      </c>
      <c r="BB253">
        <f t="shared" si="339"/>
        <v>814832.58639435738</v>
      </c>
      <c r="BC253">
        <f t="shared" si="340"/>
        <v>6570937.7210546546</v>
      </c>
    </row>
    <row r="254" spans="5:55" x14ac:dyDescent="0.35">
      <c r="E254">
        <f t="shared" si="291"/>
        <v>2015.6875</v>
      </c>
      <c r="F254" s="1">
        <f t="shared" si="292"/>
        <v>2310.014820208436</v>
      </c>
      <c r="G254" s="1">
        <f t="shared" si="293"/>
        <v>0.95126649493164128</v>
      </c>
      <c r="H254" s="1">
        <f t="shared" si="294"/>
        <v>48370.112191018932</v>
      </c>
      <c r="I254" s="1">
        <f t="shared" si="295"/>
        <v>5178.8265481168719</v>
      </c>
      <c r="J254" s="1">
        <f t="shared" si="296"/>
        <v>5.1026709293203664E-3</v>
      </c>
      <c r="K254" s="1">
        <f t="shared" si="297"/>
        <v>0.34901950882321781</v>
      </c>
      <c r="L254" s="1">
        <f t="shared" si="298"/>
        <v>2.0713100487881522E-2</v>
      </c>
      <c r="M254" s="1">
        <f t="shared" si="299"/>
        <v>3.9286825825483014E-3</v>
      </c>
      <c r="N254" s="1">
        <f t="shared" si="300"/>
        <v>0.71926213026401331</v>
      </c>
      <c r="O254" s="1">
        <f t="shared" si="301"/>
        <v>0.46990207654084776</v>
      </c>
      <c r="P254" s="1">
        <f t="shared" si="302"/>
        <v>3.4632402694763198</v>
      </c>
      <c r="Q254" s="1">
        <f t="shared" si="303"/>
        <v>0.68788514088336383</v>
      </c>
      <c r="R254" s="1">
        <f t="shared" si="304"/>
        <v>50963.344301045428</v>
      </c>
      <c r="S254" s="1">
        <f t="shared" si="305"/>
        <v>0.79972799016833096</v>
      </c>
      <c r="T254" s="1">
        <f t="shared" si="306"/>
        <v>0.25855406810084203</v>
      </c>
      <c r="U254" s="1">
        <f t="shared" si="307"/>
        <v>0.774214633671098</v>
      </c>
      <c r="V254" s="1">
        <f t="shared" si="308"/>
        <v>0.98380428425382493</v>
      </c>
      <c r="W254" s="1">
        <f t="shared" si="290"/>
        <v>178.75661460942132</v>
      </c>
      <c r="X254" s="1">
        <f t="shared" si="309"/>
        <v>1955.1749447120146</v>
      </c>
      <c r="Y254" s="1">
        <f t="shared" si="310"/>
        <v>215.74458738012279</v>
      </c>
      <c r="Z254" s="1">
        <f t="shared" si="311"/>
        <v>7.3299372700014936E-2</v>
      </c>
      <c r="AA254" s="1">
        <f t="shared" si="312"/>
        <v>0.46990207654084776</v>
      </c>
      <c r="AB254" s="1">
        <f t="shared" si="313"/>
        <v>4108.4843653221842</v>
      </c>
      <c r="AC254" s="1">
        <f t="shared" si="314"/>
        <v>7.2583105677897783E-3</v>
      </c>
      <c r="AD254" s="1">
        <f t="shared" si="315"/>
        <v>0.18387078569497492</v>
      </c>
      <c r="AE254" s="1">
        <f t="shared" si="316"/>
        <v>2.1940719280305204E-2</v>
      </c>
      <c r="AF254" s="1">
        <f t="shared" si="317"/>
        <v>0.25576789338288525</v>
      </c>
      <c r="AG254" s="1">
        <f t="shared" si="318"/>
        <v>257.43345175259725</v>
      </c>
      <c r="AH254" s="1">
        <f t="shared" si="319"/>
        <v>152.65093798458039</v>
      </c>
      <c r="AI254" s="1">
        <f t="shared" si="320"/>
        <v>152.28493172840558</v>
      </c>
      <c r="AJ254" s="1">
        <f t="shared" si="321"/>
        <v>274.65033507735586</v>
      </c>
      <c r="AK254" s="1">
        <f t="shared" si="322"/>
        <v>304.94504713022553</v>
      </c>
      <c r="AL254" s="8">
        <f t="shared" si="323"/>
        <v>34066611.469926059</v>
      </c>
      <c r="AM254" s="1">
        <f t="shared" si="324"/>
        <v>1191813.7327509606</v>
      </c>
      <c r="AN254" s="1">
        <f t="shared" si="325"/>
        <v>0.99993670760598641</v>
      </c>
      <c r="AO254" s="1">
        <f t="shared" si="326"/>
        <v>34.460367165455494</v>
      </c>
      <c r="AP254" s="1">
        <f t="shared" si="327"/>
        <v>127.78568936205257</v>
      </c>
      <c r="AQ254" s="1">
        <f t="shared" si="328"/>
        <v>8.3883750589286796E-3</v>
      </c>
      <c r="AR254" s="1">
        <f t="shared" si="329"/>
        <v>1.1259761369250469E-3</v>
      </c>
      <c r="AS254" s="1">
        <f t="shared" si="330"/>
        <v>2189.6825867588514</v>
      </c>
      <c r="AT254" s="1">
        <f t="shared" si="331"/>
        <v>111467182.70153984</v>
      </c>
      <c r="AU254" s="1">
        <f t="shared" si="332"/>
        <v>432994.16584237776</v>
      </c>
      <c r="AV254" s="1">
        <f t="shared" si="333"/>
        <v>3420327.6689643813</v>
      </c>
      <c r="AW254" s="1">
        <f t="shared" si="334"/>
        <v>54.189286035297918</v>
      </c>
      <c r="AX254" s="1">
        <f t="shared" si="335"/>
        <v>398894.74131507834</v>
      </c>
      <c r="AY254" s="6">
        <f t="shared" si="336"/>
        <v>268197614.33711544</v>
      </c>
      <c r="AZ254">
        <f t="shared" si="337"/>
        <v>430446.17599676119</v>
      </c>
      <c r="BA254">
        <f t="shared" si="338"/>
        <v>31551.434681682822</v>
      </c>
      <c r="BB254">
        <f t="shared" si="339"/>
        <v>819296.10738199193</v>
      </c>
      <c r="BC254">
        <f t="shared" si="340"/>
        <v>6621864.7577043017</v>
      </c>
    </row>
    <row r="255" spans="5:55" x14ac:dyDescent="0.35">
      <c r="E255">
        <f t="shared" si="291"/>
        <v>2015.75</v>
      </c>
      <c r="F255" s="1">
        <f t="shared" si="292"/>
        <v>2318.8679463354179</v>
      </c>
      <c r="G255" s="1">
        <f t="shared" si="293"/>
        <v>0.95127142664146291</v>
      </c>
      <c r="H255" s="1">
        <f t="shared" si="294"/>
        <v>48693.788850276236</v>
      </c>
      <c r="I255" s="1">
        <f t="shared" si="295"/>
        <v>5212.5698342822634</v>
      </c>
      <c r="J255" s="1">
        <f t="shared" si="296"/>
        <v>5.0388875473304437E-3</v>
      </c>
      <c r="K255" s="1">
        <f t="shared" si="297"/>
        <v>0.35006853494230111</v>
      </c>
      <c r="L255" s="1">
        <f t="shared" si="298"/>
        <v>2.0689819394124967E-2</v>
      </c>
      <c r="M255" s="1">
        <f t="shared" si="299"/>
        <v>3.9404907781892167E-3</v>
      </c>
      <c r="N255" s="1">
        <f t="shared" si="300"/>
        <v>0.71951721867331075</v>
      </c>
      <c r="O255" s="1">
        <f t="shared" si="301"/>
        <v>0.47081972708537995</v>
      </c>
      <c r="P255" s="1">
        <f t="shared" si="302"/>
        <v>3.4765619493893416</v>
      </c>
      <c r="Q255" s="1">
        <f t="shared" si="303"/>
        <v>0.68870882200629935</v>
      </c>
      <c r="R255" s="1">
        <f t="shared" si="304"/>
        <v>51303.917485484431</v>
      </c>
      <c r="S255" s="1">
        <f t="shared" si="305"/>
        <v>0.79972799016833096</v>
      </c>
      <c r="T255" s="1">
        <f t="shared" si="306"/>
        <v>0.25891725287458944</v>
      </c>
      <c r="U255" s="1">
        <f t="shared" si="307"/>
        <v>0.7745335506041805</v>
      </c>
      <c r="V255" s="1">
        <f t="shared" si="308"/>
        <v>0.98391020802317708</v>
      </c>
      <c r="W255" s="1">
        <f t="shared" si="290"/>
        <v>178.68643194001694</v>
      </c>
      <c r="X255" s="1">
        <f t="shared" si="309"/>
        <v>1962.6957093026137</v>
      </c>
      <c r="Y255" s="1">
        <f t="shared" si="310"/>
        <v>216.57446925732782</v>
      </c>
      <c r="Z255" s="1">
        <f t="shared" si="311"/>
        <v>7.3753272632640157E-2</v>
      </c>
      <c r="AA255" s="1">
        <f t="shared" si="312"/>
        <v>0.47081972708537995</v>
      </c>
      <c r="AB255" s="1">
        <f t="shared" si="313"/>
        <v>4124.2880374280048</v>
      </c>
      <c r="AC255" s="1">
        <f t="shared" si="314"/>
        <v>7.2724849947128252E-3</v>
      </c>
      <c r="AD255" s="1">
        <f t="shared" si="315"/>
        <v>0.18467694406659757</v>
      </c>
      <c r="AE255" s="1">
        <f t="shared" si="316"/>
        <v>2.1986988726716939E-2</v>
      </c>
      <c r="AF255" s="1">
        <f t="shared" si="317"/>
        <v>0.25612716448301698</v>
      </c>
      <c r="AG255" s="1">
        <f t="shared" si="318"/>
        <v>257.43287816401977</v>
      </c>
      <c r="AH255" s="1">
        <f t="shared" si="319"/>
        <v>152.65059786237106</v>
      </c>
      <c r="AI255" s="1">
        <f t="shared" si="320"/>
        <v>152.28493172840558</v>
      </c>
      <c r="AJ255" s="1">
        <f t="shared" si="321"/>
        <v>274.54250301916517</v>
      </c>
      <c r="AK255" s="1">
        <f t="shared" si="322"/>
        <v>304.9443676808587</v>
      </c>
      <c r="AL255" s="8">
        <f t="shared" si="323"/>
        <v>34294268.710840702</v>
      </c>
      <c r="AM255" s="1">
        <f t="shared" si="324"/>
        <v>1199778.2020960704</v>
      </c>
      <c r="AN255" s="1">
        <f t="shared" si="325"/>
        <v>0.99993712773250454</v>
      </c>
      <c r="AO255" s="1">
        <f t="shared" si="326"/>
        <v>34.466870894032191</v>
      </c>
      <c r="AP255" s="1">
        <f t="shared" si="327"/>
        <v>127.80980644228002</v>
      </c>
      <c r="AQ255" s="1">
        <f t="shared" si="328"/>
        <v>8.4094664804645978E-3</v>
      </c>
      <c r="AR255" s="1">
        <f t="shared" si="329"/>
        <v>1.1329486453362653E-3</v>
      </c>
      <c r="AS255" s="1">
        <f t="shared" si="330"/>
        <v>2198.1054070837981</v>
      </c>
      <c r="AT255" s="1">
        <f t="shared" si="331"/>
        <v>112112644.08870544</v>
      </c>
      <c r="AU255" s="1">
        <f t="shared" si="332"/>
        <v>435502.43033554725</v>
      </c>
      <c r="AV255" s="1">
        <f t="shared" si="333"/>
        <v>3447389.8043295299</v>
      </c>
      <c r="AW255" s="1">
        <f t="shared" si="334"/>
        <v>54.183521306990016</v>
      </c>
      <c r="AX255" s="1">
        <f t="shared" si="335"/>
        <v>401008.96211875911</v>
      </c>
      <c r="AY255" s="6">
        <f t="shared" si="336"/>
        <v>270341006.13154298</v>
      </c>
      <c r="AZ255">
        <f t="shared" si="337"/>
        <v>432939.68040085118</v>
      </c>
      <c r="BA255">
        <f t="shared" si="338"/>
        <v>31930.718282092075</v>
      </c>
      <c r="BB255">
        <f t="shared" si="339"/>
        <v>823782.62105590245</v>
      </c>
      <c r="BC255">
        <f t="shared" si="340"/>
        <v>6673070.7644156758</v>
      </c>
    </row>
    <row r="256" spans="5:55" x14ac:dyDescent="0.35">
      <c r="E256">
        <f t="shared" si="291"/>
        <v>2015.8125</v>
      </c>
      <c r="F256" s="1">
        <f t="shared" si="292"/>
        <v>2327.7513234963212</v>
      </c>
      <c r="G256" s="1">
        <f t="shared" si="293"/>
        <v>0.95127632266273909</v>
      </c>
      <c r="H256" s="1">
        <f t="shared" si="294"/>
        <v>49019.574464918878</v>
      </c>
      <c r="I256" s="1">
        <f t="shared" si="295"/>
        <v>5246.456046135716</v>
      </c>
      <c r="J256" s="1">
        <f t="shared" si="296"/>
        <v>4.9759014575575565E-3</v>
      </c>
      <c r="K256" s="1">
        <f t="shared" si="297"/>
        <v>0.35111536798079712</v>
      </c>
      <c r="L256" s="1">
        <f t="shared" si="298"/>
        <v>2.0666558224257617E-2</v>
      </c>
      <c r="M256" s="1">
        <f t="shared" si="299"/>
        <v>3.9522742877673546E-3</v>
      </c>
      <c r="N256" s="1">
        <f t="shared" si="300"/>
        <v>0.71976911847772329</v>
      </c>
      <c r="O256" s="1">
        <f t="shared" si="301"/>
        <v>0.47173938356863021</v>
      </c>
      <c r="P256" s="1">
        <f t="shared" si="302"/>
        <v>3.4899312673790042</v>
      </c>
      <c r="Q256" s="1">
        <f t="shared" si="303"/>
        <v>0.68953108935360019</v>
      </c>
      <c r="R256" s="1">
        <f t="shared" si="304"/>
        <v>51646.671193545357</v>
      </c>
      <c r="S256" s="1">
        <f t="shared" si="305"/>
        <v>0.79972799016833096</v>
      </c>
      <c r="T256" s="1">
        <f t="shared" si="306"/>
        <v>0.25928114372002525</v>
      </c>
      <c r="U256" s="1">
        <f t="shared" si="307"/>
        <v>0.77484848107588866</v>
      </c>
      <c r="V256" s="1">
        <f t="shared" si="308"/>
        <v>0.98401543199854713</v>
      </c>
      <c r="W256" s="1">
        <f t="shared" si="290"/>
        <v>178.61626570521057</v>
      </c>
      <c r="X256" s="1">
        <f t="shared" si="309"/>
        <v>1970.24336800584</v>
      </c>
      <c r="Y256" s="1">
        <f t="shared" si="310"/>
        <v>217.40731877650646</v>
      </c>
      <c r="Z256" s="1">
        <f t="shared" si="311"/>
        <v>7.4208054997335682E-2</v>
      </c>
      <c r="AA256" s="1">
        <f t="shared" si="312"/>
        <v>0.47173938356863021</v>
      </c>
      <c r="AB256" s="1">
        <f t="shared" si="313"/>
        <v>4140.1482231678337</v>
      </c>
      <c r="AC256" s="1">
        <f t="shared" si="314"/>
        <v>7.2866904062322858E-3</v>
      </c>
      <c r="AD256" s="1">
        <f t="shared" si="315"/>
        <v>0.1854868255348153</v>
      </c>
      <c r="AE256" s="1">
        <f t="shared" si="316"/>
        <v>2.2033183066103895E-2</v>
      </c>
      <c r="AF256" s="1">
        <f t="shared" si="317"/>
        <v>0.25648713404621926</v>
      </c>
      <c r="AG256" s="1">
        <f t="shared" si="318"/>
        <v>257.43232578338962</v>
      </c>
      <c r="AH256" s="1">
        <f t="shared" si="319"/>
        <v>152.65027031588966</v>
      </c>
      <c r="AI256" s="1">
        <f t="shared" si="320"/>
        <v>152.28493172840558</v>
      </c>
      <c r="AJ256" s="1">
        <f t="shared" si="321"/>
        <v>274.43469621188814</v>
      </c>
      <c r="AK256" s="1">
        <f t="shared" si="322"/>
        <v>304.9437133535514</v>
      </c>
      <c r="AL256" s="8">
        <f t="shared" si="323"/>
        <v>34523383.52978614</v>
      </c>
      <c r="AM256" s="1">
        <f t="shared" si="324"/>
        <v>1207793.6640356251</v>
      </c>
      <c r="AN256" s="1">
        <f t="shared" si="325"/>
        <v>0.99993754495508813</v>
      </c>
      <c r="AO256" s="1">
        <f t="shared" si="326"/>
        <v>34.473371776651163</v>
      </c>
      <c r="AP256" s="1">
        <f t="shared" si="327"/>
        <v>127.83391296914719</v>
      </c>
      <c r="AQ256" s="1">
        <f t="shared" si="328"/>
        <v>8.4304725110670858E-3</v>
      </c>
      <c r="AR256" s="1">
        <f t="shared" si="329"/>
        <v>1.1399347090811382E-3</v>
      </c>
      <c r="AS256" s="1">
        <f t="shared" si="330"/>
        <v>2206.5583472557009</v>
      </c>
      <c r="AT256" s="1">
        <f t="shared" si="331"/>
        <v>112761725.30280264</v>
      </c>
      <c r="AU256" s="1">
        <f t="shared" si="332"/>
        <v>438024.73119744624</v>
      </c>
      <c r="AV256" s="1">
        <f t="shared" si="333"/>
        <v>3474608.7062255014</v>
      </c>
      <c r="AW256" s="1">
        <f t="shared" si="334"/>
        <v>54.177798354529507</v>
      </c>
      <c r="AX256" s="1">
        <f t="shared" si="335"/>
        <v>403133.45336765912</v>
      </c>
      <c r="AY256" s="6">
        <f t="shared" si="336"/>
        <v>272498717.60215461</v>
      </c>
      <c r="AZ256">
        <f t="shared" si="337"/>
        <v>435447.13857550244</v>
      </c>
      <c r="BA256">
        <f t="shared" si="338"/>
        <v>32313.685207843337</v>
      </c>
      <c r="BB256">
        <f t="shared" si="339"/>
        <v>828292.18006067816</v>
      </c>
      <c r="BC256">
        <f t="shared" si="340"/>
        <v>6724557.1782316696</v>
      </c>
    </row>
    <row r="257" spans="5:55" x14ac:dyDescent="0.35">
      <c r="E257">
        <f t="shared" si="291"/>
        <v>2015.875</v>
      </c>
      <c r="F257" s="1">
        <f t="shared" si="292"/>
        <v>2336.6649241429145</v>
      </c>
      <c r="G257" s="1">
        <f t="shared" si="293"/>
        <v>0.95128118328243882</v>
      </c>
      <c r="H257" s="1">
        <f t="shared" si="294"/>
        <v>49347.477967802362</v>
      </c>
      <c r="I257" s="1">
        <f t="shared" si="295"/>
        <v>5280.4844135362255</v>
      </c>
      <c r="J257" s="1">
        <f t="shared" si="296"/>
        <v>4.913702693849724E-3</v>
      </c>
      <c r="K257" s="1">
        <f t="shared" si="297"/>
        <v>0.35216001072682779</v>
      </c>
      <c r="L257" s="1">
        <f t="shared" si="298"/>
        <v>2.0643316940008302E-2</v>
      </c>
      <c r="M257" s="1">
        <f t="shared" si="299"/>
        <v>3.9640331426667669E-3</v>
      </c>
      <c r="N257" s="1">
        <f t="shared" si="300"/>
        <v>0.72001786953480895</v>
      </c>
      <c r="O257" s="1">
        <f t="shared" si="301"/>
        <v>0.47266103935987219</v>
      </c>
      <c r="P257" s="1">
        <f t="shared" si="302"/>
        <v>3.5033482379686887</v>
      </c>
      <c r="Q257" s="1">
        <f t="shared" si="303"/>
        <v>0.69035193182852972</v>
      </c>
      <c r="R257" s="1">
        <f t="shared" si="304"/>
        <v>51991.61397244531</v>
      </c>
      <c r="S257" s="1">
        <f t="shared" si="305"/>
        <v>0.79972799016833096</v>
      </c>
      <c r="T257" s="1">
        <f t="shared" si="306"/>
        <v>0.25964573568895288</v>
      </c>
      <c r="U257" s="1">
        <f t="shared" si="307"/>
        <v>0.775159474916986</v>
      </c>
      <c r="V257" s="1">
        <f t="shared" si="308"/>
        <v>0.9841199593720481</v>
      </c>
      <c r="W257" s="1">
        <f t="shared" si="290"/>
        <v>178.54611663097074</v>
      </c>
      <c r="X257" s="1">
        <f t="shared" si="309"/>
        <v>1977.8179290208789</v>
      </c>
      <c r="Y257" s="1">
        <f t="shared" si="310"/>
        <v>218.24313684240124</v>
      </c>
      <c r="Z257" s="1">
        <f t="shared" si="311"/>
        <v>7.4663713609959798E-2</v>
      </c>
      <c r="AA257" s="1">
        <f t="shared" si="312"/>
        <v>0.47266103935987219</v>
      </c>
      <c r="AB257" s="1">
        <f t="shared" si="313"/>
        <v>4156.0649397709358</v>
      </c>
      <c r="AC257" s="1">
        <f t="shared" si="314"/>
        <v>7.3009266999270947E-3</v>
      </c>
      <c r="AD257" s="1">
        <f t="shared" si="315"/>
        <v>0.18630043801595514</v>
      </c>
      <c r="AE257" s="1">
        <f t="shared" si="316"/>
        <v>2.2079300135324345E-2</v>
      </c>
      <c r="AF257" s="1">
        <f t="shared" si="317"/>
        <v>0.25684779717761724</v>
      </c>
      <c r="AG257" s="1">
        <f t="shared" si="318"/>
        <v>257.43179382656109</v>
      </c>
      <c r="AH257" s="1">
        <f t="shared" si="319"/>
        <v>152.64995488015941</v>
      </c>
      <c r="AI257" s="1">
        <f t="shared" si="320"/>
        <v>152.28493172840558</v>
      </c>
      <c r="AJ257" s="1">
        <f t="shared" si="321"/>
        <v>274.32691577093811</v>
      </c>
      <c r="AK257" s="1">
        <f t="shared" si="322"/>
        <v>304.94308321943697</v>
      </c>
      <c r="AL257" s="8">
        <f t="shared" si="323"/>
        <v>34753961.640177146</v>
      </c>
      <c r="AM257" s="1">
        <f t="shared" si="324"/>
        <v>1215860.3184503654</v>
      </c>
      <c r="AN257" s="1">
        <f t="shared" si="325"/>
        <v>0.99993795928887286</v>
      </c>
      <c r="AO257" s="1">
        <f t="shared" si="326"/>
        <v>34.479869729115173</v>
      </c>
      <c r="AP257" s="1">
        <f t="shared" si="327"/>
        <v>127.85800863043451</v>
      </c>
      <c r="AQ257" s="1">
        <f t="shared" si="328"/>
        <v>8.4513932798569516E-3</v>
      </c>
      <c r="AR257" s="1">
        <f t="shared" si="329"/>
        <v>1.1469342331630003E-3</v>
      </c>
      <c r="AS257" s="1">
        <f t="shared" si="330"/>
        <v>2215.0414164571712</v>
      </c>
      <c r="AT257" s="1">
        <f t="shared" si="331"/>
        <v>113414437.26758569</v>
      </c>
      <c r="AU257" s="1">
        <f t="shared" si="332"/>
        <v>440561.11167059705</v>
      </c>
      <c r="AV257" s="1">
        <f t="shared" si="333"/>
        <v>3501985.2519253418</v>
      </c>
      <c r="AW257" s="1">
        <f t="shared" si="334"/>
        <v>54.172116841194381</v>
      </c>
      <c r="AX257" s="1">
        <f t="shared" si="335"/>
        <v>405268.23187287705</v>
      </c>
      <c r="AY257" s="6">
        <f t="shared" si="336"/>
        <v>274670840.20466566</v>
      </c>
      <c r="AZ257">
        <f t="shared" si="337"/>
        <v>437968.59350877296</v>
      </c>
      <c r="BA257">
        <f t="shared" si="338"/>
        <v>32700.361635895923</v>
      </c>
      <c r="BB257">
        <f t="shared" si="339"/>
        <v>832824.83580760541</v>
      </c>
      <c r="BC257">
        <f t="shared" si="340"/>
        <v>6776325.4394854624</v>
      </c>
    </row>
    <row r="258" spans="5:55" x14ac:dyDescent="0.35">
      <c r="E258">
        <f t="shared" si="291"/>
        <v>2015.9375</v>
      </c>
      <c r="F258" s="1">
        <f t="shared" si="292"/>
        <v>2345.6087181604007</v>
      </c>
      <c r="G258" s="1">
        <f t="shared" si="293"/>
        <v>0.95128600878241254</v>
      </c>
      <c r="H258" s="1">
        <f t="shared" si="294"/>
        <v>49677.508243648379</v>
      </c>
      <c r="I258" s="1">
        <f t="shared" si="295"/>
        <v>5314.6541347539178</v>
      </c>
      <c r="J258" s="1">
        <f t="shared" si="296"/>
        <v>4.8522814146318401E-3</v>
      </c>
      <c r="K258" s="1">
        <f t="shared" si="297"/>
        <v>0.35320246596416166</v>
      </c>
      <c r="L258" s="1">
        <f t="shared" si="298"/>
        <v>2.0620095502868818E-2</v>
      </c>
      <c r="M258" s="1">
        <f t="shared" si="299"/>
        <v>3.9757673742224992E-3</v>
      </c>
      <c r="N258" s="1">
        <f t="shared" si="300"/>
        <v>0.72026351120390675</v>
      </c>
      <c r="O258" s="1">
        <f t="shared" si="301"/>
        <v>0.47358468769958451</v>
      </c>
      <c r="P258" s="1">
        <f t="shared" si="302"/>
        <v>3.5168128716153939</v>
      </c>
      <c r="Q258" s="1">
        <f t="shared" si="303"/>
        <v>0.69117133827506327</v>
      </c>
      <c r="R258" s="1">
        <f t="shared" si="304"/>
        <v>52338.754305449853</v>
      </c>
      <c r="S258" s="1">
        <f t="shared" si="305"/>
        <v>0.79972799016833096</v>
      </c>
      <c r="T258" s="1">
        <f t="shared" si="306"/>
        <v>0.26001102384438357</v>
      </c>
      <c r="U258" s="1">
        <f t="shared" si="307"/>
        <v>0.77546658133535162</v>
      </c>
      <c r="V258" s="1">
        <f t="shared" si="308"/>
        <v>0.98422379333919841</v>
      </c>
      <c r="W258" s="1">
        <f t="shared" si="290"/>
        <v>178.47598545596765</v>
      </c>
      <c r="X258" s="1">
        <f t="shared" si="309"/>
        <v>1985.4193982512379</v>
      </c>
      <c r="Y258" s="1">
        <f t="shared" si="310"/>
        <v>219.08192410643713</v>
      </c>
      <c r="Z258" s="1">
        <f t="shared" si="311"/>
        <v>7.5120242300378171E-2</v>
      </c>
      <c r="AA258" s="1">
        <f t="shared" si="312"/>
        <v>0.47358468769958451</v>
      </c>
      <c r="AB258" s="1">
        <f t="shared" si="313"/>
        <v>4172.0381996425776</v>
      </c>
      <c r="AC258" s="1">
        <f t="shared" si="314"/>
        <v>7.3151937713867646E-3</v>
      </c>
      <c r="AD258" s="1">
        <f t="shared" si="315"/>
        <v>0.18711778929413186</v>
      </c>
      <c r="AE258" s="1">
        <f t="shared" si="316"/>
        <v>2.2125337747841492E-2</v>
      </c>
      <c r="AF258" s="1">
        <f t="shared" si="317"/>
        <v>0.25720914899342306</v>
      </c>
      <c r="AG258" s="1">
        <f t="shared" si="318"/>
        <v>257.4312815383816</v>
      </c>
      <c r="AH258" s="1">
        <f t="shared" si="319"/>
        <v>152.64965110739567</v>
      </c>
      <c r="AI258" s="1">
        <f t="shared" si="320"/>
        <v>152.28493172840558</v>
      </c>
      <c r="AJ258" s="1">
        <f t="shared" si="321"/>
        <v>274.21916283124381</v>
      </c>
      <c r="AK258" s="1">
        <f t="shared" si="322"/>
        <v>304.94247638399276</v>
      </c>
      <c r="AL258" s="8">
        <f t="shared" si="323"/>
        <v>34986008.712679878</v>
      </c>
      <c r="AM258" s="1">
        <f t="shared" si="324"/>
        <v>1223978.3637254941</v>
      </c>
      <c r="AN258" s="1">
        <f t="shared" si="325"/>
        <v>0.99993837074897485</v>
      </c>
      <c r="AO258" s="1">
        <f t="shared" si="326"/>
        <v>34.486364666561727</v>
      </c>
      <c r="AP258" s="1">
        <f t="shared" si="327"/>
        <v>127.88209311145546</v>
      </c>
      <c r="AQ258" s="1">
        <f t="shared" si="328"/>
        <v>8.4722289165601438E-3</v>
      </c>
      <c r="AR258" s="1">
        <f t="shared" si="329"/>
        <v>1.1539471228003576E-3</v>
      </c>
      <c r="AS258" s="1">
        <f t="shared" si="330"/>
        <v>2223.5546212997956</v>
      </c>
      <c r="AT258" s="1">
        <f t="shared" si="331"/>
        <v>114070790.76009215</v>
      </c>
      <c r="AU258" s="1">
        <f t="shared" si="332"/>
        <v>443111.61440217134</v>
      </c>
      <c r="AV258" s="1">
        <f t="shared" si="333"/>
        <v>3529520.3214047542</v>
      </c>
      <c r="AW258" s="1">
        <f t="shared" si="334"/>
        <v>54.166476436268866</v>
      </c>
      <c r="AX258" s="1">
        <f t="shared" si="335"/>
        <v>407413.31380228954</v>
      </c>
      <c r="AY258" s="6">
        <f t="shared" si="336"/>
        <v>276857465.74920815</v>
      </c>
      <c r="AZ258">
        <f t="shared" si="337"/>
        <v>440504.08759687369</v>
      </c>
      <c r="BA258">
        <f t="shared" si="338"/>
        <v>33090.773794584165</v>
      </c>
      <c r="BB258">
        <f t="shared" si="339"/>
        <v>837380.63845632272</v>
      </c>
      <c r="BC258">
        <f t="shared" si="340"/>
        <v>6828376.9917234378</v>
      </c>
    </row>
    <row r="259" spans="5:55" x14ac:dyDescent="0.35">
      <c r="E259">
        <f t="shared" si="291"/>
        <v>2016</v>
      </c>
      <c r="F259" s="1">
        <f t="shared" si="292"/>
        <v>2354.582672858729</v>
      </c>
      <c r="G259" s="1">
        <f t="shared" si="293"/>
        <v>0.95129079943957273</v>
      </c>
      <c r="H259" s="1">
        <f t="shared" si="294"/>
        <v>50009.674127070502</v>
      </c>
      <c r="I259" s="1">
        <f t="shared" si="295"/>
        <v>5348.9643762326677</v>
      </c>
      <c r="J259" s="1">
        <f t="shared" si="296"/>
        <v>4.7916279013484947E-3</v>
      </c>
      <c r="K259" s="1">
        <f t="shared" si="297"/>
        <v>0.35424273647220206</v>
      </c>
      <c r="L259" s="1">
        <f t="shared" si="298"/>
        <v>2.0596893874159333E-2</v>
      </c>
      <c r="M259" s="1">
        <f t="shared" si="299"/>
        <v>3.9874770137204654E-3</v>
      </c>
      <c r="N259" s="1">
        <f t="shared" si="300"/>
        <v>0.72050608235236335</v>
      </c>
      <c r="O259" s="1">
        <f t="shared" si="301"/>
        <v>0.47451032169811291</v>
      </c>
      <c r="P259" s="1">
        <f t="shared" si="302"/>
        <v>3.5303251747102347</v>
      </c>
      <c r="Q259" s="1">
        <f t="shared" si="303"/>
        <v>0.69198929748304094</v>
      </c>
      <c r="R259" s="1">
        <f t="shared" si="304"/>
        <v>52688.100609779838</v>
      </c>
      <c r="S259" s="1">
        <f t="shared" si="305"/>
        <v>0.79972799016833096</v>
      </c>
      <c r="T259" s="1">
        <f t="shared" si="306"/>
        <v>0.26037700326055607</v>
      </c>
      <c r="U259" s="1">
        <f t="shared" si="307"/>
        <v>0.7757698489237661</v>
      </c>
      <c r="V259" s="1">
        <f t="shared" si="308"/>
        <v>0.98432693709857799</v>
      </c>
      <c r="W259" s="1">
        <f t="shared" ref="W259:W322" si="341">MAX(B$8*$B$7, $B$7*(1 - $B$34*LN(1 + Y259))) + AO259</f>
        <v>178.40587293122508</v>
      </c>
      <c r="X259" s="1">
        <f t="shared" si="309"/>
        <v>1993.0477793050256</v>
      </c>
      <c r="Y259" s="1">
        <f t="shared" si="310"/>
        <v>219.92368096675236</v>
      </c>
      <c r="Z259" s="1">
        <f t="shared" si="311"/>
        <v>7.5577634912488159E-2</v>
      </c>
      <c r="AA259" s="1">
        <f t="shared" si="312"/>
        <v>0.47451032169811291</v>
      </c>
      <c r="AB259" s="1">
        <f t="shared" si="313"/>
        <v>4188.0680103646164</v>
      </c>
      <c r="AC259" s="1">
        <f t="shared" si="314"/>
        <v>7.3294915141907174E-3</v>
      </c>
      <c r="AD259" s="1">
        <f t="shared" si="315"/>
        <v>0.18793888701834036</v>
      </c>
      <c r="AE259" s="1">
        <f t="shared" si="316"/>
        <v>2.2171293694146207E-2</v>
      </c>
      <c r="AF259" s="1">
        <f t="shared" si="317"/>
        <v>0.25757118462095546</v>
      </c>
      <c r="AG259" s="1">
        <f t="shared" si="318"/>
        <v>257.43078819161963</v>
      </c>
      <c r="AH259" s="1">
        <f t="shared" si="319"/>
        <v>152.64935856637021</v>
      </c>
      <c r="AI259" s="1">
        <f t="shared" si="320"/>
        <v>152.28493172840558</v>
      </c>
      <c r="AJ259" s="1">
        <f t="shared" si="321"/>
        <v>274.11143854671462</v>
      </c>
      <c r="AK259" s="1">
        <f t="shared" si="322"/>
        <v>304.94189198577038</v>
      </c>
      <c r="AL259" s="8">
        <f t="shared" si="323"/>
        <v>35219530.373812705</v>
      </c>
      <c r="AM259" s="1">
        <f t="shared" si="324"/>
        <v>1232147.9967017267</v>
      </c>
      <c r="AN259" s="1">
        <f t="shared" si="325"/>
        <v>0.99993877935048936</v>
      </c>
      <c r="AO259" s="1">
        <f t="shared" si="326"/>
        <v>34.492856503475217</v>
      </c>
      <c r="AP259" s="1">
        <f t="shared" si="327"/>
        <v>127.90616609510167</v>
      </c>
      <c r="AQ259" s="1">
        <f t="shared" si="328"/>
        <v>8.4929795515014742E-3</v>
      </c>
      <c r="AR259" s="1">
        <f t="shared" si="329"/>
        <v>1.1609732834272622E-3</v>
      </c>
      <c r="AS259" s="1">
        <f t="shared" si="330"/>
        <v>2232.0979658244464</v>
      </c>
      <c r="AT259" s="1">
        <f t="shared" si="331"/>
        <v>114730796.40761423</v>
      </c>
      <c r="AU259" s="1">
        <f t="shared" si="332"/>
        <v>445676.281433027</v>
      </c>
      <c r="AV259" s="1">
        <f t="shared" si="333"/>
        <v>3557214.7973048901</v>
      </c>
      <c r="AW259" s="1">
        <f t="shared" si="334"/>
        <v>54.160876814831845</v>
      </c>
      <c r="AX259" s="1">
        <f t="shared" si="335"/>
        <v>409568.71467213164</v>
      </c>
      <c r="AY259" s="6">
        <f t="shared" si="336"/>
        <v>279058686.39757144</v>
      </c>
      <c r="AZ259">
        <f t="shared" si="337"/>
        <v>443053.66263326956</v>
      </c>
      <c r="BA259">
        <f t="shared" si="338"/>
        <v>33484.947961137943</v>
      </c>
      <c r="BB259">
        <f t="shared" si="339"/>
        <v>841959.63689629594</v>
      </c>
      <c r="BC259">
        <f t="shared" si="340"/>
        <v>6880713.2816269584</v>
      </c>
    </row>
    <row r="260" spans="5:55" x14ac:dyDescent="0.35">
      <c r="E260">
        <f t="shared" si="291"/>
        <v>2016.0625</v>
      </c>
      <c r="F260" s="1">
        <f t="shared" si="292"/>
        <v>2363.5867529637267</v>
      </c>
      <c r="G260" s="1">
        <f t="shared" si="293"/>
        <v>0.95129555552606704</v>
      </c>
      <c r="H260" s="1">
        <f t="shared" si="294"/>
        <v>50343.984400585046</v>
      </c>
      <c r="I260" s="1">
        <f t="shared" si="295"/>
        <v>5383.4142723559498</v>
      </c>
      <c r="J260" s="1">
        <f t="shared" si="296"/>
        <v>4.7317325569262028E-3</v>
      </c>
      <c r="K260" s="1">
        <f t="shared" si="297"/>
        <v>0.35528082502597946</v>
      </c>
      <c r="L260" s="1">
        <f t="shared" si="298"/>
        <v>2.0573712015091207E-2</v>
      </c>
      <c r="M260" s="1">
        <f t="shared" si="299"/>
        <v>3.9991620923973533E-3</v>
      </c>
      <c r="N260" s="1">
        <f t="shared" si="300"/>
        <v>0.7207456213616843</v>
      </c>
      <c r="O260" s="1">
        <f t="shared" si="301"/>
        <v>0.47543793433436016</v>
      </c>
      <c r="P260" s="1">
        <f t="shared" si="302"/>
        <v>3.5438851495779384</v>
      </c>
      <c r="Q260" s="1">
        <f t="shared" si="303"/>
        <v>0.69280579819316856</v>
      </c>
      <c r="R260" s="1">
        <f t="shared" si="304"/>
        <v>53039.661234505016</v>
      </c>
      <c r="S260" s="1">
        <f t="shared" si="305"/>
        <v>0.79972799016833096</v>
      </c>
      <c r="T260" s="1">
        <f t="shared" si="306"/>
        <v>0.26074366902295548</v>
      </c>
      <c r="U260" s="1">
        <f t="shared" si="307"/>
        <v>0.77606932566760034</v>
      </c>
      <c r="V260" s="1">
        <f t="shared" si="308"/>
        <v>0.98442939385149519</v>
      </c>
      <c r="W260" s="1">
        <f t="shared" si="341"/>
        <v>178.3357798197824</v>
      </c>
      <c r="X260" s="1">
        <f t="shared" si="309"/>
        <v>2000.7030734946684</v>
      </c>
      <c r="Y260" s="1">
        <f t="shared" si="310"/>
        <v>220.76840756816716</v>
      </c>
      <c r="Z260" s="1">
        <f t="shared" si="311"/>
        <v>7.6035885304242795E-2</v>
      </c>
      <c r="AA260" s="1">
        <f t="shared" si="312"/>
        <v>0.47543793433436016</v>
      </c>
      <c r="AB260" s="1">
        <f t="shared" si="313"/>
        <v>4204.1543746949046</v>
      </c>
      <c r="AC260" s="1">
        <f t="shared" si="314"/>
        <v>7.3438198198880495E-3</v>
      </c>
      <c r="AD260" s="1">
        <f t="shared" si="315"/>
        <v>0.18876373869954383</v>
      </c>
      <c r="AE260" s="1">
        <f t="shared" si="316"/>
        <v>2.2217165742176234E-2</v>
      </c>
      <c r="AF260" s="1">
        <f t="shared" si="317"/>
        <v>0.25793389919865822</v>
      </c>
      <c r="AG260" s="1">
        <f t="shared" si="318"/>
        <v>257.43031308593248</v>
      </c>
      <c r="AH260" s="1">
        <f t="shared" si="319"/>
        <v>152.64907684179909</v>
      </c>
      <c r="AI260" s="1">
        <f t="shared" si="320"/>
        <v>152.28493172840558</v>
      </c>
      <c r="AJ260" s="1">
        <f t="shared" si="321"/>
        <v>274.00374408972118</v>
      </c>
      <c r="AK260" s="1">
        <f t="shared" si="322"/>
        <v>304.94132919517278</v>
      </c>
      <c r="AL260" s="8">
        <f t="shared" si="323"/>
        <v>35454532.204538152</v>
      </c>
      <c r="AM260" s="1">
        <f t="shared" si="324"/>
        <v>1240369.412626033</v>
      </c>
      <c r="AN260" s="1">
        <f t="shared" si="325"/>
        <v>0.99993918510849034</v>
      </c>
      <c r="AO260" s="1">
        <f t="shared" si="326"/>
        <v>34.499345153698876</v>
      </c>
      <c r="AP260" s="1">
        <f t="shared" si="327"/>
        <v>127.93022726188721</v>
      </c>
      <c r="AQ260" s="1">
        <f t="shared" si="328"/>
        <v>8.5136453155984539E-3</v>
      </c>
      <c r="AR260" s="1">
        <f t="shared" si="329"/>
        <v>1.1680126206936802E-3</v>
      </c>
      <c r="AS260" s="1">
        <f t="shared" si="330"/>
        <v>2240.6714515009653</v>
      </c>
      <c r="AT260" s="1">
        <f t="shared" si="331"/>
        <v>115394464.6846488</v>
      </c>
      <c r="AU260" s="1">
        <f t="shared" si="332"/>
        <v>448255.15418663662</v>
      </c>
      <c r="AV260" s="1">
        <f t="shared" si="333"/>
        <v>3585069.5648944541</v>
      </c>
      <c r="AW260" s="1">
        <f t="shared" si="334"/>
        <v>54.155317657553276</v>
      </c>
      <c r="AX260" s="1">
        <f t="shared" si="335"/>
        <v>411734.44933851797</v>
      </c>
      <c r="AY260" s="6">
        <f t="shared" si="336"/>
        <v>281274594.66035509</v>
      </c>
      <c r="AZ260">
        <f t="shared" si="337"/>
        <v>445617.35979767336</v>
      </c>
      <c r="BA260">
        <f t="shared" si="338"/>
        <v>33882.910459155384</v>
      </c>
      <c r="BB260">
        <f t="shared" si="339"/>
        <v>846561.87872814166</v>
      </c>
      <c r="BC260">
        <f t="shared" si="340"/>
        <v>6933335.758932977</v>
      </c>
    </row>
    <row r="261" spans="5:55" x14ac:dyDescent="0.35">
      <c r="E261">
        <f t="shared" si="291"/>
        <v>2016.125</v>
      </c>
      <c r="F261" s="1">
        <f t="shared" si="292"/>
        <v>2372.6209206080407</v>
      </c>
      <c r="G261" s="1">
        <f t="shared" si="293"/>
        <v>0.95130027730944589</v>
      </c>
      <c r="H261" s="1">
        <f t="shared" si="294"/>
        <v>50680.447792607294</v>
      </c>
      <c r="I261" s="1">
        <f t="shared" si="295"/>
        <v>5418.0029252117374</v>
      </c>
      <c r="J261" s="1">
        <f t="shared" si="296"/>
        <v>4.6725859042548671E-3</v>
      </c>
      <c r="K261" s="1">
        <f t="shared" si="297"/>
        <v>0.35631673439614781</v>
      </c>
      <c r="L261" s="1">
        <f t="shared" si="298"/>
        <v>2.0550549886827325E-2</v>
      </c>
      <c r="M261" s="1">
        <f t="shared" si="299"/>
        <v>4.010822641440588E-3</v>
      </c>
      <c r="N261" s="1">
        <f t="shared" si="300"/>
        <v>0.72098216613360588</v>
      </c>
      <c r="O261" s="1">
        <f t="shared" si="301"/>
        <v>0.47636751845450315</v>
      </c>
      <c r="P261" s="1">
        <f t="shared" si="302"/>
        <v>3.5574927944753933</v>
      </c>
      <c r="Q261" s="1">
        <f t="shared" si="303"/>
        <v>0.69362082910187417</v>
      </c>
      <c r="R261" s="1">
        <f t="shared" si="304"/>
        <v>53393.444458422542</v>
      </c>
      <c r="S261" s="1">
        <f t="shared" si="305"/>
        <v>0.79972799016833096</v>
      </c>
      <c r="T261" s="1">
        <f t="shared" si="306"/>
        <v>0.26111101622833244</v>
      </c>
      <c r="U261" s="1">
        <f t="shared" si="307"/>
        <v>0.77636505895240826</v>
      </c>
      <c r="V261" s="1">
        <f t="shared" si="308"/>
        <v>0.98453116680166242</v>
      </c>
      <c r="W261" s="1">
        <f t="shared" si="341"/>
        <v>178.26570689636782</v>
      </c>
      <c r="X261" s="1">
        <f t="shared" si="309"/>
        <v>2008.3852798360911</v>
      </c>
      <c r="Y261" s="1">
        <f t="shared" si="310"/>
        <v>221.61610380209333</v>
      </c>
      <c r="Z261" s="1">
        <f t="shared" si="311"/>
        <v>7.6494987347674348E-2</v>
      </c>
      <c r="AA261" s="1">
        <f t="shared" si="312"/>
        <v>0.47636751845450315</v>
      </c>
      <c r="AB261" s="1">
        <f t="shared" si="313"/>
        <v>4220.2972905655679</v>
      </c>
      <c r="AC261" s="1">
        <f t="shared" si="314"/>
        <v>7.3581785779777194E-3</v>
      </c>
      <c r="AD261" s="1">
        <f t="shared" si="315"/>
        <v>0.18959235170775973</v>
      </c>
      <c r="AE261" s="1">
        <f t="shared" si="316"/>
        <v>2.2262951637732144E-2</v>
      </c>
      <c r="AF261" s="1">
        <f t="shared" si="317"/>
        <v>0.25829728787611933</v>
      </c>
      <c r="AG261" s="1">
        <f t="shared" si="318"/>
        <v>257.42985554687198</v>
      </c>
      <c r="AH261" s="1">
        <f t="shared" si="319"/>
        <v>152.64880553375318</v>
      </c>
      <c r="AI261" s="1">
        <f t="shared" si="320"/>
        <v>152.28493172840558</v>
      </c>
      <c r="AJ261" s="1">
        <f t="shared" si="321"/>
        <v>273.89608065059355</v>
      </c>
      <c r="AK261" s="1">
        <f t="shared" si="322"/>
        <v>304.94078721327645</v>
      </c>
      <c r="AL261" s="8">
        <f t="shared" si="323"/>
        <v>35691019.738844827</v>
      </c>
      <c r="AM261" s="1">
        <f t="shared" si="324"/>
        <v>1248642.8051020242</v>
      </c>
      <c r="AN261" s="1">
        <f t="shared" si="325"/>
        <v>0.9999395880380294</v>
      </c>
      <c r="AO261" s="1">
        <f t="shared" si="326"/>
        <v>34.505830530446509</v>
      </c>
      <c r="AP261" s="1">
        <f t="shared" si="327"/>
        <v>127.95427628999217</v>
      </c>
      <c r="AQ261" s="1">
        <f t="shared" si="328"/>
        <v>8.5342263403552516E-3</v>
      </c>
      <c r="AR261" s="1">
        <f t="shared" si="329"/>
        <v>1.1750650404658532E-3</v>
      </c>
      <c r="AS261" s="1">
        <f t="shared" si="330"/>
        <v>2249.2750772272452</v>
      </c>
      <c r="AT261" s="1">
        <f t="shared" si="331"/>
        <v>116061805.90982541</v>
      </c>
      <c r="AU261" s="1">
        <f t="shared" si="332"/>
        <v>450848.27345790615</v>
      </c>
      <c r="AV261" s="1">
        <f t="shared" si="333"/>
        <v>3613085.5120311189</v>
      </c>
      <c r="AW261" s="1">
        <f t="shared" si="334"/>
        <v>54.14979865049829</v>
      </c>
      <c r="AX261" s="1">
        <f t="shared" si="335"/>
        <v>413910.53198890307</v>
      </c>
      <c r="AY261" s="6">
        <f t="shared" si="336"/>
        <v>283505283.3940329</v>
      </c>
      <c r="AZ261">
        <f t="shared" si="337"/>
        <v>448195.2196449301</v>
      </c>
      <c r="BA261">
        <f t="shared" si="338"/>
        <v>34284.687656027054</v>
      </c>
      <c r="BB261">
        <f t="shared" si="339"/>
        <v>851187.41024479631</v>
      </c>
      <c r="BC261">
        <f t="shared" si="340"/>
        <v>6986245.8763534855</v>
      </c>
    </row>
    <row r="262" spans="5:55" x14ac:dyDescent="0.35">
      <c r="E262">
        <f t="shared" si="291"/>
        <v>2016.1875</v>
      </c>
      <c r="F262" s="1">
        <f t="shared" si="292"/>
        <v>2381.6851353219372</v>
      </c>
      <c r="G262" s="1">
        <f t="shared" si="293"/>
        <v>0.95130496505282314</v>
      </c>
      <c r="H262" s="1">
        <f t="shared" si="294"/>
        <v>51019.072975433024</v>
      </c>
      <c r="I262" s="1">
        <f t="shared" si="295"/>
        <v>5452.7294043619331</v>
      </c>
      <c r="J262" s="1">
        <f t="shared" si="296"/>
        <v>4.61417858468831E-3</v>
      </c>
      <c r="K262" s="1">
        <f t="shared" si="297"/>
        <v>0.35735046734898446</v>
      </c>
      <c r="L262" s="1">
        <f t="shared" si="298"/>
        <v>2.0527407450539999E-2</v>
      </c>
      <c r="M262" s="1">
        <f t="shared" si="299"/>
        <v>4.0224586919883317E-3</v>
      </c>
      <c r="N262" s="1">
        <f t="shared" si="300"/>
        <v>0.72121575409609295</v>
      </c>
      <c r="O262" s="1">
        <f t="shared" si="301"/>
        <v>0.4772990667707378</v>
      </c>
      <c r="P262" s="1">
        <f t="shared" si="302"/>
        <v>3.5711481035892985</v>
      </c>
      <c r="Q262" s="1">
        <f t="shared" si="303"/>
        <v>0.69443437886602388</v>
      </c>
      <c r="R262" s="1">
        <f t="shared" si="304"/>
        <v>53749.458487923046</v>
      </c>
      <c r="S262" s="1">
        <f t="shared" si="305"/>
        <v>0.79972799016833096</v>
      </c>
      <c r="T262" s="1">
        <f t="shared" si="306"/>
        <v>0.26147903998472138</v>
      </c>
      <c r="U262" s="1">
        <f t="shared" si="307"/>
        <v>0.77665709557142415</v>
      </c>
      <c r="V262" s="1">
        <f t="shared" si="308"/>
        <v>0.98463225915488084</v>
      </c>
      <c r="W262" s="1">
        <f t="shared" si="341"/>
        <v>178.19565494708033</v>
      </c>
      <c r="X262" s="1">
        <f t="shared" si="309"/>
        <v>2016.0943950473907</v>
      </c>
      <c r="Y262" s="1">
        <f t="shared" si="310"/>
        <v>222.46676930638796</v>
      </c>
      <c r="Z262" s="1">
        <f t="shared" si="311"/>
        <v>7.6954934928917432E-2</v>
      </c>
      <c r="AA262" s="1">
        <f t="shared" si="312"/>
        <v>0.4772990667707378</v>
      </c>
      <c r="AB262" s="1">
        <f t="shared" si="313"/>
        <v>4236.4967510802162</v>
      </c>
      <c r="AC262" s="1">
        <f t="shared" si="314"/>
        <v>7.3725676758891537E-3</v>
      </c>
      <c r="AD262" s="1">
        <f t="shared" si="315"/>
        <v>0.19042473326914275</v>
      </c>
      <c r="AE262" s="1">
        <f t="shared" si="316"/>
        <v>2.2308649104890398E-2</v>
      </c>
      <c r="AF262" s="1">
        <f t="shared" si="317"/>
        <v>0.25866134581408895</v>
      </c>
      <c r="AG262" s="1">
        <f t="shared" si="318"/>
        <v>257.42941492492713</v>
      </c>
      <c r="AH262" s="1">
        <f t="shared" si="319"/>
        <v>152.64854425709032</v>
      </c>
      <c r="AI262" s="1">
        <f t="shared" si="320"/>
        <v>152.28493172840558</v>
      </c>
      <c r="AJ262" s="1">
        <f t="shared" si="321"/>
        <v>273.78844943713227</v>
      </c>
      <c r="AK262" s="1">
        <f t="shared" si="322"/>
        <v>304.94026527069741</v>
      </c>
      <c r="AL262" s="8">
        <f t="shared" si="323"/>
        <v>35928998.462320939</v>
      </c>
      <c r="AM262" s="1">
        <f t="shared" si="324"/>
        <v>1256968.3660400505</v>
      </c>
      <c r="AN262" s="1">
        <f t="shared" si="325"/>
        <v>0.99993998815413465</v>
      </c>
      <c r="AO262" s="1">
        <f t="shared" si="326"/>
        <v>34.512312546314128</v>
      </c>
      <c r="AP262" s="1">
        <f t="shared" si="327"/>
        <v>127.97831285530567</v>
      </c>
      <c r="AQ262" s="1">
        <f t="shared" si="328"/>
        <v>8.5547227578567728E-3</v>
      </c>
      <c r="AR262" s="1">
        <f t="shared" si="329"/>
        <v>1.1821304488266536E-3</v>
      </c>
      <c r="AS262" s="1">
        <f t="shared" si="330"/>
        <v>2257.9088393277443</v>
      </c>
      <c r="AT262" s="1">
        <f t="shared" si="331"/>
        <v>116732830.24281432</v>
      </c>
      <c r="AU262" s="1">
        <f t="shared" si="332"/>
        <v>453455.67940189171</v>
      </c>
      <c r="AV262" s="1">
        <f t="shared" si="333"/>
        <v>3641263.529122238</v>
      </c>
      <c r="AW262" s="1">
        <f t="shared" si="334"/>
        <v>54.144319484938912</v>
      </c>
      <c r="AX262" s="1">
        <f t="shared" si="335"/>
        <v>416096.97613348812</v>
      </c>
      <c r="AY262" s="6">
        <f t="shared" si="336"/>
        <v>285750845.79792798</v>
      </c>
      <c r="AZ262">
        <f t="shared" si="337"/>
        <v>450787.28209380008</v>
      </c>
      <c r="BA262">
        <f t="shared" si="338"/>
        <v>34690.305960311933</v>
      </c>
      <c r="BB262">
        <f t="shared" si="339"/>
        <v>855836.27641254547</v>
      </c>
      <c r="BC262">
        <f t="shared" si="340"/>
        <v>7039445.0894937851</v>
      </c>
    </row>
    <row r="263" spans="5:55" x14ac:dyDescent="0.35">
      <c r="E263">
        <f t="shared" si="291"/>
        <v>2016.25</v>
      </c>
      <c r="F263" s="1">
        <f t="shared" si="292"/>
        <v>2390.77935402393</v>
      </c>
      <c r="G263" s="1">
        <f t="shared" si="293"/>
        <v>0.95130961901502986</v>
      </c>
      <c r="H263" s="1">
        <f t="shared" si="294"/>
        <v>51359.868563205644</v>
      </c>
      <c r="I263" s="1">
        <f t="shared" si="295"/>
        <v>5487.5927466114645</v>
      </c>
      <c r="J263" s="1">
        <f t="shared" si="296"/>
        <v>4.5565013565633666E-3</v>
      </c>
      <c r="K263" s="1">
        <f t="shared" si="297"/>
        <v>0.35838202664639396</v>
      </c>
      <c r="L263" s="1">
        <f t="shared" si="298"/>
        <v>2.0504284667466628E-2</v>
      </c>
      <c r="M263" s="1">
        <f t="shared" si="299"/>
        <v>4.0340702751295232E-3</v>
      </c>
      <c r="N263" s="1">
        <f t="shared" si="300"/>
        <v>0.72144642220926081</v>
      </c>
      <c r="O263" s="1">
        <f t="shared" si="301"/>
        <v>0.47823257186005036</v>
      </c>
      <c r="P263" s="1">
        <f t="shared" si="302"/>
        <v>3.5848510670329623</v>
      </c>
      <c r="Q263" s="1">
        <f t="shared" si="303"/>
        <v>0.69524643610750436</v>
      </c>
      <c r="R263" s="1">
        <f t="shared" si="304"/>
        <v>54107.711454842145</v>
      </c>
      <c r="S263" s="1">
        <f t="shared" si="305"/>
        <v>0.79972799016833096</v>
      </c>
      <c r="T263" s="1">
        <f t="shared" si="306"/>
        <v>0.261847735411459</v>
      </c>
      <c r="U263" s="1">
        <f t="shared" si="307"/>
        <v>0.77694548173296718</v>
      </c>
      <c r="V263" s="1">
        <f t="shared" si="308"/>
        <v>0.98473267411873355</v>
      </c>
      <c r="W263" s="1">
        <f t="shared" si="341"/>
        <v>178.12562476908138</v>
      </c>
      <c r="X263" s="1">
        <f t="shared" si="309"/>
        <v>2023.8304135470278</v>
      </c>
      <c r="Y263" s="1">
        <f t="shared" si="310"/>
        <v>223.32040346515376</v>
      </c>
      <c r="Z263" s="1">
        <f t="shared" si="311"/>
        <v>7.7415721948231819E-2</v>
      </c>
      <c r="AA263" s="1">
        <f t="shared" si="312"/>
        <v>0.47823257186005036</v>
      </c>
      <c r="AB263" s="1">
        <f t="shared" si="313"/>
        <v>4252.7527445101459</v>
      </c>
      <c r="AC263" s="1">
        <f t="shared" si="314"/>
        <v>7.3869869989632748E-3</v>
      </c>
      <c r="AD263" s="1">
        <f t="shared" si="315"/>
        <v>0.19126089046306421</v>
      </c>
      <c r="AE263" s="1">
        <f t="shared" si="316"/>
        <v>2.2354255846413974E-2</v>
      </c>
      <c r="AF263" s="1">
        <f t="shared" si="317"/>
        <v>0.2590260681844978</v>
      </c>
      <c r="AG263" s="1">
        <f t="shared" si="318"/>
        <v>257.42899059460206</v>
      </c>
      <c r="AH263" s="1">
        <f t="shared" si="319"/>
        <v>152.64829264090875</v>
      </c>
      <c r="AI263" s="1">
        <f t="shared" si="320"/>
        <v>152.28493172840558</v>
      </c>
      <c r="AJ263" s="1">
        <f t="shared" si="321"/>
        <v>273.68085167413506</v>
      </c>
      <c r="AK263" s="1">
        <f t="shared" si="322"/>
        <v>304.93976262649909</v>
      </c>
      <c r="AL263" s="8">
        <f t="shared" si="323"/>
        <v>36168473.810718179</v>
      </c>
      <c r="AM263" s="1">
        <f t="shared" si="324"/>
        <v>1265346.285606957</v>
      </c>
      <c r="AN263" s="1">
        <f t="shared" si="325"/>
        <v>0.99994038547181019</v>
      </c>
      <c r="AO263" s="1">
        <f t="shared" si="326"/>
        <v>34.518791113291371</v>
      </c>
      <c r="AP263" s="1">
        <f t="shared" si="327"/>
        <v>128.0023366314683</v>
      </c>
      <c r="AQ263" s="1">
        <f t="shared" si="328"/>
        <v>8.5751347007628313E-3</v>
      </c>
      <c r="AR263" s="1">
        <f t="shared" si="329"/>
        <v>1.1892087520759351E-3</v>
      </c>
      <c r="AS263" s="1">
        <f t="shared" si="330"/>
        <v>2266.5727315514628</v>
      </c>
      <c r="AT263" s="1">
        <f t="shared" si="331"/>
        <v>117407547.68121283</v>
      </c>
      <c r="AU263" s="1">
        <f t="shared" si="332"/>
        <v>456077.41152240959</v>
      </c>
      <c r="AV263" s="1">
        <f t="shared" si="333"/>
        <v>3669604.5090848561</v>
      </c>
      <c r="AW263" s="1">
        <f t="shared" si="334"/>
        <v>54.138879857172768</v>
      </c>
      <c r="AX263" s="1">
        <f t="shared" si="335"/>
        <v>418293.79459657159</v>
      </c>
      <c r="AY263" s="6">
        <f t="shared" si="336"/>
        <v>288011375.41109788</v>
      </c>
      <c r="AZ263">
        <f t="shared" si="337"/>
        <v>453393.58641563612</v>
      </c>
      <c r="BA263">
        <f t="shared" si="338"/>
        <v>35099.7918190645</v>
      </c>
      <c r="BB263">
        <f t="shared" si="339"/>
        <v>860508.5208519072</v>
      </c>
      <c r="BC263">
        <f t="shared" si="340"/>
        <v>7092934.8567695692</v>
      </c>
    </row>
    <row r="264" spans="5:55" x14ac:dyDescent="0.35">
      <c r="E264">
        <f t="shared" si="291"/>
        <v>2016.3125</v>
      </c>
      <c r="F264" s="1">
        <f t="shared" si="292"/>
        <v>2399.9035310113341</v>
      </c>
      <c r="G264" s="1">
        <f t="shared" si="293"/>
        <v>0.95131423945076499</v>
      </c>
      <c r="H264" s="1">
        <f t="shared" si="294"/>
        <v>51702.84310986886</v>
      </c>
      <c r="I264" s="1">
        <f t="shared" si="295"/>
        <v>5522.591955782058</v>
      </c>
      <c r="J264" s="1">
        <f t="shared" si="296"/>
        <v>4.4995450937377031E-3</v>
      </c>
      <c r="K264" s="1">
        <f t="shared" si="297"/>
        <v>0.35941141504591501</v>
      </c>
      <c r="L264" s="1">
        <f t="shared" si="298"/>
        <v>2.0481181498963025E-2</v>
      </c>
      <c r="M264" s="1">
        <f t="shared" si="299"/>
        <v>4.0456574219039573E-3</v>
      </c>
      <c r="N264" s="1">
        <f t="shared" si="300"/>
        <v>0.72167420697122309</v>
      </c>
      <c r="O264" s="1">
        <f t="shared" si="301"/>
        <v>0.47916802616301601</v>
      </c>
      <c r="P264" s="1">
        <f t="shared" si="302"/>
        <v>3.5986016708422821</v>
      </c>
      <c r="Q264" s="1">
        <f t="shared" si="303"/>
        <v>0.69605698941767224</v>
      </c>
      <c r="R264" s="1">
        <f t="shared" si="304"/>
        <v>54468.211414299833</v>
      </c>
      <c r="S264" s="1">
        <f t="shared" si="305"/>
        <v>0.79972799016833096</v>
      </c>
      <c r="T264" s="1">
        <f t="shared" si="306"/>
        <v>0.26221709763920192</v>
      </c>
      <c r="U264" s="1">
        <f t="shared" si="307"/>
        <v>0.77723026306775234</v>
      </c>
      <c r="V264" s="1">
        <f t="shared" si="308"/>
        <v>0.98483241490228757</v>
      </c>
      <c r="W264" s="1">
        <f t="shared" si="341"/>
        <v>178.05561717029562</v>
      </c>
      <c r="X264" s="1">
        <f t="shared" si="309"/>
        <v>2031.5933274515569</v>
      </c>
      <c r="Y264" s="1">
        <f t="shared" si="310"/>
        <v>224.17700540848867</v>
      </c>
      <c r="Z264" s="1">
        <f t="shared" si="311"/>
        <v>7.7877342320024745E-2</v>
      </c>
      <c r="AA264" s="1">
        <f t="shared" si="312"/>
        <v>0.47916802616301601</v>
      </c>
      <c r="AB264" s="1">
        <f t="shared" si="313"/>
        <v>4269.0652542895705</v>
      </c>
      <c r="AC264" s="1">
        <f t="shared" si="314"/>
        <v>7.4014364304339402E-3</v>
      </c>
      <c r="AD264" s="1">
        <f t="shared" si="315"/>
        <v>0.19210083021918975</v>
      </c>
      <c r="AE264" s="1">
        <f t="shared" si="316"/>
        <v>2.2399769544160668E-2</v>
      </c>
      <c r="AF264" s="1">
        <f t="shared" si="317"/>
        <v>0.25939145017047438</v>
      </c>
      <c r="AG264" s="1">
        <f t="shared" si="318"/>
        <v>257.42858195352801</v>
      </c>
      <c r="AH264" s="1">
        <f t="shared" si="319"/>
        <v>152.64805032802042</v>
      </c>
      <c r="AI264" s="1">
        <f t="shared" si="320"/>
        <v>152.28493172840558</v>
      </c>
      <c r="AJ264" s="1">
        <f t="shared" si="321"/>
        <v>273.57328860293637</v>
      </c>
      <c r="AK264" s="1">
        <f t="shared" si="322"/>
        <v>304.93927856714026</v>
      </c>
      <c r="AL264" s="8">
        <f t="shared" si="323"/>
        <v>36409451.168507412</v>
      </c>
      <c r="AM264" s="1">
        <f t="shared" si="324"/>
        <v>1273776.7521755581</v>
      </c>
      <c r="AN264" s="1">
        <f t="shared" si="325"/>
        <v>0.99994078000603559</v>
      </c>
      <c r="AO264" s="1">
        <f t="shared" si="326"/>
        <v>34.525266142772715</v>
      </c>
      <c r="AP264" s="1">
        <f t="shared" si="327"/>
        <v>128.0263472899137</v>
      </c>
      <c r="AQ264" s="1">
        <f t="shared" si="328"/>
        <v>8.5954623023024382E-3</v>
      </c>
      <c r="AR264" s="1">
        <f t="shared" si="329"/>
        <v>1.1962998567308758E-3</v>
      </c>
      <c r="AS264" s="1">
        <f t="shared" si="330"/>
        <v>2275.2667450693989</v>
      </c>
      <c r="AT264" s="1">
        <f t="shared" si="331"/>
        <v>118085968.05741476</v>
      </c>
      <c r="AU264" s="1">
        <f t="shared" si="332"/>
        <v>458713.50866055768</v>
      </c>
      <c r="AV264" s="1">
        <f t="shared" si="333"/>
        <v>3698109.3473050068</v>
      </c>
      <c r="AW264" s="1">
        <f t="shared" si="334"/>
        <v>54.133479468348689</v>
      </c>
      <c r="AX264" s="1">
        <f t="shared" si="335"/>
        <v>420500.99950785877</v>
      </c>
      <c r="AY264" s="6">
        <f t="shared" si="336"/>
        <v>290286966.10912961</v>
      </c>
      <c r="AZ264">
        <f t="shared" si="337"/>
        <v>456014.17122297257</v>
      </c>
      <c r="BA264">
        <f t="shared" si="338"/>
        <v>35513.171715113815</v>
      </c>
      <c r="BB264">
        <f t="shared" si="339"/>
        <v>865204.18581840117</v>
      </c>
      <c r="BC264">
        <f t="shared" si="340"/>
        <v>7146716.6393228136</v>
      </c>
    </row>
    <row r="265" spans="5:55" x14ac:dyDescent="0.35">
      <c r="E265">
        <f t="shared" si="291"/>
        <v>2016.375</v>
      </c>
      <c r="F265" s="1">
        <f t="shared" si="292"/>
        <v>2409.0576179506711</v>
      </c>
      <c r="G265" s="1">
        <f t="shared" si="293"/>
        <v>0.95131882661073663</v>
      </c>
      <c r="H265" s="1">
        <f t="shared" si="294"/>
        <v>52048.005107105237</v>
      </c>
      <c r="I265" s="1">
        <f t="shared" si="295"/>
        <v>5557.7260024858269</v>
      </c>
      <c r="J265" s="1">
        <f t="shared" si="296"/>
        <v>4.4433007841457005E-3</v>
      </c>
      <c r="K265" s="1">
        <f t="shared" si="297"/>
        <v>0.36043863530073122</v>
      </c>
      <c r="L265" s="1">
        <f t="shared" si="298"/>
        <v>2.0458097906554656E-2</v>
      </c>
      <c r="M265" s="1">
        <f t="shared" si="299"/>
        <v>4.0572201633024083E-3</v>
      </c>
      <c r="N265" s="1">
        <f t="shared" si="300"/>
        <v>0.72189914442386738</v>
      </c>
      <c r="O265" s="1">
        <f t="shared" si="301"/>
        <v>0.48010542198262396</v>
      </c>
      <c r="P265" s="1">
        <f t="shared" si="302"/>
        <v>3.6123998969709605</v>
      </c>
      <c r="Q265" s="1">
        <f t="shared" si="303"/>
        <v>0.69686602736168157</v>
      </c>
      <c r="R265" s="1">
        <f t="shared" si="304"/>
        <v>54830.966342525666</v>
      </c>
      <c r="S265" s="1">
        <f t="shared" si="305"/>
        <v>0.79972799016833096</v>
      </c>
      <c r="T265" s="1">
        <f t="shared" si="306"/>
        <v>0.26258712180994437</v>
      </c>
      <c r="U265" s="1">
        <f t="shared" si="307"/>
        <v>0.77751148463611097</v>
      </c>
      <c r="V265" s="1">
        <f t="shared" si="308"/>
        <v>0.98493148471580294</v>
      </c>
      <c r="W265" s="1">
        <f t="shared" si="341"/>
        <v>177.98563296912005</v>
      </c>
      <c r="X265" s="1">
        <f t="shared" si="309"/>
        <v>2039.3831265729277</v>
      </c>
      <c r="Y265" s="1">
        <f t="shared" si="310"/>
        <v>225.03657401218808</v>
      </c>
      <c r="Z265" s="1">
        <f t="shared" si="311"/>
        <v>7.833978997287297E-2</v>
      </c>
      <c r="AA265" s="1">
        <f t="shared" si="312"/>
        <v>0.48010542198262396</v>
      </c>
      <c r="AB265" s="1">
        <f t="shared" si="313"/>
        <v>4285.4342590099468</v>
      </c>
      <c r="AC265" s="1">
        <f t="shared" si="314"/>
        <v>7.4159158514097928E-3</v>
      </c>
      <c r="AD265" s="1">
        <f t="shared" si="315"/>
        <v>0.19294455931455368</v>
      </c>
      <c r="AE265" s="1">
        <f t="shared" si="316"/>
        <v>2.2445187859489547E-2</v>
      </c>
      <c r="AF265" s="1">
        <f t="shared" si="317"/>
        <v>0.2597574869663628</v>
      </c>
      <c r="AG265" s="1">
        <f t="shared" si="318"/>
        <v>257.42818842160835</v>
      </c>
      <c r="AH265" s="1">
        <f t="shared" si="319"/>
        <v>152.64781697444397</v>
      </c>
      <c r="AI265" s="1">
        <f t="shared" si="320"/>
        <v>152.28493172840558</v>
      </c>
      <c r="AJ265" s="1">
        <f t="shared" si="321"/>
        <v>273.46576148096108</v>
      </c>
      <c r="AK265" s="1">
        <f t="shared" si="322"/>
        <v>304.9388124054625</v>
      </c>
      <c r="AL265" s="8">
        <f t="shared" si="323"/>
        <v>36651935.867424965</v>
      </c>
      <c r="AM265" s="1">
        <f t="shared" si="324"/>
        <v>1282259.9522737765</v>
      </c>
      <c r="AN265" s="1">
        <f t="shared" si="325"/>
        <v>0.99994117177176445</v>
      </c>
      <c r="AO265" s="1">
        <f t="shared" si="326"/>
        <v>34.531737545568646</v>
      </c>
      <c r="AP265" s="1">
        <f t="shared" si="327"/>
        <v>128.05034449990998</v>
      </c>
      <c r="AQ265" s="1">
        <f t="shared" si="328"/>
        <v>8.615705696268192E-3</v>
      </c>
      <c r="AR265" s="1">
        <f t="shared" si="329"/>
        <v>1.2034036695263157E-3</v>
      </c>
      <c r="AS265" s="1">
        <f t="shared" si="330"/>
        <v>2283.990868471526</v>
      </c>
      <c r="AT265" s="1">
        <f t="shared" si="331"/>
        <v>118768101.03545889</v>
      </c>
      <c r="AU265" s="1">
        <f t="shared" si="332"/>
        <v>461364.00898313423</v>
      </c>
      <c r="AV265" s="1">
        <f t="shared" si="333"/>
        <v>3726778.9415962915</v>
      </c>
      <c r="AW265" s="1">
        <f t="shared" si="334"/>
        <v>54.128118024299219</v>
      </c>
      <c r="AX265" s="1">
        <f t="shared" si="335"/>
        <v>422718.60229371872</v>
      </c>
      <c r="AY265" s="6">
        <f t="shared" si="336"/>
        <v>292577712.10084367</v>
      </c>
      <c r="AZ265">
        <f t="shared" si="337"/>
        <v>458649.07445801195</v>
      </c>
      <c r="BA265">
        <f t="shared" si="338"/>
        <v>35930.472164293235</v>
      </c>
      <c r="BB265">
        <f t="shared" si="339"/>
        <v>869923.31218317815</v>
      </c>
      <c r="BC265">
        <f t="shared" si="340"/>
        <v>7200791.9009364638</v>
      </c>
    </row>
    <row r="266" spans="5:55" x14ac:dyDescent="0.35">
      <c r="E266">
        <f t="shared" si="291"/>
        <v>2016.4375</v>
      </c>
      <c r="F266" s="1">
        <f t="shared" si="292"/>
        <v>2418.2415638680159</v>
      </c>
      <c r="G266" s="1">
        <f t="shared" si="293"/>
        <v>0.95132338074180034</v>
      </c>
      <c r="H266" s="1">
        <f t="shared" si="294"/>
        <v>52395.362982260602</v>
      </c>
      <c r="I266" s="1">
        <f t="shared" si="295"/>
        <v>5592.9938239037238</v>
      </c>
      <c r="J266" s="1">
        <f t="shared" si="296"/>
        <v>4.3877595283726006E-3</v>
      </c>
      <c r="K266" s="1">
        <f t="shared" si="297"/>
        <v>0.36146369015968449</v>
      </c>
      <c r="L266" s="1">
        <f t="shared" si="298"/>
        <v>2.0435033851985824E-2</v>
      </c>
      <c r="M266" s="1">
        <f t="shared" si="299"/>
        <v>4.068758530266778E-3</v>
      </c>
      <c r="N266" s="1">
        <f t="shared" si="300"/>
        <v>0.72212127015855765</v>
      </c>
      <c r="O266" s="1">
        <f t="shared" si="301"/>
        <v>0.48104475148312892</v>
      </c>
      <c r="P266" s="1">
        <f t="shared" si="302"/>
        <v>3.6262457232849994</v>
      </c>
      <c r="Q266" s="1">
        <f t="shared" si="303"/>
        <v>0.69767353848268732</v>
      </c>
      <c r="R266" s="1">
        <f t="shared" si="304"/>
        <v>55195.984134672231</v>
      </c>
      <c r="S266" s="1">
        <f t="shared" si="305"/>
        <v>0.79972799016833096</v>
      </c>
      <c r="T266" s="1">
        <f t="shared" si="306"/>
        <v>0.26295780307703553</v>
      </c>
      <c r="U266" s="1">
        <f t="shared" si="307"/>
        <v>0.77778919093512011</v>
      </c>
      <c r="V266" s="1">
        <f t="shared" si="308"/>
        <v>0.98502988677045056</v>
      </c>
      <c r="W266" s="1">
        <f t="shared" si="341"/>
        <v>177.91567299414123</v>
      </c>
      <c r="X266" s="1">
        <f t="shared" si="309"/>
        <v>2047.1997984153743</v>
      </c>
      <c r="Y266" s="1">
        <f t="shared" si="310"/>
        <v>225.89910789740154</v>
      </c>
      <c r="Z266" s="1">
        <f t="shared" si="311"/>
        <v>7.8803058849544333E-2</v>
      </c>
      <c r="AA266" s="1">
        <f t="shared" si="312"/>
        <v>0.48104475148312892</v>
      </c>
      <c r="AB266" s="1">
        <f t="shared" si="313"/>
        <v>4301.8597324134416</v>
      </c>
      <c r="AC266" s="1">
        <f t="shared" si="314"/>
        <v>7.4304251408565253E-3</v>
      </c>
      <c r="AD266" s="1">
        <f t="shared" si="315"/>
        <v>0.19379208437063158</v>
      </c>
      <c r="AE266" s="1">
        <f t="shared" si="316"/>
        <v>2.2490508433665828E-2</v>
      </c>
      <c r="AF266" s="1">
        <f t="shared" si="317"/>
        <v>0.26012417377773961</v>
      </c>
      <c r="AG266" s="1">
        <f t="shared" si="318"/>
        <v>257.42780944019506</v>
      </c>
      <c r="AH266" s="1">
        <f t="shared" si="319"/>
        <v>152.64759224891657</v>
      </c>
      <c r="AI266" s="1">
        <f t="shared" si="320"/>
        <v>152.28493172840558</v>
      </c>
      <c r="AJ266" s="1">
        <f t="shared" si="321"/>
        <v>273.35827158128984</v>
      </c>
      <c r="AK266" s="1">
        <f t="shared" si="322"/>
        <v>304.93836347971433</v>
      </c>
      <c r="AL266" s="8">
        <f t="shared" si="323"/>
        <v>36895933.18501097</v>
      </c>
      <c r="AM266" s="1">
        <f t="shared" si="324"/>
        <v>1290796.0705335119</v>
      </c>
      <c r="AN266" s="1">
        <f t="shared" si="325"/>
        <v>0.99994156078392415</v>
      </c>
      <c r="AO266" s="1">
        <f t="shared" si="326"/>
        <v>34.538205231916677</v>
      </c>
      <c r="AP266" s="1">
        <f t="shared" si="327"/>
        <v>128.07432792860047</v>
      </c>
      <c r="AQ266" s="1">
        <f t="shared" si="328"/>
        <v>8.6358650170107534E-3</v>
      </c>
      <c r="AR266" s="1">
        <f t="shared" si="329"/>
        <v>1.2105200974150898E-3</v>
      </c>
      <c r="AS266" s="1">
        <f t="shared" si="330"/>
        <v>2292.7450877633114</v>
      </c>
      <c r="AT266" s="1">
        <f t="shared" si="331"/>
        <v>119453956.10786104</v>
      </c>
      <c r="AU266" s="1">
        <f t="shared" si="332"/>
        <v>464028.94997097144</v>
      </c>
      <c r="AV266" s="1">
        <f t="shared" si="333"/>
        <v>3755614.1921577374</v>
      </c>
      <c r="AW266" s="1">
        <f t="shared" si="334"/>
        <v>54.122795235379186</v>
      </c>
      <c r="AX266" s="1">
        <f t="shared" si="335"/>
        <v>424946.61366840563</v>
      </c>
      <c r="AY266" s="6">
        <f t="shared" si="336"/>
        <v>294883707.92490685</v>
      </c>
      <c r="AZ266">
        <f t="shared" si="337"/>
        <v>461298.33338102745</v>
      </c>
      <c r="BA266">
        <f t="shared" si="338"/>
        <v>36351.719712621831</v>
      </c>
      <c r="BB266">
        <f t="shared" si="339"/>
        <v>874665.93941354682</v>
      </c>
      <c r="BC266">
        <f t="shared" si="340"/>
        <v>7255162.1079479121</v>
      </c>
    </row>
    <row r="267" spans="5:55" x14ac:dyDescent="0.35">
      <c r="E267">
        <f t="shared" si="291"/>
        <v>2016.5</v>
      </c>
      <c r="F267" s="1">
        <f t="shared" si="292"/>
        <v>2427.4553151392861</v>
      </c>
      <c r="G267" s="1">
        <f t="shared" si="293"/>
        <v>0.95132790208709173</v>
      </c>
      <c r="H267" s="1">
        <f t="shared" si="294"/>
        <v>52744.925096254585</v>
      </c>
      <c r="I267" s="1">
        <f t="shared" si="295"/>
        <v>5628.3943235664783</v>
      </c>
      <c r="J267" s="1">
        <f t="shared" si="296"/>
        <v>4.3329125382463186E-3</v>
      </c>
      <c r="K267" s="1">
        <f t="shared" si="297"/>
        <v>0.36248658236729192</v>
      </c>
      <c r="L267" s="1">
        <f t="shared" si="298"/>
        <v>2.0411989297266803E-2</v>
      </c>
      <c r="M267" s="1">
        <f t="shared" si="299"/>
        <v>4.0802725536902857E-3</v>
      </c>
      <c r="N267" s="1">
        <f t="shared" si="300"/>
        <v>0.72234061932176563</v>
      </c>
      <c r="O267" s="1">
        <f t="shared" si="301"/>
        <v>0.48198600668892949</v>
      </c>
      <c r="P267" s="1">
        <f t="shared" si="302"/>
        <v>3.6401391235565024</v>
      </c>
      <c r="Q267" s="1">
        <f t="shared" si="303"/>
        <v>0.69847951130593355</v>
      </c>
      <c r="R267" s="1">
        <f t="shared" si="304"/>
        <v>55563.272602615994</v>
      </c>
      <c r="S267" s="1">
        <f t="shared" si="305"/>
        <v>0.79972799016833096</v>
      </c>
      <c r="T267" s="1">
        <f t="shared" si="306"/>
        <v>0.26332913660519641</v>
      </c>
      <c r="U267" s="1">
        <f t="shared" si="307"/>
        <v>0.77806342590564337</v>
      </c>
      <c r="V267" s="1">
        <f t="shared" si="308"/>
        <v>0.98512762427803624</v>
      </c>
      <c r="W267" s="1">
        <f t="shared" si="341"/>
        <v>177.84573808386062</v>
      </c>
      <c r="X267" s="1">
        <f t="shared" si="309"/>
        <v>2055.0433281719183</v>
      </c>
      <c r="Y267" s="1">
        <f t="shared" si="310"/>
        <v>226.76460543024689</v>
      </c>
      <c r="Z267" s="1">
        <f t="shared" si="311"/>
        <v>7.9267142907019056E-2</v>
      </c>
      <c r="AA267" s="1">
        <f t="shared" si="312"/>
        <v>0.48198600668892949</v>
      </c>
      <c r="AB267" s="1">
        <f t="shared" si="313"/>
        <v>4318.34164338558</v>
      </c>
      <c r="AC267" s="1">
        <f t="shared" si="314"/>
        <v>7.444964175579551E-3</v>
      </c>
      <c r="AD267" s="1">
        <f t="shared" si="315"/>
        <v>0.19464341185041056</v>
      </c>
      <c r="AE267" s="1">
        <f t="shared" si="316"/>
        <v>2.253572888826437E-2</v>
      </c>
      <c r="AF267" s="1">
        <f t="shared" si="317"/>
        <v>0.26049150582143077</v>
      </c>
      <c r="AG267" s="1">
        <f t="shared" si="318"/>
        <v>257.42744447129553</v>
      </c>
      <c r="AH267" s="1">
        <f t="shared" si="319"/>
        <v>152.64737583242339</v>
      </c>
      <c r="AI267" s="1">
        <f t="shared" si="320"/>
        <v>152.28493172840558</v>
      </c>
      <c r="AJ267" s="1">
        <f t="shared" si="321"/>
        <v>273.25082019223697</v>
      </c>
      <c r="AK267" s="1">
        <f t="shared" si="322"/>
        <v>304.93793115261184</v>
      </c>
      <c r="AL267" s="8">
        <f t="shared" si="323"/>
        <v>37141448.343139395</v>
      </c>
      <c r="AM267" s="1">
        <f t="shared" si="324"/>
        <v>1299385.2896392122</v>
      </c>
      <c r="AN267" s="1">
        <f t="shared" si="325"/>
        <v>0.9999419470574149</v>
      </c>
      <c r="AO267" s="1">
        <f t="shared" si="326"/>
        <v>34.544669111492119</v>
      </c>
      <c r="AP267" s="1">
        <f t="shared" si="327"/>
        <v>128.09829724104381</v>
      </c>
      <c r="AQ267" s="1">
        <f t="shared" si="328"/>
        <v>8.6559403994334368E-3</v>
      </c>
      <c r="AR267" s="1">
        <f t="shared" si="329"/>
        <v>1.2176490475683532E-3</v>
      </c>
      <c r="AS267" s="1">
        <f t="shared" si="330"/>
        <v>2301.5293863617981</v>
      </c>
      <c r="AT267" s="1">
        <f t="shared" si="331"/>
        <v>120143542.59242953</v>
      </c>
      <c r="AU267" s="1">
        <f t="shared" si="332"/>
        <v>466708.3684071849</v>
      </c>
      <c r="AV267" s="1">
        <f t="shared" si="333"/>
        <v>3784616.0015309229</v>
      </c>
      <c r="AW267" s="1">
        <f t="shared" si="334"/>
        <v>54.117510816310585</v>
      </c>
      <c r="AX267" s="1">
        <f t="shared" si="335"/>
        <v>427185.04362524417</v>
      </c>
      <c r="AY267" s="6">
        <f t="shared" si="336"/>
        <v>297205048.44635308</v>
      </c>
      <c r="AZ267">
        <f t="shared" si="337"/>
        <v>463961.98455868132</v>
      </c>
      <c r="BA267">
        <f t="shared" si="338"/>
        <v>36776.940933437159</v>
      </c>
      <c r="BB267">
        <f t="shared" si="339"/>
        <v>879432.10555339465</v>
      </c>
      <c r="BC267">
        <f t="shared" si="340"/>
        <v>7309828.7291612588</v>
      </c>
    </row>
    <row r="268" spans="5:55" x14ac:dyDescent="0.35">
      <c r="E268">
        <f t="shared" si="291"/>
        <v>2016.5625</v>
      </c>
      <c r="F268" s="1">
        <f t="shared" si="292"/>
        <v>2436.6988154804608</v>
      </c>
      <c r="G268" s="1">
        <f t="shared" si="293"/>
        <v>0.95133239088615329</v>
      </c>
      <c r="H268" s="1">
        <f t="shared" si="294"/>
        <v>53096.699741477489</v>
      </c>
      <c r="I268" s="1">
        <f t="shared" si="295"/>
        <v>5663.9263711379481</v>
      </c>
      <c r="J268" s="1">
        <f t="shared" si="296"/>
        <v>4.278751135446888E-3</v>
      </c>
      <c r="K268" s="1">
        <f t="shared" si="297"/>
        <v>0.36350731466376546</v>
      </c>
      <c r="L268" s="1">
        <f t="shared" si="298"/>
        <v>2.0388964204719105E-2</v>
      </c>
      <c r="M268" s="1">
        <f t="shared" si="299"/>
        <v>4.0917622644176914E-3</v>
      </c>
      <c r="N268" s="1">
        <f t="shared" si="300"/>
        <v>0.72255722662063238</v>
      </c>
      <c r="O268" s="1">
        <f t="shared" si="301"/>
        <v>0.4829291794834723</v>
      </c>
      <c r="P268" s="1">
        <f t="shared" si="302"/>
        <v>3.6540800674568472</v>
      </c>
      <c r="Q268" s="1">
        <f t="shared" si="303"/>
        <v>0.69928393434272895</v>
      </c>
      <c r="R268" s="1">
        <f t="shared" si="304"/>
        <v>55932.839472745683</v>
      </c>
      <c r="S268" s="1">
        <f t="shared" si="305"/>
        <v>0.79972799016833096</v>
      </c>
      <c r="T268" s="1">
        <f t="shared" si="306"/>
        <v>0.26370111757053694</v>
      </c>
      <c r="U268" s="1">
        <f t="shared" si="307"/>
        <v>0.77833423293928372</v>
      </c>
      <c r="V268" s="1">
        <f t="shared" si="308"/>
        <v>0.98522470045073274</v>
      </c>
      <c r="W268" s="1">
        <f t="shared" si="341"/>
        <v>177.77582908642728</v>
      </c>
      <c r="X268" s="1">
        <f t="shared" si="309"/>
        <v>2062.9136987205115</v>
      </c>
      <c r="Y268" s="1">
        <f t="shared" si="310"/>
        <v>227.63306472138467</v>
      </c>
      <c r="Z268" s="1">
        <f t="shared" si="311"/>
        <v>7.9732036116510627E-2</v>
      </c>
      <c r="AA268" s="1">
        <f t="shared" si="312"/>
        <v>0.4829291794834723</v>
      </c>
      <c r="AB268" s="1">
        <f t="shared" si="313"/>
        <v>4334.8799559471454</v>
      </c>
      <c r="AC268" s="1">
        <f t="shared" si="314"/>
        <v>7.4595328302070798E-3</v>
      </c>
      <c r="AD268" s="1">
        <f t="shared" si="315"/>
        <v>0.19549854805545805</v>
      </c>
      <c r="AE268" s="1">
        <f t="shared" si="316"/>
        <v>2.2580846825572268E-2</v>
      </c>
      <c r="AF268" s="1">
        <f t="shared" si="317"/>
        <v>0.26085947832552836</v>
      </c>
      <c r="AG268" s="1">
        <f t="shared" si="318"/>
        <v>257.42709299680911</v>
      </c>
      <c r="AH268" s="1">
        <f t="shared" si="319"/>
        <v>152.6471674177451</v>
      </c>
      <c r="AI268" s="1">
        <f t="shared" si="320"/>
        <v>152.28493172840558</v>
      </c>
      <c r="AJ268" s="1">
        <f t="shared" si="321"/>
        <v>273.14340861693978</v>
      </c>
      <c r="AK268" s="1">
        <f t="shared" si="322"/>
        <v>304.93751481043449</v>
      </c>
      <c r="AL268" s="8">
        <f t="shared" si="323"/>
        <v>37388486.506539643</v>
      </c>
      <c r="AM268" s="1">
        <f t="shared" si="324"/>
        <v>1308027.7902761528</v>
      </c>
      <c r="AN268" s="1">
        <f t="shared" si="325"/>
        <v>0.99994233060710935</v>
      </c>
      <c r="AO268" s="1">
        <f t="shared" si="326"/>
        <v>34.551129093418929</v>
      </c>
      <c r="AP268" s="1">
        <f t="shared" si="327"/>
        <v>128.12225210025412</v>
      </c>
      <c r="AQ268" s="1">
        <f t="shared" si="328"/>
        <v>8.6759319789868634E-3</v>
      </c>
      <c r="AR268" s="1">
        <f t="shared" si="329"/>
        <v>1.2247904273759039E-3</v>
      </c>
      <c r="AS268" s="1">
        <f t="shared" si="330"/>
        <v>2310.3437450912838</v>
      </c>
      <c r="AT268" s="1">
        <f t="shared" si="331"/>
        <v>120836869.62906331</v>
      </c>
      <c r="AU268" s="1">
        <f t="shared" si="332"/>
        <v>469402.30036533537</v>
      </c>
      <c r="AV268" s="1">
        <f t="shared" si="333"/>
        <v>3813785.2745563718</v>
      </c>
      <c r="AW268" s="1">
        <f t="shared" si="334"/>
        <v>54.112264486033538</v>
      </c>
      <c r="AX268" s="1">
        <f t="shared" si="335"/>
        <v>429433.9014277776</v>
      </c>
      <c r="AY268" s="6">
        <f t="shared" si="336"/>
        <v>299541828.85301179</v>
      </c>
      <c r="AZ268">
        <f t="shared" si="337"/>
        <v>466640.06385225651</v>
      </c>
      <c r="BA268">
        <f t="shared" si="338"/>
        <v>37206.162424478942</v>
      </c>
      <c r="BB268">
        <f t="shared" si="339"/>
        <v>884221.84720350045</v>
      </c>
      <c r="BC268">
        <f t="shared" si="340"/>
        <v>7364793.2357583456</v>
      </c>
    </row>
    <row r="269" spans="5:55" x14ac:dyDescent="0.35">
      <c r="E269">
        <f t="shared" si="291"/>
        <v>2016.625</v>
      </c>
      <c r="F269" s="1">
        <f t="shared" si="292"/>
        <v>2445.9720059377905</v>
      </c>
      <c r="G269" s="1">
        <f t="shared" si="293"/>
        <v>0.95133684737505697</v>
      </c>
      <c r="H269" s="1">
        <f t="shared" si="294"/>
        <v>53450.695139673611</v>
      </c>
      <c r="I269" s="1">
        <f t="shared" si="295"/>
        <v>5699.5888022027284</v>
      </c>
      <c r="J269" s="1">
        <f t="shared" si="296"/>
        <v>4.2252667501333383E-3</v>
      </c>
      <c r="K269" s="1">
        <f t="shared" si="297"/>
        <v>0.36452588978503431</v>
      </c>
      <c r="L269" s="1">
        <f t="shared" si="298"/>
        <v>2.0365958537018846E-2</v>
      </c>
      <c r="M269" s="1">
        <f t="shared" si="299"/>
        <v>4.1032276932455479E-3</v>
      </c>
      <c r="N269" s="1">
        <f t="shared" si="300"/>
        <v>0.72277112632845963</v>
      </c>
      <c r="O269" s="1">
        <f t="shared" si="301"/>
        <v>0.48387426160818264</v>
      </c>
      <c r="P269" s="1">
        <f t="shared" si="302"/>
        <v>3.6680685205492365</v>
      </c>
      <c r="Q269" s="1">
        <f t="shared" si="303"/>
        <v>0.70008679609431246</v>
      </c>
      <c r="R269" s="1">
        <f t="shared" si="304"/>
        <v>56304.692383739261</v>
      </c>
      <c r="S269" s="1">
        <f t="shared" si="305"/>
        <v>0.79972799016833096</v>
      </c>
      <c r="T269" s="1">
        <f t="shared" si="306"/>
        <v>0.2640737411605717</v>
      </c>
      <c r="U269" s="1">
        <f t="shared" si="307"/>
        <v>0.77860165488524913</v>
      </c>
      <c r="V269" s="1">
        <f t="shared" si="308"/>
        <v>0.98532111850081794</v>
      </c>
      <c r="W269" s="1">
        <f t="shared" si="341"/>
        <v>177.70594685937789</v>
      </c>
      <c r="X269" s="1">
        <f t="shared" si="309"/>
        <v>2070.8108906198349</v>
      </c>
      <c r="Y269" s="1">
        <f t="shared" si="310"/>
        <v>228.50448362555446</v>
      </c>
      <c r="Z269" s="1">
        <f t="shared" si="311"/>
        <v>8.0197732463486313E-2</v>
      </c>
      <c r="AA269" s="1">
        <f t="shared" si="312"/>
        <v>0.48387426160818264</v>
      </c>
      <c r="AB269" s="1">
        <f t="shared" si="313"/>
        <v>4351.4746292453437</v>
      </c>
      <c r="AC269" s="1">
        <f t="shared" si="314"/>
        <v>7.4741309771735953E-3</v>
      </c>
      <c r="AD269" s="1">
        <f t="shared" si="315"/>
        <v>0.19635749912298844</v>
      </c>
      <c r="AE269" s="1">
        <f t="shared" si="316"/>
        <v>2.2625859828990545E-2</v>
      </c>
      <c r="AF269" s="1">
        <f t="shared" si="317"/>
        <v>0.26122808652940616</v>
      </c>
      <c r="AG269" s="1">
        <f t="shared" si="318"/>
        <v>257.42675451779138</v>
      </c>
      <c r="AH269" s="1">
        <f t="shared" si="319"/>
        <v>152.64696670902137</v>
      </c>
      <c r="AI269" s="1">
        <f t="shared" si="320"/>
        <v>152.28493172840558</v>
      </c>
      <c r="AJ269" s="1">
        <f t="shared" si="321"/>
        <v>273.03603817295931</v>
      </c>
      <c r="AK269" s="1">
        <f t="shared" si="322"/>
        <v>304.93711386215324</v>
      </c>
      <c r="AL269" s="8">
        <f t="shared" si="323"/>
        <v>37637052.781310573</v>
      </c>
      <c r="AM269" s="1">
        <f t="shared" si="324"/>
        <v>1316723.7510784515</v>
      </c>
      <c r="AN269" s="1">
        <f t="shared" si="325"/>
        <v>0.99994271144785141</v>
      </c>
      <c r="AO269" s="1">
        <f t="shared" si="326"/>
        <v>34.557585086280291</v>
      </c>
      <c r="AP269" s="1">
        <f t="shared" si="327"/>
        <v>128.14619216724017</v>
      </c>
      <c r="AQ269" s="1">
        <f t="shared" si="328"/>
        <v>8.6958398916637345E-3</v>
      </c>
      <c r="AR269" s="1">
        <f t="shared" si="329"/>
        <v>1.231944144446496E-3</v>
      </c>
      <c r="AS269" s="1">
        <f t="shared" si="330"/>
        <v>2319.1881421786188</v>
      </c>
      <c r="AT269" s="1">
        <f t="shared" si="331"/>
        <v>121533946.17653587</v>
      </c>
      <c r="AU269" s="1">
        <f t="shared" si="332"/>
        <v>472110.78119751677</v>
      </c>
      <c r="AV269" s="1">
        <f t="shared" si="333"/>
        <v>3843122.9183292054</v>
      </c>
      <c r="AW269" s="1">
        <f t="shared" si="334"/>
        <v>54.107055967562665</v>
      </c>
      <c r="AX269" s="1">
        <f t="shared" si="335"/>
        <v>431693.19560089044</v>
      </c>
      <c r="AY269" s="6">
        <f t="shared" si="336"/>
        <v>301894144.65184373</v>
      </c>
      <c r="AZ269">
        <f t="shared" si="337"/>
        <v>469332.60640581464</v>
      </c>
      <c r="BA269">
        <f t="shared" si="338"/>
        <v>37639.410804924242</v>
      </c>
      <c r="BB269">
        <f t="shared" si="339"/>
        <v>889035.19950176461</v>
      </c>
      <c r="BC269">
        <f t="shared" si="340"/>
        <v>7420057.1012085639</v>
      </c>
    </row>
    <row r="270" spans="5:55" x14ac:dyDescent="0.35">
      <c r="E270">
        <f t="shared" si="291"/>
        <v>2016.6875</v>
      </c>
      <c r="F270" s="1">
        <f t="shared" si="292"/>
        <v>2455.2748248779794</v>
      </c>
      <c r="G270" s="1">
        <f t="shared" si="293"/>
        <v>0.95134127178652206</v>
      </c>
      <c r="H270" s="1">
        <f t="shared" si="294"/>
        <v>53806.919439811281</v>
      </c>
      <c r="I270" s="1">
        <f t="shared" si="295"/>
        <v>5735.3804180571569</v>
      </c>
      <c r="J270" s="1">
        <f t="shared" si="296"/>
        <v>4.1724509195877136E-3</v>
      </c>
      <c r="K270" s="1">
        <f t="shared" si="297"/>
        <v>0.36554231046277014</v>
      </c>
      <c r="L270" s="1">
        <f t="shared" si="298"/>
        <v>2.0342972257238367E-2</v>
      </c>
      <c r="M270" s="1">
        <f t="shared" si="299"/>
        <v>4.1146688709224818E-3</v>
      </c>
      <c r="N270" s="1">
        <f t="shared" si="300"/>
        <v>0.72298235229013308</v>
      </c>
      <c r="O270" s="1">
        <f t="shared" si="301"/>
        <v>0.48482124466142118</v>
      </c>
      <c r="P270" s="1">
        <f t="shared" si="302"/>
        <v>3.6821044442807067</v>
      </c>
      <c r="Q270" s="1">
        <f t="shared" si="303"/>
        <v>0.70088808505561573</v>
      </c>
      <c r="R270" s="1">
        <f t="shared" si="304"/>
        <v>56678.838884329307</v>
      </c>
      <c r="S270" s="1">
        <f t="shared" si="305"/>
        <v>0.79972799016833096</v>
      </c>
      <c r="T270" s="1">
        <f t="shared" si="306"/>
        <v>0.26444700257423681</v>
      </c>
      <c r="U270" s="1">
        <f t="shared" si="307"/>
        <v>0.77886573405713244</v>
      </c>
      <c r="V270" s="1">
        <f t="shared" si="308"/>
        <v>0.98541688164042052</v>
      </c>
      <c r="W270" s="1">
        <f t="shared" si="341"/>
        <v>177.6360922693832</v>
      </c>
      <c r="X270" s="1">
        <f t="shared" si="309"/>
        <v>2078.7348821047831</v>
      </c>
      <c r="Y270" s="1">
        <f t="shared" si="310"/>
        <v>229.37885974107672</v>
      </c>
      <c r="Z270" s="1">
        <f t="shared" si="311"/>
        <v>8.0664225947687393E-2</v>
      </c>
      <c r="AA270" s="1">
        <f t="shared" si="312"/>
        <v>0.48482124466142118</v>
      </c>
      <c r="AB270" s="1">
        <f t="shared" si="313"/>
        <v>4368.1256175443223</v>
      </c>
      <c r="AC270" s="1">
        <f t="shared" si="314"/>
        <v>7.4887584867037466E-3</v>
      </c>
      <c r="AD270" s="1">
        <f t="shared" si="315"/>
        <v>0.19722027102292886</v>
      </c>
      <c r="AE270" s="1">
        <f t="shared" si="316"/>
        <v>2.2670765463435459E-2</v>
      </c>
      <c r="AF270" s="1">
        <f t="shared" si="317"/>
        <v>0.26159732568373661</v>
      </c>
      <c r="AG270" s="1">
        <f t="shared" si="318"/>
        <v>257.42642855374601</v>
      </c>
      <c r="AH270" s="1">
        <f t="shared" si="319"/>
        <v>152.64677342133115</v>
      </c>
      <c r="AI270" s="1">
        <f t="shared" si="320"/>
        <v>152.28493172840558</v>
      </c>
      <c r="AJ270" s="1">
        <f t="shared" si="321"/>
        <v>272.92871019189039</v>
      </c>
      <c r="AK270" s="1">
        <f t="shared" si="322"/>
        <v>304.93672773859203</v>
      </c>
      <c r="AL270" s="8">
        <f t="shared" si="323"/>
        <v>37887152.213426769</v>
      </c>
      <c r="AM270" s="1">
        <f t="shared" si="324"/>
        <v>1325473.3485768104</v>
      </c>
      <c r="AN270" s="1">
        <f t="shared" si="325"/>
        <v>0.99994308959445588</v>
      </c>
      <c r="AO270" s="1">
        <f t="shared" si="326"/>
        <v>34.564036998129168</v>
      </c>
      <c r="AP270" s="1">
        <f t="shared" si="327"/>
        <v>128.17011710104467</v>
      </c>
      <c r="AQ270" s="1">
        <f t="shared" si="328"/>
        <v>8.7156642739936573E-3</v>
      </c>
      <c r="AR270" s="1">
        <f t="shared" si="329"/>
        <v>1.2391101066081521E-3</v>
      </c>
      <c r="AS270" s="1">
        <f t="shared" si="330"/>
        <v>2328.0625532481467</v>
      </c>
      <c r="AT270" s="1">
        <f t="shared" si="331"/>
        <v>122234781.00926386</v>
      </c>
      <c r="AU270" s="1">
        <f t="shared" si="332"/>
        <v>474833.84552236617</v>
      </c>
      <c r="AV270" s="1">
        <f t="shared" si="333"/>
        <v>3872629.8421540502</v>
      </c>
      <c r="AW270" s="1">
        <f t="shared" si="334"/>
        <v>54.101884987849203</v>
      </c>
      <c r="AX270" s="1">
        <f t="shared" si="335"/>
        <v>433962.93392190273</v>
      </c>
      <c r="AY270" s="6">
        <f t="shared" si="336"/>
        <v>304262091.66518289</v>
      </c>
      <c r="AZ270">
        <f t="shared" si="337"/>
        <v>472039.64663427655</v>
      </c>
      <c r="BA270">
        <f t="shared" si="338"/>
        <v>38076.712712373796</v>
      </c>
      <c r="BB270">
        <f t="shared" si="339"/>
        <v>893872.19610334781</v>
      </c>
      <c r="BC270">
        <f t="shared" si="340"/>
        <v>7475621.8011774244</v>
      </c>
    </row>
    <row r="271" spans="5:55" x14ac:dyDescent="0.35">
      <c r="E271">
        <f t="shared" si="291"/>
        <v>2016.75</v>
      </c>
      <c r="F271" s="1">
        <f t="shared" si="292"/>
        <v>2464.6072079783903</v>
      </c>
      <c r="G271" s="1">
        <f t="shared" si="293"/>
        <v>0.95134566435002843</v>
      </c>
      <c r="H271" s="1">
        <f t="shared" si="294"/>
        <v>54165.380715939857</v>
      </c>
      <c r="I271" s="1">
        <f t="shared" si="295"/>
        <v>5771.2999855044663</v>
      </c>
      <c r="J271" s="1">
        <f t="shared" si="296"/>
        <v>4.1202952868760077E-3</v>
      </c>
      <c r="K271" s="1">
        <f t="shared" si="297"/>
        <v>0.36655657942441489</v>
      </c>
      <c r="L271" s="1">
        <f t="shared" si="298"/>
        <v>2.0320005328886091E-2</v>
      </c>
      <c r="M271" s="1">
        <f t="shared" si="299"/>
        <v>4.1260858281495097E-3</v>
      </c>
      <c r="N271" s="1">
        <f t="shared" si="300"/>
        <v>0.72319093792747713</v>
      </c>
      <c r="O271" s="1">
        <f t="shared" si="301"/>
        <v>0.4857701200974669</v>
      </c>
      <c r="P271" s="1">
        <f t="shared" si="302"/>
        <v>3.6961877959735938</v>
      </c>
      <c r="Q271" s="1">
        <f t="shared" si="303"/>
        <v>0.70168778971892232</v>
      </c>
      <c r="R271" s="1">
        <f t="shared" si="304"/>
        <v>57055.286431057444</v>
      </c>
      <c r="S271" s="1">
        <f t="shared" si="305"/>
        <v>0.79972799016833096</v>
      </c>
      <c r="T271" s="1">
        <f t="shared" si="306"/>
        <v>0.26482089702190553</v>
      </c>
      <c r="U271" s="1">
        <f t="shared" si="307"/>
        <v>0.77912651223960672</v>
      </c>
      <c r="V271" s="1">
        <f t="shared" si="308"/>
        <v>0.98551199308127069</v>
      </c>
      <c r="W271" s="1">
        <f t="shared" si="341"/>
        <v>177.56626619200182</v>
      </c>
      <c r="X271" s="1">
        <f t="shared" si="309"/>
        <v>2086.6856490816476</v>
      </c>
      <c r="Y271" s="1">
        <f t="shared" si="310"/>
        <v>230.25619040932125</v>
      </c>
      <c r="Z271" s="1">
        <f t="shared" si="311"/>
        <v>8.1131510583148991E-2</v>
      </c>
      <c r="AA271" s="1">
        <f t="shared" si="312"/>
        <v>0.4857701200974669</v>
      </c>
      <c r="AB271" s="1">
        <f t="shared" si="313"/>
        <v>4384.8328702150438</v>
      </c>
      <c r="AC271" s="1">
        <f t="shared" si="314"/>
        <v>7.5034152267966329E-3</v>
      </c>
      <c r="AD271" s="1">
        <f t="shared" si="315"/>
        <v>0.1980868695549842</v>
      </c>
      <c r="AE271" s="1">
        <f t="shared" si="316"/>
        <v>2.2715561275739544E-2</v>
      </c>
      <c r="AF271" s="1">
        <f t="shared" si="317"/>
        <v>0.26196719105050581</v>
      </c>
      <c r="AG271" s="1">
        <f t="shared" si="318"/>
        <v>257.42611464194255</v>
      </c>
      <c r="AH271" s="1">
        <f t="shared" si="319"/>
        <v>152.64658728028803</v>
      </c>
      <c r="AI271" s="1">
        <f t="shared" si="320"/>
        <v>152.28493172840558</v>
      </c>
      <c r="AJ271" s="1">
        <f t="shared" si="321"/>
        <v>272.82142601898391</v>
      </c>
      <c r="AK271" s="1">
        <f t="shared" si="322"/>
        <v>304.93635589161931</v>
      </c>
      <c r="AL271" s="8">
        <f t="shared" si="323"/>
        <v>38138789.787237465</v>
      </c>
      <c r="AM271" s="1">
        <f t="shared" si="324"/>
        <v>1334276.7571460013</v>
      </c>
      <c r="AN271" s="1">
        <f t="shared" si="325"/>
        <v>0.99994346506170795</v>
      </c>
      <c r="AO271" s="1">
        <f t="shared" si="326"/>
        <v>34.570484736498763</v>
      </c>
      <c r="AP271" s="1">
        <f t="shared" si="327"/>
        <v>128.19402655878284</v>
      </c>
      <c r="AQ271" s="1">
        <f t="shared" si="328"/>
        <v>8.7354052630380808E-3</v>
      </c>
      <c r="AR271" s="1">
        <f t="shared" si="329"/>
        <v>1.2462882219084672E-3</v>
      </c>
      <c r="AS271" s="1">
        <f t="shared" si="330"/>
        <v>2336.9669513163117</v>
      </c>
      <c r="AT271" s="1">
        <f t="shared" si="331"/>
        <v>122939382.71406305</v>
      </c>
      <c r="AU271" s="1">
        <f t="shared" si="332"/>
        <v>477571.52721300669</v>
      </c>
      <c r="AV271" s="1">
        <f t="shared" si="333"/>
        <v>3902306.9574991981</v>
      </c>
      <c r="AW271" s="1">
        <f t="shared" si="334"/>
        <v>54.096751277648323</v>
      </c>
      <c r="AX271" s="1">
        <f t="shared" si="335"/>
        <v>436243.12341164635</v>
      </c>
      <c r="AY271" s="6">
        <f t="shared" si="336"/>
        <v>306645766.02688521</v>
      </c>
      <c r="AZ271">
        <f t="shared" si="337"/>
        <v>474761.21821143618</v>
      </c>
      <c r="BA271">
        <f t="shared" si="338"/>
        <v>38518.09479978984</v>
      </c>
      <c r="BB271">
        <f t="shared" si="339"/>
        <v>898732.86916074145</v>
      </c>
      <c r="BC271">
        <f t="shared" si="340"/>
        <v>7531488.8134338837</v>
      </c>
    </row>
    <row r="272" spans="5:55" x14ac:dyDescent="0.35">
      <c r="E272">
        <f t="shared" si="291"/>
        <v>2016.8125</v>
      </c>
      <c r="F272" s="1">
        <f t="shared" si="292"/>
        <v>2473.9690882172522</v>
      </c>
      <c r="G272" s="1">
        <f t="shared" si="293"/>
        <v>0.95135002529192492</v>
      </c>
      <c r="H272" s="1">
        <f t="shared" si="294"/>
        <v>54526.086965033886</v>
      </c>
      <c r="I272" s="1">
        <f t="shared" si="295"/>
        <v>5807.3462366534477</v>
      </c>
      <c r="J272" s="1">
        <f t="shared" si="296"/>
        <v>4.0687915995259154E-3</v>
      </c>
      <c r="K272" s="1">
        <f t="shared" si="297"/>
        <v>0.36756869939321091</v>
      </c>
      <c r="L272" s="1">
        <f t="shared" si="298"/>
        <v>2.0297057715944766E-2</v>
      </c>
      <c r="M272" s="1">
        <f t="shared" si="299"/>
        <v>4.1374785955803767E-3</v>
      </c>
      <c r="N272" s="1">
        <f t="shared" si="300"/>
        <v>0.72339691624454361</v>
      </c>
      <c r="O272" s="1">
        <f t="shared" si="301"/>
        <v>0.48672087922552582</v>
      </c>
      <c r="P272" s="1">
        <f t="shared" si="302"/>
        <v>3.7103185288165159</v>
      </c>
      <c r="Q272" s="1">
        <f t="shared" si="303"/>
        <v>0.70248589857743093</v>
      </c>
      <c r="R272" s="1">
        <f t="shared" si="304"/>
        <v>57434.042386017682</v>
      </c>
      <c r="S272" s="1">
        <f t="shared" si="305"/>
        <v>0.79972799016833096</v>
      </c>
      <c r="T272" s="1">
        <f t="shared" si="306"/>
        <v>0.26519541972540361</v>
      </c>
      <c r="U272" s="1">
        <f t="shared" si="307"/>
        <v>0.77938403069503648</v>
      </c>
      <c r="V272" s="1">
        <f t="shared" si="308"/>
        <v>0.98560645603445829</v>
      </c>
      <c r="W272" s="1">
        <f t="shared" si="341"/>
        <v>177.49646951143961</v>
      </c>
      <c r="X272" s="1">
        <f t="shared" si="309"/>
        <v>2094.6631651230277</v>
      </c>
      <c r="Y272" s="1">
        <f t="shared" si="310"/>
        <v>231.13647271414555</v>
      </c>
      <c r="Z272" s="1">
        <f t="shared" si="311"/>
        <v>8.1599580398219587E-2</v>
      </c>
      <c r="AA272" s="1">
        <f t="shared" si="312"/>
        <v>0.48672087922552582</v>
      </c>
      <c r="AB272" s="1">
        <f t="shared" si="313"/>
        <v>4401.5963317245942</v>
      </c>
      <c r="AC272" s="1">
        <f t="shared" si="314"/>
        <v>7.5181010632104943E-3</v>
      </c>
      <c r="AD272" s="1">
        <f t="shared" si="315"/>
        <v>0.19895730034570103</v>
      </c>
      <c r="AE272" s="1">
        <f t="shared" si="316"/>
        <v>2.2760244795052589E-2</v>
      </c>
      <c r="AF272" s="1">
        <f t="shared" si="317"/>
        <v>0.26233767790302903</v>
      </c>
      <c r="AG272" s="1">
        <f t="shared" si="318"/>
        <v>257.42581233675969</v>
      </c>
      <c r="AH272" s="1">
        <f t="shared" si="319"/>
        <v>152.64640802165087</v>
      </c>
      <c r="AI272" s="1">
        <f t="shared" si="320"/>
        <v>152.28493172840558</v>
      </c>
      <c r="AJ272" s="1">
        <f t="shared" si="321"/>
        <v>272.71418701277662</v>
      </c>
      <c r="AK272" s="1">
        <f t="shared" si="322"/>
        <v>304.93599779337057</v>
      </c>
      <c r="AL272" s="8">
        <f t="shared" si="323"/>
        <v>38391970.423958093</v>
      </c>
      <c r="AM272" s="1">
        <f t="shared" si="324"/>
        <v>1343134.1489520939</v>
      </c>
      <c r="AN272" s="1">
        <f t="shared" si="325"/>
        <v>0.99994383786436225</v>
      </c>
      <c r="AO272" s="1">
        <f t="shared" si="326"/>
        <v>34.576928208412866</v>
      </c>
      <c r="AP272" s="1">
        <f t="shared" si="327"/>
        <v>128.21792019568102</v>
      </c>
      <c r="AQ272" s="1">
        <f t="shared" si="328"/>
        <v>8.755062996385286E-3</v>
      </c>
      <c r="AR272" s="1">
        <f t="shared" si="329"/>
        <v>1.2534783986149086E-3</v>
      </c>
      <c r="AS272" s="1">
        <f t="shared" si="330"/>
        <v>2345.901306785956</v>
      </c>
      <c r="AT272" s="1">
        <f t="shared" si="331"/>
        <v>123647759.68689056</v>
      </c>
      <c r="AU272" s="1">
        <f t="shared" si="332"/>
        <v>480323.85938491998</v>
      </c>
      <c r="AV272" s="1">
        <f t="shared" si="333"/>
        <v>3932155.1779500111</v>
      </c>
      <c r="AW272" s="1">
        <f t="shared" si="334"/>
        <v>54.091654571391501</v>
      </c>
      <c r="AX272" s="1">
        <f t="shared" si="335"/>
        <v>438533.77032551932</v>
      </c>
      <c r="AY272" s="6">
        <f t="shared" si="336"/>
        <v>309045264.17838258</v>
      </c>
      <c r="AZ272">
        <f t="shared" si="337"/>
        <v>477497.35405790439</v>
      </c>
      <c r="BA272">
        <f t="shared" si="338"/>
        <v>38963.583732385094</v>
      </c>
      <c r="BB272">
        <f t="shared" si="339"/>
        <v>903617.24930376152</v>
      </c>
      <c r="BC272">
        <f t="shared" si="340"/>
        <v>7587659.6177564301</v>
      </c>
    </row>
    <row r="273" spans="5:55" x14ac:dyDescent="0.35">
      <c r="E273">
        <f t="shared" si="291"/>
        <v>2016.875</v>
      </c>
      <c r="F273" s="1">
        <f t="shared" si="292"/>
        <v>2483.3603958639233</v>
      </c>
      <c r="G273" s="1">
        <f t="shared" si="293"/>
        <v>0.95135435483553443</v>
      </c>
      <c r="H273" s="1">
        <f t="shared" si="294"/>
        <v>54889.046104824723</v>
      </c>
      <c r="I273" s="1">
        <f t="shared" si="295"/>
        <v>5843.5178687225934</v>
      </c>
      <c r="J273" s="1">
        <f t="shared" si="296"/>
        <v>4.0179317082210068E-3</v>
      </c>
      <c r="K273" s="1">
        <f t="shared" si="297"/>
        <v>0.36857867308823367</v>
      </c>
      <c r="L273" s="1">
        <f t="shared" si="298"/>
        <v>2.0274129382908051E-2</v>
      </c>
      <c r="M273" s="1">
        <f t="shared" si="299"/>
        <v>4.1488472038219227E-3</v>
      </c>
      <c r="N273" s="1">
        <f t="shared" si="300"/>
        <v>0.72360031983283335</v>
      </c>
      <c r="O273" s="1">
        <f t="shared" si="301"/>
        <v>0.48767351320876595</v>
      </c>
      <c r="P273" s="1">
        <f t="shared" si="302"/>
        <v>3.7244965918549067</v>
      </c>
      <c r="Q273" s="1">
        <f t="shared" si="303"/>
        <v>0.70328240012872223</v>
      </c>
      <c r="R273" s="1">
        <f t="shared" si="304"/>
        <v>57815.114014589955</v>
      </c>
      <c r="S273" s="1">
        <f t="shared" si="305"/>
        <v>0.79972799016833096</v>
      </c>
      <c r="T273" s="1">
        <f t="shared" si="306"/>
        <v>0.26557056591802514</v>
      </c>
      <c r="U273" s="1">
        <f t="shared" si="307"/>
        <v>0.77963833017000683</v>
      </c>
      <c r="V273" s="1">
        <f t="shared" si="308"/>
        <v>0.98570027371019575</v>
      </c>
      <c r="W273" s="1">
        <f t="shared" si="341"/>
        <v>177.42670312031552</v>
      </c>
      <c r="X273" s="1">
        <f t="shared" si="309"/>
        <v>2102.6674014624837</v>
      </c>
      <c r="Y273" s="1">
        <f t="shared" si="310"/>
        <v>232.01970348130502</v>
      </c>
      <c r="Z273" s="1">
        <f t="shared" si="311"/>
        <v>8.2068429435580237E-2</v>
      </c>
      <c r="AA273" s="1">
        <f t="shared" si="312"/>
        <v>0.48767351320876595</v>
      </c>
      <c r="AB273" s="1">
        <f t="shared" si="313"/>
        <v>4418.4159416249458</v>
      </c>
      <c r="AC273" s="1">
        <f t="shared" si="314"/>
        <v>7.5328158594478046E-3</v>
      </c>
      <c r="AD273" s="1">
        <f t="shared" si="315"/>
        <v>0.19983156884553152</v>
      </c>
      <c r="AE273" s="1">
        <f t="shared" si="316"/>
        <v>2.2804813533242919E-2</v>
      </c>
      <c r="AF273" s="1">
        <f t="shared" si="317"/>
        <v>0.26270878152596644</v>
      </c>
      <c r="AG273" s="1">
        <f t="shared" si="318"/>
        <v>257.42552120905253</v>
      </c>
      <c r="AH273" s="1">
        <f t="shared" si="319"/>
        <v>152.64623539094859</v>
      </c>
      <c r="AI273" s="1">
        <f t="shared" si="320"/>
        <v>152.28493172840558</v>
      </c>
      <c r="AJ273" s="1">
        <f t="shared" si="321"/>
        <v>272.60699454473155</v>
      </c>
      <c r="AK273" s="1">
        <f t="shared" si="322"/>
        <v>304.93565293549852</v>
      </c>
      <c r="AL273" s="8">
        <f t="shared" si="323"/>
        <v>38646698.980155244</v>
      </c>
      <c r="AM273" s="1">
        <f t="shared" si="324"/>
        <v>1352045.6938994527</v>
      </c>
      <c r="AN273" s="1">
        <f t="shared" si="325"/>
        <v>0.99994420801714257</v>
      </c>
      <c r="AO273" s="1">
        <f t="shared" si="326"/>
        <v>34.583367320396157</v>
      </c>
      <c r="AP273" s="1">
        <f t="shared" si="327"/>
        <v>128.24179766511463</v>
      </c>
      <c r="AQ273" s="1">
        <f t="shared" si="328"/>
        <v>8.774637612145475E-3</v>
      </c>
      <c r="AR273" s="1">
        <f t="shared" si="329"/>
        <v>1.2606805452151108E-3</v>
      </c>
      <c r="AS273" s="1">
        <f t="shared" si="330"/>
        <v>2354.8655874403353</v>
      </c>
      <c r="AT273" s="1">
        <f t="shared" si="331"/>
        <v>124359920.12957612</v>
      </c>
      <c r="AU273" s="1">
        <f t="shared" si="332"/>
        <v>483090.8743837591</v>
      </c>
      <c r="AV273" s="1">
        <f t="shared" si="333"/>
        <v>3962175.4191615684</v>
      </c>
      <c r="AW273" s="1">
        <f t="shared" si="334"/>
        <v>54.086594607063937</v>
      </c>
      <c r="AX273" s="1">
        <f t="shared" si="335"/>
        <v>440834.88014453015</v>
      </c>
      <c r="AY273" s="6">
        <f t="shared" si="336"/>
        <v>311460682.86464226</v>
      </c>
      <c r="AZ273">
        <f t="shared" si="337"/>
        <v>480248.08632899361</v>
      </c>
      <c r="BA273">
        <f t="shared" si="338"/>
        <v>39413.206184463459</v>
      </c>
      <c r="BB273">
        <f t="shared" si="339"/>
        <v>908525.36561948829</v>
      </c>
      <c r="BC273">
        <f t="shared" si="340"/>
        <v>7644135.6958379149</v>
      </c>
    </row>
    <row r="274" spans="5:55" x14ac:dyDescent="0.35">
      <c r="E274">
        <f t="shared" si="291"/>
        <v>2016.9375</v>
      </c>
      <c r="F274" s="1">
        <f t="shared" si="292"/>
        <v>2492.7810584691965</v>
      </c>
      <c r="G274" s="1">
        <f t="shared" si="293"/>
        <v>0.95135865320125468</v>
      </c>
      <c r="H274" s="1">
        <f t="shared" si="294"/>
        <v>55254.265971619883</v>
      </c>
      <c r="I274" s="1">
        <f t="shared" si="295"/>
        <v>5879.8135438473537</v>
      </c>
      <c r="J274" s="1">
        <f t="shared" si="296"/>
        <v>3.9677075655112923E-3</v>
      </c>
      <c r="K274" s="1">
        <f t="shared" si="297"/>
        <v>0.36958650322442654</v>
      </c>
      <c r="L274" s="1">
        <f t="shared" si="298"/>
        <v>2.025122029481562E-2</v>
      </c>
      <c r="M274" s="1">
        <f t="shared" si="299"/>
        <v>4.1601916834344754E-3</v>
      </c>
      <c r="N274" s="1">
        <f t="shared" si="300"/>
        <v>0.72380118087645395</v>
      </c>
      <c r="O274" s="1">
        <f t="shared" si="301"/>
        <v>0.48862801306337816</v>
      </c>
      <c r="P274" s="1">
        <f t="shared" si="302"/>
        <v>3.7387219299811312</v>
      </c>
      <c r="Q274" s="1">
        <f t="shared" si="303"/>
        <v>0.70407728287813598</v>
      </c>
      <c r="R274" s="1">
        <f t="shared" si="304"/>
        <v>58198.508483162972</v>
      </c>
      <c r="S274" s="1">
        <f t="shared" si="305"/>
        <v>0.79972799016833096</v>
      </c>
      <c r="T274" s="1">
        <f t="shared" si="306"/>
        <v>0.26594633084454722</v>
      </c>
      <c r="U274" s="1">
        <f t="shared" si="307"/>
        <v>0.77988945090177064</v>
      </c>
      <c r="V274" s="1">
        <f t="shared" si="308"/>
        <v>0.98579344931758739</v>
      </c>
      <c r="W274" s="1">
        <f t="shared" si="341"/>
        <v>177.35696791943309</v>
      </c>
      <c r="X274" s="1">
        <f t="shared" si="309"/>
        <v>2110.6983269889579</v>
      </c>
      <c r="Y274" s="1">
        <f t="shared" si="310"/>
        <v>232.90587927783704</v>
      </c>
      <c r="Z274" s="1">
        <f t="shared" si="311"/>
        <v>8.2538051752263378E-2</v>
      </c>
      <c r="AA274" s="1">
        <f t="shared" si="312"/>
        <v>0.48862801306337816</v>
      </c>
      <c r="AB274" s="1">
        <f t="shared" si="313"/>
        <v>4435.2916345412368</v>
      </c>
      <c r="AC274" s="1">
        <f t="shared" si="314"/>
        <v>7.5475594767407646E-3</v>
      </c>
      <c r="AD274" s="1">
        <f t="shared" si="315"/>
        <v>0.20070968032589728</v>
      </c>
      <c r="AE274" s="1">
        <f t="shared" si="316"/>
        <v>2.2849264985299114E-2</v>
      </c>
      <c r="AF274" s="1">
        <f t="shared" si="317"/>
        <v>0.26308049721533722</v>
      </c>
      <c r="AG274" s="1">
        <f t="shared" si="318"/>
        <v>257.4252408455435</v>
      </c>
      <c r="AH274" s="1">
        <f t="shared" si="319"/>
        <v>152.64606914311895</v>
      </c>
      <c r="AI274" s="1">
        <f t="shared" si="320"/>
        <v>152.28493172840558</v>
      </c>
      <c r="AJ274" s="1">
        <f t="shared" si="321"/>
        <v>272.49984999888693</v>
      </c>
      <c r="AK274" s="1">
        <f t="shared" si="322"/>
        <v>304.93532082845144</v>
      </c>
      <c r="AL274" s="8">
        <f t="shared" si="323"/>
        <v>38902980.246224508</v>
      </c>
      <c r="AM274" s="1">
        <f t="shared" si="324"/>
        <v>1361011.5595774851</v>
      </c>
      <c r="AN274" s="1">
        <f t="shared" si="325"/>
        <v>0.99994457553474081</v>
      </c>
      <c r="AO274" s="1">
        <f t="shared" si="326"/>
        <v>34.589801978484445</v>
      </c>
      <c r="AP274" s="1">
        <f t="shared" si="327"/>
        <v>128.26565861864634</v>
      </c>
      <c r="AQ274" s="1">
        <f t="shared" si="328"/>
        <v>8.794129248945912E-3</v>
      </c>
      <c r="AR274" s="1">
        <f t="shared" si="329"/>
        <v>1.267894570417165E-3</v>
      </c>
      <c r="AS274" s="1">
        <f t="shared" si="330"/>
        <v>2363.8597584368686</v>
      </c>
      <c r="AT274" s="1">
        <f t="shared" si="331"/>
        <v>125075872.04654168</v>
      </c>
      <c r="AU274" s="1">
        <f t="shared" si="332"/>
        <v>485872.6037731003</v>
      </c>
      <c r="AV274" s="1">
        <f t="shared" si="333"/>
        <v>3992368.5988105536</v>
      </c>
      <c r="AW274" s="1">
        <f t="shared" si="334"/>
        <v>54.081571126086565</v>
      </c>
      <c r="AX274" s="1">
        <f t="shared" si="335"/>
        <v>443146.45756632951</v>
      </c>
      <c r="AY274" s="6">
        <f t="shared" si="336"/>
        <v>313892119.13003129</v>
      </c>
      <c r="AZ274">
        <f t="shared" si="337"/>
        <v>483013.44640254159</v>
      </c>
      <c r="BA274">
        <f t="shared" si="338"/>
        <v>39866.988836212069</v>
      </c>
      <c r="BB274">
        <f t="shared" si="339"/>
        <v>913457.2456321494</v>
      </c>
      <c r="BC274">
        <f t="shared" si="340"/>
        <v>7700918.5311891334</v>
      </c>
    </row>
    <row r="275" spans="5:55" x14ac:dyDescent="0.35">
      <c r="E275">
        <f t="shared" si="291"/>
        <v>2017</v>
      </c>
      <c r="F275" s="1">
        <f t="shared" si="292"/>
        <v>2502.2310008556819</v>
      </c>
      <c r="G275" s="1">
        <f t="shared" si="293"/>
        <v>0.95136292060665451</v>
      </c>
      <c r="H275" s="1">
        <f t="shared" si="294"/>
        <v>55621.754318110339</v>
      </c>
      <c r="I275" s="1">
        <f t="shared" si="295"/>
        <v>5916.231888893938</v>
      </c>
      <c r="J275" s="1">
        <f t="shared" si="296"/>
        <v>3.9181112245399103E-3</v>
      </c>
      <c r="K275" s="1">
        <f t="shared" si="297"/>
        <v>0.37059219251263786</v>
      </c>
      <c r="L275" s="1">
        <f t="shared" si="298"/>
        <v>2.0228330417286725E-2</v>
      </c>
      <c r="M275" s="1">
        <f t="shared" si="299"/>
        <v>4.1715120649322684E-3</v>
      </c>
      <c r="N275" s="1">
        <f t="shared" si="300"/>
        <v>0.72399953115721138</v>
      </c>
      <c r="O275" s="1">
        <f t="shared" si="301"/>
        <v>0.48958436965766305</v>
      </c>
      <c r="P275" s="1">
        <f t="shared" si="302"/>
        <v>3.7529944839242182</v>
      </c>
      <c r="Q275" s="1">
        <f t="shared" si="303"/>
        <v>0.70487053534205946</v>
      </c>
      <c r="R275" s="1">
        <f t="shared" si="304"/>
        <v>58584.23285684827</v>
      </c>
      <c r="S275" s="1">
        <f t="shared" si="305"/>
        <v>0.79972799016833096</v>
      </c>
      <c r="T275" s="1">
        <f t="shared" si="306"/>
        <v>0.26632270976124506</v>
      </c>
      <c r="U275" s="1">
        <f t="shared" si="307"/>
        <v>0.7801374326246151</v>
      </c>
      <c r="V275" s="1">
        <f t="shared" si="308"/>
        <v>0.9858859860644037</v>
      </c>
      <c r="W275" s="1">
        <f t="shared" si="341"/>
        <v>177.28726481755692</v>
      </c>
      <c r="X275" s="1">
        <f t="shared" si="309"/>
        <v>2118.7559082409784</v>
      </c>
      <c r="Y275" s="1">
        <f t="shared" si="310"/>
        <v>233.79499641142175</v>
      </c>
      <c r="Z275" s="1">
        <f t="shared" si="311"/>
        <v>8.3008441419671425E-2</v>
      </c>
      <c r="AA275" s="1">
        <f t="shared" si="312"/>
        <v>0.48958436965766305</v>
      </c>
      <c r="AB275" s="1">
        <f t="shared" si="313"/>
        <v>4452.2233401595877</v>
      </c>
      <c r="AC275" s="1">
        <f t="shared" si="314"/>
        <v>7.5623317740372E-3</v>
      </c>
      <c r="AD275" s="1">
        <f t="shared" si="315"/>
        <v>0.20159163987625389</v>
      </c>
      <c r="AE275" s="1">
        <f t="shared" si="316"/>
        <v>2.289359662973238E-2</v>
      </c>
      <c r="AF275" s="1">
        <f t="shared" si="317"/>
        <v>0.26345282027853495</v>
      </c>
      <c r="AG275" s="1">
        <f t="shared" si="318"/>
        <v>257.42497084823555</v>
      </c>
      <c r="AH275" s="1">
        <f t="shared" si="319"/>
        <v>152.6459090421607</v>
      </c>
      <c r="AI275" s="1">
        <f t="shared" si="320"/>
        <v>152.28493172840558</v>
      </c>
      <c r="AJ275" s="1">
        <f t="shared" si="321"/>
        <v>272.39275477151284</v>
      </c>
      <c r="AK275" s="1">
        <f t="shared" si="322"/>
        <v>304.93500100077853</v>
      </c>
      <c r="AL275" s="8">
        <f t="shared" si="323"/>
        <v>39160818.944862425</v>
      </c>
      <c r="AM275" s="1">
        <f t="shared" si="324"/>
        <v>1370031.9112071833</v>
      </c>
      <c r="AN275" s="1">
        <f t="shared" si="325"/>
        <v>0.99994494043181703</v>
      </c>
      <c r="AO275" s="1">
        <f t="shared" si="326"/>
        <v>34.596232088234736</v>
      </c>
      <c r="AP275" s="1">
        <f t="shared" si="327"/>
        <v>128.28950270606333</v>
      </c>
      <c r="AQ275" s="1">
        <f t="shared" si="328"/>
        <v>8.8135380459261458E-3</v>
      </c>
      <c r="AR275" s="1">
        <f t="shared" si="329"/>
        <v>1.2751203831499044E-3</v>
      </c>
      <c r="AS275" s="1">
        <f t="shared" si="330"/>
        <v>2372.8837823006479</v>
      </c>
      <c r="AT275" s="1">
        <f t="shared" si="331"/>
        <v>125795623.24151133</v>
      </c>
      <c r="AU275" s="1">
        <f t="shared" si="332"/>
        <v>488669.0783221412</v>
      </c>
      <c r="AV275" s="1">
        <f t="shared" si="333"/>
        <v>4022735.6365463724</v>
      </c>
      <c r="AW275" s="1">
        <f t="shared" si="334"/>
        <v>54.076583873202637</v>
      </c>
      <c r="AX275" s="1">
        <f t="shared" si="335"/>
        <v>445468.50649623689</v>
      </c>
      <c r="AY275" s="6">
        <f t="shared" si="336"/>
        <v>316339670.31408519</v>
      </c>
      <c r="AZ275">
        <f t="shared" si="337"/>
        <v>485793.46486668207</v>
      </c>
      <c r="BA275">
        <f t="shared" si="338"/>
        <v>40324.958370445187</v>
      </c>
      <c r="BB275">
        <f t="shared" si="339"/>
        <v>918412.9152829583</v>
      </c>
      <c r="BC275">
        <f t="shared" si="340"/>
        <v>7758009.6090411432</v>
      </c>
    </row>
    <row r="276" spans="5:55" x14ac:dyDescent="0.35">
      <c r="E276">
        <f t="shared" si="291"/>
        <v>2017.0625</v>
      </c>
      <c r="F276" s="1">
        <f t="shared" si="292"/>
        <v>2511.7101451082813</v>
      </c>
      <c r="G276" s="1">
        <f t="shared" si="293"/>
        <v>0.95136715726656707</v>
      </c>
      <c r="H276" s="1">
        <f t="shared" si="294"/>
        <v>55991.518811166214</v>
      </c>
      <c r="I276" s="1">
        <f t="shared" si="295"/>
        <v>5952.7714952767165</v>
      </c>
      <c r="J276" s="1">
        <f t="shared" si="296"/>
        <v>3.8691348377857073E-3</v>
      </c>
      <c r="K276" s="1">
        <f t="shared" si="297"/>
        <v>0.37159574365966003</v>
      </c>
      <c r="L276" s="1">
        <f t="shared" si="298"/>
        <v>2.0205459716552316E-2</v>
      </c>
      <c r="M276" s="1">
        <f t="shared" si="299"/>
        <v>4.1828083787838798E-3</v>
      </c>
      <c r="N276" s="1">
        <f t="shared" si="300"/>
        <v>0.72419540205963917</v>
      </c>
      <c r="O276" s="1">
        <f t="shared" si="301"/>
        <v>0.49054257371114401</v>
      </c>
      <c r="P276" s="1">
        <f t="shared" si="302"/>
        <v>3.7673141902392504</v>
      </c>
      <c r="Q276" s="1">
        <f t="shared" si="303"/>
        <v>0.70566214605112976</v>
      </c>
      <c r="R276" s="1">
        <f t="shared" si="304"/>
        <v>58972.294097184473</v>
      </c>
      <c r="S276" s="1">
        <f t="shared" si="305"/>
        <v>0.79972799016833096</v>
      </c>
      <c r="T276" s="1">
        <f t="shared" si="306"/>
        <v>0.26669969793590642</v>
      </c>
      <c r="U276" s="1">
        <f t="shared" si="307"/>
        <v>0.78038231457614882</v>
      </c>
      <c r="V276" s="1">
        <f t="shared" si="308"/>
        <v>0.9859778871568613</v>
      </c>
      <c r="W276" s="1">
        <f t="shared" si="341"/>
        <v>177.21759473119573</v>
      </c>
      <c r="X276" s="1">
        <f t="shared" si="309"/>
        <v>2126.8401094006681</v>
      </c>
      <c r="Y276" s="1">
        <f t="shared" si="310"/>
        <v>234.68705092972067</v>
      </c>
      <c r="Z276" s="1">
        <f t="shared" si="311"/>
        <v>8.3479592523594937E-2</v>
      </c>
      <c r="AA276" s="1">
        <f t="shared" si="312"/>
        <v>0.49054257371114401</v>
      </c>
      <c r="AB276" s="1">
        <f t="shared" si="313"/>
        <v>4469.2109832145152</v>
      </c>
      <c r="AC276" s="1">
        <f t="shared" si="314"/>
        <v>7.5771326079868565E-3</v>
      </c>
      <c r="AD276" s="1">
        <f t="shared" si="315"/>
        <v>0.20247745240115625</v>
      </c>
      <c r="AE276" s="1">
        <f t="shared" si="316"/>
        <v>2.2937805928979777E-2</v>
      </c>
      <c r="AF276" s="1">
        <f t="shared" si="317"/>
        <v>0.26382574603434161</v>
      </c>
      <c r="AG276" s="1">
        <f t="shared" si="318"/>
        <v>257.42471083384726</v>
      </c>
      <c r="AH276" s="1">
        <f t="shared" si="319"/>
        <v>152.64575486079852</v>
      </c>
      <c r="AI276" s="1">
        <f t="shared" si="320"/>
        <v>152.28493172840558</v>
      </c>
      <c r="AJ276" s="1">
        <f t="shared" si="321"/>
        <v>272.28571027077766</v>
      </c>
      <c r="AK276" s="1">
        <f t="shared" si="322"/>
        <v>304.93469299846049</v>
      </c>
      <c r="AL276" s="8">
        <f t="shared" si="323"/>
        <v>39420219.729531884</v>
      </c>
      <c r="AM276" s="1">
        <f t="shared" si="324"/>
        <v>1379106.9115874374</v>
      </c>
      <c r="AN276" s="1">
        <f t="shared" si="325"/>
        <v>0.99994530272299809</v>
      </c>
      <c r="AO276" s="1">
        <f t="shared" si="326"/>
        <v>34.602657554735465</v>
      </c>
      <c r="AP276" s="1">
        <f t="shared" si="327"/>
        <v>128.3133295754152</v>
      </c>
      <c r="AQ276" s="1">
        <f t="shared" si="328"/>
        <v>8.8328641427333106E-3</v>
      </c>
      <c r="AR276" s="1">
        <f t="shared" si="329"/>
        <v>1.2823578925631829E-3</v>
      </c>
      <c r="AS276" s="1">
        <f t="shared" si="330"/>
        <v>2381.937618917726</v>
      </c>
      <c r="AT276" s="1">
        <f t="shared" si="331"/>
        <v>126519181.31421256</v>
      </c>
      <c r="AU276" s="1">
        <f t="shared" si="332"/>
        <v>491480.3279933501</v>
      </c>
      <c r="AV276" s="1">
        <f t="shared" si="333"/>
        <v>4053277.4539415063</v>
      </c>
      <c r="AW276" s="1">
        <f t="shared" si="334"/>
        <v>54.071632596368801</v>
      </c>
      <c r="AX276" s="1">
        <f t="shared" si="335"/>
        <v>447801.03003826685</v>
      </c>
      <c r="AY276" s="6">
        <f t="shared" si="336"/>
        <v>318803434.04718095</v>
      </c>
      <c r="AZ276">
        <f t="shared" si="337"/>
        <v>488588.17150756682</v>
      </c>
      <c r="BA276">
        <f t="shared" si="338"/>
        <v>40787.141469299997</v>
      </c>
      <c r="BB276">
        <f t="shared" si="339"/>
        <v>923392.39890992059</v>
      </c>
      <c r="BC276">
        <f t="shared" si="340"/>
        <v>7815410.4162463285</v>
      </c>
    </row>
    <row r="277" spans="5:55" x14ac:dyDescent="0.35">
      <c r="E277">
        <f t="shared" si="291"/>
        <v>2017.125</v>
      </c>
      <c r="F277" s="1">
        <f t="shared" si="292"/>
        <v>2521.2184105647466</v>
      </c>
      <c r="G277" s="1">
        <f t="shared" si="293"/>
        <v>0.95137136339317929</v>
      </c>
      <c r="H277" s="1">
        <f t="shared" si="294"/>
        <v>56363.567029621008</v>
      </c>
      <c r="I277" s="1">
        <f t="shared" si="295"/>
        <v>5989.4309187821191</v>
      </c>
      <c r="J277" s="1">
        <f t="shared" si="296"/>
        <v>3.8207706558215254E-3</v>
      </c>
      <c r="K277" s="1">
        <f t="shared" si="297"/>
        <v>0.37259715936827054</v>
      </c>
      <c r="L277" s="1">
        <f t="shared" si="298"/>
        <v>2.0182608159485829E-2</v>
      </c>
      <c r="M277" s="1">
        <f t="shared" si="299"/>
        <v>4.1940806554126948E-3</v>
      </c>
      <c r="N277" s="1">
        <f t="shared" si="300"/>
        <v>0.72438882457596432</v>
      </c>
      <c r="O277" s="1">
        <f t="shared" si="301"/>
        <v>0.49150261579370608</v>
      </c>
      <c r="P277" s="1">
        <f t="shared" si="302"/>
        <v>3.7816809812964376</v>
      </c>
      <c r="Q277" s="1">
        <f t="shared" si="303"/>
        <v>0.70645210355335508</v>
      </c>
      <c r="R277" s="1">
        <f t="shared" si="304"/>
        <v>59362.699059833343</v>
      </c>
      <c r="S277" s="1">
        <f t="shared" si="305"/>
        <v>0.79972799016833096</v>
      </c>
      <c r="T277" s="1">
        <f t="shared" si="306"/>
        <v>0.26707729064784602</v>
      </c>
      <c r="U277" s="1">
        <f t="shared" si="307"/>
        <v>0.7806241355035104</v>
      </c>
      <c r="V277" s="1">
        <f t="shared" si="308"/>
        <v>0.98606915579940768</v>
      </c>
      <c r="W277" s="1">
        <f t="shared" si="341"/>
        <v>177.14795858438865</v>
      </c>
      <c r="X277" s="1">
        <f t="shared" si="309"/>
        <v>2134.950892287578</v>
      </c>
      <c r="Y277" s="1">
        <f t="shared" si="310"/>
        <v>235.58203861969633</v>
      </c>
      <c r="Z277" s="1">
        <f t="shared" si="311"/>
        <v>8.3951499164230572E-2</v>
      </c>
      <c r="AA277" s="1">
        <f t="shared" si="312"/>
        <v>0.49150261579370608</v>
      </c>
      <c r="AB277" s="1">
        <f t="shared" si="313"/>
        <v>4486.254483475971</v>
      </c>
      <c r="AC277" s="1">
        <f t="shared" si="314"/>
        <v>7.5919618329281027E-3</v>
      </c>
      <c r="AD277" s="1">
        <f t="shared" si="315"/>
        <v>0.20336712261732492</v>
      </c>
      <c r="AE277" s="1">
        <f t="shared" si="316"/>
        <v>2.2981890329808557E-2</v>
      </c>
      <c r="AF277" s="1">
        <f t="shared" si="317"/>
        <v>0.26419926981294195</v>
      </c>
      <c r="AG277" s="1">
        <f t="shared" si="318"/>
        <v>257.42446043326873</v>
      </c>
      <c r="AH277" s="1">
        <f t="shared" si="319"/>
        <v>152.64560638016042</v>
      </c>
      <c r="AI277" s="1">
        <f t="shared" si="320"/>
        <v>152.28493172840558</v>
      </c>
      <c r="AJ277" s="1">
        <f t="shared" si="321"/>
        <v>272.17871791642006</v>
      </c>
      <c r="AK277" s="1">
        <f t="shared" si="322"/>
        <v>304.93439638426486</v>
      </c>
      <c r="AL277" s="8">
        <f t="shared" si="323"/>
        <v>39681187.18292205</v>
      </c>
      <c r="AM277" s="1">
        <f t="shared" si="324"/>
        <v>1388236.7210411567</v>
      </c>
      <c r="AN277" s="1">
        <f t="shared" si="325"/>
        <v>0.99994566242287797</v>
      </c>
      <c r="AO277" s="1">
        <f t="shared" si="326"/>
        <v>34.609078282616423</v>
      </c>
      <c r="AP277" s="1">
        <f t="shared" si="327"/>
        <v>128.3371388730508</v>
      </c>
      <c r="AQ277" s="1">
        <f t="shared" si="328"/>
        <v>8.8521076795174646E-3</v>
      </c>
      <c r="AR277" s="1">
        <f t="shared" si="329"/>
        <v>1.2896070080281516E-3</v>
      </c>
      <c r="AS277" s="1">
        <f t="shared" si="330"/>
        <v>2391.0212255282149</v>
      </c>
      <c r="AT277" s="1">
        <f t="shared" si="331"/>
        <v>127246553.65706812</v>
      </c>
      <c r="AU277" s="1">
        <f t="shared" si="332"/>
        <v>494306.38193006453</v>
      </c>
      <c r="AV277" s="1">
        <f t="shared" si="333"/>
        <v>4083994.9744410906</v>
      </c>
      <c r="AW277" s="1">
        <f t="shared" si="334"/>
        <v>54.06671704665019</v>
      </c>
      <c r="AX277" s="1">
        <f t="shared" si="335"/>
        <v>450144.03048615274</v>
      </c>
      <c r="AY277" s="6">
        <f t="shared" si="336"/>
        <v>321283508.2461136</v>
      </c>
      <c r="AZ277">
        <f t="shared" si="337"/>
        <v>491397.59529703687</v>
      </c>
      <c r="BA277">
        <f t="shared" si="338"/>
        <v>41253.564810884105</v>
      </c>
      <c r="BB277">
        <f t="shared" si="339"/>
        <v>928395.71922760212</v>
      </c>
      <c r="BC277">
        <f t="shared" si="340"/>
        <v>7873122.4411781989</v>
      </c>
    </row>
    <row r="278" spans="5:55" x14ac:dyDescent="0.35">
      <c r="E278">
        <f t="shared" si="291"/>
        <v>2017.1875</v>
      </c>
      <c r="F278" s="1">
        <f t="shared" si="292"/>
        <v>2530.7557138063844</v>
      </c>
      <c r="G278" s="1">
        <f t="shared" si="293"/>
        <v>0.95137553919611773</v>
      </c>
      <c r="H278" s="1">
        <f t="shared" si="294"/>
        <v>56737.906462044892</v>
      </c>
      <c r="I278" s="1">
        <f t="shared" si="295"/>
        <v>6026.2086793972521</v>
      </c>
      <c r="J278" s="1">
        <f t="shared" si="296"/>
        <v>3.7730110260880438E-3</v>
      </c>
      <c r="K278" s="1">
        <f t="shared" si="297"/>
        <v>0.37359644233727513</v>
      </c>
      <c r="L278" s="1">
        <f t="shared" si="298"/>
        <v>2.0159775713632588E-2</v>
      </c>
      <c r="M278" s="1">
        <f t="shared" si="299"/>
        <v>4.2053289251973904E-3</v>
      </c>
      <c r="N278" s="1">
        <f t="shared" si="300"/>
        <v>0.72457982931101061</v>
      </c>
      <c r="O278" s="1">
        <f t="shared" si="301"/>
        <v>0.49246448632476109</v>
      </c>
      <c r="P278" s="1">
        <f t="shared" si="302"/>
        <v>3.7960947852699163</v>
      </c>
      <c r="Q278" s="1">
        <f t="shared" si="303"/>
        <v>0.70724039641715541</v>
      </c>
      <c r="R278" s="1">
        <f t="shared" si="304"/>
        <v>59755.45449226725</v>
      </c>
      <c r="S278" s="1">
        <f t="shared" si="305"/>
        <v>0.79972799016833096</v>
      </c>
      <c r="T278" s="1">
        <f t="shared" si="306"/>
        <v>0.26745548318791951</v>
      </c>
      <c r="U278" s="1">
        <f t="shared" si="307"/>
        <v>0.78086293366949922</v>
      </c>
      <c r="V278" s="1">
        <f t="shared" si="308"/>
        <v>0.9861597951945108</v>
      </c>
      <c r="W278" s="1">
        <f t="shared" si="341"/>
        <v>177.0783573084978</v>
      </c>
      <c r="X278" s="1">
        <f t="shared" si="309"/>
        <v>2143.0882163523611</v>
      </c>
      <c r="Y278" s="1">
        <f t="shared" si="310"/>
        <v>236.47995500691434</v>
      </c>
      <c r="Z278" s="1">
        <f t="shared" si="311"/>
        <v>8.4424155456198649E-2</v>
      </c>
      <c r="AA278" s="1">
        <f t="shared" si="312"/>
        <v>0.49246448632476109</v>
      </c>
      <c r="AB278" s="1">
        <f t="shared" si="313"/>
        <v>4503.3537557360532</v>
      </c>
      <c r="AC278" s="1">
        <f t="shared" si="314"/>
        <v>7.606819300875034E-3</v>
      </c>
      <c r="AD278" s="1">
        <f t="shared" si="315"/>
        <v>0.204260655050715</v>
      </c>
      <c r="AE278" s="1">
        <f t="shared" si="316"/>
        <v>2.3025847263721755E-2</v>
      </c>
      <c r="AF278" s="1">
        <f t="shared" si="317"/>
        <v>0.26457338695593735</v>
      </c>
      <c r="AG278" s="1">
        <f t="shared" si="318"/>
        <v>257.42421929103756</v>
      </c>
      <c r="AH278" s="1">
        <f t="shared" si="319"/>
        <v>152.64546338946698</v>
      </c>
      <c r="AI278" s="1">
        <f t="shared" si="320"/>
        <v>152.28493172840558</v>
      </c>
      <c r="AJ278" s="1">
        <f t="shared" si="321"/>
        <v>272.07177913942991</v>
      </c>
      <c r="AK278" s="1">
        <f t="shared" si="322"/>
        <v>304.93411073712554</v>
      </c>
      <c r="AL278" s="8">
        <f t="shared" si="323"/>
        <v>39943725.815402538</v>
      </c>
      <c r="AM278" s="1">
        <f t="shared" si="324"/>
        <v>1397421.4973611888</v>
      </c>
      <c r="AN278" s="1">
        <f t="shared" si="325"/>
        <v>0.99994601954601658</v>
      </c>
      <c r="AO278" s="1">
        <f t="shared" si="326"/>
        <v>34.615494176058824</v>
      </c>
      <c r="AP278" s="1">
        <f t="shared" si="327"/>
        <v>128.36093024365559</v>
      </c>
      <c r="AQ278" s="1">
        <f t="shared" si="328"/>
        <v>8.8712687969270277E-3</v>
      </c>
      <c r="AR278" s="1">
        <f t="shared" si="329"/>
        <v>1.2968676391375284E-3</v>
      </c>
      <c r="AS278" s="1">
        <f t="shared" si="330"/>
        <v>2400.1345567191966</v>
      </c>
      <c r="AT278" s="1">
        <f t="shared" si="331"/>
        <v>127977747.45188226</v>
      </c>
      <c r="AU278" s="1">
        <f t="shared" si="332"/>
        <v>497147.26844405319</v>
      </c>
      <c r="AV278" s="1">
        <f t="shared" si="333"/>
        <v>4114889.1233117199</v>
      </c>
      <c r="AW278" s="1">
        <f t="shared" si="334"/>
        <v>54.061836978119771</v>
      </c>
      <c r="AX278" s="1">
        <f t="shared" si="335"/>
        <v>452497.50931438239</v>
      </c>
      <c r="AY278" s="6">
        <f t="shared" si="336"/>
        <v>323779991.10957628</v>
      </c>
      <c r="AZ278">
        <f t="shared" si="337"/>
        <v>494221.76438025804</v>
      </c>
      <c r="BA278">
        <f t="shared" si="338"/>
        <v>41724.255065875688</v>
      </c>
      <c r="BB278">
        <f t="shared" si="339"/>
        <v>933422.89730688871</v>
      </c>
      <c r="BC278">
        <f t="shared" si="340"/>
        <v>7931147.1736299237</v>
      </c>
    </row>
    <row r="279" spans="5:55" x14ac:dyDescent="0.35">
      <c r="E279">
        <f t="shared" si="291"/>
        <v>2017.25</v>
      </c>
      <c r="F279" s="1">
        <f t="shared" si="292"/>
        <v>2540.3219686488692</v>
      </c>
      <c r="G279" s="1">
        <f t="shared" si="293"/>
        <v>0.95137968488253122</v>
      </c>
      <c r="H279" s="1">
        <f t="shared" si="294"/>
        <v>57114.544504507219</v>
      </c>
      <c r="I279" s="1">
        <f t="shared" si="295"/>
        <v>6063.1032611451365</v>
      </c>
      <c r="J279" s="1">
        <f t="shared" si="296"/>
        <v>3.7258483916829299E-3</v>
      </c>
      <c r="K279" s="1">
        <f t="shared" si="297"/>
        <v>0.37459359526155234</v>
      </c>
      <c r="L279" s="1">
        <f t="shared" si="298"/>
        <v>2.0136962347237903E-2</v>
      </c>
      <c r="M279" s="1">
        <f t="shared" si="299"/>
        <v>4.2165532184724385E-3</v>
      </c>
      <c r="N279" s="1">
        <f t="shared" si="300"/>
        <v>0.72476844648704208</v>
      </c>
      <c r="O279" s="1">
        <f t="shared" si="301"/>
        <v>0.49342817557243901</v>
      </c>
      <c r="P279" s="1">
        <f t="shared" si="302"/>
        <v>3.8105555261262984</v>
      </c>
      <c r="Q279" s="1">
        <f t="shared" si="303"/>
        <v>0.70802701323432604</v>
      </c>
      <c r="R279" s="1">
        <f t="shared" si="304"/>
        <v>60150.567031449187</v>
      </c>
      <c r="S279" s="1">
        <f t="shared" si="305"/>
        <v>0.79972799016833096</v>
      </c>
      <c r="T279" s="1">
        <f t="shared" si="306"/>
        <v>0.26783427085853739</v>
      </c>
      <c r="U279" s="1">
        <f t="shared" si="307"/>
        <v>0.78109874685862968</v>
      </c>
      <c r="V279" s="1">
        <f t="shared" si="308"/>
        <v>0.98624980854245359</v>
      </c>
      <c r="W279" s="1">
        <f t="shared" si="341"/>
        <v>177.00879184200448</v>
      </c>
      <c r="X279" s="1">
        <f t="shared" si="309"/>
        <v>2151.2520386703104</v>
      </c>
      <c r="Y279" s="1">
        <f t="shared" si="310"/>
        <v>237.38079535483016</v>
      </c>
      <c r="Z279" s="1">
        <f t="shared" si="311"/>
        <v>8.4897555528560487E-2</v>
      </c>
      <c r="AA279" s="1">
        <f t="shared" si="312"/>
        <v>0.49342817557243901</v>
      </c>
      <c r="AB279" s="1">
        <f t="shared" si="313"/>
        <v>4520.508709795422</v>
      </c>
      <c r="AC279" s="1">
        <f t="shared" si="314"/>
        <v>7.6217048615049793E-3</v>
      </c>
      <c r="AD279" s="1">
        <f t="shared" si="315"/>
        <v>0.20515805403358625</v>
      </c>
      <c r="AE279" s="1">
        <f t="shared" si="316"/>
        <v>2.3069674147365188E-2</v>
      </c>
      <c r="AF279" s="1">
        <f t="shared" si="317"/>
        <v>0.26494809281635939</v>
      </c>
      <c r="AG279" s="1">
        <f t="shared" si="318"/>
        <v>257.42398706483425</v>
      </c>
      <c r="AH279" s="1">
        <f t="shared" si="319"/>
        <v>152.64532568573222</v>
      </c>
      <c r="AI279" s="1">
        <f t="shared" si="320"/>
        <v>152.28493172840558</v>
      </c>
      <c r="AJ279" s="1">
        <f t="shared" si="321"/>
        <v>271.9648953817354</v>
      </c>
      <c r="AK279" s="1">
        <f t="shared" si="322"/>
        <v>304.93383565154505</v>
      </c>
      <c r="AL279" s="8">
        <f t="shared" si="323"/>
        <v>40207840.063472614</v>
      </c>
      <c r="AM279" s="1">
        <f t="shared" si="324"/>
        <v>1406661.3957560679</v>
      </c>
      <c r="AN279" s="1">
        <f t="shared" si="325"/>
        <v>0.99994637410693965</v>
      </c>
      <c r="AO279" s="1">
        <f t="shared" si="326"/>
        <v>34.621905138805246</v>
      </c>
      <c r="AP279" s="1">
        <f t="shared" si="327"/>
        <v>128.38470333028849</v>
      </c>
      <c r="AQ279" s="1">
        <f t="shared" si="328"/>
        <v>8.890347636104242E-3</v>
      </c>
      <c r="AR279" s="1">
        <f t="shared" si="329"/>
        <v>1.304139695705864E-3</v>
      </c>
      <c r="AS279" s="1">
        <f t="shared" si="330"/>
        <v>2409.2775644174872</v>
      </c>
      <c r="AT279" s="1">
        <f t="shared" si="331"/>
        <v>128712769.66651963</v>
      </c>
      <c r="AU279" s="1">
        <f t="shared" si="332"/>
        <v>500003.01500303583</v>
      </c>
      <c r="AV279" s="1">
        <f t="shared" si="333"/>
        <v>4145960.8275894732</v>
      </c>
      <c r="AW279" s="1">
        <f t="shared" si="334"/>
        <v>54.056992147761505</v>
      </c>
      <c r="AX279" s="1">
        <f t="shared" si="335"/>
        <v>454861.46716923837</v>
      </c>
      <c r="AY279" s="6">
        <f t="shared" si="336"/>
        <v>326292981.11354333</v>
      </c>
      <c r="AZ279">
        <f t="shared" si="337"/>
        <v>497060.70606331405</v>
      </c>
      <c r="BA279">
        <f t="shared" si="338"/>
        <v>42199.238894075686</v>
      </c>
      <c r="BB279">
        <f t="shared" si="339"/>
        <v>938473.95255472197</v>
      </c>
      <c r="BC279">
        <f t="shared" si="340"/>
        <v>7989486.1047116043</v>
      </c>
    </row>
    <row r="280" spans="5:55" x14ac:dyDescent="0.35">
      <c r="E280">
        <f t="shared" si="291"/>
        <v>2017.3125</v>
      </c>
      <c r="F280" s="1">
        <f t="shared" si="292"/>
        <v>2549.9170861332123</v>
      </c>
      <c r="G280" s="1">
        <f t="shared" si="293"/>
        <v>0.95138380065717054</v>
      </c>
      <c r="H280" s="1">
        <f t="shared" si="294"/>
        <v>57493.488458328793</v>
      </c>
      <c r="I280" s="1">
        <f t="shared" si="295"/>
        <v>6100.1131119245656</v>
      </c>
      <c r="J280" s="1">
        <f t="shared" si="296"/>
        <v>3.6792752901651043E-3</v>
      </c>
      <c r="K280" s="1">
        <f t="shared" si="297"/>
        <v>0.37558862083210015</v>
      </c>
      <c r="L280" s="1">
        <f t="shared" si="298"/>
        <v>2.0114168029273974E-2</v>
      </c>
      <c r="M280" s="1">
        <f t="shared" si="299"/>
        <v>4.227753565528629E-3</v>
      </c>
      <c r="N280" s="1">
        <f t="shared" si="300"/>
        <v>0.72495470594854428</v>
      </c>
      <c r="O280" s="1">
        <f t="shared" si="301"/>
        <v>0.49439367365280529</v>
      </c>
      <c r="P280" s="1">
        <f t="shared" si="302"/>
        <v>3.8250631236130062</v>
      </c>
      <c r="Q280" s="1">
        <f t="shared" si="303"/>
        <v>0.70881194262292713</v>
      </c>
      <c r="R280" s="1">
        <f t="shared" si="304"/>
        <v>60548.043201504843</v>
      </c>
      <c r="S280" s="1">
        <f t="shared" si="305"/>
        <v>0.79972799016833096</v>
      </c>
      <c r="T280" s="1">
        <f t="shared" si="306"/>
        <v>0.26821364897367878</v>
      </c>
      <c r="U280" s="1">
        <f t="shared" si="307"/>
        <v>0.78133161238310989</v>
      </c>
      <c r="V280" s="1">
        <f t="shared" si="308"/>
        <v>0.98633919904113287</v>
      </c>
      <c r="W280" s="1">
        <f t="shared" si="341"/>
        <v>176.93926313031045</v>
      </c>
      <c r="X280" s="1">
        <f t="shared" si="309"/>
        <v>2159.4423139347718</v>
      </c>
      <c r="Y280" s="1">
        <f t="shared" si="310"/>
        <v>238.28455466406226</v>
      </c>
      <c r="Z280" s="1">
        <f t="shared" si="311"/>
        <v>8.5371693524835382E-2</v>
      </c>
      <c r="AA280" s="1">
        <f t="shared" si="312"/>
        <v>0.49439367365280529</v>
      </c>
      <c r="AB280" s="1">
        <f t="shared" si="313"/>
        <v>4537.7192504494606</v>
      </c>
      <c r="AC280" s="1">
        <f t="shared" si="314"/>
        <v>7.636618362146414E-3</v>
      </c>
      <c r="AD280" s="1">
        <f t="shared" si="315"/>
        <v>0.20605932370157659</v>
      </c>
      <c r="AE280" s="1">
        <f t="shared" si="316"/>
        <v>2.3113368382936084E-2</v>
      </c>
      <c r="AF280" s="1">
        <f t="shared" si="317"/>
        <v>0.26532338275868372</v>
      </c>
      <c r="AG280" s="1">
        <f t="shared" si="318"/>
        <v>257.42376342499631</v>
      </c>
      <c r="AH280" s="1">
        <f t="shared" si="319"/>
        <v>152.64519307347535</v>
      </c>
      <c r="AI280" s="1">
        <f t="shared" si="320"/>
        <v>152.28493172840558</v>
      </c>
      <c r="AJ280" s="1">
        <f t="shared" si="321"/>
        <v>271.85806809589769</v>
      </c>
      <c r="AK280" s="1">
        <f t="shared" si="322"/>
        <v>304.93357073701878</v>
      </c>
      <c r="AL280" s="8">
        <f t="shared" si="323"/>
        <v>40473534.288205087</v>
      </c>
      <c r="AM280" s="1">
        <f t="shared" si="324"/>
        <v>1415956.5687955727</v>
      </c>
      <c r="AN280" s="1">
        <f t="shared" si="325"/>
        <v>0.99994672612013791</v>
      </c>
      <c r="AO280" s="1">
        <f t="shared" si="326"/>
        <v>34.628311074169588</v>
      </c>
      <c r="AP280" s="1">
        <f t="shared" si="327"/>
        <v>128.40845777441879</v>
      </c>
      <c r="AQ280" s="1">
        <f t="shared" si="328"/>
        <v>8.9093443386807306E-3</v>
      </c>
      <c r="AR280" s="1">
        <f t="shared" si="329"/>
        <v>1.3114230877698029E-3</v>
      </c>
      <c r="AS280" s="1">
        <f t="shared" si="330"/>
        <v>2418.4501978822609</v>
      </c>
      <c r="AT280" s="1">
        <f t="shared" si="331"/>
        <v>129451627.05157907</v>
      </c>
      <c r="AU280" s="1">
        <f t="shared" si="332"/>
        <v>502873.64821817022</v>
      </c>
      <c r="AV280" s="1">
        <f t="shared" si="333"/>
        <v>4177211.0160271628</v>
      </c>
      <c r="AW280" s="1">
        <f t="shared" si="334"/>
        <v>54.052182315377287</v>
      </c>
      <c r="AX280" s="1">
        <f t="shared" si="335"/>
        <v>457235.90385985433</v>
      </c>
      <c r="AY280" s="6">
        <f t="shared" si="336"/>
        <v>328822577.00655615</v>
      </c>
      <c r="AZ280">
        <f t="shared" si="337"/>
        <v>499914.44680076704</v>
      </c>
      <c r="BA280">
        <f t="shared" si="338"/>
        <v>42678.542940912703</v>
      </c>
      <c r="BB280">
        <f t="shared" si="339"/>
        <v>943548.90269383672</v>
      </c>
      <c r="BC280">
        <f t="shared" si="340"/>
        <v>8048140.7267462742</v>
      </c>
    </row>
    <row r="281" spans="5:55" x14ac:dyDescent="0.35">
      <c r="E281">
        <f t="shared" si="291"/>
        <v>2017.375</v>
      </c>
      <c r="F281" s="1">
        <f t="shared" si="292"/>
        <v>2559.5409745169036</v>
      </c>
      <c r="G281" s="1">
        <f t="shared" si="293"/>
        <v>0.95138788672246422</v>
      </c>
      <c r="H281" s="1">
        <f t="shared" si="294"/>
        <v>57874.745527824081</v>
      </c>
      <c r="I281" s="1">
        <f t="shared" si="295"/>
        <v>6137.236643358322</v>
      </c>
      <c r="J281" s="1">
        <f t="shared" si="296"/>
        <v>3.6332843523740211E-3</v>
      </c>
      <c r="K281" s="1">
        <f t="shared" si="297"/>
        <v>0.37658152173608422</v>
      </c>
      <c r="L281" s="1">
        <f t="shared" si="298"/>
        <v>2.009139272946555E-2</v>
      </c>
      <c r="M281" s="1">
        <f t="shared" si="299"/>
        <v>4.2389299966136161E-3</v>
      </c>
      <c r="N281" s="1">
        <f t="shared" si="300"/>
        <v>0.72513863716694649</v>
      </c>
      <c r="O281" s="1">
        <f t="shared" si="301"/>
        <v>0.49536097052910466</v>
      </c>
      <c r="P281" s="1">
        <f t="shared" si="302"/>
        <v>3.8396174932464264</v>
      </c>
      <c r="Q281" s="1">
        <f t="shared" si="303"/>
        <v>0.70959517323010068</v>
      </c>
      <c r="R281" s="1">
        <f t="shared" si="304"/>
        <v>60947.889411388816</v>
      </c>
      <c r="S281" s="1">
        <f t="shared" si="305"/>
        <v>0.79972799016833096</v>
      </c>
      <c r="T281" s="1">
        <f t="shared" si="306"/>
        <v>0.26859361285890437</v>
      </c>
      <c r="U281" s="1">
        <f t="shared" si="307"/>
        <v>0.78156156708874525</v>
      </c>
      <c r="V281" s="1">
        <f t="shared" si="308"/>
        <v>0.98642796988586323</v>
      </c>
      <c r="W281" s="1">
        <f t="shared" si="341"/>
        <v>176.86977212554257</v>
      </c>
      <c r="X281" s="1">
        <f t="shared" si="309"/>
        <v>2167.6589944504562</v>
      </c>
      <c r="Y281" s="1">
        <f t="shared" si="310"/>
        <v>239.19122767165427</v>
      </c>
      <c r="Z281" s="1">
        <f t="shared" si="311"/>
        <v>8.5846563603017317E-2</v>
      </c>
      <c r="AA281" s="1">
        <f t="shared" si="312"/>
        <v>0.49536097052910466</v>
      </c>
      <c r="AB281" s="1">
        <f t="shared" si="313"/>
        <v>4554.9852774742239</v>
      </c>
      <c r="AC281" s="1">
        <f t="shared" si="314"/>
        <v>7.6515596477672778E-3</v>
      </c>
      <c r="AD281" s="1">
        <f t="shared" si="315"/>
        <v>0.20696446799077878</v>
      </c>
      <c r="AE281" s="1">
        <f t="shared" si="316"/>
        <v>2.3156927358593524E-2</v>
      </c>
      <c r="AF281" s="1">
        <f t="shared" si="317"/>
        <v>0.26569925215884271</v>
      </c>
      <c r="AG281" s="1">
        <f t="shared" si="318"/>
        <v>257.42354805405017</v>
      </c>
      <c r="AH281" s="1">
        <f t="shared" si="319"/>
        <v>152.6450653644433</v>
      </c>
      <c r="AI281" s="1">
        <f t="shared" si="320"/>
        <v>152.28493172840558</v>
      </c>
      <c r="AJ281" s="1">
        <f t="shared" si="321"/>
        <v>271.75129874481064</v>
      </c>
      <c r="AK281" s="1">
        <f t="shared" si="322"/>
        <v>304.93331561748062</v>
      </c>
      <c r="AL281" s="8">
        <f t="shared" si="323"/>
        <v>40740812.773686275</v>
      </c>
      <c r="AM281" s="1">
        <f t="shared" si="324"/>
        <v>1425307.1663561515</v>
      </c>
      <c r="AN281" s="1">
        <f t="shared" si="325"/>
        <v>0.9999470756000669</v>
      </c>
      <c r="AO281" s="1">
        <f t="shared" si="326"/>
        <v>34.634711885046933</v>
      </c>
      <c r="AP281" s="1">
        <f t="shared" si="327"/>
        <v>128.43219321596271</v>
      </c>
      <c r="AQ281" s="1">
        <f t="shared" si="328"/>
        <v>8.9282590467730846E-3</v>
      </c>
      <c r="AR281" s="1">
        <f t="shared" si="329"/>
        <v>1.3187177255883401E-3</v>
      </c>
      <c r="AS281" s="1">
        <f t="shared" si="330"/>
        <v>2427.6524036975597</v>
      </c>
      <c r="AT281" s="1">
        <f t="shared" si="331"/>
        <v>130194326.13706392</v>
      </c>
      <c r="AU281" s="1">
        <f t="shared" si="332"/>
        <v>505759.19383151206</v>
      </c>
      <c r="AV281" s="1">
        <f t="shared" si="333"/>
        <v>4208640.6190407984</v>
      </c>
      <c r="AW281" s="1">
        <f t="shared" si="334"/>
        <v>54.047407243497403</v>
      </c>
      <c r="AX281" s="1">
        <f t="shared" si="335"/>
        <v>459620.81834929052</v>
      </c>
      <c r="AY281" s="6">
        <f t="shared" si="336"/>
        <v>331368877.80491155</v>
      </c>
      <c r="AZ281">
        <f t="shared" si="337"/>
        <v>502783.01218319155</v>
      </c>
      <c r="BA281">
        <f t="shared" si="338"/>
        <v>43162.193833900987</v>
      </c>
      <c r="BB281">
        <f t="shared" si="339"/>
        <v>948647.76374250243</v>
      </c>
      <c r="BC281">
        <f t="shared" si="340"/>
        <v>8107112.533164639</v>
      </c>
    </row>
    <row r="282" spans="5:55" x14ac:dyDescent="0.35">
      <c r="E282">
        <f t="shared" si="291"/>
        <v>2017.4375</v>
      </c>
      <c r="F282" s="1">
        <f t="shared" si="292"/>
        <v>2569.1935392652135</v>
      </c>
      <c r="G282" s="1">
        <f t="shared" si="293"/>
        <v>0.95139194327859222</v>
      </c>
      <c r="H282" s="1">
        <f t="shared" si="294"/>
        <v>58258.322818033979</v>
      </c>
      <c r="I282" s="1">
        <f t="shared" si="295"/>
        <v>6174.4722306459098</v>
      </c>
      <c r="J282" s="1">
        <f t="shared" si="296"/>
        <v>3.5878683012636422E-3</v>
      </c>
      <c r="K282" s="1">
        <f t="shared" si="297"/>
        <v>0.37757230065688746</v>
      </c>
      <c r="L282" s="1">
        <f t="shared" si="298"/>
        <v>2.0068636418314384E-2</v>
      </c>
      <c r="M282" s="1">
        <f t="shared" si="299"/>
        <v>4.2500825419324716E-3</v>
      </c>
      <c r="N282" s="1">
        <f t="shared" si="300"/>
        <v>0.72532026924528548</v>
      </c>
      <c r="O282" s="1">
        <f t="shared" si="301"/>
        <v>0.49633005601103131</v>
      </c>
      <c r="P282" s="1">
        <f t="shared" si="302"/>
        <v>3.854218546299907</v>
      </c>
      <c r="Q282" s="1">
        <f t="shared" si="303"/>
        <v>0.71037669373481727</v>
      </c>
      <c r="R282" s="1">
        <f t="shared" si="304"/>
        <v>61350.111952543637</v>
      </c>
      <c r="S282" s="1">
        <f t="shared" si="305"/>
        <v>0.79972799016833096</v>
      </c>
      <c r="T282" s="1">
        <f t="shared" si="306"/>
        <v>0.26897415785136997</v>
      </c>
      <c r="U282" s="1">
        <f t="shared" si="307"/>
        <v>0.78178864736076858</v>
      </c>
      <c r="V282" s="1">
        <f t="shared" si="308"/>
        <v>0.98651612426918389</v>
      </c>
      <c r="W282" s="1">
        <f t="shared" si="341"/>
        <v>176.80031978636217</v>
      </c>
      <c r="X282" s="1">
        <f t="shared" si="309"/>
        <v>2175.9020301266651</v>
      </c>
      <c r="Y282" s="1">
        <f t="shared" si="310"/>
        <v>240.10080885032741</v>
      </c>
      <c r="Z282" s="1">
        <f t="shared" si="311"/>
        <v>8.6322159935591364E-2</v>
      </c>
      <c r="AA282" s="1">
        <f t="shared" si="312"/>
        <v>0.49633005601103131</v>
      </c>
      <c r="AB282" s="1">
        <f t="shared" si="313"/>
        <v>4572.3066856121977</v>
      </c>
      <c r="AC282" s="1">
        <f t="shared" si="314"/>
        <v>7.6665285609637032E-3</v>
      </c>
      <c r="AD282" s="1">
        <f t="shared" si="315"/>
        <v>0.20787349063482038</v>
      </c>
      <c r="AE282" s="1">
        <f t="shared" si="316"/>
        <v>2.3200348448870735E-2</v>
      </c>
      <c r="AF282" s="1">
        <f t="shared" si="317"/>
        <v>0.26607569640423884</v>
      </c>
      <c r="AG282" s="1">
        <f t="shared" si="318"/>
        <v>257.42334064626067</v>
      </c>
      <c r="AH282" s="1">
        <f t="shared" si="319"/>
        <v>152.64494237734354</v>
      </c>
      <c r="AI282" s="1">
        <f t="shared" si="320"/>
        <v>152.28493172840558</v>
      </c>
      <c r="AJ282" s="1">
        <f t="shared" si="321"/>
        <v>271.64458880140813</v>
      </c>
      <c r="AK282" s="1">
        <f t="shared" si="322"/>
        <v>304.93306993076931</v>
      </c>
      <c r="AL282" s="8">
        <f t="shared" si="323"/>
        <v>41009679.725451186</v>
      </c>
      <c r="AM282" s="1">
        <f t="shared" si="324"/>
        <v>1434713.3355661761</v>
      </c>
      <c r="AN282" s="1">
        <f t="shared" si="325"/>
        <v>0.99994742256114599</v>
      </c>
      <c r="AO282" s="1">
        <f t="shared" si="326"/>
        <v>34.641107473923455</v>
      </c>
      <c r="AP282" s="1">
        <f t="shared" si="327"/>
        <v>128.45590929332016</v>
      </c>
      <c r="AQ282" s="1">
        <f t="shared" si="328"/>
        <v>8.9470919029785174E-3</v>
      </c>
      <c r="AR282" s="1">
        <f t="shared" si="329"/>
        <v>1.3260235196430735E-3</v>
      </c>
      <c r="AS282" s="1">
        <f t="shared" si="330"/>
        <v>2436.8841257647045</v>
      </c>
      <c r="AT282" s="1">
        <f t="shared" si="331"/>
        <v>130940873.22904807</v>
      </c>
      <c r="AU282" s="1">
        <f t="shared" si="332"/>
        <v>508659.67670344625</v>
      </c>
      <c r="AV282" s="1">
        <f t="shared" si="333"/>
        <v>4240250.5686552683</v>
      </c>
      <c r="AW282" s="1">
        <f t="shared" si="334"/>
        <v>54.04266669729477</v>
      </c>
      <c r="AX282" s="1">
        <f t="shared" si="335"/>
        <v>462016.2087456283</v>
      </c>
      <c r="AY282" s="6">
        <f t="shared" si="336"/>
        <v>333931982.78775227</v>
      </c>
      <c r="AZ282">
        <f t="shared" si="337"/>
        <v>505666.42692467949</v>
      </c>
      <c r="BA282">
        <f t="shared" si="338"/>
        <v>43650.218179051204</v>
      </c>
      <c r="BB282">
        <f t="shared" si="339"/>
        <v>953770.54999427346</v>
      </c>
      <c r="BC282">
        <f t="shared" si="340"/>
        <v>8166403.0183985457</v>
      </c>
    </row>
    <row r="283" spans="5:55" x14ac:dyDescent="0.35">
      <c r="E283">
        <f t="shared" si="291"/>
        <v>2017.5</v>
      </c>
      <c r="F283" s="1">
        <f t="shared" si="292"/>
        <v>2578.8746830427026</v>
      </c>
      <c r="G283" s="1">
        <f t="shared" si="293"/>
        <v>0.95139597052355585</v>
      </c>
      <c r="H283" s="1">
        <f t="shared" si="294"/>
        <v>58644.227332449351</v>
      </c>
      <c r="I283" s="1">
        <f t="shared" si="295"/>
        <v>6211.8182124243967</v>
      </c>
      <c r="J283" s="1">
        <f t="shared" si="296"/>
        <v>3.5430199507509603E-3</v>
      </c>
      <c r="K283" s="1">
        <f t="shared" si="297"/>
        <v>0.37856096027416131</v>
      </c>
      <c r="L283" s="1">
        <f t="shared" si="298"/>
        <v>2.0045899067122657E-2</v>
      </c>
      <c r="M283" s="1">
        <f t="shared" si="299"/>
        <v>4.2612112316482665E-3</v>
      </c>
      <c r="N283" s="1">
        <f t="shared" si="300"/>
        <v>0.72549963092280989</v>
      </c>
      <c r="O283" s="1">
        <f t="shared" si="301"/>
        <v>0.49730091975402552</v>
      </c>
      <c r="P283" s="1">
        <f t="shared" si="302"/>
        <v>3.8688661897916394</v>
      </c>
      <c r="Q283" s="1">
        <f t="shared" si="303"/>
        <v>0.71115649285055571</v>
      </c>
      <c r="R283" s="1">
        <f t="shared" si="304"/>
        <v>61754.716996553623</v>
      </c>
      <c r="S283" s="1">
        <f t="shared" si="305"/>
        <v>0.79972799016833096</v>
      </c>
      <c r="T283" s="1">
        <f t="shared" si="306"/>
        <v>0.26935527929983916</v>
      </c>
      <c r="U283" s="1">
        <f t="shared" si="307"/>
        <v>0.78201288912959754</v>
      </c>
      <c r="V283" s="1">
        <f t="shared" si="308"/>
        <v>0.9866036653806709</v>
      </c>
      <c r="W283" s="1">
        <f t="shared" si="341"/>
        <v>176.7309070777776</v>
      </c>
      <c r="X283" s="1">
        <f t="shared" si="309"/>
        <v>2184.1713684704469</v>
      </c>
      <c r="Y283" s="1">
        <f t="shared" si="310"/>
        <v>241.01329240772517</v>
      </c>
      <c r="Z283" s="1">
        <f t="shared" si="311"/>
        <v>8.6798476709549835E-2</v>
      </c>
      <c r="AA283" s="1">
        <f t="shared" si="312"/>
        <v>0.49730091975402552</v>
      </c>
      <c r="AB283" s="1">
        <f t="shared" si="313"/>
        <v>4589.6833645579227</v>
      </c>
      <c r="AC283" s="1">
        <f t="shared" si="314"/>
        <v>7.6815249419491492E-3</v>
      </c>
      <c r="AD283" s="1">
        <f t="shared" si="315"/>
        <v>0.20878639516194861</v>
      </c>
      <c r="AE283" s="1">
        <f t="shared" si="316"/>
        <v>2.3243629015089539E-2</v>
      </c>
      <c r="AF283" s="1">
        <f t="shared" si="317"/>
        <v>0.26645271089375744</v>
      </c>
      <c r="AG283" s="1">
        <f t="shared" si="318"/>
        <v>257.42314090719691</v>
      </c>
      <c r="AH283" s="1">
        <f t="shared" si="319"/>
        <v>152.64482393758666</v>
      </c>
      <c r="AI283" s="1">
        <f t="shared" si="320"/>
        <v>152.28493172840558</v>
      </c>
      <c r="AJ283" s="1">
        <f t="shared" si="321"/>
        <v>271.53793974837566</v>
      </c>
      <c r="AK283" s="1">
        <f t="shared" si="322"/>
        <v>304.9328333281141</v>
      </c>
      <c r="AL283" s="8">
        <f t="shared" si="323"/>
        <v>41280139.268915206</v>
      </c>
      <c r="AM283" s="1">
        <f t="shared" si="324"/>
        <v>1444175.2207510772</v>
      </c>
      <c r="AN283" s="1">
        <f t="shared" si="325"/>
        <v>0.99994776701775878</v>
      </c>
      <c r="AO283" s="1">
        <f t="shared" si="326"/>
        <v>34.647497742886252</v>
      </c>
      <c r="AP283" s="1">
        <f t="shared" si="327"/>
        <v>128.47960564341125</v>
      </c>
      <c r="AQ283" s="1">
        <f t="shared" si="328"/>
        <v>8.9658430503705647E-3</v>
      </c>
      <c r="AR283" s="1">
        <f t="shared" si="329"/>
        <v>1.3333403806384508E-3</v>
      </c>
      <c r="AS283" s="1">
        <f t="shared" si="330"/>
        <v>2446.1453052946331</v>
      </c>
      <c r="AT283" s="1">
        <f t="shared" si="331"/>
        <v>131691274.40634076</v>
      </c>
      <c r="AU283" s="1">
        <f t="shared" si="332"/>
        <v>511575.12080010131</v>
      </c>
      <c r="AV283" s="1">
        <f t="shared" si="333"/>
        <v>4272041.7984492341</v>
      </c>
      <c r="AW283" s="1">
        <f t="shared" si="334"/>
        <v>54.037960444502154</v>
      </c>
      <c r="AX283" s="1">
        <f t="shared" si="335"/>
        <v>464422.07229309354</v>
      </c>
      <c r="AY283" s="6">
        <f t="shared" si="336"/>
        <v>336511991.49205947</v>
      </c>
      <c r="AZ283">
        <f t="shared" si="337"/>
        <v>508564.71485032869</v>
      </c>
      <c r="BA283">
        <f t="shared" si="338"/>
        <v>44142.642557235107</v>
      </c>
      <c r="BB283">
        <f t="shared" si="339"/>
        <v>958917.27399776329</v>
      </c>
      <c r="BC283">
        <f t="shared" si="340"/>
        <v>8226013.6777731879</v>
      </c>
    </row>
    <row r="284" spans="5:55" x14ac:dyDescent="0.35">
      <c r="E284">
        <f t="shared" si="291"/>
        <v>2017.5625</v>
      </c>
      <c r="F284" s="1">
        <f t="shared" si="292"/>
        <v>2588.5843057049287</v>
      </c>
      <c r="G284" s="1">
        <f t="shared" si="293"/>
        <v>0.95139996865324683</v>
      </c>
      <c r="H284" s="1">
        <f t="shared" si="294"/>
        <v>59032.465970725876</v>
      </c>
      <c r="I284" s="1">
        <f t="shared" si="295"/>
        <v>6249.2728906355023</v>
      </c>
      <c r="J284" s="1">
        <f t="shared" si="296"/>
        <v>3.4987322045790204E-3</v>
      </c>
      <c r="K284" s="1">
        <f t="shared" si="297"/>
        <v>0.37954750326387848</v>
      </c>
      <c r="L284" s="1">
        <f t="shared" si="298"/>
        <v>2.002318064801524E-2</v>
      </c>
      <c r="M284" s="1">
        <f t="shared" si="299"/>
        <v>4.2723160958826611E-3</v>
      </c>
      <c r="N284" s="1">
        <f t="shared" si="300"/>
        <v>0.72567675057952785</v>
      </c>
      <c r="O284" s="1">
        <f t="shared" si="301"/>
        <v>0.49827355125859679</v>
      </c>
      <c r="P284" s="1">
        <f t="shared" si="302"/>
        <v>3.8835603264724412</v>
      </c>
      <c r="Q284" s="1">
        <f t="shared" si="303"/>
        <v>0.71193455932791661</v>
      </c>
      <c r="R284" s="1">
        <f t="shared" si="304"/>
        <v>62161.710592793177</v>
      </c>
      <c r="S284" s="1">
        <f t="shared" si="305"/>
        <v>0.79972799016833096</v>
      </c>
      <c r="T284" s="1">
        <f t="shared" si="306"/>
        <v>0.26973697256469614</v>
      </c>
      <c r="U284" s="1">
        <f t="shared" si="307"/>
        <v>0.78223432787651948</v>
      </c>
      <c r="V284" s="1">
        <f t="shared" si="308"/>
        <v>0.98669059640675327</v>
      </c>
      <c r="W284" s="1">
        <f t="shared" si="341"/>
        <v>176.66153497096079</v>
      </c>
      <c r="X284" s="1">
        <f t="shared" si="309"/>
        <v>2192.466954579701</v>
      </c>
      <c r="Y284" s="1">
        <f t="shared" si="310"/>
        <v>241.92867228565265</v>
      </c>
      <c r="Z284" s="1">
        <f t="shared" si="311"/>
        <v>8.7275508126408094E-2</v>
      </c>
      <c r="AA284" s="1">
        <f t="shared" si="312"/>
        <v>0.49827355125859679</v>
      </c>
      <c r="AB284" s="1">
        <f t="shared" si="313"/>
        <v>4607.115198943502</v>
      </c>
      <c r="AC284" s="1">
        <f t="shared" si="314"/>
        <v>7.6965486285439479E-3</v>
      </c>
      <c r="AD284" s="1">
        <f t="shared" si="315"/>
        <v>0.20970318489211934</v>
      </c>
      <c r="AE284" s="1">
        <f t="shared" si="316"/>
        <v>2.3286766405776985E-2</v>
      </c>
      <c r="AF284" s="1">
        <f t="shared" si="317"/>
        <v>0.26683029103777917</v>
      </c>
      <c r="AG284" s="1">
        <f t="shared" si="318"/>
        <v>257.42294855331431</v>
      </c>
      <c r="AH284" s="1">
        <f t="shared" si="319"/>
        <v>152.64470987703857</v>
      </c>
      <c r="AI284" s="1">
        <f t="shared" si="320"/>
        <v>152.28493172840558</v>
      </c>
      <c r="AJ284" s="1">
        <f t="shared" si="321"/>
        <v>271.43135307786901</v>
      </c>
      <c r="AK284" s="1">
        <f t="shared" si="322"/>
        <v>304.93260547363991</v>
      </c>
      <c r="AL284" s="8">
        <f t="shared" si="323"/>
        <v>41552195.447802126</v>
      </c>
      <c r="AM284" s="1">
        <f t="shared" si="324"/>
        <v>1453692.9633783479</v>
      </c>
      <c r="AN284" s="1">
        <f t="shared" si="325"/>
        <v>0.99994810898425179</v>
      </c>
      <c r="AO284" s="1">
        <f t="shared" si="326"/>
        <v>34.653882593633199</v>
      </c>
      <c r="AP284" s="1">
        <f t="shared" si="327"/>
        <v>128.50328190171271</v>
      </c>
      <c r="AQ284" s="1">
        <f t="shared" si="328"/>
        <v>8.9845126324948604E-3</v>
      </c>
      <c r="AR284" s="1">
        <f t="shared" si="329"/>
        <v>1.3406682195020135E-3</v>
      </c>
      <c r="AS284" s="1">
        <f t="shared" si="330"/>
        <v>2455.4358808001757</v>
      </c>
      <c r="AT284" s="1">
        <f t="shared" si="331"/>
        <v>132445535.51714981</v>
      </c>
      <c r="AU284" s="1">
        <f t="shared" si="332"/>
        <v>514505.54918074561</v>
      </c>
      <c r="AV284" s="1">
        <f t="shared" si="333"/>
        <v>4304015.2434992408</v>
      </c>
      <c r="AW284" s="1">
        <f t="shared" si="334"/>
        <v>54.033288255332884</v>
      </c>
      <c r="AX284" s="1">
        <f t="shared" si="335"/>
        <v>466838.40536320966</v>
      </c>
      <c r="AY284" s="6">
        <f t="shared" si="336"/>
        <v>339109003.70754713</v>
      </c>
      <c r="AZ284">
        <f t="shared" si="337"/>
        <v>511477.89888371329</v>
      </c>
      <c r="BA284">
        <f t="shared" si="338"/>
        <v>44639.49352050366</v>
      </c>
      <c r="BB284">
        <f t="shared" si="339"/>
        <v>964087.94653644727</v>
      </c>
      <c r="BC284">
        <f t="shared" si="340"/>
        <v>8285946.0073980484</v>
      </c>
    </row>
    <row r="285" spans="5:55" x14ac:dyDescent="0.35">
      <c r="E285">
        <f t="shared" si="291"/>
        <v>2017.625</v>
      </c>
      <c r="F285" s="1">
        <f t="shared" si="292"/>
        <v>2598.3223042903774</v>
      </c>
      <c r="G285" s="1">
        <f t="shared" si="293"/>
        <v>0.95140393786151045</v>
      </c>
      <c r="H285" s="1">
        <f t="shared" si="294"/>
        <v>59423.045526390597</v>
      </c>
      <c r="I285" s="1">
        <f t="shared" si="295"/>
        <v>6286.8345304003178</v>
      </c>
      <c r="J285" s="1">
        <f t="shared" si="296"/>
        <v>3.4549980551940823E-3</v>
      </c>
      <c r="K285" s="1">
        <f t="shared" si="297"/>
        <v>0.38053193229838678</v>
      </c>
      <c r="L285" s="1">
        <f t="shared" si="298"/>
        <v>2.0000481133960933E-2</v>
      </c>
      <c r="M285" s="1">
        <f t="shared" si="299"/>
        <v>4.2833971647165143E-3</v>
      </c>
      <c r="N285" s="1">
        <f t="shared" si="300"/>
        <v>0.72585165624069747</v>
      </c>
      <c r="O285" s="1">
        <f t="shared" si="301"/>
        <v>0.49924793986967386</v>
      </c>
      <c r="P285" s="1">
        <f t="shared" si="302"/>
        <v>3.8983008548134808</v>
      </c>
      <c r="Q285" s="1">
        <f t="shared" si="303"/>
        <v>0.71271088195717269</v>
      </c>
      <c r="R285" s="1">
        <f t="shared" si="304"/>
        <v>62571.098666070597</v>
      </c>
      <c r="S285" s="1">
        <f t="shared" si="305"/>
        <v>0.79972799016833096</v>
      </c>
      <c r="T285" s="1">
        <f t="shared" si="306"/>
        <v>0.27011923301795793</v>
      </c>
      <c r="U285" s="1">
        <f t="shared" si="307"/>
        <v>0.78245299863930562</v>
      </c>
      <c r="V285" s="1">
        <f t="shared" si="308"/>
        <v>0.98677692053053168</v>
      </c>
      <c r="W285" s="1">
        <f t="shared" si="341"/>
        <v>176.59220444306681</v>
      </c>
      <c r="X285" s="1">
        <f t="shared" si="309"/>
        <v>2200.7887311362479</v>
      </c>
      <c r="Y285" s="1">
        <f t="shared" si="310"/>
        <v>242.84694215931157</v>
      </c>
      <c r="Z285" s="1">
        <f t="shared" si="311"/>
        <v>8.7753248402220152E-2</v>
      </c>
      <c r="AA285" s="1">
        <f t="shared" si="312"/>
        <v>0.49924793986967386</v>
      </c>
      <c r="AB285" s="1">
        <f t="shared" si="313"/>
        <v>4624.6020683240395</v>
      </c>
      <c r="AC285" s="1">
        <f t="shared" si="314"/>
        <v>7.711599456165264E-3</v>
      </c>
      <c r="AD285" s="1">
        <f t="shared" si="315"/>
        <v>0.2106238629340921</v>
      </c>
      <c r="AE285" s="1">
        <f t="shared" si="316"/>
        <v>2.3329757957084359E-2</v>
      </c>
      <c r="AF285" s="1">
        <f t="shared" si="317"/>
        <v>0.26720843225819196</v>
      </c>
      <c r="AG285" s="1">
        <f t="shared" si="318"/>
        <v>257.4227633115521</v>
      </c>
      <c r="AH285" s="1">
        <f t="shared" si="319"/>
        <v>152.64460003378176</v>
      </c>
      <c r="AI285" s="1">
        <f t="shared" si="320"/>
        <v>152.28493172840558</v>
      </c>
      <c r="AJ285" s="1">
        <f t="shared" si="321"/>
        <v>271.32483029123659</v>
      </c>
      <c r="AK285" s="1">
        <f t="shared" si="322"/>
        <v>304.93238604389012</v>
      </c>
      <c r="AL285" s="8">
        <f t="shared" si="323"/>
        <v>41825852.222569108</v>
      </c>
      <c r="AM285" s="1">
        <f t="shared" si="324"/>
        <v>1463266.7020024427</v>
      </c>
      <c r="AN285" s="1">
        <f t="shared" si="325"/>
        <v>0.99994844847493425</v>
      </c>
      <c r="AO285" s="1">
        <f t="shared" si="326"/>
        <v>34.660261927482807</v>
      </c>
      <c r="AP285" s="1">
        <f t="shared" si="327"/>
        <v>128.52693770229456</v>
      </c>
      <c r="AQ285" s="1">
        <f t="shared" si="328"/>
        <v>9.0031007933649102E-3</v>
      </c>
      <c r="AR285" s="1">
        <f t="shared" si="329"/>
        <v>1.3480069473846364E-3</v>
      </c>
      <c r="AS285" s="1">
        <f t="shared" si="330"/>
        <v>2464.7557880882946</v>
      </c>
      <c r="AT285" s="1">
        <f t="shared" si="331"/>
        <v>133203662.17574473</v>
      </c>
      <c r="AU285" s="1">
        <f t="shared" si="332"/>
        <v>517450.98398517224</v>
      </c>
      <c r="AV285" s="1">
        <f t="shared" si="333"/>
        <v>4336171.8403230375</v>
      </c>
      <c r="AW285" s="1">
        <f t="shared" si="334"/>
        <v>54.02864990240456</v>
      </c>
      <c r="AX285" s="1">
        <f t="shared" si="335"/>
        <v>469265.2034459837</v>
      </c>
      <c r="AY285" s="6">
        <f t="shared" si="336"/>
        <v>341723119.47145772</v>
      </c>
      <c r="AZ285">
        <f t="shared" si="337"/>
        <v>514406.00103434309</v>
      </c>
      <c r="BA285">
        <f t="shared" si="338"/>
        <v>45140.797588359426</v>
      </c>
      <c r="BB285">
        <f t="shared" si="339"/>
        <v>969282.57660850161</v>
      </c>
      <c r="BC285">
        <f t="shared" si="340"/>
        <v>8346201.5040565766</v>
      </c>
    </row>
    <row r="286" spans="5:55" x14ac:dyDescent="0.35">
      <c r="E286">
        <f t="shared" si="291"/>
        <v>2017.6875</v>
      </c>
      <c r="F286" s="1">
        <f t="shared" si="292"/>
        <v>2608.0885730126238</v>
      </c>
      <c r="G286" s="1">
        <f t="shared" si="293"/>
        <v>0.95140787834020957</v>
      </c>
      <c r="H286" s="1">
        <f t="shared" si="294"/>
        <v>59815.972684540619</v>
      </c>
      <c r="I286" s="1">
        <f t="shared" si="295"/>
        <v>6324.5013599009262</v>
      </c>
      <c r="J286" s="1">
        <f t="shared" si="296"/>
        <v>3.4118105826367985E-3</v>
      </c>
      <c r="K286" s="1">
        <f t="shared" si="297"/>
        <v>0.38151425004646455</v>
      </c>
      <c r="L286" s="1">
        <f t="shared" si="298"/>
        <v>1.9977800498792681E-2</v>
      </c>
      <c r="M286" s="1">
        <f t="shared" si="299"/>
        <v>4.2944544681905042E-3</v>
      </c>
      <c r="N286" s="1">
        <f t="shared" si="300"/>
        <v>0.72602437558126098</v>
      </c>
      <c r="O286" s="1">
        <f t="shared" si="301"/>
        <v>0.5002240747759813</v>
      </c>
      <c r="P286" s="1">
        <f t="shared" si="302"/>
        <v>3.9130876689939647</v>
      </c>
      <c r="Q286" s="1">
        <f t="shared" si="303"/>
        <v>0.71348544957075699</v>
      </c>
      <c r="R286" s="1">
        <f t="shared" si="304"/>
        <v>62982.8870142675</v>
      </c>
      <c r="S286" s="1">
        <f t="shared" si="305"/>
        <v>0.79972799016833096</v>
      </c>
      <c r="T286" s="1">
        <f t="shared" si="306"/>
        <v>0.27050205604328698</v>
      </c>
      <c r="U286" s="1">
        <f t="shared" si="307"/>
        <v>0.78266893601775522</v>
      </c>
      <c r="V286" s="1">
        <f t="shared" si="308"/>
        <v>0.98686264093160248</v>
      </c>
      <c r="W286" s="1">
        <f t="shared" si="341"/>
        <v>176.52291647705715</v>
      </c>
      <c r="X286" s="1">
        <f t="shared" si="309"/>
        <v>2209.1366383988779</v>
      </c>
      <c r="Y286" s="1">
        <f t="shared" si="310"/>
        <v>243.76809543653349</v>
      </c>
      <c r="Z286" s="1">
        <f t="shared" si="311"/>
        <v>8.823169176759392E-2</v>
      </c>
      <c r="AA286" s="1">
        <f t="shared" si="312"/>
        <v>0.5002240747759813</v>
      </c>
      <c r="AB286" s="1">
        <f t="shared" si="313"/>
        <v>4642.1438471630308</v>
      </c>
      <c r="AC286" s="1">
        <f t="shared" si="314"/>
        <v>7.7266772578174639E-3</v>
      </c>
      <c r="AD286" s="1">
        <f t="shared" si="315"/>
        <v>0.21154843218253078</v>
      </c>
      <c r="AE286" s="1">
        <f t="shared" si="316"/>
        <v>2.3372600993208668E-2</v>
      </c>
      <c r="AF286" s="1">
        <f t="shared" si="317"/>
        <v>0.267587129988404</v>
      </c>
      <c r="AG286" s="1">
        <f t="shared" si="318"/>
        <v>257.42258491894569</v>
      </c>
      <c r="AH286" s="1">
        <f t="shared" si="319"/>
        <v>152.64449425188545</v>
      </c>
      <c r="AI286" s="1">
        <f t="shared" si="320"/>
        <v>152.28493172840558</v>
      </c>
      <c r="AJ286" s="1">
        <f t="shared" si="321"/>
        <v>271.21837289874816</v>
      </c>
      <c r="AK286" s="1">
        <f t="shared" si="322"/>
        <v>304.93217472736774</v>
      </c>
      <c r="AL286" s="8">
        <f t="shared" si="323"/>
        <v>42101113.468828782</v>
      </c>
      <c r="AM286" s="1">
        <f t="shared" si="324"/>
        <v>1472896.5722095759</v>
      </c>
      <c r="AN286" s="1">
        <f t="shared" si="325"/>
        <v>0.99994878550407817</v>
      </c>
      <c r="AO286" s="1">
        <f t="shared" si="326"/>
        <v>34.666635645384019</v>
      </c>
      <c r="AP286" s="1">
        <f t="shared" si="327"/>
        <v>128.55057267785634</v>
      </c>
      <c r="AQ286" s="1">
        <f t="shared" si="328"/>
        <v>9.0216076774579813E-3</v>
      </c>
      <c r="AR286" s="1">
        <f t="shared" si="329"/>
        <v>1.3553564756607613E-3</v>
      </c>
      <c r="AS286" s="1">
        <f t="shared" si="330"/>
        <v>2474.104960252298</v>
      </c>
      <c r="AT286" s="1">
        <f t="shared" si="331"/>
        <v>133965659.75912112</v>
      </c>
      <c r="AU286" s="1">
        <f t="shared" si="332"/>
        <v>520411.4464210773</v>
      </c>
      <c r="AV286" s="1">
        <f t="shared" si="333"/>
        <v>4368512.5268221106</v>
      </c>
      <c r="AW286" s="1">
        <f t="shared" si="334"/>
        <v>54.024045160665786</v>
      </c>
      <c r="AX286" s="1">
        <f t="shared" si="335"/>
        <v>471702.46114113223</v>
      </c>
      <c r="AY286" s="6">
        <f t="shared" si="336"/>
        <v>344354439.06325954</v>
      </c>
      <c r="AZ286">
        <f t="shared" si="337"/>
        <v>517349.04238511564</v>
      </c>
      <c r="BA286">
        <f t="shared" si="338"/>
        <v>45646.581243983404</v>
      </c>
      <c r="BB286">
        <f t="shared" si="339"/>
        <v>974501.17140668852</v>
      </c>
      <c r="BC286">
        <f t="shared" si="340"/>
        <v>8406781.6650946084</v>
      </c>
    </row>
    <row r="287" spans="5:55" x14ac:dyDescent="0.35">
      <c r="E287">
        <f t="shared" si="291"/>
        <v>2017.75</v>
      </c>
      <c r="F287" s="1">
        <f t="shared" si="292"/>
        <v>2617.8830032527444</v>
      </c>
      <c r="G287" s="1">
        <f t="shared" si="293"/>
        <v>0.95141179027928391</v>
      </c>
      <c r="H287" s="1">
        <f t="shared" si="294"/>
        <v>60211.254019534426</v>
      </c>
      <c r="I287" s="1">
        <f t="shared" si="295"/>
        <v>6362.2715702704345</v>
      </c>
      <c r="J287" s="1">
        <f t="shared" si="296"/>
        <v>3.3691629534473118E-3</v>
      </c>
      <c r="K287" s="1">
        <f t="shared" si="297"/>
        <v>0.38249445917337721</v>
      </c>
      <c r="L287" s="1">
        <f t="shared" si="298"/>
        <v>1.9955138717226806E-2</v>
      </c>
      <c r="M287" s="1">
        <f t="shared" si="299"/>
        <v>4.3054880363057671E-3</v>
      </c>
      <c r="N287" s="1">
        <f t="shared" si="300"/>
        <v>0.72619493593022422</v>
      </c>
      <c r="O287" s="1">
        <f t="shared" si="301"/>
        <v>0.50120194500944326</v>
      </c>
      <c r="P287" s="1">
        <f t="shared" si="302"/>
        <v>3.9279206588888225</v>
      </c>
      <c r="Q287" s="1">
        <f t="shared" si="303"/>
        <v>0.7142582510456924</v>
      </c>
      <c r="R287" s="1">
        <f t="shared" si="304"/>
        <v>63397.08130597508</v>
      </c>
      <c r="S287" s="1">
        <f t="shared" si="305"/>
        <v>0.79972799016833096</v>
      </c>
      <c r="T287" s="1">
        <f t="shared" si="306"/>
        <v>0.27088543703600271</v>
      </c>
      <c r="U287" s="1">
        <f t="shared" si="307"/>
        <v>0.78288217417917005</v>
      </c>
      <c r="V287" s="1">
        <f t="shared" si="308"/>
        <v>0.98694776078588431</v>
      </c>
      <c r="W287" s="1">
        <f t="shared" si="341"/>
        <v>176.45367206152591</v>
      </c>
      <c r="X287" s="1">
        <f t="shared" si="309"/>
        <v>2217.5106141963984</v>
      </c>
      <c r="Y287" s="1">
        <f t="shared" si="310"/>
        <v>244.69212525701244</v>
      </c>
      <c r="Z287" s="1">
        <f t="shared" si="311"/>
        <v>8.8710832467706252E-2</v>
      </c>
      <c r="AA287" s="1">
        <f t="shared" si="312"/>
        <v>0.50120194500944326</v>
      </c>
      <c r="AB287" s="1">
        <f t="shared" si="313"/>
        <v>4659.7404048177559</v>
      </c>
      <c r="AC287" s="1">
        <f t="shared" si="314"/>
        <v>7.7417818640829073E-3</v>
      </c>
      <c r="AD287" s="1">
        <f t="shared" si="315"/>
        <v>0.21247689531511088</v>
      </c>
      <c r="AE287" s="1">
        <f t="shared" si="316"/>
        <v>2.3415292826816703E-2</v>
      </c>
      <c r="AF287" s="1">
        <f t="shared" si="317"/>
        <v>0.26796637967335463</v>
      </c>
      <c r="AG287" s="1">
        <f t="shared" si="318"/>
        <v>257.42241312225337</v>
      </c>
      <c r="AH287" s="1">
        <f t="shared" si="319"/>
        <v>152.64439238118433</v>
      </c>
      <c r="AI287" s="1">
        <f t="shared" si="320"/>
        <v>152.28493172840558</v>
      </c>
      <c r="AJ287" s="1">
        <f t="shared" si="321"/>
        <v>271.1119824193276</v>
      </c>
      <c r="AK287" s="1">
        <f t="shared" si="322"/>
        <v>304.9319712240931</v>
      </c>
      <c r="AL287" s="8">
        <f t="shared" si="323"/>
        <v>42377982.975769162</v>
      </c>
      <c r="AM287" s="1">
        <f t="shared" si="324"/>
        <v>1482582.7065624427</v>
      </c>
      <c r="AN287" s="1">
        <f t="shared" si="325"/>
        <v>0.99994912008591708</v>
      </c>
      <c r="AO287" s="1">
        <f t="shared" si="326"/>
        <v>34.673003647926016</v>
      </c>
      <c r="AP287" s="1">
        <f t="shared" si="327"/>
        <v>128.57418645976358</v>
      </c>
      <c r="AQ287" s="1">
        <f t="shared" si="328"/>
        <v>9.0400334297109763E-3</v>
      </c>
      <c r="AR287" s="1">
        <f t="shared" si="329"/>
        <v>1.3627167159286284E-3</v>
      </c>
      <c r="AS287" s="1">
        <f t="shared" si="330"/>
        <v>2483.4833276640547</v>
      </c>
      <c r="AT287" s="1">
        <f t="shared" si="331"/>
        <v>134731533.403667</v>
      </c>
      <c r="AU287" s="1">
        <f t="shared" si="332"/>
        <v>523386.95675143553</v>
      </c>
      <c r="AV287" s="1">
        <f t="shared" si="333"/>
        <v>4401038.2422234276</v>
      </c>
      <c r="AW287" s="1">
        <f t="shared" si="334"/>
        <v>54.019473807325781</v>
      </c>
      <c r="AX287" s="1">
        <f t="shared" si="335"/>
        <v>474150.17214934982</v>
      </c>
      <c r="AY287" s="6">
        <f t="shared" si="336"/>
        <v>347003062.99924511</v>
      </c>
      <c r="AZ287">
        <f t="shared" si="337"/>
        <v>520307.04307976662</v>
      </c>
      <c r="BA287">
        <f t="shared" si="338"/>
        <v>46156.870930416793</v>
      </c>
      <c r="BB287">
        <f t="shared" si="339"/>
        <v>979743.73629829846</v>
      </c>
      <c r="BC287">
        <f t="shared" si="340"/>
        <v>8467687.9883075263</v>
      </c>
    </row>
    <row r="288" spans="5:55" x14ac:dyDescent="0.35">
      <c r="E288">
        <f t="shared" si="291"/>
        <v>2017.8125</v>
      </c>
      <c r="F288" s="1">
        <f t="shared" si="292"/>
        <v>2627.705483551988</v>
      </c>
      <c r="G288" s="1">
        <f t="shared" si="293"/>
        <v>0.95141567386680803</v>
      </c>
      <c r="H288" s="1">
        <f t="shared" si="294"/>
        <v>60608.895992676327</v>
      </c>
      <c r="I288" s="1">
        <f t="shared" si="295"/>
        <v>6400.143315490317</v>
      </c>
      <c r="J288" s="1">
        <f t="shared" si="296"/>
        <v>3.3270484195840303E-3</v>
      </c>
      <c r="K288" s="1">
        <f t="shared" si="297"/>
        <v>0.3834725623409348</v>
      </c>
      <c r="L288" s="1">
        <f t="shared" si="298"/>
        <v>1.9932495764881292E-2</v>
      </c>
      <c r="M288" s="1">
        <f t="shared" si="299"/>
        <v>4.3164978990245448E-3</v>
      </c>
      <c r="N288" s="1">
        <f t="shared" si="300"/>
        <v>0.72636336427497994</v>
      </c>
      <c r="O288" s="1">
        <f t="shared" si="301"/>
        <v>0.50218153944461408</v>
      </c>
      <c r="P288" s="1">
        <f t="shared" si="302"/>
        <v>3.9427997100564105</v>
      </c>
      <c r="Q288" s="1">
        <f t="shared" si="303"/>
        <v>0.71502927530596128</v>
      </c>
      <c r="R288" s="1">
        <f t="shared" si="304"/>
        <v>63813.687078127135</v>
      </c>
      <c r="S288" s="1">
        <f t="shared" si="305"/>
        <v>0.79972799016833096</v>
      </c>
      <c r="T288" s="1">
        <f t="shared" si="306"/>
        <v>0.27126937140309376</v>
      </c>
      <c r="U288" s="1">
        <f t="shared" si="307"/>
        <v>0.78309274686376051</v>
      </c>
      <c r="V288" s="1">
        <f t="shared" si="308"/>
        <v>0.9870322832654489</v>
      </c>
      <c r="W288" s="1">
        <f t="shared" si="341"/>
        <v>176.38447219052861</v>
      </c>
      <c r="X288" s="1">
        <f t="shared" si="309"/>
        <v>2225.9105939206916</v>
      </c>
      <c r="Y288" s="1">
        <f t="shared" si="310"/>
        <v>245.61902449153897</v>
      </c>
      <c r="Z288" s="1">
        <f t="shared" si="311"/>
        <v>8.9190664762317642E-2</v>
      </c>
      <c r="AA288" s="1">
        <f t="shared" si="312"/>
        <v>0.50218153944461408</v>
      </c>
      <c r="AB288" s="1">
        <f t="shared" si="313"/>
        <v>4677.39160552469</v>
      </c>
      <c r="AC288" s="1">
        <f t="shared" si="314"/>
        <v>7.7569131031131533E-3</v>
      </c>
      <c r="AD288" s="1">
        <f t="shared" si="315"/>
        <v>0.21340925478963402</v>
      </c>
      <c r="AE288" s="1">
        <f t="shared" si="316"/>
        <v>2.3457830759471866E-2</v>
      </c>
      <c r="AF288" s="1">
        <f t="shared" si="317"/>
        <v>0.26834617676952666</v>
      </c>
      <c r="AG288" s="1">
        <f t="shared" si="318"/>
        <v>257.42224767759694</v>
      </c>
      <c r="AH288" s="1">
        <f t="shared" si="319"/>
        <v>152.64429427706531</v>
      </c>
      <c r="AI288" s="1">
        <f t="shared" si="320"/>
        <v>152.28493172840558</v>
      </c>
      <c r="AJ288" s="1">
        <f t="shared" si="321"/>
        <v>271.00566038029012</v>
      </c>
      <c r="AK288" s="1">
        <f t="shared" si="322"/>
        <v>304.93177524517807</v>
      </c>
      <c r="AL288" s="8">
        <f t="shared" si="323"/>
        <v>42656464.444571465</v>
      </c>
      <c r="AM288" s="1">
        <f t="shared" si="324"/>
        <v>1492325.234544867</v>
      </c>
      <c r="AN288" s="1">
        <f t="shared" si="325"/>
        <v>0.99994945223464626</v>
      </c>
      <c r="AO288" s="1">
        <f t="shared" si="326"/>
        <v>34.679365835348101</v>
      </c>
      <c r="AP288" s="1">
        <f t="shared" si="327"/>
        <v>128.59777867808435</v>
      </c>
      <c r="AQ288" s="1">
        <f t="shared" si="328"/>
        <v>9.0583781955163936E-3</v>
      </c>
      <c r="AR288" s="1">
        <f t="shared" si="329"/>
        <v>1.370087580010502E-3</v>
      </c>
      <c r="AS288" s="1">
        <f t="shared" si="330"/>
        <v>2492.8908179662189</v>
      </c>
      <c r="AT288" s="1">
        <f t="shared" si="331"/>
        <v>135501288.00183243</v>
      </c>
      <c r="AU288" s="1">
        <f t="shared" si="332"/>
        <v>526377.53428187815</v>
      </c>
      <c r="AV288" s="1">
        <f t="shared" si="333"/>
        <v>4433749.9270203924</v>
      </c>
      <c r="AW288" s="1">
        <f t="shared" si="334"/>
        <v>54.014935621786798</v>
      </c>
      <c r="AX288" s="1">
        <f t="shared" si="335"/>
        <v>476608.32926362357</v>
      </c>
      <c r="AY288" s="6">
        <f t="shared" si="336"/>
        <v>349669092.02703083</v>
      </c>
      <c r="AZ288">
        <f t="shared" si="337"/>
        <v>523280.02231032157</v>
      </c>
      <c r="BA288">
        <f t="shared" si="338"/>
        <v>46671.69304669799</v>
      </c>
      <c r="BB288">
        <f t="shared" si="339"/>
        <v>985010.27480515221</v>
      </c>
      <c r="BC288">
        <f t="shared" si="340"/>
        <v>8528921.9718261696</v>
      </c>
    </row>
    <row r="289" spans="5:55" x14ac:dyDescent="0.35">
      <c r="E289">
        <f t="shared" si="291"/>
        <v>2017.875</v>
      </c>
      <c r="F289" s="1">
        <f t="shared" si="292"/>
        <v>2637.5558996047221</v>
      </c>
      <c r="G289" s="1">
        <f t="shared" si="293"/>
        <v>0.95141952928904683</v>
      </c>
      <c r="H289" s="1">
        <f t="shared" si="294"/>
        <v>61008.904949894473</v>
      </c>
      <c r="I289" s="1">
        <f t="shared" si="295"/>
        <v>6438.1147122964303</v>
      </c>
      <c r="J289" s="1">
        <f t="shared" si="296"/>
        <v>3.2854603173558617E-3</v>
      </c>
      <c r="K289" s="1">
        <f t="shared" si="297"/>
        <v>0.38444856220755086</v>
      </c>
      <c r="L289" s="1">
        <f t="shared" si="298"/>
        <v>1.9909871618293135E-2</v>
      </c>
      <c r="M289" s="1">
        <f t="shared" si="299"/>
        <v>4.3274840862708459E-3</v>
      </c>
      <c r="N289" s="1">
        <f t="shared" si="300"/>
        <v>0.72652968726557887</v>
      </c>
      <c r="O289" s="1">
        <f t="shared" si="301"/>
        <v>0.5031628467981365</v>
      </c>
      <c r="P289" s="1">
        <f t="shared" si="302"/>
        <v>3.9577247037262673</v>
      </c>
      <c r="Q289" s="1">
        <f t="shared" si="303"/>
        <v>0.71579851132482075</v>
      </c>
      <c r="R289" s="1">
        <f t="shared" si="304"/>
        <v>64232.70973363104</v>
      </c>
      <c r="S289" s="1">
        <f t="shared" si="305"/>
        <v>0.79972799016833096</v>
      </c>
      <c r="T289" s="1">
        <f t="shared" si="306"/>
        <v>0.27165385456322927</v>
      </c>
      <c r="U289" s="1">
        <f t="shared" si="307"/>
        <v>0.78330068738998448</v>
      </c>
      <c r="V289" s="1">
        <f t="shared" si="308"/>
        <v>0.98711621153835405</v>
      </c>
      <c r="W289" s="1">
        <f t="shared" si="341"/>
        <v>176.31531786341418</v>
      </c>
      <c r="X289" s="1">
        <f t="shared" si="309"/>
        <v>2234.3365105198022</v>
      </c>
      <c r="Y289" s="1">
        <f t="shared" si="310"/>
        <v>246.54878574123737</v>
      </c>
      <c r="Z289" s="1">
        <f t="shared" si="311"/>
        <v>8.9671182925786755E-2</v>
      </c>
      <c r="AA289" s="1">
        <f t="shared" si="312"/>
        <v>0.5031628467981365</v>
      </c>
      <c r="AB289" s="1">
        <f t="shared" si="313"/>
        <v>4695.0973083849804</v>
      </c>
      <c r="AC289" s="1">
        <f t="shared" si="314"/>
        <v>7.7720708006205879E-3</v>
      </c>
      <c r="AD289" s="1">
        <f t="shared" si="315"/>
        <v>0.21434551284115053</v>
      </c>
      <c r="AE289" s="1">
        <f t="shared" si="316"/>
        <v>2.3500212082063775E-2</v>
      </c>
      <c r="AF289" s="1">
        <f t="shared" si="317"/>
        <v>0.26872651674495762</v>
      </c>
      <c r="AG289" s="1">
        <f t="shared" si="318"/>
        <v>257.42208835011525</v>
      </c>
      <c r="AH289" s="1">
        <f t="shared" si="319"/>
        <v>152.64419980026221</v>
      </c>
      <c r="AI289" s="1">
        <f t="shared" si="320"/>
        <v>152.28493172840558</v>
      </c>
      <c r="AJ289" s="1">
        <f t="shared" si="321"/>
        <v>270.89940831708378</v>
      </c>
      <c r="AK289" s="1">
        <f t="shared" si="322"/>
        <v>304.93158651241595</v>
      </c>
      <c r="AL289" s="8">
        <f t="shared" si="323"/>
        <v>42936561.486826509</v>
      </c>
      <c r="AM289" s="1">
        <f t="shared" si="324"/>
        <v>1502124.282506401</v>
      </c>
      <c r="AN289" s="1">
        <f t="shared" si="325"/>
        <v>0.99994978196442219</v>
      </c>
      <c r="AO289" s="1">
        <f t="shared" si="326"/>
        <v>34.685722107549445</v>
      </c>
      <c r="AP289" s="1">
        <f t="shared" si="327"/>
        <v>128.6213489616255</v>
      </c>
      <c r="AQ289" s="1">
        <f t="shared" si="328"/>
        <v>9.0766421207183045E-3</v>
      </c>
      <c r="AR289" s="1">
        <f t="shared" si="329"/>
        <v>1.3774689799528942E-3</v>
      </c>
      <c r="AS289" s="1">
        <f t="shared" si="330"/>
        <v>2502.3273560644875</v>
      </c>
      <c r="AT289" s="1">
        <f t="shared" si="331"/>
        <v>136274928.19880334</v>
      </c>
      <c r="AU289" s="1">
        <f t="shared" si="332"/>
        <v>529383.19734807767</v>
      </c>
      <c r="AV289" s="1">
        <f t="shared" si="333"/>
        <v>4466648.5229130099</v>
      </c>
      <c r="AW289" s="1">
        <f t="shared" si="334"/>
        <v>54.010430385579099</v>
      </c>
      <c r="AX289" s="1">
        <f t="shared" si="335"/>
        <v>479076.92436059989</v>
      </c>
      <c r="AY289" s="6">
        <f t="shared" si="336"/>
        <v>352352627.11995751</v>
      </c>
      <c r="AZ289">
        <f t="shared" si="337"/>
        <v>526267.99830455531</v>
      </c>
      <c r="BA289">
        <f t="shared" si="338"/>
        <v>47191.073943955416</v>
      </c>
      <c r="BB289">
        <f t="shared" si="339"/>
        <v>990300.78858367866</v>
      </c>
      <c r="BC289">
        <f t="shared" si="340"/>
        <v>8590485.114001492</v>
      </c>
    </row>
    <row r="290" spans="5:55" x14ac:dyDescent="0.35">
      <c r="E290">
        <f t="shared" si="291"/>
        <v>2017.9375</v>
      </c>
      <c r="F290" s="1">
        <f t="shared" si="292"/>
        <v>2647.4341342516682</v>
      </c>
      <c r="G290" s="1">
        <f t="shared" si="293"/>
        <v>0.95142335673050804</v>
      </c>
      <c r="H290" s="1">
        <f t="shared" si="294"/>
        <v>61411.287119412998</v>
      </c>
      <c r="I290" s="1">
        <f t="shared" si="295"/>
        <v>6476.1838400928782</v>
      </c>
      <c r="J290" s="1">
        <f t="shared" si="296"/>
        <v>3.2443920663678323E-3</v>
      </c>
      <c r="K290" s="1">
        <f t="shared" si="297"/>
        <v>0.38542246142830228</v>
      </c>
      <c r="L290" s="1">
        <f t="shared" si="298"/>
        <v>1.9887266254934848E-2</v>
      </c>
      <c r="M290" s="1">
        <f t="shared" si="299"/>
        <v>4.3384466279311213E-3</v>
      </c>
      <c r="N290" s="1">
        <f t="shared" si="300"/>
        <v>0.72669393121894621</v>
      </c>
      <c r="O290" s="1">
        <f t="shared" si="301"/>
        <v>0.50414585562822667</v>
      </c>
      <c r="P290" s="1">
        <f t="shared" si="302"/>
        <v>3.972695516786942</v>
      </c>
      <c r="Q290" s="1">
        <f t="shared" si="303"/>
        <v>0.71656594812706198</v>
      </c>
      <c r="R290" s="1">
        <f t="shared" si="304"/>
        <v>64654.154538996743</v>
      </c>
      <c r="S290" s="1">
        <f t="shared" si="305"/>
        <v>0.79972799016833096</v>
      </c>
      <c r="T290" s="1">
        <f t="shared" si="306"/>
        <v>0.27203888194677039</v>
      </c>
      <c r="U290" s="1">
        <f t="shared" si="307"/>
        <v>0.78350602865981922</v>
      </c>
      <c r="V290" s="1">
        <f t="shared" si="308"/>
        <v>0.98719954876848159</v>
      </c>
      <c r="W290" s="1">
        <f t="shared" si="341"/>
        <v>176.24621008465971</v>
      </c>
      <c r="X290" s="1">
        <f t="shared" si="309"/>
        <v>2242.7882944910671</v>
      </c>
      <c r="Y290" s="1">
        <f t="shared" si="310"/>
        <v>247.48140133680755</v>
      </c>
      <c r="Z290" s="1">
        <f t="shared" si="311"/>
        <v>9.0152381247084593E-2</v>
      </c>
      <c r="AA290" s="1">
        <f t="shared" si="312"/>
        <v>0.50414585562822667</v>
      </c>
      <c r="AB290" s="1">
        <f t="shared" si="313"/>
        <v>4712.8573673500041</v>
      </c>
      <c r="AC290" s="1">
        <f t="shared" si="314"/>
        <v>7.7872547798704733E-3</v>
      </c>
      <c r="AD290" s="1">
        <f t="shared" si="315"/>
        <v>0.21528567147909014</v>
      </c>
      <c r="AE290" s="1">
        <f t="shared" si="316"/>
        <v>2.3542434075240808E-2</v>
      </c>
      <c r="AF290" s="1">
        <f t="shared" si="317"/>
        <v>0.26910739507925108</v>
      </c>
      <c r="AG290" s="1">
        <f t="shared" si="318"/>
        <v>257.42193491363099</v>
      </c>
      <c r="AH290" s="1">
        <f t="shared" si="319"/>
        <v>152.64410881665819</v>
      </c>
      <c r="AI290" s="1">
        <f t="shared" si="320"/>
        <v>152.28493172840558</v>
      </c>
      <c r="AJ290" s="1">
        <f t="shared" si="321"/>
        <v>270.79322777303599</v>
      </c>
      <c r="AK290" s="1">
        <f t="shared" si="322"/>
        <v>304.93140475788636</v>
      </c>
      <c r="AL290" s="8">
        <f t="shared" si="323"/>
        <v>43218277.622949809</v>
      </c>
      <c r="AM290" s="1">
        <f t="shared" si="324"/>
        <v>1511979.9736068773</v>
      </c>
      <c r="AN290" s="1">
        <f t="shared" si="325"/>
        <v>0.9999501092893619</v>
      </c>
      <c r="AO290" s="1">
        <f t="shared" si="326"/>
        <v>34.692072364099019</v>
      </c>
      <c r="AP290" s="1">
        <f t="shared" si="327"/>
        <v>128.64489693796935</v>
      </c>
      <c r="AQ290" s="1">
        <f t="shared" si="328"/>
        <v>9.0948253516083908E-3</v>
      </c>
      <c r="AR290" s="1">
        <f t="shared" si="329"/>
        <v>1.3848608280267816E-3</v>
      </c>
      <c r="AS290" s="1">
        <f t="shared" si="330"/>
        <v>2511.7928641199069</v>
      </c>
      <c r="AT290" s="1">
        <f t="shared" si="331"/>
        <v>137052458.38918132</v>
      </c>
      <c r="AU290" s="1">
        <f t="shared" si="332"/>
        <v>532403.96330314479</v>
      </c>
      <c r="AV290" s="1">
        <f t="shared" si="333"/>
        <v>4499734.9727472644</v>
      </c>
      <c r="AW290" s="1">
        <f t="shared" si="334"/>
        <v>54.005957882298588</v>
      </c>
      <c r="AX290" s="1">
        <f t="shared" si="335"/>
        <v>481555.94839200616</v>
      </c>
      <c r="AY290" s="6">
        <f t="shared" si="336"/>
        <v>355053769.47139186</v>
      </c>
      <c r="AZ290">
        <f t="shared" si="337"/>
        <v>529270.9883134627</v>
      </c>
      <c r="BA290">
        <f t="shared" si="338"/>
        <v>47715.03992145654</v>
      </c>
      <c r="BB290">
        <f t="shared" si="339"/>
        <v>995615.27740507189</v>
      </c>
      <c r="BC290">
        <f t="shared" si="340"/>
        <v>8652378.9132879712</v>
      </c>
    </row>
    <row r="291" spans="5:55" x14ac:dyDescent="0.35">
      <c r="E291">
        <f t="shared" si="291"/>
        <v>2018</v>
      </c>
      <c r="F291" s="1">
        <f t="shared" si="292"/>
        <v>2657.3400674734294</v>
      </c>
      <c r="G291" s="1">
        <f t="shared" si="293"/>
        <v>0.95142715637399433</v>
      </c>
      <c r="H291" s="1">
        <f t="shared" si="294"/>
        <v>61816.048609418802</v>
      </c>
      <c r="I291" s="1">
        <f t="shared" si="295"/>
        <v>6514.3487408745777</v>
      </c>
      <c r="J291" s="1">
        <f t="shared" si="296"/>
        <v>3.2038371684799212E-3</v>
      </c>
      <c r="K291" s="1">
        <f t="shared" si="297"/>
        <v>0.38639426265499</v>
      </c>
      <c r="L291" s="1">
        <f t="shared" si="298"/>
        <v>1.9864679653230036E-2</v>
      </c>
      <c r="M291" s="1">
        <f t="shared" si="299"/>
        <v>4.349385553854947E-3</v>
      </c>
      <c r="N291" s="1">
        <f t="shared" si="300"/>
        <v>0.7268561221230454</v>
      </c>
      <c r="O291" s="1">
        <f t="shared" si="301"/>
        <v>0.5051305543341873</v>
      </c>
      <c r="P291" s="1">
        <f t="shared" si="302"/>
        <v>3.9877120217739299</v>
      </c>
      <c r="Q291" s="1">
        <f t="shared" si="303"/>
        <v>0.71733157479121701</v>
      </c>
      <c r="R291" s="1">
        <f t="shared" si="304"/>
        <v>65078.026621964782</v>
      </c>
      <c r="S291" s="1">
        <f t="shared" si="305"/>
        <v>0.79972799016833096</v>
      </c>
      <c r="T291" s="1">
        <f t="shared" si="306"/>
        <v>0.27242444899578139</v>
      </c>
      <c r="U291" s="1">
        <f t="shared" si="307"/>
        <v>0.78370880316396718</v>
      </c>
      <c r="V291" s="1">
        <f t="shared" si="308"/>
        <v>0.98728229811537727</v>
      </c>
      <c r="W291" s="1">
        <f t="shared" si="341"/>
        <v>176.17714986370717</v>
      </c>
      <c r="X291" s="1">
        <f t="shared" si="309"/>
        <v>2251.2658738743021</v>
      </c>
      <c r="Y291" s="1">
        <f t="shared" si="310"/>
        <v>248.41686333777324</v>
      </c>
      <c r="Z291" s="1">
        <f t="shared" si="311"/>
        <v>9.0634254029808445E-2</v>
      </c>
      <c r="AA291" s="1">
        <f t="shared" si="312"/>
        <v>0.5051305543341873</v>
      </c>
      <c r="AB291" s="1">
        <f t="shared" si="313"/>
        <v>4730.6716312070566</v>
      </c>
      <c r="AC291" s="1">
        <f t="shared" si="314"/>
        <v>7.8024648616734247E-3</v>
      </c>
      <c r="AD291" s="1">
        <f t="shared" si="315"/>
        <v>0.21622973248440228</v>
      </c>
      <c r="AE291" s="1">
        <f t="shared" si="316"/>
        <v>2.358449400984565E-2</v>
      </c>
      <c r="AF291" s="1">
        <f t="shared" si="317"/>
        <v>0.26948880726358743</v>
      </c>
      <c r="AG291" s="1">
        <f t="shared" si="318"/>
        <v>257.42178715032958</v>
      </c>
      <c r="AH291" s="1">
        <f t="shared" si="319"/>
        <v>152.6440211970951</v>
      </c>
      <c r="AI291" s="1">
        <f t="shared" si="320"/>
        <v>152.28493172840558</v>
      </c>
      <c r="AJ291" s="1">
        <f t="shared" si="321"/>
        <v>270.68712029910239</v>
      </c>
      <c r="AK291" s="1">
        <f t="shared" si="322"/>
        <v>304.93122972357514</v>
      </c>
      <c r="AL291" s="8">
        <f t="shared" si="323"/>
        <v>43501616.280596033</v>
      </c>
      <c r="AM291" s="1">
        <f t="shared" si="324"/>
        <v>1521892.42776094</v>
      </c>
      <c r="AN291" s="1">
        <f t="shared" si="325"/>
        <v>0.99995043422354302</v>
      </c>
      <c r="AO291" s="1">
        <f t="shared" si="326"/>
        <v>34.698416504245337</v>
      </c>
      <c r="AP291" s="1">
        <f t="shared" si="327"/>
        <v>128.66842223351</v>
      </c>
      <c r="AQ291" s="1">
        <f t="shared" si="328"/>
        <v>9.112928034922016E-3</v>
      </c>
      <c r="AR291" s="1">
        <f t="shared" si="329"/>
        <v>1.3922630367278201E-3</v>
      </c>
      <c r="AS291" s="1">
        <f t="shared" si="330"/>
        <v>2521.2872615412434</v>
      </c>
      <c r="AT291" s="1">
        <f t="shared" si="331"/>
        <v>137833882.71366915</v>
      </c>
      <c r="AU291" s="1">
        <f t="shared" si="332"/>
        <v>535439.84850504017</v>
      </c>
      <c r="AV291" s="1">
        <f t="shared" si="333"/>
        <v>4533010.2204537112</v>
      </c>
      <c r="AW291" s="1">
        <f t="shared" si="334"/>
        <v>54.001517897546933</v>
      </c>
      <c r="AX291" s="1">
        <f t="shared" si="335"/>
        <v>484045.39137613116</v>
      </c>
      <c r="AY291" s="6">
        <f t="shared" si="336"/>
        <v>357772620.48892909</v>
      </c>
      <c r="AZ291">
        <f t="shared" si="337"/>
        <v>532289.00859874464</v>
      </c>
      <c r="BA291">
        <f t="shared" si="338"/>
        <v>48243.61722261351</v>
      </c>
      <c r="BB291">
        <f t="shared" si="339"/>
        <v>1000953.7391355367</v>
      </c>
      <c r="BC291">
        <f t="shared" si="340"/>
        <v>8714604.8681257889</v>
      </c>
    </row>
    <row r="292" spans="5:55" x14ac:dyDescent="0.35">
      <c r="E292">
        <f t="shared" si="291"/>
        <v>2018.0625</v>
      </c>
      <c r="F292" s="1">
        <f t="shared" si="292"/>
        <v>2667.2735763843416</v>
      </c>
      <c r="G292" s="1">
        <f t="shared" si="293"/>
        <v>0.95143092840065158</v>
      </c>
      <c r="H292" s="1">
        <f t="shared" si="294"/>
        <v>62223.195405723462</v>
      </c>
      <c r="I292" s="1">
        <f t="shared" si="295"/>
        <v>6552.6074191589978</v>
      </c>
      <c r="J292" s="1">
        <f t="shared" si="296"/>
        <v>3.1637892067788377E-3</v>
      </c>
      <c r="K292" s="1">
        <f t="shared" si="297"/>
        <v>0.38736396853620092</v>
      </c>
      <c r="L292" s="1">
        <f t="shared" si="298"/>
        <v>1.9842111792568191E-2</v>
      </c>
      <c r="M292" s="1">
        <f t="shared" si="299"/>
        <v>4.3603008938557196E-3</v>
      </c>
      <c r="N292" s="1">
        <f t="shared" si="300"/>
        <v>0.7270162856409903</v>
      </c>
      <c r="O292" s="1">
        <f t="shared" si="301"/>
        <v>0.50611693115594802</v>
      </c>
      <c r="P292" s="1">
        <f t="shared" si="302"/>
        <v>4.0027740868577339</v>
      </c>
      <c r="Q292" s="1">
        <f t="shared" si="303"/>
        <v>0.71809538045171317</v>
      </c>
      <c r="R292" s="1">
        <f t="shared" si="304"/>
        <v>65504.330969134011</v>
      </c>
      <c r="S292" s="1">
        <f t="shared" si="305"/>
        <v>0.79972799016833096</v>
      </c>
      <c r="T292" s="1">
        <f t="shared" si="306"/>
        <v>0.27281055116404057</v>
      </c>
      <c r="U292" s="1">
        <f t="shared" si="307"/>
        <v>0.78390904298699715</v>
      </c>
      <c r="V292" s="1">
        <f t="shared" si="308"/>
        <v>0.98736446273409384</v>
      </c>
      <c r="W292" s="1">
        <f t="shared" si="341"/>
        <v>176.10813821480326</v>
      </c>
      <c r="X292" s="1">
        <f t="shared" si="309"/>
        <v>2259.7691742450638</v>
      </c>
      <c r="Y292" s="1">
        <f t="shared" si="310"/>
        <v>249.35516353173847</v>
      </c>
      <c r="Z292" s="1">
        <f t="shared" si="311"/>
        <v>9.1116795592195585E-2</v>
      </c>
      <c r="AA292" s="1">
        <f t="shared" si="312"/>
        <v>0.50611693115594802</v>
      </c>
      <c r="AB292" s="1">
        <f t="shared" si="313"/>
        <v>4748.5399435651916</v>
      </c>
      <c r="AC292" s="1">
        <f t="shared" si="314"/>
        <v>7.8177008643783123E-3</v>
      </c>
      <c r="AD292" s="1">
        <f t="shared" si="315"/>
        <v>0.21717769740670573</v>
      </c>
      <c r="AE292" s="1">
        <f t="shared" si="316"/>
        <v>2.3626389147353943E-2</v>
      </c>
      <c r="AF292" s="1">
        <f t="shared" si="317"/>
        <v>0.26987074880073508</v>
      </c>
      <c r="AG292" s="1">
        <f t="shared" si="318"/>
        <v>257.42164485044992</v>
      </c>
      <c r="AH292" s="1">
        <f t="shared" si="319"/>
        <v>152.64393681719051</v>
      </c>
      <c r="AI292" s="1">
        <f t="shared" si="320"/>
        <v>152.28493172840558</v>
      </c>
      <c r="AJ292" s="1">
        <f t="shared" si="321"/>
        <v>270.58108745362074</v>
      </c>
      <c r="AK292" s="1">
        <f t="shared" si="322"/>
        <v>304.93106116100796</v>
      </c>
      <c r="AL292" s="8">
        <f t="shared" si="323"/>
        <v>43786580.793073222</v>
      </c>
      <c r="AM292" s="1">
        <f t="shared" si="324"/>
        <v>1531861.7615825664</v>
      </c>
      <c r="AN292" s="1">
        <f t="shared" si="325"/>
        <v>0.99995075678100287</v>
      </c>
      <c r="AO292" s="1">
        <f t="shared" si="326"/>
        <v>34.704754426926392</v>
      </c>
      <c r="AP292" s="1">
        <f t="shared" si="327"/>
        <v>128.69192447349002</v>
      </c>
      <c r="AQ292" s="1">
        <f t="shared" si="328"/>
        <v>9.1309503178343202E-3</v>
      </c>
      <c r="AR292" s="1">
        <f t="shared" si="329"/>
        <v>1.399675518776556E-3</v>
      </c>
      <c r="AS292" s="1">
        <f t="shared" si="330"/>
        <v>2530.810464977435</v>
      </c>
      <c r="AT292" s="1">
        <f t="shared" si="331"/>
        <v>138619205.05576515</v>
      </c>
      <c r="AU292" s="1">
        <f t="shared" si="332"/>
        <v>538490.86830400955</v>
      </c>
      <c r="AV292" s="1">
        <f t="shared" si="333"/>
        <v>4566475.2109852759</v>
      </c>
      <c r="AW292" s="1">
        <f t="shared" si="334"/>
        <v>53.997110218874028</v>
      </c>
      <c r="AX292" s="1">
        <f t="shared" si="335"/>
        <v>486545.24238937098</v>
      </c>
      <c r="AY292" s="6">
        <f t="shared" si="336"/>
        <v>360509281.7884962</v>
      </c>
      <c r="AZ292">
        <f t="shared" si="337"/>
        <v>535322.07442031708</v>
      </c>
      <c r="BA292">
        <f t="shared" si="338"/>
        <v>48776.832030946141</v>
      </c>
      <c r="BB292">
        <f t="shared" si="339"/>
        <v>1006316.1697166355</v>
      </c>
      <c r="BC292">
        <f t="shared" si="340"/>
        <v>8777164.4768217597</v>
      </c>
    </row>
    <row r="293" spans="5:55" x14ac:dyDescent="0.35">
      <c r="E293">
        <f t="shared" si="291"/>
        <v>2018.125</v>
      </c>
      <c r="F293" s="1">
        <f t="shared" si="292"/>
        <v>2677.2345352266434</v>
      </c>
      <c r="G293" s="1">
        <f t="shared" si="293"/>
        <v>0.95143467299001605</v>
      </c>
      <c r="H293" s="1">
        <f t="shared" si="294"/>
        <v>62632.733369420901</v>
      </c>
      <c r="I293" s="1">
        <f t="shared" si="295"/>
        <v>6590.95784192668</v>
      </c>
      <c r="J293" s="1">
        <f t="shared" si="296"/>
        <v>3.1242418445627008E-3</v>
      </c>
      <c r="K293" s="1">
        <f t="shared" si="297"/>
        <v>0.38833158171737042</v>
      </c>
      <c r="L293" s="1">
        <f t="shared" si="298"/>
        <v>1.9819562653318672E-2</v>
      </c>
      <c r="M293" s="1">
        <f t="shared" si="299"/>
        <v>4.3711926777113613E-3</v>
      </c>
      <c r="N293" s="1">
        <f t="shared" si="300"/>
        <v>0.72717444711510615</v>
      </c>
      <c r="O293" s="1">
        <f t="shared" si="301"/>
        <v>0.50710497417363398</v>
      </c>
      <c r="P293" s="1">
        <f t="shared" si="302"/>
        <v>4.0178815758320781</v>
      </c>
      <c r="Q293" s="1">
        <f t="shared" si="303"/>
        <v>0.71885735430097875</v>
      </c>
      <c r="R293" s="1">
        <f t="shared" si="304"/>
        <v>65933.072423589489</v>
      </c>
      <c r="S293" s="1">
        <f t="shared" si="305"/>
        <v>0.79972799016833096</v>
      </c>
      <c r="T293" s="1">
        <f t="shared" si="306"/>
        <v>0.27319718391705106</v>
      </c>
      <c r="U293" s="1">
        <f t="shared" si="307"/>
        <v>0.78410677981242083</v>
      </c>
      <c r="V293" s="1">
        <f t="shared" si="308"/>
        <v>0.98744604577503781</v>
      </c>
      <c r="W293" s="1">
        <f t="shared" si="341"/>
        <v>176.03917615684068</v>
      </c>
      <c r="X293" s="1">
        <f t="shared" si="309"/>
        <v>2268.2981187079954</v>
      </c>
      <c r="Y293" s="1">
        <f t="shared" si="310"/>
        <v>250.29629343365329</v>
      </c>
      <c r="Z293" s="1">
        <f t="shared" si="311"/>
        <v>9.1600000267136689E-2</v>
      </c>
      <c r="AA293" s="1">
        <f t="shared" si="312"/>
        <v>0.50710497417363398</v>
      </c>
      <c r="AB293" s="1">
        <f t="shared" si="313"/>
        <v>4766.4621428412347</v>
      </c>
      <c r="AC293" s="1">
        <f t="shared" si="314"/>
        <v>7.832962603865597E-3</v>
      </c>
      <c r="AD293" s="1">
        <f t="shared" si="315"/>
        <v>0.21812956756144966</v>
      </c>
      <c r="AE293" s="1">
        <f t="shared" si="316"/>
        <v>2.3668116740316072E-2</v>
      </c>
      <c r="AF293" s="1">
        <f t="shared" si="317"/>
        <v>0.27025321520506079</v>
      </c>
      <c r="AG293" s="1">
        <f t="shared" si="318"/>
        <v>257.42150781198666</v>
      </c>
      <c r="AH293" s="1">
        <f t="shared" si="319"/>
        <v>152.64385555716072</v>
      </c>
      <c r="AI293" s="1">
        <f t="shared" si="320"/>
        <v>152.28493172840558</v>
      </c>
      <c r="AJ293" s="1">
        <f t="shared" si="321"/>
        <v>270.47513080206727</v>
      </c>
      <c r="AK293" s="1">
        <f t="shared" si="322"/>
        <v>304.9308988308976</v>
      </c>
      <c r="AL293" s="8">
        <f t="shared" si="323"/>
        <v>44073174.397757173</v>
      </c>
      <c r="AM293" s="1">
        <f t="shared" si="324"/>
        <v>1541888.0883295962</v>
      </c>
      <c r="AN293" s="1">
        <f t="shared" si="325"/>
        <v>0.9999510769757386</v>
      </c>
      <c r="AO293" s="1">
        <f t="shared" si="326"/>
        <v>34.711086030779519</v>
      </c>
      <c r="AP293" s="1">
        <f t="shared" si="327"/>
        <v>128.7154032820371</v>
      </c>
      <c r="AQ293" s="1">
        <f t="shared" si="328"/>
        <v>9.1488923479563777E-3</v>
      </c>
      <c r="AR293" s="1">
        <f t="shared" si="329"/>
        <v>1.4070981871186301E-3</v>
      </c>
      <c r="AS293" s="1">
        <f t="shared" si="330"/>
        <v>2540.36238831014</v>
      </c>
      <c r="AT293" s="1">
        <f t="shared" si="331"/>
        <v>139408429.03846568</v>
      </c>
      <c r="AU293" s="1">
        <f t="shared" si="332"/>
        <v>541557.03703004343</v>
      </c>
      <c r="AV293" s="1">
        <f t="shared" si="333"/>
        <v>4600130.8902542768</v>
      </c>
      <c r="AW293" s="1">
        <f t="shared" si="334"/>
        <v>53.992734635722705</v>
      </c>
      <c r="AX293" s="1">
        <f t="shared" si="335"/>
        <v>489055.48955784179</v>
      </c>
      <c r="AY293" s="6">
        <f t="shared" si="336"/>
        <v>363263855.18835604</v>
      </c>
      <c r="AZ293">
        <f t="shared" si="337"/>
        <v>538370.20002384437</v>
      </c>
      <c r="BA293">
        <f t="shared" si="338"/>
        <v>49314.71046600258</v>
      </c>
      <c r="BB293">
        <f t="shared" si="339"/>
        <v>1011702.5631457415</v>
      </c>
      <c r="BC293">
        <f t="shared" si="340"/>
        <v>8840059.2374290489</v>
      </c>
    </row>
    <row r="294" spans="5:55" x14ac:dyDescent="0.35">
      <c r="E294">
        <f t="shared" si="291"/>
        <v>2018.1875</v>
      </c>
      <c r="F294" s="1">
        <f t="shared" si="292"/>
        <v>2687.2228153649794</v>
      </c>
      <c r="G294" s="1">
        <f t="shared" si="293"/>
        <v>0.95143839032006083</v>
      </c>
      <c r="H294" s="1">
        <f t="shared" si="294"/>
        <v>63044.668234541321</v>
      </c>
      <c r="I294" s="1">
        <f t="shared" si="295"/>
        <v>6629.3979385710863</v>
      </c>
      <c r="J294" s="1">
        <f t="shared" si="296"/>
        <v>3.0851888243384191E-3</v>
      </c>
      <c r="K294" s="1">
        <f t="shared" si="297"/>
        <v>0.3892971048408459</v>
      </c>
      <c r="L294" s="1">
        <f t="shared" si="298"/>
        <v>1.9797032216843879E-2</v>
      </c>
      <c r="M294" s="1">
        <f t="shared" si="299"/>
        <v>4.3820609351650358E-3</v>
      </c>
      <c r="N294" s="1">
        <f t="shared" si="300"/>
        <v>0.72733063157093902</v>
      </c>
      <c r="O294" s="1">
        <f t="shared" si="301"/>
        <v>0.50809467130716213</v>
      </c>
      <c r="P294" s="1">
        <f t="shared" si="302"/>
        <v>4.0330343481023085</v>
      </c>
      <c r="Q294" s="1">
        <f t="shared" si="303"/>
        <v>0.71961748559149796</v>
      </c>
      <c r="R294" s="1">
        <f t="shared" si="304"/>
        <v>66364.255682531293</v>
      </c>
      <c r="S294" s="1">
        <f t="shared" si="305"/>
        <v>0.79972799016833096</v>
      </c>
      <c r="T294" s="1">
        <f t="shared" si="306"/>
        <v>0.27358434273205146</v>
      </c>
      <c r="U294" s="1">
        <f t="shared" si="307"/>
        <v>0.78430204492770594</v>
      </c>
      <c r="V294" s="1">
        <f t="shared" si="308"/>
        <v>0.98752705038381849</v>
      </c>
      <c r="W294" s="1">
        <f t="shared" si="341"/>
        <v>175.97026471320237</v>
      </c>
      <c r="X294" s="1">
        <f t="shared" si="309"/>
        <v>2276.8526278902768</v>
      </c>
      <c r="Y294" s="1">
        <f t="shared" si="310"/>
        <v>251.24024428509111</v>
      </c>
      <c r="Z294" s="1">
        <f t="shared" si="311"/>
        <v>9.2083862402189048E-2</v>
      </c>
      <c r="AA294" s="1">
        <f t="shared" si="312"/>
        <v>0.50809467130716213</v>
      </c>
      <c r="AB294" s="1">
        <f t="shared" si="313"/>
        <v>4784.4380622460249</v>
      </c>
      <c r="AC294" s="1">
        <f t="shared" si="314"/>
        <v>7.8482498935410969E-3</v>
      </c>
      <c r="AD294" s="1">
        <f t="shared" si="315"/>
        <v>0.21908534402708485</v>
      </c>
      <c r="AE294" s="1">
        <f t="shared" si="316"/>
        <v>2.3709674032802282E-2</v>
      </c>
      <c r="AF294" s="1">
        <f t="shared" si="317"/>
        <v>0.2706362020025404</v>
      </c>
      <c r="AG294" s="1">
        <f t="shared" si="318"/>
        <v>257.42137584040347</v>
      </c>
      <c r="AH294" s="1">
        <f t="shared" si="319"/>
        <v>152.64377730165108</v>
      </c>
      <c r="AI294" s="1">
        <f t="shared" si="320"/>
        <v>152.28493172840558</v>
      </c>
      <c r="AJ294" s="1">
        <f t="shared" si="321"/>
        <v>270.36925191681718</v>
      </c>
      <c r="AK294" s="1">
        <f t="shared" si="322"/>
        <v>304.93074250280432</v>
      </c>
      <c r="AL294" s="8">
        <f t="shared" si="323"/>
        <v>44361400.234506384</v>
      </c>
      <c r="AM294" s="1">
        <f t="shared" si="324"/>
        <v>1551971.5178482777</v>
      </c>
      <c r="AN294" s="1">
        <f t="shared" si="325"/>
        <v>0.9999513948217067</v>
      </c>
      <c r="AO294" s="1">
        <f t="shared" si="326"/>
        <v>34.717411214151262</v>
      </c>
      <c r="AP294" s="1">
        <f t="shared" si="327"/>
        <v>128.73885828220057</v>
      </c>
      <c r="AQ294" s="1">
        <f t="shared" si="328"/>
        <v>9.1667542733313758E-3</v>
      </c>
      <c r="AR294" s="1">
        <f t="shared" si="329"/>
        <v>1.4145309549249835E-3</v>
      </c>
      <c r="AS294" s="1">
        <f t="shared" si="330"/>
        <v>2549.9429426464012</v>
      </c>
      <c r="AT294" s="1">
        <f t="shared" si="331"/>
        <v>140201558.02097821</v>
      </c>
      <c r="AU294" s="1">
        <f t="shared" si="332"/>
        <v>544638.36798036774</v>
      </c>
      <c r="AV294" s="1">
        <f t="shared" si="333"/>
        <v>4633978.2050686544</v>
      </c>
      <c r="AW294" s="1">
        <f t="shared" si="334"/>
        <v>53.988390939375662</v>
      </c>
      <c r="AX294" s="1">
        <f t="shared" si="335"/>
        <v>491576.12004906579</v>
      </c>
      <c r="AY294" s="6">
        <f t="shared" si="336"/>
        <v>366036442.7030127</v>
      </c>
      <c r="AZ294">
        <f t="shared" si="337"/>
        <v>541433.39862830413</v>
      </c>
      <c r="BA294">
        <f t="shared" si="338"/>
        <v>49857.278579238329</v>
      </c>
      <c r="BB294">
        <f t="shared" si="339"/>
        <v>1017112.9114566082</v>
      </c>
      <c r="BC294">
        <f t="shared" si="340"/>
        <v>8903290.6476256568</v>
      </c>
    </row>
    <row r="295" spans="5:55" x14ac:dyDescent="0.35">
      <c r="E295">
        <f t="shared" si="291"/>
        <v>2018.25</v>
      </c>
      <c r="F295" s="1">
        <f t="shared" si="292"/>
        <v>2697.2382852812661</v>
      </c>
      <c r="G295" s="1">
        <f t="shared" si="293"/>
        <v>0.95144208056723689</v>
      </c>
      <c r="H295" s="1">
        <f t="shared" si="294"/>
        <v>63459.005605702012</v>
      </c>
      <c r="I295" s="1">
        <f t="shared" si="295"/>
        <v>6667.9256008581688</v>
      </c>
      <c r="J295" s="1">
        <f t="shared" si="296"/>
        <v>3.0466239668315272E-3</v>
      </c>
      <c r="K295" s="1">
        <f t="shared" si="297"/>
        <v>0.39026054054595083</v>
      </c>
      <c r="L295" s="1">
        <f t="shared" si="298"/>
        <v>1.9774520465511682E-2</v>
      </c>
      <c r="M295" s="1">
        <f t="shared" si="299"/>
        <v>4.392905695925868E-3</v>
      </c>
      <c r="N295" s="1">
        <f t="shared" si="300"/>
        <v>0.72748486372121557</v>
      </c>
      <c r="O295" s="1">
        <f t="shared" si="301"/>
        <v>0.50908601031586598</v>
      </c>
      <c r="P295" s="1">
        <f t="shared" si="302"/>
        <v>4.0482322586739894</v>
      </c>
      <c r="Q295" s="1">
        <f t="shared" si="303"/>
        <v>0.72037576363781997</v>
      </c>
      <c r="R295" s="1">
        <f t="shared" si="304"/>
        <v>66797.885294905092</v>
      </c>
      <c r="S295" s="1">
        <f t="shared" si="305"/>
        <v>0.79972799016833096</v>
      </c>
      <c r="T295" s="1">
        <f t="shared" si="306"/>
        <v>0.27397202309802593</v>
      </c>
      <c r="U295" s="1">
        <f t="shared" si="307"/>
        <v>0.78449486922922707</v>
      </c>
      <c r="V295" s="1">
        <f t="shared" si="308"/>
        <v>0.98760747970110008</v>
      </c>
      <c r="W295" s="1">
        <f t="shared" si="341"/>
        <v>175.90140491160707</v>
      </c>
      <c r="X295" s="1">
        <f t="shared" si="309"/>
        <v>2285.4326199351881</v>
      </c>
      <c r="Y295" s="1">
        <f t="shared" si="310"/>
        <v>252.18700705353828</v>
      </c>
      <c r="Z295" s="1">
        <f t="shared" si="311"/>
        <v>9.2568376359589449E-2</v>
      </c>
      <c r="AA295" s="1">
        <f t="shared" si="312"/>
        <v>0.50908601031586598</v>
      </c>
      <c r="AB295" s="1">
        <f t="shared" si="313"/>
        <v>4802.4675297708854</v>
      </c>
      <c r="AC295" s="1">
        <f t="shared" si="314"/>
        <v>7.8635625443301861E-3</v>
      </c>
      <c r="AD295" s="1">
        <f t="shared" si="315"/>
        <v>0.22004502764224829</v>
      </c>
      <c r="AE295" s="1">
        <f t="shared" si="316"/>
        <v>2.3751058260851002E-2</v>
      </c>
      <c r="AF295" s="1">
        <f t="shared" si="317"/>
        <v>0.2710197047307687</v>
      </c>
      <c r="AG295" s="1">
        <f t="shared" si="318"/>
        <v>257.42124874835673</v>
      </c>
      <c r="AH295" s="1">
        <f t="shared" si="319"/>
        <v>152.64370193957203</v>
      </c>
      <c r="AI295" s="1">
        <f t="shared" si="320"/>
        <v>152.28493172840558</v>
      </c>
      <c r="AJ295" s="1">
        <f t="shared" si="321"/>
        <v>270.26345237690742</v>
      </c>
      <c r="AK295" s="1">
        <f t="shared" si="322"/>
        <v>304.93059195480862</v>
      </c>
      <c r="AL295" s="8">
        <f t="shared" si="323"/>
        <v>44651261.344078228</v>
      </c>
      <c r="AM295" s="1">
        <f t="shared" si="324"/>
        <v>1562112.1565178598</v>
      </c>
      <c r="AN295" s="1">
        <f t="shared" si="325"/>
        <v>0.99995171033282226</v>
      </c>
      <c r="AO295" s="1">
        <f t="shared" si="326"/>
        <v>34.723729875107281</v>
      </c>
      <c r="AP295" s="1">
        <f t="shared" si="327"/>
        <v>128.76228909598828</v>
      </c>
      <c r="AQ295" s="1">
        <f t="shared" si="328"/>
        <v>9.1845362424308238E-3</v>
      </c>
      <c r="AR295" s="1">
        <f t="shared" si="329"/>
        <v>1.4219737355920528E-3</v>
      </c>
      <c r="AS295" s="1">
        <f t="shared" si="330"/>
        <v>2559.5520363114383</v>
      </c>
      <c r="AT295" s="1">
        <f t="shared" si="331"/>
        <v>140998595.09544587</v>
      </c>
      <c r="AU295" s="1">
        <f t="shared" si="332"/>
        <v>547734.87340697215</v>
      </c>
      <c r="AV295" s="1">
        <f t="shared" si="333"/>
        <v>4668018.1030674269</v>
      </c>
      <c r="AW295" s="1">
        <f t="shared" si="334"/>
        <v>53.984078922904651</v>
      </c>
      <c r="AX295" s="1">
        <f t="shared" si="335"/>
        <v>494107.12006373366</v>
      </c>
      <c r="AY295" s="6">
        <f t="shared" si="336"/>
        <v>368827146.53701758</v>
      </c>
      <c r="AZ295">
        <f t="shared" si="337"/>
        <v>544511.68241358793</v>
      </c>
      <c r="BA295">
        <f t="shared" si="338"/>
        <v>50404.562349854248</v>
      </c>
      <c r="BB295">
        <f t="shared" si="339"/>
        <v>1022547.204700066</v>
      </c>
      <c r="BC295">
        <f t="shared" si="340"/>
        <v>8966860.2045916952</v>
      </c>
    </row>
    <row r="296" spans="5:55" x14ac:dyDescent="0.35">
      <c r="E296">
        <f t="shared" ref="E296:E359" si="342">E295+B$3</f>
        <v>2018.3125</v>
      </c>
      <c r="F296" s="1">
        <f t="shared" ref="F296:F359" si="343">B$4*AD296*G296*(B$9/AG296)^B$20*((B$42-X296)/B$5)</f>
        <v>2707.2808105699005</v>
      </c>
      <c r="G296" s="1">
        <f t="shared" ref="G296:G359" si="344">1/(1 + AW296/B$18)</f>
        <v>0.95144574390651726</v>
      </c>
      <c r="H296" s="1">
        <f t="shared" ref="H296:H359" si="345">H295+B$3*I295</f>
        <v>63875.750955755648</v>
      </c>
      <c r="I296" s="1">
        <f t="shared" ref="I296:I359" si="346">(R296-H296)/B$32</f>
        <v>6706.5386828944229</v>
      </c>
      <c r="J296" s="1">
        <f t="shared" ref="J296:J359" si="347">(S296-U296)/B$57</f>
        <v>3.0085411700084999E-3</v>
      </c>
      <c r="K296" s="1">
        <f t="shared" ref="K296:K359" si="348">K295+B$3*(L295-M295)</f>
        <v>0.39122189146904995</v>
      </c>
      <c r="L296" s="1">
        <f t="shared" ref="L296:L359" si="349">B$15 * (Q296 + AN296) * (1 - K296)</f>
        <v>1.9752027382707118E-2</v>
      </c>
      <c r="M296" s="1">
        <f t="shared" ref="M296:M359" si="350">K296*B$14</f>
        <v>4.403726989669678E-3</v>
      </c>
      <c r="N296" s="1">
        <f t="shared" ref="N296:N359" si="351">B$16 + B$17*U296</f>
        <v>0.72763716796975342</v>
      </c>
      <c r="O296" s="1">
        <f t="shared" ref="O296:O359" si="352">AA296</f>
        <v>0.51007897879814856</v>
      </c>
      <c r="P296" s="1">
        <f t="shared" ref="P296:P359" si="353">B$21*AB296</f>
        <v>4.0634751581417303</v>
      </c>
      <c r="Q296" s="1">
        <f t="shared" ref="Q296:Q359" si="354">P296/(B$22+P296)</f>
        <v>0.72113217781852024</v>
      </c>
      <c r="R296" s="1">
        <f t="shared" ref="R296:R359" si="355">MAX(0,AL296*B$33)</f>
        <v>67233.965659034438</v>
      </c>
      <c r="S296" s="1">
        <f t="shared" ref="S296:S359" si="356">B$56 + B$58 * MIN(1, MAX(0, AL296)/B$46)</f>
        <v>0.79972799016833096</v>
      </c>
      <c r="T296" s="1">
        <f t="shared" ref="T296:T359" si="357">MIN(1,B$23+B$24*Z296)</f>
        <v>0.27436022051571451</v>
      </c>
      <c r="U296" s="1">
        <f t="shared" ref="U296:U359" si="358">U295+B$3*J295</f>
        <v>0.78468528322715403</v>
      </c>
      <c r="V296" s="1">
        <f t="shared" ref="V296:V359" si="359">MIN(1, H296/(B$13 + H296))</f>
        <v>0.98768733686245647</v>
      </c>
      <c r="W296" s="1">
        <f t="shared" si="341"/>
        <v>175.83259778395757</v>
      </c>
      <c r="X296" s="1">
        <f t="shared" ref="X296:X359" si="360">X295+B$3*(F295-AS295)</f>
        <v>2294.0380104958022</v>
      </c>
      <c r="Y296" s="1">
        <f t="shared" ref="Y296:Y359" si="361">X296/B$28</f>
        <v>253.13657243169831</v>
      </c>
      <c r="Z296" s="1">
        <f t="shared" ref="Z296:Z359" si="362">Z295+B$3*(AQ295-AR295)</f>
        <v>9.3053536516266869E-2</v>
      </c>
      <c r="AA296" s="1">
        <f t="shared" ref="AA296:AA359" si="363">AA295+B$3*(AE295-AC295)</f>
        <v>0.51007897879814856</v>
      </c>
      <c r="AB296" s="1">
        <f t="shared" ref="AB296:AB359" si="364">X296*B$19</f>
        <v>4820.550368174373</v>
      </c>
      <c r="AC296" s="1">
        <f t="shared" ref="AC296:AC359" si="365">AA296*B$39</f>
        <v>7.8789003646724358E-3</v>
      </c>
      <c r="AD296" s="1">
        <f t="shared" ref="AD296:AD359" si="366">MIN(1,AA296^B$41)</f>
        <v>0.22100861900295873</v>
      </c>
      <c r="AE296" s="1">
        <f t="shared" ref="AE296:AE359" si="367">B$40*P296*(1-AA296)</f>
        <v>2.3792266652920589E-2</v>
      </c>
      <c r="AF296" s="1">
        <f t="shared" ref="AF296:AF359" si="368">B$43*T296</f>
        <v>0.2714037189389697</v>
      </c>
      <c r="AG296" s="1">
        <f t="shared" ref="AG296:AG359" si="369">AG295+(AH295+AI295-AK295)*B$3</f>
        <v>257.42112635542981</v>
      </c>
      <c r="AH296" s="1">
        <f t="shared" ref="AH296:AH359" si="370">AG296*B$44</f>
        <v>152.64362936394141</v>
      </c>
      <c r="AI296" s="1">
        <f t="shared" ref="AI296:AI359" si="371">B$35*MIN(B$37*B$9,MAX(B$38*B$9,AJ296))</f>
        <v>152.28493172840558</v>
      </c>
      <c r="AJ296" s="1">
        <f t="shared" ref="AJ296:AJ359" si="372">W296*B$20/(B$20-1)</f>
        <v>270.15773376780345</v>
      </c>
      <c r="AK296" s="1">
        <f t="shared" ref="AK296:AK359" si="373">B$45*AG296</f>
        <v>304.93044697319641</v>
      </c>
      <c r="AL296" s="8">
        <f t="shared" ref="AL296:AL359" si="374">AT296-AU296*W296</f>
        <v>44942760.666546226</v>
      </c>
      <c r="AM296" s="1">
        <f t="shared" ref="AM296:AM359" si="375">B$47+B$50*MAX(0, AL296 )+B$49    *AF296</f>
        <v>1572310.1071952202</v>
      </c>
      <c r="AN296" s="1">
        <f t="shared" ref="AN296:AN359" si="376">AM296/(B$48+AM296)</f>
        <v>0.9999520235229592</v>
      </c>
      <c r="AO296" s="1">
        <f t="shared" ref="AO296:AO359" si="377">B$36*AP296</f>
        <v>34.730041911442342</v>
      </c>
      <c r="AP296" s="1">
        <f t="shared" ref="AP296:AP359" si="378">$B$10*(1 + $B$51*LN(1 + AX296/$B$12))</f>
        <v>128.78569534440351</v>
      </c>
      <c r="AQ296" s="1">
        <f t="shared" ref="AQ296:AQ359" si="379">B$54*K296*(1-Z296)</f>
        <v>9.2022384041508115E-3</v>
      </c>
      <c r="AR296" s="1">
        <f t="shared" ref="AR296:AR359" si="380">Z296*B$52</f>
        <v>1.4294264427419663E-3</v>
      </c>
      <c r="AS296" s="1">
        <f t="shared" ref="AS296:AS359" si="381">X296/B$6</f>
        <v>2569.1895748415832</v>
      </c>
      <c r="AT296" s="1">
        <f t="shared" ref="AT296:AT359" si="382">AU296*AG296</f>
        <v>141799543.0836837</v>
      </c>
      <c r="AU296" s="1">
        <f t="shared" ref="AU296:AU359" si="383">F296*B$59*O296</f>
        <v>550846.56450417521</v>
      </c>
      <c r="AV296" s="1">
        <f t="shared" ref="AV296:AV359" si="384">AV295+AU295*B$3</f>
        <v>4702251.532655363</v>
      </c>
      <c r="AW296" s="1">
        <f t="shared" ref="AW296:AW359" si="385">B$11*(AG296/B$9)*(1 - B$55*MIN(1,V296))</f>
        <v>53.979798381121462</v>
      </c>
      <c r="AX296" s="1">
        <f t="shared" ref="AX296:AX359" si="386">AU296*B$61*(1-Z296)</f>
        <v>496648.47482754668</v>
      </c>
      <c r="AY296" s="6">
        <f t="shared" ref="AY296:AY359" si="387">AY295+AL296*B$3</f>
        <v>371636069.0786767</v>
      </c>
      <c r="AZ296">
        <f t="shared" ref="AZ296:AZ359" si="388">AU296*B$61</f>
        <v>547605.06250814057</v>
      </c>
      <c r="BA296">
        <f t="shared" ref="BA296:BA359" si="389">AZ296*Z296</f>
        <v>50956.587680593861</v>
      </c>
      <c r="BB296">
        <f t="shared" ref="BB296:BB359" si="390">AX296*B$60+BA296*B$53</f>
        <v>1028005.4309248484</v>
      </c>
      <c r="BC296">
        <f t="shared" ref="BC296:BC359" si="391">BC295+BB295*B$3</f>
        <v>9030769.4048854485</v>
      </c>
    </row>
    <row r="297" spans="5:55" x14ac:dyDescent="0.35">
      <c r="E297">
        <f t="shared" si="342"/>
        <v>2018.375</v>
      </c>
      <c r="F297" s="1">
        <f t="shared" si="343"/>
        <v>2717.350253933364</v>
      </c>
      <c r="G297" s="1">
        <f t="shared" si="344"/>
        <v>0.95144938051143557</v>
      </c>
      <c r="H297" s="1">
        <f t="shared" si="345"/>
        <v>64294.90962343655</v>
      </c>
      <c r="I297" s="1">
        <f t="shared" si="346"/>
        <v>6745.2350011074559</v>
      </c>
      <c r="J297" s="1">
        <f t="shared" si="347"/>
        <v>2.9709344081112381E-3</v>
      </c>
      <c r="K297" s="1">
        <f t="shared" si="348"/>
        <v>0.39218116024361477</v>
      </c>
      <c r="L297" s="1">
        <f t="shared" si="349"/>
        <v>1.9729552952843409E-2</v>
      </c>
      <c r="M297" s="1">
        <f t="shared" si="350"/>
        <v>4.4145248460397187E-3</v>
      </c>
      <c r="N297" s="1">
        <f t="shared" si="351"/>
        <v>0.72778756841532266</v>
      </c>
      <c r="O297" s="1">
        <f t="shared" si="352"/>
        <v>0.51107356419116412</v>
      </c>
      <c r="P297" s="1">
        <f t="shared" si="353"/>
        <v>4.0787628926782711</v>
      </c>
      <c r="Q297" s="1">
        <f t="shared" si="354"/>
        <v>0.7218867175781184</v>
      </c>
      <c r="R297" s="1">
        <f t="shared" si="355"/>
        <v>67672.501020257303</v>
      </c>
      <c r="S297" s="1">
        <f t="shared" si="356"/>
        <v>0.79972799016833096</v>
      </c>
      <c r="T297" s="1">
        <f t="shared" si="357"/>
        <v>0.27474893049762317</v>
      </c>
      <c r="U297" s="1">
        <f t="shared" si="358"/>
        <v>0.78487331705027952</v>
      </c>
      <c r="V297" s="1">
        <f t="shared" si="359"/>
        <v>0.98776662499822876</v>
      </c>
      <c r="W297" s="1">
        <f t="shared" si="341"/>
        <v>175.76384436618986</v>
      </c>
      <c r="X297" s="1">
        <f t="shared" si="360"/>
        <v>2302.6687127288219</v>
      </c>
      <c r="Y297" s="1">
        <f t="shared" si="361"/>
        <v>254.08893083681167</v>
      </c>
      <c r="Z297" s="1">
        <f t="shared" si="362"/>
        <v>9.3539337263854924E-2</v>
      </c>
      <c r="AA297" s="1">
        <f t="shared" si="363"/>
        <v>0.51107356419116412</v>
      </c>
      <c r="AB297" s="1">
        <f t="shared" si="364"/>
        <v>4838.6863949693234</v>
      </c>
      <c r="AC297" s="1">
        <f t="shared" si="365"/>
        <v>7.8942631605167027E-3</v>
      </c>
      <c r="AD297" s="1">
        <f t="shared" si="366"/>
        <v>0.22197611845982793</v>
      </c>
      <c r="AE297" s="1">
        <f t="shared" si="367"/>
        <v>2.3833296430344514E-2</v>
      </c>
      <c r="AF297" s="1">
        <f t="shared" si="368"/>
        <v>0.27178824018800646</v>
      </c>
      <c r="AG297" s="1">
        <f t="shared" si="369"/>
        <v>257.42100848787669</v>
      </c>
      <c r="AH297" s="1">
        <f t="shared" si="370"/>
        <v>152.64355947173271</v>
      </c>
      <c r="AI297" s="1">
        <f t="shared" si="371"/>
        <v>152.28493172840558</v>
      </c>
      <c r="AJ297" s="1">
        <f t="shared" si="372"/>
        <v>270.05209768116754</v>
      </c>
      <c r="AK297" s="1">
        <f t="shared" si="373"/>
        <v>304.93030735215535</v>
      </c>
      <c r="AL297" s="8">
        <f t="shared" si="374"/>
        <v>45235901.039720222</v>
      </c>
      <c r="AM297" s="1">
        <f t="shared" si="375"/>
        <v>1582565.4691595968</v>
      </c>
      <c r="AN297" s="1">
        <f t="shared" si="376"/>
        <v>0.99995233440594966</v>
      </c>
      <c r="AO297" s="1">
        <f t="shared" si="377"/>
        <v>34.736347220690249</v>
      </c>
      <c r="AP297" s="1">
        <f t="shared" si="378"/>
        <v>128.80907664748179</v>
      </c>
      <c r="AQ297" s="1">
        <f t="shared" si="379"/>
        <v>9.2198609078082867E-3</v>
      </c>
      <c r="AR297" s="1">
        <f t="shared" si="380"/>
        <v>1.4368889902227362E-3</v>
      </c>
      <c r="AS297" s="1">
        <f t="shared" si="381"/>
        <v>2578.8554609773773</v>
      </c>
      <c r="AT297" s="1">
        <f t="shared" si="382"/>
        <v>142604404.53393033</v>
      </c>
      <c r="AU297" s="1">
        <f t="shared" si="383"/>
        <v>553973.4513962419</v>
      </c>
      <c r="AV297" s="1">
        <f t="shared" si="384"/>
        <v>4736679.442936874</v>
      </c>
      <c r="AW297" s="1">
        <f t="shared" si="385"/>
        <v>53.97554911053102</v>
      </c>
      <c r="AX297" s="1">
        <f t="shared" si="386"/>
        <v>499200.16858314857</v>
      </c>
      <c r="AY297" s="6">
        <f t="shared" si="387"/>
        <v>374463312.89365923</v>
      </c>
      <c r="AZ297">
        <f t="shared" si="388"/>
        <v>550713.54897664988</v>
      </c>
      <c r="BA297">
        <f t="shared" si="389"/>
        <v>51513.380393501342</v>
      </c>
      <c r="BB297">
        <f t="shared" si="390"/>
        <v>1033487.5761585729</v>
      </c>
      <c r="BC297">
        <f t="shared" si="391"/>
        <v>9095019.7443182524</v>
      </c>
    </row>
    <row r="298" spans="5:55" x14ac:dyDescent="0.35">
      <c r="E298">
        <f t="shared" si="342"/>
        <v>2018.4375</v>
      </c>
      <c r="F298" s="1">
        <f t="shared" si="343"/>
        <v>2727.4464751781888</v>
      </c>
      <c r="G298" s="1">
        <f t="shared" si="344"/>
        <v>0.95145299055412413</v>
      </c>
      <c r="H298" s="1">
        <f t="shared" si="345"/>
        <v>64716.486811005765</v>
      </c>
      <c r="I298" s="1">
        <f t="shared" si="346"/>
        <v>6784.0123342340457</v>
      </c>
      <c r="J298" s="1">
        <f t="shared" si="347"/>
        <v>2.9337977307035855E-3</v>
      </c>
      <c r="K298" s="1">
        <f t="shared" si="348"/>
        <v>0.39313834950028997</v>
      </c>
      <c r="L298" s="1">
        <f t="shared" si="349"/>
        <v>1.9707097161372183E-2</v>
      </c>
      <c r="M298" s="1">
        <f t="shared" si="350"/>
        <v>4.4252992946474234E-3</v>
      </c>
      <c r="N298" s="1">
        <f t="shared" si="351"/>
        <v>0.7279360888554588</v>
      </c>
      <c r="O298" s="1">
        <f t="shared" si="352"/>
        <v>0.51206975377052832</v>
      </c>
      <c r="P298" s="1">
        <f t="shared" si="353"/>
        <v>4.0940953040238384</v>
      </c>
      <c r="Q298" s="1">
        <f t="shared" si="354"/>
        <v>0.72263937242895038</v>
      </c>
      <c r="R298" s="1">
        <f t="shared" si="355"/>
        <v>68113.495468565176</v>
      </c>
      <c r="S298" s="1">
        <f t="shared" si="356"/>
        <v>0.79972799016833096</v>
      </c>
      <c r="T298" s="1">
        <f t="shared" si="357"/>
        <v>0.27513814856803326</v>
      </c>
      <c r="U298" s="1">
        <f t="shared" si="358"/>
        <v>0.78505900045078647</v>
      </c>
      <c r="V298" s="1">
        <f t="shared" si="359"/>
        <v>0.98784534723338546</v>
      </c>
      <c r="W298" s="1">
        <f t="shared" si="341"/>
        <v>175.69514569812486</v>
      </c>
      <c r="X298" s="1">
        <f t="shared" si="360"/>
        <v>2311.324637288571</v>
      </c>
      <c r="Y298" s="1">
        <f t="shared" si="361"/>
        <v>255.04407240999279</v>
      </c>
      <c r="Z298" s="1">
        <f t="shared" si="362"/>
        <v>9.4025773008704017E-2</v>
      </c>
      <c r="AA298" s="1">
        <f t="shared" si="363"/>
        <v>0.51206975377052832</v>
      </c>
      <c r="AB298" s="1">
        <f t="shared" si="364"/>
        <v>4856.8754224102286</v>
      </c>
      <c r="AC298" s="1">
        <f t="shared" si="365"/>
        <v>7.9096507353166468E-3</v>
      </c>
      <c r="AD298" s="1">
        <f t="shared" si="366"/>
        <v>0.2229475261152844</v>
      </c>
      <c r="AE298" s="1">
        <f t="shared" si="367"/>
        <v>2.3874144807789974E-2</v>
      </c>
      <c r="AF298" s="1">
        <f t="shared" si="368"/>
        <v>0.27217326405039066</v>
      </c>
      <c r="AG298" s="1">
        <f t="shared" si="369"/>
        <v>257.4208949783756</v>
      </c>
      <c r="AH298" s="1">
        <f t="shared" si="370"/>
        <v>152.64349216372867</v>
      </c>
      <c r="AI298" s="1">
        <f t="shared" si="371"/>
        <v>152.28493172840558</v>
      </c>
      <c r="AJ298" s="1">
        <f t="shared" si="372"/>
        <v>269.9465457146311</v>
      </c>
      <c r="AK298" s="1">
        <f t="shared" si="373"/>
        <v>304.93017289348296</v>
      </c>
      <c r="AL298" s="8">
        <f t="shared" si="374"/>
        <v>45530685.197568163</v>
      </c>
      <c r="AM298" s="1">
        <f t="shared" si="375"/>
        <v>1592878.3380573739</v>
      </c>
      <c r="AN298" s="1">
        <f t="shared" si="376"/>
        <v>0.99995264299558351</v>
      </c>
      <c r="AO298" s="1">
        <f t="shared" si="377"/>
        <v>34.742645700133821</v>
      </c>
      <c r="AP298" s="1">
        <f t="shared" si="378"/>
        <v>128.83243262432805</v>
      </c>
      <c r="AQ298" s="1">
        <f t="shared" si="379"/>
        <v>9.2374039031373652E-3</v>
      </c>
      <c r="AR298" s="1">
        <f t="shared" si="380"/>
        <v>1.4443612921084428E-3</v>
      </c>
      <c r="AS298" s="1">
        <f t="shared" si="381"/>
        <v>2588.5495946568435</v>
      </c>
      <c r="AT298" s="1">
        <f t="shared" si="382"/>
        <v>143413181.71761295</v>
      </c>
      <c r="AU298" s="1">
        <f t="shared" si="383"/>
        <v>557115.54312504525</v>
      </c>
      <c r="AV298" s="1">
        <f t="shared" si="384"/>
        <v>4771302.7836491391</v>
      </c>
      <c r="AW298" s="1">
        <f t="shared" si="385"/>
        <v>53.971330909286408</v>
      </c>
      <c r="AX298" s="1">
        <f t="shared" si="386"/>
        <v>501762.18458214146</v>
      </c>
      <c r="AY298" s="6">
        <f t="shared" si="387"/>
        <v>377308980.71850723</v>
      </c>
      <c r="AZ298">
        <f t="shared" si="388"/>
        <v>553837.15080778126</v>
      </c>
      <c r="BA298">
        <f t="shared" si="389"/>
        <v>52074.966225639815</v>
      </c>
      <c r="BB298">
        <f t="shared" si="390"/>
        <v>1038993.6243888617</v>
      </c>
      <c r="BC298">
        <f t="shared" si="391"/>
        <v>9159612.7178281639</v>
      </c>
    </row>
    <row r="299" spans="5:55" x14ac:dyDescent="0.35">
      <c r="E299">
        <f t="shared" si="342"/>
        <v>2018.5</v>
      </c>
      <c r="F299" s="1">
        <f t="shared" si="343"/>
        <v>2737.569331211334</v>
      </c>
      <c r="G299" s="1">
        <f t="shared" si="344"/>
        <v>0.95145657420535279</v>
      </c>
      <c r="H299" s="1">
        <f t="shared" si="345"/>
        <v>65140.487581895395</v>
      </c>
      <c r="I299" s="1">
        <f t="shared" si="346"/>
        <v>6822.8684233194253</v>
      </c>
      <c r="J299" s="1">
        <f t="shared" si="347"/>
        <v>2.8971252617298595E-3</v>
      </c>
      <c r="K299" s="1">
        <f t="shared" si="348"/>
        <v>0.39409346186696026</v>
      </c>
      <c r="L299" s="1">
        <f t="shared" si="349"/>
        <v>1.9684659994793186E-2</v>
      </c>
      <c r="M299" s="1">
        <f t="shared" si="350"/>
        <v>4.4360503650731587E-3</v>
      </c>
      <c r="N299" s="1">
        <f t="shared" si="351"/>
        <v>0.72808275279022772</v>
      </c>
      <c r="O299" s="1">
        <f t="shared" si="352"/>
        <v>0.51306753465005794</v>
      </c>
      <c r="P299" s="1">
        <f t="shared" si="353"/>
        <v>4.109472229475803</v>
      </c>
      <c r="Q299" s="1">
        <f t="shared" si="354"/>
        <v>0.72339013195299917</v>
      </c>
      <c r="R299" s="1">
        <f t="shared" si="355"/>
        <v>68556.952936247035</v>
      </c>
      <c r="S299" s="1">
        <f t="shared" si="356"/>
        <v>0.79972799016833096</v>
      </c>
      <c r="T299" s="1">
        <f t="shared" si="357"/>
        <v>0.2755278702630114</v>
      </c>
      <c r="U299" s="1">
        <f t="shared" si="358"/>
        <v>0.78524236280895543</v>
      </c>
      <c r="V299" s="1">
        <f t="shared" si="359"/>
        <v>0.98792350668738482</v>
      </c>
      <c r="W299" s="1">
        <f t="shared" si="341"/>
        <v>175.62650282332135</v>
      </c>
      <c r="X299" s="1">
        <f t="shared" si="360"/>
        <v>2320.005692321155</v>
      </c>
      <c r="Y299" s="1">
        <f t="shared" si="361"/>
        <v>256.00198701558571</v>
      </c>
      <c r="Z299" s="1">
        <f t="shared" si="362"/>
        <v>9.4512838171893321E-2</v>
      </c>
      <c r="AA299" s="1">
        <f t="shared" si="363"/>
        <v>0.51306753465005794</v>
      </c>
      <c r="AB299" s="1">
        <f t="shared" si="364"/>
        <v>4875.1172574809652</v>
      </c>
      <c r="AC299" s="1">
        <f t="shared" si="365"/>
        <v>7.9250628900267121E-3</v>
      </c>
      <c r="AD299" s="1">
        <f t="shared" si="366"/>
        <v>0.22392284182081332</v>
      </c>
      <c r="AE299" s="1">
        <f t="shared" si="367"/>
        <v>2.3914808993720033E-2</v>
      </c>
      <c r="AF299" s="1">
        <f t="shared" si="368"/>
        <v>0.27255878611029227</v>
      </c>
      <c r="AG299" s="1">
        <f t="shared" si="369"/>
        <v>257.4207856657913</v>
      </c>
      <c r="AH299" s="1">
        <f t="shared" si="370"/>
        <v>152.64342734438054</v>
      </c>
      <c r="AI299" s="1">
        <f t="shared" si="371"/>
        <v>152.28493172840558</v>
      </c>
      <c r="AJ299" s="1">
        <f t="shared" si="372"/>
        <v>269.84107947156843</v>
      </c>
      <c r="AK299" s="1">
        <f t="shared" si="373"/>
        <v>304.930043406305</v>
      </c>
      <c r="AL299" s="8">
        <f t="shared" si="374"/>
        <v>45827115.768641293</v>
      </c>
      <c r="AM299" s="1">
        <f t="shared" si="375"/>
        <v>1603248.8058469887</v>
      </c>
      <c r="AN299" s="1">
        <f t="shared" si="376"/>
        <v>0.99995294930560841</v>
      </c>
      <c r="AO299" s="1">
        <f t="shared" si="377"/>
        <v>34.748937246814933</v>
      </c>
      <c r="AP299" s="1">
        <f t="shared" si="378"/>
        <v>128.85576289315367</v>
      </c>
      <c r="AQ299" s="1">
        <f t="shared" si="379"/>
        <v>9.2548675402856703E-3</v>
      </c>
      <c r="AR299" s="1">
        <f t="shared" si="380"/>
        <v>1.451843262699421E-3</v>
      </c>
      <c r="AS299" s="1">
        <f t="shared" si="381"/>
        <v>2598.271873008945</v>
      </c>
      <c r="AT299" s="1">
        <f t="shared" si="382"/>
        <v>144225876.62612957</v>
      </c>
      <c r="AU299" s="1">
        <f t="shared" si="383"/>
        <v>560272.84763778804</v>
      </c>
      <c r="AV299" s="1">
        <f t="shared" si="384"/>
        <v>4806122.5050944546</v>
      </c>
      <c r="AW299" s="1">
        <f t="shared" si="385"/>
        <v>53.967143577145585</v>
      </c>
      <c r="AX299" s="1">
        <f t="shared" si="386"/>
        <v>504334.50507719989</v>
      </c>
      <c r="AY299" s="6">
        <f t="shared" si="387"/>
        <v>380173175.45404732</v>
      </c>
      <c r="AZ299">
        <f t="shared" si="388"/>
        <v>556975.87590197148</v>
      </c>
      <c r="BA299">
        <f t="shared" si="389"/>
        <v>52641.370824771569</v>
      </c>
      <c r="BB299">
        <f t="shared" si="390"/>
        <v>1044523.5575446335</v>
      </c>
      <c r="BC299">
        <f t="shared" si="391"/>
        <v>9224549.8193524685</v>
      </c>
    </row>
    <row r="300" spans="5:55" x14ac:dyDescent="0.35">
      <c r="E300">
        <f t="shared" si="342"/>
        <v>2018.5625</v>
      </c>
      <c r="F300" s="1">
        <f t="shared" si="343"/>
        <v>2747.7186760369696</v>
      </c>
      <c r="G300" s="1">
        <f t="shared" si="344"/>
        <v>0.95146013163456189</v>
      </c>
      <c r="H300" s="1">
        <f t="shared" si="345"/>
        <v>65566.916858352866</v>
      </c>
      <c r="I300" s="1">
        <f t="shared" si="346"/>
        <v>6861.8009717285486</v>
      </c>
      <c r="J300" s="1">
        <f t="shared" si="347"/>
        <v>2.8609111985850415E-3</v>
      </c>
      <c r="K300" s="1">
        <f t="shared" si="348"/>
        <v>0.39504649996881774</v>
      </c>
      <c r="L300" s="1">
        <f t="shared" si="349"/>
        <v>1.9662241440663183E-2</v>
      </c>
      <c r="M300" s="1">
        <f t="shared" si="350"/>
        <v>4.4467780868669825E-3</v>
      </c>
      <c r="N300" s="1">
        <f t="shared" si="351"/>
        <v>0.72822758342594518</v>
      </c>
      <c r="O300" s="1">
        <f t="shared" si="352"/>
        <v>0.5140668937815388</v>
      </c>
      <c r="P300" s="1">
        <f t="shared" si="353"/>
        <v>4.1248935018786561</v>
      </c>
      <c r="Q300" s="1">
        <f t="shared" si="354"/>
        <v>0.72413898580368252</v>
      </c>
      <c r="R300" s="1">
        <f t="shared" si="355"/>
        <v>69002.877195539259</v>
      </c>
      <c r="S300" s="1">
        <f t="shared" si="356"/>
        <v>0.79972799016833096</v>
      </c>
      <c r="T300" s="1">
        <f t="shared" si="357"/>
        <v>0.27591809113041849</v>
      </c>
      <c r="U300" s="1">
        <f t="shared" si="358"/>
        <v>0.7854234331378136</v>
      </c>
      <c r="V300" s="1">
        <f t="shared" si="359"/>
        <v>0.98800110647404038</v>
      </c>
      <c r="W300" s="1">
        <f t="shared" si="341"/>
        <v>175.5579167889303</v>
      </c>
      <c r="X300" s="1">
        <f t="shared" si="360"/>
        <v>2328.7117834588043</v>
      </c>
      <c r="Y300" s="1">
        <f t="shared" si="361"/>
        <v>256.96266424053994</v>
      </c>
      <c r="Z300" s="1">
        <f t="shared" si="362"/>
        <v>9.5000527189242456E-2</v>
      </c>
      <c r="AA300" s="1">
        <f t="shared" si="363"/>
        <v>0.5140668937815388</v>
      </c>
      <c r="AB300" s="1">
        <f t="shared" si="364"/>
        <v>4893.4117018829065</v>
      </c>
      <c r="AC300" s="1">
        <f t="shared" si="365"/>
        <v>7.9404994230985425E-3</v>
      </c>
      <c r="AD300" s="1">
        <f t="shared" si="366"/>
        <v>0.22490206517421152</v>
      </c>
      <c r="AE300" s="1">
        <f t="shared" si="367"/>
        <v>2.39552861908593E-2</v>
      </c>
      <c r="AF300" s="1">
        <f t="shared" si="368"/>
        <v>0.27294480196354826</v>
      </c>
      <c r="AG300" s="1">
        <f t="shared" si="369"/>
        <v>257.42068039494637</v>
      </c>
      <c r="AH300" s="1">
        <f t="shared" si="370"/>
        <v>152.64336492167243</v>
      </c>
      <c r="AI300" s="1">
        <f t="shared" si="371"/>
        <v>152.28493172840558</v>
      </c>
      <c r="AJ300" s="1">
        <f t="shared" si="372"/>
        <v>269.73570056087311</v>
      </c>
      <c r="AK300" s="1">
        <f t="shared" si="373"/>
        <v>304.92991870680481</v>
      </c>
      <c r="AL300" s="8">
        <f t="shared" si="374"/>
        <v>46125195.274503142</v>
      </c>
      <c r="AM300" s="1">
        <f t="shared" si="375"/>
        <v>1613676.9607439705</v>
      </c>
      <c r="AN300" s="1">
        <f t="shared" si="376"/>
        <v>0.99995325334972918</v>
      </c>
      <c r="AO300" s="1">
        <f t="shared" si="377"/>
        <v>34.755221757544582</v>
      </c>
      <c r="AP300" s="1">
        <f t="shared" si="378"/>
        <v>128.8790670713139</v>
      </c>
      <c r="AQ300" s="1">
        <f t="shared" si="379"/>
        <v>9.2722519698107235E-3</v>
      </c>
      <c r="AR300" s="1">
        <f t="shared" si="380"/>
        <v>1.4593348165224381E-3</v>
      </c>
      <c r="AS300" s="1">
        <f t="shared" si="381"/>
        <v>2608.0221903472502</v>
      </c>
      <c r="AT300" s="1">
        <f t="shared" si="382"/>
        <v>145042490.96764892</v>
      </c>
      <c r="AU300" s="1">
        <f t="shared" si="383"/>
        <v>563445.37177478604</v>
      </c>
      <c r="AV300" s="1">
        <f t="shared" si="384"/>
        <v>4841139.5580718163</v>
      </c>
      <c r="AW300" s="1">
        <f t="shared" si="385"/>
        <v>53.962986915429845</v>
      </c>
      <c r="AX300" s="1">
        <f t="shared" si="386"/>
        <v>506917.11131428351</v>
      </c>
      <c r="AY300" s="6">
        <f t="shared" si="387"/>
        <v>383056000.15870374</v>
      </c>
      <c r="AZ300">
        <f t="shared" si="388"/>
        <v>560129.73105928407</v>
      </c>
      <c r="BA300">
        <f t="shared" si="389"/>
        <v>53212.619745000578</v>
      </c>
      <c r="BB300">
        <f t="shared" si="390"/>
        <v>1050077.3554775668</v>
      </c>
      <c r="BC300">
        <f t="shared" si="391"/>
        <v>9289832.5416990072</v>
      </c>
    </row>
    <row r="301" spans="5:55" x14ac:dyDescent="0.35">
      <c r="E301">
        <f t="shared" si="342"/>
        <v>2018.625</v>
      </c>
      <c r="F301" s="1">
        <f t="shared" si="343"/>
        <v>2757.8943607536635</v>
      </c>
      <c r="G301" s="1">
        <f t="shared" si="344"/>
        <v>0.9514636630098976</v>
      </c>
      <c r="H301" s="1">
        <f t="shared" si="345"/>
        <v>65995.779419085899</v>
      </c>
      <c r="I301" s="1">
        <f t="shared" si="346"/>
        <v>6900.8076451654852</v>
      </c>
      <c r="J301" s="1">
        <f t="shared" si="347"/>
        <v>2.8251498111967078E-3</v>
      </c>
      <c r="K301" s="1">
        <f t="shared" si="348"/>
        <v>0.39599746642843003</v>
      </c>
      <c r="L301" s="1">
        <f t="shared" si="349"/>
        <v>1.9639841487604361E-2</v>
      </c>
      <c r="M301" s="1">
        <f t="shared" si="350"/>
        <v>4.4574824895494093E-3</v>
      </c>
      <c r="N301" s="1">
        <f t="shared" si="351"/>
        <v>0.72837060367884743</v>
      </c>
      <c r="O301" s="1">
        <f t="shared" si="352"/>
        <v>0.51506781795452383</v>
      </c>
      <c r="P301" s="1">
        <f t="shared" si="353"/>
        <v>4.1403589496143383</v>
      </c>
      <c r="Q301" s="1">
        <f t="shared" si="354"/>
        <v>0.72488592370760108</v>
      </c>
      <c r="R301" s="1">
        <f t="shared" si="355"/>
        <v>69451.271856280306</v>
      </c>
      <c r="S301" s="1">
        <f t="shared" si="356"/>
        <v>0.79972799016833096</v>
      </c>
      <c r="T301" s="1">
        <f t="shared" si="357"/>
        <v>0.2763088067299192</v>
      </c>
      <c r="U301" s="1">
        <f t="shared" si="358"/>
        <v>0.78560224008772517</v>
      </c>
      <c r="V301" s="1">
        <f t="shared" si="359"/>
        <v>0.98807814970138774</v>
      </c>
      <c r="W301" s="1">
        <f t="shared" si="341"/>
        <v>175.48938864555106</v>
      </c>
      <c r="X301" s="1">
        <f t="shared" si="360"/>
        <v>2337.4428138144117</v>
      </c>
      <c r="Y301" s="1">
        <f t="shared" si="361"/>
        <v>257.92609339380749</v>
      </c>
      <c r="Z301" s="1">
        <f t="shared" si="362"/>
        <v>9.5488834511322979E-2</v>
      </c>
      <c r="AA301" s="1">
        <f t="shared" si="363"/>
        <v>0.51506781795452383</v>
      </c>
      <c r="AB301" s="1">
        <f t="shared" si="364"/>
        <v>4911.7585520234443</v>
      </c>
      <c r="AC301" s="1">
        <f t="shared" si="365"/>
        <v>7.9559601304778644E-3</v>
      </c>
      <c r="AD301" s="1">
        <f t="shared" si="366"/>
        <v>0.22588519551686001</v>
      </c>
      <c r="AE301" s="1">
        <f t="shared" si="367"/>
        <v>2.3995573596663194E-2</v>
      </c>
      <c r="AF301" s="1">
        <f t="shared" si="368"/>
        <v>0.27333130721767229</v>
      </c>
      <c r="AG301" s="1">
        <f t="shared" si="369"/>
        <v>257.42057901640095</v>
      </c>
      <c r="AH301" s="1">
        <f t="shared" si="370"/>
        <v>152.64330480699056</v>
      </c>
      <c r="AI301" s="1">
        <f t="shared" si="371"/>
        <v>152.28493172840558</v>
      </c>
      <c r="AJ301" s="1">
        <f t="shared" si="372"/>
        <v>269.63041059673685</v>
      </c>
      <c r="AK301" s="1">
        <f t="shared" si="373"/>
        <v>304.92979861796204</v>
      </c>
      <c r="AL301" s="8">
        <f t="shared" si="374"/>
        <v>46424926.128161833</v>
      </c>
      <c r="AM301" s="1">
        <f t="shared" si="375"/>
        <v>1624162.8871660959</v>
      </c>
      <c r="AN301" s="1">
        <f t="shared" si="376"/>
        <v>0.99995355514160777</v>
      </c>
      <c r="AO301" s="1">
        <f t="shared" si="377"/>
        <v>34.761499128912916</v>
      </c>
      <c r="AP301" s="1">
        <f t="shared" si="378"/>
        <v>128.90234477534511</v>
      </c>
      <c r="AQ301" s="1">
        <f t="shared" si="379"/>
        <v>9.289557342676313E-3</v>
      </c>
      <c r="AR301" s="1">
        <f t="shared" si="380"/>
        <v>1.4668358683308708E-3</v>
      </c>
      <c r="AS301" s="1">
        <f t="shared" si="381"/>
        <v>2617.800438163817</v>
      </c>
      <c r="AT301" s="1">
        <f t="shared" si="382"/>
        <v>145863026.16392821</v>
      </c>
      <c r="AU301" s="1">
        <f t="shared" si="383"/>
        <v>566633.12125731364</v>
      </c>
      <c r="AV301" s="1">
        <f t="shared" si="384"/>
        <v>4876354.8938077409</v>
      </c>
      <c r="AW301" s="1">
        <f t="shared" si="385"/>
        <v>53.958860726984135</v>
      </c>
      <c r="AX301" s="1">
        <f t="shared" si="386"/>
        <v>509509.98352494818</v>
      </c>
      <c r="AY301" s="6">
        <f t="shared" si="387"/>
        <v>385957558.04171383</v>
      </c>
      <c r="AZ301">
        <f t="shared" si="388"/>
        <v>563298.7219673259</v>
      </c>
      <c r="BA301">
        <f t="shared" si="389"/>
        <v>53788.738442377718</v>
      </c>
      <c r="BB301">
        <f t="shared" si="390"/>
        <v>1055654.9959437351</v>
      </c>
      <c r="BC301">
        <f t="shared" si="391"/>
        <v>9355462.3764163554</v>
      </c>
    </row>
    <row r="302" spans="5:55" x14ac:dyDescent="0.35">
      <c r="E302">
        <f t="shared" si="342"/>
        <v>2018.6875</v>
      </c>
      <c r="F302" s="1">
        <f t="shared" si="343"/>
        <v>2768.0962335520226</v>
      </c>
      <c r="G302" s="1">
        <f t="shared" si="344"/>
        <v>0.95146716849824386</v>
      </c>
      <c r="H302" s="1">
        <f t="shared" si="345"/>
        <v>66427.079896908748</v>
      </c>
      <c r="I302" s="1">
        <f t="shared" si="346"/>
        <v>6939.8860717063462</v>
      </c>
      <c r="J302" s="1">
        <f t="shared" si="347"/>
        <v>2.7898354411183134E-3</v>
      </c>
      <c r="K302" s="1">
        <f t="shared" si="348"/>
        <v>0.39694636386580845</v>
      </c>
      <c r="L302" s="1">
        <f t="shared" si="349"/>
        <v>1.9617460125312028E-2</v>
      </c>
      <c r="M302" s="1">
        <f t="shared" si="350"/>
        <v>4.4681636026121787E-3</v>
      </c>
      <c r="N302" s="1">
        <f t="shared" si="351"/>
        <v>0.72851183617871795</v>
      </c>
      <c r="O302" s="1">
        <f t="shared" si="352"/>
        <v>0.51607029379616043</v>
      </c>
      <c r="P302" s="1">
        <f t="shared" si="353"/>
        <v>4.1558683965929282</v>
      </c>
      <c r="Q302" s="1">
        <f t="shared" si="354"/>
        <v>0.72563093546624557</v>
      </c>
      <c r="R302" s="1">
        <f t="shared" si="355"/>
        <v>69902.140363573446</v>
      </c>
      <c r="S302" s="1">
        <f t="shared" si="356"/>
        <v>0.79972799016833096</v>
      </c>
      <c r="T302" s="1">
        <f t="shared" si="357"/>
        <v>0.27670001263299088</v>
      </c>
      <c r="U302" s="1">
        <f t="shared" si="358"/>
        <v>0.78577881195092492</v>
      </c>
      <c r="V302" s="1">
        <f t="shared" si="359"/>
        <v>0.98815463947155535</v>
      </c>
      <c r="W302" s="1">
        <f t="shared" si="341"/>
        <v>175.42091944708858</v>
      </c>
      <c r="X302" s="1">
        <f t="shared" si="360"/>
        <v>2346.1986839762772</v>
      </c>
      <c r="Y302" s="1">
        <f t="shared" si="361"/>
        <v>258.89226350576325</v>
      </c>
      <c r="Z302" s="1">
        <f t="shared" si="362"/>
        <v>9.5977754603469564E-2</v>
      </c>
      <c r="AA302" s="1">
        <f t="shared" si="363"/>
        <v>0.51607029379616043</v>
      </c>
      <c r="AB302" s="1">
        <f t="shared" si="364"/>
        <v>4930.1575990049478</v>
      </c>
      <c r="AC302" s="1">
        <f t="shared" si="365"/>
        <v>7.9714448056018138E-3</v>
      </c>
      <c r="AD302" s="1">
        <f t="shared" si="366"/>
        <v>0.22687223193101358</v>
      </c>
      <c r="AE302" s="1">
        <f t="shared" si="367"/>
        <v>2.4035668403790771E-2</v>
      </c>
      <c r="AF302" s="1">
        <f t="shared" si="368"/>
        <v>0.27371829749186349</v>
      </c>
      <c r="AG302" s="1">
        <f t="shared" si="369"/>
        <v>257.42048138624057</v>
      </c>
      <c r="AH302" s="1">
        <f t="shared" si="370"/>
        <v>152.64324691499766</v>
      </c>
      <c r="AI302" s="1">
        <f t="shared" si="371"/>
        <v>152.28493172840558</v>
      </c>
      <c r="AJ302" s="1">
        <f t="shared" si="372"/>
        <v>269.5252111984305</v>
      </c>
      <c r="AK302" s="1">
        <f t="shared" si="373"/>
        <v>304.92968296930155</v>
      </c>
      <c r="AL302" s="8">
        <f t="shared" si="374"/>
        <v>46726310.632507756</v>
      </c>
      <c r="AM302" s="1">
        <f t="shared" si="375"/>
        <v>1634706.6656787307</v>
      </c>
      <c r="AN302" s="1">
        <f t="shared" si="376"/>
        <v>0.99995385469486253</v>
      </c>
      <c r="AO302" s="1">
        <f t="shared" si="377"/>
        <v>34.767769257299399</v>
      </c>
      <c r="AP302" s="1">
        <f t="shared" si="378"/>
        <v>128.92559562100234</v>
      </c>
      <c r="AQ302" s="1">
        <f t="shared" si="379"/>
        <v>9.3067838102489434E-3</v>
      </c>
      <c r="AR302" s="1">
        <f t="shared" si="380"/>
        <v>1.4743463331048775E-3</v>
      </c>
      <c r="AS302" s="1">
        <f t="shared" si="381"/>
        <v>2627.6065051233045</v>
      </c>
      <c r="AT302" s="1">
        <f t="shared" si="382"/>
        <v>146687483.3471525</v>
      </c>
      <c r="AU302" s="1">
        <f t="shared" si="383"/>
        <v>569836.10067552736</v>
      </c>
      <c r="AV302" s="1">
        <f t="shared" si="384"/>
        <v>4911769.4638863234</v>
      </c>
      <c r="AW302" s="1">
        <f t="shared" si="385"/>
        <v>53.954764816138763</v>
      </c>
      <c r="AX302" s="1">
        <f t="shared" si="386"/>
        <v>512113.10091877205</v>
      </c>
      <c r="AY302" s="6">
        <f t="shared" si="387"/>
        <v>388877952.45624554</v>
      </c>
      <c r="AZ302">
        <f t="shared" si="388"/>
        <v>566482.85318924242</v>
      </c>
      <c r="BA302">
        <f t="shared" si="389"/>
        <v>54369.752270470388</v>
      </c>
      <c r="BB302">
        <f t="shared" si="390"/>
        <v>1061256.4545854465</v>
      </c>
      <c r="BC302">
        <f t="shared" si="391"/>
        <v>9421440.8136628382</v>
      </c>
    </row>
    <row r="303" spans="5:55" x14ac:dyDescent="0.35">
      <c r="E303">
        <f t="shared" si="342"/>
        <v>2018.75</v>
      </c>
      <c r="F303" s="1">
        <f t="shared" si="343"/>
        <v>2778.3241397127399</v>
      </c>
      <c r="G303" s="1">
        <f t="shared" si="344"/>
        <v>0.9514706482652544</v>
      </c>
      <c r="H303" s="1">
        <f t="shared" si="345"/>
        <v>66860.8227763904</v>
      </c>
      <c r="I303" s="1">
        <f t="shared" si="346"/>
        <v>6979.0338418416013</v>
      </c>
      <c r="J303" s="1">
        <f t="shared" si="347"/>
        <v>2.7549625006338635E-3</v>
      </c>
      <c r="K303" s="1">
        <f t="shared" si="348"/>
        <v>0.39789319489847719</v>
      </c>
      <c r="L303" s="1">
        <f t="shared" si="349"/>
        <v>1.959509734456176E-2</v>
      </c>
      <c r="M303" s="1">
        <f t="shared" si="350"/>
        <v>4.4788214555190374E-3</v>
      </c>
      <c r="N303" s="1">
        <f t="shared" si="351"/>
        <v>0.7286513032724683</v>
      </c>
      <c r="O303" s="1">
        <f t="shared" si="352"/>
        <v>0.51707430777104724</v>
      </c>
      <c r="P303" s="1">
        <f t="shared" si="353"/>
        <v>4.1714216622437235</v>
      </c>
      <c r="Q303" s="1">
        <f t="shared" si="354"/>
        <v>0.72637401095766541</v>
      </c>
      <c r="R303" s="1">
        <f t="shared" si="355"/>
        <v>70355.48599545614</v>
      </c>
      <c r="S303" s="1">
        <f t="shared" si="356"/>
        <v>0.79972799016833096</v>
      </c>
      <c r="T303" s="1">
        <f t="shared" si="357"/>
        <v>0.27709170442293218</v>
      </c>
      <c r="U303" s="1">
        <f t="shared" si="358"/>
        <v>0.78595317666599485</v>
      </c>
      <c r="V303" s="1">
        <f t="shared" si="359"/>
        <v>0.98823057888063581</v>
      </c>
      <c r="W303" s="1">
        <f t="shared" si="341"/>
        <v>175.35251025061206</v>
      </c>
      <c r="X303" s="1">
        <f t="shared" si="360"/>
        <v>2354.9792920030723</v>
      </c>
      <c r="Y303" s="1">
        <f t="shared" si="361"/>
        <v>259.86116332764931</v>
      </c>
      <c r="Z303" s="1">
        <f t="shared" si="362"/>
        <v>9.6467281945791072E-2</v>
      </c>
      <c r="AA303" s="1">
        <f t="shared" si="363"/>
        <v>0.51707430777104724</v>
      </c>
      <c r="AB303" s="1">
        <f t="shared" si="364"/>
        <v>4948.6086286141799</v>
      </c>
      <c r="AC303" s="1">
        <f t="shared" si="365"/>
        <v>7.9869532393967348E-3</v>
      </c>
      <c r="AD303" s="1">
        <f t="shared" si="366"/>
        <v>0.22786317323710839</v>
      </c>
      <c r="AE303" s="1">
        <f t="shared" si="367"/>
        <v>2.4075567800581187E-2</v>
      </c>
      <c r="AF303" s="1">
        <f t="shared" si="368"/>
        <v>0.27410576841701478</v>
      </c>
      <c r="AG303" s="1">
        <f t="shared" si="369"/>
        <v>257.42038736587193</v>
      </c>
      <c r="AH303" s="1">
        <f t="shared" si="370"/>
        <v>152.64319116351174</v>
      </c>
      <c r="AI303" s="1">
        <f t="shared" si="371"/>
        <v>152.28493172840558</v>
      </c>
      <c r="AJ303" s="1">
        <f t="shared" si="372"/>
        <v>269.42010399008632</v>
      </c>
      <c r="AK303" s="1">
        <f t="shared" si="373"/>
        <v>304.92957159665144</v>
      </c>
      <c r="AL303" s="8">
        <f t="shared" si="374"/>
        <v>47029350.978755578</v>
      </c>
      <c r="AM303" s="1">
        <f t="shared" si="375"/>
        <v>1645308.3729403256</v>
      </c>
      <c r="AN303" s="1">
        <f t="shared" si="376"/>
        <v>0.99995415202306859</v>
      </c>
      <c r="AO303" s="1">
        <f t="shared" si="377"/>
        <v>34.774032038882964</v>
      </c>
      <c r="AP303" s="1">
        <f t="shared" si="378"/>
        <v>128.94881922329705</v>
      </c>
      <c r="AQ303" s="1">
        <f t="shared" si="379"/>
        <v>9.323931524294277E-3</v>
      </c>
      <c r="AR303" s="1">
        <f t="shared" si="380"/>
        <v>1.4818661260515675E-3</v>
      </c>
      <c r="AS303" s="1">
        <f t="shared" si="381"/>
        <v>2637.4402770573352</v>
      </c>
      <c r="AT303" s="1">
        <f t="shared" si="382"/>
        <v>147515863.35679364</v>
      </c>
      <c r="AU303" s="1">
        <f t="shared" si="383"/>
        <v>573054.31347645808</v>
      </c>
      <c r="AV303" s="1">
        <f t="shared" si="384"/>
        <v>4947384.2201785436</v>
      </c>
      <c r="AW303" s="1">
        <f t="shared" si="385"/>
        <v>53.950698988672841</v>
      </c>
      <c r="AX303" s="1">
        <f t="shared" si="386"/>
        <v>514726.44167588418</v>
      </c>
      <c r="AY303" s="6">
        <f t="shared" si="387"/>
        <v>391817286.89241779</v>
      </c>
      <c r="AZ303">
        <f t="shared" si="388"/>
        <v>569682.12815178023</v>
      </c>
      <c r="BA303">
        <f t="shared" si="389"/>
        <v>54955.686475896066</v>
      </c>
      <c r="BB303">
        <f t="shared" si="390"/>
        <v>1066881.7049132653</v>
      </c>
      <c r="BC303">
        <f t="shared" si="391"/>
        <v>9487769.3420744278</v>
      </c>
    </row>
    <row r="304" spans="5:55" x14ac:dyDescent="0.35">
      <c r="E304">
        <f t="shared" si="342"/>
        <v>2018.8125</v>
      </c>
      <c r="F304" s="1">
        <f t="shared" si="343"/>
        <v>2788.5779216051246</v>
      </c>
      <c r="G304" s="1">
        <f t="shared" si="344"/>
        <v>0.95147410247538167</v>
      </c>
      <c r="H304" s="1">
        <f t="shared" si="345"/>
        <v>67297.012391505501</v>
      </c>
      <c r="I304" s="1">
        <f t="shared" si="346"/>
        <v>7018.2485085306935</v>
      </c>
      <c r="J304" s="1">
        <f t="shared" si="347"/>
        <v>2.7205254718738634E-3</v>
      </c>
      <c r="K304" s="1">
        <f t="shared" si="348"/>
        <v>0.39883796214154238</v>
      </c>
      <c r="L304" s="1">
        <f t="shared" si="349"/>
        <v>1.9572753137215994E-2</v>
      </c>
      <c r="M304" s="1">
        <f t="shared" si="350"/>
        <v>4.4894560777065107E-3</v>
      </c>
      <c r="N304" s="1">
        <f t="shared" si="351"/>
        <v>0.72878902702767312</v>
      </c>
      <c r="O304" s="1">
        <f t="shared" si="352"/>
        <v>0.51807984618112124</v>
      </c>
      <c r="P304" s="1">
        <f t="shared" si="353"/>
        <v>4.1870185615067275</v>
      </c>
      <c r="Q304" s="1">
        <f t="shared" si="354"/>
        <v>0.7271151401380993</v>
      </c>
      <c r="R304" s="1">
        <f t="shared" si="355"/>
        <v>70811.311860578324</v>
      </c>
      <c r="S304" s="1">
        <f t="shared" si="356"/>
        <v>0.79972799016833096</v>
      </c>
      <c r="T304" s="1">
        <f t="shared" si="357"/>
        <v>0.27748387769487182</v>
      </c>
      <c r="U304" s="1">
        <f t="shared" si="358"/>
        <v>0.78612536182228443</v>
      </c>
      <c r="V304" s="1">
        <f t="shared" si="359"/>
        <v>0.98830597101856077</v>
      </c>
      <c r="W304" s="1">
        <f t="shared" si="341"/>
        <v>175.28416211621484</v>
      </c>
      <c r="X304" s="1">
        <f t="shared" si="360"/>
        <v>2363.7845334190351</v>
      </c>
      <c r="Y304" s="1">
        <f t="shared" si="361"/>
        <v>260.83278133104443</v>
      </c>
      <c r="Z304" s="1">
        <f t="shared" si="362"/>
        <v>9.6957411033181243E-2</v>
      </c>
      <c r="AA304" s="1">
        <f t="shared" si="363"/>
        <v>0.51807984618112124</v>
      </c>
      <c r="AB304" s="1">
        <f t="shared" si="364"/>
        <v>4967.1114213122009</v>
      </c>
      <c r="AC304" s="1">
        <f t="shared" si="365"/>
        <v>8.002485220276424E-3</v>
      </c>
      <c r="AD304" s="1">
        <f t="shared" si="366"/>
        <v>0.22885801799108971</v>
      </c>
      <c r="AE304" s="1">
        <f t="shared" si="367"/>
        <v>2.4115268971533765E-2</v>
      </c>
      <c r="AF304" s="1">
        <f t="shared" si="368"/>
        <v>0.27449371563572167</v>
      </c>
      <c r="AG304" s="1">
        <f t="shared" si="369"/>
        <v>257.42029682182607</v>
      </c>
      <c r="AH304" s="1">
        <f t="shared" si="370"/>
        <v>152.64313747338937</v>
      </c>
      <c r="AI304" s="1">
        <f t="shared" si="371"/>
        <v>152.28493172840558</v>
      </c>
      <c r="AJ304" s="1">
        <f t="shared" si="372"/>
        <v>269.31509060048324</v>
      </c>
      <c r="AK304" s="1">
        <f t="shared" si="373"/>
        <v>304.92946434190992</v>
      </c>
      <c r="AL304" s="8">
        <f t="shared" si="374"/>
        <v>47334049.244892359</v>
      </c>
      <c r="AM304" s="1">
        <f t="shared" si="375"/>
        <v>1655968.0816481239</v>
      </c>
      <c r="AN304" s="1">
        <f t="shared" si="376"/>
        <v>0.99995444713975679</v>
      </c>
      <c r="AO304" s="1">
        <f t="shared" si="377"/>
        <v>34.780287369652179</v>
      </c>
      <c r="AP304" s="1">
        <f t="shared" si="378"/>
        <v>128.97201519653476</v>
      </c>
      <c r="AQ304" s="1">
        <f t="shared" si="379"/>
        <v>9.3410006369736148E-3</v>
      </c>
      <c r="AR304" s="1">
        <f t="shared" si="380"/>
        <v>1.4893951626051649E-3</v>
      </c>
      <c r="AS304" s="1">
        <f t="shared" si="381"/>
        <v>2647.3016369591119</v>
      </c>
      <c r="AT304" s="1">
        <f t="shared" si="382"/>
        <v>148348166.73649374</v>
      </c>
      <c r="AU304" s="1">
        <f t="shared" si="383"/>
        <v>576287.76195209345</v>
      </c>
      <c r="AV304" s="1">
        <f t="shared" si="384"/>
        <v>4983200.1147708222</v>
      </c>
      <c r="AW304" s="1">
        <f t="shared" si="385"/>
        <v>53.946663051779112</v>
      </c>
      <c r="AX304" s="1">
        <f t="shared" si="386"/>
        <v>517349.98293961753</v>
      </c>
      <c r="AY304" s="6">
        <f t="shared" si="387"/>
        <v>394775664.97022355</v>
      </c>
      <c r="AZ304">
        <f t="shared" si="388"/>
        <v>572896.54913343955</v>
      </c>
      <c r="BA304">
        <f t="shared" si="389"/>
        <v>55546.566193822015</v>
      </c>
      <c r="BB304">
        <f t="shared" si="390"/>
        <v>1072530.71828826</v>
      </c>
      <c r="BC304">
        <f t="shared" si="391"/>
        <v>9554449.4486315064</v>
      </c>
    </row>
    <row r="305" spans="5:55" x14ac:dyDescent="0.35">
      <c r="E305">
        <f t="shared" si="342"/>
        <v>2018.875</v>
      </c>
      <c r="F305" s="1">
        <f t="shared" si="343"/>
        <v>2798.8574186860742</v>
      </c>
      <c r="G305" s="1">
        <f t="shared" si="344"/>
        <v>0.95147753129190615</v>
      </c>
      <c r="H305" s="1">
        <f t="shared" si="345"/>
        <v>67735.652923288668</v>
      </c>
      <c r="I305" s="1">
        <f t="shared" si="346"/>
        <v>7057.527587268446</v>
      </c>
      <c r="J305" s="1">
        <f t="shared" si="347"/>
        <v>2.6865189059421305E-3</v>
      </c>
      <c r="K305" s="1">
        <f t="shared" si="348"/>
        <v>0.3997806682077617</v>
      </c>
      <c r="L305" s="1">
        <f t="shared" si="349"/>
        <v>1.9550427496229993E-2</v>
      </c>
      <c r="M305" s="1">
        <f t="shared" si="350"/>
        <v>4.50006749858469E-3</v>
      </c>
      <c r="N305" s="1">
        <f t="shared" si="351"/>
        <v>0.72892502923606284</v>
      </c>
      <c r="O305" s="1">
        <f t="shared" si="352"/>
        <v>0.51908689516557482</v>
      </c>
      <c r="P305" s="1">
        <f t="shared" si="353"/>
        <v>4.2026589048245775</v>
      </c>
      <c r="Q305" s="1">
        <f t="shared" si="354"/>
        <v>0.72785431304356862</v>
      </c>
      <c r="R305" s="1">
        <f t="shared" si="355"/>
        <v>71269.620895889966</v>
      </c>
      <c r="S305" s="1">
        <f t="shared" si="356"/>
        <v>0.79972799016833096</v>
      </c>
      <c r="T305" s="1">
        <f t="shared" si="357"/>
        <v>0.27787652805577706</v>
      </c>
      <c r="U305" s="1">
        <f t="shared" si="358"/>
        <v>0.78629539466427656</v>
      </c>
      <c r="V305" s="1">
        <f t="shared" si="359"/>
        <v>0.98838081896897723</v>
      </c>
      <c r="W305" s="1">
        <f t="shared" si="341"/>
        <v>175.21587610687521</v>
      </c>
      <c r="X305" s="1">
        <f t="shared" si="360"/>
        <v>2372.6143012094108</v>
      </c>
      <c r="Y305" s="1">
        <f t="shared" si="361"/>
        <v>261.8071057073613</v>
      </c>
      <c r="Z305" s="1">
        <f t="shared" si="362"/>
        <v>9.7448136375329272E-2</v>
      </c>
      <c r="AA305" s="1">
        <f t="shared" si="363"/>
        <v>0.51908689516557482</v>
      </c>
      <c r="AB305" s="1">
        <f t="shared" si="364"/>
        <v>4985.665752224787</v>
      </c>
      <c r="AC305" s="1">
        <f t="shared" si="365"/>
        <v>8.0180405341408571E-3</v>
      </c>
      <c r="AD305" s="1">
        <f t="shared" si="366"/>
        <v>0.22985676448175912</v>
      </c>
      <c r="AE305" s="1">
        <f t="shared" si="367"/>
        <v>2.4154769097791698E-2</v>
      </c>
      <c r="AF305" s="1">
        <f t="shared" si="368"/>
        <v>0.27488213480229068</v>
      </c>
      <c r="AG305" s="1">
        <f t="shared" si="369"/>
        <v>257.42020962556887</v>
      </c>
      <c r="AH305" s="1">
        <f t="shared" si="370"/>
        <v>152.64308576841336</v>
      </c>
      <c r="AI305" s="1">
        <f t="shared" si="371"/>
        <v>152.28493172840558</v>
      </c>
      <c r="AJ305" s="1">
        <f t="shared" si="372"/>
        <v>269.21017266283263</v>
      </c>
      <c r="AK305" s="1">
        <f t="shared" si="373"/>
        <v>304.92936105282075</v>
      </c>
      <c r="AL305" s="8">
        <f t="shared" si="374"/>
        <v>47640407.39413175</v>
      </c>
      <c r="AM305" s="1">
        <f t="shared" si="375"/>
        <v>1666685.8604840825</v>
      </c>
      <c r="AN305" s="1">
        <f t="shared" si="376"/>
        <v>0.99995474005841412</v>
      </c>
      <c r="AO305" s="1">
        <f t="shared" si="377"/>
        <v>34.786535145415456</v>
      </c>
      <c r="AP305" s="1">
        <f t="shared" si="378"/>
        <v>128.99518315435299</v>
      </c>
      <c r="AQ305" s="1">
        <f t="shared" si="379"/>
        <v>9.3579913008403921E-3</v>
      </c>
      <c r="AR305" s="1">
        <f t="shared" si="380"/>
        <v>1.4969333584271729E-3</v>
      </c>
      <c r="AS305" s="1">
        <f t="shared" si="381"/>
        <v>2657.1904649783137</v>
      </c>
      <c r="AT305" s="1">
        <f t="shared" si="382"/>
        <v>149184393.73097154</v>
      </c>
      <c r="AU305" s="1">
        <f t="shared" si="383"/>
        <v>579536.44722754299</v>
      </c>
      <c r="AV305" s="1">
        <f t="shared" si="384"/>
        <v>5019218.0998928277</v>
      </c>
      <c r="AW305" s="1">
        <f t="shared" si="385"/>
        <v>53.942656814030137</v>
      </c>
      <c r="AX305" s="1">
        <f t="shared" si="386"/>
        <v>519983.70080927812</v>
      </c>
      <c r="AY305" s="6">
        <f t="shared" si="387"/>
        <v>397753190.43235677</v>
      </c>
      <c r="AZ305">
        <f t="shared" si="388"/>
        <v>576126.11725270899</v>
      </c>
      <c r="BA305">
        <f t="shared" si="389"/>
        <v>56142.416443430928</v>
      </c>
      <c r="BB305">
        <f t="shared" si="390"/>
        <v>1078203.4639044579</v>
      </c>
      <c r="BC305">
        <f t="shared" si="391"/>
        <v>9621482.6185245235</v>
      </c>
    </row>
    <row r="306" spans="5:55" x14ac:dyDescent="0.35">
      <c r="E306">
        <f t="shared" si="342"/>
        <v>2018.9375</v>
      </c>
      <c r="F306" s="1">
        <f t="shared" si="343"/>
        <v>2809.162467499511</v>
      </c>
      <c r="G306" s="1">
        <f t="shared" si="344"/>
        <v>0.95148093487696339</v>
      </c>
      <c r="H306" s="1">
        <f t="shared" si="345"/>
        <v>68176.748397492949</v>
      </c>
      <c r="I306" s="1">
        <f t="shared" si="346"/>
        <v>7096.8685561617549</v>
      </c>
      <c r="J306" s="1">
        <f t="shared" si="347"/>
        <v>2.6529374220537042E-3</v>
      </c>
      <c r="K306" s="1">
        <f t="shared" si="348"/>
        <v>0.40072131570761454</v>
      </c>
      <c r="L306" s="1">
        <f t="shared" si="349"/>
        <v>1.9528120415657324E-2</v>
      </c>
      <c r="M306" s="1">
        <f t="shared" si="350"/>
        <v>4.5106557475380208E-3</v>
      </c>
      <c r="N306" s="1">
        <f t="shared" si="351"/>
        <v>0.72905933141697099</v>
      </c>
      <c r="O306" s="1">
        <f t="shared" si="352"/>
        <v>0.52009544070080305</v>
      </c>
      <c r="P306" s="1">
        <f t="shared" si="353"/>
        <v>4.2183424981349136</v>
      </c>
      <c r="Q306" s="1">
        <f t="shared" si="354"/>
        <v>0.72859151979143377</v>
      </c>
      <c r="R306" s="1">
        <f t="shared" si="355"/>
        <v>71730.415864337934</v>
      </c>
      <c r="S306" s="1">
        <f t="shared" si="356"/>
        <v>0.79972799016833096</v>
      </c>
      <c r="T306" s="1">
        <f t="shared" si="357"/>
        <v>0.27826965112446178</v>
      </c>
      <c r="U306" s="1">
        <f t="shared" si="358"/>
        <v>0.78646330209589799</v>
      </c>
      <c r="V306" s="1">
        <f t="shared" si="359"/>
        <v>0.9884551258091262</v>
      </c>
      <c r="W306" s="1">
        <f t="shared" si="341"/>
        <v>175.14765328831862</v>
      </c>
      <c r="X306" s="1">
        <f t="shared" si="360"/>
        <v>2381.4684858161459</v>
      </c>
      <c r="Y306" s="1">
        <f t="shared" si="361"/>
        <v>262.78412436737119</v>
      </c>
      <c r="Z306" s="1">
        <f t="shared" si="362"/>
        <v>9.7939452496730098E-2</v>
      </c>
      <c r="AA306" s="1">
        <f t="shared" si="363"/>
        <v>0.52009544070080305</v>
      </c>
      <c r="AB306" s="1">
        <f t="shared" si="364"/>
        <v>5004.271391133384</v>
      </c>
      <c r="AC306" s="1">
        <f t="shared" si="365"/>
        <v>8.0336189643753688E-3</v>
      </c>
      <c r="AD306" s="1">
        <f t="shared" si="366"/>
        <v>0.23085941072814242</v>
      </c>
      <c r="AE306" s="1">
        <f t="shared" si="367"/>
        <v>2.4194065357629378E-2</v>
      </c>
      <c r="AF306" s="1">
        <f t="shared" si="368"/>
        <v>0.27527102158274735</v>
      </c>
      <c r="AG306" s="1">
        <f t="shared" si="369"/>
        <v>257.42012565331873</v>
      </c>
      <c r="AH306" s="1">
        <f t="shared" si="370"/>
        <v>152.6430359751846</v>
      </c>
      <c r="AI306" s="1">
        <f t="shared" si="371"/>
        <v>152.28493172840558</v>
      </c>
      <c r="AJ306" s="1">
        <f t="shared" si="372"/>
        <v>269.1053518145668</v>
      </c>
      <c r="AK306" s="1">
        <f t="shared" si="373"/>
        <v>304.92926158275731</v>
      </c>
      <c r="AL306" s="8">
        <f t="shared" si="374"/>
        <v>47948427.273374483</v>
      </c>
      <c r="AM306" s="1">
        <f t="shared" si="375"/>
        <v>1677461.7740610125</v>
      </c>
      <c r="AN306" s="1">
        <f t="shared" si="376"/>
        <v>0.99995503079248282</v>
      </c>
      <c r="AO306" s="1">
        <f t="shared" si="377"/>
        <v>34.792775261811371</v>
      </c>
      <c r="AP306" s="1">
        <f t="shared" si="378"/>
        <v>129.01832270975942</v>
      </c>
      <c r="AQ306" s="1">
        <f t="shared" si="379"/>
        <v>9.3749036688367052E-3</v>
      </c>
      <c r="AR306" s="1">
        <f t="shared" si="380"/>
        <v>1.50448062940653E-3</v>
      </c>
      <c r="AS306" s="1">
        <f t="shared" si="381"/>
        <v>2667.1066384162727</v>
      </c>
      <c r="AT306" s="1">
        <f t="shared" si="382"/>
        <v>150024544.28295407</v>
      </c>
      <c r="AU306" s="1">
        <f t="shared" si="383"/>
        <v>582800.36924929498</v>
      </c>
      <c r="AV306" s="1">
        <f t="shared" si="384"/>
        <v>5055439.1278445488</v>
      </c>
      <c r="AW306" s="1">
        <f t="shared" si="385"/>
        <v>53.938680085346206</v>
      </c>
      <c r="AX306" s="1">
        <f t="shared" si="386"/>
        <v>522627.57033303811</v>
      </c>
      <c r="AY306" s="6">
        <f t="shared" si="387"/>
        <v>400749967.13694268</v>
      </c>
      <c r="AZ306">
        <f t="shared" si="388"/>
        <v>579370.83245639189</v>
      </c>
      <c r="BA306">
        <f t="shared" si="389"/>
        <v>56743.262123353765</v>
      </c>
      <c r="BB306">
        <f t="shared" si="390"/>
        <v>1083899.9087715279</v>
      </c>
      <c r="BC306">
        <f t="shared" si="391"/>
        <v>9688870.3350185528</v>
      </c>
    </row>
    <row r="307" spans="5:55" x14ac:dyDescent="0.35">
      <c r="E307">
        <f t="shared" si="342"/>
        <v>2019</v>
      </c>
      <c r="F307" s="1">
        <f t="shared" si="343"/>
        <v>2819.492901676314</v>
      </c>
      <c r="G307" s="1">
        <f t="shared" si="344"/>
        <v>0.95148431339157169</v>
      </c>
      <c r="H307" s="1">
        <f t="shared" si="345"/>
        <v>68620.302682253052</v>
      </c>
      <c r="I307" s="1">
        <f t="shared" si="346"/>
        <v>7136.2688560201977</v>
      </c>
      <c r="J307" s="1">
        <f t="shared" si="347"/>
        <v>2.6197757066834392E-3</v>
      </c>
      <c r="K307" s="1">
        <f t="shared" si="348"/>
        <v>0.40165990724937201</v>
      </c>
      <c r="L307" s="1">
        <f t="shared" si="349"/>
        <v>1.9505831890654812E-2</v>
      </c>
      <c r="M307" s="1">
        <f t="shared" si="350"/>
        <v>4.5212208539260924E-3</v>
      </c>
      <c r="N307" s="1">
        <f t="shared" si="351"/>
        <v>0.72919195482073962</v>
      </c>
      <c r="O307" s="1">
        <f t="shared" si="352"/>
        <v>0.52110546860038143</v>
      </c>
      <c r="P307" s="1">
        <f t="shared" si="353"/>
        <v>4.2340691428632251</v>
      </c>
      <c r="Q307" s="1">
        <f t="shared" si="354"/>
        <v>0.72932675058191587</v>
      </c>
      <c r="R307" s="1">
        <f t="shared" si="355"/>
        <v>72193.699352574593</v>
      </c>
      <c r="S307" s="1">
        <f t="shared" si="356"/>
        <v>0.79972799016833096</v>
      </c>
      <c r="T307" s="1">
        <f t="shared" si="357"/>
        <v>0.27866324253159469</v>
      </c>
      <c r="U307" s="1">
        <f t="shared" si="358"/>
        <v>0.78662911068477637</v>
      </c>
      <c r="V307" s="1">
        <f t="shared" si="359"/>
        <v>0.98852889460972371</v>
      </c>
      <c r="W307" s="1">
        <f t="shared" si="341"/>
        <v>175.0794947288806</v>
      </c>
      <c r="X307" s="1">
        <f t="shared" si="360"/>
        <v>2390.3469751338484</v>
      </c>
      <c r="Y307" s="1">
        <f t="shared" si="361"/>
        <v>263.76382494075835</v>
      </c>
      <c r="Z307" s="1">
        <f t="shared" si="362"/>
        <v>9.8431353936694485E-2</v>
      </c>
      <c r="AA307" s="1">
        <f t="shared" si="363"/>
        <v>0.52110546860038143</v>
      </c>
      <c r="AB307" s="1">
        <f t="shared" si="364"/>
        <v>5022.9281024666161</v>
      </c>
      <c r="AC307" s="1">
        <f t="shared" si="365"/>
        <v>8.0492202918503175E-3</v>
      </c>
      <c r="AD307" s="1">
        <f t="shared" si="366"/>
        <v>0.23186595447687991</v>
      </c>
      <c r="AE307" s="1">
        <f t="shared" si="367"/>
        <v>2.4233154926943321E-2</v>
      </c>
      <c r="AF307" s="1">
        <f t="shared" si="368"/>
        <v>0.27566037165484419</v>
      </c>
      <c r="AG307" s="1">
        <f t="shared" si="369"/>
        <v>257.4200447858708</v>
      </c>
      <c r="AH307" s="1">
        <f t="shared" si="370"/>
        <v>152.64298802301795</v>
      </c>
      <c r="AI307" s="1">
        <f t="shared" si="371"/>
        <v>152.28493172840558</v>
      </c>
      <c r="AJ307" s="1">
        <f t="shared" si="372"/>
        <v>269.00062969712826</v>
      </c>
      <c r="AK307" s="1">
        <f t="shared" si="373"/>
        <v>304.92916579051445</v>
      </c>
      <c r="AL307" s="8">
        <f t="shared" si="374"/>
        <v>48258110.611676648</v>
      </c>
      <c r="AM307" s="1">
        <f t="shared" si="375"/>
        <v>1688295.8828689938</v>
      </c>
      <c r="AN307" s="1">
        <f t="shared" si="376"/>
        <v>0.99995531935536086</v>
      </c>
      <c r="AO307" s="1">
        <f t="shared" si="377"/>
        <v>34.799007614318896</v>
      </c>
      <c r="AP307" s="1">
        <f t="shared" si="378"/>
        <v>129.04143347516995</v>
      </c>
      <c r="AQ307" s="1">
        <f t="shared" si="379"/>
        <v>9.3917378942898581E-3</v>
      </c>
      <c r="AR307" s="1">
        <f t="shared" si="380"/>
        <v>1.5120368916597656E-3</v>
      </c>
      <c r="AS307" s="1">
        <f t="shared" si="381"/>
        <v>2677.0500317214487</v>
      </c>
      <c r="AT307" s="1">
        <f t="shared" si="382"/>
        <v>150868618.03013557</v>
      </c>
      <c r="AU307" s="1">
        <f t="shared" si="383"/>
        <v>586079.52677357476</v>
      </c>
      <c r="AV307" s="1">
        <f t="shared" si="384"/>
        <v>5091864.15092263</v>
      </c>
      <c r="AW307" s="1">
        <f t="shared" si="385"/>
        <v>53.934732676964202</v>
      </c>
      <c r="AX307" s="1">
        <f t="shared" si="386"/>
        <v>525281.56550096185</v>
      </c>
      <c r="AY307" s="6">
        <f t="shared" si="387"/>
        <v>403766099.05017245</v>
      </c>
      <c r="AZ307">
        <f t="shared" si="388"/>
        <v>582630.69350803271</v>
      </c>
      <c r="BA307">
        <f t="shared" si="389"/>
        <v>57349.128007070933</v>
      </c>
      <c r="BB307">
        <f t="shared" si="390"/>
        <v>1089620.0176977054</v>
      </c>
      <c r="BC307">
        <f t="shared" si="391"/>
        <v>9756614.0793167725</v>
      </c>
    </row>
    <row r="308" spans="5:55" x14ac:dyDescent="0.35">
      <c r="E308">
        <f t="shared" si="342"/>
        <v>2019.0625</v>
      </c>
      <c r="F308" s="1">
        <f t="shared" si="343"/>
        <v>2829.8485519347214</v>
      </c>
      <c r="G308" s="1">
        <f t="shared" si="344"/>
        <v>0.95148766699565535</v>
      </c>
      <c r="H308" s="1">
        <f t="shared" si="345"/>
        <v>69066.319485754313</v>
      </c>
      <c r="I308" s="1">
        <f t="shared" si="346"/>
        <v>7175.7258904569107</v>
      </c>
      <c r="J308" s="1">
        <f t="shared" si="347"/>
        <v>2.5870285127252333E-3</v>
      </c>
      <c r="K308" s="1">
        <f t="shared" si="348"/>
        <v>0.40259644543916756</v>
      </c>
      <c r="L308" s="1">
        <f t="shared" si="349"/>
        <v>1.948356191748692E-2</v>
      </c>
      <c r="M308" s="1">
        <f t="shared" si="350"/>
        <v>4.5317628470844312E-3</v>
      </c>
      <c r="N308" s="1">
        <f t="shared" si="351"/>
        <v>0.72932292043208136</v>
      </c>
      <c r="O308" s="1">
        <f t="shared" si="352"/>
        <v>0.52211696451507472</v>
      </c>
      <c r="P308" s="1">
        <f t="shared" si="353"/>
        <v>4.2498386359161904</v>
      </c>
      <c r="Q308" s="1">
        <f t="shared" si="354"/>
        <v>0.73005999569958213</v>
      </c>
      <c r="R308" s="1">
        <f t="shared" si="355"/>
        <v>72659.473768677286</v>
      </c>
      <c r="S308" s="1">
        <f t="shared" si="356"/>
        <v>0.79972799016833096</v>
      </c>
      <c r="T308" s="1">
        <f t="shared" si="357"/>
        <v>0.27905729791970713</v>
      </c>
      <c r="U308" s="1">
        <f t="shared" si="358"/>
        <v>0.78679284666644411</v>
      </c>
      <c r="V308" s="1">
        <f t="shared" si="359"/>
        <v>0.9886021284348433</v>
      </c>
      <c r="W308" s="1">
        <f t="shared" si="341"/>
        <v>175.01140149937081</v>
      </c>
      <c r="X308" s="1">
        <f t="shared" si="360"/>
        <v>2399.2496545060276</v>
      </c>
      <c r="Y308" s="1">
        <f t="shared" si="361"/>
        <v>264.74619477570491</v>
      </c>
      <c r="Z308" s="1">
        <f t="shared" si="362"/>
        <v>9.8923835249358869E-2</v>
      </c>
      <c r="AA308" s="1">
        <f t="shared" si="363"/>
        <v>0.52211696451507472</v>
      </c>
      <c r="AB308" s="1">
        <f t="shared" si="364"/>
        <v>5041.6356452923874</v>
      </c>
      <c r="AC308" s="1">
        <f t="shared" si="365"/>
        <v>8.064844294921214E-3</v>
      </c>
      <c r="AD308" s="1">
        <f t="shared" si="366"/>
        <v>0.23287639319963924</v>
      </c>
      <c r="AE308" s="1">
        <f t="shared" si="367"/>
        <v>2.4272034979746726E-2</v>
      </c>
      <c r="AF308" s="1">
        <f t="shared" si="368"/>
        <v>0.27605018070806853</v>
      </c>
      <c r="AG308" s="1">
        <f t="shared" si="369"/>
        <v>257.41996690842763</v>
      </c>
      <c r="AH308" s="1">
        <f t="shared" si="370"/>
        <v>152.64294184384167</v>
      </c>
      <c r="AI308" s="1">
        <f t="shared" si="371"/>
        <v>152.28493172840558</v>
      </c>
      <c r="AJ308" s="1">
        <f t="shared" si="372"/>
        <v>268.89600795576092</v>
      </c>
      <c r="AK308" s="1">
        <f t="shared" si="373"/>
        <v>304.92907354010794</v>
      </c>
      <c r="AL308" s="8">
        <f t="shared" si="374"/>
        <v>48569459.018725291</v>
      </c>
      <c r="AM308" s="1">
        <f t="shared" si="375"/>
        <v>1699188.2432220434</v>
      </c>
      <c r="AN308" s="1">
        <f t="shared" si="376"/>
        <v>0.99995560576040066</v>
      </c>
      <c r="AO308" s="1">
        <f t="shared" si="377"/>
        <v>34.805232098267815</v>
      </c>
      <c r="AP308" s="1">
        <f t="shared" si="378"/>
        <v>129.06451506244721</v>
      </c>
      <c r="AQ308" s="1">
        <f t="shared" si="379"/>
        <v>9.4084941309089225E-3</v>
      </c>
      <c r="AR308" s="1">
        <f t="shared" si="380"/>
        <v>1.5196020615311512E-3</v>
      </c>
      <c r="AS308" s="1">
        <f t="shared" si="381"/>
        <v>2687.02051648522</v>
      </c>
      <c r="AT308" s="1">
        <f t="shared" si="382"/>
        <v>151716614.30216366</v>
      </c>
      <c r="AU308" s="1">
        <f t="shared" si="383"/>
        <v>589373.91735480272</v>
      </c>
      <c r="AV308" s="1">
        <f t="shared" si="384"/>
        <v>5128494.1213459782</v>
      </c>
      <c r="AW308" s="1">
        <f t="shared" si="385"/>
        <v>53.930814401407801</v>
      </c>
      <c r="AX308" s="1">
        <f t="shared" si="386"/>
        <v>527945.65923816059</v>
      </c>
      <c r="AY308" s="6">
        <f t="shared" si="387"/>
        <v>406801690.23884279</v>
      </c>
      <c r="AZ308">
        <f t="shared" si="388"/>
        <v>585905.69797644287</v>
      </c>
      <c r="BA308">
        <f t="shared" si="389"/>
        <v>57960.038738282252</v>
      </c>
      <c r="BB308">
        <f t="shared" si="390"/>
        <v>1095363.7532729569</v>
      </c>
      <c r="BC308">
        <f t="shared" si="391"/>
        <v>9824715.3304228783</v>
      </c>
    </row>
    <row r="309" spans="5:55" x14ac:dyDescent="0.35">
      <c r="E309">
        <f t="shared" si="342"/>
        <v>2019.125</v>
      </c>
      <c r="F309" s="1">
        <f t="shared" si="343"/>
        <v>2840.2292460812632</v>
      </c>
      <c r="G309" s="1">
        <f t="shared" si="344"/>
        <v>0.95149099584807084</v>
      </c>
      <c r="H309" s="1">
        <f t="shared" si="345"/>
        <v>69514.802353907871</v>
      </c>
      <c r="I309" s="1">
        <f t="shared" si="346"/>
        <v>7215.2370260040689</v>
      </c>
      <c r="J309" s="1">
        <f t="shared" si="347"/>
        <v>2.5546906586618257E-3</v>
      </c>
      <c r="K309" s="1">
        <f t="shared" si="348"/>
        <v>0.40353093288106773</v>
      </c>
      <c r="L309" s="1">
        <f t="shared" si="349"/>
        <v>1.9461310493529688E-2</v>
      </c>
      <c r="M309" s="1">
        <f t="shared" si="350"/>
        <v>4.5422817563252971E-3</v>
      </c>
      <c r="N309" s="1">
        <f t="shared" si="351"/>
        <v>0.7294522489734</v>
      </c>
      <c r="O309" s="1">
        <f t="shared" si="352"/>
        <v>0.52312991393287633</v>
      </c>
      <c r="P309" s="1">
        <f t="shared" si="353"/>
        <v>4.2656507696755224</v>
      </c>
      <c r="Q309" s="1">
        <f t="shared" si="354"/>
        <v>0.73079124551479757</v>
      </c>
      <c r="R309" s="1">
        <f t="shared" si="355"/>
        <v>73127.741339881337</v>
      </c>
      <c r="S309" s="1">
        <f t="shared" si="356"/>
        <v>0.79972799016833096</v>
      </c>
      <c r="T309" s="1">
        <f t="shared" si="357"/>
        <v>0.27945181294320076</v>
      </c>
      <c r="U309" s="1">
        <f t="shared" si="358"/>
        <v>0.78695453594848941</v>
      </c>
      <c r="V309" s="1">
        <f t="shared" si="359"/>
        <v>0.98867483034180081</v>
      </c>
      <c r="W309" s="1">
        <f t="shared" si="341"/>
        <v>174.94337467293784</v>
      </c>
      <c r="X309" s="1">
        <f t="shared" si="360"/>
        <v>2408.1764067216213</v>
      </c>
      <c r="Y309" s="1">
        <f t="shared" si="361"/>
        <v>265.7312209385077</v>
      </c>
      <c r="Z309" s="1">
        <f t="shared" si="362"/>
        <v>9.9416891003694982E-2</v>
      </c>
      <c r="AA309" s="1">
        <f t="shared" si="363"/>
        <v>0.52312991393287633</v>
      </c>
      <c r="AB309" s="1">
        <f t="shared" si="364"/>
        <v>5060.3937733105804</v>
      </c>
      <c r="AC309" s="1">
        <f t="shared" si="365"/>
        <v>8.0804907494293303E-3</v>
      </c>
      <c r="AD309" s="1">
        <f t="shared" si="366"/>
        <v>0.23389072409055181</v>
      </c>
      <c r="AE309" s="1">
        <f t="shared" si="367"/>
        <v>2.4310702688667581E-2</v>
      </c>
      <c r="AF309" s="1">
        <f t="shared" si="368"/>
        <v>0.27644044444365018</v>
      </c>
      <c r="AG309" s="1">
        <f t="shared" si="369"/>
        <v>257.41989191043632</v>
      </c>
      <c r="AH309" s="1">
        <f t="shared" si="370"/>
        <v>152.64289737210095</v>
      </c>
      <c r="AI309" s="1">
        <f t="shared" si="371"/>
        <v>152.28493172840558</v>
      </c>
      <c r="AJ309" s="1">
        <f t="shared" si="372"/>
        <v>268.7914882393024</v>
      </c>
      <c r="AK309" s="1">
        <f t="shared" si="373"/>
        <v>304.92898470058128</v>
      </c>
      <c r="AL309" s="8">
        <f t="shared" si="374"/>
        <v>48882473.983323038</v>
      </c>
      <c r="AM309" s="1">
        <f t="shared" si="375"/>
        <v>1710138.9072051016</v>
      </c>
      <c r="AN309" s="1">
        <f t="shared" si="376"/>
        <v>0.99995589002091001</v>
      </c>
      <c r="AO309" s="1">
        <f t="shared" si="377"/>
        <v>34.811448608849055</v>
      </c>
      <c r="AP309" s="1">
        <f t="shared" si="378"/>
        <v>129.08756708293893</v>
      </c>
      <c r="AQ309" s="1">
        <f t="shared" si="379"/>
        <v>9.4251725327813372E-3</v>
      </c>
      <c r="AR309" s="1">
        <f t="shared" si="380"/>
        <v>1.5271760555928483E-3</v>
      </c>
      <c r="AS309" s="1">
        <f t="shared" si="381"/>
        <v>2697.0179614379913</v>
      </c>
      <c r="AT309" s="1">
        <f t="shared" si="382"/>
        <v>152568532.11765644</v>
      </c>
      <c r="AU309" s="1">
        <f t="shared" si="383"/>
        <v>592683.53733416751</v>
      </c>
      <c r="AV309" s="1">
        <f t="shared" si="384"/>
        <v>5165329.9911806537</v>
      </c>
      <c r="AW309" s="1">
        <f t="shared" si="385"/>
        <v>53.926925072459213</v>
      </c>
      <c r="AX309" s="1">
        <f t="shared" si="386"/>
        <v>530619.82339809404</v>
      </c>
      <c r="AY309" s="6">
        <f t="shared" si="387"/>
        <v>409856844.86280048</v>
      </c>
      <c r="AZ309">
        <f t="shared" si="388"/>
        <v>589195.8422243417</v>
      </c>
      <c r="BA309">
        <f t="shared" si="389"/>
        <v>58576.018826247644</v>
      </c>
      <c r="BB309">
        <f t="shared" si="390"/>
        <v>1101131.0758524137</v>
      </c>
      <c r="BC309">
        <f t="shared" si="391"/>
        <v>9893175.5650024377</v>
      </c>
    </row>
    <row r="310" spans="5:55" x14ac:dyDescent="0.35">
      <c r="E310">
        <f t="shared" si="342"/>
        <v>2019.1875</v>
      </c>
      <c r="F310" s="1">
        <f t="shared" si="343"/>
        <v>2850.6348090121519</v>
      </c>
      <c r="G310" s="1">
        <f t="shared" si="344"/>
        <v>0.95149430010662883</v>
      </c>
      <c r="H310" s="1">
        <f t="shared" si="345"/>
        <v>69965.754668033129</v>
      </c>
      <c r="I310" s="1">
        <f t="shared" si="346"/>
        <v>7254.7995922379714</v>
      </c>
      <c r="J310" s="1">
        <f t="shared" si="347"/>
        <v>2.5227570277448733E-3</v>
      </c>
      <c r="K310" s="1">
        <f t="shared" si="348"/>
        <v>0.40446337217714301</v>
      </c>
      <c r="L310" s="1">
        <f t="shared" si="349"/>
        <v>1.9439077617274175E-2</v>
      </c>
      <c r="M310" s="1">
        <f t="shared" si="350"/>
        <v>4.5527776109384847E-3</v>
      </c>
      <c r="N310" s="1">
        <f t="shared" si="351"/>
        <v>0.72957996090806942</v>
      </c>
      <c r="O310" s="1">
        <f t="shared" si="352"/>
        <v>0.5241443021790787</v>
      </c>
      <c r="P310" s="1">
        <f t="shared" si="353"/>
        <v>4.2815053319923573</v>
      </c>
      <c r="Q310" s="1">
        <f t="shared" si="354"/>
        <v>0.73152049048514389</v>
      </c>
      <c r="R310" s="1">
        <f t="shared" si="355"/>
        <v>73598.504110325142</v>
      </c>
      <c r="S310" s="1">
        <f t="shared" si="356"/>
        <v>0.79972799016833096</v>
      </c>
      <c r="T310" s="1">
        <f t="shared" si="357"/>
        <v>0.27984678326835527</v>
      </c>
      <c r="U310" s="1">
        <f t="shared" si="358"/>
        <v>0.78711420411465582</v>
      </c>
      <c r="V310" s="1">
        <f t="shared" si="359"/>
        <v>0.98874700338104182</v>
      </c>
      <c r="W310" s="1">
        <f t="shared" si="341"/>
        <v>174.87541532493492</v>
      </c>
      <c r="X310" s="1">
        <f t="shared" si="360"/>
        <v>2417.1271120118258</v>
      </c>
      <c r="Y310" s="1">
        <f t="shared" si="361"/>
        <v>266.71889021322863</v>
      </c>
      <c r="Z310" s="1">
        <f t="shared" si="362"/>
        <v>9.9910515783519269E-2</v>
      </c>
      <c r="AA310" s="1">
        <f t="shared" si="363"/>
        <v>0.5241443021790787</v>
      </c>
      <c r="AB310" s="1">
        <f t="shared" si="364"/>
        <v>5079.2022348463988</v>
      </c>
      <c r="AC310" s="1">
        <f t="shared" si="365"/>
        <v>8.0961594287027924E-3</v>
      </c>
      <c r="AD310" s="1">
        <f t="shared" si="366"/>
        <v>0.23490894406367349</v>
      </c>
      <c r="AE310" s="1">
        <f t="shared" si="367"/>
        <v>2.4349155225450399E-2</v>
      </c>
      <c r="AF310" s="1">
        <f t="shared" si="368"/>
        <v>0.27683115857456891</v>
      </c>
      <c r="AG310" s="1">
        <f t="shared" si="369"/>
        <v>257.41981968543166</v>
      </c>
      <c r="AH310" s="1">
        <f t="shared" si="370"/>
        <v>152.64285454466486</v>
      </c>
      <c r="AI310" s="1">
        <f t="shared" si="371"/>
        <v>152.28493172840558</v>
      </c>
      <c r="AJ310" s="1">
        <f t="shared" si="372"/>
        <v>268.68707219997754</v>
      </c>
      <c r="AK310" s="1">
        <f t="shared" si="373"/>
        <v>304.92889914582025</v>
      </c>
      <c r="AL310" s="8">
        <f t="shared" si="374"/>
        <v>49197156.87188077</v>
      </c>
      <c r="AM310" s="1">
        <f t="shared" si="375"/>
        <v>1721147.9226212986</v>
      </c>
      <c r="AN310" s="1">
        <f t="shared" si="376"/>
        <v>0.99995617215015076</v>
      </c>
      <c r="AO310" s="1">
        <f t="shared" si="377"/>
        <v>34.817657041125081</v>
      </c>
      <c r="AP310" s="1">
        <f t="shared" si="378"/>
        <v>129.11058914751649</v>
      </c>
      <c r="AQ310" s="1">
        <f t="shared" si="379"/>
        <v>9.4417732543695017E-3</v>
      </c>
      <c r="AR310" s="1">
        <f t="shared" si="380"/>
        <v>1.5347587906450531E-3</v>
      </c>
      <c r="AS310" s="1">
        <f t="shared" si="381"/>
        <v>2707.0422324456467</v>
      </c>
      <c r="AT310" s="1">
        <f t="shared" si="382"/>
        <v>153424370.18124762</v>
      </c>
      <c r="AU310" s="1">
        <f t="shared" si="383"/>
        <v>596008.38182830287</v>
      </c>
      <c r="AV310" s="1">
        <f t="shared" si="384"/>
        <v>5202372.7122640396</v>
      </c>
      <c r="AW310" s="1">
        <f t="shared" si="385"/>
        <v>53.923064505131677</v>
      </c>
      <c r="AX310" s="1">
        <f t="shared" si="386"/>
        <v>533304.02875600173</v>
      </c>
      <c r="AY310" s="6">
        <f t="shared" si="387"/>
        <v>412931667.16729301</v>
      </c>
      <c r="AZ310">
        <f t="shared" si="388"/>
        <v>592501.12139709946</v>
      </c>
      <c r="BA310">
        <f t="shared" si="389"/>
        <v>59197.09264109777</v>
      </c>
      <c r="BB310">
        <f t="shared" si="390"/>
        <v>1106921.9435400486</v>
      </c>
      <c r="BC310">
        <f t="shared" si="391"/>
        <v>9961996.2572432142</v>
      </c>
    </row>
    <row r="311" spans="5:55" x14ac:dyDescent="0.35">
      <c r="E311">
        <f t="shared" si="342"/>
        <v>2019.25</v>
      </c>
      <c r="F311" s="1">
        <f t="shared" si="343"/>
        <v>2861.0650627152399</v>
      </c>
      <c r="G311" s="1">
        <f t="shared" si="344"/>
        <v>0.95149757992811701</v>
      </c>
      <c r="H311" s="1">
        <f t="shared" si="345"/>
        <v>70419.179642547999</v>
      </c>
      <c r="I311" s="1">
        <f t="shared" si="346"/>
        <v>7294.410881919227</v>
      </c>
      <c r="J311" s="1">
        <f t="shared" si="347"/>
        <v>2.4912225671854448E-3</v>
      </c>
      <c r="K311" s="1">
        <f t="shared" si="348"/>
        <v>0.40539376592753901</v>
      </c>
      <c r="L311" s="1">
        <f t="shared" si="349"/>
        <v>1.9416863288329402E-2</v>
      </c>
      <c r="M311" s="1">
        <f t="shared" si="350"/>
        <v>4.5632504401921185E-3</v>
      </c>
      <c r="N311" s="1">
        <f t="shared" si="351"/>
        <v>0.72970607644367125</v>
      </c>
      <c r="O311" s="1">
        <f t="shared" si="352"/>
        <v>0.52516011441637545</v>
      </c>
      <c r="P311" s="1">
        <f t="shared" si="353"/>
        <v>4.2974021061821812</v>
      </c>
      <c r="Q311" s="1">
        <f t="shared" si="354"/>
        <v>0.73224772115680314</v>
      </c>
      <c r="R311" s="1">
        <f t="shared" si="355"/>
        <v>74071.763938810618</v>
      </c>
      <c r="S311" s="1">
        <f t="shared" si="356"/>
        <v>0.79972799016833096</v>
      </c>
      <c r="T311" s="1">
        <f t="shared" si="357"/>
        <v>0.28024220457333548</v>
      </c>
      <c r="U311" s="1">
        <f t="shared" si="358"/>
        <v>0.78727187642888985</v>
      </c>
      <c r="V311" s="1">
        <f t="shared" si="359"/>
        <v>0.98881865059602903</v>
      </c>
      <c r="W311" s="1">
        <f t="shared" si="341"/>
        <v>174.80752453278643</v>
      </c>
      <c r="X311" s="1">
        <f t="shared" si="360"/>
        <v>2426.1016480472326</v>
      </c>
      <c r="Y311" s="1">
        <f t="shared" si="361"/>
        <v>267.70918910137857</v>
      </c>
      <c r="Z311" s="1">
        <f t="shared" si="362"/>
        <v>0.10040470418750205</v>
      </c>
      <c r="AA311" s="1">
        <f t="shared" si="363"/>
        <v>0.52516011441637545</v>
      </c>
      <c r="AB311" s="1">
        <f t="shared" si="364"/>
        <v>5098.0607728443483</v>
      </c>
      <c r="AC311" s="1">
        <f t="shared" si="365"/>
        <v>8.1118501035581537E-3</v>
      </c>
      <c r="AD311" s="1">
        <f t="shared" si="366"/>
        <v>0.23593104975047141</v>
      </c>
      <c r="AE311" s="1">
        <f t="shared" si="367"/>
        <v>2.4387389761461421E-2</v>
      </c>
      <c r="AF311" s="1">
        <f t="shared" si="368"/>
        <v>0.27722231882556159</v>
      </c>
      <c r="AG311" s="1">
        <f t="shared" si="369"/>
        <v>257.41975013088478</v>
      </c>
      <c r="AH311" s="1">
        <f t="shared" si="370"/>
        <v>152.64281330073655</v>
      </c>
      <c r="AI311" s="1">
        <f t="shared" si="371"/>
        <v>152.28493172840558</v>
      </c>
      <c r="AJ311" s="1">
        <f t="shared" si="372"/>
        <v>268.5827614931934</v>
      </c>
      <c r="AK311" s="1">
        <f t="shared" si="373"/>
        <v>304.92881675437332</v>
      </c>
      <c r="AL311" s="8">
        <f t="shared" si="374"/>
        <v>49513508.926920608</v>
      </c>
      <c r="AM311" s="1">
        <f t="shared" si="375"/>
        <v>1732215.3329395831</v>
      </c>
      <c r="AN311" s="1">
        <f t="shared" si="376"/>
        <v>0.99995645216133933</v>
      </c>
      <c r="AO311" s="1">
        <f t="shared" si="377"/>
        <v>34.823857290040465</v>
      </c>
      <c r="AP311" s="1">
        <f t="shared" si="378"/>
        <v>129.1335808666141</v>
      </c>
      <c r="AQ311" s="1">
        <f t="shared" si="379"/>
        <v>9.4582964505074158E-3</v>
      </c>
      <c r="AR311" s="1">
        <f t="shared" si="380"/>
        <v>1.542350183716137E-3</v>
      </c>
      <c r="AS311" s="1">
        <f t="shared" si="381"/>
        <v>2717.093192506341</v>
      </c>
      <c r="AT311" s="1">
        <f t="shared" si="382"/>
        <v>154284126.88066629</v>
      </c>
      <c r="AU311" s="1">
        <f t="shared" si="383"/>
        <v>599348.44471809443</v>
      </c>
      <c r="AV311" s="1">
        <f t="shared" si="384"/>
        <v>5239623.2361283088</v>
      </c>
      <c r="AW311" s="1">
        <f t="shared" si="385"/>
        <v>53.919232515643394</v>
      </c>
      <c r="AX311" s="1">
        <f t="shared" si="386"/>
        <v>535998.24500249256</v>
      </c>
      <c r="AY311" s="6">
        <f t="shared" si="387"/>
        <v>416026261.47522557</v>
      </c>
      <c r="AZ311">
        <f t="shared" si="388"/>
        <v>595821.52941161033</v>
      </c>
      <c r="BA311">
        <f t="shared" si="389"/>
        <v>59823.28440911779</v>
      </c>
      <c r="BB311">
        <f t="shared" si="390"/>
        <v>1112736.3121726494</v>
      </c>
      <c r="BC311">
        <f t="shared" si="391"/>
        <v>10031178.878714466</v>
      </c>
    </row>
    <row r="312" spans="5:55" x14ac:dyDescent="0.35">
      <c r="E312">
        <f t="shared" si="342"/>
        <v>2019.3125</v>
      </c>
      <c r="F312" s="1">
        <f t="shared" si="343"/>
        <v>2871.5198262724625</v>
      </c>
      <c r="G312" s="1">
        <f t="shared" si="344"/>
        <v>0.95150083546832165</v>
      </c>
      <c r="H312" s="1">
        <f t="shared" si="345"/>
        <v>70875.080322667956</v>
      </c>
      <c r="I312" s="1">
        <f t="shared" si="346"/>
        <v>7334.0681511444272</v>
      </c>
      <c r="J312" s="1">
        <f t="shared" si="347"/>
        <v>2.4600822873544152E-3</v>
      </c>
      <c r="K312" s="1">
        <f t="shared" si="348"/>
        <v>0.40632211673054758</v>
      </c>
      <c r="L312" s="1">
        <f t="shared" si="349"/>
        <v>1.9394667507424874E-2</v>
      </c>
      <c r="M312" s="1">
        <f t="shared" si="350"/>
        <v>4.5737002733334566E-3</v>
      </c>
      <c r="N312" s="1">
        <f t="shared" si="351"/>
        <v>0.72983061553519246</v>
      </c>
      <c r="O312" s="1">
        <f t="shared" si="352"/>
        <v>0.52617733564499436</v>
      </c>
      <c r="P312" s="1">
        <f t="shared" si="353"/>
        <v>4.3133408710203298</v>
      </c>
      <c r="Q312" s="1">
        <f t="shared" si="354"/>
        <v>0.73297292816591131</v>
      </c>
      <c r="R312" s="1">
        <f t="shared" si="355"/>
        <v>74547.522496578196</v>
      </c>
      <c r="S312" s="1">
        <f t="shared" si="356"/>
        <v>0.79972799016833096</v>
      </c>
      <c r="T312" s="1">
        <f t="shared" si="357"/>
        <v>0.2806380725481985</v>
      </c>
      <c r="U312" s="1">
        <f t="shared" si="358"/>
        <v>0.78742757783933892</v>
      </c>
      <c r="V312" s="1">
        <f t="shared" si="359"/>
        <v>0.98888977502313424</v>
      </c>
      <c r="W312" s="1">
        <f t="shared" si="341"/>
        <v>174.73970337585502</v>
      </c>
      <c r="X312" s="1">
        <f t="shared" si="360"/>
        <v>2435.099889935289</v>
      </c>
      <c r="Y312" s="1">
        <f t="shared" si="361"/>
        <v>268.70210382163708</v>
      </c>
      <c r="Z312" s="1">
        <f t="shared" si="362"/>
        <v>0.10089945082917651</v>
      </c>
      <c r="AA312" s="1">
        <f t="shared" si="363"/>
        <v>0.52617733564499436</v>
      </c>
      <c r="AB312" s="1">
        <f t="shared" si="364"/>
        <v>5116.9691248628997</v>
      </c>
      <c r="AC312" s="1">
        <f t="shared" si="365"/>
        <v>8.1275625423024474E-3</v>
      </c>
      <c r="AD312" s="1">
        <f t="shared" si="366"/>
        <v>0.23695703749733621</v>
      </c>
      <c r="AE312" s="1">
        <f t="shared" si="367"/>
        <v>2.4425403468197344E-2</v>
      </c>
      <c r="AF312" s="1">
        <f t="shared" si="368"/>
        <v>0.27761392093312914</v>
      </c>
      <c r="AG312" s="1">
        <f t="shared" si="369"/>
        <v>257.41968314805786</v>
      </c>
      <c r="AH312" s="1">
        <f t="shared" si="370"/>
        <v>152.6427735817673</v>
      </c>
      <c r="AI312" s="1">
        <f t="shared" si="371"/>
        <v>152.28493172840558</v>
      </c>
      <c r="AJ312" s="1">
        <f t="shared" si="372"/>
        <v>268.47855777733508</v>
      </c>
      <c r="AK312" s="1">
        <f t="shared" si="373"/>
        <v>304.92873740927979</v>
      </c>
      <c r="AL312" s="8">
        <f t="shared" si="374"/>
        <v>49831531.265588596</v>
      </c>
      <c r="AM312" s="1">
        <f t="shared" si="375"/>
        <v>1743341.1772426881</v>
      </c>
      <c r="AN312" s="1">
        <f t="shared" si="376"/>
        <v>0.99995673006764618</v>
      </c>
      <c r="AO312" s="1">
        <f t="shared" si="377"/>
        <v>34.830049250432261</v>
      </c>
      <c r="AP312" s="1">
        <f t="shared" si="378"/>
        <v>129.15654185026725</v>
      </c>
      <c r="AQ312" s="1">
        <f t="shared" si="379"/>
        <v>9.4747422763973091E-3</v>
      </c>
      <c r="AR312" s="1">
        <f t="shared" si="380"/>
        <v>1.5499501520627847E-3</v>
      </c>
      <c r="AS312" s="1">
        <f t="shared" si="381"/>
        <v>2727.1707017476551</v>
      </c>
      <c r="AT312" s="1">
        <f t="shared" si="382"/>
        <v>155147800.2838484</v>
      </c>
      <c r="AU312" s="1">
        <f t="shared" si="383"/>
        <v>602703.71863760462</v>
      </c>
      <c r="AV312" s="1">
        <f t="shared" si="384"/>
        <v>5277082.5139231896</v>
      </c>
      <c r="AW312" s="1">
        <f t="shared" si="385"/>
        <v>53.915428921392419</v>
      </c>
      <c r="AX312" s="1">
        <f t="shared" si="386"/>
        <v>538702.44073727867</v>
      </c>
      <c r="AY312" s="6">
        <f t="shared" si="387"/>
        <v>419140732.17932487</v>
      </c>
      <c r="AZ312">
        <f t="shared" si="388"/>
        <v>599157.05894528213</v>
      </c>
      <c r="BA312">
        <f t="shared" si="389"/>
        <v>60454.618208003507</v>
      </c>
      <c r="BB312">
        <f t="shared" si="390"/>
        <v>1118574.1353040615</v>
      </c>
      <c r="BC312">
        <f t="shared" si="391"/>
        <v>10100724.898225257</v>
      </c>
    </row>
    <row r="313" spans="5:55" x14ac:dyDescent="0.35">
      <c r="E313">
        <f t="shared" si="342"/>
        <v>2019.375</v>
      </c>
      <c r="F313" s="1">
        <f t="shared" si="343"/>
        <v>2881.9989158628459</v>
      </c>
      <c r="G313" s="1">
        <f t="shared" si="344"/>
        <v>0.95150406688204725</v>
      </c>
      <c r="H313" s="1">
        <f t="shared" si="345"/>
        <v>71333.459582114476</v>
      </c>
      <c r="I313" s="1">
        <f t="shared" si="346"/>
        <v>7373.7686195117603</v>
      </c>
      <c r="J313" s="1">
        <f t="shared" si="347"/>
        <v>2.4293312609930296E-3</v>
      </c>
      <c r="K313" s="1">
        <f t="shared" si="348"/>
        <v>0.40724842718267829</v>
      </c>
      <c r="L313" s="1">
        <f t="shared" si="349"/>
        <v>1.9372490276412597E-2</v>
      </c>
      <c r="M313" s="1">
        <f t="shared" si="350"/>
        <v>4.5841271395896969E-3</v>
      </c>
      <c r="N313" s="1">
        <f t="shared" si="351"/>
        <v>0.72995359788818259</v>
      </c>
      <c r="O313" s="1">
        <f t="shared" si="352"/>
        <v>0.52719595070286274</v>
      </c>
      <c r="P313" s="1">
        <f t="shared" si="353"/>
        <v>4.3293214007380811</v>
      </c>
      <c r="Q313" s="1">
        <f t="shared" si="354"/>
        <v>0.73369610223987836</v>
      </c>
      <c r="R313" s="1">
        <f t="shared" si="355"/>
        <v>75025.781265098194</v>
      </c>
      <c r="S313" s="1">
        <f t="shared" si="356"/>
        <v>0.79972799016833096</v>
      </c>
      <c r="T313" s="1">
        <f t="shared" si="357"/>
        <v>0.28103438289490112</v>
      </c>
      <c r="U313" s="1">
        <f t="shared" si="358"/>
        <v>0.7875813329822986</v>
      </c>
      <c r="V313" s="1">
        <f t="shared" si="359"/>
        <v>0.98896037969152972</v>
      </c>
      <c r="W313" s="1">
        <f t="shared" si="341"/>
        <v>174.67195293530941</v>
      </c>
      <c r="X313" s="1">
        <f t="shared" si="360"/>
        <v>2444.1217102180894</v>
      </c>
      <c r="Y313" s="1">
        <f t="shared" si="361"/>
        <v>269.69762030960902</v>
      </c>
      <c r="Z313" s="1">
        <f t="shared" si="362"/>
        <v>0.10139475033694742</v>
      </c>
      <c r="AA313" s="1">
        <f t="shared" si="363"/>
        <v>0.52719595070286274</v>
      </c>
      <c r="AB313" s="1">
        <f t="shared" si="364"/>
        <v>5135.9270230698512</v>
      </c>
      <c r="AC313" s="1">
        <f t="shared" si="365"/>
        <v>8.1432965107357484E-3</v>
      </c>
      <c r="AD313" s="1">
        <f t="shared" si="366"/>
        <v>0.2379869033631227</v>
      </c>
      <c r="AE313" s="1">
        <f t="shared" si="367"/>
        <v>2.4463193517797546E-2</v>
      </c>
      <c r="AF313" s="1">
        <f t="shared" si="368"/>
        <v>0.27800596064554411</v>
      </c>
      <c r="AG313" s="1">
        <f t="shared" si="369"/>
        <v>257.41961864186368</v>
      </c>
      <c r="AH313" s="1">
        <f t="shared" si="370"/>
        <v>152.64273533137296</v>
      </c>
      <c r="AI313" s="1">
        <f t="shared" si="371"/>
        <v>152.28493172840558</v>
      </c>
      <c r="AJ313" s="1">
        <f t="shared" si="372"/>
        <v>268.37446271356282</v>
      </c>
      <c r="AK313" s="1">
        <f t="shared" si="373"/>
        <v>304.92866099790319</v>
      </c>
      <c r="AL313" s="8">
        <f t="shared" si="374"/>
        <v>50151224.878178343</v>
      </c>
      <c r="AM313" s="1">
        <f t="shared" si="375"/>
        <v>1754525.4901754819</v>
      </c>
      <c r="AN313" s="1">
        <f t="shared" si="376"/>
        <v>0.99995700588219549</v>
      </c>
      <c r="AO313" s="1">
        <f t="shared" si="377"/>
        <v>34.836232817040631</v>
      </c>
      <c r="AP313" s="1">
        <f t="shared" si="378"/>
        <v>129.17947170815219</v>
      </c>
      <c r="AQ313" s="1">
        <f t="shared" si="379"/>
        <v>9.4911108876063171E-3</v>
      </c>
      <c r="AR313" s="1">
        <f t="shared" si="380"/>
        <v>1.5575586131701287E-3</v>
      </c>
      <c r="AS313" s="1">
        <f t="shared" si="381"/>
        <v>2737.2746174241247</v>
      </c>
      <c r="AT313" s="1">
        <f t="shared" si="382"/>
        <v>156015388.13608426</v>
      </c>
      <c r="AU313" s="1">
        <f t="shared" si="383"/>
        <v>606074.19496313308</v>
      </c>
      <c r="AV313" s="1">
        <f t="shared" si="384"/>
        <v>5314751.4963380396</v>
      </c>
      <c r="AW313" s="1">
        <f t="shared" si="385"/>
        <v>53.911653540932654</v>
      </c>
      <c r="AX313" s="1">
        <f t="shared" si="386"/>
        <v>541416.58346306905</v>
      </c>
      <c r="AY313" s="6">
        <f t="shared" si="387"/>
        <v>422275183.73421103</v>
      </c>
      <c r="AZ313">
        <f t="shared" si="388"/>
        <v>602507.70142516133</v>
      </c>
      <c r="BA313">
        <f t="shared" si="389"/>
        <v>61091.117962092292</v>
      </c>
      <c r="BB313">
        <f t="shared" si="390"/>
        <v>1124435.3641897349</v>
      </c>
      <c r="BC313">
        <f t="shared" si="391"/>
        <v>10170635.781681761</v>
      </c>
    </row>
    <row r="314" spans="5:55" x14ac:dyDescent="0.35">
      <c r="E314">
        <f t="shared" si="342"/>
        <v>2019.4375</v>
      </c>
      <c r="F314" s="1">
        <f t="shared" si="343"/>
        <v>2892.5021447660256</v>
      </c>
      <c r="G314" s="1">
        <f t="shared" si="344"/>
        <v>0.95150727432313698</v>
      </c>
      <c r="H314" s="1">
        <f t="shared" si="345"/>
        <v>71794.32012083396</v>
      </c>
      <c r="I314" s="1">
        <f t="shared" si="346"/>
        <v>7413.5094702983752</v>
      </c>
      <c r="J314" s="1">
        <f t="shared" si="347"/>
        <v>2.3989646224332837E-3</v>
      </c>
      <c r="K314" s="1">
        <f t="shared" si="348"/>
        <v>0.40817269987872973</v>
      </c>
      <c r="L314" s="1">
        <f t="shared" si="349"/>
        <v>1.9350331598268725E-2</v>
      </c>
      <c r="M314" s="1">
        <f t="shared" si="350"/>
        <v>4.5945310681687768E-3</v>
      </c>
      <c r="N314" s="1">
        <f t="shared" si="351"/>
        <v>0.73007504296187187</v>
      </c>
      <c r="O314" s="1">
        <f t="shared" si="352"/>
        <v>0.52821594426580409</v>
      </c>
      <c r="P314" s="1">
        <f t="shared" si="353"/>
        <v>4.3453434650193445</v>
      </c>
      <c r="Q314" s="1">
        <f t="shared" si="354"/>
        <v>0.73441723419867788</v>
      </c>
      <c r="R314" s="1">
        <f t="shared" si="355"/>
        <v>75506.541533878553</v>
      </c>
      <c r="S314" s="1">
        <f t="shared" si="356"/>
        <v>0.79972799016833096</v>
      </c>
      <c r="T314" s="1">
        <f t="shared" si="357"/>
        <v>0.28143113132730602</v>
      </c>
      <c r="U314" s="1">
        <f t="shared" si="358"/>
        <v>0.78773316618611067</v>
      </c>
      <c r="V314" s="1">
        <f t="shared" si="359"/>
        <v>0.98903046762308289</v>
      </c>
      <c r="W314" s="1">
        <f t="shared" si="341"/>
        <v>174.60427429399303</v>
      </c>
      <c r="X314" s="1">
        <f t="shared" si="360"/>
        <v>2453.1669788705094</v>
      </c>
      <c r="Y314" s="1">
        <f t="shared" si="361"/>
        <v>270.69572421761819</v>
      </c>
      <c r="Z314" s="1">
        <f t="shared" si="362"/>
        <v>0.10189059735409968</v>
      </c>
      <c r="AA314" s="1">
        <f t="shared" si="363"/>
        <v>0.52821594426580409</v>
      </c>
      <c r="AB314" s="1">
        <f t="shared" si="364"/>
        <v>5154.9341942384035</v>
      </c>
      <c r="AC314" s="1">
        <f t="shared" si="365"/>
        <v>8.1590517721542005E-3</v>
      </c>
      <c r="AD314" s="1">
        <f t="shared" si="366"/>
        <v>0.23902064311671778</v>
      </c>
      <c r="AE314" s="1">
        <f t="shared" si="367"/>
        <v>2.4500757083559675E-2</v>
      </c>
      <c r="AF314" s="1">
        <f t="shared" si="368"/>
        <v>0.27839843372285644</v>
      </c>
      <c r="AG314" s="1">
        <f t="shared" si="369"/>
        <v>257.41955652073091</v>
      </c>
      <c r="AH314" s="1">
        <f t="shared" si="370"/>
        <v>152.64269849525425</v>
      </c>
      <c r="AI314" s="1">
        <f t="shared" si="371"/>
        <v>152.28493172840558</v>
      </c>
      <c r="AJ314" s="1">
        <f t="shared" si="372"/>
        <v>268.27047796560964</v>
      </c>
      <c r="AK314" s="1">
        <f t="shared" si="373"/>
        <v>304.92858741177201</v>
      </c>
      <c r="AL314" s="8">
        <f t="shared" si="374"/>
        <v>50472590.626665562</v>
      </c>
      <c r="AM314" s="1">
        <f t="shared" si="375"/>
        <v>1765768.3018937001</v>
      </c>
      <c r="AN314" s="1">
        <f t="shared" si="376"/>
        <v>0.99995727961806502</v>
      </c>
      <c r="AO314" s="1">
        <f t="shared" si="377"/>
        <v>34.842407884519417</v>
      </c>
      <c r="AP314" s="1">
        <f t="shared" si="378"/>
        <v>129.20237004962505</v>
      </c>
      <c r="AQ314" s="1">
        <f t="shared" si="379"/>
        <v>9.5074024400631559E-3</v>
      </c>
      <c r="AR314" s="1">
        <f t="shared" si="380"/>
        <v>1.5651754847518795E-3</v>
      </c>
      <c r="AS314" s="1">
        <f t="shared" si="381"/>
        <v>2747.4047939151478</v>
      </c>
      <c r="AT314" s="1">
        <f t="shared" si="382"/>
        <v>156886887.85720065</v>
      </c>
      <c r="AU314" s="1">
        <f t="shared" si="383"/>
        <v>609459.86380240694</v>
      </c>
      <c r="AV314" s="1">
        <f t="shared" si="384"/>
        <v>5352631.1335232351</v>
      </c>
      <c r="AW314" s="1">
        <f t="shared" si="385"/>
        <v>53.907906193950794</v>
      </c>
      <c r="AX314" s="1">
        <f t="shared" si="386"/>
        <v>544140.63957961835</v>
      </c>
      <c r="AY314" s="6">
        <f t="shared" si="387"/>
        <v>425429720.6483776</v>
      </c>
      <c r="AZ314">
        <f t="shared" si="388"/>
        <v>605873.44701718702</v>
      </c>
      <c r="BA314">
        <f t="shared" si="389"/>
        <v>61732.807437568648</v>
      </c>
      <c r="BB314">
        <f t="shared" si="390"/>
        <v>1130319.9477715613</v>
      </c>
      <c r="BC314">
        <f t="shared" si="391"/>
        <v>10240912.99194362</v>
      </c>
    </row>
    <row r="315" spans="5:55" x14ac:dyDescent="0.35">
      <c r="E315">
        <f t="shared" si="342"/>
        <v>2019.5</v>
      </c>
      <c r="F315" s="1">
        <f t="shared" si="343"/>
        <v>2903.0293233663465</v>
      </c>
      <c r="G315" s="1">
        <f t="shared" si="344"/>
        <v>0.95151045794449052</v>
      </c>
      <c r="H315" s="1">
        <f t="shared" si="345"/>
        <v>72257.664462727611</v>
      </c>
      <c r="I315" s="1">
        <f t="shared" si="346"/>
        <v>7453.2878506525858</v>
      </c>
      <c r="J315" s="1">
        <f t="shared" si="347"/>
        <v>2.3689775668280064E-3</v>
      </c>
      <c r="K315" s="1">
        <f t="shared" si="348"/>
        <v>0.40909493741186098</v>
      </c>
      <c r="L315" s="1">
        <f t="shared" si="349"/>
        <v>1.9328191477094737E-2</v>
      </c>
      <c r="M315" s="1">
        <f t="shared" si="350"/>
        <v>4.6049120882601787E-3</v>
      </c>
      <c r="N315" s="1">
        <f t="shared" si="351"/>
        <v>0.73019496997225009</v>
      </c>
      <c r="O315" s="1">
        <f t="shared" si="352"/>
        <v>0.52923730084776699</v>
      </c>
      <c r="P315" s="1">
        <f t="shared" si="353"/>
        <v>4.3614068289979802</v>
      </c>
      <c r="Q315" s="1">
        <f t="shared" si="354"/>
        <v>0.73513631495610543</v>
      </c>
      <c r="R315" s="1">
        <f t="shared" si="355"/>
        <v>75989.804398290958</v>
      </c>
      <c r="S315" s="1">
        <f t="shared" si="356"/>
        <v>0.79972799016833096</v>
      </c>
      <c r="T315" s="1">
        <f t="shared" si="357"/>
        <v>0.28182831357118909</v>
      </c>
      <c r="U315" s="1">
        <f t="shared" si="358"/>
        <v>0.78788310147501273</v>
      </c>
      <c r="V315" s="1">
        <f t="shared" si="359"/>
        <v>0.98910004183225186</v>
      </c>
      <c r="W315" s="1">
        <f t="shared" si="341"/>
        <v>174.53666853629298</v>
      </c>
      <c r="X315" s="1">
        <f t="shared" si="360"/>
        <v>2462.2355632986892</v>
      </c>
      <c r="Y315" s="1">
        <f t="shared" si="361"/>
        <v>271.69640091454039</v>
      </c>
      <c r="Z315" s="1">
        <f t="shared" si="362"/>
        <v>0.10238698653880664</v>
      </c>
      <c r="AA315" s="1">
        <f t="shared" si="363"/>
        <v>0.52923730084776699</v>
      </c>
      <c r="AB315" s="1">
        <f t="shared" si="364"/>
        <v>5173.9903597439761</v>
      </c>
      <c r="AC315" s="1">
        <f t="shared" si="365"/>
        <v>8.1748280873535622E-3</v>
      </c>
      <c r="AD315" s="1">
        <f t="shared" si="366"/>
        <v>0.24005825223463834</v>
      </c>
      <c r="AE315" s="1">
        <f t="shared" si="367"/>
        <v>2.4538091340458663E-2</v>
      </c>
      <c r="AF315" s="1">
        <f t="shared" si="368"/>
        <v>0.27879133593690109</v>
      </c>
      <c r="AG315" s="1">
        <f t="shared" si="369"/>
        <v>257.41949669647391</v>
      </c>
      <c r="AH315" s="1">
        <f t="shared" si="370"/>
        <v>152.64266302111955</v>
      </c>
      <c r="AI315" s="1">
        <f t="shared" si="371"/>
        <v>152.28493172840558</v>
      </c>
      <c r="AJ315" s="1">
        <f t="shared" si="372"/>
        <v>268.16660519958054</v>
      </c>
      <c r="AK315" s="1">
        <f t="shared" si="373"/>
        <v>304.92851654642504</v>
      </c>
      <c r="AL315" s="8">
        <f t="shared" si="374"/>
        <v>50795629.243255004</v>
      </c>
      <c r="AM315" s="1">
        <f t="shared" si="375"/>
        <v>1777069.6380131098</v>
      </c>
      <c r="AN315" s="1">
        <f t="shared" si="376"/>
        <v>0.99995755128828601</v>
      </c>
      <c r="AO315" s="1">
        <f t="shared" si="377"/>
        <v>34.848574347446764</v>
      </c>
      <c r="AP315" s="1">
        <f t="shared" si="378"/>
        <v>129.22523648376119</v>
      </c>
      <c r="AQ315" s="1">
        <f t="shared" si="379"/>
        <v>9.5236170900548089E-3</v>
      </c>
      <c r="AR315" s="1">
        <f t="shared" si="380"/>
        <v>1.5728006847504548E-3</v>
      </c>
      <c r="AS315" s="1">
        <f t="shared" si="381"/>
        <v>2757.5610827232895</v>
      </c>
      <c r="AT315" s="1">
        <f t="shared" si="382"/>
        <v>157762296.53878224</v>
      </c>
      <c r="AU315" s="1">
        <f t="shared" si="383"/>
        <v>612860.71398391959</v>
      </c>
      <c r="AV315" s="1">
        <f t="shared" si="384"/>
        <v>5390722.3750108853</v>
      </c>
      <c r="AW315" s="1">
        <f t="shared" si="385"/>
        <v>53.904186701244377</v>
      </c>
      <c r="AX315" s="1">
        <f t="shared" si="386"/>
        <v>546874.57437794528</v>
      </c>
      <c r="AY315" s="6">
        <f t="shared" si="387"/>
        <v>428604447.47608101</v>
      </c>
      <c r="AZ315">
        <f t="shared" si="388"/>
        <v>609254.28461559222</v>
      </c>
      <c r="BA315">
        <f t="shared" si="389"/>
        <v>62379.710237646905</v>
      </c>
      <c r="BB315">
        <f t="shared" si="390"/>
        <v>1136227.8326630394</v>
      </c>
      <c r="BC315">
        <f t="shared" si="391"/>
        <v>10311557.988679342</v>
      </c>
    </row>
    <row r="316" spans="5:55" x14ac:dyDescent="0.35">
      <c r="E316">
        <f t="shared" si="342"/>
        <v>2019.5625</v>
      </c>
      <c r="F316" s="1">
        <f t="shared" si="343"/>
        <v>2913.5802591574893</v>
      </c>
      <c r="G316" s="1">
        <f t="shared" si="344"/>
        <v>0.95151361789808331</v>
      </c>
      <c r="H316" s="1">
        <f t="shared" si="345"/>
        <v>72723.494953393398</v>
      </c>
      <c r="I316" s="1">
        <f t="shared" si="346"/>
        <v>7493.1008717982904</v>
      </c>
      <c r="J316" s="1">
        <f t="shared" si="347"/>
        <v>2.339365349390601E-3</v>
      </c>
      <c r="K316" s="1">
        <f t="shared" si="348"/>
        <v>0.41001514237366316</v>
      </c>
      <c r="L316" s="1">
        <f t="shared" si="349"/>
        <v>1.9306069918118236E-2</v>
      </c>
      <c r="M316" s="1">
        <f t="shared" si="350"/>
        <v>4.615270229035736E-3</v>
      </c>
      <c r="N316" s="1">
        <f t="shared" si="351"/>
        <v>0.7303133978951073</v>
      </c>
      <c r="O316" s="1">
        <f t="shared" si="352"/>
        <v>0.53026000480108604</v>
      </c>
      <c r="P316" s="1">
        <f t="shared" si="353"/>
        <v>4.3775112532557516</v>
      </c>
      <c r="Q316" s="1">
        <f t="shared" si="354"/>
        <v>0.73585333552100674</v>
      </c>
      <c r="R316" s="1">
        <f t="shared" si="355"/>
        <v>76475.57075741516</v>
      </c>
      <c r="S316" s="1">
        <f t="shared" si="356"/>
        <v>0.79972799016833096</v>
      </c>
      <c r="T316" s="1">
        <f t="shared" si="357"/>
        <v>0.28222592536424534</v>
      </c>
      <c r="U316" s="1">
        <f t="shared" si="358"/>
        <v>0.78803116257293948</v>
      </c>
      <c r="V316" s="1">
        <f t="shared" si="359"/>
        <v>0.98916910532598401</v>
      </c>
      <c r="W316" s="1">
        <f t="shared" si="341"/>
        <v>174.46913674800973</v>
      </c>
      <c r="X316" s="1">
        <f t="shared" si="360"/>
        <v>2471.3273283388803</v>
      </c>
      <c r="Y316" s="1">
        <f t="shared" si="361"/>
        <v>272.69963548567591</v>
      </c>
      <c r="Z316" s="1">
        <f t="shared" si="362"/>
        <v>0.10288391256413816</v>
      </c>
      <c r="AA316" s="1">
        <f t="shared" si="363"/>
        <v>0.53026000480108604</v>
      </c>
      <c r="AB316" s="1">
        <f t="shared" si="364"/>
        <v>5193.0952355617819</v>
      </c>
      <c r="AC316" s="1">
        <f t="shared" si="365"/>
        <v>8.1906252146332296E-3</v>
      </c>
      <c r="AD316" s="1">
        <f t="shared" si="366"/>
        <v>0.2410997258986585</v>
      </c>
      <c r="AE316" s="1">
        <f t="shared" si="367"/>
        <v>2.4575193465668999E-2</v>
      </c>
      <c r="AF316" s="1">
        <f t="shared" si="368"/>
        <v>0.27918466307130346</v>
      </c>
      <c r="AG316" s="1">
        <f t="shared" si="369"/>
        <v>257.41943908416766</v>
      </c>
      <c r="AH316" s="1">
        <f t="shared" si="370"/>
        <v>152.64262885861064</v>
      </c>
      <c r="AI316" s="1">
        <f t="shared" si="371"/>
        <v>152.28493172840558</v>
      </c>
      <c r="AJ316" s="1">
        <f t="shared" si="372"/>
        <v>268.06284608375205</v>
      </c>
      <c r="AK316" s="1">
        <f t="shared" si="373"/>
        <v>304.92844830126376</v>
      </c>
      <c r="AL316" s="8">
        <f t="shared" si="374"/>
        <v>51120341.328939408</v>
      </c>
      <c r="AM316" s="1">
        <f t="shared" si="375"/>
        <v>1788429.5195590968</v>
      </c>
      <c r="AN316" s="1">
        <f t="shared" si="376"/>
        <v>0.99995782090584273</v>
      </c>
      <c r="AO316" s="1">
        <f t="shared" si="377"/>
        <v>34.85473210033576</v>
      </c>
      <c r="AP316" s="1">
        <f t="shared" si="378"/>
        <v>129.24807061939484</v>
      </c>
      <c r="AQ316" s="1">
        <f t="shared" si="379"/>
        <v>9.5397549942232429E-3</v>
      </c>
      <c r="AR316" s="1">
        <f t="shared" si="380"/>
        <v>1.5804341313371017E-3</v>
      </c>
      <c r="AS316" s="1">
        <f t="shared" si="381"/>
        <v>2767.7433324729873</v>
      </c>
      <c r="AT316" s="1">
        <f t="shared" si="382"/>
        <v>158641610.94143018</v>
      </c>
      <c r="AU316" s="1">
        <f t="shared" si="383"/>
        <v>616276.73304640991</v>
      </c>
      <c r="AV316" s="1">
        <f t="shared" si="384"/>
        <v>5429026.1696348805</v>
      </c>
      <c r="AW316" s="1">
        <f t="shared" si="385"/>
        <v>53.90049488470045</v>
      </c>
      <c r="AX316" s="1">
        <f t="shared" si="386"/>
        <v>549618.35203471419</v>
      </c>
      <c r="AY316" s="6">
        <f t="shared" si="387"/>
        <v>431799468.80913973</v>
      </c>
      <c r="AZ316">
        <f t="shared" si="388"/>
        <v>612650.20183244511</v>
      </c>
      <c r="BA316">
        <f t="shared" si="389"/>
        <v>63031.84979773088</v>
      </c>
      <c r="BB316">
        <f t="shared" si="390"/>
        <v>1142158.9631347456</v>
      </c>
      <c r="BC316">
        <f t="shared" si="391"/>
        <v>10382572.228220781</v>
      </c>
    </row>
    <row r="317" spans="5:55" x14ac:dyDescent="0.35">
      <c r="E317">
        <f t="shared" si="342"/>
        <v>2019.625</v>
      </c>
      <c r="F317" s="1">
        <f t="shared" si="343"/>
        <v>2924.1547567476896</v>
      </c>
      <c r="G317" s="1">
        <f t="shared" si="344"/>
        <v>0.95151675433498228</v>
      </c>
      <c r="H317" s="1">
        <f t="shared" si="345"/>
        <v>73191.813757880795</v>
      </c>
      <c r="I317" s="1">
        <f t="shared" si="346"/>
        <v>7532.945609253914</v>
      </c>
      <c r="J317" s="1">
        <f t="shared" si="347"/>
        <v>2.3101232846443115E-3</v>
      </c>
      <c r="K317" s="1">
        <f t="shared" si="348"/>
        <v>0.41093331735423083</v>
      </c>
      <c r="L317" s="1">
        <f t="shared" si="349"/>
        <v>1.9283966927693286E-2</v>
      </c>
      <c r="M317" s="1">
        <f t="shared" si="350"/>
        <v>4.625605519650436E-3</v>
      </c>
      <c r="N317" s="1">
        <f t="shared" si="351"/>
        <v>0.73043034546903618</v>
      </c>
      <c r="O317" s="1">
        <f t="shared" si="352"/>
        <v>0.53128404031677579</v>
      </c>
      <c r="P317" s="1">
        <f t="shared" si="353"/>
        <v>4.3936564938209388</v>
      </c>
      <c r="Q317" s="1">
        <f t="shared" si="354"/>
        <v>0.73656828699847576</v>
      </c>
      <c r="R317" s="1">
        <f t="shared" si="355"/>
        <v>76963.84131190335</v>
      </c>
      <c r="S317" s="1">
        <f t="shared" si="356"/>
        <v>0.79972799016833096</v>
      </c>
      <c r="T317" s="1">
        <f t="shared" si="357"/>
        <v>0.28262396245609556</v>
      </c>
      <c r="U317" s="1">
        <f t="shared" si="358"/>
        <v>0.78817737290727641</v>
      </c>
      <c r="V317" s="1">
        <f t="shared" si="359"/>
        <v>0.98923766110361444</v>
      </c>
      <c r="W317" s="1">
        <f t="shared" si="341"/>
        <v>174.4016800162272</v>
      </c>
      <c r="X317" s="1">
        <f t="shared" si="360"/>
        <v>2480.4421362566618</v>
      </c>
      <c r="Y317" s="1">
        <f t="shared" si="361"/>
        <v>273.70541273266315</v>
      </c>
      <c r="Z317" s="1">
        <f t="shared" si="362"/>
        <v>0.10338137011806854</v>
      </c>
      <c r="AA317" s="1">
        <f t="shared" si="363"/>
        <v>0.53128404031677579</v>
      </c>
      <c r="AB317" s="1">
        <f t="shared" si="364"/>
        <v>5212.2485322651801</v>
      </c>
      <c r="AC317" s="1">
        <f t="shared" si="365"/>
        <v>8.2064429098007829E-3</v>
      </c>
      <c r="AD317" s="1">
        <f t="shared" si="366"/>
        <v>0.24214505899346922</v>
      </c>
      <c r="AE317" s="1">
        <f t="shared" si="367"/>
        <v>2.4612060639090282E-2</v>
      </c>
      <c r="AF317" s="1">
        <f t="shared" si="368"/>
        <v>0.2795784109214865</v>
      </c>
      <c r="AG317" s="1">
        <f t="shared" si="369"/>
        <v>257.41938360202721</v>
      </c>
      <c r="AH317" s="1">
        <f t="shared" si="370"/>
        <v>152.6425959592313</v>
      </c>
      <c r="AI317" s="1">
        <f t="shared" si="371"/>
        <v>152.28493172840558</v>
      </c>
      <c r="AJ317" s="1">
        <f t="shared" si="372"/>
        <v>267.95920228837264</v>
      </c>
      <c r="AK317" s="1">
        <f t="shared" si="373"/>
        <v>304.92838257940895</v>
      </c>
      <c r="AL317" s="8">
        <f t="shared" si="374"/>
        <v>51446727.352071986</v>
      </c>
      <c r="AM317" s="1">
        <f t="shared" si="375"/>
        <v>1799847.9629167225</v>
      </c>
      <c r="AN317" s="1">
        <f t="shared" si="376"/>
        <v>0.99995808848367274</v>
      </c>
      <c r="AO317" s="1">
        <f t="shared" si="377"/>
        <v>34.860881037645193</v>
      </c>
      <c r="AP317" s="1">
        <f t="shared" si="378"/>
        <v>129.27087206515881</v>
      </c>
      <c r="AQ317" s="1">
        <f t="shared" si="379"/>
        <v>9.5558163095621415E-3</v>
      </c>
      <c r="AR317" s="1">
        <f t="shared" si="380"/>
        <v>1.5880757429120205E-3</v>
      </c>
      <c r="AS317" s="1">
        <f t="shared" si="381"/>
        <v>2777.9513889096752</v>
      </c>
      <c r="AT317" s="1">
        <f t="shared" si="382"/>
        <v>159524827.49206254</v>
      </c>
      <c r="AU317" s="1">
        <f t="shared" si="383"/>
        <v>619707.9072284993</v>
      </c>
      <c r="AV317" s="1">
        <f t="shared" si="384"/>
        <v>5467543.4654502813</v>
      </c>
      <c r="AW317" s="1">
        <f t="shared" si="385"/>
        <v>53.896830567275636</v>
      </c>
      <c r="AX317" s="1">
        <f t="shared" si="386"/>
        <v>552371.93560679432</v>
      </c>
      <c r="AY317" s="6">
        <f t="shared" si="387"/>
        <v>435014889.26864421</v>
      </c>
      <c r="AZ317">
        <f t="shared" si="388"/>
        <v>616061.18498734711</v>
      </c>
      <c r="BA317">
        <f t="shared" si="389"/>
        <v>63689.249380552821</v>
      </c>
      <c r="BB317">
        <f t="shared" si="390"/>
        <v>1148113.2811001502</v>
      </c>
      <c r="BC317">
        <f t="shared" si="391"/>
        <v>10453957.163416702</v>
      </c>
    </row>
    <row r="318" spans="5:55" x14ac:dyDescent="0.35">
      <c r="E318">
        <f t="shared" si="342"/>
        <v>2019.6875</v>
      </c>
      <c r="F318" s="1">
        <f t="shared" si="343"/>
        <v>2934.7526178655107</v>
      </c>
      <c r="G318" s="1">
        <f t="shared" si="344"/>
        <v>0.95151986740536376</v>
      </c>
      <c r="H318" s="1">
        <f t="shared" si="345"/>
        <v>73662.622858459159</v>
      </c>
      <c r="I318" s="1">
        <f t="shared" si="346"/>
        <v>7572.819103064724</v>
      </c>
      <c r="J318" s="1">
        <f t="shared" si="347"/>
        <v>2.2812467456808398E-3</v>
      </c>
      <c r="K318" s="1">
        <f t="shared" si="348"/>
        <v>0.41184946494223351</v>
      </c>
      <c r="L318" s="1">
        <f t="shared" si="349"/>
        <v>1.9261882513300438E-2</v>
      </c>
      <c r="M318" s="1">
        <f t="shared" si="350"/>
        <v>4.6359179892432253E-3</v>
      </c>
      <c r="N318" s="1">
        <f t="shared" si="351"/>
        <v>0.730545831198397</v>
      </c>
      <c r="O318" s="1">
        <f t="shared" si="352"/>
        <v>0.53230939142485634</v>
      </c>
      <c r="P318" s="1">
        <f t="shared" si="353"/>
        <v>4.4098423021676272</v>
      </c>
      <c r="Q318" s="1">
        <f t="shared" si="354"/>
        <v>0.737281160591024</v>
      </c>
      <c r="R318" s="1">
        <f t="shared" si="355"/>
        <v>77454.616561864867</v>
      </c>
      <c r="S318" s="1">
        <f t="shared" si="356"/>
        <v>0.79972799016833096</v>
      </c>
      <c r="T318" s="1">
        <f t="shared" si="357"/>
        <v>0.28302242060829225</v>
      </c>
      <c r="U318" s="1">
        <f t="shared" si="358"/>
        <v>0.78832175561256668</v>
      </c>
      <c r="V318" s="1">
        <f t="shared" si="359"/>
        <v>0.98930571215676755</v>
      </c>
      <c r="W318" s="1">
        <f t="shared" si="341"/>
        <v>174.33429942918337</v>
      </c>
      <c r="X318" s="1">
        <f t="shared" si="360"/>
        <v>2489.5798467465379</v>
      </c>
      <c r="Y318" s="1">
        <f t="shared" si="361"/>
        <v>274.71371717343413</v>
      </c>
      <c r="Z318" s="1">
        <f t="shared" si="362"/>
        <v>0.10387935390348417</v>
      </c>
      <c r="AA318" s="1">
        <f t="shared" si="363"/>
        <v>0.53230939142485634</v>
      </c>
      <c r="AB318" s="1">
        <f t="shared" si="364"/>
        <v>5231.4499550248329</v>
      </c>
      <c r="AC318" s="1">
        <f t="shared" si="365"/>
        <v>8.2222809261770068E-3</v>
      </c>
      <c r="AD318" s="1">
        <f t="shared" si="366"/>
        <v>0.24319424610436877</v>
      </c>
      <c r="AE318" s="1">
        <f t="shared" si="367"/>
        <v>2.4648690043875991E-2</v>
      </c>
      <c r="AF318" s="1">
        <f t="shared" si="368"/>
        <v>0.27997257529467606</v>
      </c>
      <c r="AG318" s="1">
        <f t="shared" si="369"/>
        <v>257.41933017129145</v>
      </c>
      <c r="AH318" s="1">
        <f t="shared" si="370"/>
        <v>152.64256427627839</v>
      </c>
      <c r="AI318" s="1">
        <f t="shared" si="371"/>
        <v>152.28493172840558</v>
      </c>
      <c r="AJ318" s="1">
        <f t="shared" si="372"/>
        <v>267.85567548546396</v>
      </c>
      <c r="AK318" s="1">
        <f t="shared" si="373"/>
        <v>304.92831928756351</v>
      </c>
      <c r="AL318" s="8">
        <f t="shared" si="374"/>
        <v>51774787.646952435</v>
      </c>
      <c r="AM318" s="1">
        <f t="shared" si="375"/>
        <v>1811324.9797812593</v>
      </c>
      <c r="AN318" s="1">
        <f t="shared" si="376"/>
        <v>0.99995835403466582</v>
      </c>
      <c r="AO318" s="1">
        <f t="shared" si="377"/>
        <v>34.867021053790253</v>
      </c>
      <c r="AP318" s="1">
        <f t="shared" si="378"/>
        <v>129.29364042952429</v>
      </c>
      <c r="AQ318" s="1">
        <f t="shared" si="379"/>
        <v>9.5718011934136284E-3</v>
      </c>
      <c r="AR318" s="1">
        <f t="shared" si="380"/>
        <v>1.5957254381044801E-3</v>
      </c>
      <c r="AS318" s="1">
        <f t="shared" si="381"/>
        <v>2788.1850948993315</v>
      </c>
      <c r="AT318" s="1">
        <f t="shared" si="382"/>
        <v>160411942.28125519</v>
      </c>
      <c r="AU318" s="1">
        <f t="shared" si="383"/>
        <v>623154.22145848256</v>
      </c>
      <c r="AV318" s="1">
        <f t="shared" si="384"/>
        <v>5506275.2096520625</v>
      </c>
      <c r="AW318" s="1">
        <f t="shared" si="385"/>
        <v>53.893193572976543</v>
      </c>
      <c r="AX318" s="1">
        <f t="shared" si="386"/>
        <v>555135.28702599171</v>
      </c>
      <c r="AY318" s="6">
        <f t="shared" si="387"/>
        <v>438250813.49657875</v>
      </c>
      <c r="AZ318">
        <f t="shared" si="388"/>
        <v>619487.21909728367</v>
      </c>
      <c r="BA318">
        <f t="shared" si="389"/>
        <v>64351.932071291965</v>
      </c>
      <c r="BB318">
        <f t="shared" si="390"/>
        <v>1154090.7261017635</v>
      </c>
      <c r="BC318">
        <f t="shared" si="391"/>
        <v>10525714.243485462</v>
      </c>
    </row>
    <row r="319" spans="5:55" x14ac:dyDescent="0.35">
      <c r="E319">
        <f t="shared" si="342"/>
        <v>2019.75</v>
      </c>
      <c r="F319" s="1">
        <f t="shared" si="343"/>
        <v>2945.3736413661954</v>
      </c>
      <c r="G319" s="1">
        <f t="shared" si="344"/>
        <v>0.95152295725852842</v>
      </c>
      <c r="H319" s="1">
        <f t="shared" si="345"/>
        <v>74135.924052400704</v>
      </c>
      <c r="I319" s="1">
        <f t="shared" si="346"/>
        <v>7612.7183580481014</v>
      </c>
      <c r="J319" s="1">
        <f t="shared" si="347"/>
        <v>2.2527311634282193E-3</v>
      </c>
      <c r="K319" s="1">
        <f t="shared" si="348"/>
        <v>0.41276358772498711</v>
      </c>
      <c r="L319" s="1">
        <f t="shared" si="349"/>
        <v>1.9239816683546285E-2</v>
      </c>
      <c r="M319" s="1">
        <f t="shared" si="350"/>
        <v>4.6462076669378143E-3</v>
      </c>
      <c r="N319" s="1">
        <f t="shared" si="351"/>
        <v>0.7306598733562456</v>
      </c>
      <c r="O319" s="1">
        <f t="shared" si="352"/>
        <v>0.53333604199471252</v>
      </c>
      <c r="P319" s="1">
        <f t="shared" si="353"/>
        <v>4.4260684252156794</v>
      </c>
      <c r="Q319" s="1">
        <f t="shared" si="354"/>
        <v>0.73799194759971976</v>
      </c>
      <c r="R319" s="1">
        <f t="shared" si="355"/>
        <v>77947.896804771983</v>
      </c>
      <c r="S319" s="1">
        <f t="shared" si="356"/>
        <v>0.79972799016833096</v>
      </c>
      <c r="T319" s="1">
        <f t="shared" si="357"/>
        <v>0.28342129559432577</v>
      </c>
      <c r="U319" s="1">
        <f t="shared" si="358"/>
        <v>0.78846433353417178</v>
      </c>
      <c r="V319" s="1">
        <f t="shared" si="359"/>
        <v>0.98937326146925997</v>
      </c>
      <c r="W319" s="1">
        <f t="shared" si="341"/>
        <v>174.26699607614142</v>
      </c>
      <c r="X319" s="1">
        <f t="shared" si="360"/>
        <v>2498.7403169319241</v>
      </c>
      <c r="Y319" s="1">
        <f t="shared" si="361"/>
        <v>275.72453304221318</v>
      </c>
      <c r="Z319" s="1">
        <f t="shared" si="362"/>
        <v>0.10437785863819099</v>
      </c>
      <c r="AA319" s="1">
        <f t="shared" si="363"/>
        <v>0.53333604199471252</v>
      </c>
      <c r="AB319" s="1">
        <f t="shared" si="364"/>
        <v>5250.699203608674</v>
      </c>
      <c r="AC319" s="1">
        <f t="shared" si="365"/>
        <v>8.2381390146014505E-3</v>
      </c>
      <c r="AD319" s="1">
        <f t="shared" si="366"/>
        <v>0.24424728151498698</v>
      </c>
      <c r="AE319" s="1">
        <f t="shared" si="367"/>
        <v>2.4685078866965308E-2</v>
      </c>
      <c r="AF319" s="1">
        <f t="shared" si="368"/>
        <v>0.28036715200990736</v>
      </c>
      <c r="AG319" s="1">
        <f t="shared" si="369"/>
        <v>257.41927871611148</v>
      </c>
      <c r="AH319" s="1">
        <f t="shared" si="370"/>
        <v>152.64253376477558</v>
      </c>
      <c r="AI319" s="1">
        <f t="shared" si="371"/>
        <v>152.28493172840558</v>
      </c>
      <c r="AJ319" s="1">
        <f t="shared" si="372"/>
        <v>267.75226734862275</v>
      </c>
      <c r="AK319" s="1">
        <f t="shared" si="373"/>
        <v>304.92825833588</v>
      </c>
      <c r="AL319" s="8">
        <f t="shared" si="374"/>
        <v>52104522.412427053</v>
      </c>
      <c r="AM319" s="1">
        <f t="shared" si="375"/>
        <v>1822860.577109213</v>
      </c>
      <c r="AN319" s="1">
        <f t="shared" si="376"/>
        <v>0.99995861757166471</v>
      </c>
      <c r="AO319" s="1">
        <f t="shared" si="377"/>
        <v>34.873152043153361</v>
      </c>
      <c r="AP319" s="1">
        <f t="shared" si="378"/>
        <v>129.31637532084088</v>
      </c>
      <c r="AQ319" s="1">
        <f t="shared" si="379"/>
        <v>9.5877098034650339E-3</v>
      </c>
      <c r="AR319" s="1">
        <f t="shared" si="380"/>
        <v>1.6033831357729338E-3</v>
      </c>
      <c r="AS319" s="1">
        <f t="shared" si="381"/>
        <v>2798.4442904284651</v>
      </c>
      <c r="AT319" s="1">
        <f t="shared" si="382"/>
        <v>161302951.06062606</v>
      </c>
      <c r="AU319" s="1">
        <f t="shared" si="383"/>
        <v>626615.6593442834</v>
      </c>
      <c r="AV319" s="1">
        <f t="shared" si="384"/>
        <v>5545222.3484932175</v>
      </c>
      <c r="AW319" s="1">
        <f t="shared" si="385"/>
        <v>53.889583726841288</v>
      </c>
      <c r="AX319" s="1">
        <f t="shared" si="386"/>
        <v>557908.36709396471</v>
      </c>
      <c r="AY319" s="6">
        <f t="shared" si="387"/>
        <v>441507346.14735544</v>
      </c>
      <c r="AZ319">
        <f t="shared" si="388"/>
        <v>622928.28786663909</v>
      </c>
      <c r="BA319">
        <f t="shared" si="389"/>
        <v>65019.920772674399</v>
      </c>
      <c r="BB319">
        <f t="shared" si="390"/>
        <v>1160091.2352976359</v>
      </c>
      <c r="BC319">
        <f t="shared" si="391"/>
        <v>10597844.913866822</v>
      </c>
    </row>
    <row r="320" spans="5:55" x14ac:dyDescent="0.35">
      <c r="E320">
        <f t="shared" si="342"/>
        <v>2019.8125</v>
      </c>
      <c r="F320" s="1">
        <f t="shared" si="343"/>
        <v>2956.0176232386166</v>
      </c>
      <c r="G320" s="1">
        <f t="shared" si="344"/>
        <v>0.95152602404291553</v>
      </c>
      <c r="H320" s="1">
        <f t="shared" si="345"/>
        <v>74611.718949778704</v>
      </c>
      <c r="I320" s="1">
        <f t="shared" si="346"/>
        <v>7652.6403440543081</v>
      </c>
      <c r="J320" s="1">
        <f t="shared" si="347"/>
        <v>2.2245720259279041E-3</v>
      </c>
      <c r="K320" s="1">
        <f t="shared" si="348"/>
        <v>0.41367568828852513</v>
      </c>
      <c r="L320" s="1">
        <f t="shared" si="349"/>
        <v>1.9217769448162735E-2</v>
      </c>
      <c r="M320" s="1">
        <f t="shared" si="350"/>
        <v>4.6564745818434778E-3</v>
      </c>
      <c r="N320" s="1">
        <f t="shared" si="351"/>
        <v>0.73077248998722444</v>
      </c>
      <c r="O320" s="1">
        <f t="shared" si="352"/>
        <v>0.53436397573548522</v>
      </c>
      <c r="P320" s="1">
        <f t="shared" si="353"/>
        <v>4.442334605331423</v>
      </c>
      <c r="Q320" s="1">
        <f t="shared" si="354"/>
        <v>0.73870063942530018</v>
      </c>
      <c r="R320" s="1">
        <f t="shared" si="355"/>
        <v>78443.682133388691</v>
      </c>
      <c r="S320" s="1">
        <f t="shared" si="356"/>
        <v>0.79972799016833096</v>
      </c>
      <c r="T320" s="1">
        <f t="shared" si="357"/>
        <v>0.28382058319963005</v>
      </c>
      <c r="U320" s="1">
        <f t="shared" si="358"/>
        <v>0.78860512923188608</v>
      </c>
      <c r="V320" s="1">
        <f t="shared" si="359"/>
        <v>0.98944031201700455</v>
      </c>
      <c r="W320" s="1">
        <f t="shared" si="341"/>
        <v>174.19977104726098</v>
      </c>
      <c r="X320" s="1">
        <f t="shared" si="360"/>
        <v>2507.9234013655323</v>
      </c>
      <c r="Y320" s="1">
        <f t="shared" si="361"/>
        <v>276.73784428955912</v>
      </c>
      <c r="Z320" s="1">
        <f t="shared" si="362"/>
        <v>0.10487687905492174</v>
      </c>
      <c r="AA320" s="1">
        <f t="shared" si="363"/>
        <v>0.53436397573548522</v>
      </c>
      <c r="AB320" s="1">
        <f t="shared" si="364"/>
        <v>5269.9959723827187</v>
      </c>
      <c r="AC320" s="1">
        <f t="shared" si="365"/>
        <v>8.2540169234384623E-3</v>
      </c>
      <c r="AD320" s="1">
        <f t="shared" si="366"/>
        <v>0.24530415920504342</v>
      </c>
      <c r="AE320" s="1">
        <f t="shared" si="367"/>
        <v>2.4721224299618073E-2</v>
      </c>
      <c r="AF320" s="1">
        <f t="shared" si="368"/>
        <v>0.28076213689803042</v>
      </c>
      <c r="AG320" s="1">
        <f t="shared" si="369"/>
        <v>257.41922916344282</v>
      </c>
      <c r="AH320" s="1">
        <f t="shared" si="370"/>
        <v>152.64250438140951</v>
      </c>
      <c r="AI320" s="1">
        <f t="shared" si="371"/>
        <v>152.28493172840558</v>
      </c>
      <c r="AJ320" s="1">
        <f t="shared" si="372"/>
        <v>267.64897955282316</v>
      </c>
      <c r="AK320" s="1">
        <f t="shared" si="373"/>
        <v>304.9281996378329</v>
      </c>
      <c r="AL320" s="8">
        <f t="shared" si="374"/>
        <v>52435931.710504234</v>
      </c>
      <c r="AM320" s="1">
        <f t="shared" si="375"/>
        <v>1834454.7570698899</v>
      </c>
      <c r="AN320" s="1">
        <f t="shared" si="376"/>
        <v>0.99995887910746428</v>
      </c>
      <c r="AO320" s="1">
        <f t="shared" si="377"/>
        <v>34.879273900094987</v>
      </c>
      <c r="AP320" s="1">
        <f t="shared" si="378"/>
        <v>129.33907634737682</v>
      </c>
      <c r="AQ320" s="1">
        <f t="shared" si="379"/>
        <v>9.603542297745649E-3</v>
      </c>
      <c r="AR320" s="1">
        <f t="shared" si="380"/>
        <v>1.6110487550051308E-3</v>
      </c>
      <c r="AS320" s="1">
        <f t="shared" si="381"/>
        <v>2808.728812604546</v>
      </c>
      <c r="AT320" s="1">
        <f t="shared" si="382"/>
        <v>162197849.24026403</v>
      </c>
      <c r="AU320" s="1">
        <f t="shared" si="383"/>
        <v>630092.20316357946</v>
      </c>
      <c r="AV320" s="1">
        <f t="shared" si="384"/>
        <v>5584385.8272022353</v>
      </c>
      <c r="AW320" s="1">
        <f t="shared" si="385"/>
        <v>53.886000854921853</v>
      </c>
      <c r="AX320" s="1">
        <f t="shared" si="386"/>
        <v>560691.1354773239</v>
      </c>
      <c r="AY320" s="6">
        <f t="shared" si="387"/>
        <v>444784591.87926197</v>
      </c>
      <c r="AZ320">
        <f t="shared" si="388"/>
        <v>626384.37367737934</v>
      </c>
      <c r="BA320">
        <f t="shared" si="389"/>
        <v>65693.238200055421</v>
      </c>
      <c r="BB320">
        <f t="shared" si="390"/>
        <v>1166114.743448216</v>
      </c>
      <c r="BC320">
        <f t="shared" si="391"/>
        <v>10670350.616072925</v>
      </c>
    </row>
    <row r="321" spans="5:55" x14ac:dyDescent="0.35">
      <c r="E321">
        <f t="shared" si="342"/>
        <v>2019.875</v>
      </c>
      <c r="F321" s="1">
        <f t="shared" si="343"/>
        <v>2966.6843566128168</v>
      </c>
      <c r="G321" s="1">
        <f t="shared" si="344"/>
        <v>0.95152906790611957</v>
      </c>
      <c r="H321" s="1">
        <f t="shared" si="345"/>
        <v>75090.008971282092</v>
      </c>
      <c r="I321" s="1">
        <f t="shared" si="346"/>
        <v>7692.5819962405913</v>
      </c>
      <c r="J321" s="1">
        <f t="shared" si="347"/>
        <v>2.1967648776208288E-3</v>
      </c>
      <c r="K321" s="1">
        <f t="shared" si="348"/>
        <v>0.4145857692176701</v>
      </c>
      <c r="L321" s="1">
        <f t="shared" si="349"/>
        <v>1.9195740818005822E-2</v>
      </c>
      <c r="M321" s="1">
        <f t="shared" si="350"/>
        <v>4.6667187630558583E-3</v>
      </c>
      <c r="N321" s="1">
        <f t="shared" si="351"/>
        <v>0.73088369891041816</v>
      </c>
      <c r="O321" s="1">
        <f t="shared" si="352"/>
        <v>0.5353931761964964</v>
      </c>
      <c r="P321" s="1">
        <f t="shared" si="353"/>
        <v>4.4586405803290434</v>
      </c>
      <c r="Q321" s="1">
        <f t="shared" si="354"/>
        <v>0.73940722756925359</v>
      </c>
      <c r="R321" s="1">
        <f t="shared" si="355"/>
        <v>78941.972433722549</v>
      </c>
      <c r="S321" s="1">
        <f t="shared" si="356"/>
        <v>0.79972799016833096</v>
      </c>
      <c r="T321" s="1">
        <f t="shared" si="357"/>
        <v>0.28422027922158816</v>
      </c>
      <c r="U321" s="1">
        <f t="shared" si="358"/>
        <v>0.78874416498350652</v>
      </c>
      <c r="V321" s="1">
        <f t="shared" si="359"/>
        <v>0.98950686676791688</v>
      </c>
      <c r="W321" s="1">
        <f t="shared" si="341"/>
        <v>174.13262543347037</v>
      </c>
      <c r="X321" s="1">
        <f t="shared" si="360"/>
        <v>2517.1289520301616</v>
      </c>
      <c r="Y321" s="1">
        <f t="shared" si="361"/>
        <v>277.75363458245272</v>
      </c>
      <c r="Z321" s="1">
        <f t="shared" si="362"/>
        <v>0.10537640990134302</v>
      </c>
      <c r="AA321" s="1">
        <f t="shared" si="363"/>
        <v>0.5353931761964964</v>
      </c>
      <c r="AB321" s="1">
        <f t="shared" si="364"/>
        <v>5289.3399503127248</v>
      </c>
      <c r="AC321" s="1">
        <f t="shared" si="365"/>
        <v>8.2699143985837595E-3</v>
      </c>
      <c r="AD321" s="1">
        <f t="shared" si="366"/>
        <v>0.24636487284814054</v>
      </c>
      <c r="AE321" s="1">
        <f t="shared" si="367"/>
        <v>2.4757123537952608E-2</v>
      </c>
      <c r="AF321" s="1">
        <f t="shared" si="368"/>
        <v>0.28115752580171566</v>
      </c>
      <c r="AG321" s="1">
        <f t="shared" si="369"/>
        <v>257.41918144294169</v>
      </c>
      <c r="AH321" s="1">
        <f t="shared" si="370"/>
        <v>152.64247608446829</v>
      </c>
      <c r="AI321" s="1">
        <f t="shared" si="371"/>
        <v>152.28493172840558</v>
      </c>
      <c r="AJ321" s="1">
        <f t="shared" si="372"/>
        <v>267.54581377422045</v>
      </c>
      <c r="AK321" s="1">
        <f t="shared" si="373"/>
        <v>304.92814311009585</v>
      </c>
      <c r="AL321" s="8">
        <f t="shared" si="374"/>
        <v>52769015.464985356</v>
      </c>
      <c r="AM321" s="1">
        <f t="shared" si="375"/>
        <v>1846107.5169974968</v>
      </c>
      <c r="AN321" s="1">
        <f t="shared" si="376"/>
        <v>0.99995913865481167</v>
      </c>
      <c r="AO321" s="1">
        <f t="shared" si="377"/>
        <v>34.885386518964481</v>
      </c>
      <c r="AP321" s="1">
        <f t="shared" si="378"/>
        <v>129.36174311735914</v>
      </c>
      <c r="AQ321" s="1">
        <f t="shared" si="379"/>
        <v>9.6192988346235214E-3</v>
      </c>
      <c r="AR321" s="1">
        <f t="shared" si="380"/>
        <v>1.6187222151182242E-3</v>
      </c>
      <c r="AS321" s="1">
        <f t="shared" si="381"/>
        <v>2819.0384956568901</v>
      </c>
      <c r="AT321" s="1">
        <f t="shared" si="382"/>
        <v>163096631.88620403</v>
      </c>
      <c r="AU321" s="1">
        <f t="shared" si="383"/>
        <v>633583.83385410323</v>
      </c>
      <c r="AV321" s="1">
        <f t="shared" si="384"/>
        <v>5623766.589899959</v>
      </c>
      <c r="AW321" s="1">
        <f t="shared" si="385"/>
        <v>53.882444784266958</v>
      </c>
      <c r="AX321" s="1">
        <f t="shared" si="386"/>
        <v>563483.55070292461</v>
      </c>
      <c r="AY321" s="6">
        <f t="shared" si="387"/>
        <v>448082655.34582353</v>
      </c>
      <c r="AZ321">
        <f t="shared" si="388"/>
        <v>629855.45757941052</v>
      </c>
      <c r="BA321">
        <f t="shared" si="389"/>
        <v>66371.906876485926</v>
      </c>
      <c r="BB321">
        <f t="shared" si="390"/>
        <v>1172161.1829035822</v>
      </c>
      <c r="BC321">
        <f t="shared" si="391"/>
        <v>10743232.787538439</v>
      </c>
    </row>
    <row r="322" spans="5:55" x14ac:dyDescent="0.35">
      <c r="E322">
        <f t="shared" si="342"/>
        <v>2019.9375</v>
      </c>
      <c r="F322" s="1">
        <f t="shared" si="343"/>
        <v>2977.3736317681305</v>
      </c>
      <c r="G322" s="1">
        <f t="shared" si="344"/>
        <v>0.95153208899490216</v>
      </c>
      <c r="H322" s="1">
        <f t="shared" si="345"/>
        <v>75570.795346047133</v>
      </c>
      <c r="I322" s="1">
        <f t="shared" si="346"/>
        <v>7732.5402153590549</v>
      </c>
      <c r="J322" s="1">
        <f t="shared" si="347"/>
        <v>2.169305318642374E-3</v>
      </c>
      <c r="K322" s="1">
        <f t="shared" si="348"/>
        <v>0.41549383309610449</v>
      </c>
      <c r="L322" s="1">
        <f t="shared" si="349"/>
        <v>1.917373080505427E-2</v>
      </c>
      <c r="M322" s="1">
        <f t="shared" si="350"/>
        <v>4.6769402396577677E-3</v>
      </c>
      <c r="N322" s="1">
        <f t="shared" si="351"/>
        <v>0.73099351772217269</v>
      </c>
      <c r="O322" s="1">
        <f t="shared" si="352"/>
        <v>0.53642362676770694</v>
      </c>
      <c r="P322" s="1">
        <f t="shared" si="353"/>
        <v>4.4749860834727331</v>
      </c>
      <c r="Q322" s="1">
        <f t="shared" si="354"/>
        <v>0.74011170363487533</v>
      </c>
      <c r="R322" s="1">
        <f t="shared" si="355"/>
        <v>79442.767383000508</v>
      </c>
      <c r="S322" s="1">
        <f t="shared" si="356"/>
        <v>0.79972799016833096</v>
      </c>
      <c r="T322" s="1">
        <f t="shared" si="357"/>
        <v>0.28462037946953794</v>
      </c>
      <c r="U322" s="1">
        <f t="shared" si="358"/>
        <v>0.7888814627883578</v>
      </c>
      <c r="V322" s="1">
        <f t="shared" si="359"/>
        <v>0.98957292868182245</v>
      </c>
      <c r="W322" s="1">
        <f t="shared" si="341"/>
        <v>174.06556032633836</v>
      </c>
      <c r="X322" s="1">
        <f t="shared" si="360"/>
        <v>2526.356818339907</v>
      </c>
      <c r="Y322" s="1">
        <f t="shared" si="361"/>
        <v>278.77188730443009</v>
      </c>
      <c r="Z322" s="1">
        <f t="shared" si="362"/>
        <v>0.1058764459400621</v>
      </c>
      <c r="AA322" s="1">
        <f t="shared" si="363"/>
        <v>0.53642362676770694</v>
      </c>
      <c r="AB322" s="1">
        <f t="shared" si="364"/>
        <v>5308.7308209667353</v>
      </c>
      <c r="AC322" s="1">
        <f t="shared" si="365"/>
        <v>8.2858311834714989E-3</v>
      </c>
      <c r="AD322" s="1">
        <f t="shared" si="366"/>
        <v>0.2474294158095931</v>
      </c>
      <c r="AE322" s="1">
        <f t="shared" si="367"/>
        <v>2.479277378348653E-2</v>
      </c>
      <c r="AF322" s="1">
        <f t="shared" si="368"/>
        <v>0.2815533145754594</v>
      </c>
      <c r="AG322" s="1">
        <f t="shared" si="369"/>
        <v>257.41913548686534</v>
      </c>
      <c r="AH322" s="1">
        <f t="shared" si="370"/>
        <v>152.64244883378228</v>
      </c>
      <c r="AI322" s="1">
        <f t="shared" si="371"/>
        <v>152.28493172840558</v>
      </c>
      <c r="AJ322" s="1">
        <f t="shared" si="372"/>
        <v>267.44277168995382</v>
      </c>
      <c r="AK322" s="1">
        <f t="shared" si="373"/>
        <v>304.9280886724236</v>
      </c>
      <c r="AL322" s="8">
        <f t="shared" si="374"/>
        <v>53103773.460111737</v>
      </c>
      <c r="AM322" s="1">
        <f t="shared" si="375"/>
        <v>1857818.849343806</v>
      </c>
      <c r="AN322" s="1">
        <f t="shared" si="376"/>
        <v>0.99995939622640606</v>
      </c>
      <c r="AO322" s="1">
        <f t="shared" si="377"/>
        <v>34.891489794111017</v>
      </c>
      <c r="AP322" s="1">
        <f t="shared" si="378"/>
        <v>129.38437523901419</v>
      </c>
      <c r="AQ322" s="1">
        <f t="shared" si="379"/>
        <v>9.6349795728022294E-3</v>
      </c>
      <c r="AR322" s="1">
        <f t="shared" si="380"/>
        <v>1.6264034356588755E-3</v>
      </c>
      <c r="AS322" s="1">
        <f t="shared" si="381"/>
        <v>2829.373170938014</v>
      </c>
      <c r="AT322" s="1">
        <f t="shared" si="382"/>
        <v>163999293.71794784</v>
      </c>
      <c r="AU322" s="1">
        <f t="shared" si="383"/>
        <v>637090.53100411722</v>
      </c>
      <c r="AV322" s="1">
        <f t="shared" si="384"/>
        <v>5663365.5795158409</v>
      </c>
      <c r="AW322" s="1">
        <f t="shared" si="385"/>
        <v>53.878915342905906</v>
      </c>
      <c r="AX322" s="1">
        <f t="shared" si="386"/>
        <v>566285.5701533464</v>
      </c>
      <c r="AY322" s="6">
        <f t="shared" si="387"/>
        <v>451401641.1870805</v>
      </c>
      <c r="AZ322">
        <f t="shared" si="388"/>
        <v>633341.51928110956</v>
      </c>
      <c r="BA322">
        <f t="shared" si="389"/>
        <v>67055.94912776319</v>
      </c>
      <c r="BB322">
        <f t="shared" si="390"/>
        <v>1178230.4835910387</v>
      </c>
      <c r="BC322">
        <f t="shared" si="391"/>
        <v>10816492.861469913</v>
      </c>
    </row>
    <row r="323" spans="5:55" x14ac:dyDescent="0.35">
      <c r="E323">
        <f t="shared" si="342"/>
        <v>2020</v>
      </c>
      <c r="F323" s="1">
        <f t="shared" si="343"/>
        <v>2988.0852361419361</v>
      </c>
      <c r="G323" s="1">
        <f t="shared" si="344"/>
        <v>0.95153508745520621</v>
      </c>
      <c r="H323" s="1">
        <f t="shared" si="345"/>
        <v>76054.079109507074</v>
      </c>
      <c r="I323" s="1">
        <f t="shared" si="346"/>
        <v>7772.5118680595988</v>
      </c>
      <c r="J323" s="1">
        <f t="shared" si="347"/>
        <v>2.142189004126255E-3</v>
      </c>
      <c r="K323" s="1">
        <f t="shared" si="348"/>
        <v>0.41639988250644178</v>
      </c>
      <c r="L323" s="1">
        <f t="shared" si="349"/>
        <v>1.9151739422407606E-2</v>
      </c>
      <c r="M323" s="1">
        <f t="shared" si="350"/>
        <v>4.6871390407199837E-3</v>
      </c>
      <c r="N323" s="1">
        <f t="shared" si="351"/>
        <v>0.73110196379887993</v>
      </c>
      <c r="O323" s="1">
        <f t="shared" si="352"/>
        <v>0.53745531068020791</v>
      </c>
      <c r="P323" s="1">
        <f t="shared" si="353"/>
        <v>4.491370843479574</v>
      </c>
      <c r="Q323" s="1">
        <f t="shared" si="354"/>
        <v>0.74081405932829536</v>
      </c>
      <c r="R323" s="1">
        <f t="shared" si="355"/>
        <v>79946.066447670251</v>
      </c>
      <c r="S323" s="1">
        <f t="shared" si="356"/>
        <v>0.79972799016833096</v>
      </c>
      <c r="T323" s="1">
        <f t="shared" si="357"/>
        <v>0.28502087976477714</v>
      </c>
      <c r="U323" s="1">
        <f t="shared" si="358"/>
        <v>0.78901704437077291</v>
      </c>
      <c r="V323" s="1">
        <f t="shared" si="359"/>
        <v>0.98963850071036596</v>
      </c>
      <c r="W323" s="1">
        <f t="shared" ref="W323:W386" si="392">MAX(B$8*$B$7, $B$7*(1 - $B$34*LN(1 + Y323))) + AO323</f>
        <v>173.99857681794711</v>
      </c>
      <c r="X323" s="1">
        <f t="shared" si="360"/>
        <v>2535.6068471417893</v>
      </c>
      <c r="Y323" s="1">
        <f t="shared" si="361"/>
        <v>279.7925855557624</v>
      </c>
      <c r="Z323" s="1">
        <f t="shared" si="362"/>
        <v>0.10637698194863356</v>
      </c>
      <c r="AA323" s="1">
        <f t="shared" si="363"/>
        <v>0.53745531068020791</v>
      </c>
      <c r="AB323" s="1">
        <f t="shared" si="364"/>
        <v>5328.1682625184994</v>
      </c>
      <c r="AC323" s="1">
        <f t="shared" si="365"/>
        <v>8.3017670190818644E-3</v>
      </c>
      <c r="AD323" s="1">
        <f t="shared" si="366"/>
        <v>0.24849778114429422</v>
      </c>
      <c r="AE323" s="1">
        <f t="shared" si="367"/>
        <v>2.4828172243680252E-2</v>
      </c>
      <c r="AF323" s="1">
        <f t="shared" si="368"/>
        <v>0.28194949908558897</v>
      </c>
      <c r="AG323" s="1">
        <f t="shared" si="369"/>
        <v>257.41909122997561</v>
      </c>
      <c r="AH323" s="1">
        <f t="shared" si="370"/>
        <v>152.64242259066708</v>
      </c>
      <c r="AI323" s="1">
        <f t="shared" si="371"/>
        <v>152.28493172840558</v>
      </c>
      <c r="AJ323" s="1">
        <f t="shared" si="372"/>
        <v>267.33985497795123</v>
      </c>
      <c r="AK323" s="1">
        <f t="shared" si="373"/>
        <v>304.92803624753776</v>
      </c>
      <c r="AL323" s="8">
        <f t="shared" si="374"/>
        <v>53440205.339228615</v>
      </c>
      <c r="AM323" s="1">
        <f t="shared" si="375"/>
        <v>1869588.7416314166</v>
      </c>
      <c r="AN323" s="1">
        <f t="shared" si="376"/>
        <v>0.99995965183489821</v>
      </c>
      <c r="AO323" s="1">
        <f t="shared" si="377"/>
        <v>34.897583619894533</v>
      </c>
      <c r="AP323" s="1">
        <f t="shared" si="378"/>
        <v>129.40697232060825</v>
      </c>
      <c r="AQ323" s="1">
        <f t="shared" si="379"/>
        <v>9.6505846713176874E-3</v>
      </c>
      <c r="AR323" s="1">
        <f t="shared" si="380"/>
        <v>1.6340923364033572E-3</v>
      </c>
      <c r="AS323" s="1">
        <f t="shared" si="381"/>
        <v>2839.7326669254603</v>
      </c>
      <c r="AT323" s="1">
        <f t="shared" si="382"/>
        <v>164905829.1060352</v>
      </c>
      <c r="AU323" s="1">
        <f t="shared" si="383"/>
        <v>640612.27284308139</v>
      </c>
      <c r="AV323" s="1">
        <f t="shared" si="384"/>
        <v>5703183.7377035981</v>
      </c>
      <c r="AW323" s="1">
        <f t="shared" si="385"/>
        <v>53.87541235983295</v>
      </c>
      <c r="AX323" s="1">
        <f t="shared" si="386"/>
        <v>569097.15006257838</v>
      </c>
      <c r="AY323" s="6">
        <f t="shared" si="387"/>
        <v>454741654.02078229</v>
      </c>
      <c r="AZ323">
        <f t="shared" si="388"/>
        <v>636842.53714004718</v>
      </c>
      <c r="BA323">
        <f t="shared" si="389"/>
        <v>67745.387077468797</v>
      </c>
      <c r="BB323">
        <f t="shared" si="390"/>
        <v>1184322.5730031137</v>
      </c>
      <c r="BC323">
        <f t="shared" si="391"/>
        <v>10890132.266694354</v>
      </c>
    </row>
    <row r="324" spans="5:55" x14ac:dyDescent="0.35">
      <c r="E324">
        <f t="shared" si="342"/>
        <v>2020.0625</v>
      </c>
      <c r="F324" s="1">
        <f t="shared" si="343"/>
        <v>2998.8189543389967</v>
      </c>
      <c r="G324" s="1">
        <f t="shared" si="344"/>
        <v>0.95153806343216774</v>
      </c>
      <c r="H324" s="1">
        <f t="shared" si="345"/>
        <v>76539.861101260802</v>
      </c>
      <c r="I324" s="1">
        <f t="shared" si="346"/>
        <v>7812.4937872067649</v>
      </c>
      <c r="J324" s="1">
        <f t="shared" si="347"/>
        <v>2.115411643516983E-3</v>
      </c>
      <c r="K324" s="1">
        <f t="shared" si="348"/>
        <v>0.41730392003029726</v>
      </c>
      <c r="L324" s="1">
        <f t="shared" si="349"/>
        <v>1.9129766684284007E-2</v>
      </c>
      <c r="M324" s="1">
        <f t="shared" si="350"/>
        <v>4.6973151953020476E-3</v>
      </c>
      <c r="N324" s="1">
        <f t="shared" si="351"/>
        <v>0.73120905429972671</v>
      </c>
      <c r="O324" s="1">
        <f t="shared" si="352"/>
        <v>0.53848821100674527</v>
      </c>
      <c r="P324" s="1">
        <f t="shared" si="353"/>
        <v>4.5077945845231939</v>
      </c>
      <c r="Q324" s="1">
        <f t="shared" si="354"/>
        <v>0.74151428645947881</v>
      </c>
      <c r="R324" s="1">
        <f t="shared" si="355"/>
        <v>80451.868881427508</v>
      </c>
      <c r="S324" s="1">
        <f t="shared" si="356"/>
        <v>0.79972799016833096</v>
      </c>
      <c r="T324" s="1">
        <f t="shared" si="357"/>
        <v>0.28542177594056867</v>
      </c>
      <c r="U324" s="1">
        <f t="shared" si="358"/>
        <v>0.78915093118353086</v>
      </c>
      <c r="V324" s="1">
        <f t="shared" si="359"/>
        <v>0.98970358579692219</v>
      </c>
      <c r="W324" s="1">
        <f t="shared" si="392"/>
        <v>173.93167600076472</v>
      </c>
      <c r="X324" s="1">
        <f t="shared" si="360"/>
        <v>2544.8788827178191</v>
      </c>
      <c r="Y324" s="1">
        <f t="shared" si="361"/>
        <v>280.81571215368382</v>
      </c>
      <c r="Z324" s="1">
        <f t="shared" si="362"/>
        <v>0.10687801271956571</v>
      </c>
      <c r="AA324" s="1">
        <f t="shared" si="363"/>
        <v>0.53848821100674527</v>
      </c>
      <c r="AB324" s="1">
        <f t="shared" si="364"/>
        <v>5347.6519477518123</v>
      </c>
      <c r="AC324" s="1">
        <f t="shared" si="365"/>
        <v>8.3177216439491754E-3</v>
      </c>
      <c r="AD324" s="1">
        <f t="shared" si="366"/>
        <v>0.24956996159461978</v>
      </c>
      <c r="AE324" s="1">
        <f t="shared" si="367"/>
        <v>2.4863316132483267E-2</v>
      </c>
      <c r="AF324" s="1">
        <f t="shared" si="368"/>
        <v>0.28234607521026811</v>
      </c>
      <c r="AG324" s="1">
        <f t="shared" si="369"/>
        <v>257.41904860944652</v>
      </c>
      <c r="AH324" s="1">
        <f t="shared" si="370"/>
        <v>152.64239731786861</v>
      </c>
      <c r="AI324" s="1">
        <f t="shared" si="371"/>
        <v>152.28493172840558</v>
      </c>
      <c r="AJ324" s="1">
        <f t="shared" si="372"/>
        <v>267.23706531673372</v>
      </c>
      <c r="AK324" s="1">
        <f t="shared" si="373"/>
        <v>304.92798576101717</v>
      </c>
      <c r="AL324" s="8">
        <f t="shared" si="374"/>
        <v>53778310.603466511</v>
      </c>
      <c r="AM324" s="1">
        <f t="shared" si="375"/>
        <v>1881417.1764076205</v>
      </c>
      <c r="AN324" s="1">
        <f t="shared" si="376"/>
        <v>0.99995990549289071</v>
      </c>
      <c r="AO324" s="1">
        <f t="shared" si="377"/>
        <v>34.903667890696688</v>
      </c>
      <c r="AP324" s="1">
        <f t="shared" si="378"/>
        <v>129.42953397048811</v>
      </c>
      <c r="AQ324" s="1">
        <f t="shared" si="379"/>
        <v>9.6661142895349654E-3</v>
      </c>
      <c r="AR324" s="1">
        <f t="shared" si="380"/>
        <v>1.6417888373576504E-3</v>
      </c>
      <c r="AS324" s="1">
        <f t="shared" si="381"/>
        <v>2850.1168092241082</v>
      </c>
      <c r="AT324" s="1">
        <f t="shared" si="382"/>
        <v>165816232.06966361</v>
      </c>
      <c r="AU324" s="1">
        <f t="shared" si="383"/>
        <v>644149.03623250604</v>
      </c>
      <c r="AV324" s="1">
        <f t="shared" si="384"/>
        <v>5743222.0047562905</v>
      </c>
      <c r="AW324" s="1">
        <f t="shared" si="385"/>
        <v>53.871935664992598</v>
      </c>
      <c r="AX324" s="1">
        <f t="shared" si="386"/>
        <v>571918.24551190017</v>
      </c>
      <c r="AY324" s="6">
        <f t="shared" si="387"/>
        <v>458102798.43349898</v>
      </c>
      <c r="AZ324">
        <f t="shared" si="388"/>
        <v>640358.48815389385</v>
      </c>
      <c r="BA324">
        <f t="shared" si="389"/>
        <v>68440.24264199374</v>
      </c>
      <c r="BB324">
        <f t="shared" si="390"/>
        <v>1190437.3761859399</v>
      </c>
      <c r="BC324">
        <f t="shared" si="391"/>
        <v>10964152.427507048</v>
      </c>
    </row>
    <row r="325" spans="5:55" x14ac:dyDescent="0.35">
      <c r="E325">
        <f t="shared" si="342"/>
        <v>2020.125</v>
      </c>
      <c r="F325" s="1">
        <f t="shared" si="343"/>
        <v>3009.5745681414278</v>
      </c>
      <c r="G325" s="1">
        <f t="shared" si="344"/>
        <v>0.95154101707012928</v>
      </c>
      <c r="H325" s="1">
        <f t="shared" si="345"/>
        <v>77028.141962961221</v>
      </c>
      <c r="I325" s="1">
        <f t="shared" si="346"/>
        <v>7852.4827722110058</v>
      </c>
      <c r="J325" s="1">
        <f t="shared" si="347"/>
        <v>2.0889689998910537E-3</v>
      </c>
      <c r="K325" s="1">
        <f t="shared" si="348"/>
        <v>0.41820594824835861</v>
      </c>
      <c r="L325" s="1">
        <f t="shared" si="349"/>
        <v>1.9107812606017786E-2</v>
      </c>
      <c r="M325" s="1">
        <f t="shared" si="350"/>
        <v>4.7074687324530603E-3</v>
      </c>
      <c r="N325" s="1">
        <f t="shared" si="351"/>
        <v>0.73131480616940991</v>
      </c>
      <c r="O325" s="1">
        <f t="shared" si="352"/>
        <v>0.53952231066227863</v>
      </c>
      <c r="P325" s="1">
        <f t="shared" si="353"/>
        <v>4.5242570262382005</v>
      </c>
      <c r="Q325" s="1">
        <f t="shared" si="354"/>
        <v>0.74221237694319975</v>
      </c>
      <c r="R325" s="1">
        <f t="shared" si="355"/>
        <v>80960.173723270316</v>
      </c>
      <c r="S325" s="1">
        <f t="shared" si="356"/>
        <v>0.79972799016833096</v>
      </c>
      <c r="T325" s="1">
        <f t="shared" si="357"/>
        <v>0.28582306384214545</v>
      </c>
      <c r="U325" s="1">
        <f t="shared" si="358"/>
        <v>0.78928314441125069</v>
      </c>
      <c r="V325" s="1">
        <f t="shared" si="359"/>
        <v>0.98976818687650792</v>
      </c>
      <c r="W325" s="1">
        <f t="shared" si="392"/>
        <v>173.8648589675187</v>
      </c>
      <c r="X325" s="1">
        <f t="shared" si="360"/>
        <v>2554.1727667874998</v>
      </c>
      <c r="Y325" s="1">
        <f t="shared" si="361"/>
        <v>281.84124963266748</v>
      </c>
      <c r="Z325" s="1">
        <f t="shared" si="362"/>
        <v>0.10737953306032678</v>
      </c>
      <c r="AA325" s="1">
        <f t="shared" si="363"/>
        <v>0.53952231066227863</v>
      </c>
      <c r="AB325" s="1">
        <f t="shared" si="364"/>
        <v>5367.1815440657756</v>
      </c>
      <c r="AC325" s="1">
        <f t="shared" si="365"/>
        <v>8.3336947941705132E-3</v>
      </c>
      <c r="AD325" s="1">
        <f t="shared" si="366"/>
        <v>0.25064594958837194</v>
      </c>
      <c r="AE325" s="1">
        <f t="shared" si="367"/>
        <v>2.4898202670882962E-2</v>
      </c>
      <c r="AF325" s="1">
        <f t="shared" si="368"/>
        <v>0.28274303883950136</v>
      </c>
      <c r="AG325" s="1">
        <f t="shared" si="369"/>
        <v>257.41900756477509</v>
      </c>
      <c r="AH325" s="1">
        <f t="shared" si="370"/>
        <v>152.6423729795103</v>
      </c>
      <c r="AI325" s="1">
        <f t="shared" si="371"/>
        <v>152.28493172840558</v>
      </c>
      <c r="AJ325" s="1">
        <f t="shared" si="372"/>
        <v>267.13440438522082</v>
      </c>
      <c r="AK325" s="1">
        <f t="shared" si="373"/>
        <v>304.92793714119261</v>
      </c>
      <c r="AL325" s="8">
        <f t="shared" si="374"/>
        <v>54118088.610440552</v>
      </c>
      <c r="AM325" s="1">
        <f t="shared" si="375"/>
        <v>1893304.1311989015</v>
      </c>
      <c r="AN325" s="1">
        <f t="shared" si="376"/>
        <v>0.9999601572129373</v>
      </c>
      <c r="AO325" s="1">
        <f t="shared" si="377"/>
        <v>34.90974250093192</v>
      </c>
      <c r="AP325" s="1">
        <f t="shared" si="378"/>
        <v>129.45205979712216</v>
      </c>
      <c r="AQ325" s="1">
        <f t="shared" si="379"/>
        <v>9.6815685871451066E-3</v>
      </c>
      <c r="AR325" s="1">
        <f t="shared" si="380"/>
        <v>1.6494928587575412E-3</v>
      </c>
      <c r="AS325" s="1">
        <f t="shared" si="381"/>
        <v>2860.5254205689785</v>
      </c>
      <c r="AT325" s="1">
        <f t="shared" si="382"/>
        <v>166730496.27435985</v>
      </c>
      <c r="AU325" s="1">
        <f t="shared" si="383"/>
        <v>647700.79665700276</v>
      </c>
      <c r="AV325" s="1">
        <f t="shared" si="384"/>
        <v>5783481.3195208218</v>
      </c>
      <c r="AW325" s="1">
        <f t="shared" si="385"/>
        <v>53.868485089265121</v>
      </c>
      <c r="AX325" s="1">
        <f t="shared" si="386"/>
        <v>574748.81042597105</v>
      </c>
      <c r="AY325" s="6">
        <f t="shared" si="387"/>
        <v>461485178.97165149</v>
      </c>
      <c r="AZ325">
        <f t="shared" si="388"/>
        <v>643889.34795152396</v>
      </c>
      <c r="BA325">
        <f t="shared" si="389"/>
        <v>69140.537525552922</v>
      </c>
      <c r="BB325">
        <f t="shared" si="390"/>
        <v>1196574.8157280451</v>
      </c>
      <c r="BC325">
        <f t="shared" si="391"/>
        <v>11038554.763518671</v>
      </c>
    </row>
    <row r="326" spans="5:55" x14ac:dyDescent="0.35">
      <c r="E326">
        <f t="shared" si="342"/>
        <v>2020.1875</v>
      </c>
      <c r="F326" s="1">
        <f t="shared" si="343"/>
        <v>3020.3518565192926</v>
      </c>
      <c r="G326" s="1">
        <f t="shared" si="344"/>
        <v>0.9515439485126499</v>
      </c>
      <c r="H326" s="1">
        <f t="shared" si="345"/>
        <v>77518.922136224413</v>
      </c>
      <c r="I326" s="1">
        <f t="shared" si="346"/>
        <v>7892.475589375209</v>
      </c>
      <c r="J326" s="1">
        <f t="shared" si="347"/>
        <v>2.0628568892864831E-3</v>
      </c>
      <c r="K326" s="1">
        <f t="shared" si="348"/>
        <v>0.41910596974045639</v>
      </c>
      <c r="L326" s="1">
        <f t="shared" si="349"/>
        <v>1.9085877204056575E-2</v>
      </c>
      <c r="M326" s="1">
        <f t="shared" si="350"/>
        <v>4.7175996812124739E-3</v>
      </c>
      <c r="N326" s="1">
        <f t="shared" si="351"/>
        <v>0.73141923614081805</v>
      </c>
      <c r="O326" s="1">
        <f t="shared" si="352"/>
        <v>0.54055759240457313</v>
      </c>
      <c r="P326" s="1">
        <f t="shared" si="353"/>
        <v>4.5407578837254077</v>
      </c>
      <c r="Q326" s="1">
        <f t="shared" si="354"/>
        <v>0.74290832279998875</v>
      </c>
      <c r="R326" s="1">
        <f t="shared" si="355"/>
        <v>81470.97979558169</v>
      </c>
      <c r="S326" s="1">
        <f t="shared" si="356"/>
        <v>0.79972799016833096</v>
      </c>
      <c r="T326" s="1">
        <f t="shared" si="357"/>
        <v>0.28622473932671549</v>
      </c>
      <c r="U326" s="1">
        <f t="shared" si="358"/>
        <v>0.78941370497374386</v>
      </c>
      <c r="V326" s="1">
        <f t="shared" si="359"/>
        <v>0.98983230687569601</v>
      </c>
      <c r="W326" s="1">
        <f t="shared" si="392"/>
        <v>173.7981268110691</v>
      </c>
      <c r="X326" s="1">
        <f t="shared" si="360"/>
        <v>2563.4883385107778</v>
      </c>
      <c r="Y326" s="1">
        <f t="shared" si="361"/>
        <v>282.86918024475119</v>
      </c>
      <c r="Z326" s="1">
        <f t="shared" si="362"/>
        <v>0.10788153779335101</v>
      </c>
      <c r="AA326" s="1">
        <f t="shared" si="363"/>
        <v>0.54055759240457313</v>
      </c>
      <c r="AB326" s="1">
        <f t="shared" si="364"/>
        <v>5386.7567134809924</v>
      </c>
      <c r="AC326" s="1">
        <f t="shared" si="365"/>
        <v>8.3496862034148668E-3</v>
      </c>
      <c r="AD326" s="1">
        <f t="shared" si="366"/>
        <v>0.25172573723676234</v>
      </c>
      <c r="AE326" s="1">
        <f t="shared" si="367"/>
        <v>2.4932829087456001E-2</v>
      </c>
      <c r="AF326" s="1">
        <f t="shared" si="368"/>
        <v>0.28314038587513946</v>
      </c>
      <c r="AG326" s="1">
        <f t="shared" si="369"/>
        <v>257.41896803769527</v>
      </c>
      <c r="AH326" s="1">
        <f t="shared" si="370"/>
        <v>152.64234954104194</v>
      </c>
      <c r="AI326" s="1">
        <f t="shared" si="371"/>
        <v>152.28493172840558</v>
      </c>
      <c r="AJ326" s="1">
        <f t="shared" si="372"/>
        <v>267.03187386253575</v>
      </c>
      <c r="AK326" s="1">
        <f t="shared" si="373"/>
        <v>304.92789031904448</v>
      </c>
      <c r="AL326" s="8">
        <f t="shared" si="374"/>
        <v>54459538.572968885</v>
      </c>
      <c r="AM326" s="1">
        <f t="shared" si="375"/>
        <v>1905249.5784660969</v>
      </c>
      <c r="AN326" s="1">
        <f t="shared" si="376"/>
        <v>0.99996040700754341</v>
      </c>
      <c r="AO326" s="1">
        <f t="shared" si="377"/>
        <v>34.915807345058404</v>
      </c>
      <c r="AP326" s="1">
        <f t="shared" si="378"/>
        <v>129.47454940914096</v>
      </c>
      <c r="AQ326" s="1">
        <f t="shared" si="379"/>
        <v>9.6969477241619674E-3</v>
      </c>
      <c r="AR326" s="1">
        <f t="shared" si="380"/>
        <v>1.6572043210687131E-3</v>
      </c>
      <c r="AS326" s="1">
        <f t="shared" si="381"/>
        <v>2870.9583208285353</v>
      </c>
      <c r="AT326" s="1">
        <f t="shared" si="382"/>
        <v>167648615.02970469</v>
      </c>
      <c r="AU326" s="1">
        <f t="shared" si="383"/>
        <v>651267.52821553918</v>
      </c>
      <c r="AV326" s="1">
        <f t="shared" si="384"/>
        <v>5823962.619311884</v>
      </c>
      <c r="AW326" s="1">
        <f t="shared" si="385"/>
        <v>53.865060464453244</v>
      </c>
      <c r="AX326" s="1">
        <f t="shared" si="386"/>
        <v>577588.7975691316</v>
      </c>
      <c r="AY326" s="6">
        <f t="shared" si="387"/>
        <v>464888900.13246202</v>
      </c>
      <c r="AZ326">
        <f t="shared" si="388"/>
        <v>647435.090784322</v>
      </c>
      <c r="BA326">
        <f t="shared" si="389"/>
        <v>69846.293215190482</v>
      </c>
      <c r="BB326">
        <f t="shared" si="390"/>
        <v>1202734.811749561</v>
      </c>
      <c r="BC326">
        <f t="shared" si="391"/>
        <v>11113340.689501673</v>
      </c>
    </row>
    <row r="327" spans="5:55" x14ac:dyDescent="0.35">
      <c r="E327">
        <f t="shared" si="342"/>
        <v>2020.25</v>
      </c>
      <c r="F327" s="1">
        <f t="shared" si="343"/>
        <v>3031.1505956418068</v>
      </c>
      <c r="G327" s="1">
        <f t="shared" si="344"/>
        <v>0.95154685790251736</v>
      </c>
      <c r="H327" s="1">
        <f t="shared" si="345"/>
        <v>78012.201860560366</v>
      </c>
      <c r="I327" s="1">
        <f t="shared" si="346"/>
        <v>7932.4689722551084</v>
      </c>
      <c r="J327" s="1">
        <f t="shared" si="347"/>
        <v>2.037071180040781E-3</v>
      </c>
      <c r="K327" s="1">
        <f t="shared" si="348"/>
        <v>0.42000398708563413</v>
      </c>
      <c r="L327" s="1">
        <f t="shared" si="349"/>
        <v>1.9063960495958158E-2</v>
      </c>
      <c r="M327" s="1">
        <f t="shared" si="350"/>
        <v>4.7277080706108815E-3</v>
      </c>
      <c r="N327" s="1">
        <f t="shared" si="351"/>
        <v>0.73152236073767829</v>
      </c>
      <c r="O327" s="1">
        <f t="shared" si="352"/>
        <v>0.54159403883482571</v>
      </c>
      <c r="P327" s="1">
        <f t="shared" si="353"/>
        <v>4.5572968675578718</v>
      </c>
      <c r="Q327" s="1">
        <f t="shared" si="354"/>
        <v>0.74360211615705385</v>
      </c>
      <c r="R327" s="1">
        <f t="shared" si="355"/>
        <v>81984.285702240828</v>
      </c>
      <c r="S327" s="1">
        <f t="shared" si="356"/>
        <v>0.79972799016833096</v>
      </c>
      <c r="T327" s="1">
        <f t="shared" si="357"/>
        <v>0.2866267982634661</v>
      </c>
      <c r="U327" s="1">
        <f t="shared" si="358"/>
        <v>0.7895426335293243</v>
      </c>
      <c r="V327" s="1">
        <f t="shared" si="359"/>
        <v>0.98989594871253028</v>
      </c>
      <c r="W327" s="1">
        <f t="shared" si="392"/>
        <v>173.73148062428231</v>
      </c>
      <c r="X327" s="1">
        <f t="shared" si="360"/>
        <v>2572.8254344914503</v>
      </c>
      <c r="Y327" s="1">
        <f t="shared" si="361"/>
        <v>283.89948595991342</v>
      </c>
      <c r="Z327" s="1">
        <f t="shared" si="362"/>
        <v>0.10838402175604434</v>
      </c>
      <c r="AA327" s="1">
        <f t="shared" si="363"/>
        <v>0.54159403883482571</v>
      </c>
      <c r="AB327" s="1">
        <f t="shared" si="364"/>
        <v>5406.3771126467336</v>
      </c>
      <c r="AC327" s="1">
        <f t="shared" si="365"/>
        <v>8.365695602932802E-3</v>
      </c>
      <c r="AD327" s="1">
        <f t="shared" si="366"/>
        <v>0.2528093163324367</v>
      </c>
      <c r="AE327" s="1">
        <f t="shared" si="367"/>
        <v>2.4967192618922059E-2</v>
      </c>
      <c r="AF327" s="1">
        <f t="shared" si="368"/>
        <v>0.28353811223088315</v>
      </c>
      <c r="AG327" s="1">
        <f t="shared" si="369"/>
        <v>257.41892997209544</v>
      </c>
      <c r="AH327" s="1">
        <f t="shared" si="370"/>
        <v>152.64232696919092</v>
      </c>
      <c r="AI327" s="1">
        <f t="shared" si="371"/>
        <v>152.28493172840558</v>
      </c>
      <c r="AJ327" s="1">
        <f t="shared" si="372"/>
        <v>266.92947542781144</v>
      </c>
      <c r="AK327" s="1">
        <f t="shared" si="373"/>
        <v>304.92784522810524</v>
      </c>
      <c r="AL327" s="8">
        <f t="shared" si="374"/>
        <v>54802659.557810068</v>
      </c>
      <c r="AM327" s="1">
        <f t="shared" si="375"/>
        <v>1917253.4855602286</v>
      </c>
      <c r="AN327" s="1">
        <f t="shared" si="376"/>
        <v>0.99996065488916519</v>
      </c>
      <c r="AO327" s="1">
        <f t="shared" si="377"/>
        <v>34.921862317589259</v>
      </c>
      <c r="AP327" s="1">
        <f t="shared" si="378"/>
        <v>129.49700241537877</v>
      </c>
      <c r="AQ327" s="1">
        <f t="shared" si="379"/>
        <v>9.712251860919046E-3</v>
      </c>
      <c r="AR327" s="1">
        <f t="shared" si="380"/>
        <v>1.6649231449868353E-3</v>
      </c>
      <c r="AS327" s="1">
        <f t="shared" si="381"/>
        <v>2881.4153270085044</v>
      </c>
      <c r="AT327" s="1">
        <f t="shared" si="382"/>
        <v>168570581.28711072</v>
      </c>
      <c r="AU327" s="1">
        <f t="shared" si="383"/>
        <v>654849.20361289661</v>
      </c>
      <c r="AV327" s="1">
        <f t="shared" si="384"/>
        <v>5864666.8398253554</v>
      </c>
      <c r="AW327" s="1">
        <f t="shared" si="385"/>
        <v>53.861661623268866</v>
      </c>
      <c r="AX327" s="1">
        <f t="shared" si="386"/>
        <v>580438.15854191373</v>
      </c>
      <c r="AY327" s="6">
        <f t="shared" si="387"/>
        <v>468314066.35482514</v>
      </c>
      <c r="AZ327">
        <f t="shared" si="388"/>
        <v>650995.6895176901</v>
      </c>
      <c r="BA327">
        <f t="shared" si="389"/>
        <v>70557.530975776404</v>
      </c>
      <c r="BB327">
        <f t="shared" si="390"/>
        <v>1208917.2818918431</v>
      </c>
      <c r="BC327">
        <f t="shared" si="391"/>
        <v>11188511.61523602</v>
      </c>
    </row>
    <row r="328" spans="5:55" x14ac:dyDescent="0.35">
      <c r="E328">
        <f t="shared" si="342"/>
        <v>2020.3125</v>
      </c>
      <c r="F328" s="1">
        <f t="shared" si="343"/>
        <v>3041.9705588891848</v>
      </c>
      <c r="G328" s="1">
        <f t="shared" si="344"/>
        <v>0.95154974538175829</v>
      </c>
      <c r="H328" s="1">
        <f t="shared" si="345"/>
        <v>78507.981171326304</v>
      </c>
      <c r="I328" s="1">
        <f t="shared" si="346"/>
        <v>7972.4596220345202</v>
      </c>
      <c r="J328" s="1">
        <f t="shared" si="347"/>
        <v>2.0116077921372745E-3</v>
      </c>
      <c r="K328" s="1">
        <f t="shared" si="348"/>
        <v>0.42090000286221835</v>
      </c>
      <c r="L328" s="1">
        <f t="shared" si="349"/>
        <v>1.9042062500387039E-2</v>
      </c>
      <c r="M328" s="1">
        <f t="shared" si="350"/>
        <v>4.7377939296708053E-3</v>
      </c>
      <c r="N328" s="1">
        <f t="shared" si="351"/>
        <v>0.73162419627717123</v>
      </c>
      <c r="O328" s="1">
        <f t="shared" si="352"/>
        <v>0.54263163239832501</v>
      </c>
      <c r="P328" s="1">
        <f t="shared" si="353"/>
        <v>4.5738736837877392</v>
      </c>
      <c r="Q328" s="1">
        <f t="shared" si="354"/>
        <v>0.74429374924917524</v>
      </c>
      <c r="R328" s="1">
        <f t="shared" si="355"/>
        <v>82500.089826764335</v>
      </c>
      <c r="S328" s="1">
        <f t="shared" si="356"/>
        <v>0.79972799016833096</v>
      </c>
      <c r="T328" s="1">
        <f t="shared" si="357"/>
        <v>0.28702923653356882</v>
      </c>
      <c r="U328" s="1">
        <f t="shared" si="358"/>
        <v>0.78966995047807687</v>
      </c>
      <c r="V328" s="1">
        <f t="shared" si="359"/>
        <v>0.9899591152964422</v>
      </c>
      <c r="W328" s="1">
        <f t="shared" si="392"/>
        <v>173.66492149990498</v>
      </c>
      <c r="X328" s="1">
        <f t="shared" si="360"/>
        <v>2582.1838887810318</v>
      </c>
      <c r="Y328" s="1">
        <f t="shared" si="361"/>
        <v>284.93214846649994</v>
      </c>
      <c r="Z328" s="1">
        <f t="shared" si="362"/>
        <v>0.1088869798007901</v>
      </c>
      <c r="AA328" s="1">
        <f t="shared" si="363"/>
        <v>0.54263163239832501</v>
      </c>
      <c r="AB328" s="1">
        <f t="shared" si="364"/>
        <v>5426.0423928490591</v>
      </c>
      <c r="AC328" s="1">
        <f t="shared" si="365"/>
        <v>8.3817227215666635E-3</v>
      </c>
      <c r="AD328" s="1">
        <f t="shared" si="366"/>
        <v>0.25389667834754104</v>
      </c>
      <c r="AE328" s="1">
        <f t="shared" si="367"/>
        <v>2.5001290510699815E-2</v>
      </c>
      <c r="AF328" s="1">
        <f t="shared" si="368"/>
        <v>0.28393621383228856</v>
      </c>
      <c r="AG328" s="1">
        <f t="shared" si="369"/>
        <v>257.41889331393867</v>
      </c>
      <c r="AH328" s="1">
        <f t="shared" si="370"/>
        <v>152.64230523191483</v>
      </c>
      <c r="AI328" s="1">
        <f t="shared" si="371"/>
        <v>152.28493172840558</v>
      </c>
      <c r="AJ328" s="1">
        <f t="shared" si="372"/>
        <v>266.82721075999689</v>
      </c>
      <c r="AK328" s="1">
        <f t="shared" si="373"/>
        <v>304.92780180436495</v>
      </c>
      <c r="AL328" s="8">
        <f t="shared" si="374"/>
        <v>55147450.484420568</v>
      </c>
      <c r="AM328" s="1">
        <f t="shared" si="375"/>
        <v>1929315.8146790324</v>
      </c>
      <c r="AN328" s="1">
        <f t="shared" si="376"/>
        <v>0.99996090087021006</v>
      </c>
      <c r="AO328" s="1">
        <f t="shared" si="377"/>
        <v>34.927907313103567</v>
      </c>
      <c r="AP328" s="1">
        <f t="shared" si="378"/>
        <v>129.51941842491453</v>
      </c>
      <c r="AQ328" s="1">
        <f t="shared" si="379"/>
        <v>9.7274811580663496E-3</v>
      </c>
      <c r="AR328" s="1">
        <f t="shared" si="380"/>
        <v>1.6726492514376491E-3</v>
      </c>
      <c r="AS328" s="1">
        <f t="shared" si="381"/>
        <v>2891.8962532562032</v>
      </c>
      <c r="AT328" s="1">
        <f t="shared" si="382"/>
        <v>169496387.637656</v>
      </c>
      <c r="AU328" s="1">
        <f t="shared" si="383"/>
        <v>658445.79415134224</v>
      </c>
      <c r="AV328" s="1">
        <f t="shared" si="384"/>
        <v>5905594.9150511613</v>
      </c>
      <c r="AW328" s="1">
        <f t="shared" si="385"/>
        <v>53.858288399320863</v>
      </c>
      <c r="AX328" s="1">
        <f t="shared" si="386"/>
        <v>583296.84377777262</v>
      </c>
      <c r="AY328" s="6">
        <f t="shared" si="387"/>
        <v>471760782.01010144</v>
      </c>
      <c r="AZ328">
        <f t="shared" si="388"/>
        <v>654571.11562276981</v>
      </c>
      <c r="BA328">
        <f t="shared" si="389"/>
        <v>71274.271844997173</v>
      </c>
      <c r="BB328">
        <f t="shared" si="390"/>
        <v>1215122.1413075309</v>
      </c>
      <c r="BC328">
        <f t="shared" si="391"/>
        <v>11264068.945354261</v>
      </c>
    </row>
    <row r="329" spans="5:55" x14ac:dyDescent="0.35">
      <c r="E329">
        <f t="shared" si="342"/>
        <v>2020.375</v>
      </c>
      <c r="F329" s="1">
        <f t="shared" si="343"/>
        <v>3052.8115168651266</v>
      </c>
      <c r="G329" s="1">
        <f t="shared" si="344"/>
        <v>0.95155261109164779</v>
      </c>
      <c r="H329" s="1">
        <f t="shared" si="345"/>
        <v>79006.259897703465</v>
      </c>
      <c r="I329" s="1">
        <f t="shared" si="346"/>
        <v>8012.4442079152841</v>
      </c>
      <c r="J329" s="1">
        <f t="shared" si="347"/>
        <v>1.9864626965594694E-3</v>
      </c>
      <c r="K329" s="1">
        <f t="shared" si="348"/>
        <v>0.4217940196478881</v>
      </c>
      <c r="L329" s="1">
        <f t="shared" si="349"/>
        <v>1.9020183237110699E-2</v>
      </c>
      <c r="M329" s="1">
        <f t="shared" si="350"/>
        <v>4.7478572874074801E-3</v>
      </c>
      <c r="N329" s="1">
        <f t="shared" si="351"/>
        <v>0.73172475887251287</v>
      </c>
      <c r="O329" s="1">
        <f t="shared" si="352"/>
        <v>0.54367035538514585</v>
      </c>
      <c r="P329" s="1">
        <f t="shared" si="353"/>
        <v>4.5904880339539336</v>
      </c>
      <c r="Q329" s="1">
        <f t="shared" si="354"/>
        <v>0.74498321441957549</v>
      </c>
      <c r="R329" s="1">
        <f t="shared" si="355"/>
        <v>83018.390330478258</v>
      </c>
      <c r="S329" s="1">
        <f t="shared" si="356"/>
        <v>0.79972799016833096</v>
      </c>
      <c r="T329" s="1">
        <f t="shared" si="357"/>
        <v>0.28743205003018341</v>
      </c>
      <c r="U329" s="1">
        <f t="shared" si="358"/>
        <v>0.78979567596508549</v>
      </c>
      <c r="V329" s="1">
        <f t="shared" si="359"/>
        <v>0.99002180952816921</v>
      </c>
      <c r="W329" s="1">
        <f t="shared" si="392"/>
        <v>173.59845053043827</v>
      </c>
      <c r="X329" s="1">
        <f t="shared" si="360"/>
        <v>2591.5635328830931</v>
      </c>
      <c r="Y329" s="1">
        <f t="shared" si="361"/>
        <v>285.96714917170266</v>
      </c>
      <c r="Z329" s="1">
        <f t="shared" si="362"/>
        <v>0.10939040679495439</v>
      </c>
      <c r="AA329" s="1">
        <f t="shared" si="363"/>
        <v>0.54367035538514585</v>
      </c>
      <c r="AB329" s="1">
        <f t="shared" si="364"/>
        <v>5445.7522000199369</v>
      </c>
      <c r="AC329" s="1">
        <f t="shared" si="365"/>
        <v>8.3977672857612901E-3</v>
      </c>
      <c r="AD329" s="1">
        <f t="shared" si="366"/>
        <v>0.25498781443183138</v>
      </c>
      <c r="AE329" s="1">
        <f t="shared" si="367"/>
        <v>2.5035120017465169E-2</v>
      </c>
      <c r="AF329" s="1">
        <f t="shared" si="368"/>
        <v>0.28433468661677064</v>
      </c>
      <c r="AG329" s="1">
        <f t="shared" si="369"/>
        <v>257.41885801118588</v>
      </c>
      <c r="AH329" s="1">
        <f t="shared" si="370"/>
        <v>152.64228429835592</v>
      </c>
      <c r="AI329" s="1">
        <f t="shared" si="371"/>
        <v>152.28493172840558</v>
      </c>
      <c r="AJ329" s="1">
        <f t="shared" si="372"/>
        <v>266.72508153766381</v>
      </c>
      <c r="AK329" s="1">
        <f t="shared" si="373"/>
        <v>304.92775998618032</v>
      </c>
      <c r="AL329" s="8">
        <f t="shared" si="374"/>
        <v>55493910.12373288</v>
      </c>
      <c r="AM329" s="1">
        <f t="shared" si="375"/>
        <v>1941436.5228242124</v>
      </c>
      <c r="AN329" s="1">
        <f t="shared" si="376"/>
        <v>0.99996114496303601</v>
      </c>
      <c r="AO329" s="1">
        <f t="shared" si="377"/>
        <v>34.93394222625755</v>
      </c>
      <c r="AP329" s="1">
        <f t="shared" si="378"/>
        <v>129.54179704711316</v>
      </c>
      <c r="AQ329" s="1">
        <f t="shared" si="379"/>
        <v>9.7426357765672458E-3</v>
      </c>
      <c r="AR329" s="1">
        <f t="shared" si="380"/>
        <v>1.680382561577052E-3</v>
      </c>
      <c r="AS329" s="1">
        <f t="shared" si="381"/>
        <v>2902.4009108653995</v>
      </c>
      <c r="AT329" s="1">
        <f t="shared" si="382"/>
        <v>170426026.30997488</v>
      </c>
      <c r="AU329" s="1">
        <f t="shared" si="383"/>
        <v>662057.26972252049</v>
      </c>
      <c r="AV329" s="1">
        <f t="shared" si="384"/>
        <v>5946747.7771856198</v>
      </c>
      <c r="AW329" s="1">
        <f t="shared" si="385"/>
        <v>53.854940627103012</v>
      </c>
      <c r="AX329" s="1">
        <f t="shared" si="386"/>
        <v>586164.80254003953</v>
      </c>
      <c r="AY329" s="6">
        <f t="shared" si="387"/>
        <v>475229151.39283472</v>
      </c>
      <c r="AZ329">
        <f t="shared" si="388"/>
        <v>658161.3391683806</v>
      </c>
      <c r="BA329">
        <f t="shared" si="389"/>
        <v>71996.536628341099</v>
      </c>
      <c r="BB329">
        <f t="shared" si="390"/>
        <v>1221349.3026510444</v>
      </c>
      <c r="BC329">
        <f t="shared" si="391"/>
        <v>11340014.079185981</v>
      </c>
    </row>
    <row r="330" spans="5:55" x14ac:dyDescent="0.35">
      <c r="E330">
        <f t="shared" si="342"/>
        <v>2020.4375</v>
      </c>
      <c r="F330" s="1">
        <f t="shared" si="343"/>
        <v>3063.6732374099279</v>
      </c>
      <c r="G330" s="1">
        <f t="shared" si="344"/>
        <v>0.95155545517272055</v>
      </c>
      <c r="H330" s="1">
        <f t="shared" si="345"/>
        <v>79507.037660698174</v>
      </c>
      <c r="I330" s="1">
        <f t="shared" si="346"/>
        <v>8052.4193675233892</v>
      </c>
      <c r="J330" s="1">
        <f t="shared" si="347"/>
        <v>1.9616319146536039E-3</v>
      </c>
      <c r="K330" s="1">
        <f t="shared" si="348"/>
        <v>0.42268604001974452</v>
      </c>
      <c r="L330" s="1">
        <f t="shared" si="349"/>
        <v>1.8998322726995535E-2</v>
      </c>
      <c r="M330" s="1">
        <f t="shared" si="350"/>
        <v>4.7578981728296351E-3</v>
      </c>
      <c r="N330" s="1">
        <f t="shared" si="351"/>
        <v>0.73182406443550385</v>
      </c>
      <c r="O330" s="1">
        <f t="shared" si="352"/>
        <v>0.54471018993087739</v>
      </c>
      <c r="P330" s="1">
        <f t="shared" si="353"/>
        <v>4.6071396150906825</v>
      </c>
      <c r="Q330" s="1">
        <f t="shared" si="354"/>
        <v>0.74567050412076286</v>
      </c>
      <c r="R330" s="1">
        <f t="shared" si="355"/>
        <v>83539.185150722522</v>
      </c>
      <c r="S330" s="1">
        <f t="shared" si="356"/>
        <v>0.79972799016833096</v>
      </c>
      <c r="T330" s="1">
        <f t="shared" si="357"/>
        <v>0.28783523465846217</v>
      </c>
      <c r="U330" s="1">
        <f t="shared" si="358"/>
        <v>0.78991982988362042</v>
      </c>
      <c r="V330" s="1">
        <f t="shared" si="359"/>
        <v>0.99008403429967418</v>
      </c>
      <c r="W330" s="1">
        <f t="shared" si="392"/>
        <v>173.53206880801199</v>
      </c>
      <c r="X330" s="1">
        <f t="shared" si="360"/>
        <v>2600.9641957580761</v>
      </c>
      <c r="Y330" s="1">
        <f t="shared" si="361"/>
        <v>287.00446920209083</v>
      </c>
      <c r="Z330" s="1">
        <f t="shared" si="362"/>
        <v>0.10989429762089127</v>
      </c>
      <c r="AA330" s="1">
        <f t="shared" si="363"/>
        <v>0.54471018993087739</v>
      </c>
      <c r="AB330" s="1">
        <f t="shared" si="364"/>
        <v>5465.5061747473601</v>
      </c>
      <c r="AC330" s="1">
        <f t="shared" si="365"/>
        <v>8.4138290195752696E-3</v>
      </c>
      <c r="AD330" s="1">
        <f t="shared" si="366"/>
        <v>0.25608271541082722</v>
      </c>
      <c r="AE330" s="1">
        <f t="shared" si="367"/>
        <v>2.5068678403711454E-2</v>
      </c>
      <c r="AF330" s="1">
        <f t="shared" si="368"/>
        <v>0.28473352653360767</v>
      </c>
      <c r="AG330" s="1">
        <f t="shared" si="369"/>
        <v>257.4188240137222</v>
      </c>
      <c r="AH330" s="1">
        <f t="shared" si="370"/>
        <v>152.64226413879746</v>
      </c>
      <c r="AI330" s="1">
        <f t="shared" si="371"/>
        <v>152.28493172840558</v>
      </c>
      <c r="AJ330" s="1">
        <f t="shared" si="372"/>
        <v>266.62308943881357</v>
      </c>
      <c r="AK330" s="1">
        <f t="shared" si="373"/>
        <v>304.92771971418733</v>
      </c>
      <c r="AL330" s="8">
        <f t="shared" si="374"/>
        <v>55842037.096955225</v>
      </c>
      <c r="AM330" s="1">
        <f t="shared" si="375"/>
        <v>1953615.5617594498</v>
      </c>
      <c r="AN330" s="1">
        <f t="shared" si="376"/>
        <v>0.99996138717995164</v>
      </c>
      <c r="AO330" s="1">
        <f t="shared" si="377"/>
        <v>34.939966951795746</v>
      </c>
      <c r="AP330" s="1">
        <f t="shared" si="378"/>
        <v>129.56413789166712</v>
      </c>
      <c r="AQ330" s="1">
        <f t="shared" si="379"/>
        <v>9.7577158776953332E-3</v>
      </c>
      <c r="AR330" s="1">
        <f t="shared" si="380"/>
        <v>1.6881229967911759E-3</v>
      </c>
      <c r="AS330" s="1">
        <f t="shared" si="381"/>
        <v>2912.9291082817044</v>
      </c>
      <c r="AT330" s="1">
        <f t="shared" si="382"/>
        <v>171359489.16820619</v>
      </c>
      <c r="AU330" s="1">
        <f t="shared" si="383"/>
        <v>665683.59879956383</v>
      </c>
      <c r="AV330" s="1">
        <f t="shared" si="384"/>
        <v>5988126.3565432774</v>
      </c>
      <c r="AW330" s="1">
        <f t="shared" si="385"/>
        <v>53.851618141982776</v>
      </c>
      <c r="AX330" s="1">
        <f t="shared" si="386"/>
        <v>589041.98291909741</v>
      </c>
      <c r="AY330" s="6">
        <f t="shared" si="387"/>
        <v>478719278.71139443</v>
      </c>
      <c r="AZ330">
        <f t="shared" si="388"/>
        <v>661766.3288131773</v>
      </c>
      <c r="BA330">
        <f t="shared" si="389"/>
        <v>72724.345894079903</v>
      </c>
      <c r="BB330">
        <f t="shared" si="390"/>
        <v>1227598.6760695267</v>
      </c>
      <c r="BC330">
        <f t="shared" si="391"/>
        <v>11416348.410601672</v>
      </c>
    </row>
    <row r="331" spans="5:55" x14ac:dyDescent="0.35">
      <c r="E331">
        <f t="shared" si="342"/>
        <v>2020.5</v>
      </c>
      <c r="F331" s="1">
        <f t="shared" si="343"/>
        <v>3074.5554856142476</v>
      </c>
      <c r="G331" s="1">
        <f t="shared" si="344"/>
        <v>0.95155827776477764</v>
      </c>
      <c r="H331" s="1">
        <f t="shared" si="345"/>
        <v>80010.313871168386</v>
      </c>
      <c r="I331" s="1">
        <f t="shared" si="346"/>
        <v>8092.3817073269302</v>
      </c>
      <c r="J331" s="1">
        <f t="shared" si="347"/>
        <v>1.93711151749904E-3</v>
      </c>
      <c r="K331" s="1">
        <f t="shared" si="348"/>
        <v>0.4235760665543799</v>
      </c>
      <c r="L331" s="1">
        <f t="shared" si="349"/>
        <v>1.897648099200254E-2</v>
      </c>
      <c r="M331" s="1">
        <f t="shared" si="350"/>
        <v>4.7679166149402702E-3</v>
      </c>
      <c r="N331" s="1">
        <f t="shared" si="351"/>
        <v>0.73192212867904749</v>
      </c>
      <c r="O331" s="1">
        <f t="shared" si="352"/>
        <v>0.54575111801738585</v>
      </c>
      <c r="P331" s="1">
        <f t="shared" si="353"/>
        <v>4.6238281197369027</v>
      </c>
      <c r="Q331" s="1">
        <f t="shared" si="354"/>
        <v>0.74635561091535019</v>
      </c>
      <c r="R331" s="1">
        <f t="shared" si="355"/>
        <v>84062.47199908676</v>
      </c>
      <c r="S331" s="1">
        <f t="shared" si="356"/>
        <v>0.79972799016833096</v>
      </c>
      <c r="T331" s="1">
        <f t="shared" si="357"/>
        <v>0.28823878633555411</v>
      </c>
      <c r="U331" s="1">
        <f t="shared" si="358"/>
        <v>0.79004243187828627</v>
      </c>
      <c r="V331" s="1">
        <f t="shared" si="359"/>
        <v>0.9901457924940662</v>
      </c>
      <c r="W331" s="1">
        <f t="shared" si="392"/>
        <v>173.46577742425936</v>
      </c>
      <c r="X331" s="1">
        <f t="shared" si="360"/>
        <v>2610.3857038285901</v>
      </c>
      <c r="Y331" s="1">
        <f t="shared" si="361"/>
        <v>288.04408940419552</v>
      </c>
      <c r="Z331" s="1">
        <f t="shared" si="362"/>
        <v>0.11039864717594779</v>
      </c>
      <c r="AA331" s="1">
        <f t="shared" si="363"/>
        <v>0.54575111801738585</v>
      </c>
      <c r="AB331" s="1">
        <f t="shared" si="364"/>
        <v>5485.3039522864765</v>
      </c>
      <c r="AC331" s="1">
        <f t="shared" si="365"/>
        <v>8.4299076446927249E-3</v>
      </c>
      <c r="AD331" s="1">
        <f t="shared" si="366"/>
        <v>0.25718137178400996</v>
      </c>
      <c r="AE331" s="1">
        <f t="shared" si="367"/>
        <v>2.5101962944311603E-2</v>
      </c>
      <c r="AF331" s="1">
        <f t="shared" si="368"/>
        <v>0.28513272954394547</v>
      </c>
      <c r="AG331" s="1">
        <f t="shared" si="369"/>
        <v>257.41879127328571</v>
      </c>
      <c r="AH331" s="1">
        <f t="shared" si="370"/>
        <v>152.64224472462146</v>
      </c>
      <c r="AI331" s="1">
        <f t="shared" si="371"/>
        <v>152.28493172840558</v>
      </c>
      <c r="AJ331" s="1">
        <f t="shared" si="372"/>
        <v>266.52123614068421</v>
      </c>
      <c r="AK331" s="1">
        <f t="shared" si="373"/>
        <v>304.92768093121691</v>
      </c>
      <c r="AL331" s="8">
        <f t="shared" si="374"/>
        <v>56191829.874392346</v>
      </c>
      <c r="AM331" s="1">
        <f t="shared" si="375"/>
        <v>1965852.8779691467</v>
      </c>
      <c r="AN331" s="1">
        <f t="shared" si="376"/>
        <v>0.99996162753321627</v>
      </c>
      <c r="AO331" s="1">
        <f t="shared" si="377"/>
        <v>34.945981384562231</v>
      </c>
      <c r="AP331" s="1">
        <f t="shared" si="378"/>
        <v>129.58644056863793</v>
      </c>
      <c r="AQ331" s="1">
        <f t="shared" si="379"/>
        <v>9.7727216230313173E-3</v>
      </c>
      <c r="AR331" s="1">
        <f t="shared" si="380"/>
        <v>1.695870478696465E-3</v>
      </c>
      <c r="AS331" s="1">
        <f t="shared" si="381"/>
        <v>2923.480651108503</v>
      </c>
      <c r="AT331" s="1">
        <f t="shared" si="382"/>
        <v>172296767.71000096</v>
      </c>
      <c r="AU331" s="1">
        <f t="shared" si="383"/>
        <v>669324.74842943414</v>
      </c>
      <c r="AV331" s="1">
        <f t="shared" si="384"/>
        <v>6029731.5814682497</v>
      </c>
      <c r="AW331" s="1">
        <f t="shared" si="385"/>
        <v>53.848320780190356</v>
      </c>
      <c r="AX331" s="1">
        <f t="shared" si="386"/>
        <v>591928.3318297884</v>
      </c>
      <c r="AY331" s="6">
        <f t="shared" si="387"/>
        <v>482231268.07854396</v>
      </c>
      <c r="AZ331">
        <f t="shared" si="388"/>
        <v>665386.05179803679</v>
      </c>
      <c r="BA331">
        <f t="shared" si="389"/>
        <v>73457.719968248377</v>
      </c>
      <c r="BB331">
        <f t="shared" si="390"/>
        <v>1233870.1691942459</v>
      </c>
      <c r="BC331">
        <f t="shared" si="391"/>
        <v>11493073.327856017</v>
      </c>
    </row>
    <row r="332" spans="5:55" x14ac:dyDescent="0.35">
      <c r="E332">
        <f t="shared" si="342"/>
        <v>2020.5625</v>
      </c>
      <c r="F332" s="1">
        <f t="shared" si="343"/>
        <v>3085.4580238335243</v>
      </c>
      <c r="G332" s="1">
        <f t="shared" si="344"/>
        <v>0.95156107900689801</v>
      </c>
      <c r="H332" s="1">
        <f t="shared" si="345"/>
        <v>80516.087727876322</v>
      </c>
      <c r="I332" s="1">
        <f t="shared" si="346"/>
        <v>8132.3278030725151</v>
      </c>
      <c r="J332" s="1">
        <f t="shared" si="347"/>
        <v>1.9128976252866749E-3</v>
      </c>
      <c r="K332" s="1">
        <f t="shared" si="348"/>
        <v>0.42446410182794631</v>
      </c>
      <c r="L332" s="1">
        <f t="shared" si="349"/>
        <v>1.8954658055182701E-2</v>
      </c>
      <c r="M332" s="1">
        <f t="shared" si="350"/>
        <v>4.7779126427374323E-3</v>
      </c>
      <c r="N332" s="1">
        <f t="shared" si="351"/>
        <v>0.73201896711963577</v>
      </c>
      <c r="O332" s="1">
        <f t="shared" si="352"/>
        <v>0.54679312147361203</v>
      </c>
      <c r="P332" s="1">
        <f t="shared" si="353"/>
        <v>4.6405532359464479</v>
      </c>
      <c r="Q332" s="1">
        <f t="shared" si="354"/>
        <v>0.74703852747684918</v>
      </c>
      <c r="R332" s="1">
        <f t="shared" si="355"/>
        <v>84588.248359681471</v>
      </c>
      <c r="S332" s="1">
        <f t="shared" si="356"/>
        <v>0.79972799016833096</v>
      </c>
      <c r="T332" s="1">
        <f t="shared" si="357"/>
        <v>0.28864270099060824</v>
      </c>
      <c r="U332" s="1">
        <f t="shared" si="358"/>
        <v>0.79016350134812996</v>
      </c>
      <c r="V332" s="1">
        <f t="shared" si="359"/>
        <v>0.99020708698552296</v>
      </c>
      <c r="W332" s="1">
        <f t="shared" si="392"/>
        <v>173.39957747019184</v>
      </c>
      <c r="X332" s="1">
        <f t="shared" si="360"/>
        <v>2619.827880985199</v>
      </c>
      <c r="Y332" s="1">
        <f t="shared" si="361"/>
        <v>289.08599034514822</v>
      </c>
      <c r="Z332" s="1">
        <f t="shared" si="362"/>
        <v>0.11090345037246871</v>
      </c>
      <c r="AA332" s="1">
        <f t="shared" si="363"/>
        <v>0.54679312147361203</v>
      </c>
      <c r="AB332" s="1">
        <f t="shared" si="364"/>
        <v>5505.1451625717509</v>
      </c>
      <c r="AC332" s="1">
        <f t="shared" si="365"/>
        <v>8.4460028804356178E-3</v>
      </c>
      <c r="AD332" s="1">
        <f t="shared" si="366"/>
        <v>0.25828377372306766</v>
      </c>
      <c r="AE332" s="1">
        <f t="shared" si="367"/>
        <v>2.5134970925082056E-2</v>
      </c>
      <c r="AF332" s="1">
        <f t="shared" si="368"/>
        <v>0.2855322916208004</v>
      </c>
      <c r="AG332" s="1">
        <f t="shared" si="369"/>
        <v>257.41875974339882</v>
      </c>
      <c r="AH332" s="1">
        <f t="shared" si="370"/>
        <v>152.642226028268</v>
      </c>
      <c r="AI332" s="1">
        <f t="shared" si="371"/>
        <v>152.28493172840558</v>
      </c>
      <c r="AJ332" s="1">
        <f t="shared" si="372"/>
        <v>266.41952331955883</v>
      </c>
      <c r="AK332" s="1">
        <f t="shared" si="373"/>
        <v>304.92764358221359</v>
      </c>
      <c r="AL332" s="8">
        <f t="shared" si="374"/>
        <v>56543286.774289787</v>
      </c>
      <c r="AM332" s="1">
        <f t="shared" si="375"/>
        <v>1978148.4126179963</v>
      </c>
      <c r="AN332" s="1">
        <f t="shared" si="376"/>
        <v>0.99996186603503945</v>
      </c>
      <c r="AO332" s="1">
        <f t="shared" si="377"/>
        <v>34.951985419511821</v>
      </c>
      <c r="AP332" s="1">
        <f t="shared" si="378"/>
        <v>129.60870468849782</v>
      </c>
      <c r="AQ332" s="1">
        <f t="shared" si="379"/>
        <v>9.7876531744598965E-3</v>
      </c>
      <c r="AR332" s="1">
        <f t="shared" si="380"/>
        <v>1.7036249291397486E-3</v>
      </c>
      <c r="AS332" s="1">
        <f t="shared" si="381"/>
        <v>2934.0553421134373</v>
      </c>
      <c r="AT332" s="1">
        <f t="shared" si="382"/>
        <v>173237853.064592</v>
      </c>
      <c r="AU332" s="1">
        <f t="shared" si="383"/>
        <v>672980.68422549951</v>
      </c>
      <c r="AV332" s="1">
        <f t="shared" si="384"/>
        <v>6071564.3782450892</v>
      </c>
      <c r="AW332" s="1">
        <f t="shared" si="385"/>
        <v>53.845048378808372</v>
      </c>
      <c r="AX332" s="1">
        <f t="shared" si="386"/>
        <v>594823.79500905436</v>
      </c>
      <c r="AY332" s="6">
        <f t="shared" si="387"/>
        <v>485765223.50193709</v>
      </c>
      <c r="AZ332">
        <f t="shared" si="388"/>
        <v>669020.47393867804</v>
      </c>
      <c r="BA332">
        <f t="shared" si="389"/>
        <v>74196.678929623682</v>
      </c>
      <c r="BB332">
        <f t="shared" si="390"/>
        <v>1240163.687132465</v>
      </c>
      <c r="BC332">
        <f t="shared" si="391"/>
        <v>11570190.213430658</v>
      </c>
    </row>
    <row r="333" spans="5:55" x14ac:dyDescent="0.35">
      <c r="E333">
        <f t="shared" si="342"/>
        <v>2020.625</v>
      </c>
      <c r="F333" s="1">
        <f t="shared" si="343"/>
        <v>3096.3806117030235</v>
      </c>
      <c r="G333" s="1">
        <f t="shared" si="344"/>
        <v>0.95156385903744478</v>
      </c>
      <c r="H333" s="1">
        <f t="shared" si="345"/>
        <v>81024.358215568354</v>
      </c>
      <c r="I333" s="1">
        <f t="shared" si="346"/>
        <v>8172.2542002342561</v>
      </c>
      <c r="J333" s="1">
        <f t="shared" si="347"/>
        <v>1.8889864067050076E-3</v>
      </c>
      <c r="K333" s="1">
        <f t="shared" si="348"/>
        <v>0.42535014841622415</v>
      </c>
      <c r="L333" s="1">
        <f t="shared" si="349"/>
        <v>1.8932853940672106E-2</v>
      </c>
      <c r="M333" s="1">
        <f t="shared" si="350"/>
        <v>4.7878862852149843E-3</v>
      </c>
      <c r="N333" s="1">
        <f t="shared" si="351"/>
        <v>0.73211459507980448</v>
      </c>
      <c r="O333" s="1">
        <f t="shared" si="352"/>
        <v>0.54783618197640238</v>
      </c>
      <c r="P333" s="1">
        <f t="shared" si="353"/>
        <v>4.6573146472992351</v>
      </c>
      <c r="Q333" s="1">
        <f t="shared" si="354"/>
        <v>0.74771924659043876</v>
      </c>
      <c r="R333" s="1">
        <f t="shared" si="355"/>
        <v>85116.511487442738</v>
      </c>
      <c r="S333" s="1">
        <f t="shared" si="356"/>
        <v>0.79972799016833096</v>
      </c>
      <c r="T333" s="1">
        <f t="shared" si="357"/>
        <v>0.2890469745647779</v>
      </c>
      <c r="U333" s="1">
        <f t="shared" si="358"/>
        <v>0.79028305744971039</v>
      </c>
      <c r="V333" s="1">
        <f t="shared" si="359"/>
        <v>0.99026792063921476</v>
      </c>
      <c r="W333" s="1">
        <f t="shared" si="392"/>
        <v>173.33347003607372</v>
      </c>
      <c r="X333" s="1">
        <f t="shared" si="360"/>
        <v>2629.2905485927045</v>
      </c>
      <c r="Y333" s="1">
        <f t="shared" si="361"/>
        <v>290.13015231337414</v>
      </c>
      <c r="Z333" s="1">
        <f t="shared" si="362"/>
        <v>0.11140870213780121</v>
      </c>
      <c r="AA333" s="1">
        <f t="shared" si="363"/>
        <v>0.54783618197640238</v>
      </c>
      <c r="AB333" s="1">
        <f t="shared" si="364"/>
        <v>5525.0294302301636</v>
      </c>
      <c r="AC333" s="1">
        <f t="shared" si="365"/>
        <v>8.4621144437766003E-3</v>
      </c>
      <c r="AD333" s="1">
        <f t="shared" si="366"/>
        <v>0.25938991107018688</v>
      </c>
      <c r="AE333" s="1">
        <f t="shared" si="367"/>
        <v>2.5167699643348373E-2</v>
      </c>
      <c r="AF333" s="1">
        <f t="shared" si="368"/>
        <v>0.28593220874906394</v>
      </c>
      <c r="AG333" s="1">
        <f t="shared" si="369"/>
        <v>257.41872937930259</v>
      </c>
      <c r="AH333" s="1">
        <f t="shared" si="370"/>
        <v>152.64220802319625</v>
      </c>
      <c r="AI333" s="1">
        <f t="shared" si="371"/>
        <v>152.28493172840558</v>
      </c>
      <c r="AJ333" s="1">
        <f t="shared" si="372"/>
        <v>266.31795265057229</v>
      </c>
      <c r="AK333" s="1">
        <f t="shared" si="373"/>
        <v>304.92760761415781</v>
      </c>
      <c r="AL333" s="8">
        <f t="shared" si="374"/>
        <v>56896405.961700767</v>
      </c>
      <c r="AM333" s="1">
        <f t="shared" si="375"/>
        <v>1990502.1015113399</v>
      </c>
      <c r="AN333" s="1">
        <f t="shared" si="376"/>
        <v>0.9999621026975809</v>
      </c>
      <c r="AO333" s="1">
        <f t="shared" si="377"/>
        <v>34.957978951721344</v>
      </c>
      <c r="AP333" s="1">
        <f t="shared" si="378"/>
        <v>129.6309298621714</v>
      </c>
      <c r="AQ333" s="1">
        <f t="shared" si="379"/>
        <v>9.802510694166643E-3</v>
      </c>
      <c r="AR333" s="1">
        <f t="shared" si="380"/>
        <v>1.7113862701983132E-3</v>
      </c>
      <c r="AS333" s="1">
        <f t="shared" si="381"/>
        <v>2944.6529812354411</v>
      </c>
      <c r="AT333" s="1">
        <f t="shared" si="382"/>
        <v>174182735.99092373</v>
      </c>
      <c r="AU333" s="1">
        <f t="shared" si="383"/>
        <v>676651.3703603443</v>
      </c>
      <c r="AV333" s="1">
        <f t="shared" si="384"/>
        <v>6113625.6710091829</v>
      </c>
      <c r="AW333" s="1">
        <f t="shared" si="385"/>
        <v>53.841800775761968</v>
      </c>
      <c r="AX333" s="1">
        <f t="shared" si="386"/>
        <v>597728.31701380969</v>
      </c>
      <c r="AY333" s="6">
        <f t="shared" si="387"/>
        <v>489321248.87454337</v>
      </c>
      <c r="AZ333">
        <f t="shared" si="388"/>
        <v>672669.55961851473</v>
      </c>
      <c r="BA333">
        <f t="shared" si="389"/>
        <v>74941.242604705025</v>
      </c>
      <c r="BB333">
        <f t="shared" si="390"/>
        <v>1246479.1324597769</v>
      </c>
      <c r="BC333">
        <f t="shared" si="391"/>
        <v>11647700.443876438</v>
      </c>
    </row>
    <row r="334" spans="5:55" x14ac:dyDescent="0.35">
      <c r="E334">
        <f t="shared" si="342"/>
        <v>2020.6875</v>
      </c>
      <c r="F334" s="1">
        <f t="shared" si="343"/>
        <v>3107.3230061535619</v>
      </c>
      <c r="G334" s="1">
        <f t="shared" si="344"/>
        <v>0.95156661799407416</v>
      </c>
      <c r="H334" s="1">
        <f t="shared" si="345"/>
        <v>81535.124103082999</v>
      </c>
      <c r="I334" s="1">
        <f t="shared" si="346"/>
        <v>8212.1574144780225</v>
      </c>
      <c r="J334" s="1">
        <f t="shared" si="347"/>
        <v>1.8653740783339354E-3</v>
      </c>
      <c r="K334" s="1">
        <f t="shared" si="348"/>
        <v>0.42623420889469021</v>
      </c>
      <c r="L334" s="1">
        <f t="shared" si="349"/>
        <v>1.8911068673686821E-2</v>
      </c>
      <c r="M334" s="1">
        <f t="shared" si="350"/>
        <v>4.7978375713633708E-3</v>
      </c>
      <c r="N334" s="1">
        <f t="shared" si="351"/>
        <v>0.73220902769055785</v>
      </c>
      <c r="O334" s="1">
        <f t="shared" si="352"/>
        <v>0.54888028105137565</v>
      </c>
      <c r="P334" s="1">
        <f t="shared" si="353"/>
        <v>4.6741120329132677</v>
      </c>
      <c r="Q334" s="1">
        <f t="shared" si="354"/>
        <v>0.74839776115371037</v>
      </c>
      <c r="R334" s="1">
        <f t="shared" si="355"/>
        <v>85647.258406472683</v>
      </c>
      <c r="S334" s="1">
        <f t="shared" si="356"/>
        <v>0.79972799016833096</v>
      </c>
      <c r="T334" s="1">
        <f t="shared" si="357"/>
        <v>0.28945160301122386</v>
      </c>
      <c r="U334" s="1">
        <f t="shared" si="358"/>
        <v>0.79040111910012945</v>
      </c>
      <c r="V334" s="1">
        <f t="shared" si="359"/>
        <v>0.99032829631122921</v>
      </c>
      <c r="W334" s="1">
        <f t="shared" si="392"/>
        <v>173.26745621129768</v>
      </c>
      <c r="X334" s="1">
        <f t="shared" si="360"/>
        <v>2638.7735254969284</v>
      </c>
      <c r="Y334" s="1">
        <f t="shared" si="361"/>
        <v>291.17655531934065</v>
      </c>
      <c r="Z334" s="1">
        <f t="shared" si="362"/>
        <v>0.11191439741429923</v>
      </c>
      <c r="AA334" s="1">
        <f t="shared" si="363"/>
        <v>0.54888028105137565</v>
      </c>
      <c r="AB334" s="1">
        <f t="shared" si="364"/>
        <v>5544.9563745954692</v>
      </c>
      <c r="AC334" s="1">
        <f t="shared" si="365"/>
        <v>8.4782420493523959E-3</v>
      </c>
      <c r="AD334" s="1">
        <f t="shared" si="366"/>
        <v>0.2604997733363919</v>
      </c>
      <c r="AE334" s="1">
        <f t="shared" si="367"/>
        <v>2.5200146408512373E-2</v>
      </c>
      <c r="AF334" s="1">
        <f t="shared" si="368"/>
        <v>0.28633247692550551</v>
      </c>
      <c r="AG334" s="1">
        <f t="shared" si="369"/>
        <v>257.41870013789287</v>
      </c>
      <c r="AH334" s="1">
        <f t="shared" si="370"/>
        <v>152.64219068384665</v>
      </c>
      <c r="AI334" s="1">
        <f t="shared" si="371"/>
        <v>152.28493172840558</v>
      </c>
      <c r="AJ334" s="1">
        <f t="shared" si="372"/>
        <v>266.21652580752044</v>
      </c>
      <c r="AK334" s="1">
        <f t="shared" si="373"/>
        <v>304.92757297599013</v>
      </c>
      <c r="AL334" s="8">
        <f t="shared" si="374"/>
        <v>57251185.447376758</v>
      </c>
      <c r="AM334" s="1">
        <f t="shared" si="375"/>
        <v>2002913.8750563541</v>
      </c>
      <c r="AN334" s="1">
        <f t="shared" si="376"/>
        <v>0.99996233753295061</v>
      </c>
      <c r="AO334" s="1">
        <f t="shared" si="377"/>
        <v>34.963961876400923</v>
      </c>
      <c r="AP334" s="1">
        <f t="shared" si="378"/>
        <v>129.65311570107758</v>
      </c>
      <c r="AQ334" s="1">
        <f t="shared" si="379"/>
        <v>9.8172943446349133E-3</v>
      </c>
      <c r="AR334" s="1">
        <f t="shared" si="380"/>
        <v>1.7191544241799688E-3</v>
      </c>
      <c r="AS334" s="1">
        <f t="shared" si="381"/>
        <v>2955.2733655923375</v>
      </c>
      <c r="AT334" s="1">
        <f t="shared" si="382"/>
        <v>175131406.87584683</v>
      </c>
      <c r="AU334" s="1">
        <f t="shared" si="383"/>
        <v>680336.76955882867</v>
      </c>
      <c r="AV334" s="1">
        <f t="shared" si="384"/>
        <v>6155916.3816567045</v>
      </c>
      <c r="AW334" s="1">
        <f t="shared" si="385"/>
        <v>53.838577809809323</v>
      </c>
      <c r="AX334" s="1">
        <f t="shared" si="386"/>
        <v>600641.84121905919</v>
      </c>
      <c r="AY334" s="6">
        <f t="shared" si="387"/>
        <v>492899447.96500444</v>
      </c>
      <c r="AZ334">
        <f t="shared" si="388"/>
        <v>676333.27178175584</v>
      </c>
      <c r="BA334">
        <f t="shared" si="389"/>
        <v>75691.430562696682</v>
      </c>
      <c r="BB334">
        <f t="shared" si="390"/>
        <v>1252816.4052129295</v>
      </c>
      <c r="BC334">
        <f t="shared" si="391"/>
        <v>11725605.389655175</v>
      </c>
    </row>
    <row r="335" spans="5:55" x14ac:dyDescent="0.35">
      <c r="E335">
        <f t="shared" si="342"/>
        <v>2020.75</v>
      </c>
      <c r="F335" s="1">
        <f t="shared" si="343"/>
        <v>3118.2849614278766</v>
      </c>
      <c r="G335" s="1">
        <f t="shared" si="344"/>
        <v>0.95156935601374337</v>
      </c>
      <c r="H335" s="1">
        <f t="shared" si="345"/>
        <v>82048.383941487875</v>
      </c>
      <c r="I335" s="1">
        <f t="shared" si="346"/>
        <v>8252.0339321417541</v>
      </c>
      <c r="J335" s="1">
        <f t="shared" si="347"/>
        <v>1.8420569040460998E-3</v>
      </c>
      <c r="K335" s="1">
        <f t="shared" si="348"/>
        <v>0.42711628583858541</v>
      </c>
      <c r="L335" s="1">
        <f t="shared" si="349"/>
        <v>1.8889302280517443E-2</v>
      </c>
      <c r="M335" s="1">
        <f t="shared" si="350"/>
        <v>4.8077665301703805E-3</v>
      </c>
      <c r="N335" s="1">
        <f t="shared" si="351"/>
        <v>0.73230227989376229</v>
      </c>
      <c r="O335" s="1">
        <f t="shared" si="352"/>
        <v>0.54992540007382318</v>
      </c>
      <c r="P335" s="1">
        <f t="shared" si="353"/>
        <v>4.6909450674575419</v>
      </c>
      <c r="Q335" s="1">
        <f t="shared" si="354"/>
        <v>0.74907406417738742</v>
      </c>
      <c r="R335" s="1">
        <f t="shared" si="355"/>
        <v>86180.485908416944</v>
      </c>
      <c r="S335" s="1">
        <f t="shared" si="356"/>
        <v>0.79972799016833096</v>
      </c>
      <c r="T335" s="1">
        <f t="shared" si="357"/>
        <v>0.28985658229511779</v>
      </c>
      <c r="U335" s="1">
        <f t="shared" si="358"/>
        <v>0.79051770498002527</v>
      </c>
      <c r="V335" s="1">
        <f t="shared" si="359"/>
        <v>0.99038821684849776</v>
      </c>
      <c r="W335" s="1">
        <f t="shared" si="392"/>
        <v>173.20153708426</v>
      </c>
      <c r="X335" s="1">
        <f t="shared" si="360"/>
        <v>2648.2766280320047</v>
      </c>
      <c r="Y335" s="1">
        <f t="shared" si="361"/>
        <v>292.22517909636184</v>
      </c>
      <c r="Z335" s="1">
        <f t="shared" si="362"/>
        <v>0.11242053115932767</v>
      </c>
      <c r="AA335" s="1">
        <f t="shared" si="363"/>
        <v>0.54992540007382318</v>
      </c>
      <c r="AB335" s="1">
        <f t="shared" si="364"/>
        <v>5564.9256097235129</v>
      </c>
      <c r="AC335" s="1">
        <f t="shared" si="365"/>
        <v>8.4943854094777036E-3</v>
      </c>
      <c r="AD335" s="1">
        <f t="shared" si="366"/>
        <v>0.26161334969993372</v>
      </c>
      <c r="AE335" s="1">
        <f t="shared" si="367"/>
        <v>2.5232308542620607E-2</v>
      </c>
      <c r="AF335" s="1">
        <f t="shared" si="368"/>
        <v>0.28673309215877602</v>
      </c>
      <c r="AG335" s="1">
        <f t="shared" si="369"/>
        <v>257.41867197765924</v>
      </c>
      <c r="AH335" s="1">
        <f t="shared" si="370"/>
        <v>152.64217398560464</v>
      </c>
      <c r="AI335" s="1">
        <f t="shared" si="371"/>
        <v>152.28493172840558</v>
      </c>
      <c r="AJ335" s="1">
        <f t="shared" si="372"/>
        <v>266.11524446266799</v>
      </c>
      <c r="AK335" s="1">
        <f t="shared" si="373"/>
        <v>304.92753961853907</v>
      </c>
      <c r="AL335" s="8">
        <f t="shared" si="374"/>
        <v>57607623.086682975</v>
      </c>
      <c r="AM335" s="1">
        <f t="shared" si="375"/>
        <v>2015383.6582241105</v>
      </c>
      <c r="AN335" s="1">
        <f t="shared" si="376"/>
        <v>0.99996257055320814</v>
      </c>
      <c r="AO335" s="1">
        <f t="shared" si="377"/>
        <v>34.969934088905269</v>
      </c>
      <c r="AP335" s="1">
        <f t="shared" si="378"/>
        <v>129.6752618171715</v>
      </c>
      <c r="AQ335" s="1">
        <f t="shared" si="379"/>
        <v>9.8320042886427383E-3</v>
      </c>
      <c r="AR335" s="1">
        <f t="shared" si="380"/>
        <v>1.7269293136231141E-3</v>
      </c>
      <c r="AS335" s="1">
        <f t="shared" si="381"/>
        <v>2965.9162894890046</v>
      </c>
      <c r="AT335" s="1">
        <f t="shared" si="382"/>
        <v>176083855.73237732</v>
      </c>
      <c r="AU335" s="1">
        <f t="shared" si="383"/>
        <v>684036.84309139475</v>
      </c>
      <c r="AV335" s="1">
        <f t="shared" si="384"/>
        <v>6198437.4297541315</v>
      </c>
      <c r="AW335" s="1">
        <f t="shared" si="385"/>
        <v>53.835379320532645</v>
      </c>
      <c r="AX335" s="1">
        <f t="shared" si="386"/>
        <v>603564.30981625582</v>
      </c>
      <c r="AY335" s="6">
        <f t="shared" si="387"/>
        <v>496499924.40792215</v>
      </c>
      <c r="AZ335">
        <f t="shared" si="388"/>
        <v>680011.57192675048</v>
      </c>
      <c r="BA335">
        <f t="shared" si="389"/>
        <v>76447.262110494645</v>
      </c>
      <c r="BB335">
        <f t="shared" si="390"/>
        <v>1259175.4028831352</v>
      </c>
      <c r="BC335">
        <f t="shared" si="391"/>
        <v>11803906.414980983</v>
      </c>
    </row>
    <row r="336" spans="5:55" x14ac:dyDescent="0.35">
      <c r="E336">
        <f t="shared" si="342"/>
        <v>2020.8125</v>
      </c>
      <c r="F336" s="1">
        <f t="shared" si="343"/>
        <v>3129.2662290976441</v>
      </c>
      <c r="G336" s="1">
        <f t="shared" si="344"/>
        <v>0.95157207323271698</v>
      </c>
      <c r="H336" s="1">
        <f t="shared" si="345"/>
        <v>82564.136062246733</v>
      </c>
      <c r="I336" s="1">
        <f t="shared" si="346"/>
        <v>8291.880210729214</v>
      </c>
      <c r="J336" s="1">
        <f t="shared" si="347"/>
        <v>1.8190311944157149E-3</v>
      </c>
      <c r="K336" s="1">
        <f t="shared" si="348"/>
        <v>0.42799638182298211</v>
      </c>
      <c r="L336" s="1">
        <f t="shared" si="349"/>
        <v>1.8867554788523484E-2</v>
      </c>
      <c r="M336" s="1">
        <f t="shared" si="350"/>
        <v>4.817673190621906E-3</v>
      </c>
      <c r="N336" s="1">
        <f t="shared" si="351"/>
        <v>0.73239436644451139</v>
      </c>
      <c r="O336" s="1">
        <f t="shared" si="352"/>
        <v>0.55097152026964458</v>
      </c>
      <c r="P336" s="1">
        <f t="shared" si="353"/>
        <v>4.7078134211658815</v>
      </c>
      <c r="Q336" s="1">
        <f t="shared" si="354"/>
        <v>0.74974814878602214</v>
      </c>
      <c r="R336" s="1">
        <f t="shared" si="355"/>
        <v>86716.190550878935</v>
      </c>
      <c r="S336" s="1">
        <f t="shared" si="356"/>
        <v>0.79972799016833096</v>
      </c>
      <c r="T336" s="1">
        <f t="shared" si="357"/>
        <v>0.29026190839364563</v>
      </c>
      <c r="U336" s="1">
        <f t="shared" si="358"/>
        <v>0.79063283353652813</v>
      </c>
      <c r="V336" s="1">
        <f t="shared" si="359"/>
        <v>0.99044768508872383</v>
      </c>
      <c r="W336" s="1">
        <f t="shared" si="392"/>
        <v>173.13571374223591</v>
      </c>
      <c r="X336" s="1">
        <f t="shared" si="360"/>
        <v>2657.7996700281842</v>
      </c>
      <c r="Y336" s="1">
        <f t="shared" si="361"/>
        <v>293.27600310145971</v>
      </c>
      <c r="Z336" s="1">
        <f t="shared" si="362"/>
        <v>0.11292709834526639</v>
      </c>
      <c r="AA336" s="1">
        <f t="shared" si="363"/>
        <v>0.55097152026964458</v>
      </c>
      <c r="AB336" s="1">
        <f t="shared" si="364"/>
        <v>5584.9367444086365</v>
      </c>
      <c r="AC336" s="1">
        <f t="shared" si="365"/>
        <v>8.510544234159657E-3</v>
      </c>
      <c r="AD336" s="1">
        <f t="shared" si="366"/>
        <v>0.2627306290047286</v>
      </c>
      <c r="AE336" s="1">
        <f t="shared" si="367"/>
        <v>2.5264183380934165E-2</v>
      </c>
      <c r="AF336" s="1">
        <f t="shared" si="368"/>
        <v>0.28713405046941121</v>
      </c>
      <c r="AG336" s="1">
        <f t="shared" si="369"/>
        <v>257.41864485862618</v>
      </c>
      <c r="AH336" s="1">
        <f t="shared" si="370"/>
        <v>152.64215790476587</v>
      </c>
      <c r="AI336" s="1">
        <f t="shared" si="371"/>
        <v>152.28493172840558</v>
      </c>
      <c r="AJ336" s="1">
        <f t="shared" si="372"/>
        <v>266.01411028655747</v>
      </c>
      <c r="AK336" s="1">
        <f t="shared" si="373"/>
        <v>304.92750749445122</v>
      </c>
      <c r="AL336" s="8">
        <f t="shared" si="374"/>
        <v>57965716.578538328</v>
      </c>
      <c r="AM336" s="1">
        <f t="shared" si="375"/>
        <v>2027911.3705124906</v>
      </c>
      <c r="AN336" s="1">
        <f t="shared" si="376"/>
        <v>0.99996280177036334</v>
      </c>
      <c r="AO336" s="1">
        <f t="shared" si="377"/>
        <v>34.975895484745038</v>
      </c>
      <c r="AP336" s="1">
        <f t="shared" si="378"/>
        <v>129.69736782298645</v>
      </c>
      <c r="AQ336" s="1">
        <f t="shared" si="379"/>
        <v>9.8466406892597468E-3</v>
      </c>
      <c r="AR336" s="1">
        <f t="shared" si="380"/>
        <v>1.7347108612967978E-3</v>
      </c>
      <c r="AS336" s="1">
        <f t="shared" si="381"/>
        <v>2976.5815444261166</v>
      </c>
      <c r="AT336" s="1">
        <f t="shared" si="382"/>
        <v>177040072.19802067</v>
      </c>
      <c r="AU336" s="1">
        <f t="shared" si="383"/>
        <v>687751.55076762498</v>
      </c>
      <c r="AV336" s="1">
        <f t="shared" si="384"/>
        <v>6241189.7324473439</v>
      </c>
      <c r="AW336" s="1">
        <f t="shared" si="385"/>
        <v>53.832205148329528</v>
      </c>
      <c r="AX336" s="1">
        <f t="shared" si="386"/>
        <v>606495.66381190601</v>
      </c>
      <c r="AY336" s="6">
        <f t="shared" si="387"/>
        <v>500122781.69408077</v>
      </c>
      <c r="AZ336">
        <f t="shared" si="388"/>
        <v>683704.4200995852</v>
      </c>
      <c r="BA336">
        <f t="shared" si="389"/>
        <v>77208.756287679178</v>
      </c>
      <c r="BB336">
        <f t="shared" si="390"/>
        <v>1265556.0204098797</v>
      </c>
      <c r="BC336">
        <f t="shared" si="391"/>
        <v>11882604.87766118</v>
      </c>
    </row>
    <row r="337" spans="5:55" x14ac:dyDescent="0.35">
      <c r="E337">
        <f t="shared" si="342"/>
        <v>2020.875</v>
      </c>
      <c r="F337" s="1">
        <f t="shared" si="343"/>
        <v>3140.2665580811749</v>
      </c>
      <c r="G337" s="1">
        <f t="shared" si="344"/>
        <v>0.95157476978657496</v>
      </c>
      <c r="H337" s="1">
        <f t="shared" si="345"/>
        <v>83082.378575417315</v>
      </c>
      <c r="I337" s="1">
        <f t="shared" si="346"/>
        <v>8331.6926794204428</v>
      </c>
      <c r="J337" s="1">
        <f t="shared" si="347"/>
        <v>1.7962933061348343E-3</v>
      </c>
      <c r="K337" s="1">
        <f t="shared" si="348"/>
        <v>0.42887449942285094</v>
      </c>
      <c r="L337" s="1">
        <f t="shared" si="349"/>
        <v>1.8845826226127425E-2</v>
      </c>
      <c r="M337" s="1">
        <f t="shared" si="350"/>
        <v>4.8275575817026961E-3</v>
      </c>
      <c r="N337" s="1">
        <f t="shared" si="351"/>
        <v>0.73248530191345951</v>
      </c>
      <c r="O337" s="1">
        <f t="shared" si="352"/>
        <v>0.55201862271631796</v>
      </c>
      <c r="P337" s="1">
        <f t="shared" si="353"/>
        <v>4.7247167598516624</v>
      </c>
      <c r="Q337" s="1">
        <f t="shared" si="354"/>
        <v>0.75042000821866683</v>
      </c>
      <c r="R337" s="1">
        <f t="shared" si="355"/>
        <v>87254.368655873317</v>
      </c>
      <c r="S337" s="1">
        <f t="shared" si="356"/>
        <v>0.79972799016833096</v>
      </c>
      <c r="T337" s="1">
        <f t="shared" si="357"/>
        <v>0.29066757729601028</v>
      </c>
      <c r="U337" s="1">
        <f t="shared" si="358"/>
        <v>0.79074652298617909</v>
      </c>
      <c r="V337" s="1">
        <f t="shared" si="359"/>
        <v>0.99050670386031137</v>
      </c>
      <c r="W337" s="1">
        <f t="shared" si="392"/>
        <v>173.06998727125523</v>
      </c>
      <c r="X337" s="1">
        <f t="shared" si="360"/>
        <v>2667.3424628201547</v>
      </c>
      <c r="Y337" s="1">
        <f t="shared" si="361"/>
        <v>294.3290065162825</v>
      </c>
      <c r="Z337" s="1">
        <f t="shared" si="362"/>
        <v>0.11343409395951408</v>
      </c>
      <c r="AA337" s="1">
        <f t="shared" si="363"/>
        <v>0.55201862271631796</v>
      </c>
      <c r="AB337" s="1">
        <f t="shared" si="364"/>
        <v>5604.9893822011563</v>
      </c>
      <c r="AC337" s="1">
        <f t="shared" si="365"/>
        <v>8.5267182311128016E-3</v>
      </c>
      <c r="AD337" s="1">
        <f t="shared" si="366"/>
        <v>0.26385159975884764</v>
      </c>
      <c r="AE337" s="1">
        <f t="shared" si="367"/>
        <v>2.5295768272499391E-2</v>
      </c>
      <c r="AF337" s="1">
        <f t="shared" si="368"/>
        <v>0.28753534788983426</v>
      </c>
      <c r="AG337" s="1">
        <f t="shared" si="369"/>
        <v>257.41861874229619</v>
      </c>
      <c r="AH337" s="1">
        <f t="shared" si="370"/>
        <v>152.64214241850235</v>
      </c>
      <c r="AI337" s="1">
        <f t="shared" si="371"/>
        <v>152.28493172840558</v>
      </c>
      <c r="AJ337" s="1">
        <f t="shared" si="372"/>
        <v>265.91312494781778</v>
      </c>
      <c r="AK337" s="1">
        <f t="shared" si="373"/>
        <v>304.92747655812406</v>
      </c>
      <c r="AL337" s="8">
        <f t="shared" si="374"/>
        <v>58325463.46438171</v>
      </c>
      <c r="AM337" s="1">
        <f t="shared" si="375"/>
        <v>2040496.9259100207</v>
      </c>
      <c r="AN337" s="1">
        <f t="shared" si="376"/>
        <v>0.99996303119637542</v>
      </c>
      <c r="AO337" s="1">
        <f t="shared" si="377"/>
        <v>34.981845959598118</v>
      </c>
      <c r="AP337" s="1">
        <f t="shared" si="378"/>
        <v>129.71943333167593</v>
      </c>
      <c r="AQ337" s="1">
        <f t="shared" si="379"/>
        <v>9.8612037098440575E-3</v>
      </c>
      <c r="AR337" s="1">
        <f t="shared" si="380"/>
        <v>1.7424989902007774E-3</v>
      </c>
      <c r="AS337" s="1">
        <f t="shared" si="381"/>
        <v>2987.2689191094614</v>
      </c>
      <c r="AT337" s="1">
        <f t="shared" si="382"/>
        <v>178000045.53316447</v>
      </c>
      <c r="AU337" s="1">
        <f t="shared" si="383"/>
        <v>691480.85093006317</v>
      </c>
      <c r="AV337" s="1">
        <f t="shared" si="384"/>
        <v>6284174.2043703208</v>
      </c>
      <c r="AW337" s="1">
        <f t="shared" si="385"/>
        <v>53.829055134404733</v>
      </c>
      <c r="AX337" s="1">
        <f t="shared" si="386"/>
        <v>609435.84302642546</v>
      </c>
      <c r="AY337" s="6">
        <f t="shared" si="387"/>
        <v>503768123.16060466</v>
      </c>
      <c r="AZ337">
        <f t="shared" si="388"/>
        <v>687411.7748879405</v>
      </c>
      <c r="BA337">
        <f t="shared" si="389"/>
        <v>77975.931861514982</v>
      </c>
      <c r="BB337">
        <f t="shared" si="390"/>
        <v>1271958.1501752348</v>
      </c>
      <c r="BC337">
        <f t="shared" si="391"/>
        <v>11961702.128936797</v>
      </c>
    </row>
    <row r="338" spans="5:55" x14ac:dyDescent="0.35">
      <c r="E338">
        <f t="shared" si="342"/>
        <v>2020.9375</v>
      </c>
      <c r="F338" s="1">
        <f t="shared" si="343"/>
        <v>3151.2856946617721</v>
      </c>
      <c r="G338" s="1">
        <f t="shared" si="344"/>
        <v>0.95157744581021864</v>
      </c>
      <c r="H338" s="1">
        <f t="shared" si="345"/>
        <v>83603.109367881087</v>
      </c>
      <c r="I338" s="1">
        <f t="shared" si="346"/>
        <v>8371.4677395956624</v>
      </c>
      <c r="J338" s="1">
        <f t="shared" si="347"/>
        <v>1.7738396414368346E-3</v>
      </c>
      <c r="K338" s="1">
        <f t="shared" si="348"/>
        <v>0.4297506412131275</v>
      </c>
      <c r="L338" s="1">
        <f t="shared" si="349"/>
        <v>1.882411662280857E-2</v>
      </c>
      <c r="M338" s="1">
        <f t="shared" si="350"/>
        <v>4.8374197323971021E-3</v>
      </c>
      <c r="N338" s="1">
        <f t="shared" si="351"/>
        <v>0.73257510068912823</v>
      </c>
      <c r="O338" s="1">
        <f t="shared" si="352"/>
        <v>0.5530666883439046</v>
      </c>
      <c r="P338" s="1">
        <f t="shared" si="353"/>
        <v>4.741654744923494</v>
      </c>
      <c r="Q338" s="1">
        <f t="shared" si="354"/>
        <v>0.75108963582952304</v>
      </c>
      <c r="R338" s="1">
        <f t="shared" si="355"/>
        <v>87795.016308318067</v>
      </c>
      <c r="S338" s="1">
        <f t="shared" si="356"/>
        <v>0.79972799016833096</v>
      </c>
      <c r="T338" s="1">
        <f t="shared" si="357"/>
        <v>0.29107358500343489</v>
      </c>
      <c r="U338" s="1">
        <f t="shared" si="358"/>
        <v>0.79085879131781256</v>
      </c>
      <c r="V338" s="1">
        <f t="shared" si="359"/>
        <v>0.99056527598229571</v>
      </c>
      <c r="W338" s="1">
        <f t="shared" si="392"/>
        <v>173.00435875597859</v>
      </c>
      <c r="X338" s="1">
        <f t="shared" si="360"/>
        <v>2676.9048152558867</v>
      </c>
      <c r="Y338" s="1">
        <f t="shared" si="361"/>
        <v>295.38416824808041</v>
      </c>
      <c r="Z338" s="1">
        <f t="shared" si="362"/>
        <v>0.11394151300449179</v>
      </c>
      <c r="AA338" s="1">
        <f t="shared" si="363"/>
        <v>0.5530666883439046</v>
      </c>
      <c r="AB338" s="1">
        <f t="shared" si="364"/>
        <v>5625.0831214259561</v>
      </c>
      <c r="AC338" s="1">
        <f t="shared" si="365"/>
        <v>8.5429071057746223E-3</v>
      </c>
      <c r="AD338" s="1">
        <f t="shared" si="366"/>
        <v>0.26497625013305937</v>
      </c>
      <c r="AE338" s="1">
        <f t="shared" si="367"/>
        <v>2.5327060580719776E-2</v>
      </c>
      <c r="AF338" s="1">
        <f t="shared" si="368"/>
        <v>0.28793698046435912</v>
      </c>
      <c r="AG338" s="1">
        <f t="shared" si="369"/>
        <v>257.4185935915952</v>
      </c>
      <c r="AH338" s="1">
        <f t="shared" si="370"/>
        <v>152.6421275048302</v>
      </c>
      <c r="AI338" s="1">
        <f t="shared" si="371"/>
        <v>152.28493172840558</v>
      </c>
      <c r="AJ338" s="1">
        <f t="shared" si="372"/>
        <v>265.8122901129741</v>
      </c>
      <c r="AK338" s="1">
        <f t="shared" si="373"/>
        <v>304.92744676564121</v>
      </c>
      <c r="AL338" s="8">
        <f t="shared" si="374"/>
        <v>58686861.127163917</v>
      </c>
      <c r="AM338" s="1">
        <f t="shared" si="375"/>
        <v>2053140.2328606059</v>
      </c>
      <c r="AN338" s="1">
        <f t="shared" si="376"/>
        <v>0.9999632588431534</v>
      </c>
      <c r="AO338" s="1">
        <f t="shared" si="377"/>
        <v>34.987785409321049</v>
      </c>
      <c r="AP338" s="1">
        <f t="shared" si="378"/>
        <v>129.74145795705593</v>
      </c>
      <c r="AQ338" s="1">
        <f t="shared" si="379"/>
        <v>9.875693514039224E-3</v>
      </c>
      <c r="AR338" s="1">
        <f t="shared" si="380"/>
        <v>1.7502936235655739E-3</v>
      </c>
      <c r="AS338" s="1">
        <f t="shared" si="381"/>
        <v>2997.9781994598488</v>
      </c>
      <c r="AT338" s="1">
        <f t="shared" si="382"/>
        <v>178963764.6195392</v>
      </c>
      <c r="AU338" s="1">
        <f t="shared" si="383"/>
        <v>695224.70044829906</v>
      </c>
      <c r="AV338" s="1">
        <f t="shared" si="384"/>
        <v>6327391.7575534498</v>
      </c>
      <c r="AW338" s="1">
        <f t="shared" si="385"/>
        <v>53.825929120762368</v>
      </c>
      <c r="AX338" s="1">
        <f t="shared" si="386"/>
        <v>612384.78609325003</v>
      </c>
      <c r="AY338" s="6">
        <f t="shared" si="387"/>
        <v>507436051.9810524</v>
      </c>
      <c r="AZ338">
        <f t="shared" si="388"/>
        <v>691133.59341521037</v>
      </c>
      <c r="BA338">
        <f t="shared" si="389"/>
        <v>78748.807321960339</v>
      </c>
      <c r="BB338">
        <f t="shared" si="390"/>
        <v>1278381.6819986897</v>
      </c>
      <c r="BC338">
        <f t="shared" si="391"/>
        <v>12041199.51332275</v>
      </c>
    </row>
    <row r="339" spans="5:55" x14ac:dyDescent="0.35">
      <c r="E339">
        <f t="shared" si="342"/>
        <v>2021</v>
      </c>
      <c r="F339" s="1">
        <f t="shared" si="343"/>
        <v>3162.3233825067255</v>
      </c>
      <c r="G339" s="1">
        <f t="shared" si="344"/>
        <v>0.95158010143787675</v>
      </c>
      <c r="H339" s="1">
        <f t="shared" si="345"/>
        <v>84126.32610160581</v>
      </c>
      <c r="I339" s="1">
        <f t="shared" si="346"/>
        <v>8411.2017653740786</v>
      </c>
      <c r="J339" s="1">
        <f t="shared" si="347"/>
        <v>1.751666647527204E-3</v>
      </c>
      <c r="K339" s="1">
        <f t="shared" si="348"/>
        <v>0.43062480976877821</v>
      </c>
      <c r="L339" s="1">
        <f t="shared" si="349"/>
        <v>1.8802426009096672E-2</v>
      </c>
      <c r="M339" s="1">
        <f t="shared" si="350"/>
        <v>4.8472596716898249E-3</v>
      </c>
      <c r="N339" s="1">
        <f t="shared" si="351"/>
        <v>0.73266377698018259</v>
      </c>
      <c r="O339" s="1">
        <f t="shared" si="352"/>
        <v>0.55411569793608872</v>
      </c>
      <c r="P339" s="1">
        <f t="shared" si="353"/>
        <v>4.758627033401817</v>
      </c>
      <c r="Q339" s="1">
        <f t="shared" si="354"/>
        <v>0.75175702508856579</v>
      </c>
      <c r="R339" s="1">
        <f t="shared" si="355"/>
        <v>88338.129354566845</v>
      </c>
      <c r="S339" s="1">
        <f t="shared" si="356"/>
        <v>0.79972799016833096</v>
      </c>
      <c r="T339" s="1">
        <f t="shared" si="357"/>
        <v>0.29147992752916529</v>
      </c>
      <c r="U339" s="1">
        <f t="shared" si="358"/>
        <v>0.79096965629540239</v>
      </c>
      <c r="V339" s="1">
        <f t="shared" si="359"/>
        <v>0.9906234042642752</v>
      </c>
      <c r="W339" s="1">
        <f t="shared" si="392"/>
        <v>172.93882927957304</v>
      </c>
      <c r="X339" s="1">
        <f t="shared" si="360"/>
        <v>2686.4865337060069</v>
      </c>
      <c r="Y339" s="1">
        <f t="shared" si="361"/>
        <v>296.44146693074038</v>
      </c>
      <c r="Z339" s="1">
        <f t="shared" si="362"/>
        <v>0.11444935049764639</v>
      </c>
      <c r="AA339" s="1">
        <f t="shared" si="363"/>
        <v>0.55411569793608872</v>
      </c>
      <c r="AB339" s="1">
        <f t="shared" si="364"/>
        <v>5645.2175552021808</v>
      </c>
      <c r="AC339" s="1">
        <f t="shared" si="365"/>
        <v>8.559110561321602E-3</v>
      </c>
      <c r="AD339" s="1">
        <f t="shared" si="366"/>
        <v>0.26610456795942261</v>
      </c>
      <c r="AE339" s="1">
        <f t="shared" si="367"/>
        <v>2.5358057683928466E-2</v>
      </c>
      <c r="AF339" s="1">
        <f t="shared" si="368"/>
        <v>0.28833894424919271</v>
      </c>
      <c r="AG339" s="1">
        <f t="shared" si="369"/>
        <v>257.41856937081985</v>
      </c>
      <c r="AH339" s="1">
        <f t="shared" si="370"/>
        <v>152.64211314257832</v>
      </c>
      <c r="AI339" s="1">
        <f t="shared" si="371"/>
        <v>152.28493172840558</v>
      </c>
      <c r="AJ339" s="1">
        <f t="shared" si="372"/>
        <v>265.71160744625683</v>
      </c>
      <c r="AK339" s="1">
        <f t="shared" si="373"/>
        <v>304.92741807470992</v>
      </c>
      <c r="AL339" s="8">
        <f t="shared" si="374"/>
        <v>59049906.790366709</v>
      </c>
      <c r="AM339" s="1">
        <f t="shared" si="375"/>
        <v>2065841.1942292128</v>
      </c>
      <c r="AN339" s="1">
        <f t="shared" si="376"/>
        <v>0.99996348472255558</v>
      </c>
      <c r="AO339" s="1">
        <f t="shared" si="377"/>
        <v>34.993713729960362</v>
      </c>
      <c r="AP339" s="1">
        <f t="shared" si="378"/>
        <v>129.76344131364689</v>
      </c>
      <c r="AQ339" s="1">
        <f t="shared" si="379"/>
        <v>9.8901102657711418E-3</v>
      </c>
      <c r="AR339" s="1">
        <f t="shared" si="380"/>
        <v>1.7580946848525256E-3</v>
      </c>
      <c r="AS339" s="1">
        <f t="shared" si="381"/>
        <v>3008.7091686236054</v>
      </c>
      <c r="AT339" s="1">
        <f t="shared" si="382"/>
        <v>179931217.95874739</v>
      </c>
      <c r="AU339" s="1">
        <f t="shared" si="383"/>
        <v>698983.05471331638</v>
      </c>
      <c r="AV339" s="1">
        <f t="shared" si="384"/>
        <v>6370843.3013314689</v>
      </c>
      <c r="AW339" s="1">
        <f t="shared" si="385"/>
        <v>53.822826950198348</v>
      </c>
      <c r="AX339" s="1">
        <f t="shared" si="386"/>
        <v>615342.43045819772</v>
      </c>
      <c r="AY339" s="6">
        <f t="shared" si="387"/>
        <v>511126671.15545034</v>
      </c>
      <c r="AZ339">
        <f t="shared" si="388"/>
        <v>694869.83133488428</v>
      </c>
      <c r="BA339">
        <f t="shared" si="389"/>
        <v>79527.400876686603</v>
      </c>
      <c r="BB339">
        <f t="shared" si="390"/>
        <v>1284826.5031324911</v>
      </c>
      <c r="BC339">
        <f t="shared" si="391"/>
        <v>12121098.368447669</v>
      </c>
    </row>
    <row r="340" spans="5:55" x14ac:dyDescent="0.35">
      <c r="E340">
        <f t="shared" si="342"/>
        <v>2021.0625</v>
      </c>
      <c r="F340" s="1">
        <f t="shared" si="343"/>
        <v>3173.3793626870142</v>
      </c>
      <c r="G340" s="1">
        <f t="shared" si="344"/>
        <v>0.95158273680311267</v>
      </c>
      <c r="H340" s="1">
        <f t="shared" si="345"/>
        <v>84652.026211941688</v>
      </c>
      <c r="I340" s="1">
        <f t="shared" si="346"/>
        <v>8450.8911041699812</v>
      </c>
      <c r="J340" s="1">
        <f t="shared" si="347"/>
        <v>1.7297708160213473E-3</v>
      </c>
      <c r="K340" s="1">
        <f t="shared" si="348"/>
        <v>0.43149700766486615</v>
      </c>
      <c r="L340" s="1">
        <f t="shared" si="349"/>
        <v>1.8780754416565272E-2</v>
      </c>
      <c r="M340" s="1">
        <f t="shared" si="350"/>
        <v>4.8570774285666514E-3</v>
      </c>
      <c r="N340" s="1">
        <f t="shared" si="351"/>
        <v>0.73275134481767912</v>
      </c>
      <c r="O340" s="1">
        <f t="shared" si="352"/>
        <v>0.5551656321312517</v>
      </c>
      <c r="P340" s="1">
        <f t="shared" si="353"/>
        <v>4.7756332779364428</v>
      </c>
      <c r="Q340" s="1">
        <f t="shared" si="354"/>
        <v>0.75242216958214492</v>
      </c>
      <c r="R340" s="1">
        <f t="shared" si="355"/>
        <v>88883.703400983606</v>
      </c>
      <c r="S340" s="1">
        <f t="shared" si="356"/>
        <v>0.79972799016833096</v>
      </c>
      <c r="T340" s="1">
        <f t="shared" si="357"/>
        <v>0.29188660089847279</v>
      </c>
      <c r="U340" s="1">
        <f t="shared" si="358"/>
        <v>0.79107913546087283</v>
      </c>
      <c r="V340" s="1">
        <f t="shared" si="359"/>
        <v>0.99068109150634387</v>
      </c>
      <c r="W340" s="1">
        <f t="shared" si="392"/>
        <v>172.87339992358835</v>
      </c>
      <c r="X340" s="1">
        <f t="shared" si="360"/>
        <v>2696.0874220737019</v>
      </c>
      <c r="Y340" s="1">
        <f t="shared" si="361"/>
        <v>297.50088092587833</v>
      </c>
      <c r="Z340" s="1">
        <f t="shared" si="362"/>
        <v>0.1149576014714538</v>
      </c>
      <c r="AA340" s="1">
        <f t="shared" si="363"/>
        <v>0.5551656321312517</v>
      </c>
      <c r="AB340" s="1">
        <f t="shared" si="364"/>
        <v>5665.3922714640485</v>
      </c>
      <c r="AC340" s="1">
        <f t="shared" si="365"/>
        <v>8.5753282986858088E-3</v>
      </c>
      <c r="AD340" s="1">
        <f t="shared" si="366"/>
        <v>0.26723654072993663</v>
      </c>
      <c r="AE340" s="1">
        <f t="shared" si="367"/>
        <v>2.5388756975961425E-2</v>
      </c>
      <c r="AF340" s="1">
        <f t="shared" si="368"/>
        <v>0.28874123531243806</v>
      </c>
      <c r="AG340" s="1">
        <f t="shared" si="369"/>
        <v>257.41854604558699</v>
      </c>
      <c r="AH340" s="1">
        <f t="shared" si="370"/>
        <v>152.64209931135846</v>
      </c>
      <c r="AI340" s="1">
        <f t="shared" si="371"/>
        <v>152.28493172840558</v>
      </c>
      <c r="AJ340" s="1">
        <f t="shared" si="372"/>
        <v>265.61107860941149</v>
      </c>
      <c r="AK340" s="1">
        <f t="shared" si="373"/>
        <v>304.92739044460131</v>
      </c>
      <c r="AL340" s="8">
        <f t="shared" si="374"/>
        <v>59414597.517049924</v>
      </c>
      <c r="AM340" s="1">
        <f t="shared" si="375"/>
        <v>2078599.7072685319</v>
      </c>
      <c r="AN340" s="1">
        <f t="shared" si="376"/>
        <v>0.99996370884638974</v>
      </c>
      <c r="AO340" s="1">
        <f t="shared" si="377"/>
        <v>34.999630817764007</v>
      </c>
      <c r="AP340" s="1">
        <f t="shared" si="378"/>
        <v>129.78538301671622</v>
      </c>
      <c r="AQ340" s="1">
        <f t="shared" si="379"/>
        <v>9.9044541292449776E-3</v>
      </c>
      <c r="AR340" s="1">
        <f t="shared" si="380"/>
        <v>1.765902097753836E-3</v>
      </c>
      <c r="AS340" s="1">
        <f t="shared" si="381"/>
        <v>3019.4616069836693</v>
      </c>
      <c r="AT340" s="1">
        <f t="shared" si="382"/>
        <v>180902393.67086655</v>
      </c>
      <c r="AU340" s="1">
        <f t="shared" si="383"/>
        <v>702755.86763212481</v>
      </c>
      <c r="AV340" s="1">
        <f t="shared" si="384"/>
        <v>6414529.7422510516</v>
      </c>
      <c r="AW340" s="1">
        <f t="shared" si="385"/>
        <v>53.819748466293262</v>
      </c>
      <c r="AX340" s="1">
        <f t="shared" si="386"/>
        <v>618308.71237909852</v>
      </c>
      <c r="AY340" s="6">
        <f t="shared" si="387"/>
        <v>514840083.50026596</v>
      </c>
      <c r="AZ340">
        <f t="shared" si="388"/>
        <v>698620.44282520958</v>
      </c>
      <c r="BA340">
        <f t="shared" si="389"/>
        <v>80311.730446111018</v>
      </c>
      <c r="BB340">
        <f t="shared" si="390"/>
        <v>1291292.4982575269</v>
      </c>
      <c r="BC340">
        <f t="shared" si="391"/>
        <v>12201400.02489345</v>
      </c>
    </row>
    <row r="341" spans="5:55" x14ac:dyDescent="0.35">
      <c r="E341">
        <f t="shared" si="342"/>
        <v>2021.125</v>
      </c>
      <c r="F341" s="1">
        <f t="shared" si="343"/>
        <v>3184.45337369763</v>
      </c>
      <c r="G341" s="1">
        <f t="shared" si="344"/>
        <v>0.95158535203882921</v>
      </c>
      <c r="H341" s="1">
        <f t="shared" si="345"/>
        <v>85180.206905952306</v>
      </c>
      <c r="I341" s="1">
        <f t="shared" si="346"/>
        <v>8490.5320772592077</v>
      </c>
      <c r="J341" s="1">
        <f t="shared" si="347"/>
        <v>1.7081486823894536E-3</v>
      </c>
      <c r="K341" s="1">
        <f t="shared" si="348"/>
        <v>0.43236723747661604</v>
      </c>
      <c r="L341" s="1">
        <f t="shared" si="349"/>
        <v>1.8759101877824896E-2</v>
      </c>
      <c r="M341" s="1">
        <f t="shared" si="350"/>
        <v>4.8668730320151907E-3</v>
      </c>
      <c r="N341" s="1">
        <f t="shared" si="351"/>
        <v>0.73283781805728643</v>
      </c>
      <c r="O341" s="1">
        <f t="shared" si="352"/>
        <v>0.55621647142358144</v>
      </c>
      <c r="P341" s="1">
        <f t="shared" si="353"/>
        <v>4.7926731268250604</v>
      </c>
      <c r="Q341" s="1">
        <f t="shared" si="354"/>
        <v>0.75308506301356359</v>
      </c>
      <c r="R341" s="1">
        <f t="shared" si="355"/>
        <v>89431.733812557184</v>
      </c>
      <c r="S341" s="1">
        <f t="shared" si="356"/>
        <v>0.79972799016833096</v>
      </c>
      <c r="T341" s="1">
        <f t="shared" si="357"/>
        <v>0.29229360114865643</v>
      </c>
      <c r="U341" s="1">
        <f t="shared" si="358"/>
        <v>0.79118724613687419</v>
      </c>
      <c r="V341" s="1">
        <f t="shared" si="359"/>
        <v>0.99073834049902643</v>
      </c>
      <c r="W341" s="1">
        <f t="shared" si="392"/>
        <v>172.80807176783361</v>
      </c>
      <c r="X341" s="1">
        <f t="shared" si="360"/>
        <v>2705.7072818051611</v>
      </c>
      <c r="Y341" s="1">
        <f t="shared" si="361"/>
        <v>298.56238832399202</v>
      </c>
      <c r="Z341" s="1">
        <f t="shared" si="362"/>
        <v>0.115466260973422</v>
      </c>
      <c r="AA341" s="1">
        <f t="shared" si="363"/>
        <v>0.55621647142358144</v>
      </c>
      <c r="AB341" s="1">
        <f t="shared" si="364"/>
        <v>5685.6068529827953</v>
      </c>
      <c r="AC341" s="1">
        <f t="shared" si="365"/>
        <v>8.5915600165720404E-3</v>
      </c>
      <c r="AD341" s="1">
        <f t="shared" si="366"/>
        <v>0.26837215559524341</v>
      </c>
      <c r="AE341" s="1">
        <f t="shared" si="367"/>
        <v>2.5419155866731154E-2</v>
      </c>
      <c r="AF341" s="1">
        <f t="shared" si="368"/>
        <v>0.28914384973409618</v>
      </c>
      <c r="AG341" s="1">
        <f t="shared" si="369"/>
        <v>257.41852358278464</v>
      </c>
      <c r="AH341" s="1">
        <f t="shared" si="370"/>
        <v>152.64208599153608</v>
      </c>
      <c r="AI341" s="1">
        <f t="shared" si="371"/>
        <v>152.28493172840558</v>
      </c>
      <c r="AJ341" s="1">
        <f t="shared" si="372"/>
        <v>265.5107052615092</v>
      </c>
      <c r="AK341" s="1">
        <f t="shared" si="373"/>
        <v>304.9273638360923</v>
      </c>
      <c r="AL341" s="8">
        <f t="shared" si="374"/>
        <v>59780930.208925441</v>
      </c>
      <c r="AM341" s="1">
        <f t="shared" si="375"/>
        <v>2091415.6635865818</v>
      </c>
      <c r="AN341" s="1">
        <f t="shared" si="376"/>
        <v>0.99996393122641292</v>
      </c>
      <c r="AO341" s="1">
        <f t="shared" si="377"/>
        <v>35.005536569192699</v>
      </c>
      <c r="AP341" s="1">
        <f t="shared" si="378"/>
        <v>129.80728268232028</v>
      </c>
      <c r="AQ341" s="1">
        <f t="shared" si="379"/>
        <v>9.9187252689421097E-3</v>
      </c>
      <c r="AR341" s="1">
        <f t="shared" si="380"/>
        <v>1.773715786192622E-3</v>
      </c>
      <c r="AS341" s="1">
        <f t="shared" si="381"/>
        <v>3030.2352921712836</v>
      </c>
      <c r="AT341" s="1">
        <f t="shared" si="382"/>
        <v>181877279.49312076</v>
      </c>
      <c r="AU341" s="1">
        <f t="shared" si="383"/>
        <v>706543.09162265796</v>
      </c>
      <c r="AV341" s="1">
        <f t="shared" si="384"/>
        <v>6458451.9839780591</v>
      </c>
      <c r="AW341" s="1">
        <f t="shared" si="385"/>
        <v>53.816693513405532</v>
      </c>
      <c r="AX341" s="1">
        <f t="shared" si="386"/>
        <v>621283.56692567829</v>
      </c>
      <c r="AY341" s="6">
        <f t="shared" si="387"/>
        <v>518576391.63832378</v>
      </c>
      <c r="AZ341">
        <f t="shared" si="388"/>
        <v>702385.38058412075</v>
      </c>
      <c r="BA341">
        <f t="shared" si="389"/>
        <v>81101.813658442421</v>
      </c>
      <c r="BB341">
        <f t="shared" si="390"/>
        <v>1297779.549479729</v>
      </c>
      <c r="BC341">
        <f t="shared" si="391"/>
        <v>12282105.806034544</v>
      </c>
    </row>
    <row r="342" spans="5:55" x14ac:dyDescent="0.35">
      <c r="E342">
        <f t="shared" si="342"/>
        <v>2021.1875</v>
      </c>
      <c r="F342" s="1">
        <f t="shared" si="343"/>
        <v>3195.5451514786014</v>
      </c>
      <c r="G342" s="1">
        <f t="shared" si="344"/>
        <v>0.95158794727727369</v>
      </c>
      <c r="H342" s="1">
        <f t="shared" si="345"/>
        <v>85710.865160781002</v>
      </c>
      <c r="I342" s="1">
        <f t="shared" si="346"/>
        <v>8530.1209803654729</v>
      </c>
      <c r="J342" s="1">
        <f t="shared" si="347"/>
        <v>1.6867968254083551E-3</v>
      </c>
      <c r="K342" s="1">
        <f t="shared" si="348"/>
        <v>0.43323550177947917</v>
      </c>
      <c r="L342" s="1">
        <f t="shared" si="349"/>
        <v>1.8737468426515948E-2</v>
      </c>
      <c r="M342" s="1">
        <f t="shared" si="350"/>
        <v>4.8766465110255995E-3</v>
      </c>
      <c r="N342" s="1">
        <f t="shared" si="351"/>
        <v>0.73292321038147701</v>
      </c>
      <c r="O342" s="1">
        <f t="shared" si="352"/>
        <v>0.55726819616421641</v>
      </c>
      <c r="P342" s="1">
        <f t="shared" si="353"/>
        <v>4.8097462240326774</v>
      </c>
      <c r="Q342" s="1">
        <f t="shared" si="354"/>
        <v>0.75374569920363221</v>
      </c>
      <c r="R342" s="1">
        <f t="shared" si="355"/>
        <v>89982.215711561264</v>
      </c>
      <c r="S342" s="1">
        <f t="shared" si="356"/>
        <v>0.79972799016833096</v>
      </c>
      <c r="T342" s="1">
        <f t="shared" si="357"/>
        <v>0.29270092432904521</v>
      </c>
      <c r="U342" s="1">
        <f t="shared" si="358"/>
        <v>0.79129400542952355</v>
      </c>
      <c r="V342" s="1">
        <f t="shared" si="359"/>
        <v>0.99079515402321339</v>
      </c>
      <c r="W342" s="1">
        <f t="shared" si="392"/>
        <v>172.74284589025353</v>
      </c>
      <c r="X342" s="1">
        <f t="shared" si="360"/>
        <v>2715.3459119005579</v>
      </c>
      <c r="Y342" s="1">
        <f t="shared" si="361"/>
        <v>299.62596694567247</v>
      </c>
      <c r="Z342" s="1">
        <f t="shared" si="362"/>
        <v>0.11597532406609384</v>
      </c>
      <c r="AA342" s="1">
        <f t="shared" si="363"/>
        <v>0.55726819616421641</v>
      </c>
      <c r="AB342" s="1">
        <f t="shared" si="364"/>
        <v>5705.8608773897495</v>
      </c>
      <c r="AC342" s="1">
        <f t="shared" si="365"/>
        <v>8.6078054114754905E-3</v>
      </c>
      <c r="AD342" s="1">
        <f t="shared" si="366"/>
        <v>0.26951139936338742</v>
      </c>
      <c r="AE342" s="1">
        <f t="shared" si="367"/>
        <v>2.5449251782800563E-2</v>
      </c>
      <c r="AF342" s="1">
        <f t="shared" si="368"/>
        <v>0.28954678360606845</v>
      </c>
      <c r="AG342" s="1">
        <f t="shared" si="369"/>
        <v>257.41850195052524</v>
      </c>
      <c r="AH342" s="1">
        <f t="shared" si="370"/>
        <v>152.6420731642028</v>
      </c>
      <c r="AI342" s="1">
        <f t="shared" si="371"/>
        <v>152.28493172840558</v>
      </c>
      <c r="AJ342" s="1">
        <f t="shared" si="372"/>
        <v>265.41048905875653</v>
      </c>
      <c r="AK342" s="1">
        <f t="shared" si="373"/>
        <v>304.92733821141019</v>
      </c>
      <c r="AL342" s="8">
        <f t="shared" si="374"/>
        <v>60148901.605461404</v>
      </c>
      <c r="AM342" s="1">
        <f t="shared" si="375"/>
        <v>2104288.9491153709</v>
      </c>
      <c r="AN342" s="1">
        <f t="shared" si="376"/>
        <v>0.99996415187433119</v>
      </c>
      <c r="AO342" s="1">
        <f t="shared" si="377"/>
        <v>35.011430880931393</v>
      </c>
      <c r="AP342" s="1">
        <f t="shared" si="378"/>
        <v>129.82913992734692</v>
      </c>
      <c r="AQ342" s="1">
        <f t="shared" si="379"/>
        <v>9.932923849617064E-3</v>
      </c>
      <c r="AR342" s="1">
        <f t="shared" si="380"/>
        <v>1.7815356743229559E-3</v>
      </c>
      <c r="AS342" s="1">
        <f t="shared" si="381"/>
        <v>3041.029999078296</v>
      </c>
      <c r="AT342" s="1">
        <f t="shared" si="382"/>
        <v>182855862.77862889</v>
      </c>
      <c r="AU342" s="1">
        <f t="shared" si="383"/>
        <v>710344.67760896625</v>
      </c>
      <c r="AV342" s="1">
        <f t="shared" si="384"/>
        <v>6502610.9272044748</v>
      </c>
      <c r="AW342" s="1">
        <f t="shared" si="385"/>
        <v>53.81366193666495</v>
      </c>
      <c r="AX342" s="1">
        <f t="shared" si="386"/>
        <v>624266.92797971552</v>
      </c>
      <c r="AY342" s="6">
        <f t="shared" si="387"/>
        <v>522335697.9886651</v>
      </c>
      <c r="AZ342">
        <f t="shared" si="388"/>
        <v>706164.59582445945</v>
      </c>
      <c r="BA342">
        <f t="shared" si="389"/>
        <v>81897.667844743861</v>
      </c>
      <c r="BB342">
        <f t="shared" si="390"/>
        <v>1304287.536327031</v>
      </c>
      <c r="BC342">
        <f t="shared" si="391"/>
        <v>12363217.027877027</v>
      </c>
    </row>
    <row r="343" spans="5:55" x14ac:dyDescent="0.35">
      <c r="E343">
        <f t="shared" si="342"/>
        <v>2021.25</v>
      </c>
      <c r="F343" s="1">
        <f t="shared" si="343"/>
        <v>3206.6544294366709</v>
      </c>
      <c r="G343" s="1">
        <f t="shared" si="344"/>
        <v>0.95159052265004518</v>
      </c>
      <c r="H343" s="1">
        <f t="shared" si="345"/>
        <v>86243.997722053842</v>
      </c>
      <c r="I343" s="1">
        <f t="shared" si="346"/>
        <v>8569.6540842582745</v>
      </c>
      <c r="J343" s="1">
        <f t="shared" si="347"/>
        <v>1.6657118666201613E-3</v>
      </c>
      <c r="K343" s="1">
        <f t="shared" si="348"/>
        <v>0.43410180314919733</v>
      </c>
      <c r="L343" s="1">
        <f t="shared" si="349"/>
        <v>1.8715854097301407E-2</v>
      </c>
      <c r="M343" s="1">
        <f t="shared" si="350"/>
        <v>4.8863978945913053E-3</v>
      </c>
      <c r="N343" s="1">
        <f t="shared" si="351"/>
        <v>0.7330075353016926</v>
      </c>
      <c r="O343" s="1">
        <f t="shared" si="352"/>
        <v>0.55832078656242423</v>
      </c>
      <c r="P343" s="1">
        <f t="shared" si="353"/>
        <v>4.8268522092120438</v>
      </c>
      <c r="Q343" s="1">
        <f t="shared" si="354"/>
        <v>0.75440407209120142</v>
      </c>
      <c r="R343" s="1">
        <f t="shared" si="355"/>
        <v>90535.143976256746</v>
      </c>
      <c r="S343" s="1">
        <f t="shared" si="356"/>
        <v>0.79972799016833096</v>
      </c>
      <c r="T343" s="1">
        <f t="shared" si="357"/>
        <v>0.29310856650100053</v>
      </c>
      <c r="U343" s="1">
        <f t="shared" si="358"/>
        <v>0.79139943023111159</v>
      </c>
      <c r="V343" s="1">
        <f t="shared" si="359"/>
        <v>0.99085153485009769</v>
      </c>
      <c r="W343" s="1">
        <f t="shared" si="392"/>
        <v>172.6777233668052</v>
      </c>
      <c r="X343" s="1">
        <f t="shared" si="360"/>
        <v>2725.0031089255772</v>
      </c>
      <c r="Y343" s="1">
        <f t="shared" si="361"/>
        <v>300.69159434287616</v>
      </c>
      <c r="Z343" s="1">
        <f t="shared" si="362"/>
        <v>0.11648478582704973</v>
      </c>
      <c r="AA343" s="1">
        <f t="shared" si="363"/>
        <v>0.55832078656242423</v>
      </c>
      <c r="AB343" s="1">
        <f t="shared" si="364"/>
        <v>5726.1539172005532</v>
      </c>
      <c r="AC343" s="1">
        <f t="shared" si="365"/>
        <v>8.6240641776999492E-3</v>
      </c>
      <c r="AD343" s="1">
        <f t="shared" si="366"/>
        <v>0.27065425849863128</v>
      </c>
      <c r="AE343" s="1">
        <f t="shared" si="367"/>
        <v>2.5479042167957093E-2</v>
      </c>
      <c r="AF343" s="1">
        <f t="shared" si="368"/>
        <v>0.28995003303215899</v>
      </c>
      <c r="AG343" s="1">
        <f t="shared" si="369"/>
        <v>257.41848111810015</v>
      </c>
      <c r="AH343" s="1">
        <f t="shared" si="370"/>
        <v>152.64206081114918</v>
      </c>
      <c r="AI343" s="1">
        <f t="shared" si="371"/>
        <v>152.28493172840558</v>
      </c>
      <c r="AJ343" s="1">
        <f t="shared" si="372"/>
        <v>265.31043165430606</v>
      </c>
      <c r="AK343" s="1">
        <f t="shared" si="373"/>
        <v>304.92731353417884</v>
      </c>
      <c r="AL343" s="8">
        <f t="shared" si="374"/>
        <v>60518508.283014849</v>
      </c>
      <c r="AM343" s="1">
        <f t="shared" si="375"/>
        <v>2117219.4440805512</v>
      </c>
      <c r="AN343" s="1">
        <f t="shared" si="376"/>
        <v>0.99996437080179967</v>
      </c>
      <c r="AO343" s="1">
        <f t="shared" si="377"/>
        <v>35.017313649900657</v>
      </c>
      <c r="AP343" s="1">
        <f t="shared" si="378"/>
        <v>129.85095436955777</v>
      </c>
      <c r="AQ343" s="1">
        <f t="shared" si="379"/>
        <v>9.9470500362944456E-3</v>
      </c>
      <c r="AR343" s="1">
        <f t="shared" si="380"/>
        <v>1.7893616865299064E-3</v>
      </c>
      <c r="AS343" s="1">
        <f t="shared" si="381"/>
        <v>3051.8454998700672</v>
      </c>
      <c r="AT343" s="1">
        <f t="shared" si="382"/>
        <v>183838130.49522543</v>
      </c>
      <c r="AU343" s="1">
        <f t="shared" si="383"/>
        <v>714160.5750166903</v>
      </c>
      <c r="AV343" s="1">
        <f t="shared" si="384"/>
        <v>6547007.4695550352</v>
      </c>
      <c r="AW343" s="1">
        <f t="shared" si="385"/>
        <v>53.81065358196647</v>
      </c>
      <c r="AX343" s="1">
        <f t="shared" si="386"/>
        <v>627258.72823546326</v>
      </c>
      <c r="AY343" s="6">
        <f t="shared" si="387"/>
        <v>526118104.75635356</v>
      </c>
      <c r="AZ343">
        <f t="shared" si="388"/>
        <v>709958.03826947545</v>
      </c>
      <c r="BA343">
        <f t="shared" si="389"/>
        <v>82699.310034012218</v>
      </c>
      <c r="BB343">
        <f t="shared" si="390"/>
        <v>1310816.3357468687</v>
      </c>
      <c r="BC343">
        <f t="shared" si="391"/>
        <v>12444734.998897467</v>
      </c>
    </row>
    <row r="344" spans="5:55" x14ac:dyDescent="0.35">
      <c r="E344">
        <f t="shared" si="342"/>
        <v>2021.3125</v>
      </c>
      <c r="F344" s="1">
        <f t="shared" si="343"/>
        <v>3217.780938467627</v>
      </c>
      <c r="G344" s="1">
        <f t="shared" si="344"/>
        <v>0.95159307828809658</v>
      </c>
      <c r="H344" s="1">
        <f t="shared" si="345"/>
        <v>86779.601102319983</v>
      </c>
      <c r="I344" s="1">
        <f t="shared" si="346"/>
        <v>8609.1276353652884</v>
      </c>
      <c r="J344" s="1">
        <f t="shared" si="347"/>
        <v>1.644890469797709E-3</v>
      </c>
      <c r="K344" s="1">
        <f t="shared" si="348"/>
        <v>0.43496614416186669</v>
      </c>
      <c r="L344" s="1">
        <f t="shared" si="349"/>
        <v>1.8694258925859384E-2</v>
      </c>
      <c r="M344" s="1">
        <f t="shared" si="350"/>
        <v>4.8961272117097254E-3</v>
      </c>
      <c r="N344" s="1">
        <f t="shared" si="351"/>
        <v>0.73309080616048194</v>
      </c>
      <c r="O344" s="1">
        <f t="shared" si="352"/>
        <v>0.55937422268681525</v>
      </c>
      <c r="P344" s="1">
        <f t="shared" si="353"/>
        <v>4.8439907177250427</v>
      </c>
      <c r="Q344" s="1">
        <f t="shared" si="354"/>
        <v>0.75506017573367057</v>
      </c>
      <c r="R344" s="1">
        <f t="shared" si="355"/>
        <v>91090.513239638763</v>
      </c>
      <c r="S344" s="1">
        <f t="shared" si="356"/>
        <v>0.79972799016833096</v>
      </c>
      <c r="T344" s="1">
        <f t="shared" si="357"/>
        <v>0.29351652373791776</v>
      </c>
      <c r="U344" s="1">
        <f t="shared" si="358"/>
        <v>0.79150353722277533</v>
      </c>
      <c r="V344" s="1">
        <f t="shared" si="359"/>
        <v>0.99090748574111354</v>
      </c>
      <c r="W344" s="1">
        <f t="shared" si="392"/>
        <v>172.61270527133516</v>
      </c>
      <c r="X344" s="1">
        <f t="shared" si="360"/>
        <v>2734.6786670234901</v>
      </c>
      <c r="Y344" s="1">
        <f t="shared" si="361"/>
        <v>301.75924780025724</v>
      </c>
      <c r="Z344" s="1">
        <f t="shared" si="362"/>
        <v>0.11699464134891001</v>
      </c>
      <c r="AA344" s="1">
        <f t="shared" si="363"/>
        <v>0.55937422268681525</v>
      </c>
      <c r="AB344" s="1">
        <f t="shared" si="364"/>
        <v>5746.4855398405398</v>
      </c>
      <c r="AC344" s="1">
        <f t="shared" si="365"/>
        <v>8.6403360073765614E-3</v>
      </c>
      <c r="AD344" s="1">
        <f t="shared" si="366"/>
        <v>0.27180071912032916</v>
      </c>
      <c r="AE344" s="1">
        <f t="shared" si="367"/>
        <v>2.5508524483786772E-2</v>
      </c>
      <c r="AF344" s="1">
        <f t="shared" si="368"/>
        <v>0.29035359412807621</v>
      </c>
      <c r="AG344" s="1">
        <f t="shared" si="369"/>
        <v>257.41846105593612</v>
      </c>
      <c r="AH344" s="1">
        <f t="shared" si="370"/>
        <v>152.64204891483914</v>
      </c>
      <c r="AI344" s="1">
        <f t="shared" si="371"/>
        <v>152.28493172840558</v>
      </c>
      <c r="AJ344" s="1">
        <f t="shared" si="372"/>
        <v>265.21053469806782</v>
      </c>
      <c r="AK344" s="1">
        <f t="shared" si="373"/>
        <v>304.92728976936695</v>
      </c>
      <c r="AL344" s="8">
        <f t="shared" si="374"/>
        <v>60889746.653994083</v>
      </c>
      <c r="AM344" s="1">
        <f t="shared" si="375"/>
        <v>2130207.0229721176</v>
      </c>
      <c r="AN344" s="1">
        <f t="shared" si="376"/>
        <v>0.99996458802042265</v>
      </c>
      <c r="AO344" s="1">
        <f t="shared" si="377"/>
        <v>35.023184773268149</v>
      </c>
      <c r="AP344" s="1">
        <f t="shared" si="378"/>
        <v>129.87272562763062</v>
      </c>
      <c r="AQ344" s="1">
        <f t="shared" si="379"/>
        <v>9.9611039942658856E-3</v>
      </c>
      <c r="AR344" s="1">
        <f t="shared" si="380"/>
        <v>1.7971937474295767E-3</v>
      </c>
      <c r="AS344" s="1">
        <f t="shared" si="381"/>
        <v>3062.6815639989959</v>
      </c>
      <c r="AT344" s="1">
        <f t="shared" si="382"/>
        <v>184824069.22435689</v>
      </c>
      <c r="AU344" s="1">
        <f t="shared" si="383"/>
        <v>717990.73176882707</v>
      </c>
      <c r="AV344" s="1">
        <f t="shared" si="384"/>
        <v>6591642.5054935785</v>
      </c>
      <c r="AW344" s="1">
        <f t="shared" si="385"/>
        <v>53.807668295964191</v>
      </c>
      <c r="AX344" s="1">
        <f t="shared" si="386"/>
        <v>630258.89920034015</v>
      </c>
      <c r="AY344" s="6">
        <f t="shared" si="387"/>
        <v>529923713.92222822</v>
      </c>
      <c r="AZ344">
        <f t="shared" si="388"/>
        <v>713765.65614861704</v>
      </c>
      <c r="BA344">
        <f t="shared" si="389"/>
        <v>83506.756948276874</v>
      </c>
      <c r="BB344">
        <f t="shared" si="390"/>
        <v>1317365.8221042333</v>
      </c>
      <c r="BC344">
        <f t="shared" si="391"/>
        <v>12526661.019881645</v>
      </c>
    </row>
    <row r="345" spans="5:55" x14ac:dyDescent="0.35">
      <c r="E345">
        <f t="shared" si="342"/>
        <v>2021.375</v>
      </c>
      <c r="F345" s="1">
        <f t="shared" si="343"/>
        <v>3228.9244069793363</v>
      </c>
      <c r="G345" s="1">
        <f t="shared" si="344"/>
        <v>0.95159561432174211</v>
      </c>
      <c r="H345" s="1">
        <f t="shared" si="345"/>
        <v>87317.671579530317</v>
      </c>
      <c r="I345" s="1">
        <f t="shared" si="346"/>
        <v>8648.5378564024122</v>
      </c>
      <c r="J345" s="1">
        <f t="shared" si="347"/>
        <v>1.6243293404166503E-3</v>
      </c>
      <c r="K345" s="1">
        <f t="shared" si="348"/>
        <v>0.43582852739400102</v>
      </c>
      <c r="L345" s="1">
        <f t="shared" si="349"/>
        <v>1.8672682948875332E-2</v>
      </c>
      <c r="M345" s="1">
        <f t="shared" si="350"/>
        <v>4.9058344913829764E-3</v>
      </c>
      <c r="N345" s="1">
        <f t="shared" si="351"/>
        <v>0.73317303613361196</v>
      </c>
      <c r="O345" s="1">
        <f t="shared" si="352"/>
        <v>0.56042848446659088</v>
      </c>
      <c r="P345" s="1">
        <f t="shared" si="353"/>
        <v>4.8611613806650507</v>
      </c>
      <c r="Q345" s="1">
        <f t="shared" si="354"/>
        <v>0.75571400430747437</v>
      </c>
      <c r="R345" s="1">
        <f t="shared" si="355"/>
        <v>91648.317888230813</v>
      </c>
      <c r="S345" s="1">
        <f t="shared" si="356"/>
        <v>0.79972799016833096</v>
      </c>
      <c r="T345" s="1">
        <f t="shared" si="357"/>
        <v>0.29392479212522815</v>
      </c>
      <c r="U345" s="1">
        <f t="shared" si="358"/>
        <v>0.79160634287713771</v>
      </c>
      <c r="V345" s="1">
        <f t="shared" si="359"/>
        <v>0.99096300944787485</v>
      </c>
      <c r="W345" s="1">
        <f t="shared" si="392"/>
        <v>172.54779267545641</v>
      </c>
      <c r="X345" s="1">
        <f t="shared" si="360"/>
        <v>2744.3723779277798</v>
      </c>
      <c r="Y345" s="1">
        <f t="shared" si="361"/>
        <v>302.82890433656081</v>
      </c>
      <c r="Z345" s="1">
        <f t="shared" si="362"/>
        <v>0.11750488573933728</v>
      </c>
      <c r="AA345" s="1">
        <f t="shared" si="363"/>
        <v>0.56042848446659088</v>
      </c>
      <c r="AB345" s="1">
        <f t="shared" si="364"/>
        <v>5766.8553076712615</v>
      </c>
      <c r="AC345" s="1">
        <f t="shared" si="365"/>
        <v>8.656620590483095E-3</v>
      </c>
      <c r="AD345" s="1">
        <f t="shared" si="366"/>
        <v>0.27295076700185966</v>
      </c>
      <c r="AE345" s="1">
        <f t="shared" si="367"/>
        <v>2.5537696210248022E-2</v>
      </c>
      <c r="AF345" s="1">
        <f t="shared" si="368"/>
        <v>0.29075746302143463</v>
      </c>
      <c r="AG345" s="1">
        <f t="shared" si="369"/>
        <v>257.41844173555347</v>
      </c>
      <c r="AH345" s="1">
        <f t="shared" si="370"/>
        <v>152.642037458385</v>
      </c>
      <c r="AI345" s="1">
        <f t="shared" si="371"/>
        <v>152.28493172840558</v>
      </c>
      <c r="AJ345" s="1">
        <f t="shared" si="372"/>
        <v>265.1107998365199</v>
      </c>
      <c r="AK345" s="1">
        <f t="shared" si="373"/>
        <v>304.92726688323864</v>
      </c>
      <c r="AL345" s="8">
        <f t="shared" si="374"/>
        <v>61262612.966052696</v>
      </c>
      <c r="AM345" s="1">
        <f t="shared" si="375"/>
        <v>2143251.5545162088</v>
      </c>
      <c r="AN345" s="1">
        <f t="shared" si="376"/>
        <v>0.99996480354175288</v>
      </c>
      <c r="AO345" s="1">
        <f t="shared" si="377"/>
        <v>35.029044148459974</v>
      </c>
      <c r="AP345" s="1">
        <f t="shared" si="378"/>
        <v>129.89445332120172</v>
      </c>
      <c r="AQ345" s="1">
        <f t="shared" si="379"/>
        <v>9.9750858890870001E-3</v>
      </c>
      <c r="AR345" s="1">
        <f t="shared" si="380"/>
        <v>1.8050317818691381E-3</v>
      </c>
      <c r="AS345" s="1">
        <f t="shared" si="381"/>
        <v>3073.537958218657</v>
      </c>
      <c r="AT345" s="1">
        <f t="shared" si="382"/>
        <v>185813665.16005719</v>
      </c>
      <c r="AU345" s="1">
        <f t="shared" si="383"/>
        <v>721835.09428179963</v>
      </c>
      <c r="AV345" s="1">
        <f t="shared" si="384"/>
        <v>6636516.9262291305</v>
      </c>
      <c r="AW345" s="1">
        <f t="shared" si="385"/>
        <v>53.8047059260659</v>
      </c>
      <c r="AX345" s="1">
        <f t="shared" si="386"/>
        <v>633267.37119590398</v>
      </c>
      <c r="AY345" s="6">
        <f t="shared" si="387"/>
        <v>533752627.23260653</v>
      </c>
      <c r="AZ345">
        <f t="shared" si="388"/>
        <v>717587.39619362436</v>
      </c>
      <c r="BA345">
        <f t="shared" si="389"/>
        <v>84320.024997720378</v>
      </c>
      <c r="BB345">
        <f t="shared" si="390"/>
        <v>1323935.8671803027</v>
      </c>
      <c r="BC345">
        <f t="shared" si="391"/>
        <v>12608996.383763161</v>
      </c>
    </row>
    <row r="346" spans="5:55" x14ac:dyDescent="0.35">
      <c r="E346">
        <f t="shared" si="342"/>
        <v>2021.4375</v>
      </c>
      <c r="F346" s="1">
        <f t="shared" si="343"/>
        <v>3240.084560915388</v>
      </c>
      <c r="G346" s="1">
        <f t="shared" si="344"/>
        <v>0.95159813088066036</v>
      </c>
      <c r="H346" s="1">
        <f t="shared" si="345"/>
        <v>87858.205195555463</v>
      </c>
      <c r="I346" s="1">
        <f t="shared" si="346"/>
        <v>8687.8809470136075</v>
      </c>
      <c r="J346" s="1">
        <f t="shared" si="347"/>
        <v>1.6040252251342264E-3</v>
      </c>
      <c r="K346" s="1">
        <f t="shared" si="348"/>
        <v>0.43668895542259428</v>
      </c>
      <c r="L346" s="1">
        <f t="shared" si="349"/>
        <v>1.8651126204034214E-2</v>
      </c>
      <c r="M346" s="1">
        <f t="shared" si="350"/>
        <v>4.9155197626185821E-3</v>
      </c>
      <c r="N346" s="1">
        <f t="shared" si="351"/>
        <v>0.7332542382321523</v>
      </c>
      <c r="O346" s="1">
        <f t="shared" si="352"/>
        <v>0.56148355169282615</v>
      </c>
      <c r="P346" s="1">
        <f t="shared" si="353"/>
        <v>4.8783638248802843</v>
      </c>
      <c r="Q346" s="1">
        <f t="shared" si="354"/>
        <v>0.75636555210854661</v>
      </c>
      <c r="R346" s="1">
        <f t="shared" si="355"/>
        <v>92208.552060923132</v>
      </c>
      <c r="S346" s="1">
        <f t="shared" si="356"/>
        <v>0.79972799016833096</v>
      </c>
      <c r="T346" s="1">
        <f t="shared" si="357"/>
        <v>0.2943333677604007</v>
      </c>
      <c r="U346" s="1">
        <f t="shared" si="358"/>
        <v>0.79170786346091371</v>
      </c>
      <c r="V346" s="1">
        <f t="shared" si="359"/>
        <v>0.99101810871211671</v>
      </c>
      <c r="W346" s="1">
        <f t="shared" si="392"/>
        <v>172.48298664842594</v>
      </c>
      <c r="X346" s="1">
        <f t="shared" si="360"/>
        <v>2754.0840309753221</v>
      </c>
      <c r="Y346" s="1">
        <f t="shared" si="361"/>
        <v>303.90054070607738</v>
      </c>
      <c r="Z346" s="1">
        <f t="shared" si="362"/>
        <v>0.11801551412103839</v>
      </c>
      <c r="AA346" s="1">
        <f t="shared" si="363"/>
        <v>0.56148355169282615</v>
      </c>
      <c r="AB346" s="1">
        <f t="shared" si="364"/>
        <v>5787.2627780181865</v>
      </c>
      <c r="AC346" s="1">
        <f t="shared" si="365"/>
        <v>8.6729176148637628E-3</v>
      </c>
      <c r="AD346" s="1">
        <f t="shared" si="366"/>
        <v>0.27410438756961675</v>
      </c>
      <c r="AE346" s="1">
        <f t="shared" si="367"/>
        <v>2.55665548462451E-2</v>
      </c>
      <c r="AF346" s="1">
        <f t="shared" si="368"/>
        <v>0.29116163585175692</v>
      </c>
      <c r="AG346" s="1">
        <f t="shared" si="369"/>
        <v>257.41842312952548</v>
      </c>
      <c r="AH346" s="1">
        <f t="shared" si="370"/>
        <v>152.64202642552348</v>
      </c>
      <c r="AI346" s="1">
        <f t="shared" si="371"/>
        <v>152.28493172840558</v>
      </c>
      <c r="AJ346" s="1">
        <f t="shared" si="372"/>
        <v>265.01122871252073</v>
      </c>
      <c r="AK346" s="1">
        <f t="shared" si="373"/>
        <v>304.92724484330546</v>
      </c>
      <c r="AL346" s="8">
        <f t="shared" si="374"/>
        <v>61637103.301312998</v>
      </c>
      <c r="AM346" s="1">
        <f t="shared" si="375"/>
        <v>2156352.9016479384</v>
      </c>
      <c r="AN346" s="1">
        <f t="shared" si="376"/>
        <v>0.99996501737729238</v>
      </c>
      <c r="AO346" s="1">
        <f t="shared" si="377"/>
        <v>35.034891673172211</v>
      </c>
      <c r="AP346" s="1">
        <f t="shared" si="378"/>
        <v>129.91613707090835</v>
      </c>
      <c r="AQ346" s="1">
        <f t="shared" si="379"/>
        <v>9.9889958865743214E-3</v>
      </c>
      <c r="AR346" s="1">
        <f t="shared" si="380"/>
        <v>1.8128757149268625E-3</v>
      </c>
      <c r="AS346" s="1">
        <f t="shared" si="381"/>
        <v>3084.4144465985646</v>
      </c>
      <c r="AT346" s="1">
        <f t="shared" si="382"/>
        <v>186806904.10799733</v>
      </c>
      <c r="AU346" s="1">
        <f t="shared" si="383"/>
        <v>725693.60746181523</v>
      </c>
      <c r="AV346" s="1">
        <f t="shared" si="384"/>
        <v>6681631.6196217425</v>
      </c>
      <c r="AW346" s="1">
        <f t="shared" si="385"/>
        <v>53.801766320427525</v>
      </c>
      <c r="AX346" s="1">
        <f t="shared" si="386"/>
        <v>636284.07335908827</v>
      </c>
      <c r="AY346" s="6">
        <f t="shared" si="387"/>
        <v>537604946.18893862</v>
      </c>
      <c r="AZ346">
        <f t="shared" si="388"/>
        <v>721423.20363490854</v>
      </c>
      <c r="BA346">
        <f t="shared" si="389"/>
        <v>85139.130275820309</v>
      </c>
      <c r="BB346">
        <f t="shared" si="390"/>
        <v>1330526.3401716135</v>
      </c>
      <c r="BC346">
        <f t="shared" si="391"/>
        <v>12691742.375461929</v>
      </c>
    </row>
    <row r="347" spans="5:55" x14ac:dyDescent="0.35">
      <c r="E347">
        <f t="shared" si="342"/>
        <v>2021.5</v>
      </c>
      <c r="F347" s="1">
        <f t="shared" si="343"/>
        <v>3251.2611237794608</v>
      </c>
      <c r="G347" s="1">
        <f t="shared" si="344"/>
        <v>0.95160062809389867</v>
      </c>
      <c r="H347" s="1">
        <f t="shared" si="345"/>
        <v>88401.197754743815</v>
      </c>
      <c r="I347" s="1">
        <f t="shared" si="346"/>
        <v>8727.1530844300232</v>
      </c>
      <c r="J347" s="1">
        <f t="shared" si="347"/>
        <v>1.583974911274412E-3</v>
      </c>
      <c r="K347" s="1">
        <f t="shared" si="348"/>
        <v>0.43754743082518277</v>
      </c>
      <c r="L347" s="1">
        <f t="shared" si="349"/>
        <v>1.8629588730012331E-2</v>
      </c>
      <c r="M347" s="1">
        <f t="shared" si="350"/>
        <v>4.9251830544301692E-3</v>
      </c>
      <c r="N347" s="1">
        <f t="shared" si="351"/>
        <v>0.73333442530453463</v>
      </c>
      <c r="O347" s="1">
        <f t="shared" si="352"/>
        <v>0.56253940401978753</v>
      </c>
      <c r="P347" s="1">
        <f t="shared" si="353"/>
        <v>4.8955976729981385</v>
      </c>
      <c r="Q347" s="1">
        <f t="shared" si="354"/>
        <v>0.75701481355276168</v>
      </c>
      <c r="R347" s="1">
        <f t="shared" si="355"/>
        <v>92771.2096478608</v>
      </c>
      <c r="S347" s="1">
        <f t="shared" si="356"/>
        <v>0.79972799016833096</v>
      </c>
      <c r="T347" s="1">
        <f t="shared" si="357"/>
        <v>0.2947422467529433</v>
      </c>
      <c r="U347" s="1">
        <f t="shared" si="358"/>
        <v>0.79180811503748461</v>
      </c>
      <c r="V347" s="1">
        <f t="shared" si="359"/>
        <v>0.99107278626563633</v>
      </c>
      <c r="W347" s="1">
        <f t="shared" si="392"/>
        <v>172.41828825702203</v>
      </c>
      <c r="X347" s="1">
        <f t="shared" si="360"/>
        <v>2763.8134131201236</v>
      </c>
      <c r="Y347" s="1">
        <f t="shared" si="361"/>
        <v>304.97413340015873</v>
      </c>
      <c r="Z347" s="1">
        <f t="shared" si="362"/>
        <v>0.11852652163176636</v>
      </c>
      <c r="AA347" s="1">
        <f t="shared" si="363"/>
        <v>0.56253940401978753</v>
      </c>
      <c r="AB347" s="1">
        <f t="shared" si="364"/>
        <v>5807.7075031995691</v>
      </c>
      <c r="AC347" s="1">
        <f t="shared" si="365"/>
        <v>8.6892267662495686E-3</v>
      </c>
      <c r="AD347" s="1">
        <f t="shared" si="366"/>
        <v>0.27526156590206258</v>
      </c>
      <c r="AE347" s="1">
        <f t="shared" si="367"/>
        <v>2.5595097910201002E-2</v>
      </c>
      <c r="AF347" s="1">
        <f t="shared" si="368"/>
        <v>0.29156610877047484</v>
      </c>
      <c r="AG347" s="1">
        <f t="shared" si="369"/>
        <v>257.41840521143945</v>
      </c>
      <c r="AH347" s="1">
        <f t="shared" si="370"/>
        <v>152.64201580059256</v>
      </c>
      <c r="AI347" s="1">
        <f t="shared" si="371"/>
        <v>152.28493172840558</v>
      </c>
      <c r="AJ347" s="1">
        <f t="shared" si="372"/>
        <v>264.91182296512011</v>
      </c>
      <c r="AK347" s="1">
        <f t="shared" si="373"/>
        <v>304.92722361827992</v>
      </c>
      <c r="AL347" s="8">
        <f t="shared" si="374"/>
        <v>62013213.575622812</v>
      </c>
      <c r="AM347" s="1">
        <f t="shared" si="375"/>
        <v>2169510.921485398</v>
      </c>
      <c r="AN347" s="1">
        <f t="shared" si="376"/>
        <v>0.99996522953849154</v>
      </c>
      <c r="AO347" s="1">
        <f t="shared" si="377"/>
        <v>35.040727245382243</v>
      </c>
      <c r="AP347" s="1">
        <f t="shared" si="378"/>
        <v>129.93777649843102</v>
      </c>
      <c r="AQ347" s="1">
        <f t="shared" si="379"/>
        <v>1.0002834152802259E-2</v>
      </c>
      <c r="AR347" s="1">
        <f t="shared" si="380"/>
        <v>1.8207254719121505E-3</v>
      </c>
      <c r="AS347" s="1">
        <f t="shared" si="381"/>
        <v>3095.3107905395577</v>
      </c>
      <c r="AT347" s="1">
        <f t="shared" si="382"/>
        <v>187803771.48461795</v>
      </c>
      <c r="AU347" s="1">
        <f t="shared" si="383"/>
        <v>729566.21470154345</v>
      </c>
      <c r="AV347" s="1">
        <f t="shared" si="384"/>
        <v>6726987.4700881056</v>
      </c>
      <c r="AW347" s="1">
        <f t="shared" si="385"/>
        <v>53.798849327948133</v>
      </c>
      <c r="AX347" s="1">
        <f t="shared" si="386"/>
        <v>639308.93364373222</v>
      </c>
      <c r="AY347" s="6">
        <f t="shared" si="387"/>
        <v>541480772.03741503</v>
      </c>
      <c r="AZ347">
        <f t="shared" si="388"/>
        <v>725273.02219824959</v>
      </c>
      <c r="BA347">
        <f t="shared" si="389"/>
        <v>85964.088554517395</v>
      </c>
      <c r="BB347">
        <f t="shared" si="390"/>
        <v>1337137.1076898391</v>
      </c>
      <c r="BC347">
        <f t="shared" si="391"/>
        <v>12774900.271722654</v>
      </c>
    </row>
    <row r="348" spans="5:55" x14ac:dyDescent="0.35">
      <c r="E348">
        <f t="shared" si="342"/>
        <v>2021.5625</v>
      </c>
      <c r="F348" s="1">
        <f t="shared" si="343"/>
        <v>3262.4538166603079</v>
      </c>
      <c r="G348" s="1">
        <f t="shared" si="344"/>
        <v>0.95160310608987775</v>
      </c>
      <c r="H348" s="1">
        <f t="shared" si="345"/>
        <v>88946.644822520684</v>
      </c>
      <c r="I348" s="1">
        <f t="shared" si="346"/>
        <v>8766.3504241397932</v>
      </c>
      <c r="J348" s="1">
        <f t="shared" si="347"/>
        <v>1.5641752263196777E-3</v>
      </c>
      <c r="K348" s="1">
        <f t="shared" si="348"/>
        <v>0.43840395617990663</v>
      </c>
      <c r="L348" s="1">
        <f t="shared" si="349"/>
        <v>1.8608070566469057E-2</v>
      </c>
      <c r="M348" s="1">
        <f t="shared" si="350"/>
        <v>4.9348243958381626E-3</v>
      </c>
      <c r="N348" s="1">
        <f t="shared" si="351"/>
        <v>0.73341361003858485</v>
      </c>
      <c r="O348" s="1">
        <f t="shared" si="352"/>
        <v>0.56359602096628447</v>
      </c>
      <c r="P348" s="1">
        <f t="shared" si="353"/>
        <v>4.9128625434505055</v>
      </c>
      <c r="Q348" s="1">
        <f t="shared" si="354"/>
        <v>0.75766178317635369</v>
      </c>
      <c r="R348" s="1">
        <f t="shared" si="355"/>
        <v>93336.28428937828</v>
      </c>
      <c r="S348" s="1">
        <f t="shared" si="356"/>
        <v>0.79972799016833096</v>
      </c>
      <c r="T348" s="1">
        <f t="shared" si="357"/>
        <v>0.29515142522440435</v>
      </c>
      <c r="U348" s="1">
        <f t="shared" si="358"/>
        <v>0.79190711346943921</v>
      </c>
      <c r="V348" s="1">
        <f t="shared" si="359"/>
        <v>0.99112704483023673</v>
      </c>
      <c r="W348" s="1">
        <f t="shared" si="392"/>
        <v>172.35369856542232</v>
      </c>
      <c r="X348" s="1">
        <f t="shared" si="360"/>
        <v>2773.5603089476176</v>
      </c>
      <c r="Y348" s="1">
        <f t="shared" si="361"/>
        <v>306.04965864879546</v>
      </c>
      <c r="Z348" s="1">
        <f t="shared" si="362"/>
        <v>0.11903790342432199</v>
      </c>
      <c r="AA348" s="1">
        <f t="shared" si="363"/>
        <v>0.56359602096628447</v>
      </c>
      <c r="AB348" s="1">
        <f t="shared" si="364"/>
        <v>5828.1890305564884</v>
      </c>
      <c r="AC348" s="1">
        <f t="shared" si="365"/>
        <v>8.7055477282791914E-3</v>
      </c>
      <c r="AD348" s="1">
        <f t="shared" si="366"/>
        <v>0.27642228672884039</v>
      </c>
      <c r="AE348" s="1">
        <f t="shared" si="367"/>
        <v>2.5623322940629547E-2</v>
      </c>
      <c r="AF348" s="1">
        <f t="shared" si="368"/>
        <v>0.29197087794093091</v>
      </c>
      <c r="AG348" s="1">
        <f t="shared" si="369"/>
        <v>257.41838795585932</v>
      </c>
      <c r="AH348" s="1">
        <f t="shared" si="370"/>
        <v>152.64200556850938</v>
      </c>
      <c r="AI348" s="1">
        <f t="shared" si="371"/>
        <v>152.28493172840558</v>
      </c>
      <c r="AJ348" s="1">
        <f t="shared" si="372"/>
        <v>264.81258422937231</v>
      </c>
      <c r="AK348" s="1">
        <f t="shared" si="373"/>
        <v>304.9272031780315</v>
      </c>
      <c r="AL348" s="8">
        <f t="shared" si="374"/>
        <v>62390939.537843242</v>
      </c>
      <c r="AM348" s="1">
        <f t="shared" si="375"/>
        <v>2182725.4653047365</v>
      </c>
      <c r="AN348" s="1">
        <f t="shared" si="376"/>
        <v>0.99996544003674936</v>
      </c>
      <c r="AO348" s="1">
        <f t="shared" si="377"/>
        <v>35.04655076336028</v>
      </c>
      <c r="AP348" s="1">
        <f t="shared" si="378"/>
        <v>129.95937122653601</v>
      </c>
      <c r="AQ348" s="1">
        <f t="shared" si="379"/>
        <v>1.0016600854100053E-2</v>
      </c>
      <c r="AR348" s="1">
        <f t="shared" si="380"/>
        <v>1.8285809783655568E-3</v>
      </c>
      <c r="AS348" s="1">
        <f t="shared" si="381"/>
        <v>3106.2267487898102</v>
      </c>
      <c r="AT348" s="1">
        <f t="shared" si="382"/>
        <v>188804252.31633922</v>
      </c>
      <c r="AU348" s="1">
        <f t="shared" si="383"/>
        <v>733452.85787709279</v>
      </c>
      <c r="AV348" s="1">
        <f t="shared" si="384"/>
        <v>6772585.3585069524</v>
      </c>
      <c r="AW348" s="1">
        <f t="shared" si="385"/>
        <v>53.795954798264951</v>
      </c>
      <c r="AX348" s="1">
        <f t="shared" si="386"/>
        <v>642341.87882238231</v>
      </c>
      <c r="AY348" s="6">
        <f t="shared" si="387"/>
        <v>545380205.75853026</v>
      </c>
      <c r="AZ348">
        <f t="shared" si="388"/>
        <v>729136.79410179099</v>
      </c>
      <c r="BA348">
        <f t="shared" si="389"/>
        <v>86794.915279408742</v>
      </c>
      <c r="BB348">
        <f t="shared" si="390"/>
        <v>1343768.033762126</v>
      </c>
      <c r="BC348">
        <f t="shared" si="391"/>
        <v>12858471.340953268</v>
      </c>
    </row>
    <row r="349" spans="5:55" x14ac:dyDescent="0.35">
      <c r="E349">
        <f t="shared" si="342"/>
        <v>2021.625</v>
      </c>
      <c r="F349" s="1">
        <f t="shared" si="343"/>
        <v>3273.662358257423</v>
      </c>
      <c r="G349" s="1">
        <f t="shared" si="344"/>
        <v>0.95160556499639504</v>
      </c>
      <c r="H349" s="1">
        <f t="shared" si="345"/>
        <v>89494.541724029419</v>
      </c>
      <c r="I349" s="1">
        <f t="shared" si="346"/>
        <v>8805.4691005740588</v>
      </c>
      <c r="J349" s="1">
        <f t="shared" si="347"/>
        <v>1.5446230374089247E-3</v>
      </c>
      <c r="K349" s="1">
        <f t="shared" si="348"/>
        <v>0.43925853406557108</v>
      </c>
      <c r="L349" s="1">
        <f t="shared" si="349"/>
        <v>1.8586571754038335E-2</v>
      </c>
      <c r="M349" s="1">
        <f t="shared" si="350"/>
        <v>4.9444438158704716E-3</v>
      </c>
      <c r="N349" s="1">
        <f t="shared" si="351"/>
        <v>0.73349180496353117</v>
      </c>
      <c r="O349" s="1">
        <f t="shared" si="352"/>
        <v>0.56465338191705639</v>
      </c>
      <c r="P349" s="1">
        <f t="shared" si="353"/>
        <v>4.9301580505001006</v>
      </c>
      <c r="Q349" s="1">
        <f t="shared" si="354"/>
        <v>0.75830645563631349</v>
      </c>
      <c r="R349" s="1">
        <f t="shared" si="355"/>
        <v>93903.76937498404</v>
      </c>
      <c r="S349" s="1">
        <f t="shared" si="356"/>
        <v>0.79972799016833096</v>
      </c>
      <c r="T349" s="1">
        <f t="shared" si="357"/>
        <v>0.29556089930837381</v>
      </c>
      <c r="U349" s="1">
        <f t="shared" si="358"/>
        <v>0.79200487442108414</v>
      </c>
      <c r="V349" s="1">
        <f t="shared" si="359"/>
        <v>0.99118088711767049</v>
      </c>
      <c r="W349" s="1">
        <f t="shared" si="392"/>
        <v>172.28921863508162</v>
      </c>
      <c r="X349" s="1">
        <f t="shared" si="360"/>
        <v>2783.3245006895236</v>
      </c>
      <c r="Y349" s="1">
        <f t="shared" si="361"/>
        <v>307.12709242225668</v>
      </c>
      <c r="Z349" s="1">
        <f t="shared" si="362"/>
        <v>0.1195496546665554</v>
      </c>
      <c r="AA349" s="1">
        <f t="shared" si="363"/>
        <v>0.56465338191705639</v>
      </c>
      <c r="AB349" s="1">
        <f t="shared" si="364"/>
        <v>5848.7069024840757</v>
      </c>
      <c r="AC349" s="1">
        <f t="shared" si="365"/>
        <v>8.7218801825204081E-3</v>
      </c>
      <c r="AD349" s="1">
        <f t="shared" si="366"/>
        <v>0.27758653442995068</v>
      </c>
      <c r="AE349" s="1">
        <f t="shared" si="367"/>
        <v>2.5651227496706588E-2</v>
      </c>
      <c r="AF349" s="1">
        <f t="shared" si="368"/>
        <v>0.29237593953837948</v>
      </c>
      <c r="AG349" s="1">
        <f t="shared" si="369"/>
        <v>257.41837133828955</v>
      </c>
      <c r="AH349" s="1">
        <f t="shared" si="370"/>
        <v>152.64199571474873</v>
      </c>
      <c r="AI349" s="1">
        <f t="shared" si="371"/>
        <v>152.28493172840558</v>
      </c>
      <c r="AJ349" s="1">
        <f t="shared" si="372"/>
        <v>264.71351413614786</v>
      </c>
      <c r="AK349" s="1">
        <f t="shared" si="373"/>
        <v>304.92718349354391</v>
      </c>
      <c r="AL349" s="8">
        <f t="shared" si="374"/>
        <v>62770276.769169971</v>
      </c>
      <c r="AM349" s="1">
        <f t="shared" si="375"/>
        <v>2195996.3785164179</v>
      </c>
      <c r="AN349" s="1">
        <f t="shared" si="376"/>
        <v>0.99996564888341344</v>
      </c>
      <c r="AO349" s="1">
        <f t="shared" si="377"/>
        <v>35.052362125680716</v>
      </c>
      <c r="AP349" s="1">
        <f t="shared" si="378"/>
        <v>129.98092087911758</v>
      </c>
      <c r="AQ349" s="1">
        <f t="shared" si="379"/>
        <v>1.0030296157048734E-2</v>
      </c>
      <c r="AR349" s="1">
        <f t="shared" si="380"/>
        <v>1.8364421600588134E-3</v>
      </c>
      <c r="AS349" s="1">
        <f t="shared" si="381"/>
        <v>3117.162077461473</v>
      </c>
      <c r="AT349" s="1">
        <f t="shared" si="382"/>
        <v>189808331.23885322</v>
      </c>
      <c r="AU349" s="1">
        <f t="shared" si="383"/>
        <v>737353.47734530666</v>
      </c>
      <c r="AV349" s="1">
        <f t="shared" si="384"/>
        <v>6818426.1621242706</v>
      </c>
      <c r="AW349" s="1">
        <f t="shared" si="385"/>
        <v>53.793082581748742</v>
      </c>
      <c r="AX349" s="1">
        <f t="shared" si="386"/>
        <v>645382.8344883814</v>
      </c>
      <c r="AY349" s="6">
        <f t="shared" si="387"/>
        <v>549303348.05660343</v>
      </c>
      <c r="AZ349">
        <f t="shared" si="388"/>
        <v>733014.46005335113</v>
      </c>
      <c r="BA349">
        <f t="shared" si="389"/>
        <v>87631.625564969698</v>
      </c>
      <c r="BB349">
        <f t="shared" si="390"/>
        <v>1350418.9798320266</v>
      </c>
      <c r="BC349">
        <f t="shared" si="391"/>
        <v>12942456.843063401</v>
      </c>
    </row>
    <row r="350" spans="5:55" x14ac:dyDescent="0.35">
      <c r="E350">
        <f t="shared" si="342"/>
        <v>2021.6875</v>
      </c>
      <c r="F350" s="1">
        <f t="shared" si="343"/>
        <v>3284.8864649073621</v>
      </c>
      <c r="G350" s="1">
        <f t="shared" si="344"/>
        <v>0.95160800494062936</v>
      </c>
      <c r="H350" s="1">
        <f t="shared" si="345"/>
        <v>90044.883542815296</v>
      </c>
      <c r="I350" s="1">
        <f t="shared" si="346"/>
        <v>8844.5052278058756</v>
      </c>
      <c r="J350" s="1">
        <f t="shared" si="347"/>
        <v>1.5253152508418149E-3</v>
      </c>
      <c r="K350" s="1">
        <f t="shared" si="348"/>
        <v>0.44011116706170655</v>
      </c>
      <c r="L350" s="1">
        <f t="shared" si="349"/>
        <v>1.8565092334319997E-2</v>
      </c>
      <c r="M350" s="1">
        <f t="shared" si="350"/>
        <v>4.954041343563172E-3</v>
      </c>
      <c r="N350" s="1">
        <f t="shared" si="351"/>
        <v>0.73356902245198663</v>
      </c>
      <c r="O350" s="1">
        <f t="shared" si="352"/>
        <v>0.56571146612419299</v>
      </c>
      <c r="P350" s="1">
        <f t="shared" si="353"/>
        <v>4.9474838042677742</v>
      </c>
      <c r="Q350" s="1">
        <f t="shared" si="354"/>
        <v>0.75894882571076361</v>
      </c>
      <c r="R350" s="1">
        <f t="shared" si="355"/>
        <v>94473.658042394425</v>
      </c>
      <c r="S350" s="1">
        <f t="shared" si="356"/>
        <v>0.79972799016833096</v>
      </c>
      <c r="T350" s="1">
        <f t="shared" si="357"/>
        <v>0.29597066515048415</v>
      </c>
      <c r="U350" s="1">
        <f t="shared" si="358"/>
        <v>0.79210141336092221</v>
      </c>
      <c r="V350" s="1">
        <f t="shared" si="359"/>
        <v>0.99123431582958565</v>
      </c>
      <c r="W350" s="1">
        <f t="shared" si="392"/>
        <v>172.22484952461036</v>
      </c>
      <c r="X350" s="1">
        <f t="shared" si="360"/>
        <v>2793.1057682392702</v>
      </c>
      <c r="Y350" s="1">
        <f t="shared" si="361"/>
        <v>308.20641043279181</v>
      </c>
      <c r="Z350" s="1">
        <f t="shared" si="362"/>
        <v>0.12006177054136727</v>
      </c>
      <c r="AA350" s="1">
        <f t="shared" si="363"/>
        <v>0.56571146612419299</v>
      </c>
      <c r="AB350" s="1">
        <f t="shared" si="364"/>
        <v>5869.2606564639209</v>
      </c>
      <c r="AC350" s="1">
        <f t="shared" si="365"/>
        <v>8.7382238084920284E-3</v>
      </c>
      <c r="AD350" s="1">
        <f t="shared" si="366"/>
        <v>0.27875429303498955</v>
      </c>
      <c r="AE350" s="1">
        <f t="shared" si="367"/>
        <v>2.5678809158840049E-2</v>
      </c>
      <c r="AF350" s="1">
        <f t="shared" si="368"/>
        <v>0.29278128974998763</v>
      </c>
      <c r="AG350" s="1">
        <f t="shared" si="369"/>
        <v>257.41835533514018</v>
      </c>
      <c r="AH350" s="1">
        <f t="shared" si="370"/>
        <v>152.64198622532246</v>
      </c>
      <c r="AI350" s="1">
        <f t="shared" si="371"/>
        <v>152.28493172840558</v>
      </c>
      <c r="AJ350" s="1">
        <f t="shared" si="372"/>
        <v>264.61461431194732</v>
      </c>
      <c r="AK350" s="1">
        <f t="shared" si="373"/>
        <v>304.92716453687331</v>
      </c>
      <c r="AL350" s="8">
        <f t="shared" si="374"/>
        <v>63151220.682487398</v>
      </c>
      <c r="AM350" s="1">
        <f t="shared" si="375"/>
        <v>2209323.5006426261</v>
      </c>
      <c r="AN350" s="1">
        <f t="shared" si="376"/>
        <v>0.99996585608977984</v>
      </c>
      <c r="AO350" s="1">
        <f t="shared" si="377"/>
        <v>35.058161231233569</v>
      </c>
      <c r="AP350" s="1">
        <f t="shared" si="378"/>
        <v>130.00242508124046</v>
      </c>
      <c r="AQ350" s="1">
        <f t="shared" si="379"/>
        <v>1.0043920228478073E-2</v>
      </c>
      <c r="AR350" s="1">
        <f t="shared" si="380"/>
        <v>1.84430894299485E-3</v>
      </c>
      <c r="AS350" s="1">
        <f t="shared" si="381"/>
        <v>3128.116530047947</v>
      </c>
      <c r="AT350" s="1">
        <f t="shared" si="382"/>
        <v>190815992.49649772</v>
      </c>
      <c r="AU350" s="1">
        <f t="shared" si="383"/>
        <v>741268.01194137463</v>
      </c>
      <c r="AV350" s="1">
        <f t="shared" si="384"/>
        <v>6864510.754458352</v>
      </c>
      <c r="AW350" s="1">
        <f t="shared" si="385"/>
        <v>53.790232529499441</v>
      </c>
      <c r="AX350" s="1">
        <f t="shared" si="386"/>
        <v>648431.72505824373</v>
      </c>
      <c r="AY350" s="6">
        <f t="shared" si="387"/>
        <v>553250299.3492589</v>
      </c>
      <c r="AZ350">
        <f t="shared" si="388"/>
        <v>736905.95924804907</v>
      </c>
      <c r="BA350">
        <f t="shared" si="389"/>
        <v>88474.2341898054</v>
      </c>
      <c r="BB350">
        <f t="shared" si="390"/>
        <v>1357089.8047610237</v>
      </c>
      <c r="BC350">
        <f t="shared" si="391"/>
        <v>13026858.029302903</v>
      </c>
    </row>
    <row r="351" spans="5:55" x14ac:dyDescent="0.35">
      <c r="E351">
        <f t="shared" si="342"/>
        <v>2021.75</v>
      </c>
      <c r="F351" s="1">
        <f t="shared" si="343"/>
        <v>3296.1258506107242</v>
      </c>
      <c r="G351" s="1">
        <f t="shared" si="344"/>
        <v>0.95161042604914303</v>
      </c>
      <c r="H351" s="1">
        <f t="shared" si="345"/>
        <v>90597.665119553159</v>
      </c>
      <c r="I351" s="1">
        <f t="shared" si="346"/>
        <v>8883.4549002641252</v>
      </c>
      <c r="J351" s="1">
        <f t="shared" si="347"/>
        <v>1.5062488115892962E-3</v>
      </c>
      <c r="K351" s="1">
        <f t="shared" si="348"/>
        <v>0.44096185774862884</v>
      </c>
      <c r="L351" s="1">
        <f t="shared" si="349"/>
        <v>1.8543632349870914E-2</v>
      </c>
      <c r="M351" s="1">
        <f t="shared" si="350"/>
        <v>4.9636170079611769E-3</v>
      </c>
      <c r="N351" s="1">
        <f t="shared" si="351"/>
        <v>0.73364527472190644</v>
      </c>
      <c r="O351" s="1">
        <f t="shared" si="352"/>
        <v>0.56677025270858972</v>
      </c>
      <c r="P351" s="1">
        <f t="shared" si="353"/>
        <v>4.9648394107608382</v>
      </c>
      <c r="Q351" s="1">
        <f t="shared" si="354"/>
        <v>0.75958888829931126</v>
      </c>
      <c r="R351" s="1">
        <f t="shared" si="355"/>
        <v>95045.943176618777</v>
      </c>
      <c r="S351" s="1">
        <f t="shared" si="356"/>
        <v>0.79972799016833096</v>
      </c>
      <c r="T351" s="1">
        <f t="shared" si="357"/>
        <v>0.29638071890841144</v>
      </c>
      <c r="U351" s="1">
        <f t="shared" si="358"/>
        <v>0.7921967455640998</v>
      </c>
      <c r="V351" s="1">
        <f t="shared" si="359"/>
        <v>0.9912873336574719</v>
      </c>
      <c r="W351" s="1">
        <f t="shared" si="392"/>
        <v>172.16059228965298</v>
      </c>
      <c r="X351" s="1">
        <f t="shared" si="360"/>
        <v>2802.9038891679838</v>
      </c>
      <c r="Y351" s="1">
        <f t="shared" si="361"/>
        <v>309.28758813639485</v>
      </c>
      <c r="Z351" s="1">
        <f t="shared" si="362"/>
        <v>0.12057424624670997</v>
      </c>
      <c r="AA351" s="1">
        <f t="shared" si="363"/>
        <v>0.56677025270858972</v>
      </c>
      <c r="AB351" s="1">
        <f t="shared" si="364"/>
        <v>5889.84982509767</v>
      </c>
      <c r="AC351" s="1">
        <f t="shared" si="365"/>
        <v>8.7545782836863789E-3</v>
      </c>
      <c r="AD351" s="1">
        <f t="shared" si="366"/>
        <v>0.27992554622245153</v>
      </c>
      <c r="AE351" s="1">
        <f t="shared" si="367"/>
        <v>2.5706065529238691E-2</v>
      </c>
      <c r="AF351" s="1">
        <f t="shared" si="368"/>
        <v>0.29318692477483627</v>
      </c>
      <c r="AG351" s="1">
        <f t="shared" si="369"/>
        <v>257.41833992369362</v>
      </c>
      <c r="AH351" s="1">
        <f t="shared" si="370"/>
        <v>152.64197708675965</v>
      </c>
      <c r="AI351" s="1">
        <f t="shared" si="371"/>
        <v>152.28493172840558</v>
      </c>
      <c r="AJ351" s="1">
        <f t="shared" si="372"/>
        <v>264.5158863787139</v>
      </c>
      <c r="AK351" s="1">
        <f t="shared" si="373"/>
        <v>304.92714628110951</v>
      </c>
      <c r="AL351" s="8">
        <f t="shared" si="374"/>
        <v>63533766.521757126</v>
      </c>
      <c r="AM351" s="1">
        <f t="shared" si="375"/>
        <v>2222706.665295871</v>
      </c>
      <c r="AN351" s="1">
        <f t="shared" si="376"/>
        <v>0.99996606166709301</v>
      </c>
      <c r="AO351" s="1">
        <f t="shared" si="377"/>
        <v>35.063947979235891</v>
      </c>
      <c r="AP351" s="1">
        <f t="shared" si="378"/>
        <v>130.02388345918203</v>
      </c>
      <c r="AQ351" s="1">
        <f t="shared" si="379"/>
        <v>1.0057473235463544E-2</v>
      </c>
      <c r="AR351" s="1">
        <f t="shared" si="380"/>
        <v>1.8521812534078093E-3</v>
      </c>
      <c r="AS351" s="1">
        <f t="shared" si="381"/>
        <v>3139.0898574417888</v>
      </c>
      <c r="AT351" s="1">
        <f t="shared" si="382"/>
        <v>191827219.94171405</v>
      </c>
      <c r="AU351" s="1">
        <f t="shared" si="383"/>
        <v>745196.3989767679</v>
      </c>
      <c r="AV351" s="1">
        <f t="shared" si="384"/>
        <v>6910840.0052046878</v>
      </c>
      <c r="AW351" s="1">
        <f t="shared" si="385"/>
        <v>53.787404493341803</v>
      </c>
      <c r="AX351" s="1">
        <f t="shared" si="386"/>
        <v>651488.4737743173</v>
      </c>
      <c r="AY351" s="6">
        <f t="shared" si="387"/>
        <v>557221159.75686872</v>
      </c>
      <c r="AZ351">
        <f t="shared" si="388"/>
        <v>740811.22936625162</v>
      </c>
      <c r="BA351">
        <f t="shared" si="389"/>
        <v>89322.755591934358</v>
      </c>
      <c r="BB351">
        <f t="shared" si="390"/>
        <v>1363780.3648306497</v>
      </c>
      <c r="BC351">
        <f t="shared" si="391"/>
        <v>13111676.142100466</v>
      </c>
    </row>
    <row r="352" spans="5:55" x14ac:dyDescent="0.35">
      <c r="E352">
        <f t="shared" si="342"/>
        <v>2021.8125</v>
      </c>
      <c r="F352" s="1">
        <f t="shared" si="343"/>
        <v>3307.3802270597835</v>
      </c>
      <c r="G352" s="1">
        <f t="shared" si="344"/>
        <v>0.95161282844788653</v>
      </c>
      <c r="H352" s="1">
        <f t="shared" si="345"/>
        <v>91152.881050819662</v>
      </c>
      <c r="I352" s="1">
        <f t="shared" si="346"/>
        <v>8922.3141934606901</v>
      </c>
      <c r="J352" s="1">
        <f t="shared" si="347"/>
        <v>1.4874207028101438E-3</v>
      </c>
      <c r="K352" s="1">
        <f t="shared" si="348"/>
        <v>0.44181060870749822</v>
      </c>
      <c r="L352" s="1">
        <f t="shared" si="349"/>
        <v>1.8522191844195967E-2</v>
      </c>
      <c r="M352" s="1">
        <f t="shared" si="350"/>
        <v>4.9731708381189066E-3</v>
      </c>
      <c r="N352" s="1">
        <f t="shared" si="351"/>
        <v>0.73372057383852129</v>
      </c>
      <c r="O352" s="1">
        <f t="shared" si="352"/>
        <v>0.56782972066143678</v>
      </c>
      <c r="P352" s="1">
        <f t="shared" si="353"/>
        <v>4.9822244719023869</v>
      </c>
      <c r="Q352" s="1">
        <f t="shared" si="354"/>
        <v>0.76022663842337967</v>
      </c>
      <c r="R352" s="1">
        <f t="shared" si="355"/>
        <v>95620.617409095794</v>
      </c>
      <c r="S352" s="1">
        <f t="shared" si="356"/>
        <v>0.79972799016833096</v>
      </c>
      <c r="T352" s="1">
        <f t="shared" si="357"/>
        <v>0.296791056751876</v>
      </c>
      <c r="U352" s="1">
        <f t="shared" si="358"/>
        <v>0.79229088611482412</v>
      </c>
      <c r="V352" s="1">
        <f t="shared" si="359"/>
        <v>0.99133994328260833</v>
      </c>
      <c r="W352" s="1">
        <f t="shared" si="392"/>
        <v>172.09644798276685</v>
      </c>
      <c r="X352" s="1">
        <f t="shared" si="360"/>
        <v>2812.7186387410425</v>
      </c>
      <c r="Y352" s="1">
        <f t="shared" si="361"/>
        <v>310.37060073463095</v>
      </c>
      <c r="Z352" s="1">
        <f t="shared" si="362"/>
        <v>0.12108707699558845</v>
      </c>
      <c r="AA352" s="1">
        <f t="shared" si="363"/>
        <v>0.56782972066143678</v>
      </c>
      <c r="AB352" s="1">
        <f t="shared" si="364"/>
        <v>5910.4739361418115</v>
      </c>
      <c r="AC352" s="1">
        <f t="shared" si="365"/>
        <v>8.7709432835923022E-3</v>
      </c>
      <c r="AD352" s="1">
        <f t="shared" si="366"/>
        <v>0.28110027731909726</v>
      </c>
      <c r="AE352" s="1">
        <f t="shared" si="367"/>
        <v>2.5732994232479347E-2</v>
      </c>
      <c r="AF352" s="1">
        <f t="shared" si="368"/>
        <v>0.29359284082392073</v>
      </c>
      <c r="AG352" s="1">
        <f t="shared" si="369"/>
        <v>257.4183250820721</v>
      </c>
      <c r="AH352" s="1">
        <f t="shared" si="370"/>
        <v>152.64196828608735</v>
      </c>
      <c r="AI352" s="1">
        <f t="shared" si="371"/>
        <v>152.28493172840558</v>
      </c>
      <c r="AJ352" s="1">
        <f t="shared" si="372"/>
        <v>264.41733195364787</v>
      </c>
      <c r="AK352" s="1">
        <f t="shared" si="373"/>
        <v>304.92712870033688</v>
      </c>
      <c r="AL352" s="8">
        <f t="shared" si="374"/>
        <v>63917909.361440644</v>
      </c>
      <c r="AM352" s="1">
        <f t="shared" si="375"/>
        <v>2236145.7001587902</v>
      </c>
      <c r="AN352" s="1">
        <f t="shared" si="376"/>
        <v>0.99996626562654567</v>
      </c>
      <c r="AO352" s="1">
        <f t="shared" si="377"/>
        <v>35.069722269243165</v>
      </c>
      <c r="AP352" s="1">
        <f t="shared" si="378"/>
        <v>130.04529564047462</v>
      </c>
      <c r="AQ352" s="1">
        <f t="shared" si="379"/>
        <v>1.0070955345323292E-2</v>
      </c>
      <c r="AR352" s="1">
        <f t="shared" si="380"/>
        <v>1.8600590177630621E-3</v>
      </c>
      <c r="AS352" s="1">
        <f t="shared" si="381"/>
        <v>3150.081807953251</v>
      </c>
      <c r="AT352" s="1">
        <f t="shared" si="382"/>
        <v>192841997.03458846</v>
      </c>
      <c r="AU352" s="1">
        <f t="shared" si="383"/>
        <v>749138.57423749869</v>
      </c>
      <c r="AV352" s="1">
        <f t="shared" si="384"/>
        <v>6957414.7801407361</v>
      </c>
      <c r="AW352" s="1">
        <f t="shared" si="385"/>
        <v>53.784598325821463</v>
      </c>
      <c r="AX352" s="1">
        <f t="shared" si="386"/>
        <v>654553.00270773831</v>
      </c>
      <c r="AY352" s="6">
        <f t="shared" si="387"/>
        <v>561216029.09195876</v>
      </c>
      <c r="AZ352">
        <f t="shared" si="388"/>
        <v>744730.20657184359</v>
      </c>
      <c r="BA352">
        <f t="shared" si="389"/>
        <v>90177.203864105308</v>
      </c>
      <c r="BB352">
        <f t="shared" si="390"/>
        <v>1370490.5137452155</v>
      </c>
      <c r="BC352">
        <f t="shared" si="391"/>
        <v>13196912.414902382</v>
      </c>
    </row>
    <row r="353" spans="5:55" x14ac:dyDescent="0.35">
      <c r="E353">
        <f t="shared" si="342"/>
        <v>2021.875</v>
      </c>
      <c r="F353" s="1">
        <f t="shared" si="343"/>
        <v>3318.6493036667598</v>
      </c>
      <c r="G353" s="1">
        <f t="shared" si="344"/>
        <v>0.95161521226220125</v>
      </c>
      <c r="H353" s="1">
        <f t="shared" si="345"/>
        <v>91710.525687910951</v>
      </c>
      <c r="I353" s="1">
        <f t="shared" si="346"/>
        <v>8961.07916472943</v>
      </c>
      <c r="J353" s="1">
        <f t="shared" si="347"/>
        <v>1.4688279453736542E-3</v>
      </c>
      <c r="K353" s="1">
        <f t="shared" si="348"/>
        <v>0.44265742252037804</v>
      </c>
      <c r="L353" s="1">
        <f t="shared" si="349"/>
        <v>1.8500770861738836E-2</v>
      </c>
      <c r="M353" s="1">
        <f t="shared" si="350"/>
        <v>4.9827028631009469E-3</v>
      </c>
      <c r="N353" s="1">
        <f t="shared" si="351"/>
        <v>0.73379493171624677</v>
      </c>
      <c r="O353" s="1">
        <f t="shared" si="352"/>
        <v>0.56888984884574223</v>
      </c>
      <c r="P353" s="1">
        <f t="shared" si="353"/>
        <v>4.9996385855616294</v>
      </c>
      <c r="Q353" s="1">
        <f t="shared" si="354"/>
        <v>0.7608620712265175</v>
      </c>
      <c r="R353" s="1">
        <f t="shared" si="355"/>
        <v>96197.673116881255</v>
      </c>
      <c r="S353" s="1">
        <f t="shared" si="356"/>
        <v>0.79972799016833096</v>
      </c>
      <c r="T353" s="1">
        <f t="shared" si="357"/>
        <v>0.29720167486264287</v>
      </c>
      <c r="U353" s="1">
        <f t="shared" si="358"/>
        <v>0.79238384990874977</v>
      </c>
      <c r="V353" s="1">
        <f t="shared" si="359"/>
        <v>0.991392147376013</v>
      </c>
      <c r="W353" s="1">
        <f t="shared" si="392"/>
        <v>172.03241765330148</v>
      </c>
      <c r="X353" s="1">
        <f t="shared" si="360"/>
        <v>2822.5497899352008</v>
      </c>
      <c r="Y353" s="1">
        <f t="shared" si="361"/>
        <v>311.45542317652644</v>
      </c>
      <c r="Z353" s="1">
        <f t="shared" si="362"/>
        <v>0.12160025801606096</v>
      </c>
      <c r="AA353" s="1">
        <f t="shared" si="363"/>
        <v>0.56888984884574223</v>
      </c>
      <c r="AB353" s="1">
        <f t="shared" si="364"/>
        <v>5931.1325125436624</v>
      </c>
      <c r="AC353" s="1">
        <f t="shared" si="365"/>
        <v>8.7873184817186863E-3</v>
      </c>
      <c r="AD353" s="1">
        <f t="shared" si="366"/>
        <v>0.28227846929938571</v>
      </c>
      <c r="AE353" s="1">
        <f t="shared" si="367"/>
        <v>2.5759592916072466E-2</v>
      </c>
      <c r="AF353" s="1">
        <f t="shared" si="368"/>
        <v>0.29399903412015127</v>
      </c>
      <c r="AG353" s="1">
        <f t="shared" si="369"/>
        <v>257.41831078920688</v>
      </c>
      <c r="AH353" s="1">
        <f t="shared" si="370"/>
        <v>152.64195981081241</v>
      </c>
      <c r="AI353" s="1">
        <f t="shared" si="371"/>
        <v>152.28493172840558</v>
      </c>
      <c r="AJ353" s="1">
        <f t="shared" si="372"/>
        <v>264.31895264902073</v>
      </c>
      <c r="AK353" s="1">
        <f t="shared" si="373"/>
        <v>304.92711176959835</v>
      </c>
      <c r="AL353" s="8">
        <f t="shared" si="374"/>
        <v>64303644.105956361</v>
      </c>
      <c r="AM353" s="1">
        <f t="shared" si="375"/>
        <v>2249640.426965157</v>
      </c>
      <c r="AN353" s="1">
        <f t="shared" si="376"/>
        <v>0.99996646797927868</v>
      </c>
      <c r="AO353" s="1">
        <f t="shared" si="377"/>
        <v>35.075484001160667</v>
      </c>
      <c r="AP353" s="1">
        <f t="shared" si="378"/>
        <v>130.0666612539477</v>
      </c>
      <c r="AQ353" s="1">
        <f t="shared" si="379"/>
        <v>1.0084366725615085E-2</v>
      </c>
      <c r="AR353" s="1">
        <f t="shared" si="380"/>
        <v>1.8679421627572181E-3</v>
      </c>
      <c r="AS353" s="1">
        <f t="shared" si="381"/>
        <v>3161.0921273294607</v>
      </c>
      <c r="AT353" s="1">
        <f t="shared" si="382"/>
        <v>193860306.84247762</v>
      </c>
      <c r="AU353" s="1">
        <f t="shared" si="383"/>
        <v>753094.47198270506</v>
      </c>
      <c r="AV353" s="1">
        <f t="shared" si="384"/>
        <v>7004235.9410305796</v>
      </c>
      <c r="AW353" s="1">
        <f t="shared" si="385"/>
        <v>53.781813880201064</v>
      </c>
      <c r="AX353" s="1">
        <f t="shared" si="386"/>
        <v>657625.23276167153</v>
      </c>
      <c r="AY353" s="6">
        <f t="shared" si="387"/>
        <v>565235006.84858108</v>
      </c>
      <c r="AZ353">
        <f t="shared" si="388"/>
        <v>748662.82551082061</v>
      </c>
      <c r="BA353">
        <f t="shared" si="389"/>
        <v>91037.592749149015</v>
      </c>
      <c r="BB353">
        <f t="shared" si="390"/>
        <v>1377220.1026351315</v>
      </c>
      <c r="BC353">
        <f t="shared" si="391"/>
        <v>13282568.072011458</v>
      </c>
    </row>
    <row r="354" spans="5:55" x14ac:dyDescent="0.35">
      <c r="E354">
        <f t="shared" si="342"/>
        <v>2021.9375</v>
      </c>
      <c r="F354" s="1">
        <f t="shared" si="343"/>
        <v>3329.9327875927634</v>
      </c>
      <c r="G354" s="1">
        <f t="shared" si="344"/>
        <v>0.95161757761682253</v>
      </c>
      <c r="H354" s="1">
        <f t="shared" si="345"/>
        <v>92270.593135706542</v>
      </c>
      <c r="I354" s="1">
        <f t="shared" si="346"/>
        <v>8999.7458539829695</v>
      </c>
      <c r="J354" s="1">
        <f t="shared" si="347"/>
        <v>1.450467597388266E-3</v>
      </c>
      <c r="K354" s="1">
        <f t="shared" si="348"/>
        <v>0.44350230177029293</v>
      </c>
      <c r="L354" s="1">
        <f t="shared" si="349"/>
        <v>1.8479369447872648E-2</v>
      </c>
      <c r="M354" s="1">
        <f t="shared" si="350"/>
        <v>4.9922131119827023E-3</v>
      </c>
      <c r="N354" s="1">
        <f t="shared" si="351"/>
        <v>0.73386836012056822</v>
      </c>
      <c r="O354" s="1">
        <f t="shared" si="352"/>
        <v>0.56995061599788932</v>
      </c>
      <c r="P354" s="1">
        <f t="shared" si="353"/>
        <v>5.0170813455852308</v>
      </c>
      <c r="Q354" s="1">
        <f t="shared" si="354"/>
        <v>0.76149518197468691</v>
      </c>
      <c r="R354" s="1">
        <f t="shared" si="355"/>
        <v>96777.102421890842</v>
      </c>
      <c r="S354" s="1">
        <f t="shared" si="356"/>
        <v>0.79972799016833096</v>
      </c>
      <c r="T354" s="1">
        <f t="shared" si="357"/>
        <v>0.2976125694345223</v>
      </c>
      <c r="U354" s="1">
        <f t="shared" si="358"/>
        <v>0.79247565165533562</v>
      </c>
      <c r="V354" s="1">
        <f t="shared" si="359"/>
        <v>0.99144394859839258</v>
      </c>
      <c r="W354" s="1">
        <f t="shared" si="392"/>
        <v>171.96850234727765</v>
      </c>
      <c r="X354" s="1">
        <f t="shared" si="360"/>
        <v>2832.3971134562821</v>
      </c>
      <c r="Y354" s="1">
        <f t="shared" si="361"/>
        <v>312.54203016052048</v>
      </c>
      <c r="Z354" s="1">
        <f t="shared" si="362"/>
        <v>0.12211378455123957</v>
      </c>
      <c r="AA354" s="1">
        <f t="shared" si="363"/>
        <v>0.56995061599788932</v>
      </c>
      <c r="AB354" s="1">
        <f t="shared" si="364"/>
        <v>5951.8250724785439</v>
      </c>
      <c r="AC354" s="1">
        <f t="shared" si="365"/>
        <v>8.8037035496185186E-3</v>
      </c>
      <c r="AD354" s="1">
        <f t="shared" si="366"/>
        <v>0.28346010478497424</v>
      </c>
      <c r="AE354" s="1">
        <f t="shared" si="367"/>
        <v>2.5785859251025771E-2</v>
      </c>
      <c r="AF354" s="1">
        <f t="shared" si="368"/>
        <v>0.29440550089835366</v>
      </c>
      <c r="AG354" s="1">
        <f t="shared" si="369"/>
        <v>257.41829702480811</v>
      </c>
      <c r="AH354" s="1">
        <f t="shared" si="370"/>
        <v>152.6419516489035</v>
      </c>
      <c r="AI354" s="1">
        <f t="shared" si="371"/>
        <v>152.28493172840558</v>
      </c>
      <c r="AJ354" s="1">
        <f t="shared" si="372"/>
        <v>264.22075007198953</v>
      </c>
      <c r="AK354" s="1">
        <f t="shared" si="373"/>
        <v>304.92709546485941</v>
      </c>
      <c r="AL354" s="8">
        <f t="shared" si="374"/>
        <v>64690965.489173472</v>
      </c>
      <c r="AM354" s="1">
        <f t="shared" si="375"/>
        <v>2263190.6614821702</v>
      </c>
      <c r="AN354" s="1">
        <f t="shared" si="376"/>
        <v>0.99996666873638129</v>
      </c>
      <c r="AO354" s="1">
        <f t="shared" si="377"/>
        <v>35.081233075254872</v>
      </c>
      <c r="AP354" s="1">
        <f t="shared" si="378"/>
        <v>130.08797992977009</v>
      </c>
      <c r="AQ354" s="1">
        <f t="shared" si="379"/>
        <v>1.0097707544133283E-2</v>
      </c>
      <c r="AR354" s="1">
        <f t="shared" si="380"/>
        <v>1.8758306153181332E-3</v>
      </c>
      <c r="AS354" s="1">
        <f t="shared" si="381"/>
        <v>3172.1205587742329</v>
      </c>
      <c r="AT354" s="1">
        <f t="shared" si="382"/>
        <v>194882132.03972247</v>
      </c>
      <c r="AU354" s="1">
        <f t="shared" si="383"/>
        <v>757064.02494357713</v>
      </c>
      <c r="AV354" s="1">
        <f t="shared" si="384"/>
        <v>7051304.3455294985</v>
      </c>
      <c r="AW354" s="1">
        <f t="shared" si="385"/>
        <v>53.779051010456605</v>
      </c>
      <c r="AX354" s="1">
        <f t="shared" si="386"/>
        <v>660705.08367485355</v>
      </c>
      <c r="AY354" s="6">
        <f t="shared" si="387"/>
        <v>569278192.19165444</v>
      </c>
      <c r="AZ354">
        <f t="shared" si="388"/>
        <v>752609.01931022166</v>
      </c>
      <c r="BA354">
        <f t="shared" si="389"/>
        <v>91903.935635368107</v>
      </c>
      <c r="BB354">
        <f t="shared" si="390"/>
        <v>1383968.9800608647</v>
      </c>
      <c r="BC354">
        <f t="shared" si="391"/>
        <v>13368644.328426154</v>
      </c>
    </row>
    <row r="355" spans="5:55" x14ac:dyDescent="0.35">
      <c r="E355">
        <f t="shared" si="342"/>
        <v>2022</v>
      </c>
      <c r="F355" s="1">
        <f t="shared" si="343"/>
        <v>3341.2303837773611</v>
      </c>
      <c r="G355" s="1">
        <f t="shared" si="344"/>
        <v>0.95161992463588252</v>
      </c>
      <c r="H355" s="1">
        <f t="shared" si="345"/>
        <v>92833.077251580471</v>
      </c>
      <c r="I355" s="1">
        <f t="shared" si="346"/>
        <v>9038.3102844783334</v>
      </c>
      <c r="J355" s="1">
        <f t="shared" si="347"/>
        <v>1.4323367537360443E-3</v>
      </c>
      <c r="K355" s="1">
        <f t="shared" si="348"/>
        <v>0.44434524904128603</v>
      </c>
      <c r="L355" s="1">
        <f t="shared" si="349"/>
        <v>1.8457987648890419E-2</v>
      </c>
      <c r="M355" s="1">
        <f t="shared" si="350"/>
        <v>5.0017016138510454E-3</v>
      </c>
      <c r="N355" s="1">
        <f t="shared" si="351"/>
        <v>0.7339408706699021</v>
      </c>
      <c r="O355" s="1">
        <f t="shared" si="352"/>
        <v>0.57101200072922731</v>
      </c>
      <c r="P355" s="1">
        <f t="shared" si="353"/>
        <v>5.0345523418296576</v>
      </c>
      <c r="Q355" s="1">
        <f t="shared" si="354"/>
        <v>0.76212596605653016</v>
      </c>
      <c r="R355" s="1">
        <f t="shared" si="355"/>
        <v>97358.897190194679</v>
      </c>
      <c r="S355" s="1">
        <f t="shared" si="356"/>
        <v>0.79972799016833096</v>
      </c>
      <c r="T355" s="1">
        <f t="shared" si="357"/>
        <v>0.29802373667336995</v>
      </c>
      <c r="U355" s="1">
        <f t="shared" si="358"/>
        <v>0.79256630588017241</v>
      </c>
      <c r="V355" s="1">
        <f t="shared" si="359"/>
        <v>0.99149534960009367</v>
      </c>
      <c r="W355" s="1">
        <f t="shared" si="392"/>
        <v>171.90470310726738</v>
      </c>
      <c r="X355" s="1">
        <f t="shared" si="360"/>
        <v>2842.2603777574404</v>
      </c>
      <c r="Y355" s="1">
        <f t="shared" si="361"/>
        <v>313.63039613648073</v>
      </c>
      <c r="Z355" s="1">
        <f t="shared" si="362"/>
        <v>0.12262765185929052</v>
      </c>
      <c r="AA355" s="1">
        <f t="shared" si="363"/>
        <v>0.57101200072922731</v>
      </c>
      <c r="AB355" s="1">
        <f t="shared" si="364"/>
        <v>5972.5511293881564</v>
      </c>
      <c r="AC355" s="1">
        <f t="shared" si="365"/>
        <v>8.8200981569134529E-3</v>
      </c>
      <c r="AD355" s="1">
        <f t="shared" si="366"/>
        <v>0.28464516604428508</v>
      </c>
      <c r="AE355" s="1">
        <f t="shared" si="367"/>
        <v>2.5811790932405806E-2</v>
      </c>
      <c r="AF355" s="1">
        <f t="shared" si="368"/>
        <v>0.29481223740526913</v>
      </c>
      <c r="AG355" s="1">
        <f t="shared" si="369"/>
        <v>257.4182837693362</v>
      </c>
      <c r="AH355" s="1">
        <f t="shared" si="370"/>
        <v>152.64194378877417</v>
      </c>
      <c r="AI355" s="1">
        <f t="shared" si="371"/>
        <v>152.28493172840558</v>
      </c>
      <c r="AJ355" s="1">
        <f t="shared" si="372"/>
        <v>264.1227258244125</v>
      </c>
      <c r="AK355" s="1">
        <f t="shared" si="373"/>
        <v>304.92707976297419</v>
      </c>
      <c r="AL355" s="8">
        <f t="shared" si="374"/>
        <v>65079868.073940381</v>
      </c>
      <c r="AM355" s="1">
        <f t="shared" si="375"/>
        <v>2276796.2134939576</v>
      </c>
      <c r="AN355" s="1">
        <f t="shared" si="376"/>
        <v>0.99996686790889089</v>
      </c>
      <c r="AO355" s="1">
        <f t="shared" si="377"/>
        <v>35.086969392164733</v>
      </c>
      <c r="AP355" s="1">
        <f t="shared" si="378"/>
        <v>130.10925129949192</v>
      </c>
      <c r="AQ355" s="1">
        <f t="shared" si="379"/>
        <v>1.0110977968905806E-2</v>
      </c>
      <c r="AR355" s="1">
        <f t="shared" si="380"/>
        <v>1.8837243026049164E-3</v>
      </c>
      <c r="AS355" s="1">
        <f t="shared" si="381"/>
        <v>3183.1668429685237</v>
      </c>
      <c r="AT355" s="1">
        <f t="shared" si="382"/>
        <v>195907454.90744665</v>
      </c>
      <c r="AU355" s="1">
        <f t="shared" si="383"/>
        <v>761047.16432261153</v>
      </c>
      <c r="AV355" s="1">
        <f t="shared" si="384"/>
        <v>7098620.847088472</v>
      </c>
      <c r="AW355" s="1">
        <f t="shared" si="385"/>
        <v>53.776309571273963</v>
      </c>
      <c r="AX355" s="1">
        <f t="shared" si="386"/>
        <v>663792.47402542271</v>
      </c>
      <c r="AY355" s="6">
        <f t="shared" si="387"/>
        <v>573345683.94627571</v>
      </c>
      <c r="AZ355">
        <f t="shared" si="388"/>
        <v>756568.71957738779</v>
      </c>
      <c r="BA355">
        <f t="shared" si="389"/>
        <v>92776.245551965098</v>
      </c>
      <c r="BB355">
        <f t="shared" si="390"/>
        <v>1390736.992017492</v>
      </c>
      <c r="BC355">
        <f t="shared" si="391"/>
        <v>13455142.389679959</v>
      </c>
    </row>
    <row r="356" spans="5:55" x14ac:dyDescent="0.35">
      <c r="E356">
        <f t="shared" si="342"/>
        <v>2022.0625</v>
      </c>
      <c r="F356" s="1">
        <f t="shared" si="343"/>
        <v>3352.5417949687903</v>
      </c>
      <c r="G356" s="1">
        <f t="shared" si="344"/>
        <v>0.95162225344291318</v>
      </c>
      <c r="H356" s="1">
        <f t="shared" si="345"/>
        <v>93397.971644360368</v>
      </c>
      <c r="I356" s="1">
        <f t="shared" si="346"/>
        <v>9076.7684635980186</v>
      </c>
      <c r="J356" s="1">
        <f t="shared" si="347"/>
        <v>1.4144325456130469E-3</v>
      </c>
      <c r="K356" s="1">
        <f t="shared" si="348"/>
        <v>0.44518626691847601</v>
      </c>
      <c r="L356" s="1">
        <f t="shared" si="349"/>
        <v>1.8436625511995371E-2</v>
      </c>
      <c r="M356" s="1">
        <f t="shared" si="350"/>
        <v>5.011168397804952E-3</v>
      </c>
      <c r="N356" s="1">
        <f t="shared" si="351"/>
        <v>0.73401247483743504</v>
      </c>
      <c r="O356" s="1">
        <f t="shared" si="352"/>
        <v>0.57207398152769562</v>
      </c>
      <c r="P356" s="1">
        <f t="shared" si="353"/>
        <v>5.0520511601945337</v>
      </c>
      <c r="Q356" s="1">
        <f t="shared" si="354"/>
        <v>0.76275441898361485</v>
      </c>
      <c r="R356" s="1">
        <f t="shared" si="355"/>
        <v>97943.049031367511</v>
      </c>
      <c r="S356" s="1">
        <f t="shared" si="356"/>
        <v>0.79972799016833096</v>
      </c>
      <c r="T356" s="1">
        <f t="shared" si="357"/>
        <v>0.29843517279708731</v>
      </c>
      <c r="U356" s="1">
        <f t="shared" si="358"/>
        <v>0.79265582692728087</v>
      </c>
      <c r="V356" s="1">
        <f t="shared" si="359"/>
        <v>0.99154635302105543</v>
      </c>
      <c r="W356" s="1">
        <f t="shared" si="392"/>
        <v>171.84102097227401</v>
      </c>
      <c r="X356" s="1">
        <f t="shared" si="360"/>
        <v>2852.1393490579926</v>
      </c>
      <c r="Y356" s="1">
        <f t="shared" si="361"/>
        <v>314.72049530778105</v>
      </c>
      <c r="Z356" s="1">
        <f t="shared" si="362"/>
        <v>0.12314185521343432</v>
      </c>
      <c r="AA356" s="1">
        <f t="shared" si="363"/>
        <v>0.57207398152769562</v>
      </c>
      <c r="AB356" s="1">
        <f t="shared" si="364"/>
        <v>5993.3101920201516</v>
      </c>
      <c r="AC356" s="1">
        <f t="shared" si="365"/>
        <v>8.8365019713189039E-3</v>
      </c>
      <c r="AD356" s="1">
        <f t="shared" si="366"/>
        <v>0.28583363499213926</v>
      </c>
      <c r="AE356" s="1">
        <f t="shared" si="367"/>
        <v>2.5837385679897185E-2</v>
      </c>
      <c r="AF356" s="1">
        <f t="shared" si="368"/>
        <v>0.29521923989955501</v>
      </c>
      <c r="AG356" s="1">
        <f t="shared" si="369"/>
        <v>257.41827100397404</v>
      </c>
      <c r="AH356" s="1">
        <f t="shared" si="370"/>
        <v>152.64193621926643</v>
      </c>
      <c r="AI356" s="1">
        <f t="shared" si="371"/>
        <v>152.28493172840558</v>
      </c>
      <c r="AJ356" s="1">
        <f t="shared" si="372"/>
        <v>264.02488150266481</v>
      </c>
      <c r="AK356" s="1">
        <f t="shared" si="373"/>
        <v>304.92706464165281</v>
      </c>
      <c r="AL356" s="8">
        <f t="shared" si="374"/>
        <v>65470346.251650333</v>
      </c>
      <c r="AM356" s="1">
        <f t="shared" si="375"/>
        <v>2290456.8867863799</v>
      </c>
      <c r="AN356" s="1">
        <f t="shared" si="376"/>
        <v>0.99996706550779291</v>
      </c>
      <c r="AO356" s="1">
        <f t="shared" si="377"/>
        <v>35.092692852913061</v>
      </c>
      <c r="AP356" s="1">
        <f t="shared" si="378"/>
        <v>130.1304749960866</v>
      </c>
      <c r="AQ356" s="1">
        <f t="shared" si="379"/>
        <v>1.0124178168191087E-2</v>
      </c>
      <c r="AR356" s="1">
        <f t="shared" si="380"/>
        <v>1.8916231520079293E-3</v>
      </c>
      <c r="AS356" s="1">
        <f t="shared" si="381"/>
        <v>3194.2307180915227</v>
      </c>
      <c r="AT356" s="1">
        <f t="shared" si="382"/>
        <v>196936257.33344382</v>
      </c>
      <c r="AU356" s="1">
        <f t="shared" si="383"/>
        <v>765043.8197932092</v>
      </c>
      <c r="AV356" s="1">
        <f t="shared" si="384"/>
        <v>7146186.2948586354</v>
      </c>
      <c r="AW356" s="1">
        <f t="shared" si="385"/>
        <v>53.773589418045582</v>
      </c>
      <c r="AX356" s="1">
        <f t="shared" si="386"/>
        <v>666887.32123505126</v>
      </c>
      <c r="AY356" s="6">
        <f t="shared" si="387"/>
        <v>577437580.58700383</v>
      </c>
      <c r="AZ356">
        <f t="shared" si="388"/>
        <v>760541.85639956279</v>
      </c>
      <c r="BA356">
        <f t="shared" si="389"/>
        <v>93654.535164511515</v>
      </c>
      <c r="BB356">
        <f t="shared" si="390"/>
        <v>1397523.9819398846</v>
      </c>
      <c r="BC356">
        <f t="shared" si="391"/>
        <v>13542063.451681051</v>
      </c>
    </row>
    <row r="357" spans="5:55" x14ac:dyDescent="0.35">
      <c r="E357">
        <f t="shared" si="342"/>
        <v>2022.125</v>
      </c>
      <c r="F357" s="1">
        <f t="shared" si="343"/>
        <v>3363.8667217547991</v>
      </c>
      <c r="G357" s="1">
        <f t="shared" si="344"/>
        <v>0.95162456416084862</v>
      </c>
      <c r="H357" s="1">
        <f t="shared" si="345"/>
        <v>93965.26967333525</v>
      </c>
      <c r="I357" s="1">
        <f t="shared" si="346"/>
        <v>9115.1163836428132</v>
      </c>
      <c r="J357" s="1">
        <f t="shared" si="347"/>
        <v>1.3967521400753561E-3</v>
      </c>
      <c r="K357" s="1">
        <f t="shared" si="348"/>
        <v>0.44602535798811294</v>
      </c>
      <c r="L357" s="1">
        <f t="shared" si="349"/>
        <v>1.8415283085291098E-2</v>
      </c>
      <c r="M357" s="1">
        <f t="shared" si="350"/>
        <v>5.0206134929561353E-3</v>
      </c>
      <c r="N357" s="1">
        <f t="shared" si="351"/>
        <v>0.73408318395293881</v>
      </c>
      <c r="O357" s="1">
        <f t="shared" si="352"/>
        <v>0.57313653675948173</v>
      </c>
      <c r="P357" s="1">
        <f t="shared" si="353"/>
        <v>5.0695773826570161</v>
      </c>
      <c r="Q357" s="1">
        <f t="shared" si="354"/>
        <v>0.76338053639065795</v>
      </c>
      <c r="R357" s="1">
        <f t="shared" si="355"/>
        <v>98529.549297893493</v>
      </c>
      <c r="S357" s="1">
        <f t="shared" si="356"/>
        <v>0.79972799016833096</v>
      </c>
      <c r="T357" s="1">
        <f t="shared" si="357"/>
        <v>0.2988468740356211</v>
      </c>
      <c r="U357" s="1">
        <f t="shared" si="358"/>
        <v>0.79274422896138164</v>
      </c>
      <c r="V357" s="1">
        <f t="shared" si="359"/>
        <v>0.99159696149076326</v>
      </c>
      <c r="W357" s="1">
        <f t="shared" si="392"/>
        <v>171.77745697761247</v>
      </c>
      <c r="X357" s="1">
        <f t="shared" si="360"/>
        <v>2862.0337913628218</v>
      </c>
      <c r="Y357" s="1">
        <f t="shared" si="361"/>
        <v>315.8123016334427</v>
      </c>
      <c r="Z357" s="1">
        <f t="shared" si="362"/>
        <v>0.12365638990194577</v>
      </c>
      <c r="AA357" s="1">
        <f t="shared" si="363"/>
        <v>0.57313653675948173</v>
      </c>
      <c r="AB357" s="1">
        <f t="shared" si="364"/>
        <v>6014.1017644689082</v>
      </c>
      <c r="AC357" s="1">
        <f t="shared" si="365"/>
        <v>8.8529146586696552E-3</v>
      </c>
      <c r="AD357" s="1">
        <f t="shared" si="366"/>
        <v>0.28702549318946036</v>
      </c>
      <c r="AE357" s="1">
        <f t="shared" si="367"/>
        <v>2.5862641238359421E-2</v>
      </c>
      <c r="AF357" s="1">
        <f t="shared" si="368"/>
        <v>0.29562650465178408</v>
      </c>
      <c r="AG357" s="1">
        <f t="shared" si="369"/>
        <v>257.41825871060024</v>
      </c>
      <c r="AH357" s="1">
        <f t="shared" si="370"/>
        <v>152.64192892963476</v>
      </c>
      <c r="AI357" s="1">
        <f t="shared" si="371"/>
        <v>152.28493172840558</v>
      </c>
      <c r="AJ357" s="1">
        <f t="shared" si="372"/>
        <v>263.92721869745458</v>
      </c>
      <c r="AK357" s="1">
        <f t="shared" si="373"/>
        <v>304.92705007942931</v>
      </c>
      <c r="AL357" s="8">
        <f t="shared" si="374"/>
        <v>65862394.241843522</v>
      </c>
      <c r="AM357" s="1">
        <f t="shared" si="375"/>
        <v>2304172.47913311</v>
      </c>
      <c r="AN357" s="1">
        <f t="shared" si="376"/>
        <v>0.9999672615440206</v>
      </c>
      <c r="AO357" s="1">
        <f t="shared" si="377"/>
        <v>35.098403358917793</v>
      </c>
      <c r="AP357" s="1">
        <f t="shared" si="378"/>
        <v>130.1516506539929</v>
      </c>
      <c r="AQ357" s="1">
        <f t="shared" si="379"/>
        <v>1.0137308310475053E-2</v>
      </c>
      <c r="AR357" s="1">
        <f t="shared" si="380"/>
        <v>1.8995270911487884E-3</v>
      </c>
      <c r="AS357" s="1">
        <f t="shared" si="381"/>
        <v>3205.3119198423797</v>
      </c>
      <c r="AT357" s="1">
        <f t="shared" si="382"/>
        <v>197968520.81215259</v>
      </c>
      <c r="AU357" s="1">
        <f t="shared" si="383"/>
        <v>769053.91949961334</v>
      </c>
      <c r="AV357" s="1">
        <f t="shared" si="384"/>
        <v>7194001.533595711</v>
      </c>
      <c r="AW357" s="1">
        <f t="shared" si="385"/>
        <v>53.770890406867267</v>
      </c>
      <c r="AX357" s="1">
        <f t="shared" si="386"/>
        <v>669989.54157337174</v>
      </c>
      <c r="AY357" s="6">
        <f t="shared" si="387"/>
        <v>581553980.22711909</v>
      </c>
      <c r="AZ357">
        <f t="shared" si="388"/>
        <v>764528.35834383103</v>
      </c>
      <c r="BA357">
        <f t="shared" si="389"/>
        <v>94538.816770459292</v>
      </c>
      <c r="BB357">
        <f t="shared" si="390"/>
        <v>1404329.7907085153</v>
      </c>
      <c r="BC357">
        <f t="shared" si="391"/>
        <v>13629408.700552294</v>
      </c>
    </row>
    <row r="358" spans="5:55" x14ac:dyDescent="0.35">
      <c r="E358">
        <f t="shared" si="342"/>
        <v>2022.1875</v>
      </c>
      <c r="F358" s="1">
        <f t="shared" si="343"/>
        <v>3375.204862594142</v>
      </c>
      <c r="G358" s="1">
        <f t="shared" si="344"/>
        <v>0.95162685691202797</v>
      </c>
      <c r="H358" s="1">
        <f t="shared" si="345"/>
        <v>94534.96444731293</v>
      </c>
      <c r="I358" s="1">
        <f t="shared" si="346"/>
        <v>9153.3500226390661</v>
      </c>
      <c r="J358" s="1">
        <f t="shared" si="347"/>
        <v>1.379292739590835E-3</v>
      </c>
      <c r="K358" s="1">
        <f t="shared" si="348"/>
        <v>0.44686252483763389</v>
      </c>
      <c r="L358" s="1">
        <f t="shared" si="349"/>
        <v>1.8393960417771558E-2</v>
      </c>
      <c r="M358" s="1">
        <f t="shared" si="350"/>
        <v>5.0300369284296681E-3</v>
      </c>
      <c r="N358" s="1">
        <f t="shared" si="351"/>
        <v>0.73415300920456283</v>
      </c>
      <c r="O358" s="1">
        <f t="shared" si="352"/>
        <v>0.57419964467071238</v>
      </c>
      <c r="P358" s="1">
        <f t="shared" si="353"/>
        <v>5.0871305873071639</v>
      </c>
      <c r="Q358" s="1">
        <f t="shared" si="354"/>
        <v>0.76400431403572866</v>
      </c>
      <c r="R358" s="1">
        <f t="shared" si="355"/>
        <v>99118.389084627837</v>
      </c>
      <c r="S358" s="1">
        <f t="shared" si="356"/>
        <v>0.79972799016833096</v>
      </c>
      <c r="T358" s="1">
        <f t="shared" si="357"/>
        <v>0.29925883663096364</v>
      </c>
      <c r="U358" s="1">
        <f t="shared" si="358"/>
        <v>0.7928315259701364</v>
      </c>
      <c r="V358" s="1">
        <f t="shared" si="359"/>
        <v>0.99164717762820354</v>
      </c>
      <c r="W358" s="1">
        <f t="shared" si="392"/>
        <v>171.71401215479017</v>
      </c>
      <c r="X358" s="1">
        <f t="shared" si="360"/>
        <v>2871.943466482348</v>
      </c>
      <c r="Y358" s="1">
        <f t="shared" si="361"/>
        <v>316.90578883033811</v>
      </c>
      <c r="Z358" s="1">
        <f t="shared" si="362"/>
        <v>0.12417125122815366</v>
      </c>
      <c r="AA358" s="1">
        <f t="shared" si="363"/>
        <v>0.57419964467071238</v>
      </c>
      <c r="AB358" s="1">
        <f t="shared" si="364"/>
        <v>6034.9253462174929</v>
      </c>
      <c r="AC358" s="1">
        <f t="shared" si="365"/>
        <v>8.8693358829459758E-3</v>
      </c>
      <c r="AD358" s="1">
        <f t="shared" si="366"/>
        <v>0.2882207218430472</v>
      </c>
      <c r="AE358" s="1">
        <f t="shared" si="367"/>
        <v>2.5887555378380927E-2</v>
      </c>
      <c r="AF358" s="1">
        <f t="shared" si="368"/>
        <v>0.29603402794444494</v>
      </c>
      <c r="AG358" s="1">
        <f t="shared" si="369"/>
        <v>257.41824687176342</v>
      </c>
      <c r="AH358" s="1">
        <f t="shared" si="370"/>
        <v>152.64192190953099</v>
      </c>
      <c r="AI358" s="1">
        <f t="shared" si="371"/>
        <v>152.28493172840558</v>
      </c>
      <c r="AJ358" s="1">
        <f t="shared" si="372"/>
        <v>263.82973899363975</v>
      </c>
      <c r="AK358" s="1">
        <f t="shared" si="373"/>
        <v>304.92703605563162</v>
      </c>
      <c r="AL358" s="8">
        <f t="shared" si="374"/>
        <v>66256006.091847286</v>
      </c>
      <c r="AM358" s="1">
        <f t="shared" si="375"/>
        <v>2317942.7822830472</v>
      </c>
      <c r="AN358" s="1">
        <f t="shared" si="376"/>
        <v>0.99996745602845549</v>
      </c>
      <c r="AO358" s="1">
        <f t="shared" si="377"/>
        <v>35.104100812003288</v>
      </c>
      <c r="AP358" s="1">
        <f t="shared" si="378"/>
        <v>130.17277790915657</v>
      </c>
      <c r="AQ358" s="1">
        <f t="shared" si="379"/>
        <v>1.0150368564468076E-2</v>
      </c>
      <c r="AR358" s="1">
        <f t="shared" si="380"/>
        <v>1.9074360478803585E-3</v>
      </c>
      <c r="AS358" s="1">
        <f t="shared" si="381"/>
        <v>3216.4101814625747</v>
      </c>
      <c r="AT358" s="1">
        <f t="shared" si="382"/>
        <v>199004226.44472268</v>
      </c>
      <c r="AU358" s="1">
        <f t="shared" si="383"/>
        <v>773077.3900571994</v>
      </c>
      <c r="AV358" s="1">
        <f t="shared" si="384"/>
        <v>7242067.4035644364</v>
      </c>
      <c r="AW358" s="1">
        <f t="shared" si="385"/>
        <v>53.768212394535205</v>
      </c>
      <c r="AX358" s="1">
        <f t="shared" si="386"/>
        <v>673099.05016270827</v>
      </c>
      <c r="AY358" s="6">
        <f t="shared" si="387"/>
        <v>585694980.60785949</v>
      </c>
      <c r="AZ358">
        <f t="shared" si="388"/>
        <v>768528.15245740558</v>
      </c>
      <c r="BA358">
        <f t="shared" si="389"/>
        <v>95429.102294697281</v>
      </c>
      <c r="BB358">
        <f t="shared" si="390"/>
        <v>1411154.2566558996</v>
      </c>
      <c r="BC358">
        <f t="shared" si="391"/>
        <v>13717179.312471576</v>
      </c>
    </row>
    <row r="359" spans="5:55" x14ac:dyDescent="0.35">
      <c r="E359">
        <f t="shared" si="342"/>
        <v>2022.25</v>
      </c>
      <c r="F359" s="1">
        <f t="shared" si="343"/>
        <v>3386.5559138486692</v>
      </c>
      <c r="G359" s="1">
        <f t="shared" si="344"/>
        <v>0.95162913181819753</v>
      </c>
      <c r="H359" s="1">
        <f t="shared" si="345"/>
        <v>95107.048823727877</v>
      </c>
      <c r="I359" s="1">
        <f t="shared" si="346"/>
        <v>9191.4653451562208</v>
      </c>
      <c r="J359" s="1">
        <f t="shared" si="347"/>
        <v>1.3620515815965508E-3</v>
      </c>
      <c r="K359" s="1">
        <f t="shared" si="348"/>
        <v>0.44769777005571776</v>
      </c>
      <c r="L359" s="1">
        <f t="shared" si="349"/>
        <v>1.83726575593109E-2</v>
      </c>
      <c r="M359" s="1">
        <f t="shared" si="350"/>
        <v>5.0394387333646037E-3</v>
      </c>
      <c r="N359" s="1">
        <f t="shared" si="351"/>
        <v>0.73422196164060494</v>
      </c>
      <c r="O359" s="1">
        <f t="shared" si="352"/>
        <v>0.57526328338917709</v>
      </c>
      <c r="P359" s="1">
        <f t="shared" si="353"/>
        <v>5.1047103483843266</v>
      </c>
      <c r="Q359" s="1">
        <f t="shared" si="354"/>
        <v>0.76462574780043013</v>
      </c>
      <c r="R359" s="1">
        <f t="shared" si="355"/>
        <v>99709.559228314029</v>
      </c>
      <c r="S359" s="1">
        <f t="shared" si="356"/>
        <v>0.79972799016833096</v>
      </c>
      <c r="T359" s="1">
        <f t="shared" si="357"/>
        <v>0.29967105683715223</v>
      </c>
      <c r="U359" s="1">
        <f t="shared" si="358"/>
        <v>0.79291773176636082</v>
      </c>
      <c r="V359" s="1">
        <f t="shared" si="359"/>
        <v>0.99169700404181915</v>
      </c>
      <c r="W359" s="1">
        <f t="shared" si="392"/>
        <v>171.65068753138812</v>
      </c>
      <c r="X359" s="1">
        <f t="shared" si="360"/>
        <v>2881.8681340530711</v>
      </c>
      <c r="Y359" s="1">
        <f t="shared" si="361"/>
        <v>318.00093037545747</v>
      </c>
      <c r="Z359" s="1">
        <f t="shared" si="362"/>
        <v>0.1246864345104404</v>
      </c>
      <c r="AA359" s="1">
        <f t="shared" si="363"/>
        <v>0.57526328338917709</v>
      </c>
      <c r="AB359" s="1">
        <f t="shared" si="364"/>
        <v>6055.7804321808317</v>
      </c>
      <c r="AC359" s="1">
        <f t="shared" si="365"/>
        <v>8.8857653063002511E-3</v>
      </c>
      <c r="AD359" s="1">
        <f t="shared" si="366"/>
        <v>0.28941930180541642</v>
      </c>
      <c r="AE359" s="1">
        <f t="shared" si="367"/>
        <v>2.5912125896830247E-2</v>
      </c>
      <c r="AF359" s="1">
        <f t="shared" si="368"/>
        <v>0.29644180607194121</v>
      </c>
      <c r="AG359" s="1">
        <f t="shared" si="369"/>
        <v>257.41823547065746</v>
      </c>
      <c r="AH359" s="1">
        <f t="shared" si="370"/>
        <v>152.64191514898957</v>
      </c>
      <c r="AI359" s="1">
        <f t="shared" si="371"/>
        <v>152.28493172840558</v>
      </c>
      <c r="AJ359" s="1">
        <f t="shared" si="372"/>
        <v>263.73244397004567</v>
      </c>
      <c r="AK359" s="1">
        <f t="shared" si="373"/>
        <v>304.92702255035181</v>
      </c>
      <c r="AL359" s="8">
        <f t="shared" si="374"/>
        <v>66651175.676453307</v>
      </c>
      <c r="AM359" s="1">
        <f t="shared" si="375"/>
        <v>2331767.5819490212</v>
      </c>
      <c r="AN359" s="1">
        <f t="shared" si="376"/>
        <v>0.9999676489719268</v>
      </c>
      <c r="AO359" s="1">
        <f t="shared" si="377"/>
        <v>35.109785114411551</v>
      </c>
      <c r="AP359" s="1">
        <f t="shared" si="378"/>
        <v>130.19385639907208</v>
      </c>
      <c r="AQ359" s="1">
        <f t="shared" si="379"/>
        <v>1.0163359099101946E-2</v>
      </c>
      <c r="AR359" s="1">
        <f t="shared" si="380"/>
        <v>1.9153499502867495E-3</v>
      </c>
      <c r="AS359" s="1">
        <f t="shared" si="381"/>
        <v>3227.5252337589222</v>
      </c>
      <c r="AT359" s="1">
        <f t="shared" si="382"/>
        <v>200043354.9391686</v>
      </c>
      <c r="AU359" s="1">
        <f t="shared" si="383"/>
        <v>777114.15655310522</v>
      </c>
      <c r="AV359" s="1">
        <f t="shared" si="384"/>
        <v>7290384.7404430117</v>
      </c>
      <c r="AW359" s="1">
        <f t="shared" si="385"/>
        <v>53.765555238543072</v>
      </c>
      <c r="AX359" s="1">
        <f t="shared" si="386"/>
        <v>676215.76098310214</v>
      </c>
      <c r="AY359" s="6">
        <f t="shared" si="387"/>
        <v>589860679.08763778</v>
      </c>
      <c r="AZ359">
        <f t="shared" si="388"/>
        <v>772541.16426825535</v>
      </c>
      <c r="BA359">
        <f t="shared" si="389"/>
        <v>96325.403285153196</v>
      </c>
      <c r="BB359">
        <f t="shared" si="390"/>
        <v>1417997.2155736608</v>
      </c>
      <c r="BC359">
        <f t="shared" si="391"/>
        <v>13805376.45351257</v>
      </c>
    </row>
    <row r="360" spans="5:55" x14ac:dyDescent="0.35">
      <c r="E360">
        <f t="shared" ref="E360:E402" si="393">E359+B$3</f>
        <v>2022.3125</v>
      </c>
      <c r="F360" s="1">
        <f t="shared" ref="F360:F402" si="394">B$4*AD360*G360*(B$9/AG360)^B$20*((B$42-X360)/B$5)</f>
        <v>3397.9195698160506</v>
      </c>
      <c r="G360" s="1">
        <f t="shared" ref="G360:G402" si="395">1/(1 + AW360/B$18)</f>
        <v>0.95163138900051314</v>
      </c>
      <c r="H360" s="1">
        <f t="shared" ref="H360:H402" si="396">H359+B$3*I359</f>
        <v>95681.515407800136</v>
      </c>
      <c r="I360" s="1">
        <f t="shared" ref="I360:I402" si="397">(R360-H360)/B$32</f>
        <v>9229.4583031374204</v>
      </c>
      <c r="J360" s="1">
        <f t="shared" ref="J360:J402" si="398">(S360-U360)/B$57</f>
        <v>1.3450259380615669E-3</v>
      </c>
      <c r="K360" s="1">
        <f t="shared" ref="K360:K402" si="399">K359+B$3*(L359-M359)</f>
        <v>0.44853109623233939</v>
      </c>
      <c r="L360" s="1">
        <f t="shared" ref="L360:L402" si="400">B$15 * (Q360 + AN360) * (1 - K360)</f>
        <v>1.8351374560653232E-2</v>
      </c>
      <c r="M360" s="1">
        <f t="shared" ref="M360:M402" si="401">K360*B$14</f>
        <v>5.0488189369145816E-3</v>
      </c>
      <c r="N360" s="1">
        <f t="shared" ref="N360:N402" si="402">B$16 + B$17*U360</f>
        <v>0.73429005217125898</v>
      </c>
      <c r="O360" s="1">
        <f t="shared" ref="O360:O403" si="403">AA360</f>
        <v>0.57632743092608518</v>
      </c>
      <c r="P360" s="1">
        <f t="shared" ref="P360:P402" si="404">B$21*AB360</f>
        <v>5.1223162363145418</v>
      </c>
      <c r="Q360" s="1">
        <f t="shared" ref="Q360:Q402" si="405">P360/(B$22+P360)</f>
        <v>0.76524483369006113</v>
      </c>
      <c r="R360" s="1">
        <f t="shared" ref="R360:R402" si="406">MAX(0,AL360*B$33)</f>
        <v>100303.05030715867</v>
      </c>
      <c r="S360" s="1">
        <f t="shared" ref="S360:S402" si="407">B$56 + B$58 * MIN(1, MAX(0, AL360)/B$46)</f>
        <v>0.79972799016833096</v>
      </c>
      <c r="T360" s="1">
        <f t="shared" ref="T360:T402" si="408">MIN(1,B$23+B$24*Z360)</f>
        <v>0.30008353092026863</v>
      </c>
      <c r="U360" s="1">
        <f t="shared" ref="U360:U402" si="409">U359+B$3*J359</f>
        <v>0.79300285999021058</v>
      </c>
      <c r="V360" s="1">
        <f t="shared" ref="V360:V402" si="410">MIN(1, H360/(B$13 + H360))</f>
        <v>0.99174644332946715</v>
      </c>
      <c r="W360" s="1">
        <f t="shared" si="392"/>
        <v>171.58748413094264</v>
      </c>
      <c r="X360" s="1">
        <f t="shared" ref="X360:X402" si="411">X359+B$3*(F359-AS359)</f>
        <v>2891.8075515586802</v>
      </c>
      <c r="Y360" s="1">
        <f t="shared" ref="Y360:Y402" si="412">X360/B$28</f>
        <v>319.09769950823818</v>
      </c>
      <c r="Z360" s="1">
        <f t="shared" ref="Z360:Z402" si="413">Z359+B$3*(AQ359-AR359)</f>
        <v>0.12520193508224134</v>
      </c>
      <c r="AA360" s="1">
        <f t="shared" ref="AA360:AA402" si="414">AA359+B$3*(AE359-AC359)</f>
        <v>0.57632743092608518</v>
      </c>
      <c r="AB360" s="1">
        <f t="shared" ref="AB360:AB402" si="415">X360*B$19</f>
        <v>6076.6665127500673</v>
      </c>
      <c r="AC360" s="1">
        <f t="shared" ref="AC360:AC402" si="416">AA360*B$39</f>
        <v>8.9022025890841162E-3</v>
      </c>
      <c r="AD360" s="1">
        <f t="shared" ref="AD360:AD402" si="417">MIN(1,AA360^B$41)</f>
        <v>0.29062121357471588</v>
      </c>
      <c r="AE360" s="1">
        <f t="shared" ref="AE360:AE402" si="418">B$40*P360*(1-AA360)</f>
        <v>2.5936350617404128E-2</v>
      </c>
      <c r="AF360" s="1">
        <f t="shared" ref="AF360:AF402" si="419">B$43*T360</f>
        <v>0.29684983534059139</v>
      </c>
      <c r="AG360" s="1">
        <f t="shared" ref="AG360:AG402" si="420">AG359+(AH359+AI359-AK359)*B$3</f>
        <v>257.4182244910977</v>
      </c>
      <c r="AH360" s="1">
        <f t="shared" ref="AH360:AH402" si="421">AG360*B$44</f>
        <v>152.64190863841338</v>
      </c>
      <c r="AI360" s="1">
        <f t="shared" ref="AI360:AI402" si="422">B$35*MIN(B$37*B$9,MAX(B$38*B$9,AJ360))</f>
        <v>152.28493172840558</v>
      </c>
      <c r="AJ360" s="1">
        <f t="shared" ref="AJ360:AJ402" si="423">W360*B$20/(B$20-1)</f>
        <v>263.63533519928319</v>
      </c>
      <c r="AK360" s="1">
        <f t="shared" ref="AK360:AK402" si="424">B$45*AG360</f>
        <v>304.92700954441824</v>
      </c>
      <c r="AL360" s="8">
        <f t="shared" ref="AL360:AL403" si="425">AT360-AU360*W360</f>
        <v>67047896.69763349</v>
      </c>
      <c r="AM360" s="1">
        <f t="shared" ref="AM360:AM402" si="426">B$47+B$50*MAX(0, AL360 )+B$49    *AF360</f>
        <v>2345646.6577978553</v>
      </c>
      <c r="AN360" s="1">
        <f t="shared" ref="AN360:AN402" si="427">AM360/(B$48+AM360)</f>
        <v>0.99996784038521203</v>
      </c>
      <c r="AO360" s="1">
        <f t="shared" ref="AO360:AO402" si="428">B$36*AP360</f>
        <v>35.115456168813424</v>
      </c>
      <c r="AP360" s="1">
        <f t="shared" ref="AP360:AP402" si="429">$B$10*(1 + $B$51*LN(1 + AX360/$B$12))</f>
        <v>130.21488576282417</v>
      </c>
      <c r="AQ360" s="1">
        <f t="shared" ref="AQ360:AQ402" si="430">B$54*K360*(1-Z360)</f>
        <v>1.0176280083526834E-2</v>
      </c>
      <c r="AR360" s="1">
        <f t="shared" ref="AR360:AR402" si="431">Z360*B$52</f>
        <v>1.9232687266833033E-3</v>
      </c>
      <c r="AS360" s="1">
        <f t="shared" ref="AS360:AS402" si="432">X360/B$6</f>
        <v>3238.6568051272143</v>
      </c>
      <c r="AT360" s="1">
        <f t="shared" ref="AT360:AT403" si="433">AU360*AG360</f>
        <v>201085886.61061579</v>
      </c>
      <c r="AU360" s="1">
        <f t="shared" ref="AU360:AU402" si="434">F360*B$59*O360</f>
        <v>781164.14254721871</v>
      </c>
      <c r="AV360" s="1">
        <f t="shared" ref="AV360:AV402" si="435">AV359+AU359*B$3</f>
        <v>7338954.3752275808</v>
      </c>
      <c r="AW360" s="1">
        <f t="shared" ref="AW360:AW402" si="436">B$11*(AG360/B$9)*(1 - B$55*MIN(1,V360))</f>
        <v>53.762918797079294</v>
      </c>
      <c r="AX360" s="1">
        <f t="shared" ref="AX360:AX402" si="437">AU360*B$61*(1-Z360)</f>
        <v>679339.58687764255</v>
      </c>
      <c r="AY360" s="6">
        <f t="shared" ref="AY360:AY402" si="438">AY359+AL360*B$3</f>
        <v>594051172.63123989</v>
      </c>
      <c r="AZ360">
        <f t="shared" ref="AZ360:AZ402" si="439">AU360*B$61</f>
        <v>776567.31778608635</v>
      </c>
      <c r="BA360">
        <f t="shared" ref="BA360:BA403" si="440">AZ360*Z360</f>
        <v>97227.73090844386</v>
      </c>
      <c r="BB360">
        <f t="shared" ref="BB360:BB402" si="441">AX360*B$60+BA360*B$53</f>
        <v>1424858.5007202374</v>
      </c>
      <c r="BC360">
        <f t="shared" ref="BC360:BC402" si="442">BC359+BB359*B$3</f>
        <v>13894001.279485924</v>
      </c>
    </row>
    <row r="361" spans="5:55" x14ac:dyDescent="0.35">
      <c r="E361">
        <f t="shared" si="393"/>
        <v>2022.375</v>
      </c>
      <c r="F361" s="1">
        <f t="shared" si="394"/>
        <v>3409.2955227631242</v>
      </c>
      <c r="G361" s="1">
        <f t="shared" si="395"/>
        <v>0.95163362857954237</v>
      </c>
      <c r="H361" s="1">
        <f t="shared" si="396"/>
        <v>96258.356551746227</v>
      </c>
      <c r="I361" s="1">
        <f t="shared" si="397"/>
        <v>9267.3248367427477</v>
      </c>
      <c r="J361" s="1">
        <f t="shared" si="398"/>
        <v>1.3282131150553333E-3</v>
      </c>
      <c r="K361" s="1">
        <f t="shared" si="399"/>
        <v>0.44936250595882304</v>
      </c>
      <c r="L361" s="1">
        <f t="shared" si="400"/>
        <v>1.8330111473402133E-2</v>
      </c>
      <c r="M361" s="1">
        <f t="shared" si="401"/>
        <v>5.0581775682484306E-3</v>
      </c>
      <c r="N361" s="1">
        <f t="shared" si="402"/>
        <v>0.73435729157034157</v>
      </c>
      <c r="O361" s="1">
        <f t="shared" si="403"/>
        <v>0.57739206517785513</v>
      </c>
      <c r="P361" s="1">
        <f t="shared" si="404"/>
        <v>5.1399478177489248</v>
      </c>
      <c r="Q361" s="1">
        <f t="shared" si="405"/>
        <v>0.76586156783375581</v>
      </c>
      <c r="R361" s="1">
        <f t="shared" si="406"/>
        <v>100898.85264046463</v>
      </c>
      <c r="S361" s="1">
        <f t="shared" si="407"/>
        <v>0.79972799016833096</v>
      </c>
      <c r="T361" s="1">
        <f t="shared" si="408"/>
        <v>0.30049625515843859</v>
      </c>
      <c r="U361" s="1">
        <f t="shared" si="409"/>
        <v>0.79308692411133941</v>
      </c>
      <c r="V361" s="1">
        <f t="shared" si="410"/>
        <v>0.9917954980783763</v>
      </c>
      <c r="W361" s="1">
        <f t="shared" si="392"/>
        <v>171.5244029728272</v>
      </c>
      <c r="X361" s="1">
        <f t="shared" si="411"/>
        <v>2901.7614743517324</v>
      </c>
      <c r="Y361" s="1">
        <f t="shared" si="412"/>
        <v>320.19606923295709</v>
      </c>
      <c r="Z361" s="1">
        <f t="shared" si="413"/>
        <v>0.12571774829204407</v>
      </c>
      <c r="AA361" s="1">
        <f t="shared" si="414"/>
        <v>0.57739206517785513</v>
      </c>
      <c r="AB361" s="1">
        <f t="shared" si="415"/>
        <v>6097.5830738381092</v>
      </c>
      <c r="AC361" s="1">
        <f t="shared" si="416"/>
        <v>8.9186473898760985E-3</v>
      </c>
      <c r="AD361" s="1">
        <f t="shared" si="417"/>
        <v>0.29182643729471075</v>
      </c>
      <c r="AE361" s="1">
        <f t="shared" si="418"/>
        <v>2.5960227391172246E-2</v>
      </c>
      <c r="AF361" s="1">
        <f t="shared" si="419"/>
        <v>0.29725811206862812</v>
      </c>
      <c r="AG361" s="1">
        <f t="shared" si="420"/>
        <v>257.41821391749772</v>
      </c>
      <c r="AH361" s="1">
        <f t="shared" si="421"/>
        <v>152.64190236856018</v>
      </c>
      <c r="AI361" s="1">
        <f t="shared" si="422"/>
        <v>152.28493172840558</v>
      </c>
      <c r="AJ361" s="1">
        <f t="shared" si="423"/>
        <v>263.53841424756723</v>
      </c>
      <c r="AK361" s="1">
        <f t="shared" si="424"/>
        <v>304.92699701936795</v>
      </c>
      <c r="AL361" s="8">
        <f t="shared" si="425"/>
        <v>67446162.684294671</v>
      </c>
      <c r="AM361" s="1">
        <f t="shared" si="426"/>
        <v>2359579.7834417839</v>
      </c>
      <c r="AN361" s="1">
        <f t="shared" si="427"/>
        <v>0.99996803027903614</v>
      </c>
      <c r="AO361" s="1">
        <f t="shared" si="428"/>
        <v>35.121113878319804</v>
      </c>
      <c r="AP361" s="1">
        <f t="shared" si="429"/>
        <v>130.23586564112935</v>
      </c>
      <c r="AQ361" s="1">
        <f t="shared" si="430"/>
        <v>1.0189131687108268E-2</v>
      </c>
      <c r="AR361" s="1">
        <f t="shared" si="431"/>
        <v>1.9311923056165848E-3</v>
      </c>
      <c r="AS361" s="1">
        <f t="shared" si="432"/>
        <v>3249.804621576498</v>
      </c>
      <c r="AT361" s="1">
        <f t="shared" si="433"/>
        <v>202131801.38163814</v>
      </c>
      <c r="AU361" s="1">
        <f t="shared" si="434"/>
        <v>785227.27007352002</v>
      </c>
      <c r="AV361" s="1">
        <f t="shared" si="435"/>
        <v>7387777.134136782</v>
      </c>
      <c r="AW361" s="1">
        <f t="shared" si="436"/>
        <v>53.760302929024405</v>
      </c>
      <c r="AX361" s="1">
        <f t="shared" si="437"/>
        <v>682470.43955810042</v>
      </c>
      <c r="AY361" s="6">
        <f t="shared" si="438"/>
        <v>598266557.79900825</v>
      </c>
      <c r="AZ361">
        <f t="shared" si="439"/>
        <v>780606.53550367616</v>
      </c>
      <c r="BA361">
        <f t="shared" si="440"/>
        <v>98136.095945575726</v>
      </c>
      <c r="BB361">
        <f t="shared" si="441"/>
        <v>1431737.9428292289</v>
      </c>
      <c r="BC361">
        <f t="shared" si="442"/>
        <v>13983054.935780939</v>
      </c>
    </row>
    <row r="362" spans="5:55" x14ac:dyDescent="0.35">
      <c r="E362">
        <f t="shared" si="393"/>
        <v>2022.4375</v>
      </c>
      <c r="F362" s="1">
        <f t="shared" si="394"/>
        <v>3420.6834629598384</v>
      </c>
      <c r="G362" s="1">
        <f t="shared" si="395"/>
        <v>0.95163585067526646</v>
      </c>
      <c r="H362" s="1">
        <f t="shared" si="396"/>
        <v>96837.564354042654</v>
      </c>
      <c r="I362" s="1">
        <f t="shared" si="397"/>
        <v>9305.060875204108</v>
      </c>
      <c r="J362" s="1">
        <f t="shared" si="398"/>
        <v>1.3116104523214283E-3</v>
      </c>
      <c r="K362" s="1">
        <f t="shared" si="399"/>
        <v>0.45019200182789515</v>
      </c>
      <c r="L362" s="1">
        <f t="shared" si="400"/>
        <v>1.8308868350010134E-2</v>
      </c>
      <c r="M362" s="1">
        <f t="shared" si="401"/>
        <v>5.0675146565507638E-3</v>
      </c>
      <c r="N362" s="1">
        <f t="shared" si="402"/>
        <v>0.73442369047699663</v>
      </c>
      <c r="O362" s="1">
        <f t="shared" si="403"/>
        <v>0.57845716392793611</v>
      </c>
      <c r="P362" s="1">
        <f t="shared" si="404"/>
        <v>5.1576046556030803</v>
      </c>
      <c r="Q362" s="1">
        <f t="shared" si="405"/>
        <v>0.7664759464846036</v>
      </c>
      <c r="R362" s="1">
        <f t="shared" si="406"/>
        <v>101496.95628832259</v>
      </c>
      <c r="S362" s="1">
        <f t="shared" si="407"/>
        <v>0.79972799016833096</v>
      </c>
      <c r="T362" s="1">
        <f t="shared" si="408"/>
        <v>0.30090922584183083</v>
      </c>
      <c r="U362" s="1">
        <f t="shared" si="409"/>
        <v>0.79316993743103037</v>
      </c>
      <c r="V362" s="1">
        <f t="shared" si="410"/>
        <v>0.9918441708651069</v>
      </c>
      <c r="W362" s="1">
        <f t="shared" si="392"/>
        <v>171.46144507213498</v>
      </c>
      <c r="X362" s="1">
        <f t="shared" si="411"/>
        <v>2911.7296556758965</v>
      </c>
      <c r="Y362" s="1">
        <f t="shared" si="412"/>
        <v>321.29601232118483</v>
      </c>
      <c r="Z362" s="1">
        <f t="shared" si="413"/>
        <v>0.1262338695033873</v>
      </c>
      <c r="AA362" s="1">
        <f t="shared" si="414"/>
        <v>0.57845716392793611</v>
      </c>
      <c r="AB362" s="1">
        <f t="shared" si="415"/>
        <v>6118.5295969263834</v>
      </c>
      <c r="AC362" s="1">
        <f t="shared" si="416"/>
        <v>8.9350993655097511E-3</v>
      </c>
      <c r="AD362" s="1">
        <f t="shared" si="417"/>
        <v>0.29303495275484076</v>
      </c>
      <c r="AE362" s="1">
        <f t="shared" si="418"/>
        <v>2.5983754097118495E-2</v>
      </c>
      <c r="AF362" s="1">
        <f t="shared" si="419"/>
        <v>0.29766663258619708</v>
      </c>
      <c r="AG362" s="1">
        <f t="shared" si="420"/>
        <v>257.41820373484757</v>
      </c>
      <c r="AH362" s="1">
        <f t="shared" si="421"/>
        <v>152.64189633052942</v>
      </c>
      <c r="AI362" s="1">
        <f t="shared" si="422"/>
        <v>152.28493172840558</v>
      </c>
      <c r="AJ362" s="1">
        <f t="shared" si="423"/>
        <v>263.44168267453608</v>
      </c>
      <c r="AK362" s="1">
        <f t="shared" si="424"/>
        <v>304.92698495742059</v>
      </c>
      <c r="AL362" s="8">
        <f t="shared" si="425"/>
        <v>67845966.992072493</v>
      </c>
      <c r="AM362" s="1">
        <f t="shared" si="426"/>
        <v>2373566.7264312394</v>
      </c>
      <c r="AN362" s="1">
        <f t="shared" si="427"/>
        <v>0.99996821866407215</v>
      </c>
      <c r="AO362" s="1">
        <f t="shared" si="428"/>
        <v>35.126758146492783</v>
      </c>
      <c r="AP362" s="1">
        <f t="shared" si="429"/>
        <v>130.25679567637724</v>
      </c>
      <c r="AQ362" s="1">
        <f t="shared" si="430"/>
        <v>1.0201914079424083E-2</v>
      </c>
      <c r="AR362" s="1">
        <f t="shared" si="431"/>
        <v>1.9391206158643642E-3</v>
      </c>
      <c r="AS362" s="1">
        <f t="shared" si="432"/>
        <v>3260.9684067539888</v>
      </c>
      <c r="AT362" s="1">
        <f t="shared" si="433"/>
        <v>203181078.78268752</v>
      </c>
      <c r="AU362" s="1">
        <f t="shared" si="434"/>
        <v>789303.45964177907</v>
      </c>
      <c r="AV362" s="1">
        <f t="shared" si="435"/>
        <v>7436853.8385163769</v>
      </c>
      <c r="AW362" s="1">
        <f t="shared" si="436"/>
        <v>53.757707493948622</v>
      </c>
      <c r="AX362" s="1">
        <f t="shared" si="437"/>
        <v>685608.229610865</v>
      </c>
      <c r="AY362" s="6">
        <f t="shared" si="438"/>
        <v>602506930.73601282</v>
      </c>
      <c r="AZ362">
        <f t="shared" si="439"/>
        <v>784658.7383985616</v>
      </c>
      <c r="BA362">
        <f t="shared" si="440"/>
        <v>99050.508787696541</v>
      </c>
      <c r="BB362">
        <f t="shared" si="441"/>
        <v>1438635.3701183852</v>
      </c>
      <c r="BC362">
        <f t="shared" si="442"/>
        <v>14072538.557207765</v>
      </c>
    </row>
    <row r="363" spans="5:55" x14ac:dyDescent="0.35">
      <c r="E363">
        <f t="shared" si="393"/>
        <v>2022.5</v>
      </c>
      <c r="F363" s="1">
        <f t="shared" si="394"/>
        <v>3432.0830787137929</v>
      </c>
      <c r="G363" s="1">
        <f t="shared" si="395"/>
        <v>0.95163805540708291</v>
      </c>
      <c r="H363" s="1">
        <f t="shared" si="396"/>
        <v>97419.130658742914</v>
      </c>
      <c r="I363" s="1">
        <f t="shared" si="397"/>
        <v>9342.6623376903826</v>
      </c>
      <c r="J363" s="1">
        <f t="shared" si="398"/>
        <v>1.2952153228566496E-3</v>
      </c>
      <c r="K363" s="1">
        <f t="shared" si="399"/>
        <v>0.45101958643373635</v>
      </c>
      <c r="L363" s="1">
        <f t="shared" si="400"/>
        <v>1.8287645243767966E-2</v>
      </c>
      <c r="M363" s="1">
        <f t="shared" si="401"/>
        <v>5.0768302310225622E-3</v>
      </c>
      <c r="N363" s="1">
        <f t="shared" si="402"/>
        <v>0.73448925939737875</v>
      </c>
      <c r="O363" s="1">
        <f t="shared" si="403"/>
        <v>0.57952270484866164</v>
      </c>
      <c r="P363" s="1">
        <f t="shared" si="404"/>
        <v>5.1752863090974959</v>
      </c>
      <c r="Q363" s="1">
        <f t="shared" si="405"/>
        <v>0.76708796601974838</v>
      </c>
      <c r="R363" s="1">
        <f t="shared" si="406"/>
        <v>102097.35105136131</v>
      </c>
      <c r="S363" s="1">
        <f t="shared" si="407"/>
        <v>0.79972799016833096</v>
      </c>
      <c r="T363" s="1">
        <f t="shared" si="408"/>
        <v>0.30132243927265628</v>
      </c>
      <c r="U363" s="1">
        <f t="shared" si="409"/>
        <v>0.79325191308430043</v>
      </c>
      <c r="V363" s="1">
        <f t="shared" si="410"/>
        <v>0.99189246425551081</v>
      </c>
      <c r="W363" s="1">
        <f t="shared" si="392"/>
        <v>171.39861143956179</v>
      </c>
      <c r="X363" s="1">
        <f t="shared" si="411"/>
        <v>2921.7118466887623</v>
      </c>
      <c r="Y363" s="1">
        <f t="shared" si="412"/>
        <v>322.39750131430276</v>
      </c>
      <c r="Z363" s="1">
        <f t="shared" si="413"/>
        <v>0.12675029409485977</v>
      </c>
      <c r="AA363" s="1">
        <f t="shared" si="414"/>
        <v>0.57952270484866164</v>
      </c>
      <c r="AB363" s="1">
        <f t="shared" si="415"/>
        <v>6139.5055591127539</v>
      </c>
      <c r="AC363" s="1">
        <f t="shared" si="416"/>
        <v>8.9515581711022852E-3</v>
      </c>
      <c r="AD363" s="1">
        <f t="shared" si="417"/>
        <v>0.29424673939035012</v>
      </c>
      <c r="AE363" s="1">
        <f t="shared" si="418"/>
        <v>2.6006928642678482E-2</v>
      </c>
      <c r="AF363" s="1">
        <f t="shared" si="419"/>
        <v>0.29807539323535664</v>
      </c>
      <c r="AG363" s="1">
        <f t="shared" si="420"/>
        <v>257.41819392869223</v>
      </c>
      <c r="AH363" s="1">
        <f t="shared" si="421"/>
        <v>152.64189051574974</v>
      </c>
      <c r="AI363" s="1">
        <f t="shared" si="422"/>
        <v>152.28493172840558</v>
      </c>
      <c r="AJ363" s="1">
        <f t="shared" si="423"/>
        <v>263.34514203307197</v>
      </c>
      <c r="AK363" s="1">
        <f t="shared" si="424"/>
        <v>304.9269733414535</v>
      </c>
      <c r="AL363" s="8">
        <f t="shared" si="425"/>
        <v>68247302.803164452</v>
      </c>
      <c r="AM363" s="1">
        <f t="shared" si="426"/>
        <v>2387607.2482490158</v>
      </c>
      <c r="AN363" s="1">
        <f t="shared" si="427"/>
        <v>0.9999684055509408</v>
      </c>
      <c r="AO363" s="1">
        <f t="shared" si="428"/>
        <v>35.132388877356696</v>
      </c>
      <c r="AP363" s="1">
        <f t="shared" si="429"/>
        <v>130.27767551267158</v>
      </c>
      <c r="AQ363" s="1">
        <f t="shared" si="430"/>
        <v>1.0214627430261396E-2</v>
      </c>
      <c r="AR363" s="1">
        <f t="shared" si="431"/>
        <v>1.9470535864356E-3</v>
      </c>
      <c r="AS363" s="1">
        <f t="shared" si="432"/>
        <v>3272.1478819706131</v>
      </c>
      <c r="AT363" s="1">
        <f t="shared" si="433"/>
        <v>204233697.95261553</v>
      </c>
      <c r="AU363" s="1">
        <f t="shared" si="434"/>
        <v>793392.63023961149</v>
      </c>
      <c r="AV363" s="1">
        <f t="shared" si="435"/>
        <v>7486185.3047439884</v>
      </c>
      <c r="AW363" s="1">
        <f t="shared" si="436"/>
        <v>53.755132352109399</v>
      </c>
      <c r="AX363" s="1">
        <f t="shared" si="437"/>
        <v>688752.86650318187</v>
      </c>
      <c r="AY363" s="6">
        <f t="shared" si="438"/>
        <v>606772387.16121054</v>
      </c>
      <c r="AZ363">
        <f t="shared" si="439"/>
        <v>788723.84593508241</v>
      </c>
      <c r="BA363">
        <f t="shared" si="440"/>
        <v>99970.97943190056</v>
      </c>
      <c r="BB363">
        <f t="shared" si="441"/>
        <v>1445550.6082992321</v>
      </c>
      <c r="BC363">
        <f t="shared" si="442"/>
        <v>14162453.267840164</v>
      </c>
    </row>
    <row r="364" spans="5:55" x14ac:dyDescent="0.35">
      <c r="E364">
        <f t="shared" si="393"/>
        <v>2022.5625</v>
      </c>
      <c r="F364" s="1">
        <f t="shared" si="394"/>
        <v>3443.4940564053886</v>
      </c>
      <c r="G364" s="1">
        <f t="shared" si="395"/>
        <v>0.95164024289380622</v>
      </c>
      <c r="H364" s="1">
        <f t="shared" si="396"/>
        <v>98003.047054848561</v>
      </c>
      <c r="I364" s="1">
        <f t="shared" si="397"/>
        <v>9380.1251341842453</v>
      </c>
      <c r="J364" s="1">
        <f t="shared" si="398"/>
        <v>1.2790251324953034E-3</v>
      </c>
      <c r="K364" s="1">
        <f t="shared" si="399"/>
        <v>0.45184526237203293</v>
      </c>
      <c r="L364" s="1">
        <f t="shared" si="400"/>
        <v>1.8266442208793796E-2</v>
      </c>
      <c r="M364" s="1">
        <f t="shared" si="401"/>
        <v>5.086124320881757E-3</v>
      </c>
      <c r="N364" s="1">
        <f t="shared" si="402"/>
        <v>0.73455400870631549</v>
      </c>
      <c r="O364" s="1">
        <f t="shared" si="403"/>
        <v>0.58058866550313515</v>
      </c>
      <c r="P364" s="1">
        <f t="shared" si="404"/>
        <v>5.1929923337989452</v>
      </c>
      <c r="Q364" s="1">
        <f t="shared" si="405"/>
        <v>0.76769762294046717</v>
      </c>
      <c r="R364" s="1">
        <f t="shared" si="406"/>
        <v>102700.02647055774</v>
      </c>
      <c r="S364" s="1">
        <f t="shared" si="407"/>
        <v>0.79972799016833096</v>
      </c>
      <c r="T364" s="1">
        <f t="shared" si="408"/>
        <v>0.30173589176516707</v>
      </c>
      <c r="U364" s="1">
        <f t="shared" si="409"/>
        <v>0.793332864041979</v>
      </c>
      <c r="V364" s="1">
        <f t="shared" si="410"/>
        <v>0.99194038080469271</v>
      </c>
      <c r="W364" s="1">
        <f t="shared" si="392"/>
        <v>171.33590308128939</v>
      </c>
      <c r="X364" s="1">
        <f t="shared" si="411"/>
        <v>2931.707796485211</v>
      </c>
      <c r="Y364" s="1">
        <f t="shared" si="412"/>
        <v>323.50050852608194</v>
      </c>
      <c r="Z364" s="1">
        <f t="shared" si="413"/>
        <v>0.12726701746009889</v>
      </c>
      <c r="AA364" s="1">
        <f t="shared" si="414"/>
        <v>0.58058866550313515</v>
      </c>
      <c r="AB364" s="1">
        <f t="shared" si="415"/>
        <v>6160.5104331606381</v>
      </c>
      <c r="AC364" s="1">
        <f t="shared" si="416"/>
        <v>8.9680234600837041E-3</v>
      </c>
      <c r="AD364" s="1">
        <f t="shared" si="417"/>
        <v>0.29546177628249165</v>
      </c>
      <c r="AE364" s="1">
        <f t="shared" si="418"/>
        <v>2.6029748964273139E-2</v>
      </c>
      <c r="AF364" s="1">
        <f t="shared" si="419"/>
        <v>0.2984843903700764</v>
      </c>
      <c r="AG364" s="1">
        <f t="shared" si="420"/>
        <v>257.41818448511111</v>
      </c>
      <c r="AH364" s="1">
        <f t="shared" si="421"/>
        <v>152.64188491596653</v>
      </c>
      <c r="AI364" s="1">
        <f t="shared" si="422"/>
        <v>152.28493172840558</v>
      </c>
      <c r="AJ364" s="1">
        <f t="shared" si="423"/>
        <v>263.24879386912119</v>
      </c>
      <c r="AK364" s="1">
        <f t="shared" si="424"/>
        <v>304.92696215497688</v>
      </c>
      <c r="AL364" s="8">
        <f t="shared" si="425"/>
        <v>68650163.126202911</v>
      </c>
      <c r="AM364" s="1">
        <f t="shared" si="426"/>
        <v>2401701.104305821</v>
      </c>
      <c r="AN364" s="1">
        <f t="shared" si="427"/>
        <v>0.99996859095021062</v>
      </c>
      <c r="AO364" s="1">
        <f t="shared" si="428"/>
        <v>35.138005975409214</v>
      </c>
      <c r="AP364" s="1">
        <f t="shared" si="429"/>
        <v>130.29850479587128</v>
      </c>
      <c r="AQ364" s="1">
        <f t="shared" si="430"/>
        <v>1.0227271909613563E-2</v>
      </c>
      <c r="AR364" s="1">
        <f t="shared" si="431"/>
        <v>1.9549911465704187E-3</v>
      </c>
      <c r="AS364" s="1">
        <f t="shared" si="432"/>
        <v>3283.3427662271847</v>
      </c>
      <c r="AT364" s="1">
        <f t="shared" si="433"/>
        <v>205289637.63928908</v>
      </c>
      <c r="AU364" s="1">
        <f t="shared" si="434"/>
        <v>797494.69933489838</v>
      </c>
      <c r="AV364" s="1">
        <f t="shared" si="435"/>
        <v>7535772.3441339638</v>
      </c>
      <c r="AW364" s="1">
        <f t="shared" si="436"/>
        <v>53.752577364449145</v>
      </c>
      <c r="AX364" s="1">
        <f t="shared" si="437"/>
        <v>691904.2585896973</v>
      </c>
      <c r="AY364" s="6">
        <f t="shared" si="438"/>
        <v>611063022.35659826</v>
      </c>
      <c r="AZ364">
        <f t="shared" si="439"/>
        <v>792801.77606678649</v>
      </c>
      <c r="BA364">
        <f t="shared" si="440"/>
        <v>100897.51747708912</v>
      </c>
      <c r="BB364">
        <f t="shared" si="441"/>
        <v>1452483.4805873483</v>
      </c>
      <c r="BC364">
        <f t="shared" si="442"/>
        <v>14252800.180858865</v>
      </c>
    </row>
    <row r="365" spans="5:55" x14ac:dyDescent="0.35">
      <c r="E365">
        <f t="shared" si="393"/>
        <v>2022.625</v>
      </c>
      <c r="F365" s="1">
        <f t="shared" si="394"/>
        <v>3454.9160805235651</v>
      </c>
      <c r="G365" s="1">
        <f t="shared" si="395"/>
        <v>0.95164241325367094</v>
      </c>
      <c r="H365" s="1">
        <f t="shared" si="396"/>
        <v>98589.304875735077</v>
      </c>
      <c r="I365" s="1">
        <f t="shared" si="397"/>
        <v>9417.4451663720465</v>
      </c>
      <c r="J365" s="1">
        <f t="shared" si="398"/>
        <v>1.2630373194987988E-3</v>
      </c>
      <c r="K365" s="1">
        <f t="shared" si="399"/>
        <v>0.45266903224002741</v>
      </c>
      <c r="L365" s="1">
        <f t="shared" si="400"/>
        <v>1.8245259300022233E-2</v>
      </c>
      <c r="M365" s="1">
        <f t="shared" si="401"/>
        <v>5.0953969553637953E-3</v>
      </c>
      <c r="N365" s="1">
        <f t="shared" si="402"/>
        <v>0.73461794864894925</v>
      </c>
      <c r="O365" s="1">
        <f t="shared" si="403"/>
        <v>0.58165502334714703</v>
      </c>
      <c r="P365" s="1">
        <f t="shared" si="404"/>
        <v>5.2107222816628767</v>
      </c>
      <c r="Q365" s="1">
        <f t="shared" si="405"/>
        <v>0.76830491387222855</v>
      </c>
      <c r="R365" s="1">
        <f t="shared" si="406"/>
        <v>103304.97182710846</v>
      </c>
      <c r="S365" s="1">
        <f t="shared" si="407"/>
        <v>0.79972799016833096</v>
      </c>
      <c r="T365" s="1">
        <f t="shared" si="408"/>
        <v>0.30214957964565492</v>
      </c>
      <c r="U365" s="1">
        <f t="shared" si="409"/>
        <v>0.79341280311275997</v>
      </c>
      <c r="V365" s="1">
        <f t="shared" si="410"/>
        <v>0.99198792305697348</v>
      </c>
      <c r="W365" s="1">
        <f t="shared" si="392"/>
        <v>171.27332099886951</v>
      </c>
      <c r="X365" s="1">
        <f t="shared" si="411"/>
        <v>2941.7172521213488</v>
      </c>
      <c r="Y365" s="1">
        <f t="shared" si="412"/>
        <v>324.60500604532376</v>
      </c>
      <c r="Z365" s="1">
        <f t="shared" si="413"/>
        <v>0.12778403500778909</v>
      </c>
      <c r="AA365" s="1">
        <f t="shared" si="414"/>
        <v>0.58165502334714703</v>
      </c>
      <c r="AB365" s="1">
        <f t="shared" si="415"/>
        <v>6181.543687549296</v>
      </c>
      <c r="AC365" s="1">
        <f t="shared" si="416"/>
        <v>8.9844948842263978E-3</v>
      </c>
      <c r="AD365" s="1">
        <f t="shared" si="417"/>
        <v>0.29668004215880511</v>
      </c>
      <c r="AE365" s="1">
        <f t="shared" si="418"/>
        <v>2.6052213027838136E-2</v>
      </c>
      <c r="AF365" s="1">
        <f t="shared" si="419"/>
        <v>0.29889362035623601</v>
      </c>
      <c r="AG365" s="1">
        <f t="shared" si="420"/>
        <v>257.41817539069831</v>
      </c>
      <c r="AH365" s="1">
        <f t="shared" si="421"/>
        <v>152.64187952323053</v>
      </c>
      <c r="AI365" s="1">
        <f t="shared" si="422"/>
        <v>152.28493172840558</v>
      </c>
      <c r="AJ365" s="1">
        <f t="shared" si="423"/>
        <v>263.15263972151655</v>
      </c>
      <c r="AK365" s="1">
        <f t="shared" si="424"/>
        <v>304.92695138211064</v>
      </c>
      <c r="AL365" s="8">
        <f t="shared" si="425"/>
        <v>69054540.796169251</v>
      </c>
      <c r="AM365" s="1">
        <f t="shared" si="426"/>
        <v>2415848.0439372775</v>
      </c>
      <c r="AN365" s="1">
        <f t="shared" si="427"/>
        <v>0.9999687748723981</v>
      </c>
      <c r="AO365" s="1">
        <f t="shared" si="428"/>
        <v>35.14360934563237</v>
      </c>
      <c r="AP365" s="1">
        <f t="shared" si="429"/>
        <v>130.31928317363142</v>
      </c>
      <c r="AQ365" s="1">
        <f t="shared" si="430"/>
        <v>1.0239847687677153E-2</v>
      </c>
      <c r="AR365" s="1">
        <f t="shared" si="431"/>
        <v>1.9629332257400886E-3</v>
      </c>
      <c r="AS365" s="1">
        <f t="shared" si="432"/>
        <v>3294.5527762412062</v>
      </c>
      <c r="AT365" s="1">
        <f t="shared" si="433"/>
        <v>206348876.20030087</v>
      </c>
      <c r="AU365" s="1">
        <f t="shared" si="434"/>
        <v>801609.5828785724</v>
      </c>
      <c r="AV365" s="1">
        <f t="shared" si="435"/>
        <v>7585615.7628423953</v>
      </c>
      <c r="AW365" s="1">
        <f t="shared" si="436"/>
        <v>53.750042392593116</v>
      </c>
      <c r="AX365" s="1">
        <f t="shared" si="437"/>
        <v>695062.3131193117</v>
      </c>
      <c r="AY365" s="6">
        <f t="shared" si="438"/>
        <v>615378931.15635884</v>
      </c>
      <c r="AZ365">
        <f t="shared" si="439"/>
        <v>796892.44523920037</v>
      </c>
      <c r="BA365">
        <f t="shared" si="440"/>
        <v>101830.13211988863</v>
      </c>
      <c r="BB365">
        <f t="shared" si="441"/>
        <v>1459433.8077133026</v>
      </c>
      <c r="BC365">
        <f t="shared" si="442"/>
        <v>14343580.398395576</v>
      </c>
    </row>
    <row r="366" spans="5:55" x14ac:dyDescent="0.35">
      <c r="E366">
        <f t="shared" si="393"/>
        <v>2022.6875</v>
      </c>
      <c r="F366" s="1">
        <f t="shared" si="394"/>
        <v>3466.3488337021045</v>
      </c>
      <c r="G366" s="1">
        <f t="shared" si="395"/>
        <v>0.95164456660433228</v>
      </c>
      <c r="H366" s="1">
        <f t="shared" si="396"/>
        <v>99177.895198633327</v>
      </c>
      <c r="I366" s="1">
        <f t="shared" si="397"/>
        <v>9454.6183285406296</v>
      </c>
      <c r="J366" s="1">
        <f t="shared" si="398"/>
        <v>1.2472493541502612E-3</v>
      </c>
      <c r="K366" s="1">
        <f t="shared" si="399"/>
        <v>0.45349089863656855</v>
      </c>
      <c r="L366" s="1">
        <f t="shared" si="400"/>
        <v>1.8224096573193255E-2</v>
      </c>
      <c r="M366" s="1">
        <f t="shared" si="401"/>
        <v>5.1046481637222032E-3</v>
      </c>
      <c r="N366" s="1">
        <f t="shared" si="402"/>
        <v>0.7346810893423581</v>
      </c>
      <c r="O366" s="1">
        <f t="shared" si="403"/>
        <v>0.58272175573112273</v>
      </c>
      <c r="P366" s="1">
        <f t="shared" si="404"/>
        <v>5.2284757010767962</v>
      </c>
      <c r="Q366" s="1">
        <f t="shared" si="405"/>
        <v>0.76890983556473091</v>
      </c>
      <c r="R366" s="1">
        <f t="shared" si="406"/>
        <v>103912.17614236021</v>
      </c>
      <c r="S366" s="1">
        <f t="shared" si="407"/>
        <v>0.79972799016833096</v>
      </c>
      <c r="T366" s="1">
        <f t="shared" si="408"/>
        <v>0.30256349925245007</v>
      </c>
      <c r="U366" s="1">
        <f t="shared" si="409"/>
        <v>0.79349174294522862</v>
      </c>
      <c r="V366" s="1">
        <f t="shared" si="410"/>
        <v>0.99203509354585317</v>
      </c>
      <c r="W366" s="1">
        <f t="shared" si="392"/>
        <v>171.2108661891082</v>
      </c>
      <c r="X366" s="1">
        <f t="shared" si="411"/>
        <v>2951.7399586389961</v>
      </c>
      <c r="Y366" s="1">
        <f t="shared" si="412"/>
        <v>325.71096573856255</v>
      </c>
      <c r="Z366" s="1">
        <f t="shared" si="413"/>
        <v>0.12830134216166017</v>
      </c>
      <c r="AA366" s="1">
        <f t="shared" si="414"/>
        <v>0.58272175573112273</v>
      </c>
      <c r="AB366" s="1">
        <f t="shared" si="415"/>
        <v>6202.6047865252922</v>
      </c>
      <c r="AC366" s="1">
        <f t="shared" si="416"/>
        <v>9.0009720936752493E-3</v>
      </c>
      <c r="AD366" s="1">
        <f t="shared" si="417"/>
        <v>0.29790151539346926</v>
      </c>
      <c r="AE366" s="1">
        <f t="shared" si="418"/>
        <v>2.6074318829349002E-2</v>
      </c>
      <c r="AF366" s="1">
        <f t="shared" si="419"/>
        <v>0.29930307957162366</v>
      </c>
      <c r="AG366" s="1">
        <f t="shared" si="420"/>
        <v>257.41816663254366</v>
      </c>
      <c r="AH366" s="1">
        <f t="shared" si="421"/>
        <v>152.64187432988635</v>
      </c>
      <c r="AI366" s="1">
        <f t="shared" si="422"/>
        <v>152.28493172840558</v>
      </c>
      <c r="AJ366" s="1">
        <f t="shared" si="423"/>
        <v>263.05668112179927</v>
      </c>
      <c r="AK366" s="1">
        <f t="shared" si="424"/>
        <v>304.92694100756199</v>
      </c>
      <c r="AL366" s="8">
        <f t="shared" si="425"/>
        <v>69460428.474347383</v>
      </c>
      <c r="AM366" s="1">
        <f t="shared" si="426"/>
        <v>2430047.8104022937</v>
      </c>
      <c r="AN366" s="1">
        <f t="shared" si="427"/>
        <v>0.99996895732796698</v>
      </c>
      <c r="AO366" s="1">
        <f t="shared" si="428"/>
        <v>35.149198893503495</v>
      </c>
      <c r="AP366" s="1">
        <f t="shared" si="429"/>
        <v>130.3400102954437</v>
      </c>
      <c r="AQ366" s="1">
        <f t="shared" si="430"/>
        <v>1.0252354934848903E-2</v>
      </c>
      <c r="AR366" s="1">
        <f t="shared" si="431"/>
        <v>1.9708797536469955E-3</v>
      </c>
      <c r="AS366" s="1">
        <f t="shared" si="432"/>
        <v>3305.7776264742984</v>
      </c>
      <c r="AT366" s="1">
        <f t="shared" si="433"/>
        <v>207411391.60377219</v>
      </c>
      <c r="AU366" s="1">
        <f t="shared" si="434"/>
        <v>805737.19530776329</v>
      </c>
      <c r="AV366" s="1">
        <f t="shared" si="435"/>
        <v>7635716.3617723063</v>
      </c>
      <c r="AW366" s="1">
        <f t="shared" si="436"/>
        <v>53.747527298847267</v>
      </c>
      <c r="AX366" s="1">
        <f t="shared" si="437"/>
        <v>698226.93624232907</v>
      </c>
      <c r="AY366" s="6">
        <f t="shared" si="438"/>
        <v>619720207.93600559</v>
      </c>
      <c r="AZ366">
        <f t="shared" si="439"/>
        <v>800995.76839295554</v>
      </c>
      <c r="BA366">
        <f t="shared" si="440"/>
        <v>102768.83215062649</v>
      </c>
      <c r="BB366">
        <f t="shared" si="441"/>
        <v>1466401.4079342165</v>
      </c>
      <c r="BC366">
        <f t="shared" si="442"/>
        <v>14434795.011377657</v>
      </c>
    </row>
    <row r="367" spans="5:55" x14ac:dyDescent="0.35">
      <c r="E367">
        <f t="shared" si="393"/>
        <v>2022.75</v>
      </c>
      <c r="F367" s="1">
        <f t="shared" si="394"/>
        <v>3477.7919967565163</v>
      </c>
      <c r="G367" s="1">
        <f t="shared" si="395"/>
        <v>0.95164670306286869</v>
      </c>
      <c r="H367" s="1">
        <f t="shared" si="396"/>
        <v>99768.808844167113</v>
      </c>
      <c r="I367" s="1">
        <f t="shared" si="397"/>
        <v>9491.6405084879334</v>
      </c>
      <c r="J367" s="1">
        <f t="shared" si="398"/>
        <v>1.2316587383542528E-3</v>
      </c>
      <c r="K367" s="1">
        <f t="shared" si="399"/>
        <v>0.45431086416216049</v>
      </c>
      <c r="L367" s="1">
        <f t="shared" si="400"/>
        <v>1.8202954084841044E-2</v>
      </c>
      <c r="M367" s="1">
        <f t="shared" si="401"/>
        <v>5.1138779752291433E-3</v>
      </c>
      <c r="N367" s="1">
        <f t="shared" si="402"/>
        <v>0.73474344077715648</v>
      </c>
      <c r="O367" s="1">
        <f t="shared" si="403"/>
        <v>0.58378883990210229</v>
      </c>
      <c r="P367" s="1">
        <f t="shared" si="404"/>
        <v>5.2462521369046291</v>
      </c>
      <c r="Q367" s="1">
        <f t="shared" si="405"/>
        <v>0.76951238489192086</v>
      </c>
      <c r="R367" s="1">
        <f t="shared" si="406"/>
        <v>104521.62817780348</v>
      </c>
      <c r="S367" s="1">
        <f t="shared" si="407"/>
        <v>0.79972799016833096</v>
      </c>
      <c r="T367" s="1">
        <f t="shared" si="408"/>
        <v>0.30297764693591961</v>
      </c>
      <c r="U367" s="1">
        <f t="shared" si="409"/>
        <v>0.79356969602986305</v>
      </c>
      <c r="V367" s="1">
        <f t="shared" si="410"/>
        <v>0.99208189479397579</v>
      </c>
      <c r="W367" s="1">
        <f t="shared" si="392"/>
        <v>171.14853964395073</v>
      </c>
      <c r="X367" s="1">
        <f t="shared" si="411"/>
        <v>2961.7756590907338</v>
      </c>
      <c r="Y367" s="1">
        <f t="shared" si="412"/>
        <v>326.81835925282917</v>
      </c>
      <c r="Z367" s="1">
        <f t="shared" si="413"/>
        <v>0.12881893436048528</v>
      </c>
      <c r="AA367" s="1">
        <f t="shared" si="414"/>
        <v>0.58378883990210229</v>
      </c>
      <c r="AB367" s="1">
        <f t="shared" si="415"/>
        <v>6223.6931901551243</v>
      </c>
      <c r="AC367" s="1">
        <f t="shared" si="416"/>
        <v>9.0174547369782088E-3</v>
      </c>
      <c r="AD367" s="1">
        <f t="shared" si="417"/>
        <v>0.29912617400773017</v>
      </c>
      <c r="AE367" s="1">
        <f t="shared" si="418"/>
        <v>2.6096064395341647E-2</v>
      </c>
      <c r="AF367" s="1">
        <f t="shared" si="419"/>
        <v>0.29971276440593497</v>
      </c>
      <c r="AG367" s="1">
        <f t="shared" si="420"/>
        <v>257.41815819821426</v>
      </c>
      <c r="AH367" s="1">
        <f t="shared" si="421"/>
        <v>152.64186932856157</v>
      </c>
      <c r="AI367" s="1">
        <f t="shared" si="422"/>
        <v>152.28493172840558</v>
      </c>
      <c r="AJ367" s="1">
        <f t="shared" si="423"/>
        <v>262.96091959404197</v>
      </c>
      <c r="AK367" s="1">
        <f t="shared" si="424"/>
        <v>304.92693101660331</v>
      </c>
      <c r="AL367" s="8">
        <f t="shared" si="425"/>
        <v>69867818.648319453</v>
      </c>
      <c r="AM367" s="1">
        <f t="shared" si="426"/>
        <v>2444300.1408829158</v>
      </c>
      <c r="AN367" s="1">
        <f t="shared" si="427"/>
        <v>0.99996913832732925</v>
      </c>
      <c r="AO367" s="1">
        <f t="shared" si="428"/>
        <v>35.154774525006154</v>
      </c>
      <c r="AP367" s="1">
        <f t="shared" si="429"/>
        <v>130.36068581267702</v>
      </c>
      <c r="AQ367" s="1">
        <f t="shared" si="430"/>
        <v>1.0264793821722682E-2</v>
      </c>
      <c r="AR367" s="1">
        <f t="shared" si="431"/>
        <v>1.9788306602246111E-3</v>
      </c>
      <c r="AS367" s="1">
        <f t="shared" si="432"/>
        <v>3317.0170291602485</v>
      </c>
      <c r="AT367" s="1">
        <f t="shared" si="433"/>
        <v>208477161.42925256</v>
      </c>
      <c r="AU367" s="1">
        <f t="shared" si="434"/>
        <v>809877.44954931771</v>
      </c>
      <c r="AV367" s="1">
        <f t="shared" si="435"/>
        <v>7686074.9364790414</v>
      </c>
      <c r="AW367" s="1">
        <f t="shared" si="436"/>
        <v>53.745031946196306</v>
      </c>
      <c r="AX367" s="1">
        <f t="shared" si="437"/>
        <v>701398.03301791928</v>
      </c>
      <c r="AY367" s="6">
        <f t="shared" si="438"/>
        <v>624086946.60152555</v>
      </c>
      <c r="AZ367">
        <f t="shared" si="439"/>
        <v>805111.65896728775</v>
      </c>
      <c r="BA367">
        <f t="shared" si="440"/>
        <v>103713.62594936845</v>
      </c>
      <c r="BB367">
        <f t="shared" si="441"/>
        <v>1473386.097045999</v>
      </c>
      <c r="BC367">
        <f t="shared" si="442"/>
        <v>14526445.099373545</v>
      </c>
    </row>
    <row r="368" spans="5:55" x14ac:dyDescent="0.35">
      <c r="E368">
        <f t="shared" si="393"/>
        <v>2022.8125</v>
      </c>
      <c r="F368" s="1">
        <f t="shared" si="394"/>
        <v>3489.2452487214991</v>
      </c>
      <c r="G368" s="1">
        <f t="shared" si="395"/>
        <v>0.951648822745783</v>
      </c>
      <c r="H368" s="1">
        <f t="shared" si="396"/>
        <v>100362.0363759476</v>
      </c>
      <c r="I368" s="1">
        <f t="shared" si="397"/>
        <v>9528.5075884415146</v>
      </c>
      <c r="J368" s="1">
        <f t="shared" si="398"/>
        <v>1.2162630052415767E-3</v>
      </c>
      <c r="K368" s="1">
        <f t="shared" si="399"/>
        <v>0.45512893141901123</v>
      </c>
      <c r="L368" s="1">
        <f t="shared" si="400"/>
        <v>1.8181831892282667E-2</v>
      </c>
      <c r="M368" s="1">
        <f t="shared" si="401"/>
        <v>5.1230864191759559E-3</v>
      </c>
      <c r="N368" s="1">
        <f t="shared" si="402"/>
        <v>0.73480501281907651</v>
      </c>
      <c r="O368" s="1">
        <f t="shared" si="403"/>
        <v>0.58485625300574995</v>
      </c>
      <c r="P368" s="1">
        <f t="shared" si="404"/>
        <v>5.2640511305320627</v>
      </c>
      <c r="Q368" s="1">
        <f t="shared" si="405"/>
        <v>0.77011255885199126</v>
      </c>
      <c r="R368" s="1">
        <f t="shared" si="406"/>
        <v>105133.31643512676</v>
      </c>
      <c r="S368" s="1">
        <f t="shared" si="407"/>
        <v>0.79972799016833096</v>
      </c>
      <c r="T368" s="1">
        <f t="shared" si="408"/>
        <v>0.3033920190584658</v>
      </c>
      <c r="U368" s="1">
        <f t="shared" si="409"/>
        <v>0.79364667470101014</v>
      </c>
      <c r="V368" s="1">
        <f t="shared" si="410"/>
        <v>0.99212832931309569</v>
      </c>
      <c r="W368" s="1">
        <f t="shared" si="392"/>
        <v>171.08634235036732</v>
      </c>
      <c r="X368" s="1">
        <f t="shared" si="411"/>
        <v>2971.8240945655007</v>
      </c>
      <c r="Y368" s="1">
        <f t="shared" si="412"/>
        <v>327.9271580184755</v>
      </c>
      <c r="Z368" s="1">
        <f t="shared" si="413"/>
        <v>0.1293368070580789</v>
      </c>
      <c r="AA368" s="1">
        <f t="shared" si="414"/>
        <v>0.58485625300574995</v>
      </c>
      <c r="AB368" s="1">
        <f t="shared" si="415"/>
        <v>6244.8083543790135</v>
      </c>
      <c r="AC368" s="1">
        <f t="shared" si="416"/>
        <v>9.0339424611173245E-3</v>
      </c>
      <c r="AD368" s="1">
        <f t="shared" si="417"/>
        <v>0.30035399567040466</v>
      </c>
      <c r="AE368" s="1">
        <f t="shared" si="418"/>
        <v>2.6117447783428123E-2</v>
      </c>
      <c r="AF368" s="1">
        <f t="shared" si="419"/>
        <v>0.30012267126077086</v>
      </c>
      <c r="AG368" s="1">
        <f t="shared" si="420"/>
        <v>257.418150075737</v>
      </c>
      <c r="AH368" s="1">
        <f t="shared" si="421"/>
        <v>152.64186451215656</v>
      </c>
      <c r="AI368" s="1">
        <f t="shared" si="422"/>
        <v>152.28493172840558</v>
      </c>
      <c r="AJ368" s="1">
        <f t="shared" si="423"/>
        <v>262.86535665467375</v>
      </c>
      <c r="AK368" s="1">
        <f t="shared" si="424"/>
        <v>304.92692139505181</v>
      </c>
      <c r="AL368" s="8">
        <f t="shared" si="425"/>
        <v>70276703.632002145</v>
      </c>
      <c r="AM368" s="1">
        <f t="shared" si="426"/>
        <v>2458604.7664855942</v>
      </c>
      <c r="AN368" s="1">
        <f t="shared" si="427"/>
        <v>0.99996931788084431</v>
      </c>
      <c r="AO368" s="1">
        <f t="shared" si="428"/>
        <v>35.160336146640979</v>
      </c>
      <c r="AP368" s="1">
        <f t="shared" si="429"/>
        <v>130.38130937861771</v>
      </c>
      <c r="AQ368" s="1">
        <f t="shared" si="430"/>
        <v>1.0277164519086456E-2</v>
      </c>
      <c r="AR368" s="1">
        <f t="shared" si="431"/>
        <v>1.9867858756374614E-3</v>
      </c>
      <c r="AS368" s="1">
        <f t="shared" si="432"/>
        <v>3328.2706943336775</v>
      </c>
      <c r="AT368" s="1">
        <f t="shared" si="433"/>
        <v>209546162.86871403</v>
      </c>
      <c r="AU368" s="1">
        <f t="shared" si="434"/>
        <v>814030.25702368631</v>
      </c>
      <c r="AV368" s="1">
        <f t="shared" si="435"/>
        <v>7736692.2770758737</v>
      </c>
      <c r="AW368" s="1">
        <f t="shared" si="436"/>
        <v>53.742556198301813</v>
      </c>
      <c r="AX368" s="1">
        <f t="shared" si="437"/>
        <v>704575.50742188329</v>
      </c>
      <c r="AY368" s="6">
        <f t="shared" si="438"/>
        <v>628479240.57852566</v>
      </c>
      <c r="AZ368">
        <f t="shared" si="439"/>
        <v>809240.02890390134</v>
      </c>
      <c r="BA368">
        <f t="shared" si="440"/>
        <v>104664.52148201808</v>
      </c>
      <c r="BB368">
        <f t="shared" si="441"/>
        <v>1480387.6883962287</v>
      </c>
      <c r="BC368">
        <f t="shared" si="442"/>
        <v>14618531.73043892</v>
      </c>
    </row>
    <row r="369" spans="5:55" x14ac:dyDescent="0.35">
      <c r="E369">
        <f t="shared" si="393"/>
        <v>2022.875</v>
      </c>
      <c r="F369" s="1">
        <f t="shared" si="394"/>
        <v>3500.7082668889452</v>
      </c>
      <c r="G369" s="1">
        <f t="shared" si="395"/>
        <v>0.9516509257690039</v>
      </c>
      <c r="H369" s="1">
        <f t="shared" si="396"/>
        <v>100957.56810022519</v>
      </c>
      <c r="I369" s="1">
        <f t="shared" si="397"/>
        <v>9565.2154459879548</v>
      </c>
      <c r="J369" s="1">
        <f t="shared" si="398"/>
        <v>1.201059718778835E-3</v>
      </c>
      <c r="K369" s="1">
        <f t="shared" si="399"/>
        <v>0.45594510301108038</v>
      </c>
      <c r="L369" s="1">
        <f t="shared" si="400"/>
        <v>1.8160730053606654E-2</v>
      </c>
      <c r="M369" s="1">
        <f t="shared" si="401"/>
        <v>5.1322735248736972E-3</v>
      </c>
      <c r="N369" s="1">
        <f t="shared" si="402"/>
        <v>0.73486581521052829</v>
      </c>
      <c r="O369" s="1">
        <f t="shared" si="403"/>
        <v>0.58592397208839442</v>
      </c>
      <c r="P369" s="1">
        <f t="shared" si="404"/>
        <v>5.2818722199128594</v>
      </c>
      <c r="Q369" s="1">
        <f t="shared" si="405"/>
        <v>0.77071035456736015</v>
      </c>
      <c r="R369" s="1">
        <f t="shared" si="406"/>
        <v>105747.22915633392</v>
      </c>
      <c r="S369" s="1">
        <f t="shared" si="407"/>
        <v>0.79972799016833096</v>
      </c>
      <c r="T369" s="1">
        <f t="shared" si="408"/>
        <v>0.3038066119945243</v>
      </c>
      <c r="U369" s="1">
        <f t="shared" si="409"/>
        <v>0.79372269113883775</v>
      </c>
      <c r="V369" s="1">
        <f t="shared" si="410"/>
        <v>0.99217439960404408</v>
      </c>
      <c r="W369" s="1">
        <f t="shared" si="392"/>
        <v>171.02427529023916</v>
      </c>
      <c r="X369" s="1">
        <f t="shared" si="411"/>
        <v>2981.8850042147396</v>
      </c>
      <c r="Y369" s="1">
        <f t="shared" si="412"/>
        <v>329.0373332520598</v>
      </c>
      <c r="Z369" s="1">
        <f t="shared" si="413"/>
        <v>0.12985495572329447</v>
      </c>
      <c r="AA369" s="1">
        <f t="shared" si="414"/>
        <v>0.58592397208839442</v>
      </c>
      <c r="AB369" s="1">
        <f t="shared" si="415"/>
        <v>6265.949731065848</v>
      </c>
      <c r="AC369" s="1">
        <f t="shared" si="416"/>
        <v>9.0504349115402699E-3</v>
      </c>
      <c r="AD369" s="1">
        <f t="shared" si="417"/>
        <v>0.30158495769846</v>
      </c>
      <c r="AE369" s="1">
        <f t="shared" si="418"/>
        <v>2.6138467082807378E-2</v>
      </c>
      <c r="AF369" s="1">
        <f t="shared" si="419"/>
        <v>0.30053279654963594</v>
      </c>
      <c r="AG369" s="1">
        <f t="shared" si="420"/>
        <v>257.41814225358138</v>
      </c>
      <c r="AH369" s="1">
        <f t="shared" si="421"/>
        <v>152.64185987383397</v>
      </c>
      <c r="AI369" s="1">
        <f t="shared" si="422"/>
        <v>152.28493172840558</v>
      </c>
      <c r="AJ369" s="1">
        <f t="shared" si="423"/>
        <v>262.76999381230445</v>
      </c>
      <c r="AK369" s="1">
        <f t="shared" si="424"/>
        <v>304.92691212924893</v>
      </c>
      <c r="AL369" s="8">
        <f t="shared" si="425"/>
        <v>70687075.565725118</v>
      </c>
      <c r="AM369" s="1">
        <f t="shared" si="426"/>
        <v>2472961.4122439316</v>
      </c>
      <c r="AN369" s="1">
        <f t="shared" si="427"/>
        <v>0.99996949599881935</v>
      </c>
      <c r="AO369" s="1">
        <f t="shared" si="428"/>
        <v>35.165883665436517</v>
      </c>
      <c r="AP369" s="1">
        <f t="shared" si="429"/>
        <v>130.40188064850966</v>
      </c>
      <c r="AQ369" s="1">
        <f t="shared" si="430"/>
        <v>1.0289467197919242E-2</v>
      </c>
      <c r="AR369" s="1">
        <f t="shared" si="431"/>
        <v>1.9947453302810916E-3</v>
      </c>
      <c r="AS369" s="1">
        <f t="shared" si="432"/>
        <v>3339.5383298593247</v>
      </c>
      <c r="AT369" s="1">
        <f t="shared" si="433"/>
        <v>210618372.72764146</v>
      </c>
      <c r="AU369" s="1">
        <f t="shared" si="434"/>
        <v>818195.52764918294</v>
      </c>
      <c r="AV369" s="1">
        <f t="shared" si="435"/>
        <v>7787569.1681398544</v>
      </c>
      <c r="AW369" s="1">
        <f t="shared" si="436"/>
        <v>53.740099919500352</v>
      </c>
      <c r="AX369" s="1">
        <f t="shared" si="437"/>
        <v>707759.26235472283</v>
      </c>
      <c r="AY369" s="6">
        <f t="shared" si="438"/>
        <v>632897182.8013835</v>
      </c>
      <c r="AZ369">
        <f t="shared" si="439"/>
        <v>813380.78865120315</v>
      </c>
      <c r="BA369">
        <f t="shared" si="440"/>
        <v>105621.52629648033</v>
      </c>
      <c r="BB369">
        <f t="shared" si="441"/>
        <v>1487405.992897687</v>
      </c>
      <c r="BC369">
        <f t="shared" si="442"/>
        <v>14711055.960963683</v>
      </c>
    </row>
    <row r="370" spans="5:55" x14ac:dyDescent="0.35">
      <c r="E370">
        <f t="shared" si="393"/>
        <v>2022.9375</v>
      </c>
      <c r="F370" s="1">
        <f t="shared" si="394"/>
        <v>3512.1807268464859</v>
      </c>
      <c r="G370" s="1">
        <f t="shared" si="395"/>
        <v>0.95165301224788712</v>
      </c>
      <c r="H370" s="1">
        <f t="shared" si="396"/>
        <v>101555.39406559944</v>
      </c>
      <c r="I370" s="1">
        <f t="shared" si="397"/>
        <v>9601.7599550103023</v>
      </c>
      <c r="J370" s="1">
        <f t="shared" si="398"/>
        <v>1.1860464733830919E-3</v>
      </c>
      <c r="K370" s="1">
        <f t="shared" si="399"/>
        <v>0.45675938154412621</v>
      </c>
      <c r="L370" s="1">
        <f t="shared" si="400"/>
        <v>1.8139648627661473E-2</v>
      </c>
      <c r="M370" s="1">
        <f t="shared" si="401"/>
        <v>5.1414393216536718E-3</v>
      </c>
      <c r="N370" s="1">
        <f t="shared" si="402"/>
        <v>0.73492585757214213</v>
      </c>
      <c r="O370" s="1">
        <f t="shared" si="403"/>
        <v>0.58699197409909865</v>
      </c>
      <c r="P370" s="1">
        <f t="shared" si="404"/>
        <v>5.2997149396161385</v>
      </c>
      <c r="Q370" s="1">
        <f t="shared" si="405"/>
        <v>0.77130576928462879</v>
      </c>
      <c r="R370" s="1">
        <f t="shared" si="406"/>
        <v>106363.35432392346</v>
      </c>
      <c r="S370" s="1">
        <f t="shared" si="407"/>
        <v>0.79972799016833096</v>
      </c>
      <c r="T370" s="1">
        <f t="shared" si="408"/>
        <v>0.30422142213056191</v>
      </c>
      <c r="U370" s="1">
        <f t="shared" si="409"/>
        <v>0.79379775737126146</v>
      </c>
      <c r="V370" s="1">
        <f t="shared" si="410"/>
        <v>0.9922201081566967</v>
      </c>
      <c r="W370" s="1">
        <f t="shared" si="392"/>
        <v>170.96233944024513</v>
      </c>
      <c r="X370" s="1">
        <f t="shared" si="411"/>
        <v>2991.9581252790908</v>
      </c>
      <c r="Y370" s="1">
        <f t="shared" si="412"/>
        <v>330.14885595929178</v>
      </c>
      <c r="Z370" s="1">
        <f t="shared" si="413"/>
        <v>0.13037337584002187</v>
      </c>
      <c r="AA370" s="1">
        <f t="shared" si="414"/>
        <v>0.58699197409909865</v>
      </c>
      <c r="AB370" s="1">
        <f t="shared" si="415"/>
        <v>6287.1167680692706</v>
      </c>
      <c r="AC370" s="1">
        <f t="shared" si="416"/>
        <v>9.0669317321923088E-3</v>
      </c>
      <c r="AD370" s="1">
        <f t="shared" si="417"/>
        <v>0.30281903705767088</v>
      </c>
      <c r="AE370" s="1">
        <f t="shared" si="418"/>
        <v>2.6159120414770875E-2</v>
      </c>
      <c r="AF370" s="1">
        <f t="shared" si="419"/>
        <v>0.30094313669793649</v>
      </c>
      <c r="AG370" s="1">
        <f t="shared" si="420"/>
        <v>257.41813472064331</v>
      </c>
      <c r="AH370" s="1">
        <f t="shared" si="421"/>
        <v>152.64185540700942</v>
      </c>
      <c r="AI370" s="1">
        <f t="shared" si="422"/>
        <v>152.28493172840558</v>
      </c>
      <c r="AJ370" s="1">
        <f t="shared" si="423"/>
        <v>262.67483256755094</v>
      </c>
      <c r="AK370" s="1">
        <f t="shared" si="424"/>
        <v>304.92690320604129</v>
      </c>
      <c r="AL370" s="8">
        <f t="shared" si="425"/>
        <v>71098926.416350812</v>
      </c>
      <c r="AM370" s="1">
        <f t="shared" si="426"/>
        <v>2487369.7971228724</v>
      </c>
      <c r="AN370" s="1">
        <f t="shared" si="427"/>
        <v>0.99996967269150916</v>
      </c>
      <c r="AO370" s="1">
        <f t="shared" si="428"/>
        <v>35.171416988959912</v>
      </c>
      <c r="AP370" s="1">
        <f t="shared" si="429"/>
        <v>130.42239927959406</v>
      </c>
      <c r="AQ370" s="1">
        <f t="shared" si="430"/>
        <v>1.0301702029388071E-2</v>
      </c>
      <c r="AR370" s="1">
        <f t="shared" si="431"/>
        <v>2.0027089547820258E-3</v>
      </c>
      <c r="AS370" s="1">
        <f t="shared" si="432"/>
        <v>3350.8196414619406</v>
      </c>
      <c r="AT370" s="1">
        <f t="shared" si="433"/>
        <v>211693767.42621771</v>
      </c>
      <c r="AU370" s="1">
        <f t="shared" si="434"/>
        <v>822373.16984661226</v>
      </c>
      <c r="AV370" s="1">
        <f t="shared" si="435"/>
        <v>7838706.3886179281</v>
      </c>
      <c r="AW370" s="1">
        <f t="shared" si="436"/>
        <v>53.737662974801829</v>
      </c>
      <c r="AX370" s="1">
        <f t="shared" si="437"/>
        <v>710949.19965001289</v>
      </c>
      <c r="AY370" s="6">
        <f t="shared" si="438"/>
        <v>637340865.70240545</v>
      </c>
      <c r="AZ370">
        <f t="shared" si="439"/>
        <v>817533.84716890333</v>
      </c>
      <c r="BA370">
        <f t="shared" si="440"/>
        <v>106584.64751889043</v>
      </c>
      <c r="BB370">
        <f t="shared" si="441"/>
        <v>1494440.8190425427</v>
      </c>
      <c r="BC370">
        <f t="shared" si="442"/>
        <v>14804018.835519789</v>
      </c>
    </row>
    <row r="371" spans="5:55" x14ac:dyDescent="0.35">
      <c r="E371">
        <f t="shared" si="393"/>
        <v>2023</v>
      </c>
      <c r="F371" s="1">
        <f t="shared" si="394"/>
        <v>3523.6623025166064</v>
      </c>
      <c r="G371" s="1">
        <f t="shared" si="395"/>
        <v>0.95165508229721762</v>
      </c>
      <c r="H371" s="1">
        <f t="shared" si="396"/>
        <v>102155.50406278759</v>
      </c>
      <c r="I371" s="1">
        <f t="shared" si="397"/>
        <v>9638.1369866369751</v>
      </c>
      <c r="J371" s="1">
        <f t="shared" si="398"/>
        <v>1.1712208935411776E-3</v>
      </c>
      <c r="K371" s="1">
        <f t="shared" si="399"/>
        <v>0.45757176962575169</v>
      </c>
      <c r="L371" s="1">
        <f t="shared" si="400"/>
        <v>1.811858767404392E-2</v>
      </c>
      <c r="M371" s="1">
        <f t="shared" si="401"/>
        <v>5.1505838388679476E-3</v>
      </c>
      <c r="N371" s="1">
        <f t="shared" si="402"/>
        <v>0.73498514940429027</v>
      </c>
      <c r="O371" s="1">
        <f t="shared" si="403"/>
        <v>0.58806023589175982</v>
      </c>
      <c r="P371" s="1">
        <f t="shared" si="404"/>
        <v>5.3175788208746155</v>
      </c>
      <c r="Q371" s="1">
        <f t="shared" si="405"/>
        <v>0.77189880037452163</v>
      </c>
      <c r="R371" s="1">
        <f t="shared" si="406"/>
        <v>106981.67966113222</v>
      </c>
      <c r="S371" s="1">
        <f t="shared" si="407"/>
        <v>0.79972799016833096</v>
      </c>
      <c r="T371" s="1">
        <f t="shared" si="408"/>
        <v>0.30463644586507477</v>
      </c>
      <c r="U371" s="1">
        <f t="shared" si="409"/>
        <v>0.79387188527584795</v>
      </c>
      <c r="V371" s="1">
        <f t="shared" si="410"/>
        <v>0.99226545744994388</v>
      </c>
      <c r="W371" s="1">
        <f t="shared" si="392"/>
        <v>170.90053577174928</v>
      </c>
      <c r="X371" s="1">
        <f t="shared" si="411"/>
        <v>3002.0431931156249</v>
      </c>
      <c r="Y371" s="1">
        <f t="shared" si="412"/>
        <v>331.26169693803809</v>
      </c>
      <c r="Z371" s="1">
        <f t="shared" si="413"/>
        <v>0.13089206290718475</v>
      </c>
      <c r="AA371" s="1">
        <f t="shared" si="414"/>
        <v>0.58806023589175982</v>
      </c>
      <c r="AB371" s="1">
        <f t="shared" si="415"/>
        <v>6308.3089092849086</v>
      </c>
      <c r="AC371" s="1">
        <f t="shared" si="416"/>
        <v>9.0834325655487335E-3</v>
      </c>
      <c r="AD371" s="1">
        <f t="shared" si="417"/>
        <v>0.30405621036335256</v>
      </c>
      <c r="AE371" s="1">
        <f t="shared" si="418"/>
        <v>2.6179405933202764E-2</v>
      </c>
      <c r="AF371" s="1">
        <f t="shared" si="419"/>
        <v>0.30135368814297836</v>
      </c>
      <c r="AG371" s="1">
        <f t="shared" si="420"/>
        <v>257.41812746622918</v>
      </c>
      <c r="AH371" s="1">
        <f t="shared" si="421"/>
        <v>152.64185110534189</v>
      </c>
      <c r="AI371" s="1">
        <f t="shared" si="422"/>
        <v>152.28493172840558</v>
      </c>
      <c r="AJ371" s="1">
        <f t="shared" si="423"/>
        <v>262.579874412864</v>
      </c>
      <c r="AK371" s="1">
        <f t="shared" si="424"/>
        <v>304.92689461276154</v>
      </c>
      <c r="AL371" s="8">
        <f t="shared" si="425"/>
        <v>71512247.977437407</v>
      </c>
      <c r="AM371" s="1">
        <f t="shared" si="426"/>
        <v>2501829.634024404</v>
      </c>
      <c r="AN371" s="1">
        <f t="shared" si="427"/>
        <v>0.99996984796911637</v>
      </c>
      <c r="AO371" s="1">
        <f t="shared" si="428"/>
        <v>35.176936025327677</v>
      </c>
      <c r="AP371" s="1">
        <f t="shared" si="429"/>
        <v>130.44286493114916</v>
      </c>
      <c r="AQ371" s="1">
        <f t="shared" si="430"/>
        <v>1.0313869184844948E-2</v>
      </c>
      <c r="AR371" s="1">
        <f t="shared" si="431"/>
        <v>2.0106766799977277E-3</v>
      </c>
      <c r="AS371" s="1">
        <f t="shared" si="432"/>
        <v>3362.114332756787</v>
      </c>
      <c r="AT371" s="1">
        <f t="shared" si="433"/>
        <v>212772323.00060773</v>
      </c>
      <c r="AU371" s="1">
        <f t="shared" si="434"/>
        <v>826563.09054427978</v>
      </c>
      <c r="AV371" s="1">
        <f t="shared" si="435"/>
        <v>7890104.7117333412</v>
      </c>
      <c r="AW371" s="1">
        <f t="shared" si="436"/>
        <v>53.735245229887724</v>
      </c>
      <c r="AX371" s="1">
        <f t="shared" si="437"/>
        <v>714145.22008308372</v>
      </c>
      <c r="AY371" s="6">
        <f t="shared" si="438"/>
        <v>641810381.20099533</v>
      </c>
      <c r="AZ371">
        <f t="shared" si="439"/>
        <v>821699.11193299526</v>
      </c>
      <c r="BA371">
        <f t="shared" si="440"/>
        <v>107553.89184991145</v>
      </c>
      <c r="BB371">
        <f t="shared" si="441"/>
        <v>1501491.9729172012</v>
      </c>
      <c r="BC371">
        <f t="shared" si="442"/>
        <v>14897421.386709947</v>
      </c>
    </row>
    <row r="372" spans="5:55" x14ac:dyDescent="0.35">
      <c r="E372">
        <f t="shared" si="393"/>
        <v>2023.0625</v>
      </c>
      <c r="F372" s="1">
        <f t="shared" si="394"/>
        <v>3535.1526661962594</v>
      </c>
      <c r="G372" s="1">
        <f t="shared" si="395"/>
        <v>0.95165713603121016</v>
      </c>
      <c r="H372" s="1">
        <f t="shared" si="396"/>
        <v>102757.8876244524</v>
      </c>
      <c r="I372" s="1">
        <f t="shared" si="397"/>
        <v>9674.3424101966466</v>
      </c>
      <c r="J372" s="1">
        <f t="shared" si="398"/>
        <v>1.1565806334338572E-3</v>
      </c>
      <c r="K372" s="1">
        <f t="shared" si="399"/>
        <v>0.45838226986545016</v>
      </c>
      <c r="L372" s="1">
        <f t="shared" si="400"/>
        <v>1.8097547253087393E-2</v>
      </c>
      <c r="M372" s="1">
        <f t="shared" si="401"/>
        <v>5.1597071058898701E-3</v>
      </c>
      <c r="N372" s="1">
        <f t="shared" si="402"/>
        <v>0.73504370008859021</v>
      </c>
      <c r="O372" s="1">
        <f t="shared" si="403"/>
        <v>0.58912873422723822</v>
      </c>
      <c r="P372" s="1">
        <f t="shared" si="404"/>
        <v>5.3354633916337928</v>
      </c>
      <c r="Q372" s="1">
        <f t="shared" si="405"/>
        <v>0.77248944533180586</v>
      </c>
      <c r="R372" s="1">
        <f t="shared" si="406"/>
        <v>107602.19263224138</v>
      </c>
      <c r="S372" s="1">
        <f t="shared" si="407"/>
        <v>0.79972799016833096</v>
      </c>
      <c r="T372" s="1">
        <f t="shared" si="408"/>
        <v>0.30505167960858581</v>
      </c>
      <c r="U372" s="1">
        <f t="shared" si="409"/>
        <v>0.79394508658169427</v>
      </c>
      <c r="V372" s="1">
        <f t="shared" si="410"/>
        <v>0.9923104499516594</v>
      </c>
      <c r="W372" s="1">
        <f t="shared" si="392"/>
        <v>170.83886525068885</v>
      </c>
      <c r="X372" s="1">
        <f t="shared" si="411"/>
        <v>3012.1399412256137</v>
      </c>
      <c r="Y372" s="1">
        <f t="shared" si="412"/>
        <v>332.37582678138642</v>
      </c>
      <c r="Z372" s="1">
        <f t="shared" si="413"/>
        <v>0.13141101243873771</v>
      </c>
      <c r="AA372" s="1">
        <f t="shared" si="414"/>
        <v>0.58912873422723822</v>
      </c>
      <c r="AB372" s="1">
        <f t="shared" si="415"/>
        <v>6329.5255947087262</v>
      </c>
      <c r="AC372" s="1">
        <f t="shared" si="416"/>
        <v>9.0999370526477479E-3</v>
      </c>
      <c r="AD372" s="1">
        <f t="shared" si="417"/>
        <v>0.30529645388117305</v>
      </c>
      <c r="AE372" s="1">
        <f t="shared" si="418"/>
        <v>2.6199321825074447E-2</v>
      </c>
      <c r="AF372" s="1">
        <f t="shared" si="419"/>
        <v>0.30176444733396462</v>
      </c>
      <c r="AG372" s="1">
        <f t="shared" si="420"/>
        <v>257.41812048004078</v>
      </c>
      <c r="AH372" s="1">
        <f t="shared" si="421"/>
        <v>152.64184696272483</v>
      </c>
      <c r="AI372" s="1">
        <f t="shared" si="422"/>
        <v>152.28493172840558</v>
      </c>
      <c r="AJ372" s="1">
        <f t="shared" si="423"/>
        <v>262.48512083235647</v>
      </c>
      <c r="AK372" s="1">
        <f t="shared" si="424"/>
        <v>304.92688633721099</v>
      </c>
      <c r="AL372" s="8">
        <f t="shared" si="425"/>
        <v>71927031.869443327</v>
      </c>
      <c r="AM372" s="1">
        <f t="shared" si="426"/>
        <v>2516340.6297947099</v>
      </c>
      <c r="AN372" s="1">
        <f t="shared" si="427"/>
        <v>0.99997002184179118</v>
      </c>
      <c r="AO372" s="1">
        <f t="shared" si="428"/>
        <v>35.182440683216271</v>
      </c>
      <c r="AP372" s="1">
        <f t="shared" si="429"/>
        <v>130.46327726452967</v>
      </c>
      <c r="AQ372" s="1">
        <f t="shared" si="430"/>
        <v>1.0325968835823804E-2</v>
      </c>
      <c r="AR372" s="1">
        <f t="shared" si="431"/>
        <v>2.0186484370165558E-3</v>
      </c>
      <c r="AS372" s="1">
        <f t="shared" si="432"/>
        <v>3373.4221052807384</v>
      </c>
      <c r="AT372" s="1">
        <f t="shared" si="433"/>
        <v>213854015.10433722</v>
      </c>
      <c r="AU372" s="1">
        <f t="shared" si="434"/>
        <v>830765.19518336956</v>
      </c>
      <c r="AV372" s="1">
        <f t="shared" si="435"/>
        <v>7941764.9048923589</v>
      </c>
      <c r="AW372" s="1">
        <f t="shared" si="436"/>
        <v>53.732846551109539</v>
      </c>
      <c r="AX372" s="1">
        <f t="shared" si="437"/>
        <v>717347.22338000208</v>
      </c>
      <c r="AY372" s="6">
        <f t="shared" si="438"/>
        <v>646305820.69283557</v>
      </c>
      <c r="AZ372">
        <f t="shared" si="439"/>
        <v>825876.48894110241</v>
      </c>
      <c r="BA372">
        <f t="shared" si="440"/>
        <v>108529.26556110023</v>
      </c>
      <c r="BB372">
        <f t="shared" si="441"/>
        <v>1508559.2582178002</v>
      </c>
      <c r="BC372">
        <f t="shared" si="442"/>
        <v>14991264.635017272</v>
      </c>
    </row>
    <row r="373" spans="5:55" x14ac:dyDescent="0.35">
      <c r="E373">
        <f t="shared" si="393"/>
        <v>2023.125</v>
      </c>
      <c r="F373" s="1">
        <f t="shared" si="394"/>
        <v>3546.6514885970173</v>
      </c>
      <c r="G373" s="1">
        <f t="shared" si="395"/>
        <v>0.95165917356351082</v>
      </c>
      <c r="H373" s="1">
        <f t="shared" si="396"/>
        <v>103362.53402508968</v>
      </c>
      <c r="I373" s="1">
        <f t="shared" si="397"/>
        <v>9710.3720941841693</v>
      </c>
      <c r="J373" s="1">
        <f t="shared" si="398"/>
        <v>1.1421233765645932E-3</v>
      </c>
      <c r="K373" s="1">
        <f t="shared" si="399"/>
        <v>0.45919088487464998</v>
      </c>
      <c r="L373" s="1">
        <f t="shared" si="400"/>
        <v>1.8076527425850045E-2</v>
      </c>
      <c r="M373" s="1">
        <f t="shared" si="401"/>
        <v>5.1688091521145691E-3</v>
      </c>
      <c r="N373" s="1">
        <f t="shared" si="402"/>
        <v>0.73510151888938957</v>
      </c>
      <c r="O373" s="1">
        <f t="shared" si="403"/>
        <v>0.59019744577551492</v>
      </c>
      <c r="P373" s="1">
        <f t="shared" si="404"/>
        <v>5.3533681766020935</v>
      </c>
      <c r="Q373" s="1">
        <f t="shared" si="405"/>
        <v>0.77307770177519153</v>
      </c>
      <c r="R373" s="1">
        <f t="shared" si="406"/>
        <v>108224.88044294761</v>
      </c>
      <c r="S373" s="1">
        <f t="shared" si="407"/>
        <v>0.79972799016833096</v>
      </c>
      <c r="T373" s="1">
        <f t="shared" si="408"/>
        <v>0.30546711978364244</v>
      </c>
      <c r="U373" s="1">
        <f t="shared" si="409"/>
        <v>0.79401737287128393</v>
      </c>
      <c r="V373" s="1">
        <f t="shared" si="410"/>
        <v>0.99235508811867279</v>
      </c>
      <c r="W373" s="1">
        <f t="shared" si="392"/>
        <v>170.77732883746287</v>
      </c>
      <c r="X373" s="1">
        <f t="shared" si="411"/>
        <v>3022.2481012828339</v>
      </c>
      <c r="Y373" s="1">
        <f t="shared" si="412"/>
        <v>333.49121588076872</v>
      </c>
      <c r="Z373" s="1">
        <f t="shared" si="413"/>
        <v>0.13193021996366316</v>
      </c>
      <c r="AA373" s="1">
        <f t="shared" si="414"/>
        <v>0.59019744577551492</v>
      </c>
      <c r="AB373" s="1">
        <f t="shared" si="415"/>
        <v>6350.7662604965035</v>
      </c>
      <c r="AC373" s="1">
        <f t="shared" si="416"/>
        <v>9.116444833123797E-3</v>
      </c>
      <c r="AD373" s="1">
        <f t="shared" si="417"/>
        <v>0.3065397435280422</v>
      </c>
      <c r="AE373" s="1">
        <f t="shared" si="418"/>
        <v>2.6218866310933345E-2</v>
      </c>
      <c r="AF373" s="1">
        <f t="shared" si="419"/>
        <v>0.30217541073199328</v>
      </c>
      <c r="AG373" s="1">
        <f t="shared" si="420"/>
        <v>257.41811375216076</v>
      </c>
      <c r="AH373" s="1">
        <f t="shared" si="421"/>
        <v>152.64184297327751</v>
      </c>
      <c r="AI373" s="1">
        <f t="shared" si="422"/>
        <v>152.28493172840558</v>
      </c>
      <c r="AJ373" s="1">
        <f t="shared" si="423"/>
        <v>262.39057330163212</v>
      </c>
      <c r="AK373" s="1">
        <f t="shared" si="424"/>
        <v>304.92687836764185</v>
      </c>
      <c r="AL373" s="8">
        <f t="shared" si="425"/>
        <v>72343269.539975345</v>
      </c>
      <c r="AM373" s="1">
        <f t="shared" si="426"/>
        <v>2530902.4852328524</v>
      </c>
      <c r="AN373" s="1">
        <f t="shared" si="427"/>
        <v>0.99997019431963163</v>
      </c>
      <c r="AO373" s="1">
        <f t="shared" si="428"/>
        <v>35.187930871872631</v>
      </c>
      <c r="AP373" s="1">
        <f t="shared" si="429"/>
        <v>130.48363594320574</v>
      </c>
      <c r="AQ373" s="1">
        <f t="shared" si="430"/>
        <v>1.0338001154037451E-2</v>
      </c>
      <c r="AR373" s="1">
        <f t="shared" si="431"/>
        <v>2.0266241571577173E-3</v>
      </c>
      <c r="AS373" s="1">
        <f t="shared" si="432"/>
        <v>3384.7426585239814</v>
      </c>
      <c r="AT373" s="1">
        <f t="shared" si="433"/>
        <v>214938819.00976926</v>
      </c>
      <c r="AU373" s="1">
        <f t="shared" si="434"/>
        <v>834979.38772370119</v>
      </c>
      <c r="AV373" s="1">
        <f t="shared" si="435"/>
        <v>7993687.7295913193</v>
      </c>
      <c r="AW373" s="1">
        <f t="shared" si="436"/>
        <v>53.730466805487211</v>
      </c>
      <c r="AX373" s="1">
        <f t="shared" si="437"/>
        <v>720555.10822685598</v>
      </c>
      <c r="AY373" s="6">
        <f t="shared" si="438"/>
        <v>650827275.03908408</v>
      </c>
      <c r="AZ373">
        <f t="shared" si="439"/>
        <v>830065.88271820045</v>
      </c>
      <c r="BA373">
        <f t="shared" si="440"/>
        <v>109510.77449134442</v>
      </c>
      <c r="BB373">
        <f t="shared" si="441"/>
        <v>1515642.4762663592</v>
      </c>
      <c r="BC373">
        <f t="shared" si="442"/>
        <v>15085549.588655885</v>
      </c>
    </row>
    <row r="374" spans="5:55" x14ac:dyDescent="0.35">
      <c r="E374">
        <f t="shared" si="393"/>
        <v>2023.1875</v>
      </c>
      <c r="F374" s="1">
        <f t="shared" si="394"/>
        <v>3558.1584388857282</v>
      </c>
      <c r="G374" s="1">
        <f t="shared" si="395"/>
        <v>0.95166119500719815</v>
      </c>
      <c r="H374" s="1">
        <f t="shared" si="396"/>
        <v>103969.43228097619</v>
      </c>
      <c r="I374" s="1">
        <f t="shared" si="397"/>
        <v>9746.2219072314801</v>
      </c>
      <c r="J374" s="1">
        <f t="shared" si="398"/>
        <v>1.1278468353931054E-3</v>
      </c>
      <c r="K374" s="1">
        <f t="shared" si="399"/>
        <v>0.45999761726675847</v>
      </c>
      <c r="L374" s="1">
        <f t="shared" si="400"/>
        <v>1.8055528254102868E-2</v>
      </c>
      <c r="M374" s="1">
        <f t="shared" si="401"/>
        <v>5.1778900069594461E-3</v>
      </c>
      <c r="N374" s="1">
        <f t="shared" si="402"/>
        <v>0.73515861495523127</v>
      </c>
      <c r="O374" s="1">
        <f t="shared" si="403"/>
        <v>0.59126634711787807</v>
      </c>
      <c r="P374" s="1">
        <f t="shared" si="404"/>
        <v>5.3712926973019322</v>
      </c>
      <c r="Q374" s="1">
        <f t="shared" si="405"/>
        <v>0.77366356744721365</v>
      </c>
      <c r="R374" s="1">
        <f t="shared" si="406"/>
        <v>108849.73004079721</v>
      </c>
      <c r="S374" s="1">
        <f t="shared" si="407"/>
        <v>0.79972799016833096</v>
      </c>
      <c r="T374" s="1">
        <f t="shared" si="408"/>
        <v>0.3058827628248138</v>
      </c>
      <c r="U374" s="1">
        <f t="shared" si="409"/>
        <v>0.79408875558231917</v>
      </c>
      <c r="V374" s="1">
        <f t="shared" si="410"/>
        <v>0.99239937439674075</v>
      </c>
      <c r="W374" s="1">
        <f t="shared" si="392"/>
        <v>170.71592748682187</v>
      </c>
      <c r="X374" s="1">
        <f t="shared" si="411"/>
        <v>3032.3674031623987</v>
      </c>
      <c r="Y374" s="1">
        <f t="shared" si="412"/>
        <v>334.60783442914277</v>
      </c>
      <c r="Z374" s="1">
        <f t="shared" si="413"/>
        <v>0.13244968102596816</v>
      </c>
      <c r="AA374" s="1">
        <f t="shared" si="414"/>
        <v>0.59126634711787807</v>
      </c>
      <c r="AB374" s="1">
        <f t="shared" si="415"/>
        <v>6372.030339024418</v>
      </c>
      <c r="AC374" s="1">
        <f t="shared" si="416"/>
        <v>9.1329555452413346E-3</v>
      </c>
      <c r="AD374" s="1">
        <f t="shared" si="417"/>
        <v>0.30778605487307903</v>
      </c>
      <c r="AE374" s="1">
        <f t="shared" si="418"/>
        <v>2.6238037645385605E-2</v>
      </c>
      <c r="AF374" s="1">
        <f t="shared" si="419"/>
        <v>0.30258657481005446</v>
      </c>
      <c r="AG374" s="1">
        <f t="shared" si="420"/>
        <v>257.41810727303834</v>
      </c>
      <c r="AH374" s="1">
        <f t="shared" si="421"/>
        <v>152.64183913133655</v>
      </c>
      <c r="AI374" s="1">
        <f t="shared" si="422"/>
        <v>152.28493172840558</v>
      </c>
      <c r="AJ374" s="1">
        <f t="shared" si="423"/>
        <v>262.29623328761579</v>
      </c>
      <c r="AK374" s="1">
        <f t="shared" si="424"/>
        <v>304.92687069274069</v>
      </c>
      <c r="AL374" s="8">
        <f t="shared" si="425"/>
        <v>72760952.264078766</v>
      </c>
      <c r="AM374" s="1">
        <f t="shared" si="426"/>
        <v>2545514.8951009219</v>
      </c>
      <c r="AN374" s="1">
        <f t="shared" si="427"/>
        <v>0.99997036541268314</v>
      </c>
      <c r="AO374" s="1">
        <f t="shared" si="428"/>
        <v>35.193406501124706</v>
      </c>
      <c r="AP374" s="1">
        <f t="shared" si="429"/>
        <v>130.50394063280197</v>
      </c>
      <c r="AQ374" s="1">
        <f t="shared" si="430"/>
        <v>1.0349966311374543E-2</v>
      </c>
      <c r="AR374" s="1">
        <f t="shared" si="431"/>
        <v>2.0346037719712151E-3</v>
      </c>
      <c r="AS374" s="1">
        <f t="shared" si="432"/>
        <v>3396.0756899623025</v>
      </c>
      <c r="AT374" s="1">
        <f t="shared" si="433"/>
        <v>216026709.60967764</v>
      </c>
      <c r="AU374" s="1">
        <f t="shared" si="434"/>
        <v>839205.57064986241</v>
      </c>
      <c r="AV374" s="1">
        <f t="shared" si="435"/>
        <v>8045873.9413240505</v>
      </c>
      <c r="AW374" s="1">
        <f t="shared" si="436"/>
        <v>53.7281058607077</v>
      </c>
      <c r="AX374" s="1">
        <f t="shared" si="437"/>
        <v>723768.7722793424</v>
      </c>
      <c r="AY374" s="6">
        <f t="shared" si="438"/>
        <v>655374834.55558896</v>
      </c>
      <c r="AZ374">
        <f t="shared" si="439"/>
        <v>834267.19632271468</v>
      </c>
      <c r="BA374">
        <f t="shared" si="440"/>
        <v>110498.42404337232</v>
      </c>
      <c r="BB374">
        <f t="shared" si="441"/>
        <v>1522741.4260275853</v>
      </c>
      <c r="BC374">
        <f t="shared" si="442"/>
        <v>15180277.243422532</v>
      </c>
    </row>
    <row r="375" spans="5:55" x14ac:dyDescent="0.35">
      <c r="E375">
        <f t="shared" si="393"/>
        <v>2023.25</v>
      </c>
      <c r="F375" s="1">
        <f t="shared" si="394"/>
        <v>3569.6731847256865</v>
      </c>
      <c r="G375" s="1">
        <f t="shared" si="395"/>
        <v>0.9516632004747847</v>
      </c>
      <c r="H375" s="1">
        <f t="shared" si="396"/>
        <v>104578.57115017816</v>
      </c>
      <c r="I375" s="1">
        <f t="shared" si="397"/>
        <v>9781.8877190906405</v>
      </c>
      <c r="J375" s="1">
        <f t="shared" si="398"/>
        <v>1.1137487509733054E-3</v>
      </c>
      <c r="K375" s="1">
        <f t="shared" si="399"/>
        <v>0.46080246965720495</v>
      </c>
      <c r="L375" s="1">
        <f t="shared" si="400"/>
        <v>1.8034549800317729E-2</v>
      </c>
      <c r="M375" s="1">
        <f t="shared" si="401"/>
        <v>5.1869496998646677E-3</v>
      </c>
      <c r="N375" s="1">
        <f t="shared" si="402"/>
        <v>0.73521499732030182</v>
      </c>
      <c r="O375" s="1">
        <f t="shared" si="403"/>
        <v>0.59233541474913709</v>
      </c>
      <c r="P375" s="1">
        <f t="shared" si="404"/>
        <v>5.3892364721217128</v>
      </c>
      <c r="Q375" s="1">
        <f t="shared" si="405"/>
        <v>0.77424704021409352</v>
      </c>
      <c r="R375" s="1">
        <f t="shared" si="406"/>
        <v>109476.7281156868</v>
      </c>
      <c r="S375" s="1">
        <f t="shared" si="407"/>
        <v>0.79972799016833096</v>
      </c>
      <c r="T375" s="1">
        <f t="shared" si="408"/>
        <v>0.30629860517868823</v>
      </c>
      <c r="U375" s="1">
        <f t="shared" si="409"/>
        <v>0.79415924600953125</v>
      </c>
      <c r="V375" s="1">
        <f t="shared" si="410"/>
        <v>0.99244331122052065</v>
      </c>
      <c r="W375" s="1">
        <f t="shared" si="392"/>
        <v>170.65466214775765</v>
      </c>
      <c r="X375" s="1">
        <f t="shared" si="411"/>
        <v>3042.497574970113</v>
      </c>
      <c r="Y375" s="1">
        <f t="shared" si="412"/>
        <v>335.72565242423116</v>
      </c>
      <c r="Z375" s="1">
        <f t="shared" si="413"/>
        <v>0.13296939118468087</v>
      </c>
      <c r="AA375" s="1">
        <f t="shared" si="414"/>
        <v>0.59233541474913709</v>
      </c>
      <c r="AB375" s="1">
        <f t="shared" si="415"/>
        <v>6393.317258950733</v>
      </c>
      <c r="AC375" s="1">
        <f t="shared" si="416"/>
        <v>9.1494688259290292E-3</v>
      </c>
      <c r="AD375" s="1">
        <f t="shared" si="417"/>
        <v>0.3090353631386592</v>
      </c>
      <c r="AE375" s="1">
        <f t="shared" si="418"/>
        <v>2.6256834117572628E-2</v>
      </c>
      <c r="AF375" s="1">
        <f t="shared" si="419"/>
        <v>0.30299793605302805</v>
      </c>
      <c r="AG375" s="1">
        <f t="shared" si="420"/>
        <v>257.41810103347592</v>
      </c>
      <c r="AH375" s="1">
        <f t="shared" si="421"/>
        <v>152.6418354314481</v>
      </c>
      <c r="AI375" s="1">
        <f t="shared" si="422"/>
        <v>152.28493172840558</v>
      </c>
      <c r="AJ375" s="1">
        <f t="shared" si="423"/>
        <v>262.20210224838473</v>
      </c>
      <c r="AK375" s="1">
        <f t="shared" si="424"/>
        <v>304.92686330161246</v>
      </c>
      <c r="AL375" s="8">
        <f t="shared" si="425"/>
        <v>73180071.144572198</v>
      </c>
      <c r="AM375" s="1">
        <f t="shared" si="426"/>
        <v>2560177.5481357505</v>
      </c>
      <c r="AN375" s="1">
        <f t="shared" si="427"/>
        <v>0.99997053513093914</v>
      </c>
      <c r="AO375" s="1">
        <f t="shared" si="428"/>
        <v>35.198867481391851</v>
      </c>
      <c r="AP375" s="1">
        <f t="shared" si="429"/>
        <v>130.5241910011361</v>
      </c>
      <c r="AQ375" s="1">
        <f t="shared" si="430"/>
        <v>1.0361864479896519E-2</v>
      </c>
      <c r="AR375" s="1">
        <f t="shared" si="431"/>
        <v>2.0425872132377996E-3</v>
      </c>
      <c r="AS375" s="1">
        <f t="shared" si="432"/>
        <v>3407.4208950899665</v>
      </c>
      <c r="AT375" s="1">
        <f t="shared" si="433"/>
        <v>217117661.41891891</v>
      </c>
      <c r="AU375" s="1">
        <f t="shared" si="434"/>
        <v>843443.64497772383</v>
      </c>
      <c r="AV375" s="1">
        <f t="shared" si="435"/>
        <v>8098324.2894896669</v>
      </c>
      <c r="AW375" s="1">
        <f t="shared" si="436"/>
        <v>53.725763585123474</v>
      </c>
      <c r="AX375" s="1">
        <f t="shared" si="437"/>
        <v>726988.11217265879</v>
      </c>
      <c r="AY375" s="6">
        <f t="shared" si="438"/>
        <v>659948589.00212467</v>
      </c>
      <c r="AZ375">
        <f t="shared" si="439"/>
        <v>838480.33135299617</v>
      </c>
      <c r="BA375">
        <f t="shared" si="440"/>
        <v>111492.21918033739</v>
      </c>
      <c r="BB375">
        <f t="shared" si="441"/>
        <v>1529855.9041263375</v>
      </c>
      <c r="BC375">
        <f t="shared" si="442"/>
        <v>15275448.582549257</v>
      </c>
    </row>
    <row r="376" spans="5:55" x14ac:dyDescent="0.35">
      <c r="E376">
        <f t="shared" si="393"/>
        <v>2023.3125</v>
      </c>
      <c r="F376" s="1">
        <f t="shared" si="394"/>
        <v>3581.1953923182596</v>
      </c>
      <c r="G376" s="1">
        <f t="shared" si="395"/>
        <v>0.95166519007821759</v>
      </c>
      <c r="H376" s="1">
        <f t="shared" si="396"/>
        <v>105189.93913262132</v>
      </c>
      <c r="I376" s="1">
        <f t="shared" si="397"/>
        <v>9817.3654016186556</v>
      </c>
      <c r="J376" s="1">
        <f t="shared" si="398"/>
        <v>1.0998268925959823E-3</v>
      </c>
      <c r="K376" s="1">
        <f t="shared" si="399"/>
        <v>0.46160544466348324</v>
      </c>
      <c r="L376" s="1">
        <f t="shared" si="400"/>
        <v>1.8013592127655232E-2</v>
      </c>
      <c r="M376" s="1">
        <f t="shared" si="401"/>
        <v>5.1959882602936351E-3</v>
      </c>
      <c r="N376" s="1">
        <f t="shared" si="402"/>
        <v>0.73527067490585996</v>
      </c>
      <c r="O376" s="1">
        <f t="shared" si="403"/>
        <v>0.5934046250798648</v>
      </c>
      <c r="P376" s="1">
        <f t="shared" si="404"/>
        <v>5.4071990163687413</v>
      </c>
      <c r="Q376" s="1">
        <f t="shared" si="405"/>
        <v>0.77482811806558305</v>
      </c>
      <c r="R376" s="1">
        <f t="shared" si="406"/>
        <v>110105.86110042655</v>
      </c>
      <c r="S376" s="1">
        <f t="shared" si="407"/>
        <v>0.79972799016833096</v>
      </c>
      <c r="T376" s="1">
        <f t="shared" si="408"/>
        <v>0.3067146433038701</v>
      </c>
      <c r="U376" s="1">
        <f t="shared" si="409"/>
        <v>0.79422885530646703</v>
      </c>
      <c r="V376" s="1">
        <f t="shared" si="410"/>
        <v>0.99248690101354486</v>
      </c>
      <c r="W376" s="1">
        <f t="shared" si="392"/>
        <v>170.59353376339453</v>
      </c>
      <c r="X376" s="1">
        <f t="shared" si="411"/>
        <v>3052.6383430723454</v>
      </c>
      <c r="Y376" s="1">
        <f t="shared" si="412"/>
        <v>336.84463967181779</v>
      </c>
      <c r="Z376" s="1">
        <f t="shared" si="413"/>
        <v>0.13348934601384704</v>
      </c>
      <c r="AA376" s="1">
        <f t="shared" si="414"/>
        <v>0.5934046250798648</v>
      </c>
      <c r="AB376" s="1">
        <f t="shared" si="415"/>
        <v>6414.6264452785663</v>
      </c>
      <c r="AC376" s="1">
        <f t="shared" si="416"/>
        <v>9.1659843108143919E-3</v>
      </c>
      <c r="AD376" s="1">
        <f t="shared" si="417"/>
        <v>0.31028764320153995</v>
      </c>
      <c r="AE376" s="1">
        <f t="shared" si="418"/>
        <v>2.6275254051641099E-2</v>
      </c>
      <c r="AF376" s="1">
        <f t="shared" si="419"/>
        <v>0.30340949095768044</v>
      </c>
      <c r="AG376" s="1">
        <f t="shared" si="420"/>
        <v>257.41809502461598</v>
      </c>
      <c r="AH376" s="1">
        <f t="shared" si="421"/>
        <v>152.64183186835987</v>
      </c>
      <c r="AI376" s="1">
        <f t="shared" si="422"/>
        <v>152.28493172840558</v>
      </c>
      <c r="AJ376" s="1">
        <f t="shared" si="423"/>
        <v>262.10818163300081</v>
      </c>
      <c r="AK376" s="1">
        <f t="shared" si="424"/>
        <v>304.92685618376487</v>
      </c>
      <c r="AL376" s="8">
        <f t="shared" si="425"/>
        <v>73600617.112423927</v>
      </c>
      <c r="AM376" s="1">
        <f t="shared" si="426"/>
        <v>2574890.1270620781</v>
      </c>
      <c r="AN376" s="1">
        <f t="shared" si="427"/>
        <v>0.99997070348434069</v>
      </c>
      <c r="AO376" s="1">
        <f t="shared" si="428"/>
        <v>35.204313723695179</v>
      </c>
      <c r="AP376" s="1">
        <f t="shared" si="429"/>
        <v>130.54438671825724</v>
      </c>
      <c r="AQ376" s="1">
        <f t="shared" si="430"/>
        <v>1.0373695831834558E-2</v>
      </c>
      <c r="AR376" s="1">
        <f t="shared" si="431"/>
        <v>2.050574412968909E-3</v>
      </c>
      <c r="AS376" s="1">
        <f t="shared" si="432"/>
        <v>3418.7779674531707</v>
      </c>
      <c r="AT376" s="1">
        <f t="shared" si="433"/>
        <v>218211648.57619905</v>
      </c>
      <c r="AU376" s="1">
        <f t="shared" si="434"/>
        <v>847693.51026132121</v>
      </c>
      <c r="AV376" s="1">
        <f t="shared" si="435"/>
        <v>8151039.5173007743</v>
      </c>
      <c r="AW376" s="1">
        <f t="shared" si="436"/>
        <v>53.723439847751244</v>
      </c>
      <c r="AX376" s="1">
        <f t="shared" si="437"/>
        <v>730213.02353168558</v>
      </c>
      <c r="AY376" s="6">
        <f t="shared" si="438"/>
        <v>664548627.57165122</v>
      </c>
      <c r="AZ376">
        <f t="shared" si="439"/>
        <v>842705.18795416295</v>
      </c>
      <c r="BA376">
        <f t="shared" si="440"/>
        <v>112492.16442247726</v>
      </c>
      <c r="BB376">
        <f t="shared" si="441"/>
        <v>1536985.7048657238</v>
      </c>
      <c r="BC376">
        <f t="shared" si="442"/>
        <v>15371064.576557154</v>
      </c>
    </row>
    <row r="377" spans="5:55" x14ac:dyDescent="0.35">
      <c r="E377">
        <f t="shared" si="393"/>
        <v>2023.375</v>
      </c>
      <c r="F377" s="1">
        <f t="shared" si="394"/>
        <v>3592.7247264450361</v>
      </c>
      <c r="G377" s="1">
        <f t="shared" si="395"/>
        <v>0.95166716392887996</v>
      </c>
      <c r="H377" s="1">
        <f t="shared" si="396"/>
        <v>105803.52447022249</v>
      </c>
      <c r="I377" s="1">
        <f t="shared" si="397"/>
        <v>9852.6508297736291</v>
      </c>
      <c r="J377" s="1">
        <f t="shared" si="398"/>
        <v>1.0860790574357517E-3</v>
      </c>
      <c r="K377" s="1">
        <f t="shared" si="399"/>
        <v>0.46240654490519334</v>
      </c>
      <c r="L377" s="1">
        <f t="shared" si="400"/>
        <v>1.7992655299952542E-2</v>
      </c>
      <c r="M377" s="1">
        <f t="shared" si="401"/>
        <v>5.205005717733459E-3</v>
      </c>
      <c r="N377" s="1">
        <f t="shared" si="402"/>
        <v>0.73532565652164916</v>
      </c>
      <c r="O377" s="1">
        <f t="shared" si="403"/>
        <v>0.59447395443866646</v>
      </c>
      <c r="P377" s="1">
        <f t="shared" si="404"/>
        <v>5.4251798423230486</v>
      </c>
      <c r="Q377" s="1">
        <f t="shared" si="405"/>
        <v>0.77540679911478871</v>
      </c>
      <c r="R377" s="1">
        <f t="shared" si="406"/>
        <v>110737.11517137056</v>
      </c>
      <c r="S377" s="1">
        <f t="shared" si="407"/>
        <v>0.79972799016833096</v>
      </c>
      <c r="T377" s="1">
        <f t="shared" si="408"/>
        <v>0.30713087367097708</v>
      </c>
      <c r="U377" s="1">
        <f t="shared" si="409"/>
        <v>0.79429759448725423</v>
      </c>
      <c r="V377" s="1">
        <f t="shared" si="410"/>
        <v>0.99253014618819624</v>
      </c>
      <c r="W377" s="1">
        <f t="shared" si="392"/>
        <v>170.53254327088092</v>
      </c>
      <c r="X377" s="1">
        <f t="shared" si="411"/>
        <v>3062.7894321264134</v>
      </c>
      <c r="Y377" s="1">
        <f t="shared" si="412"/>
        <v>337.96476578910057</v>
      </c>
      <c r="Z377" s="1">
        <f t="shared" si="413"/>
        <v>0.13400954110252614</v>
      </c>
      <c r="AA377" s="1">
        <f t="shared" si="414"/>
        <v>0.59447395443866646</v>
      </c>
      <c r="AB377" s="1">
        <f t="shared" si="415"/>
        <v>6435.9573194197419</v>
      </c>
      <c r="AC377" s="1">
        <f t="shared" si="416"/>
        <v>9.1825016342588304E-3</v>
      </c>
      <c r="AD377" s="1">
        <f t="shared" si="417"/>
        <v>0.31154286959406535</v>
      </c>
      <c r="AE377" s="1">
        <f t="shared" si="418"/>
        <v>2.6293295807206418E-2</v>
      </c>
      <c r="AF377" s="1">
        <f t="shared" si="419"/>
        <v>0.30382123603266192</v>
      </c>
      <c r="AG377" s="1">
        <f t="shared" si="420"/>
        <v>257.41808923792854</v>
      </c>
      <c r="AH377" s="1">
        <f t="shared" si="421"/>
        <v>152.64182843701377</v>
      </c>
      <c r="AI377" s="1">
        <f t="shared" si="422"/>
        <v>152.28493172840558</v>
      </c>
      <c r="AJ377" s="1">
        <f t="shared" si="423"/>
        <v>262.01447288134426</v>
      </c>
      <c r="AK377" s="1">
        <f t="shared" si="424"/>
        <v>304.92684932909361</v>
      </c>
      <c r="AL377" s="8">
        <f t="shared" si="425"/>
        <v>74022580.927173376</v>
      </c>
      <c r="AM377" s="1">
        <f t="shared" si="426"/>
        <v>2589652.308607297</v>
      </c>
      <c r="AN377" s="1">
        <f t="shared" si="427"/>
        <v>0.99997087048277644</v>
      </c>
      <c r="AO377" s="1">
        <f t="shared" si="428"/>
        <v>35.209745139667817</v>
      </c>
      <c r="AP377" s="1">
        <f t="shared" si="429"/>
        <v>130.56452745648394</v>
      </c>
      <c r="AQ377" s="1">
        <f t="shared" si="430"/>
        <v>1.0385460539586534E-2</v>
      </c>
      <c r="AR377" s="1">
        <f t="shared" si="431"/>
        <v>2.0585653034066132E-3</v>
      </c>
      <c r="AS377" s="1">
        <f t="shared" si="432"/>
        <v>3430.1465986840735</v>
      </c>
      <c r="AT377" s="1">
        <f t="shared" si="433"/>
        <v>219308644.84594071</v>
      </c>
      <c r="AU377" s="1">
        <f t="shared" si="434"/>
        <v>851955.06460012717</v>
      </c>
      <c r="AV377" s="1">
        <f t="shared" si="435"/>
        <v>8204020.3616921073</v>
      </c>
      <c r="AW377" s="1">
        <f t="shared" si="436"/>
        <v>53.721134518270475</v>
      </c>
      <c r="AX377" s="1">
        <f t="shared" si="437"/>
        <v>733443.40098147781</v>
      </c>
      <c r="AY377" s="6">
        <f t="shared" si="438"/>
        <v>669175038.87959957</v>
      </c>
      <c r="AZ377">
        <f t="shared" si="439"/>
        <v>846941.66482532979</v>
      </c>
      <c r="BA377">
        <f t="shared" si="440"/>
        <v>113498.26384385195</v>
      </c>
      <c r="BB377">
        <f t="shared" si="441"/>
        <v>1544130.6202458683</v>
      </c>
      <c r="BC377">
        <f t="shared" si="442"/>
        <v>15467126.183111262</v>
      </c>
    </row>
    <row r="378" spans="5:55" x14ac:dyDescent="0.35">
      <c r="E378">
        <f t="shared" si="393"/>
        <v>2023.4375</v>
      </c>
      <c r="F378" s="1">
        <f t="shared" si="394"/>
        <v>3604.2608505104281</v>
      </c>
      <c r="G378" s="1">
        <f t="shared" si="395"/>
        <v>0.95166912213759181</v>
      </c>
      <c r="H378" s="1">
        <f t="shared" si="396"/>
        <v>106419.31514708334</v>
      </c>
      <c r="I378" s="1">
        <f t="shared" si="397"/>
        <v>9887.7398826160224</v>
      </c>
      <c r="J378" s="1">
        <f t="shared" si="398"/>
        <v>1.0725030702025567E-3</v>
      </c>
      <c r="K378" s="1">
        <f t="shared" si="399"/>
        <v>0.46320577300408206</v>
      </c>
      <c r="L378" s="1">
        <f t="shared" si="400"/>
        <v>1.7971739381711149E-2</v>
      </c>
      <c r="M378" s="1">
        <f t="shared" si="401"/>
        <v>5.2140021016954157E-3</v>
      </c>
      <c r="N378" s="1">
        <f t="shared" si="402"/>
        <v>0.73537995086729091</v>
      </c>
      <c r="O378" s="1">
        <f t="shared" si="403"/>
        <v>0.59554337907447574</v>
      </c>
      <c r="P378" s="1">
        <f t="shared" si="404"/>
        <v>5.4431784592921035</v>
      </c>
      <c r="Q378" s="1">
        <f t="shared" si="405"/>
        <v>0.77598308159797769</v>
      </c>
      <c r="R378" s="1">
        <f t="shared" si="406"/>
        <v>111370.47624911198</v>
      </c>
      <c r="S378" s="1">
        <f t="shared" si="407"/>
        <v>0.79972799016833096</v>
      </c>
      <c r="T378" s="1">
        <f t="shared" si="408"/>
        <v>0.3075472927626367</v>
      </c>
      <c r="U378" s="1">
        <f t="shared" si="409"/>
        <v>0.79436547442834393</v>
      </c>
      <c r="V378" s="1">
        <f t="shared" si="410"/>
        <v>0.99257304914568389</v>
      </c>
      <c r="W378" s="1">
        <f t="shared" si="392"/>
        <v>170.4716916012818</v>
      </c>
      <c r="X378" s="1">
        <f t="shared" si="411"/>
        <v>3072.9505651114737</v>
      </c>
      <c r="Y378" s="1">
        <f t="shared" si="412"/>
        <v>339.08600020809996</v>
      </c>
      <c r="Z378" s="1">
        <f t="shared" si="413"/>
        <v>0.13452997205478739</v>
      </c>
      <c r="AA378" s="1">
        <f t="shared" si="414"/>
        <v>0.59554337907447574</v>
      </c>
      <c r="AB378" s="1">
        <f t="shared" si="415"/>
        <v>6457.3092992596985</v>
      </c>
      <c r="AC378" s="1">
        <f t="shared" si="416"/>
        <v>9.1990204293931066E-3</v>
      </c>
      <c r="AD378" s="1">
        <f t="shared" si="417"/>
        <v>0.31280101650545089</v>
      </c>
      <c r="AE378" s="1">
        <f t="shared" si="418"/>
        <v>2.6310957779809241E-2</v>
      </c>
      <c r="AF378" s="1">
        <f t="shared" si="419"/>
        <v>0.30423316779850307</v>
      </c>
      <c r="AG378" s="1">
        <f t="shared" si="420"/>
        <v>257.41808366519888</v>
      </c>
      <c r="AH378" s="1">
        <f t="shared" si="421"/>
        <v>152.64182513253877</v>
      </c>
      <c r="AI378" s="1">
        <f t="shared" si="422"/>
        <v>152.28493172840558</v>
      </c>
      <c r="AJ378" s="1">
        <f t="shared" si="423"/>
        <v>261.92097742394856</v>
      </c>
      <c r="AK378" s="1">
        <f t="shared" si="424"/>
        <v>304.92684272786795</v>
      </c>
      <c r="AL378" s="8">
        <f t="shared" si="425"/>
        <v>74445953.177395731</v>
      </c>
      <c r="AM378" s="1">
        <f t="shared" si="426"/>
        <v>2604463.7635177076</v>
      </c>
      <c r="AN378" s="1">
        <f t="shared" si="427"/>
        <v>0.99997103613608307</v>
      </c>
      <c r="AO378" s="1">
        <f t="shared" si="428"/>
        <v>35.215161641565103</v>
      </c>
      <c r="AP378" s="1">
        <f t="shared" si="429"/>
        <v>130.58461289044209</v>
      </c>
      <c r="AQ378" s="1">
        <f t="shared" si="430"/>
        <v>1.0397158775713953E-2</v>
      </c>
      <c r="AR378" s="1">
        <f t="shared" si="431"/>
        <v>2.066559817023552E-3</v>
      </c>
      <c r="AS378" s="1">
        <f t="shared" si="432"/>
        <v>3441.5264785353902</v>
      </c>
      <c r="AT378" s="1">
        <f t="shared" si="433"/>
        <v>220408623.62024698</v>
      </c>
      <c r="AU378" s="1">
        <f t="shared" si="434"/>
        <v>856228.2046466989</v>
      </c>
      <c r="AV378" s="1">
        <f t="shared" si="435"/>
        <v>8257267.5532296151</v>
      </c>
      <c r="AW378" s="1">
        <f t="shared" si="436"/>
        <v>53.718847467022265</v>
      </c>
      <c r="AX378" s="1">
        <f t="shared" si="437"/>
        <v>736679.13815804978</v>
      </c>
      <c r="AY378" s="6">
        <f t="shared" si="438"/>
        <v>673827910.95318675</v>
      </c>
      <c r="AZ378">
        <f t="shared" si="439"/>
        <v>851189.65922721045</v>
      </c>
      <c r="BA378">
        <f t="shared" si="440"/>
        <v>114510.52106916063</v>
      </c>
      <c r="BB378">
        <f t="shared" si="441"/>
        <v>1551290.4399833216</v>
      </c>
      <c r="BC378">
        <f t="shared" si="442"/>
        <v>15563634.346876629</v>
      </c>
    </row>
    <row r="379" spans="5:55" x14ac:dyDescent="0.35">
      <c r="E379">
        <f t="shared" si="393"/>
        <v>2023.5</v>
      </c>
      <c r="F379" s="1">
        <f t="shared" si="394"/>
        <v>3615.8034265847114</v>
      </c>
      <c r="G379" s="1">
        <f t="shared" si="395"/>
        <v>0.95167106481461161</v>
      </c>
      <c r="H379" s="1">
        <f t="shared" si="396"/>
        <v>107037.29888974685</v>
      </c>
      <c r="I379" s="1">
        <f t="shared" si="397"/>
        <v>9922.6284443150471</v>
      </c>
      <c r="J379" s="1">
        <f t="shared" si="398"/>
        <v>1.0590967827974547E-3</v>
      </c>
      <c r="K379" s="1">
        <f t="shared" si="399"/>
        <v>0.46400313158408302</v>
      </c>
      <c r="L379" s="1">
        <f t="shared" si="400"/>
        <v>1.7950844438084531E-2</v>
      </c>
      <c r="M379" s="1">
        <f t="shared" si="401"/>
        <v>5.2229774417153971E-3</v>
      </c>
      <c r="N379" s="1">
        <f t="shared" si="402"/>
        <v>0.73543356653366132</v>
      </c>
      <c r="O379" s="1">
        <f t="shared" si="403"/>
        <v>0.59661287515887673</v>
      </c>
      <c r="P379" s="1">
        <f t="shared" si="404"/>
        <v>5.4611943736664212</v>
      </c>
      <c r="Q379" s="1">
        <f t="shared" si="405"/>
        <v>0.77655696387436546</v>
      </c>
      <c r="R379" s="1">
        <f t="shared" si="406"/>
        <v>112005.92999924338</v>
      </c>
      <c r="S379" s="1">
        <f t="shared" si="407"/>
        <v>0.79972799016833096</v>
      </c>
      <c r="T379" s="1">
        <f t="shared" si="408"/>
        <v>0.30796389707348304</v>
      </c>
      <c r="U379" s="1">
        <f t="shared" si="409"/>
        <v>0.79443250587023162</v>
      </c>
      <c r="V379" s="1">
        <f t="shared" si="410"/>
        <v>0.99261561227602102</v>
      </c>
      <c r="W379" s="1">
        <f t="shared" si="392"/>
        <v>170.41097967947201</v>
      </c>
      <c r="X379" s="1">
        <f t="shared" si="411"/>
        <v>3083.1214633599134</v>
      </c>
      <c r="Y379" s="1">
        <f t="shared" si="412"/>
        <v>340.20831217912314</v>
      </c>
      <c r="Z379" s="1">
        <f t="shared" si="413"/>
        <v>0.13505063448970556</v>
      </c>
      <c r="AA379" s="1">
        <f t="shared" si="414"/>
        <v>0.59661287515887673</v>
      </c>
      <c r="AB379" s="1">
        <f t="shared" si="415"/>
        <v>6478.6817992234564</v>
      </c>
      <c r="AC379" s="1">
        <f t="shared" si="416"/>
        <v>9.2155403281532107E-3</v>
      </c>
      <c r="AD379" s="1">
        <f t="shared" si="417"/>
        <v>0.31406205778314789</v>
      </c>
      <c r="AE379" s="1">
        <f t="shared" si="418"/>
        <v>2.6328238401365035E-2</v>
      </c>
      <c r="AF379" s="1">
        <f t="shared" si="419"/>
        <v>0.30464528278761177</v>
      </c>
      <c r="AG379" s="1">
        <f t="shared" si="420"/>
        <v>257.41807829851615</v>
      </c>
      <c r="AH379" s="1">
        <f t="shared" si="421"/>
        <v>152.64182195024389</v>
      </c>
      <c r="AI379" s="1">
        <f t="shared" si="422"/>
        <v>152.28493172840558</v>
      </c>
      <c r="AJ379" s="1">
        <f t="shared" si="423"/>
        <v>261.82769668183624</v>
      </c>
      <c r="AK379" s="1">
        <f t="shared" si="424"/>
        <v>304.92683637071701</v>
      </c>
      <c r="AL379" s="8">
        <f t="shared" si="425"/>
        <v>74870724.281210244</v>
      </c>
      <c r="AM379" s="1">
        <f t="shared" si="426"/>
        <v>2619324.1565762996</v>
      </c>
      <c r="AN379" s="1">
        <f t="shared" si="427"/>
        <v>0.99997120045404486</v>
      </c>
      <c r="AO379" s="1">
        <f t="shared" si="428"/>
        <v>35.220563142274656</v>
      </c>
      <c r="AP379" s="1">
        <f t="shared" si="429"/>
        <v>130.60464269710218</v>
      </c>
      <c r="AQ379" s="1">
        <f t="shared" si="430"/>
        <v>1.0408790712938905E-2</v>
      </c>
      <c r="AR379" s="1">
        <f t="shared" si="431"/>
        <v>2.0745578865228702E-3</v>
      </c>
      <c r="AS379" s="1">
        <f t="shared" si="432"/>
        <v>3452.9172949155504</v>
      </c>
      <c r="AT379" s="1">
        <f t="shared" si="433"/>
        <v>221511557.92096129</v>
      </c>
      <c r="AU379" s="1">
        <f t="shared" si="434"/>
        <v>860512.82561469637</v>
      </c>
      <c r="AV379" s="1">
        <f t="shared" si="435"/>
        <v>8310781.8160200333</v>
      </c>
      <c r="AW379" s="1">
        <f t="shared" si="436"/>
        <v>53.716578565007971</v>
      </c>
      <c r="AX379" s="1">
        <f t="shared" si="437"/>
        <v>739920.12771945063</v>
      </c>
      <c r="AY379" s="6">
        <f t="shared" si="438"/>
        <v>678507331.22076237</v>
      </c>
      <c r="AZ379">
        <f t="shared" si="439"/>
        <v>855449.06699008879</v>
      </c>
      <c r="BA379">
        <f t="shared" si="440"/>
        <v>115528.93927063812</v>
      </c>
      <c r="BB379">
        <f t="shared" si="441"/>
        <v>1558464.9515311036</v>
      </c>
      <c r="BC379">
        <f t="shared" si="442"/>
        <v>15660589.999375585</v>
      </c>
    </row>
    <row r="380" spans="5:55" x14ac:dyDescent="0.35">
      <c r="E380">
        <f t="shared" si="393"/>
        <v>2023.5625</v>
      </c>
      <c r="F380" s="1">
        <f t="shared" si="394"/>
        <v>3627.3521154475329</v>
      </c>
      <c r="G380" s="1">
        <f t="shared" si="395"/>
        <v>0.95167299206963607</v>
      </c>
      <c r="H380" s="1">
        <f t="shared" si="396"/>
        <v>107657.46316751653</v>
      </c>
      <c r="I380" s="1">
        <f t="shared" si="397"/>
        <v>9957.3124051618979</v>
      </c>
      <c r="J380" s="1">
        <f t="shared" si="398"/>
        <v>1.0458580739727773E-3</v>
      </c>
      <c r="K380" s="1">
        <f t="shared" si="399"/>
        <v>0.46479862327135607</v>
      </c>
      <c r="L380" s="1">
        <f t="shared" si="400"/>
        <v>1.7929970534865732E-2</v>
      </c>
      <c r="M380" s="1">
        <f t="shared" si="401"/>
        <v>5.2319317673543532E-3</v>
      </c>
      <c r="N380" s="1">
        <f t="shared" si="402"/>
        <v>0.73548651200425075</v>
      </c>
      <c r="O380" s="1">
        <f t="shared" si="403"/>
        <v>0.59768241878845252</v>
      </c>
      <c r="P380" s="1">
        <f t="shared" si="404"/>
        <v>5.4792270889760406</v>
      </c>
      <c r="Q380" s="1">
        <f t="shared" si="405"/>
        <v>0.77712844442588491</v>
      </c>
      <c r="R380" s="1">
        <f t="shared" si="406"/>
        <v>112643.46183318342</v>
      </c>
      <c r="S380" s="1">
        <f t="shared" si="407"/>
        <v>0.79972799016833096</v>
      </c>
      <c r="T380" s="1">
        <f t="shared" si="408"/>
        <v>0.30838068311015326</v>
      </c>
      <c r="U380" s="1">
        <f t="shared" si="409"/>
        <v>0.79449869941915641</v>
      </c>
      <c r="V380" s="1">
        <f t="shared" si="410"/>
        <v>0.99265783795800333</v>
      </c>
      <c r="W380" s="1">
        <f t="shared" si="392"/>
        <v>170.35040842403049</v>
      </c>
      <c r="X380" s="1">
        <f t="shared" si="411"/>
        <v>3093.301846589236</v>
      </c>
      <c r="Y380" s="1">
        <f t="shared" si="412"/>
        <v>341.33167077428209</v>
      </c>
      <c r="Z380" s="1">
        <f t="shared" si="413"/>
        <v>0.13557152404135656</v>
      </c>
      <c r="AA380" s="1">
        <f t="shared" si="414"/>
        <v>0.59768241878845252</v>
      </c>
      <c r="AB380" s="1">
        <f t="shared" si="415"/>
        <v>6500.0742303426168</v>
      </c>
      <c r="AC380" s="1">
        <f t="shared" si="416"/>
        <v>9.2320609613166325E-3</v>
      </c>
      <c r="AD380" s="1">
        <f t="shared" si="417"/>
        <v>0.31532596693428799</v>
      </c>
      <c r="AE380" s="1">
        <f t="shared" si="418"/>
        <v>2.6345136140606316E-2</v>
      </c>
      <c r="AF380" s="1">
        <f t="shared" si="419"/>
        <v>0.30505757754426971</v>
      </c>
      <c r="AG380" s="1">
        <f t="shared" si="420"/>
        <v>257.41807313026192</v>
      </c>
      <c r="AH380" s="1">
        <f t="shared" si="421"/>
        <v>152.64181888561166</v>
      </c>
      <c r="AI380" s="1">
        <f t="shared" si="422"/>
        <v>152.28493172840558</v>
      </c>
      <c r="AJ380" s="1">
        <f t="shared" si="423"/>
        <v>261.7346320663566</v>
      </c>
      <c r="AK380" s="1">
        <f t="shared" si="424"/>
        <v>304.92683024861623</v>
      </c>
      <c r="AL380" s="8">
        <f t="shared" si="425"/>
        <v>75296884.486832768</v>
      </c>
      <c r="AM380" s="1">
        <f t="shared" si="426"/>
        <v>2634233.1466220836</v>
      </c>
      <c r="AN380" s="1">
        <f t="shared" si="427"/>
        <v>0.99997136344639381</v>
      </c>
      <c r="AO380" s="1">
        <f t="shared" si="428"/>
        <v>35.225949555326444</v>
      </c>
      <c r="AP380" s="1">
        <f t="shared" si="429"/>
        <v>130.62461655581666</v>
      </c>
      <c r="AQ380" s="1">
        <f t="shared" si="430"/>
        <v>1.0420356524141009E-2</v>
      </c>
      <c r="AR380" s="1">
        <f t="shared" si="431"/>
        <v>2.0825594448381501E-3</v>
      </c>
      <c r="AS380" s="1">
        <f t="shared" si="432"/>
        <v>3464.3187339244073</v>
      </c>
      <c r="AT380" s="1">
        <f t="shared" si="433"/>
        <v>222617420.40182662</v>
      </c>
      <c r="AU380" s="1">
        <f t="shared" si="434"/>
        <v>864808.82128728763</v>
      </c>
      <c r="AV380" s="1">
        <f t="shared" si="435"/>
        <v>8364563.8676209515</v>
      </c>
      <c r="AW380" s="1">
        <f t="shared" si="436"/>
        <v>53.714327683888044</v>
      </c>
      <c r="AX380" s="1">
        <f t="shared" si="437"/>
        <v>743166.2613571398</v>
      </c>
      <c r="AY380" s="6">
        <f t="shared" si="438"/>
        <v>683213386.50118947</v>
      </c>
      <c r="AZ380">
        <f t="shared" si="439"/>
        <v>859719.78252217453</v>
      </c>
      <c r="BA380">
        <f t="shared" si="440"/>
        <v>116553.52116503482</v>
      </c>
      <c r="BB380">
        <f t="shared" si="441"/>
        <v>1565653.9400994056</v>
      </c>
      <c r="BC380">
        <f t="shared" si="442"/>
        <v>15757994.05884628</v>
      </c>
    </row>
    <row r="381" spans="5:55" x14ac:dyDescent="0.35">
      <c r="E381">
        <f t="shared" si="393"/>
        <v>2023.625</v>
      </c>
      <c r="F381" s="1">
        <f t="shared" si="394"/>
        <v>3638.9065766318586</v>
      </c>
      <c r="G381" s="1">
        <f t="shared" si="395"/>
        <v>0.95167490401180255</v>
      </c>
      <c r="H381" s="1">
        <f t="shared" si="396"/>
        <v>108279.79519283914</v>
      </c>
      <c r="I381" s="1">
        <f t="shared" si="397"/>
        <v>9991.7876625889203</v>
      </c>
      <c r="J381" s="1">
        <f t="shared" si="398"/>
        <v>1.0327848489964004E-3</v>
      </c>
      <c r="K381" s="1">
        <f t="shared" si="399"/>
        <v>0.46559225069432553</v>
      </c>
      <c r="L381" s="1">
        <f t="shared" si="400"/>
        <v>1.7909117738474908E-2</v>
      </c>
      <c r="M381" s="1">
        <f t="shared" si="401"/>
        <v>5.2408651081987242E-3</v>
      </c>
      <c r="N381" s="1">
        <f t="shared" si="402"/>
        <v>0.73553879565650582</v>
      </c>
      <c r="O381" s="1">
        <f t="shared" si="403"/>
        <v>0.59875198598715818</v>
      </c>
      <c r="P381" s="1">
        <f t="shared" si="404"/>
        <v>5.4972761059478614</v>
      </c>
      <c r="Q381" s="1">
        <f t="shared" si="405"/>
        <v>0.7776975218569373</v>
      </c>
      <c r="R381" s="1">
        <f t="shared" si="406"/>
        <v>113283.05690906981</v>
      </c>
      <c r="S381" s="1">
        <f t="shared" si="407"/>
        <v>0.79972799016833096</v>
      </c>
      <c r="T381" s="1">
        <f t="shared" si="408"/>
        <v>0.30879764739128407</v>
      </c>
      <c r="U381" s="1">
        <f t="shared" si="409"/>
        <v>0.79456406554877967</v>
      </c>
      <c r="V381" s="1">
        <f t="shared" si="410"/>
        <v>0.99269972855918787</v>
      </c>
      <c r="W381" s="1">
        <f t="shared" si="392"/>
        <v>170.28997874713525</v>
      </c>
      <c r="X381" s="1">
        <f t="shared" si="411"/>
        <v>3103.4914329344315</v>
      </c>
      <c r="Y381" s="1">
        <f t="shared" si="412"/>
        <v>342.45604489106591</v>
      </c>
      <c r="Z381" s="1">
        <f t="shared" si="413"/>
        <v>0.136092636358813</v>
      </c>
      <c r="AA381" s="1">
        <f t="shared" si="414"/>
        <v>0.59875198598715818</v>
      </c>
      <c r="AB381" s="1">
        <f t="shared" si="415"/>
        <v>6521.4860003233853</v>
      </c>
      <c r="AC381" s="1">
        <f t="shared" si="416"/>
        <v>9.248581958539023E-3</v>
      </c>
      <c r="AD381" s="1">
        <f t="shared" si="417"/>
        <v>0.31659271712720771</v>
      </c>
      <c r="AE381" s="1">
        <f t="shared" si="418"/>
        <v>2.6361649503517468E-2</v>
      </c>
      <c r="AF381" s="1">
        <f t="shared" si="419"/>
        <v>0.30547004862462857</v>
      </c>
      <c r="AG381" s="1">
        <f t="shared" si="420"/>
        <v>257.41806815309945</v>
      </c>
      <c r="AH381" s="1">
        <f t="shared" si="421"/>
        <v>152.64181593429157</v>
      </c>
      <c r="AI381" s="1">
        <f t="shared" si="422"/>
        <v>152.28493172840558</v>
      </c>
      <c r="AJ381" s="1">
        <f t="shared" si="423"/>
        <v>261.64178497902418</v>
      </c>
      <c r="AK381" s="1">
        <f t="shared" si="424"/>
        <v>304.92682435287492</v>
      </c>
      <c r="AL381" s="8">
        <f t="shared" si="425"/>
        <v>75724423.8731727</v>
      </c>
      <c r="AM381" s="1">
        <f t="shared" si="426"/>
        <v>2649190.3865709738</v>
      </c>
      <c r="AN381" s="1">
        <f t="shared" si="427"/>
        <v>0.99997152512280985</v>
      </c>
      <c r="AO381" s="1">
        <f t="shared" si="428"/>
        <v>35.231320794902686</v>
      </c>
      <c r="AP381" s="1">
        <f t="shared" si="429"/>
        <v>130.6445341483566</v>
      </c>
      <c r="AQ381" s="1">
        <f t="shared" si="430"/>
        <v>1.0431856382354353E-2</v>
      </c>
      <c r="AR381" s="1">
        <f t="shared" si="431"/>
        <v>2.0905644251333439E-3</v>
      </c>
      <c r="AS381" s="1">
        <f t="shared" si="432"/>
        <v>3475.7304798894911</v>
      </c>
      <c r="AT381" s="1">
        <f t="shared" si="433"/>
        <v>223726183.35074171</v>
      </c>
      <c r="AU381" s="1">
        <f t="shared" si="434"/>
        <v>869116.0840259298</v>
      </c>
      <c r="AV381" s="1">
        <f t="shared" si="435"/>
        <v>8418614.4189514071</v>
      </c>
      <c r="AW381" s="1">
        <f t="shared" si="436"/>
        <v>53.712094695980873</v>
      </c>
      <c r="AX381" s="1">
        <f t="shared" si="437"/>
        <v>746417.4298076526</v>
      </c>
      <c r="AY381" s="6">
        <f t="shared" si="438"/>
        <v>687946162.99326277</v>
      </c>
      <c r="AZ381">
        <f t="shared" si="439"/>
        <v>864001.69881833263</v>
      </c>
      <c r="BA381">
        <f t="shared" si="440"/>
        <v>117584.26901068001</v>
      </c>
      <c r="BB381">
        <f t="shared" si="441"/>
        <v>1572857.1886769268</v>
      </c>
      <c r="BC381">
        <f t="shared" si="442"/>
        <v>15855847.430102494</v>
      </c>
    </row>
    <row r="382" spans="5:55" x14ac:dyDescent="0.35">
      <c r="E382">
        <f t="shared" si="393"/>
        <v>2023.6875</v>
      </c>
      <c r="F382" s="1">
        <f t="shared" si="394"/>
        <v>3650.4664684683189</v>
      </c>
      <c r="G382" s="1">
        <f t="shared" si="395"/>
        <v>0.95167680074968908</v>
      </c>
      <c r="H382" s="1">
        <f t="shared" si="396"/>
        <v>108904.28192175095</v>
      </c>
      <c r="I382" s="1">
        <f t="shared" si="397"/>
        <v>10026.050122191802</v>
      </c>
      <c r="J382" s="1">
        <f t="shared" si="398"/>
        <v>1.0198750393203633E-3</v>
      </c>
      <c r="K382" s="1">
        <f t="shared" si="399"/>
        <v>0.4663840164837178</v>
      </c>
      <c r="L382" s="1">
        <f t="shared" si="400"/>
        <v>1.7888286115946745E-2</v>
      </c>
      <c r="M382" s="1">
        <f t="shared" si="401"/>
        <v>5.2497774938608634E-3</v>
      </c>
      <c r="N382" s="1">
        <f t="shared" si="402"/>
        <v>0.73559042576315503</v>
      </c>
      <c r="O382" s="1">
        <f t="shared" si="403"/>
        <v>0.59982155270871929</v>
      </c>
      <c r="P382" s="1">
        <f t="shared" si="404"/>
        <v>5.5153409225638432</v>
      </c>
      <c r="Q382" s="1">
        <f t="shared" si="405"/>
        <v>0.77826419489412524</v>
      </c>
      <c r="R382" s="1">
        <f t="shared" si="406"/>
        <v>113924.70013271748</v>
      </c>
      <c r="S382" s="1">
        <f t="shared" si="407"/>
        <v>0.79972799016833096</v>
      </c>
      <c r="T382" s="1">
        <f t="shared" si="408"/>
        <v>0.30921478644750777</v>
      </c>
      <c r="U382" s="1">
        <f t="shared" si="409"/>
        <v>0.79462861460184198</v>
      </c>
      <c r="V382" s="1">
        <f t="shared" si="410"/>
        <v>0.99274128643587389</v>
      </c>
      <c r="W382" s="1">
        <f t="shared" si="392"/>
        <v>170.22969155445932</v>
      </c>
      <c r="X382" s="1">
        <f t="shared" si="411"/>
        <v>3113.6899389808295</v>
      </c>
      <c r="Y382" s="1">
        <f t="shared" si="412"/>
        <v>343.58140325596554</v>
      </c>
      <c r="Z382" s="1">
        <f t="shared" si="413"/>
        <v>0.13661396710613932</v>
      </c>
      <c r="AA382" s="1">
        <f t="shared" si="414"/>
        <v>0.59982155270871929</v>
      </c>
      <c r="AB382" s="1">
        <f t="shared" si="415"/>
        <v>6542.916513615608</v>
      </c>
      <c r="AC382" s="1">
        <f t="shared" si="416"/>
        <v>9.2651029483912326E-3</v>
      </c>
      <c r="AD382" s="1">
        <f t="shared" si="417"/>
        <v>0.31786228119305399</v>
      </c>
      <c r="AE382" s="1">
        <f t="shared" si="418"/>
        <v>2.6377777033761964E-2</v>
      </c>
      <c r="AF382" s="1">
        <f t="shared" si="419"/>
        <v>0.30588269259670658</v>
      </c>
      <c r="AG382" s="1">
        <f t="shared" si="420"/>
        <v>257.41806335996336</v>
      </c>
      <c r="AH382" s="1">
        <f t="shared" si="421"/>
        <v>152.64181309209403</v>
      </c>
      <c r="AI382" s="1">
        <f t="shared" si="422"/>
        <v>152.28493172840558</v>
      </c>
      <c r="AJ382" s="1">
        <f t="shared" si="423"/>
        <v>261.5491568113589</v>
      </c>
      <c r="AK382" s="1">
        <f t="shared" si="424"/>
        <v>304.92681867512363</v>
      </c>
      <c r="AL382" s="8">
        <f t="shared" si="425"/>
        <v>76153332.350473464</v>
      </c>
      <c r="AM382" s="1">
        <f t="shared" si="426"/>
        <v>2664195.5234381957</v>
      </c>
      <c r="AN382" s="1">
        <f t="shared" si="427"/>
        <v>0.99997168549292081</v>
      </c>
      <c r="AO382" s="1">
        <f t="shared" si="428"/>
        <v>35.236676775847691</v>
      </c>
      <c r="AP382" s="1">
        <f t="shared" si="429"/>
        <v>130.66439515894831</v>
      </c>
      <c r="AQ382" s="1">
        <f t="shared" si="430"/>
        <v>1.0443290460764433E-2</v>
      </c>
      <c r="AR382" s="1">
        <f t="shared" si="431"/>
        <v>2.0985727608026968E-3</v>
      </c>
      <c r="AS382" s="1">
        <f t="shared" si="432"/>
        <v>3487.1522154028021</v>
      </c>
      <c r="AT382" s="1">
        <f t="shared" si="433"/>
        <v>224837818.69211388</v>
      </c>
      <c r="AU382" s="1">
        <f t="shared" si="434"/>
        <v>873434.50477952464</v>
      </c>
      <c r="AV382" s="1">
        <f t="shared" si="435"/>
        <v>8472934.174203027</v>
      </c>
      <c r="AW382" s="1">
        <f t="shared" si="436"/>
        <v>53.709879474261633</v>
      </c>
      <c r="AX382" s="1">
        <f t="shared" si="437"/>
        <v>749673.52286455501</v>
      </c>
      <c r="AY382" s="6">
        <f t="shared" si="438"/>
        <v>692705746.26516736</v>
      </c>
      <c r="AZ382">
        <f t="shared" si="439"/>
        <v>868294.70746918512</v>
      </c>
      <c r="BA382">
        <f t="shared" si="440"/>
        <v>118621.18460463012</v>
      </c>
      <c r="BB382">
        <f t="shared" si="441"/>
        <v>1580074.478052849</v>
      </c>
      <c r="BC382">
        <f t="shared" si="442"/>
        <v>15954151.004394801</v>
      </c>
    </row>
    <row r="383" spans="5:55" x14ac:dyDescent="0.35">
      <c r="E383">
        <f t="shared" si="393"/>
        <v>2023.75</v>
      </c>
      <c r="F383" s="1">
        <f t="shared" si="394"/>
        <v>3662.0314481299888</v>
      </c>
      <c r="G383" s="1">
        <f t="shared" si="395"/>
        <v>0.95167868239131526</v>
      </c>
      <c r="H383" s="1">
        <f t="shared" si="396"/>
        <v>109530.91005438795</v>
      </c>
      <c r="I383" s="1">
        <f t="shared" si="397"/>
        <v>10060.095698757583</v>
      </c>
      <c r="J383" s="1">
        <f t="shared" si="398"/>
        <v>1.0071266022535757E-3</v>
      </c>
      <c r="K383" s="1">
        <f t="shared" si="399"/>
        <v>0.46717392327259816</v>
      </c>
      <c r="L383" s="1">
        <f t="shared" si="400"/>
        <v>1.7867475734917891E-2</v>
      </c>
      <c r="M383" s="1">
        <f t="shared" si="401"/>
        <v>5.2586689539794521E-3</v>
      </c>
      <c r="N383" s="1">
        <f t="shared" si="402"/>
        <v>0.73564141049351806</v>
      </c>
      <c r="O383" s="1">
        <f t="shared" si="403"/>
        <v>0.60089109483905501</v>
      </c>
      <c r="P383" s="1">
        <f t="shared" si="404"/>
        <v>5.5334210341200247</v>
      </c>
      <c r="Q383" s="1">
        <f t="shared" si="405"/>
        <v>0.77882846238596748</v>
      </c>
      <c r="R383" s="1">
        <f t="shared" si="406"/>
        <v>114568.37615864351</v>
      </c>
      <c r="S383" s="1">
        <f t="shared" si="407"/>
        <v>0.79972799016833096</v>
      </c>
      <c r="T383" s="1">
        <f t="shared" si="408"/>
        <v>0.30963209682144827</v>
      </c>
      <c r="U383" s="1">
        <f t="shared" si="409"/>
        <v>0.7946923567917995</v>
      </c>
      <c r="V383" s="1">
        <f t="shared" si="410"/>
        <v>0.99278251393308425</v>
      </c>
      <c r="W383" s="1">
        <f t="shared" si="392"/>
        <v>170.16954774506769</v>
      </c>
      <c r="X383" s="1">
        <f t="shared" si="411"/>
        <v>3123.8970797974243</v>
      </c>
      <c r="Y383" s="1">
        <f t="shared" si="412"/>
        <v>344.70771442815141</v>
      </c>
      <c r="Z383" s="1">
        <f t="shared" si="413"/>
        <v>0.13713551196238694</v>
      </c>
      <c r="AA383" s="1">
        <f t="shared" si="414"/>
        <v>0.60089109483905501</v>
      </c>
      <c r="AB383" s="1">
        <f t="shared" si="415"/>
        <v>6564.3651714827929</v>
      </c>
      <c r="AC383" s="1">
        <f t="shared" si="416"/>
        <v>9.2816235583967448E-3</v>
      </c>
      <c r="AD383" s="1">
        <f t="shared" si="417"/>
        <v>0.31913463162746952</v>
      </c>
      <c r="AE383" s="1">
        <f t="shared" si="418"/>
        <v>2.6393517313101612E-2</v>
      </c>
      <c r="AF383" s="1">
        <f t="shared" si="419"/>
        <v>0.30629550604038425</v>
      </c>
      <c r="AG383" s="1">
        <f t="shared" si="420"/>
        <v>257.41805874404935</v>
      </c>
      <c r="AH383" s="1">
        <f t="shared" si="421"/>
        <v>152.6418103549843</v>
      </c>
      <c r="AI383" s="1">
        <f t="shared" si="422"/>
        <v>152.28493172840558</v>
      </c>
      <c r="AJ383" s="1">
        <f t="shared" si="423"/>
        <v>261.45674894472791</v>
      </c>
      <c r="AK383" s="1">
        <f t="shared" si="424"/>
        <v>304.9268132073023</v>
      </c>
      <c r="AL383" s="8">
        <f t="shared" si="425"/>
        <v>76583599.660997629</v>
      </c>
      <c r="AM383" s="1">
        <f t="shared" si="426"/>
        <v>2679248.1983622531</v>
      </c>
      <c r="AN383" s="1">
        <f t="shared" si="427"/>
        <v>0.99997184456630217</v>
      </c>
      <c r="AO383" s="1">
        <f t="shared" si="428"/>
        <v>35.242017413677623</v>
      </c>
      <c r="AP383" s="1">
        <f t="shared" si="429"/>
        <v>130.68419927430944</v>
      </c>
      <c r="AQ383" s="1">
        <f t="shared" si="430"/>
        <v>1.0454658932705099E-2</v>
      </c>
      <c r="AR383" s="1">
        <f t="shared" si="431"/>
        <v>2.1065843854706757E-3</v>
      </c>
      <c r="AS383" s="1">
        <f t="shared" si="432"/>
        <v>3498.5836213581319</v>
      </c>
      <c r="AT383" s="1">
        <f t="shared" si="433"/>
        <v>225952297.98930946</v>
      </c>
      <c r="AU383" s="1">
        <f t="shared" si="434"/>
        <v>877763.97309395345</v>
      </c>
      <c r="AV383" s="1">
        <f t="shared" si="435"/>
        <v>8527523.8307517469</v>
      </c>
      <c r="AW383" s="1">
        <f t="shared" si="436"/>
        <v>53.707681892361109</v>
      </c>
      <c r="AX383" s="1">
        <f t="shared" si="437"/>
        <v>752934.42939068563</v>
      </c>
      <c r="AY383" s="6">
        <f t="shared" si="438"/>
        <v>697492221.24397969</v>
      </c>
      <c r="AZ383">
        <f t="shared" si="439"/>
        <v>872598.69867058948</v>
      </c>
      <c r="BA383">
        <f t="shared" si="440"/>
        <v>119664.26927990389</v>
      </c>
      <c r="BB383">
        <f t="shared" si="441"/>
        <v>1587305.586839444</v>
      </c>
      <c r="BC383">
        <f t="shared" si="442"/>
        <v>16052905.659273105</v>
      </c>
    </row>
    <row r="384" spans="5:55" x14ac:dyDescent="0.35">
      <c r="E384">
        <f t="shared" si="393"/>
        <v>2023.8125</v>
      </c>
      <c r="F384" s="1">
        <f t="shared" si="394"/>
        <v>3673.6011716775461</v>
      </c>
      <c r="G384" s="1">
        <f t="shared" si="395"/>
        <v>0.95168054904414379</v>
      </c>
      <c r="H384" s="1">
        <f t="shared" si="396"/>
        <v>110159.66603556029</v>
      </c>
      <c r="I384" s="1">
        <f t="shared" si="397"/>
        <v>10093.920317295955</v>
      </c>
      <c r="J384" s="1">
        <f t="shared" si="398"/>
        <v>9.9453752063856523E-4</v>
      </c>
      <c r="K384" s="1">
        <f t="shared" si="399"/>
        <v>0.4679619736964068</v>
      </c>
      <c r="L384" s="1">
        <f t="shared" si="400"/>
        <v>1.7846686663614272E-2</v>
      </c>
      <c r="M384" s="1">
        <f t="shared" si="401"/>
        <v>5.2675395182199027E-3</v>
      </c>
      <c r="N384" s="1">
        <f t="shared" si="402"/>
        <v>0.73569175791479768</v>
      </c>
      <c r="O384" s="1">
        <f t="shared" si="403"/>
        <v>0.60196058819872411</v>
      </c>
      <c r="P384" s="1">
        <f t="shared" si="404"/>
        <v>5.5515159332863906</v>
      </c>
      <c r="Q384" s="1">
        <f t="shared" si="405"/>
        <v>0.7793903233025965</v>
      </c>
      <c r="R384" s="1">
        <f t="shared" si="406"/>
        <v>115214.06939115806</v>
      </c>
      <c r="S384" s="1">
        <f t="shared" si="407"/>
        <v>0.79972799016833096</v>
      </c>
      <c r="T384" s="1">
        <f t="shared" si="408"/>
        <v>0.31004957506771724</v>
      </c>
      <c r="U384" s="1">
        <f t="shared" si="409"/>
        <v>0.79475530220444035</v>
      </c>
      <c r="V384" s="1">
        <f t="shared" si="410"/>
        <v>0.99282341338454694</v>
      </c>
      <c r="W384" s="1">
        <f t="shared" si="392"/>
        <v>170.10954821131506</v>
      </c>
      <c r="X384" s="1">
        <f t="shared" si="411"/>
        <v>3134.1125689706655</v>
      </c>
      <c r="Y384" s="1">
        <f t="shared" si="412"/>
        <v>345.83494680320194</v>
      </c>
      <c r="Z384" s="1">
        <f t="shared" si="413"/>
        <v>0.13765726662158909</v>
      </c>
      <c r="AA384" s="1">
        <f t="shared" si="414"/>
        <v>0.60196058819872411</v>
      </c>
      <c r="AB384" s="1">
        <f t="shared" si="415"/>
        <v>6585.8313720731248</v>
      </c>
      <c r="AC384" s="1">
        <f t="shared" si="416"/>
        <v>9.2981434150694632E-3</v>
      </c>
      <c r="AD384" s="1">
        <f t="shared" si="417"/>
        <v>0.32040974059235866</v>
      </c>
      <c r="AE384" s="1">
        <f t="shared" si="418"/>
        <v>2.6408868961807993E-2</v>
      </c>
      <c r="AF384" s="1">
        <f t="shared" si="419"/>
        <v>0.30670848554740077</v>
      </c>
      <c r="AG384" s="1">
        <f t="shared" si="420"/>
        <v>257.4180542988048</v>
      </c>
      <c r="AH384" s="1">
        <f t="shared" si="421"/>
        <v>152.64180771907687</v>
      </c>
      <c r="AI384" s="1">
        <f t="shared" si="422"/>
        <v>152.28493172840558</v>
      </c>
      <c r="AJ384" s="1">
        <f t="shared" si="423"/>
        <v>261.36456275018816</v>
      </c>
      <c r="AK384" s="1">
        <f t="shared" si="424"/>
        <v>304.92680794164897</v>
      </c>
      <c r="AL384" s="8">
        <f t="shared" si="425"/>
        <v>77015215.379756153</v>
      </c>
      <c r="AM384" s="1">
        <f t="shared" si="426"/>
        <v>2694348.0466304435</v>
      </c>
      <c r="AN384" s="1">
        <f t="shared" si="427"/>
        <v>0.99997200235247774</v>
      </c>
      <c r="AO384" s="1">
        <f t="shared" si="428"/>
        <v>35.247342624590139</v>
      </c>
      <c r="AP384" s="1">
        <f t="shared" si="429"/>
        <v>130.70394618368468</v>
      </c>
      <c r="AQ384" s="1">
        <f t="shared" si="430"/>
        <v>1.046596197165549E-2</v>
      </c>
      <c r="AR384" s="1">
        <f t="shared" si="431"/>
        <v>2.1145992329918875E-3</v>
      </c>
      <c r="AS384" s="1">
        <f t="shared" si="432"/>
        <v>3510.0243769889098</v>
      </c>
      <c r="AT384" s="1">
        <f t="shared" si="433"/>
        <v>227069592.44720051</v>
      </c>
      <c r="AU384" s="1">
        <f t="shared" si="434"/>
        <v>882104.37712198496</v>
      </c>
      <c r="AV384" s="1">
        <f t="shared" si="435"/>
        <v>8582384.0790701192</v>
      </c>
      <c r="AW384" s="1">
        <f t="shared" si="436"/>
        <v>53.705501824564706</v>
      </c>
      <c r="AX384" s="1">
        <f t="shared" si="437"/>
        <v>756200.0373306832</v>
      </c>
      <c r="AY384" s="6">
        <f t="shared" si="438"/>
        <v>702305672.2052145</v>
      </c>
      <c r="AZ384">
        <f t="shared" si="439"/>
        <v>876913.56123348873</v>
      </c>
      <c r="BA384">
        <f t="shared" si="440"/>
        <v>120713.52390280555</v>
      </c>
      <c r="BB384">
        <f t="shared" si="441"/>
        <v>1594550.2914953127</v>
      </c>
      <c r="BC384">
        <f t="shared" si="442"/>
        <v>16152112.25845057</v>
      </c>
    </row>
    <row r="385" spans="5:65" x14ac:dyDescent="0.35">
      <c r="E385">
        <f t="shared" si="393"/>
        <v>2023.875</v>
      </c>
      <c r="F385" s="1">
        <f t="shared" si="394"/>
        <v>3685.1752941048335</v>
      </c>
      <c r="G385" s="1">
        <f t="shared" si="395"/>
        <v>0.95168240081508049</v>
      </c>
      <c r="H385" s="1">
        <f t="shared" si="396"/>
        <v>110790.53605539129</v>
      </c>
      <c r="I385" s="1">
        <f t="shared" si="397"/>
        <v>10127.519914076351</v>
      </c>
      <c r="J385" s="1">
        <f t="shared" si="398"/>
        <v>9.8210580253233252E-4</v>
      </c>
      <c r="K385" s="1">
        <f t="shared" si="399"/>
        <v>0.46874817039299393</v>
      </c>
      <c r="L385" s="1">
        <f t="shared" si="400"/>
        <v>1.7825918970838354E-2</v>
      </c>
      <c r="M385" s="1">
        <f t="shared" si="401"/>
        <v>5.2763892162747562E-3</v>
      </c>
      <c r="N385" s="1">
        <f t="shared" si="402"/>
        <v>0.73574147599335704</v>
      </c>
      <c r="O385" s="1">
        <f t="shared" si="403"/>
        <v>0.60303000854539524</v>
      </c>
      <c r="P385" s="1">
        <f t="shared" si="404"/>
        <v>5.5696251101675225</v>
      </c>
      <c r="Q385" s="1">
        <f t="shared" si="405"/>
        <v>0.77994977673543808</v>
      </c>
      <c r="R385" s="1">
        <f t="shared" si="406"/>
        <v>115861.76398552256</v>
      </c>
      <c r="S385" s="1">
        <f t="shared" si="407"/>
        <v>0.79972799016833096</v>
      </c>
      <c r="T385" s="1">
        <f t="shared" si="408"/>
        <v>0.3104672177529097</v>
      </c>
      <c r="U385" s="1">
        <f t="shared" si="409"/>
        <v>0.79481746079948024</v>
      </c>
      <c r="V385" s="1">
        <f t="shared" si="410"/>
        <v>0.99286398711267965</v>
      </c>
      <c r="W385" s="1">
        <f t="shared" si="392"/>
        <v>170.04969383874447</v>
      </c>
      <c r="X385" s="1">
        <f t="shared" si="411"/>
        <v>3144.3361186387051</v>
      </c>
      <c r="Y385" s="1">
        <f t="shared" si="412"/>
        <v>346.96306861688254</v>
      </c>
      <c r="Z385" s="1">
        <f t="shared" si="413"/>
        <v>0.13817922679275557</v>
      </c>
      <c r="AA385" s="1">
        <f t="shared" si="414"/>
        <v>0.60303000854539524</v>
      </c>
      <c r="AB385" s="1">
        <f t="shared" si="415"/>
        <v>6607.3145104914229</v>
      </c>
      <c r="AC385" s="1">
        <f t="shared" si="416"/>
        <v>9.314662143951857E-3</v>
      </c>
      <c r="AD385" s="1">
        <f t="shared" si="417"/>
        <v>0.32168757991773472</v>
      </c>
      <c r="AE385" s="1">
        <f t="shared" si="418"/>
        <v>2.6423830639065428E-2</v>
      </c>
      <c r="AF385" s="1">
        <f t="shared" si="419"/>
        <v>0.30712162772134938</v>
      </c>
      <c r="AG385" s="1">
        <f t="shared" si="420"/>
        <v>257.41805001791937</v>
      </c>
      <c r="AH385" s="1">
        <f t="shared" si="421"/>
        <v>152.64180518062986</v>
      </c>
      <c r="AI385" s="1">
        <f t="shared" si="422"/>
        <v>152.28493172840558</v>
      </c>
      <c r="AJ385" s="1">
        <f t="shared" si="423"/>
        <v>261.27259958833105</v>
      </c>
      <c r="AK385" s="1">
        <f t="shared" si="424"/>
        <v>304.92680287068868</v>
      </c>
      <c r="AL385" s="8">
        <f t="shared" si="425"/>
        <v>77448168.915282547</v>
      </c>
      <c r="AM385" s="1">
        <f t="shared" si="426"/>
        <v>2709494.6977059375</v>
      </c>
      <c r="AN385" s="1">
        <f t="shared" si="427"/>
        <v>0.99997215886091884</v>
      </c>
      <c r="AO385" s="1">
        <f t="shared" si="428"/>
        <v>35.252652325473932</v>
      </c>
      <c r="AP385" s="1">
        <f t="shared" si="429"/>
        <v>130.72363557888133</v>
      </c>
      <c r="AQ385" s="1">
        <f t="shared" si="430"/>
        <v>1.0477199751236963E-2</v>
      </c>
      <c r="AR385" s="1">
        <f t="shared" si="431"/>
        <v>2.1226172374509988E-3</v>
      </c>
      <c r="AS385" s="1">
        <f t="shared" si="432"/>
        <v>3521.4741599065546</v>
      </c>
      <c r="AT385" s="1">
        <f t="shared" si="433"/>
        <v>228189672.91480926</v>
      </c>
      <c r="AU385" s="1">
        <f t="shared" si="434"/>
        <v>886455.60363356234</v>
      </c>
      <c r="AV385" s="1">
        <f t="shared" si="435"/>
        <v>8637515.6026402432</v>
      </c>
      <c r="AW385" s="1">
        <f t="shared" si="436"/>
        <v>53.703339145811292</v>
      </c>
      <c r="AX385" s="1">
        <f t="shared" si="437"/>
        <v>759470.23372379993</v>
      </c>
      <c r="AY385" s="6">
        <f t="shared" si="438"/>
        <v>707146182.7624197</v>
      </c>
      <c r="AZ385">
        <f t="shared" si="439"/>
        <v>881239.18259413785</v>
      </c>
      <c r="BA385">
        <f t="shared" si="440"/>
        <v>121768.94887033792</v>
      </c>
      <c r="BB385">
        <f t="shared" si="441"/>
        <v>1601808.3663492547</v>
      </c>
      <c r="BC385">
        <f t="shared" si="442"/>
        <v>16251771.651669027</v>
      </c>
    </row>
    <row r="386" spans="5:65" x14ac:dyDescent="0.35">
      <c r="E386">
        <f t="shared" si="393"/>
        <v>2023.9375</v>
      </c>
      <c r="F386" s="1">
        <f t="shared" si="394"/>
        <v>3696.7534693847656</v>
      </c>
      <c r="G386" s="1">
        <f t="shared" si="395"/>
        <v>0.95168423781047584</v>
      </c>
      <c r="H386" s="1">
        <f t="shared" si="396"/>
        <v>111423.50605002107</v>
      </c>
      <c r="I386" s="1">
        <f t="shared" si="397"/>
        <v>10160.890437663691</v>
      </c>
      <c r="J386" s="1">
        <f t="shared" si="398"/>
        <v>9.6982948089115932E-4</v>
      </c>
      <c r="K386" s="1">
        <f t="shared" si="399"/>
        <v>0.46953251600265417</v>
      </c>
      <c r="L386" s="1">
        <f t="shared" si="400"/>
        <v>1.7805172725956376E-2</v>
      </c>
      <c r="M386" s="1">
        <f t="shared" si="401"/>
        <v>5.2852180778640697E-3</v>
      </c>
      <c r="N386" s="1">
        <f t="shared" si="402"/>
        <v>0.73579057259597935</v>
      </c>
      <c r="O386" s="1">
        <f t="shared" si="403"/>
        <v>0.60409933157633988</v>
      </c>
      <c r="P386" s="1">
        <f t="shared" si="404"/>
        <v>5.587748052364069</v>
      </c>
      <c r="Q386" s="1">
        <f t="shared" si="405"/>
        <v>0.78050682189687359</v>
      </c>
      <c r="R386" s="1">
        <f t="shared" si="406"/>
        <v>116511.44384917209</v>
      </c>
      <c r="S386" s="1">
        <f t="shared" si="407"/>
        <v>0.79972799016833096</v>
      </c>
      <c r="T386" s="1">
        <f t="shared" si="408"/>
        <v>0.31088502145559949</v>
      </c>
      <c r="U386" s="1">
        <f t="shared" si="409"/>
        <v>0.79487884241213846</v>
      </c>
      <c r="V386" s="1">
        <f t="shared" si="410"/>
        <v>0.99290423742857292</v>
      </c>
      <c r="W386" s="1">
        <f t="shared" si="392"/>
        <v>169.98998550598731</v>
      </c>
      <c r="X386" s="1">
        <f t="shared" si="411"/>
        <v>3154.5674395260976</v>
      </c>
      <c r="Y386" s="1">
        <f t="shared" si="412"/>
        <v>348.0920479489746</v>
      </c>
      <c r="Z386" s="1">
        <f t="shared" si="413"/>
        <v>0.13870138819986719</v>
      </c>
      <c r="AA386" s="1">
        <f t="shared" si="414"/>
        <v>0.60409933157633988</v>
      </c>
      <c r="AB386" s="1">
        <f t="shared" si="415"/>
        <v>6628.8139788720582</v>
      </c>
      <c r="AC386" s="1">
        <f t="shared" si="416"/>
        <v>9.3311793696534799E-3</v>
      </c>
      <c r="AD386" s="1">
        <f t="shared" si="417"/>
        <v>0.32296812110364692</v>
      </c>
      <c r="AE386" s="1">
        <f t="shared" si="418"/>
        <v>2.6438401043365704E-2</v>
      </c>
      <c r="AF386" s="1">
        <f t="shared" si="419"/>
        <v>0.30753492917767328</v>
      </c>
      <c r="AG386" s="1">
        <f t="shared" si="420"/>
        <v>257.41804589531603</v>
      </c>
      <c r="AH386" s="1">
        <f t="shared" si="421"/>
        <v>152.64180273603975</v>
      </c>
      <c r="AI386" s="1">
        <f t="shared" si="422"/>
        <v>152.28493172840558</v>
      </c>
      <c r="AJ386" s="1">
        <f t="shared" si="423"/>
        <v>261.18086080912838</v>
      </c>
      <c r="AK386" s="1">
        <f t="shared" si="424"/>
        <v>304.92679798722287</v>
      </c>
      <c r="AL386" s="8">
        <f t="shared" si="425"/>
        <v>77882449.510450035</v>
      </c>
      <c r="AM386" s="1">
        <f t="shared" si="426"/>
        <v>2724687.7752563711</v>
      </c>
      <c r="AN386" s="1">
        <f t="shared" si="427"/>
        <v>0.99997231410104503</v>
      </c>
      <c r="AO386" s="1">
        <f t="shared" si="428"/>
        <v>35.257946433918235</v>
      </c>
      <c r="AP386" s="1">
        <f t="shared" si="429"/>
        <v>130.74326715430431</v>
      </c>
      <c r="AQ386" s="1">
        <f t="shared" si="430"/>
        <v>1.0488372445210033E-2</v>
      </c>
      <c r="AR386" s="1">
        <f t="shared" si="431"/>
        <v>2.1306383331626509E-3</v>
      </c>
      <c r="AS386" s="1">
        <f t="shared" si="432"/>
        <v>3532.932646139338</v>
      </c>
      <c r="AT386" s="1">
        <f t="shared" si="433"/>
        <v>229312509.88804638</v>
      </c>
      <c r="AU386" s="1">
        <f t="shared" si="434"/>
        <v>890817.53802645486</v>
      </c>
      <c r="AV386" s="1">
        <f t="shared" si="435"/>
        <v>8692919.0778673403</v>
      </c>
      <c r="AW386" s="1">
        <f t="shared" si="436"/>
        <v>53.701193731692214</v>
      </c>
      <c r="AX386" s="1">
        <f t="shared" si="437"/>
        <v>762744.90471698693</v>
      </c>
      <c r="AY386" s="6">
        <f t="shared" si="438"/>
        <v>712013835.85682285</v>
      </c>
      <c r="AZ386">
        <f t="shared" si="439"/>
        <v>885575.44882469217</v>
      </c>
      <c r="BA386">
        <f t="shared" si="440"/>
        <v>122830.54410770525</v>
      </c>
      <c r="BB386">
        <f t="shared" si="441"/>
        <v>1609079.5836247462</v>
      </c>
      <c r="BC386">
        <f t="shared" si="442"/>
        <v>16351884.674565855</v>
      </c>
    </row>
    <row r="387" spans="5:65" x14ac:dyDescent="0.35">
      <c r="E387">
        <f t="shared" si="393"/>
        <v>2024</v>
      </c>
      <c r="F387" s="1">
        <f t="shared" si="394"/>
        <v>3708.3353505156374</v>
      </c>
      <c r="G387" s="1">
        <f t="shared" si="395"/>
        <v>0.95168606013612567</v>
      </c>
      <c r="H387" s="1">
        <f t="shared" si="396"/>
        <v>112058.56170237505</v>
      </c>
      <c r="I387" s="1">
        <f t="shared" si="397"/>
        <v>10194.02784996206</v>
      </c>
      <c r="J387" s="1">
        <f t="shared" si="398"/>
        <v>9.5770661325936799E-4</v>
      </c>
      <c r="K387" s="1">
        <f t="shared" si="399"/>
        <v>0.47031501316815993</v>
      </c>
      <c r="L387" s="1">
        <f t="shared" si="400"/>
        <v>1.7784447998885535E-2</v>
      </c>
      <c r="M387" s="1">
        <f t="shared" si="401"/>
        <v>5.2940261327357905E-3</v>
      </c>
      <c r="N387" s="1">
        <f t="shared" si="402"/>
        <v>0.7358390554911135</v>
      </c>
      <c r="O387" s="1">
        <f t="shared" si="403"/>
        <v>0.60516853293094686</v>
      </c>
      <c r="P387" s="1">
        <f t="shared" si="404"/>
        <v>5.6058842450349848</v>
      </c>
      <c r="Q387" s="1">
        <f t="shared" si="405"/>
        <v>0.78106145811988525</v>
      </c>
      <c r="R387" s="1">
        <f t="shared" si="406"/>
        <v>117163.09264300647</v>
      </c>
      <c r="S387" s="1">
        <f t="shared" si="407"/>
        <v>0.79972799016833096</v>
      </c>
      <c r="T387" s="1">
        <f t="shared" si="408"/>
        <v>0.311302982766335</v>
      </c>
      <c r="U387" s="1">
        <f t="shared" si="409"/>
        <v>0.79493945675469413</v>
      </c>
      <c r="V387" s="1">
        <f t="shared" si="410"/>
        <v>0.99294416663197627</v>
      </c>
      <c r="W387" s="1">
        <f t="shared" ref="W387:W403" si="443">MAX(B$8*$B$7, $B$7*(1 - $B$34*LN(1 + Y387))) + AO387</f>
        <v>169.93042408466403</v>
      </c>
      <c r="X387" s="1">
        <f t="shared" si="411"/>
        <v>3164.8062409789368</v>
      </c>
      <c r="Y387" s="1">
        <f t="shared" si="412"/>
        <v>349.22185272715274</v>
      </c>
      <c r="Z387" s="1">
        <f t="shared" si="413"/>
        <v>0.13922374658187014</v>
      </c>
      <c r="AA387" s="1">
        <f t="shared" si="414"/>
        <v>0.60516853293094686</v>
      </c>
      <c r="AB387" s="1">
        <f t="shared" si="415"/>
        <v>6650.3291664527906</v>
      </c>
      <c r="AC387" s="1">
        <f t="shared" si="416"/>
        <v>9.3476947158898024E-3</v>
      </c>
      <c r="AD387" s="1">
        <f t="shared" si="417"/>
        <v>0.32425133532218853</v>
      </c>
      <c r="AE387" s="1">
        <f t="shared" si="418"/>
        <v>2.6452578912894181E-2</v>
      </c>
      <c r="AF387" s="1">
        <f t="shared" si="419"/>
        <v>0.30794838654366091</v>
      </c>
      <c r="AG387" s="1">
        <f t="shared" si="420"/>
        <v>257.4180419251424</v>
      </c>
      <c r="AH387" s="1">
        <f t="shared" si="421"/>
        <v>152.64180038183628</v>
      </c>
      <c r="AI387" s="1">
        <f t="shared" si="422"/>
        <v>152.28493172840558</v>
      </c>
      <c r="AJ387" s="1">
        <f t="shared" si="423"/>
        <v>261.08934775178022</v>
      </c>
      <c r="AK387" s="1">
        <f t="shared" si="424"/>
        <v>304.92679328431893</v>
      </c>
      <c r="AL387" s="8">
        <f t="shared" si="425"/>
        <v>78318046.243334502</v>
      </c>
      <c r="AM387" s="1">
        <f t="shared" si="426"/>
        <v>2739926.8971840315</v>
      </c>
      <c r="AN387" s="1">
        <f t="shared" si="427"/>
        <v>0.99997246808222406</v>
      </c>
      <c r="AO387" s="1">
        <f t="shared" si="428"/>
        <v>35.26322486822211</v>
      </c>
      <c r="AP387" s="1">
        <f t="shared" si="429"/>
        <v>130.76284060699084</v>
      </c>
      <c r="AQ387" s="1">
        <f t="shared" si="430"/>
        <v>1.0499480227471309E-2</v>
      </c>
      <c r="AR387" s="1">
        <f t="shared" si="431"/>
        <v>2.1386624546713738E-3</v>
      </c>
      <c r="AS387" s="1">
        <f t="shared" si="432"/>
        <v>3544.3995101717355</v>
      </c>
      <c r="AT387" s="1">
        <f t="shared" si="433"/>
        <v>230438073.51254866</v>
      </c>
      <c r="AU387" s="1">
        <f t="shared" si="434"/>
        <v>895190.06433729467</v>
      </c>
      <c r="AV387" s="1">
        <f t="shared" si="435"/>
        <v>8748595.1739939936</v>
      </c>
      <c r="AW387" s="1">
        <f t="shared" si="436"/>
        <v>53.699065458450193</v>
      </c>
      <c r="AX387" s="1">
        <f t="shared" si="437"/>
        <v>766023.93557826942</v>
      </c>
      <c r="AY387" s="6">
        <f t="shared" si="438"/>
        <v>716908713.74703121</v>
      </c>
      <c r="AZ387">
        <f t="shared" si="439"/>
        <v>889922.24464417982</v>
      </c>
      <c r="BA387">
        <f t="shared" si="440"/>
        <v>123898.30906591033</v>
      </c>
      <c r="BB387">
        <f t="shared" si="441"/>
        <v>1616363.7134650582</v>
      </c>
      <c r="BC387">
        <f t="shared" si="442"/>
        <v>16452452.148542402</v>
      </c>
    </row>
    <row r="388" spans="5:65" x14ac:dyDescent="0.35">
      <c r="E388">
        <f t="shared" si="393"/>
        <v>2024.0625</v>
      </c>
      <c r="F388" s="1">
        <f t="shared" si="394"/>
        <v>3719.9205895677283</v>
      </c>
      <c r="G388" s="1">
        <f t="shared" si="395"/>
        <v>0.95168786789727167</v>
      </c>
      <c r="H388" s="1">
        <f t="shared" si="396"/>
        <v>112695.68844299768</v>
      </c>
      <c r="I388" s="1">
        <f t="shared" si="397"/>
        <v>10226.928127256739</v>
      </c>
      <c r="J388" s="1">
        <f t="shared" si="398"/>
        <v>9.4573528146196795E-4</v>
      </c>
      <c r="K388" s="1">
        <f t="shared" si="399"/>
        <v>0.47109566453479429</v>
      </c>
      <c r="L388" s="1">
        <f t="shared" si="400"/>
        <v>1.776374486008107E-2</v>
      </c>
      <c r="M388" s="1">
        <f t="shared" si="401"/>
        <v>5.3028134106661269E-3</v>
      </c>
      <c r="N388" s="1">
        <f t="shared" si="402"/>
        <v>0.7358869323501025</v>
      </c>
      <c r="O388" s="1">
        <f t="shared" si="403"/>
        <v>0.60623758819325968</v>
      </c>
      <c r="P388" s="1">
        <f t="shared" si="404"/>
        <v>5.6240331709605451</v>
      </c>
      <c r="Q388" s="1">
        <f t="shared" si="405"/>
        <v>0.78161368485768346</v>
      </c>
      <c r="R388" s="1">
        <f t="shared" si="406"/>
        <v>117816.6937827457</v>
      </c>
      <c r="S388" s="1">
        <f t="shared" si="407"/>
        <v>0.79972799016833096</v>
      </c>
      <c r="T388" s="1">
        <f t="shared" si="408"/>
        <v>0.31172109828763439</v>
      </c>
      <c r="U388" s="1">
        <f t="shared" si="409"/>
        <v>0.79499931341802288</v>
      </c>
      <c r="V388" s="1">
        <f t="shared" si="410"/>
        <v>0.9929837770112836</v>
      </c>
      <c r="W388" s="1">
        <f t="shared" si="443"/>
        <v>169.87101043928595</v>
      </c>
      <c r="X388" s="1">
        <f t="shared" si="411"/>
        <v>3175.0522310004308</v>
      </c>
      <c r="Y388" s="1">
        <f t="shared" si="412"/>
        <v>350.35245073091022</v>
      </c>
      <c r="Z388" s="1">
        <f t="shared" si="413"/>
        <v>0.13974629769267014</v>
      </c>
      <c r="AA388" s="1">
        <f t="shared" si="414"/>
        <v>0.60623758819325968</v>
      </c>
      <c r="AB388" s="1">
        <f t="shared" si="415"/>
        <v>6671.8594596495232</v>
      </c>
      <c r="AC388" s="1">
        <f t="shared" si="416"/>
        <v>9.3642078055214076E-3</v>
      </c>
      <c r="AD388" s="1">
        <f t="shared" si="417"/>
        <v>0.32553719341958604</v>
      </c>
      <c r="AE388" s="1">
        <f t="shared" si="418"/>
        <v>2.6466363025907051E-2</v>
      </c>
      <c r="AF388" s="1">
        <f t="shared" si="419"/>
        <v>0.30836199645844181</v>
      </c>
      <c r="AG388" s="1">
        <f t="shared" si="420"/>
        <v>257.41803810176259</v>
      </c>
      <c r="AH388" s="1">
        <f t="shared" si="421"/>
        <v>152.6417981146775</v>
      </c>
      <c r="AI388" s="1">
        <f t="shared" si="422"/>
        <v>152.28493172840558</v>
      </c>
      <c r="AJ388" s="1">
        <f t="shared" si="423"/>
        <v>260.99806174456359</v>
      </c>
      <c r="AK388" s="1">
        <f t="shared" si="424"/>
        <v>304.92678875530095</v>
      </c>
      <c r="AL388" s="8">
        <f t="shared" si="425"/>
        <v>78754948.028120637</v>
      </c>
      <c r="AM388" s="1">
        <f t="shared" si="426"/>
        <v>2755211.675657561</v>
      </c>
      <c r="AN388" s="1">
        <f t="shared" si="427"/>
        <v>0.99997262081377136</v>
      </c>
      <c r="AO388" s="1">
        <f t="shared" si="428"/>
        <v>35.268487547403765</v>
      </c>
      <c r="AP388" s="1">
        <f t="shared" si="429"/>
        <v>130.78235563664475</v>
      </c>
      <c r="AQ388" s="1">
        <f t="shared" si="430"/>
        <v>1.0510523272050414E-2</v>
      </c>
      <c r="AR388" s="1">
        <f t="shared" si="431"/>
        <v>2.1466895367514959E-3</v>
      </c>
      <c r="AS388" s="1">
        <f t="shared" si="432"/>
        <v>3555.8744249842689</v>
      </c>
      <c r="AT388" s="1">
        <f t="shared" si="433"/>
        <v>231566333.58660832</v>
      </c>
      <c r="AU388" s="1">
        <f t="shared" si="434"/>
        <v>899573.06525296974</v>
      </c>
      <c r="AV388" s="1">
        <f t="shared" si="435"/>
        <v>8804544.5530150738</v>
      </c>
      <c r="AW388" s="1">
        <f t="shared" si="436"/>
        <v>53.696954202978425</v>
      </c>
      <c r="AX388" s="1">
        <f t="shared" si="437"/>
        <v>769307.21071038465</v>
      </c>
      <c r="AY388" s="6">
        <f t="shared" si="438"/>
        <v>721830897.99878871</v>
      </c>
      <c r="AZ388">
        <f t="shared" si="439"/>
        <v>894279.4534298277</v>
      </c>
      <c r="BA388">
        <f t="shared" si="440"/>
        <v>124972.24271944303</v>
      </c>
      <c r="BB388">
        <f t="shared" si="441"/>
        <v>1623660.5239589671</v>
      </c>
      <c r="BC388">
        <f t="shared" si="442"/>
        <v>16553474.880633969</v>
      </c>
    </row>
    <row r="389" spans="5:65" x14ac:dyDescent="0.35">
      <c r="E389">
        <f t="shared" si="393"/>
        <v>2024.125</v>
      </c>
      <c r="F389" s="1">
        <f t="shared" si="394"/>
        <v>3731.5088377302723</v>
      </c>
      <c r="G389" s="1">
        <f t="shared" si="395"/>
        <v>0.95168966119860243</v>
      </c>
      <c r="H389" s="1">
        <f t="shared" si="396"/>
        <v>113334.87145095122</v>
      </c>
      <c r="I389" s="1">
        <f t="shared" si="397"/>
        <v>10259.587261260058</v>
      </c>
      <c r="J389" s="1">
        <f t="shared" si="398"/>
        <v>9.3391359130118681E-4</v>
      </c>
      <c r="K389" s="1">
        <f t="shared" si="399"/>
        <v>0.47187447275038275</v>
      </c>
      <c r="L389" s="1">
        <f t="shared" si="400"/>
        <v>1.774306338052338E-2</v>
      </c>
      <c r="M389" s="1">
        <f t="shared" si="401"/>
        <v>5.3115799414599043E-3</v>
      </c>
      <c r="N389" s="1">
        <f t="shared" si="402"/>
        <v>0.73593421074839749</v>
      </c>
      <c r="O389" s="1">
        <f t="shared" si="403"/>
        <v>0.60730647289453377</v>
      </c>
      <c r="P389" s="1">
        <f t="shared" si="404"/>
        <v>5.6421943106061034</v>
      </c>
      <c r="Q389" s="1">
        <f t="shared" si="405"/>
        <v>0.78216350168331883</v>
      </c>
      <c r="R389" s="1">
        <f t="shared" si="406"/>
        <v>118472.23044035253</v>
      </c>
      <c r="S389" s="1">
        <f t="shared" si="407"/>
        <v>0.79972799016833096</v>
      </c>
      <c r="T389" s="1">
        <f t="shared" si="408"/>
        <v>0.31213936463398062</v>
      </c>
      <c r="U389" s="1">
        <f t="shared" si="409"/>
        <v>0.79505842187311426</v>
      </c>
      <c r="V389" s="1">
        <f t="shared" si="410"/>
        <v>0.99302307084352126</v>
      </c>
      <c r="W389" s="1">
        <f t="shared" si="443"/>
        <v>169.81174542715814</v>
      </c>
      <c r="X389" s="1">
        <f t="shared" si="411"/>
        <v>3185.3051162868969</v>
      </c>
      <c r="Y389" s="1">
        <f t="shared" si="412"/>
        <v>351.483809595531</v>
      </c>
      <c r="Z389" s="1">
        <f t="shared" si="413"/>
        <v>0.1402690373011263</v>
      </c>
      <c r="AA389" s="1">
        <f t="shared" si="414"/>
        <v>0.60730647289453377</v>
      </c>
      <c r="AB389" s="1">
        <f t="shared" si="415"/>
        <v>6693.4042421319382</v>
      </c>
      <c r="AC389" s="1">
        <f t="shared" si="416"/>
        <v>9.3807182605934909E-3</v>
      </c>
      <c r="AD389" s="1">
        <f t="shared" si="417"/>
        <v>0.32682566591836698</v>
      </c>
      <c r="AE389" s="1">
        <f t="shared" si="418"/>
        <v>2.6479752201099736E-2</v>
      </c>
      <c r="AF389" s="1">
        <f t="shared" si="419"/>
        <v>0.30877575557298104</v>
      </c>
      <c r="AG389" s="1">
        <f t="shared" si="420"/>
        <v>257.41803441974895</v>
      </c>
      <c r="AH389" s="1">
        <f t="shared" si="421"/>
        <v>152.64179593134494</v>
      </c>
      <c r="AI389" s="1">
        <f t="shared" si="422"/>
        <v>152.28493172840558</v>
      </c>
      <c r="AJ389" s="1">
        <f t="shared" si="423"/>
        <v>260.90700410468361</v>
      </c>
      <c r="AK389" s="1">
        <f t="shared" si="424"/>
        <v>304.92678439373947</v>
      </c>
      <c r="AL389" s="8">
        <f t="shared" si="425"/>
        <v>79193143.616052806</v>
      </c>
      <c r="AM389" s="1">
        <f t="shared" si="426"/>
        <v>2770541.7171452208</v>
      </c>
      <c r="AN389" s="1">
        <f t="shared" si="427"/>
        <v>0.99997277230495085</v>
      </c>
      <c r="AO389" s="1">
        <f t="shared" si="428"/>
        <v>35.273734391209601</v>
      </c>
      <c r="AP389" s="1">
        <f t="shared" si="429"/>
        <v>130.80181194567027</v>
      </c>
      <c r="AQ389" s="1">
        <f t="shared" si="430"/>
        <v>1.0521501753106921E-2</v>
      </c>
      <c r="AR389" s="1">
        <f t="shared" si="431"/>
        <v>2.1547195144070493E-3</v>
      </c>
      <c r="AS389" s="1">
        <f t="shared" si="432"/>
        <v>3567.3570620938181</v>
      </c>
      <c r="AT389" s="1">
        <f t="shared" si="433"/>
        <v>232697259.56419984</v>
      </c>
      <c r="AU389" s="1">
        <f t="shared" si="434"/>
        <v>903966.42212239443</v>
      </c>
      <c r="AV389" s="1">
        <f t="shared" si="435"/>
        <v>8860767.8695933837</v>
      </c>
      <c r="AW389" s="1">
        <f t="shared" si="436"/>
        <v>53.694859842819483</v>
      </c>
      <c r="AX389" s="1">
        <f t="shared" si="437"/>
        <v>772594.61366469716</v>
      </c>
      <c r="AY389" s="6">
        <f t="shared" si="438"/>
        <v>726780469.474792</v>
      </c>
      <c r="AZ389">
        <f t="shared" si="439"/>
        <v>898646.95722876198</v>
      </c>
      <c r="BA389">
        <f t="shared" si="440"/>
        <v>126052.34356406487</v>
      </c>
      <c r="BB389">
        <f t="shared" si="441"/>
        <v>1630969.7811670788</v>
      </c>
      <c r="BC389">
        <f t="shared" si="442"/>
        <v>16654953.663381405</v>
      </c>
    </row>
    <row r="390" spans="5:65" x14ac:dyDescent="0.35">
      <c r="E390">
        <f t="shared" si="393"/>
        <v>2024.1875</v>
      </c>
      <c r="F390" s="1">
        <f t="shared" si="394"/>
        <v>3743.099745358737</v>
      </c>
      <c r="G390" s="1">
        <f t="shared" si="395"/>
        <v>0.95169144014425444</v>
      </c>
      <c r="H390" s="1">
        <f t="shared" si="396"/>
        <v>113976.09565477997</v>
      </c>
      <c r="I390" s="1">
        <f t="shared" si="397"/>
        <v>10292.001260158428</v>
      </c>
      <c r="J390" s="1">
        <f t="shared" si="398"/>
        <v>9.222396722566884E-4</v>
      </c>
      <c r="K390" s="1">
        <f t="shared" si="399"/>
        <v>0.4726514404653242</v>
      </c>
      <c r="L390" s="1">
        <f t="shared" si="400"/>
        <v>1.7722403631705016E-2</v>
      </c>
      <c r="M390" s="1">
        <f t="shared" si="401"/>
        <v>5.3203257549509176E-3</v>
      </c>
      <c r="N390" s="1">
        <f t="shared" si="402"/>
        <v>0.7359808981667566</v>
      </c>
      <c r="O390" s="1">
        <f t="shared" si="403"/>
        <v>0.60837516251581536</v>
      </c>
      <c r="P390" s="1">
        <f t="shared" si="404"/>
        <v>5.6603671421865895</v>
      </c>
      <c r="Q390" s="1">
        <f t="shared" si="405"/>
        <v>0.78271090828927548</v>
      </c>
      <c r="R390" s="1">
        <f t="shared" si="406"/>
        <v>119129.68554552093</v>
      </c>
      <c r="S390" s="1">
        <f t="shared" si="407"/>
        <v>0.79972799016833096</v>
      </c>
      <c r="T390" s="1">
        <f t="shared" si="408"/>
        <v>0.31255777843181665</v>
      </c>
      <c r="U390" s="1">
        <f t="shared" si="409"/>
        <v>0.79511679147257064</v>
      </c>
      <c r="V390" s="1">
        <f t="shared" si="410"/>
        <v>0.99306205039433548</v>
      </c>
      <c r="W390" s="1">
        <f t="shared" si="443"/>
        <v>169.75262989828335</v>
      </c>
      <c r="X390" s="1">
        <f t="shared" si="411"/>
        <v>3195.5646022641754</v>
      </c>
      <c r="Y390" s="1">
        <f t="shared" si="412"/>
        <v>352.61589681610764</v>
      </c>
      <c r="Z390" s="1">
        <f t="shared" si="413"/>
        <v>0.14079196119104503</v>
      </c>
      <c r="AA390" s="1">
        <f t="shared" si="414"/>
        <v>0.60837516251581536</v>
      </c>
      <c r="AB390" s="1">
        <f t="shared" si="415"/>
        <v>6714.9628949000153</v>
      </c>
      <c r="AC390" s="1">
        <f t="shared" si="416"/>
        <v>9.3972257023756979E-3</v>
      </c>
      <c r="AD390" s="1">
        <f t="shared" si="417"/>
        <v>0.32811672301961059</v>
      </c>
      <c r="AE390" s="1">
        <f t="shared" si="418"/>
        <v>2.6492745297966067E-2</v>
      </c>
      <c r="AF390" s="1">
        <f t="shared" si="419"/>
        <v>0.30918966055007513</v>
      </c>
      <c r="AG390" s="1">
        <f t="shared" si="420"/>
        <v>257.41803087387461</v>
      </c>
      <c r="AH390" s="1">
        <f t="shared" si="421"/>
        <v>152.64179382873922</v>
      </c>
      <c r="AI390" s="1">
        <f t="shared" si="422"/>
        <v>152.28493172840558</v>
      </c>
      <c r="AJ390" s="1">
        <f t="shared" si="423"/>
        <v>260.81617613812574</v>
      </c>
      <c r="AK390" s="1">
        <f t="shared" si="424"/>
        <v>304.92678019344299</v>
      </c>
      <c r="AL390" s="8">
        <f t="shared" si="425"/>
        <v>79632621.596430004</v>
      </c>
      <c r="AM390" s="1">
        <f t="shared" si="426"/>
        <v>2785916.6224497007</v>
      </c>
      <c r="AN390" s="1">
        <f t="shared" si="427"/>
        <v>0.99997292256497461</v>
      </c>
      <c r="AO390" s="1">
        <f t="shared" si="428"/>
        <v>35.278965320123326</v>
      </c>
      <c r="AP390" s="1">
        <f t="shared" si="429"/>
        <v>130.82120923920561</v>
      </c>
      <c r="AQ390" s="1">
        <f t="shared" si="430"/>
        <v>1.0532415844927277E-2</v>
      </c>
      <c r="AR390" s="1">
        <f t="shared" si="431"/>
        <v>2.162752322871676E-3</v>
      </c>
      <c r="AS390" s="1">
        <f t="shared" si="432"/>
        <v>3578.8470915944022</v>
      </c>
      <c r="AT390" s="1">
        <f t="shared" si="433"/>
        <v>233830820.55810031</v>
      </c>
      <c r="AU390" s="1">
        <f t="shared" si="434"/>
        <v>908370.0149686439</v>
      </c>
      <c r="AV390" s="1">
        <f t="shared" si="435"/>
        <v>8917265.7709760331</v>
      </c>
      <c r="AW390" s="1">
        <f t="shared" si="436"/>
        <v>53.692782256164321</v>
      </c>
      <c r="AX390" s="1">
        <f t="shared" si="437"/>
        <v>775886.02715538233</v>
      </c>
      <c r="AY390" s="6">
        <f t="shared" si="438"/>
        <v>731757508.32456887</v>
      </c>
      <c r="AZ390">
        <f t="shared" si="439"/>
        <v>903024.63677007193</v>
      </c>
      <c r="BA390">
        <f t="shared" si="440"/>
        <v>127138.6096146895</v>
      </c>
      <c r="BB390">
        <f t="shared" si="441"/>
        <v>1638291.2491487609</v>
      </c>
      <c r="BC390">
        <f t="shared" si="442"/>
        <v>16756889.274704348</v>
      </c>
    </row>
    <row r="391" spans="5:65" x14ac:dyDescent="0.35">
      <c r="E391">
        <f t="shared" si="393"/>
        <v>2024.25</v>
      </c>
      <c r="F391" s="1">
        <f t="shared" si="394"/>
        <v>3754.6929620224005</v>
      </c>
      <c r="G391" s="1">
        <f t="shared" si="395"/>
        <v>0.95169320483781261</v>
      </c>
      <c r="H391" s="1">
        <f t="shared" si="396"/>
        <v>114619.34573353987</v>
      </c>
      <c r="I391" s="1">
        <f t="shared" si="397"/>
        <v>10324.166149658888</v>
      </c>
      <c r="J391" s="1">
        <f t="shared" si="398"/>
        <v>9.1071167718967611E-4</v>
      </c>
      <c r="K391" s="1">
        <f t="shared" si="399"/>
        <v>0.47342657033262131</v>
      </c>
      <c r="L391" s="1">
        <f t="shared" si="400"/>
        <v>1.7701765685617727E-2</v>
      </c>
      <c r="M391" s="1">
        <f t="shared" si="401"/>
        <v>5.3290508810022678E-3</v>
      </c>
      <c r="N391" s="1">
        <f t="shared" si="402"/>
        <v>0.73602700199242865</v>
      </c>
      <c r="O391" s="1">
        <f t="shared" si="403"/>
        <v>0.60944363249053979</v>
      </c>
      <c r="P391" s="1">
        <f t="shared" si="404"/>
        <v>5.67855114173173</v>
      </c>
      <c r="Q391" s="1">
        <f t="shared" si="405"/>
        <v>0.7832559044870494</v>
      </c>
      <c r="R391" s="1">
        <f t="shared" si="406"/>
        <v>119789.04178722973</v>
      </c>
      <c r="S391" s="1">
        <f t="shared" si="407"/>
        <v>0.79972799016833096</v>
      </c>
      <c r="T391" s="1">
        <f t="shared" si="408"/>
        <v>0.31297633631954025</v>
      </c>
      <c r="U391" s="1">
        <f t="shared" si="409"/>
        <v>0.79517443145208666</v>
      </c>
      <c r="V391" s="1">
        <f t="shared" si="410"/>
        <v>0.99310071791798182</v>
      </c>
      <c r="W391" s="1">
        <f t="shared" si="443"/>
        <v>169.69366469526739</v>
      </c>
      <c r="X391" s="1">
        <f t="shared" si="411"/>
        <v>3205.8303931244463</v>
      </c>
      <c r="Y391" s="1">
        <f t="shared" si="412"/>
        <v>353.74867975160402</v>
      </c>
      <c r="Z391" s="1">
        <f t="shared" si="413"/>
        <v>0.14131506516117351</v>
      </c>
      <c r="AA391" s="1">
        <f t="shared" si="414"/>
        <v>0.60944363249053979</v>
      </c>
      <c r="AB391" s="1">
        <f t="shared" si="415"/>
        <v>6736.5347963613976</v>
      </c>
      <c r="AC391" s="1">
        <f t="shared" si="416"/>
        <v>9.4137297514022486E-3</v>
      </c>
      <c r="AD391" s="1">
        <f t="shared" si="417"/>
        <v>0.3294103346052773</v>
      </c>
      <c r="AE391" s="1">
        <f t="shared" si="418"/>
        <v>2.6505341217148235E-2</v>
      </c>
      <c r="AF391" s="1">
        <f t="shared" si="419"/>
        <v>0.30960370806434628</v>
      </c>
      <c r="AG391" s="1">
        <f t="shared" si="420"/>
        <v>257.41802745910599</v>
      </c>
      <c r="AH391" s="1">
        <f t="shared" si="421"/>
        <v>152.64179180387561</v>
      </c>
      <c r="AI391" s="1">
        <f t="shared" si="422"/>
        <v>152.28493172840558</v>
      </c>
      <c r="AJ391" s="1">
        <f t="shared" si="423"/>
        <v>260.7255791395105</v>
      </c>
      <c r="AK391" s="1">
        <f t="shared" si="424"/>
        <v>304.92677614844899</v>
      </c>
      <c r="AL391" s="8">
        <f t="shared" si="425"/>
        <v>80073370.39764443</v>
      </c>
      <c r="AM391" s="1">
        <f t="shared" si="426"/>
        <v>2801335.9867444513</v>
      </c>
      <c r="AN391" s="1">
        <f t="shared" si="427"/>
        <v>0.99997307160300286</v>
      </c>
      <c r="AO391" s="1">
        <f t="shared" si="428"/>
        <v>35.284180255374835</v>
      </c>
      <c r="AP391" s="1">
        <f t="shared" si="429"/>
        <v>130.84054722515606</v>
      </c>
      <c r="AQ391" s="1">
        <f t="shared" si="430"/>
        <v>1.054326572192173E-2</v>
      </c>
      <c r="AR391" s="1">
        <f t="shared" si="431"/>
        <v>2.1707878976085287E-3</v>
      </c>
      <c r="AS391" s="1">
        <f t="shared" si="432"/>
        <v>3590.3441821984115</v>
      </c>
      <c r="AT391" s="1">
        <f t="shared" si="433"/>
        <v>234966985.34310395</v>
      </c>
      <c r="AU391" s="1">
        <f t="shared" si="434"/>
        <v>912783.72250145278</v>
      </c>
      <c r="AV391" s="1">
        <f t="shared" si="435"/>
        <v>8974038.8969115727</v>
      </c>
      <c r="AW391" s="1">
        <f t="shared" si="436"/>
        <v>53.690721321851413</v>
      </c>
      <c r="AX391" s="1">
        <f t="shared" si="437"/>
        <v>779181.33307387447</v>
      </c>
      <c r="AY391" s="6">
        <f t="shared" si="438"/>
        <v>736762093.97442162</v>
      </c>
      <c r="AZ391">
        <f t="shared" si="439"/>
        <v>907412.37147723488</v>
      </c>
      <c r="BA391">
        <f t="shared" si="440"/>
        <v>128231.03840336044</v>
      </c>
      <c r="BB391">
        <f t="shared" si="441"/>
        <v>1645624.6899896665</v>
      </c>
      <c r="BC391">
        <f t="shared" si="442"/>
        <v>16859282.477776147</v>
      </c>
    </row>
    <row r="392" spans="5:65" x14ac:dyDescent="0.35">
      <c r="E392">
        <f t="shared" si="393"/>
        <v>2024.3125</v>
      </c>
      <c r="F392" s="1">
        <f t="shared" si="394"/>
        <v>3766.2881365522226</v>
      </c>
      <c r="G392" s="1">
        <f t="shared" si="395"/>
        <v>0.95169495538231064</v>
      </c>
      <c r="H392" s="1">
        <f t="shared" si="396"/>
        <v>115264.60611789355</v>
      </c>
      <c r="I392" s="1">
        <f t="shared" si="397"/>
        <v>10356.077974037422</v>
      </c>
      <c r="J392" s="1">
        <f t="shared" si="398"/>
        <v>8.9932778205054878E-4</v>
      </c>
      <c r="K392" s="1">
        <f t="shared" si="399"/>
        <v>0.47419986500790978</v>
      </c>
      <c r="L392" s="1">
        <f t="shared" si="400"/>
        <v>1.7681149614739378E-2</v>
      </c>
      <c r="M392" s="1">
        <f t="shared" si="401"/>
        <v>5.3377553495066975E-3</v>
      </c>
      <c r="N392" s="1">
        <f t="shared" si="402"/>
        <v>0.73607252952032154</v>
      </c>
      <c r="O392" s="1">
        <f t="shared" si="403"/>
        <v>0.61051185820714893</v>
      </c>
      <c r="P392" s="1">
        <f t="shared" si="404"/>
        <v>5.6967457831519628</v>
      </c>
      <c r="Q392" s="1">
        <f t="shared" si="405"/>
        <v>0.78379849020670955</v>
      </c>
      <c r="R392" s="1">
        <f t="shared" si="406"/>
        <v>120450.28161536262</v>
      </c>
      <c r="S392" s="1">
        <f t="shared" si="407"/>
        <v>0.79972799016833096</v>
      </c>
      <c r="T392" s="1">
        <f t="shared" si="408"/>
        <v>0.31339503494749843</v>
      </c>
      <c r="U392" s="1">
        <f t="shared" si="409"/>
        <v>0.795231350931911</v>
      </c>
      <c r="V392" s="1">
        <f t="shared" si="410"/>
        <v>0.99313907565731496</v>
      </c>
      <c r="W392" s="1">
        <f t="shared" si="443"/>
        <v>169.6348506532251</v>
      </c>
      <c r="X392" s="1">
        <f t="shared" si="411"/>
        <v>3216.1021918634456</v>
      </c>
      <c r="Y392" s="1">
        <f t="shared" si="412"/>
        <v>354.88212562896177</v>
      </c>
      <c r="Z392" s="1">
        <f t="shared" si="413"/>
        <v>0.14183834502519307</v>
      </c>
      <c r="AA392" s="1">
        <f t="shared" si="414"/>
        <v>0.61051185820714893</v>
      </c>
      <c r="AB392" s="1">
        <f t="shared" si="415"/>
        <v>6758.1193224095923</v>
      </c>
      <c r="AC392" s="1">
        <f t="shared" si="416"/>
        <v>9.4302300275123808E-3</v>
      </c>
      <c r="AD392" s="1">
        <f t="shared" si="417"/>
        <v>0.33070647024061789</v>
      </c>
      <c r="AE392" s="1">
        <f t="shared" si="418"/>
        <v>2.6517538900777224E-2</v>
      </c>
      <c r="AF392" s="1">
        <f t="shared" si="419"/>
        <v>0.3100178948022374</v>
      </c>
      <c r="AG392" s="1">
        <f t="shared" si="420"/>
        <v>257.41802417059552</v>
      </c>
      <c r="AH392" s="1">
        <f t="shared" si="421"/>
        <v>152.64178985387957</v>
      </c>
      <c r="AI392" s="1">
        <f t="shared" si="422"/>
        <v>152.28493172840558</v>
      </c>
      <c r="AJ392" s="1">
        <f t="shared" si="423"/>
        <v>260.63521439194881</v>
      </c>
      <c r="AK392" s="1">
        <f t="shared" si="424"/>
        <v>304.92677225301514</v>
      </c>
      <c r="AL392" s="8">
        <f t="shared" si="425"/>
        <v>80515378.288264394</v>
      </c>
      <c r="AM392" s="1">
        <f t="shared" si="426"/>
        <v>2816799.3996115699</v>
      </c>
      <c r="AN392" s="1">
        <f t="shared" si="427"/>
        <v>0.99997321942814399</v>
      </c>
      <c r="AO392" s="1">
        <f t="shared" si="428"/>
        <v>35.289379118949014</v>
      </c>
      <c r="AP392" s="1">
        <f t="shared" si="429"/>
        <v>130.85982561422651</v>
      </c>
      <c r="AQ392" s="1">
        <f t="shared" si="430"/>
        <v>1.0554051558621255E-2</v>
      </c>
      <c r="AR392" s="1">
        <f t="shared" si="431"/>
        <v>2.1788261743101696E-3</v>
      </c>
      <c r="AS392" s="1">
        <f t="shared" si="432"/>
        <v>3601.8480012782898</v>
      </c>
      <c r="AT392" s="1">
        <f t="shared" si="433"/>
        <v>236105722.35932928</v>
      </c>
      <c r="AU392" s="1">
        <f t="shared" si="434"/>
        <v>917207.42213007517</v>
      </c>
      <c r="AV392" s="1">
        <f t="shared" si="435"/>
        <v>9031087.8795679137</v>
      </c>
      <c r="AW392" s="1">
        <f t="shared" si="436"/>
        <v>53.688676919365676</v>
      </c>
      <c r="AX392" s="1">
        <f t="shared" si="437"/>
        <v>782480.41250357335</v>
      </c>
      <c r="AY392" s="6">
        <f t="shared" si="438"/>
        <v>741794305.1174382</v>
      </c>
      <c r="AZ392">
        <f t="shared" si="439"/>
        <v>911810.03948090028</v>
      </c>
      <c r="BA392">
        <f t="shared" si="440"/>
        <v>129329.62697732686</v>
      </c>
      <c r="BB392">
        <f t="shared" si="441"/>
        <v>1652969.8638298411</v>
      </c>
      <c r="BC392">
        <f t="shared" si="442"/>
        <v>16962134.020900503</v>
      </c>
    </row>
    <row r="393" spans="5:65" x14ac:dyDescent="0.35">
      <c r="E393">
        <f t="shared" si="393"/>
        <v>2024.375</v>
      </c>
      <c r="F393" s="1">
        <f t="shared" si="394"/>
        <v>3777.8849170889953</v>
      </c>
      <c r="G393" s="1">
        <f t="shared" si="395"/>
        <v>0.95169669188023298</v>
      </c>
      <c r="H393" s="1">
        <f t="shared" si="396"/>
        <v>115911.86099127089</v>
      </c>
      <c r="I393" s="1">
        <f t="shared" si="397"/>
        <v>10387.732797187506</v>
      </c>
      <c r="J393" s="1">
        <f t="shared" si="398"/>
        <v>8.8808618559033158E-4</v>
      </c>
      <c r="K393" s="1">
        <f t="shared" si="399"/>
        <v>0.47497132714948681</v>
      </c>
      <c r="L393" s="1">
        <f t="shared" si="400"/>
        <v>1.7660555492020905E-2</v>
      </c>
      <c r="M393" s="1">
        <f t="shared" si="401"/>
        <v>5.3464391903869056E-3</v>
      </c>
      <c r="N393" s="1">
        <f t="shared" si="402"/>
        <v>0.73611748795415699</v>
      </c>
      <c r="O393" s="1">
        <f t="shared" si="403"/>
        <v>0.61157981501172798</v>
      </c>
      <c r="P393" s="1">
        <f t="shared" si="404"/>
        <v>5.7149505383050458</v>
      </c>
      <c r="Q393" s="1">
        <f t="shared" si="405"/>
        <v>0.7843386654964426</v>
      </c>
      <c r="R393" s="1">
        <f t="shared" si="406"/>
        <v>121113.38724239377</v>
      </c>
      <c r="S393" s="1">
        <f t="shared" si="407"/>
        <v>0.79972799016833096</v>
      </c>
      <c r="T393" s="1">
        <f t="shared" si="408"/>
        <v>0.31381387097798263</v>
      </c>
      <c r="U393" s="1">
        <f t="shared" si="409"/>
        <v>0.79528755891828917</v>
      </c>
      <c r="V393" s="1">
        <f t="shared" si="410"/>
        <v>0.99317712584377993</v>
      </c>
      <c r="W393" s="1">
        <f t="shared" si="443"/>
        <v>169.57618859968781</v>
      </c>
      <c r="X393" s="1">
        <f t="shared" si="411"/>
        <v>3226.3797003180662</v>
      </c>
      <c r="Y393" s="1">
        <f t="shared" si="412"/>
        <v>356.01620154724969</v>
      </c>
      <c r="Z393" s="1">
        <f t="shared" si="413"/>
        <v>0.14236179661171253</v>
      </c>
      <c r="AA393" s="1">
        <f t="shared" si="414"/>
        <v>0.61157981501172798</v>
      </c>
      <c r="AB393" s="1">
        <f t="shared" si="415"/>
        <v>6779.7158465029879</v>
      </c>
      <c r="AC393" s="1">
        <f t="shared" si="416"/>
        <v>9.4467261498910726E-3</v>
      </c>
      <c r="AD393" s="1">
        <f t="shared" si="417"/>
        <v>0.33200509917666371</v>
      </c>
      <c r="AE393" s="1">
        <f t="shared" si="418"/>
        <v>2.652933733280359E-2</v>
      </c>
      <c r="AF393" s="1">
        <f t="shared" si="419"/>
        <v>0.31043221746200705</v>
      </c>
      <c r="AG393" s="1">
        <f t="shared" si="420"/>
        <v>257.41802100367488</v>
      </c>
      <c r="AH393" s="1">
        <f t="shared" si="421"/>
        <v>152.64178797598296</v>
      </c>
      <c r="AI393" s="1">
        <f t="shared" si="422"/>
        <v>152.28493172840558</v>
      </c>
      <c r="AJ393" s="1">
        <f t="shared" si="423"/>
        <v>260.54508316689987</v>
      </c>
      <c r="AK393" s="1">
        <f t="shared" si="424"/>
        <v>304.9267685016116</v>
      </c>
      <c r="AL393" s="8">
        <f t="shared" si="425"/>
        <v>80958633.378161013</v>
      </c>
      <c r="AM393" s="1">
        <f t="shared" si="426"/>
        <v>2832306.4450812181</v>
      </c>
      <c r="AN393" s="1">
        <f t="shared" si="427"/>
        <v>0.9999733660494553</v>
      </c>
      <c r="AO393" s="1">
        <f t="shared" si="428"/>
        <v>35.294561833594436</v>
      </c>
      <c r="AP393" s="1">
        <f t="shared" si="429"/>
        <v>130.87904411995373</v>
      </c>
      <c r="AQ393" s="1">
        <f t="shared" si="430"/>
        <v>1.0564773529674469E-2</v>
      </c>
      <c r="AR393" s="1">
        <f t="shared" si="431"/>
        <v>2.1868670888984653E-3</v>
      </c>
      <c r="AS393" s="1">
        <f t="shared" si="432"/>
        <v>3613.3582149086433</v>
      </c>
      <c r="AT393" s="1">
        <f t="shared" si="433"/>
        <v>237246999.71562004</v>
      </c>
      <c r="AU393" s="1">
        <f t="shared" si="434"/>
        <v>921640.98997650645</v>
      </c>
      <c r="AV393" s="1">
        <f t="shared" si="435"/>
        <v>9088413.3434510436</v>
      </c>
      <c r="AW393" s="1">
        <f t="shared" si="436"/>
        <v>53.686648928837499</v>
      </c>
      <c r="AX393" s="1">
        <f t="shared" si="437"/>
        <v>785783.145734814</v>
      </c>
      <c r="AY393" s="6">
        <f t="shared" si="438"/>
        <v>746854219.70357323</v>
      </c>
      <c r="AZ393">
        <f t="shared" si="439"/>
        <v>916217.51763203379</v>
      </c>
      <c r="BA393">
        <f t="shared" si="440"/>
        <v>130434.37189721972</v>
      </c>
      <c r="BB393">
        <f t="shared" si="441"/>
        <v>1660326.5288924277</v>
      </c>
      <c r="BC393">
        <f t="shared" si="442"/>
        <v>17065444.637389868</v>
      </c>
    </row>
    <row r="394" spans="5:65" x14ac:dyDescent="0.35">
      <c r="E394">
        <f t="shared" si="393"/>
        <v>2024.4375</v>
      </c>
      <c r="F394" s="1">
        <f t="shared" si="394"/>
        <v>3789.4829511317375</v>
      </c>
      <c r="G394" s="1">
        <f t="shared" si="395"/>
        <v>0.95169841443351444</v>
      </c>
      <c r="H394" s="1">
        <f t="shared" si="396"/>
        <v>116561.09429109511</v>
      </c>
      <c r="I394" s="1">
        <f t="shared" si="397"/>
        <v>10419.126703666041</v>
      </c>
      <c r="J394" s="1">
        <f t="shared" si="398"/>
        <v>8.769851090756818E-4</v>
      </c>
      <c r="K394" s="1">
        <f t="shared" si="399"/>
        <v>0.47574095941833894</v>
      </c>
      <c r="L394" s="1">
        <f t="shared" si="400"/>
        <v>1.7639983390873221E-2</v>
      </c>
      <c r="M394" s="1">
        <f t="shared" si="401"/>
        <v>5.3551024335958628E-3</v>
      </c>
      <c r="N394" s="1">
        <f t="shared" si="402"/>
        <v>0.73616188440761032</v>
      </c>
      <c r="O394" s="1">
        <f t="shared" si="403"/>
        <v>0.61264747821066001</v>
      </c>
      <c r="P394" s="1">
        <f t="shared" si="404"/>
        <v>5.7331648770633308</v>
      </c>
      <c r="Q394" s="1">
        <f t="shared" si="405"/>
        <v>0.78487643052208267</v>
      </c>
      <c r="R394" s="1">
        <f t="shared" si="406"/>
        <v>121778.34064513762</v>
      </c>
      <c r="S394" s="1">
        <f t="shared" si="407"/>
        <v>0.79972799016833096</v>
      </c>
      <c r="T394" s="1">
        <f t="shared" si="408"/>
        <v>0.31423284108522248</v>
      </c>
      <c r="U394" s="1">
        <f t="shared" si="409"/>
        <v>0.79534306430488855</v>
      </c>
      <c r="V394" s="1">
        <f t="shared" si="410"/>
        <v>0.99321487069740344</v>
      </c>
      <c r="W394" s="1">
        <f t="shared" si="443"/>
        <v>169.5176793545121</v>
      </c>
      <c r="X394" s="1">
        <f t="shared" si="411"/>
        <v>3236.6626192043382</v>
      </c>
      <c r="Y394" s="1">
        <f t="shared" si="412"/>
        <v>357.15087448185443</v>
      </c>
      <c r="Z394" s="1">
        <f t="shared" si="413"/>
        <v>0.14288541576426103</v>
      </c>
      <c r="AA394" s="1">
        <f t="shared" si="414"/>
        <v>0.61264747821066001</v>
      </c>
      <c r="AB394" s="1">
        <f t="shared" si="415"/>
        <v>6801.3237397446574</v>
      </c>
      <c r="AC394" s="1">
        <f t="shared" si="416"/>
        <v>9.4632177371100426E-3</v>
      </c>
      <c r="AD394" s="1">
        <f t="shared" si="417"/>
        <v>0.33330619035279579</v>
      </c>
      <c r="AE394" s="1">
        <f t="shared" si="418"/>
        <v>2.6540735539318506E-2</v>
      </c>
      <c r="AF394" s="1">
        <f t="shared" si="419"/>
        <v>0.31084667275372319</v>
      </c>
      <c r="AG394" s="1">
        <f t="shared" si="420"/>
        <v>257.41801795384845</v>
      </c>
      <c r="AH394" s="1">
        <f t="shared" si="421"/>
        <v>152.64178616752</v>
      </c>
      <c r="AI394" s="1">
        <f t="shared" si="422"/>
        <v>152.28493172840558</v>
      </c>
      <c r="AJ394" s="1">
        <f t="shared" si="423"/>
        <v>260.45518672403119</v>
      </c>
      <c r="AK394" s="1">
        <f t="shared" si="424"/>
        <v>304.926764888913</v>
      </c>
      <c r="AL394" s="8">
        <f t="shared" si="425"/>
        <v>81403123.619677901</v>
      </c>
      <c r="AM394" s="1">
        <f t="shared" si="426"/>
        <v>2847856.7016725396</v>
      </c>
      <c r="AN394" s="1">
        <f t="shared" si="427"/>
        <v>0.99997351147594182</v>
      </c>
      <c r="AO394" s="1">
        <f t="shared" si="428"/>
        <v>35.299728322831868</v>
      </c>
      <c r="AP394" s="1">
        <f t="shared" si="429"/>
        <v>130.89820245873801</v>
      </c>
      <c r="AQ394" s="1">
        <f t="shared" si="430"/>
        <v>1.0575431809844557E-2</v>
      </c>
      <c r="AR394" s="1">
        <f t="shared" si="431"/>
        <v>2.1949105775244792E-3</v>
      </c>
      <c r="AS394" s="1">
        <f t="shared" si="432"/>
        <v>3624.8744879087762</v>
      </c>
      <c r="AT394" s="1">
        <f t="shared" si="433"/>
        <v>238390785.19303679</v>
      </c>
      <c r="AU394" s="1">
        <f t="shared" si="434"/>
        <v>926084.30088905827</v>
      </c>
      <c r="AV394" s="1">
        <f t="shared" si="435"/>
        <v>9146015.9053245746</v>
      </c>
      <c r="AW394" s="1">
        <f t="shared" si="436"/>
        <v>53.684637231041876</v>
      </c>
      <c r="AX394" s="1">
        <f t="shared" si="437"/>
        <v>789089.41228008468</v>
      </c>
      <c r="AY394" s="6">
        <f t="shared" si="438"/>
        <v>751941914.92980313</v>
      </c>
      <c r="AZ394">
        <f t="shared" si="439"/>
        <v>920634.68151541241</v>
      </c>
      <c r="BA394">
        <f t="shared" si="440"/>
        <v>131545.26923532775</v>
      </c>
      <c r="BB394">
        <f t="shared" si="441"/>
        <v>1667694.4415129323</v>
      </c>
      <c r="BC394">
        <f t="shared" si="442"/>
        <v>17169215.045445643</v>
      </c>
    </row>
    <row r="395" spans="5:65" x14ac:dyDescent="0.35">
      <c r="E395">
        <f t="shared" si="393"/>
        <v>2024.5</v>
      </c>
      <c r="F395" s="1">
        <f t="shared" si="394"/>
        <v>3801.0818855863672</v>
      </c>
      <c r="G395" s="1">
        <f t="shared" si="395"/>
        <v>0.95170012314354202</v>
      </c>
      <c r="H395" s="1">
        <f t="shared" si="396"/>
        <v>117212.28971007424</v>
      </c>
      <c r="I395" s="1">
        <f t="shared" si="397"/>
        <v>10450.255799741468</v>
      </c>
      <c r="J395" s="1">
        <f t="shared" si="398"/>
        <v>8.6602279600740326E-4</v>
      </c>
      <c r="K395" s="1">
        <f t="shared" si="399"/>
        <v>0.47650876447816876</v>
      </c>
      <c r="L395" s="1">
        <f t="shared" si="400"/>
        <v>1.7619433385154062E-2</v>
      </c>
      <c r="M395" s="1">
        <f t="shared" si="401"/>
        <v>5.3637451091171151E-3</v>
      </c>
      <c r="N395" s="1">
        <f t="shared" si="402"/>
        <v>0.73620572590543576</v>
      </c>
      <c r="O395" s="1">
        <f t="shared" si="403"/>
        <v>0.61371482307329805</v>
      </c>
      <c r="P395" s="1">
        <f t="shared" si="404"/>
        <v>5.7513882673816825</v>
      </c>
      <c r="Q395" s="1">
        <f t="shared" si="405"/>
        <v>0.78541178556662405</v>
      </c>
      <c r="R395" s="1">
        <f t="shared" si="406"/>
        <v>122445.12356656521</v>
      </c>
      <c r="S395" s="1">
        <f t="shared" si="407"/>
        <v>0.79972799016833096</v>
      </c>
      <c r="T395" s="1">
        <f t="shared" si="408"/>
        <v>0.31465194195538038</v>
      </c>
      <c r="U395" s="1">
        <f t="shared" si="409"/>
        <v>0.79539787587420574</v>
      </c>
      <c r="V395" s="1">
        <f t="shared" si="410"/>
        <v>0.99325231242678758</v>
      </c>
      <c r="W395" s="1">
        <f t="shared" si="443"/>
        <v>169.45932372978942</v>
      </c>
      <c r="X395" s="1">
        <f t="shared" si="411"/>
        <v>3246.9506481557733</v>
      </c>
      <c r="Y395" s="1">
        <f t="shared" si="412"/>
        <v>358.28611128871165</v>
      </c>
      <c r="Z395" s="1">
        <f t="shared" si="413"/>
        <v>0.14340919834128105</v>
      </c>
      <c r="AA395" s="1">
        <f t="shared" si="414"/>
        <v>0.61371482307329805</v>
      </c>
      <c r="AB395" s="1">
        <f t="shared" si="415"/>
        <v>6822.9423709629391</v>
      </c>
      <c r="AC395" s="1">
        <f t="shared" si="416"/>
        <v>9.4797044071690297E-3</v>
      </c>
      <c r="AD395" s="1">
        <f t="shared" si="417"/>
        <v>0.33460971239939341</v>
      </c>
      <c r="AE395" s="1">
        <f t="shared" si="418"/>
        <v>2.6551732588864757E-2</v>
      </c>
      <c r="AF395" s="1">
        <f t="shared" si="419"/>
        <v>0.3112612573992582</v>
      </c>
      <c r="AG395" s="1">
        <f t="shared" si="420"/>
        <v>257.41801501678674</v>
      </c>
      <c r="AH395" s="1">
        <f t="shared" si="421"/>
        <v>152.64178442592339</v>
      </c>
      <c r="AI395" s="1">
        <f t="shared" si="422"/>
        <v>152.28493172840558</v>
      </c>
      <c r="AJ395" s="1">
        <f t="shared" si="423"/>
        <v>260.36552631107946</v>
      </c>
      <c r="AK395" s="1">
        <f t="shared" si="424"/>
        <v>304.92676140979086</v>
      </c>
      <c r="AL395" s="8">
        <f t="shared" si="425"/>
        <v>81848836.808845311</v>
      </c>
      <c r="AM395" s="1">
        <f t="shared" si="426"/>
        <v>2863449.7424361408</v>
      </c>
      <c r="AN395" s="1">
        <f t="shared" si="427"/>
        <v>0.99997365571655761</v>
      </c>
      <c r="AO395" s="1">
        <f t="shared" si="428"/>
        <v>35.304878510962823</v>
      </c>
      <c r="AP395" s="1">
        <f t="shared" si="429"/>
        <v>130.91730034987478</v>
      </c>
      <c r="AQ395" s="1">
        <f t="shared" si="430"/>
        <v>1.0586026574006192E-2</v>
      </c>
      <c r="AR395" s="1">
        <f t="shared" si="431"/>
        <v>2.2029565765683636E-3</v>
      </c>
      <c r="AS395" s="1">
        <f t="shared" si="432"/>
        <v>3636.3964838856359</v>
      </c>
      <c r="AT395" s="1">
        <f t="shared" si="433"/>
        <v>239537046.24844155</v>
      </c>
      <c r="AU395" s="1">
        <f t="shared" si="434"/>
        <v>930537.22845629451</v>
      </c>
      <c r="AV395" s="1">
        <f t="shared" si="435"/>
        <v>9203896.1741301399</v>
      </c>
      <c r="AW395" s="1">
        <f t="shared" si="436"/>
        <v>53.682641707397373</v>
      </c>
      <c r="AX395" s="1">
        <f t="shared" si="437"/>
        <v>792399.09088950243</v>
      </c>
      <c r="AY395" s="6">
        <f t="shared" si="438"/>
        <v>757057467.23035598</v>
      </c>
      <c r="AZ395">
        <f t="shared" si="439"/>
        <v>925061.40546347864</v>
      </c>
      <c r="BA395">
        <f t="shared" si="440"/>
        <v>132662.31457397621</v>
      </c>
      <c r="BB395">
        <f t="shared" si="441"/>
        <v>1675073.3561690766</v>
      </c>
      <c r="BC395">
        <f t="shared" si="442"/>
        <v>17273445.948040202</v>
      </c>
    </row>
    <row r="396" spans="5:65" x14ac:dyDescent="0.35">
      <c r="E396">
        <f t="shared" si="393"/>
        <v>2024.5625</v>
      </c>
      <c r="F396" s="1">
        <f t="shared" si="394"/>
        <v>3812.6813668145601</v>
      </c>
      <c r="G396" s="1">
        <f t="shared" si="395"/>
        <v>0.95170181811115429</v>
      </c>
      <c r="H396" s="1">
        <f t="shared" si="396"/>
        <v>117865.43069755808</v>
      </c>
      <c r="I396" s="1">
        <f t="shared" si="397"/>
        <v>10481.116214436448</v>
      </c>
      <c r="J396" s="1">
        <f t="shared" si="398"/>
        <v>8.5519751184253486E-4</v>
      </c>
      <c r="K396" s="1">
        <f t="shared" si="399"/>
        <v>0.47727474499542105</v>
      </c>
      <c r="L396" s="1">
        <f t="shared" si="400"/>
        <v>1.7598905549154855E-2</v>
      </c>
      <c r="M396" s="1">
        <f t="shared" si="401"/>
        <v>5.3723672469650737E-3</v>
      </c>
      <c r="N396" s="1">
        <f t="shared" si="402"/>
        <v>0.7362490193845781</v>
      </c>
      <c r="O396" s="1">
        <f t="shared" si="403"/>
        <v>0.61478182483465404</v>
      </c>
      <c r="P396" s="1">
        <f t="shared" si="404"/>
        <v>5.7696201753660361</v>
      </c>
      <c r="Q396" s="1">
        <f t="shared" si="405"/>
        <v>0.78594473102971885</v>
      </c>
      <c r="R396" s="1">
        <f t="shared" si="406"/>
        <v>123113.71751768322</v>
      </c>
      <c r="S396" s="1">
        <f t="shared" si="407"/>
        <v>0.79972799016833096</v>
      </c>
      <c r="T396" s="1">
        <f t="shared" si="408"/>
        <v>0.31507117028654563</v>
      </c>
      <c r="U396" s="1">
        <f t="shared" si="409"/>
        <v>0.79545200229895618</v>
      </c>
      <c r="V396" s="1">
        <f t="shared" si="410"/>
        <v>0.99328945322910234</v>
      </c>
      <c r="W396" s="1">
        <f t="shared" si="443"/>
        <v>169.4011225297572</v>
      </c>
      <c r="X396" s="1">
        <f t="shared" si="411"/>
        <v>3257.2434857620688</v>
      </c>
      <c r="Y396" s="1">
        <f t="shared" si="412"/>
        <v>359.42187870857697</v>
      </c>
      <c r="Z396" s="1">
        <f t="shared" si="413"/>
        <v>0.14393314021612091</v>
      </c>
      <c r="AA396" s="1">
        <f t="shared" si="414"/>
        <v>0.61478182483465404</v>
      </c>
      <c r="AB396" s="1">
        <f t="shared" si="415"/>
        <v>6844.5711067927623</v>
      </c>
      <c r="AC396" s="1">
        <f t="shared" si="416"/>
        <v>9.4961857775373252E-3</v>
      </c>
      <c r="AD396" s="1">
        <f t="shared" si="417"/>
        <v>0.33591563364056143</v>
      </c>
      <c r="AE396" s="1">
        <f t="shared" si="418"/>
        <v>2.6562327592737672E-2</v>
      </c>
      <c r="AF396" s="1">
        <f t="shared" si="419"/>
        <v>0.31167596813228271</v>
      </c>
      <c r="AG396" s="1">
        <f t="shared" si="420"/>
        <v>257.41801218832035</v>
      </c>
      <c r="AH396" s="1">
        <f t="shared" si="421"/>
        <v>152.64178274872083</v>
      </c>
      <c r="AI396" s="1">
        <f t="shared" si="422"/>
        <v>152.28493172840558</v>
      </c>
      <c r="AJ396" s="1">
        <f t="shared" si="423"/>
        <v>260.27610316371414</v>
      </c>
      <c r="AK396" s="1">
        <f t="shared" si="424"/>
        <v>304.92675805930628</v>
      </c>
      <c r="AL396" s="8">
        <f t="shared" si="425"/>
        <v>82295760.586636186</v>
      </c>
      <c r="AM396" s="1">
        <f t="shared" si="426"/>
        <v>2879085.134998031</v>
      </c>
      <c r="AN396" s="1">
        <f t="shared" si="427"/>
        <v>0.9999737987802052</v>
      </c>
      <c r="AO396" s="1">
        <f t="shared" si="428"/>
        <v>35.310012323077778</v>
      </c>
      <c r="AP396" s="1">
        <f t="shared" si="429"/>
        <v>130.93633751558502</v>
      </c>
      <c r="AQ396" s="1">
        <f t="shared" si="430"/>
        <v>1.0596557997142441E-2</v>
      </c>
      <c r="AR396" s="1">
        <f t="shared" si="431"/>
        <v>2.2110050226392445E-3</v>
      </c>
      <c r="AS396" s="1">
        <f t="shared" si="432"/>
        <v>3647.9238652771569</v>
      </c>
      <c r="AT396" s="1">
        <f t="shared" si="433"/>
        <v>240685750.01817024</v>
      </c>
      <c r="AU396" s="1">
        <f t="shared" si="434"/>
        <v>934999.64502130786</v>
      </c>
      <c r="AV396" s="1">
        <f t="shared" si="435"/>
        <v>9262054.7509086579</v>
      </c>
      <c r="AW396" s="1">
        <f t="shared" si="436"/>
        <v>53.680662239965187</v>
      </c>
      <c r="AX396" s="1">
        <f t="shared" si="437"/>
        <v>795712.05956652551</v>
      </c>
      <c r="AY396" s="6">
        <f t="shared" si="438"/>
        <v>762200952.2670207</v>
      </c>
      <c r="AZ396">
        <f t="shared" si="439"/>
        <v>929497.56257053267</v>
      </c>
      <c r="BA396">
        <f t="shared" si="440"/>
        <v>133785.5030040071</v>
      </c>
      <c r="BB396">
        <f t="shared" si="441"/>
        <v>1682463.0255111933</v>
      </c>
      <c r="BC396">
        <f t="shared" si="442"/>
        <v>17378138.032800771</v>
      </c>
    </row>
    <row r="397" spans="5:65" x14ac:dyDescent="0.35">
      <c r="E397">
        <f t="shared" si="393"/>
        <v>2024.625</v>
      </c>
      <c r="F397" s="1">
        <f t="shared" si="394"/>
        <v>3824.2810406828603</v>
      </c>
      <c r="G397" s="1">
        <f t="shared" si="395"/>
        <v>0.95170349943664356</v>
      </c>
      <c r="H397" s="1">
        <f t="shared" si="396"/>
        <v>118520.50046096036</v>
      </c>
      <c r="I397" s="1">
        <f t="shared" si="397"/>
        <v>10511.704100571988</v>
      </c>
      <c r="J397" s="1">
        <f t="shared" si="398"/>
        <v>8.4450754371990339E-4</v>
      </c>
      <c r="K397" s="1">
        <f t="shared" si="399"/>
        <v>0.4780389036393079</v>
      </c>
      <c r="L397" s="1">
        <f t="shared" si="400"/>
        <v>1.7578399957587577E-2</v>
      </c>
      <c r="M397" s="1">
        <f t="shared" si="401"/>
        <v>5.3809688771852991E-3</v>
      </c>
      <c r="N397" s="1">
        <f t="shared" si="402"/>
        <v>0.73629177169527038</v>
      </c>
      <c r="O397" s="1">
        <f t="shared" si="403"/>
        <v>0.61584845869810412</v>
      </c>
      <c r="P397" s="1">
        <f t="shared" si="404"/>
        <v>5.7878600653425654</v>
      </c>
      <c r="Q397" s="1">
        <f t="shared" si="405"/>
        <v>0.7864752674271589</v>
      </c>
      <c r="R397" s="1">
        <f t="shared" si="406"/>
        <v>123784.10377947902</v>
      </c>
      <c r="S397" s="1">
        <f t="shared" si="407"/>
        <v>0.79972799016833096</v>
      </c>
      <c r="T397" s="1">
        <f t="shared" si="408"/>
        <v>0.31549052278872847</v>
      </c>
      <c r="U397" s="1">
        <f t="shared" si="409"/>
        <v>0.79550545214344637</v>
      </c>
      <c r="V397" s="1">
        <f t="shared" si="410"/>
        <v>0.99332629529008132</v>
      </c>
      <c r="W397" s="1">
        <f t="shared" si="443"/>
        <v>169.34307655071115</v>
      </c>
      <c r="X397" s="1">
        <f t="shared" si="411"/>
        <v>3267.5408296081564</v>
      </c>
      <c r="Y397" s="1">
        <f t="shared" si="412"/>
        <v>360.55814337133461</v>
      </c>
      <c r="Z397" s="1">
        <f t="shared" si="413"/>
        <v>0.14445723727702736</v>
      </c>
      <c r="AA397" s="1">
        <f t="shared" si="414"/>
        <v>0.61584845869810412</v>
      </c>
      <c r="AB397" s="1">
        <f t="shared" si="415"/>
        <v>6866.2093117577042</v>
      </c>
      <c r="AC397" s="1">
        <f t="shared" si="416"/>
        <v>9.5126614651955578E-3</v>
      </c>
      <c r="AD397" s="1">
        <f t="shared" si="417"/>
        <v>0.33722392209693691</v>
      </c>
      <c r="AE397" s="1">
        <f t="shared" si="418"/>
        <v>2.6572519705275757E-2</v>
      </c>
      <c r="AF397" s="1">
        <f t="shared" si="419"/>
        <v>0.31209080169825976</v>
      </c>
      <c r="AG397" s="1">
        <f t="shared" si="420"/>
        <v>257.41800946443414</v>
      </c>
      <c r="AH397" s="1">
        <f t="shared" si="421"/>
        <v>152.6417811335314</v>
      </c>
      <c r="AI397" s="1">
        <f t="shared" si="422"/>
        <v>152.28493172840558</v>
      </c>
      <c r="AJ397" s="1">
        <f t="shared" si="423"/>
        <v>260.18691850540245</v>
      </c>
      <c r="AK397" s="1">
        <f t="shared" si="424"/>
        <v>304.92675483270301</v>
      </c>
      <c r="AL397" s="8">
        <f t="shared" si="425"/>
        <v>82743882.440266281</v>
      </c>
      <c r="AM397" s="1">
        <f t="shared" si="426"/>
        <v>2894762.4416051037</v>
      </c>
      <c r="AN397" s="1">
        <f t="shared" si="427"/>
        <v>0.99997394067573553</v>
      </c>
      <c r="AO397" s="1">
        <f t="shared" si="428"/>
        <v>35.315129685064406</v>
      </c>
      <c r="AP397" s="1">
        <f t="shared" si="429"/>
        <v>130.95531368104596</v>
      </c>
      <c r="AQ397" s="1">
        <f t="shared" si="430"/>
        <v>1.0607026254341701E-2</v>
      </c>
      <c r="AR397" s="1">
        <f t="shared" si="431"/>
        <v>2.2190558525751066E-3</v>
      </c>
      <c r="AS397" s="1">
        <f t="shared" si="432"/>
        <v>3659.456293395996</v>
      </c>
      <c r="AT397" s="1">
        <f t="shared" si="433"/>
        <v>241836863.32179731</v>
      </c>
      <c r="AU397" s="1">
        <f t="shared" si="434"/>
        <v>939471.42169635347</v>
      </c>
      <c r="AV397" s="1">
        <f t="shared" si="435"/>
        <v>9320492.2287224904</v>
      </c>
      <c r="AW397" s="1">
        <f t="shared" si="436"/>
        <v>53.678698711448227</v>
      </c>
      <c r="AX397" s="1">
        <f t="shared" si="437"/>
        <v>799028.19558391592</v>
      </c>
      <c r="AY397" s="6">
        <f t="shared" si="438"/>
        <v>767372444.91953731</v>
      </c>
      <c r="AZ397">
        <f t="shared" si="439"/>
        <v>933943.02470728022</v>
      </c>
      <c r="BA397">
        <f t="shared" si="440"/>
        <v>134914.82912336421</v>
      </c>
      <c r="BB397">
        <f t="shared" si="441"/>
        <v>1689863.200393192</v>
      </c>
      <c r="BC397">
        <f t="shared" si="442"/>
        <v>17483291.971895222</v>
      </c>
    </row>
    <row r="398" spans="5:65" x14ac:dyDescent="0.35">
      <c r="E398">
        <f t="shared" si="393"/>
        <v>2024.6875</v>
      </c>
      <c r="F398" s="1">
        <f t="shared" si="394"/>
        <v>3835.8805526119854</v>
      </c>
      <c r="G398" s="1">
        <f t="shared" si="395"/>
        <v>0.95170516721975618</v>
      </c>
      <c r="H398" s="1">
        <f t="shared" si="396"/>
        <v>119177.48196724612</v>
      </c>
      <c r="I398" s="1">
        <f t="shared" si="397"/>
        <v>10542.015635807913</v>
      </c>
      <c r="J398" s="1">
        <f t="shared" si="398"/>
        <v>8.3395120018911863E-4</v>
      </c>
      <c r="K398" s="1">
        <f t="shared" si="399"/>
        <v>0.47880124308183303</v>
      </c>
      <c r="L398" s="1">
        <f t="shared" si="400"/>
        <v>1.7557916685571506E-2</v>
      </c>
      <c r="M398" s="1">
        <f t="shared" si="401"/>
        <v>5.3895500298547757E-3</v>
      </c>
      <c r="N398" s="1">
        <f t="shared" si="402"/>
        <v>0.73633398960211782</v>
      </c>
      <c r="O398" s="1">
        <f t="shared" si="403"/>
        <v>0.61691469983810909</v>
      </c>
      <c r="P398" s="1">
        <f t="shared" si="404"/>
        <v>5.806107399927444</v>
      </c>
      <c r="Q398" s="1">
        <f t="shared" si="405"/>
        <v>0.7870033953903427</v>
      </c>
      <c r="R398" s="1">
        <f t="shared" si="406"/>
        <v>124456.26340492896</v>
      </c>
      <c r="S398" s="1">
        <f t="shared" si="407"/>
        <v>0.79972799016833096</v>
      </c>
      <c r="T398" s="1">
        <f t="shared" si="408"/>
        <v>0.31590999618385351</v>
      </c>
      <c r="U398" s="1">
        <f t="shared" si="409"/>
        <v>0.79555823386492885</v>
      </c>
      <c r="V398" s="1">
        <f t="shared" si="410"/>
        <v>0.99336284078401649</v>
      </c>
      <c r="W398" s="1">
        <f t="shared" si="443"/>
        <v>169.28518658091872</v>
      </c>
      <c r="X398" s="1">
        <f t="shared" si="411"/>
        <v>3277.8423763135852</v>
      </c>
      <c r="Y398" s="1">
        <f t="shared" si="412"/>
        <v>361.69487180034338</v>
      </c>
      <c r="Z398" s="1">
        <f t="shared" si="413"/>
        <v>0.14498148542713776</v>
      </c>
      <c r="AA398" s="1">
        <f t="shared" si="414"/>
        <v>0.61691469983810909</v>
      </c>
      <c r="AB398" s="1">
        <f t="shared" si="415"/>
        <v>6887.856348352746</v>
      </c>
      <c r="AC398" s="1">
        <f t="shared" si="416"/>
        <v>9.529131086677722E-3</v>
      </c>
      <c r="AD398" s="1">
        <f t="shared" si="417"/>
        <v>0.33853454548857309</v>
      </c>
      <c r="AE398" s="1">
        <f t="shared" si="418"/>
        <v>2.6582308124140981E-2</v>
      </c>
      <c r="AF398" s="1">
        <f t="shared" si="419"/>
        <v>0.31250575485443849</v>
      </c>
      <c r="AG398" s="1">
        <f t="shared" si="420"/>
        <v>257.41800684126127</v>
      </c>
      <c r="AH398" s="1">
        <f t="shared" si="421"/>
        <v>152.64177957806223</v>
      </c>
      <c r="AI398" s="1">
        <f t="shared" si="422"/>
        <v>152.28493172840558</v>
      </c>
      <c r="AJ398" s="1">
        <f t="shared" si="423"/>
        <v>260.09797354727687</v>
      </c>
      <c r="AK398" s="1">
        <f t="shared" si="424"/>
        <v>304.92675172540066</v>
      </c>
      <c r="AL398" s="8">
        <f t="shared" si="425"/>
        <v>83193189.704536706</v>
      </c>
      <c r="AM398" s="1">
        <f t="shared" si="426"/>
        <v>2910481.2191721103</v>
      </c>
      <c r="AN398" s="1">
        <f t="shared" si="427"/>
        <v>0.99997408141194866</v>
      </c>
      <c r="AO398" s="1">
        <f t="shared" si="428"/>
        <v>35.320230523615649</v>
      </c>
      <c r="AP398" s="1">
        <f t="shared" si="429"/>
        <v>130.97422857442089</v>
      </c>
      <c r="AQ398" s="1">
        <f t="shared" si="430"/>
        <v>1.0617431520794595E-2</v>
      </c>
      <c r="AR398" s="1">
        <f t="shared" si="431"/>
        <v>2.227109003442676E-3</v>
      </c>
      <c r="AS398" s="1">
        <f t="shared" si="432"/>
        <v>3670.9934284736364</v>
      </c>
      <c r="AT398" s="1">
        <f t="shared" si="433"/>
        <v>242990352.66598803</v>
      </c>
      <c r="AU398" s="1">
        <f t="shared" si="434"/>
        <v>943952.42837782449</v>
      </c>
      <c r="AV398" s="1">
        <f t="shared" si="435"/>
        <v>9379209.1925785132</v>
      </c>
      <c r="AW398" s="1">
        <f t="shared" si="436"/>
        <v>53.676751005190098</v>
      </c>
      <c r="AX398" s="1">
        <f t="shared" si="437"/>
        <v>802347.37549993733</v>
      </c>
      <c r="AY398" s="6">
        <f t="shared" si="438"/>
        <v>772572019.27607083</v>
      </c>
      <c r="AZ398">
        <f t="shared" si="439"/>
        <v>938397.66253571992</v>
      </c>
      <c r="BA398">
        <f t="shared" si="440"/>
        <v>136050.28703578262</v>
      </c>
      <c r="BB398">
        <f t="shared" si="441"/>
        <v>1697273.6299040676</v>
      </c>
      <c r="BC398">
        <f t="shared" si="442"/>
        <v>17588908.421919797</v>
      </c>
    </row>
    <row r="399" spans="5:65" x14ac:dyDescent="0.35">
      <c r="E399">
        <f t="shared" si="393"/>
        <v>2024.75</v>
      </c>
      <c r="F399" s="1">
        <f t="shared" si="394"/>
        <v>3847.4795476263034</v>
      </c>
      <c r="G399" s="1">
        <f t="shared" si="395"/>
        <v>0.95170682155969277</v>
      </c>
      <c r="H399" s="1">
        <f t="shared" si="396"/>
        <v>119836.35794448412</v>
      </c>
      <c r="I399" s="1">
        <f t="shared" si="397"/>
        <v>10572.047023678899</v>
      </c>
      <c r="J399" s="1">
        <f t="shared" si="398"/>
        <v>8.2352681094289843E-4</v>
      </c>
      <c r="K399" s="1">
        <f t="shared" si="399"/>
        <v>0.4795617659978153</v>
      </c>
      <c r="L399" s="1">
        <f t="shared" si="400"/>
        <v>1.7537455808620081E-2</v>
      </c>
      <c r="M399" s="1">
        <f t="shared" si="401"/>
        <v>5.3981107350821785E-3</v>
      </c>
      <c r="N399" s="1">
        <f t="shared" si="402"/>
        <v>0.73637567978516794</v>
      </c>
      <c r="O399" s="1">
        <f t="shared" si="403"/>
        <v>0.61798052340295051</v>
      </c>
      <c r="P399" s="1">
        <f t="shared" si="404"/>
        <v>5.8243616400971829</v>
      </c>
      <c r="Q399" s="1">
        <f t="shared" si="405"/>
        <v>0.78752911566572736</v>
      </c>
      <c r="R399" s="1">
        <f t="shared" si="406"/>
        <v>125130.17722106968</v>
      </c>
      <c r="S399" s="1">
        <f t="shared" si="407"/>
        <v>0.79972799016833096</v>
      </c>
      <c r="T399" s="1">
        <f t="shared" si="408"/>
        <v>0.31632958720575399</v>
      </c>
      <c r="U399" s="1">
        <f t="shared" si="409"/>
        <v>0.79561035581494066</v>
      </c>
      <c r="V399" s="1">
        <f t="shared" si="410"/>
        <v>0.99339909187375497</v>
      </c>
      <c r="W399" s="1">
        <f t="shared" si="443"/>
        <v>169.22745340053419</v>
      </c>
      <c r="X399" s="1">
        <f t="shared" si="411"/>
        <v>3288.1478215722318</v>
      </c>
      <c r="Y399" s="1">
        <f t="shared" si="412"/>
        <v>362.83203041681833</v>
      </c>
      <c r="Z399" s="1">
        <f t="shared" si="413"/>
        <v>0.14550588058447225</v>
      </c>
      <c r="AA399" s="1">
        <f t="shared" si="414"/>
        <v>0.61798052340295051</v>
      </c>
      <c r="AB399" s="1">
        <f t="shared" si="415"/>
        <v>6909.5115771277187</v>
      </c>
      <c r="AC399" s="1">
        <f t="shared" si="416"/>
        <v>9.5455942581134309E-3</v>
      </c>
      <c r="AD399" s="1">
        <f t="shared" si="417"/>
        <v>0.33984747123790265</v>
      </c>
      <c r="AE399" s="1">
        <f t="shared" si="418"/>
        <v>2.6591692090588356E-2</v>
      </c>
      <c r="AF399" s="1">
        <f t="shared" si="419"/>
        <v>0.3129208243698483</v>
      </c>
      <c r="AG399" s="1">
        <f t="shared" si="420"/>
        <v>257.41800431507795</v>
      </c>
      <c r="AH399" s="1">
        <f t="shared" si="421"/>
        <v>152.64177808010518</v>
      </c>
      <c r="AI399" s="1">
        <f t="shared" si="422"/>
        <v>152.28493172840558</v>
      </c>
      <c r="AJ399" s="1">
        <f t="shared" si="423"/>
        <v>260.00926948800418</v>
      </c>
      <c r="AK399" s="1">
        <f t="shared" si="424"/>
        <v>304.92674873298813</v>
      </c>
      <c r="AL399" s="8">
        <f t="shared" si="425"/>
        <v>83643669.563218385</v>
      </c>
      <c r="AM399" s="1">
        <f t="shared" si="426"/>
        <v>2926241.0193300899</v>
      </c>
      <c r="AN399" s="1">
        <f t="shared" si="427"/>
        <v>0.99997422099759292</v>
      </c>
      <c r="AO399" s="1">
        <f t="shared" si="428"/>
        <v>35.325314766237632</v>
      </c>
      <c r="AP399" s="1">
        <f t="shared" si="429"/>
        <v>130.99308192688849</v>
      </c>
      <c r="AQ399" s="1">
        <f t="shared" si="430"/>
        <v>1.0627773971790896E-2</v>
      </c>
      <c r="AR399" s="1">
        <f t="shared" si="431"/>
        <v>2.2351644125372968E-3</v>
      </c>
      <c r="AS399" s="1">
        <f t="shared" si="432"/>
        <v>3682.534929704862</v>
      </c>
      <c r="AT399" s="1">
        <f t="shared" si="433"/>
        <v>244146184.2484386</v>
      </c>
      <c r="AU399" s="1">
        <f t="shared" si="434"/>
        <v>948442.53376156732</v>
      </c>
      <c r="AV399" s="1">
        <f t="shared" si="435"/>
        <v>9438206.219352128</v>
      </c>
      <c r="AW399" s="1">
        <f t="shared" si="436"/>
        <v>53.674819005174164</v>
      </c>
      <c r="AX399" s="1">
        <f t="shared" si="437"/>
        <v>805669.47517478454</v>
      </c>
      <c r="AY399" s="6">
        <f t="shared" si="438"/>
        <v>777799748.62377203</v>
      </c>
      <c r="AZ399">
        <f t="shared" si="439"/>
        <v>942861.34552436811</v>
      </c>
      <c r="BA399">
        <f t="shared" si="440"/>
        <v>137191.87034958354</v>
      </c>
      <c r="BB399">
        <f t="shared" si="441"/>
        <v>1704694.0613999434</v>
      </c>
      <c r="BC399">
        <f t="shared" si="442"/>
        <v>17694988.023788802</v>
      </c>
    </row>
    <row r="400" spans="5:65" x14ac:dyDescent="0.35">
      <c r="E400">
        <f t="shared" si="393"/>
        <v>2024.8125</v>
      </c>
      <c r="F400" s="1">
        <f t="shared" si="394"/>
        <v>3859.0776704034797</v>
      </c>
      <c r="G400" s="1">
        <f t="shared" si="395"/>
        <v>0.95170846255510988</v>
      </c>
      <c r="H400" s="1">
        <f t="shared" si="396"/>
        <v>120497.11088346405</v>
      </c>
      <c r="I400" s="1">
        <f t="shared" si="397"/>
        <v>10601.794494629461</v>
      </c>
      <c r="J400" s="1">
        <f t="shared" si="398"/>
        <v>8.1323272655279069E-4</v>
      </c>
      <c r="K400" s="1">
        <f t="shared" si="399"/>
        <v>0.48032047506491143</v>
      </c>
      <c r="L400" s="1">
        <f t="shared" si="400"/>
        <v>1.7517017402627653E-2</v>
      </c>
      <c r="M400" s="1">
        <f t="shared" si="401"/>
        <v>5.4066510230081233E-3</v>
      </c>
      <c r="N400" s="1">
        <f t="shared" si="402"/>
        <v>0.73641684884096781</v>
      </c>
      <c r="O400" s="1">
        <f t="shared" si="403"/>
        <v>0.61904590451748021</v>
      </c>
      <c r="P400" s="1">
        <f t="shared" si="404"/>
        <v>5.8426222452595216</v>
      </c>
      <c r="Q400" s="1">
        <f t="shared" si="405"/>
        <v>0.78805242911426454</v>
      </c>
      <c r="R400" s="1">
        <f t="shared" si="406"/>
        <v>125805.82583113346</v>
      </c>
      <c r="S400" s="1">
        <f t="shared" si="407"/>
        <v>0.79972799016833096</v>
      </c>
      <c r="T400" s="1">
        <f t="shared" si="408"/>
        <v>0.31674929260016471</v>
      </c>
      <c r="U400" s="1">
        <f t="shared" si="409"/>
        <v>0.79566182624062465</v>
      </c>
      <c r="V400" s="1">
        <f t="shared" si="410"/>
        <v>0.99343505071069604</v>
      </c>
      <c r="W400" s="1">
        <f t="shared" si="443"/>
        <v>169.16987778151466</v>
      </c>
      <c r="X400" s="1">
        <f t="shared" si="411"/>
        <v>3298.456860192322</v>
      </c>
      <c r="Y400" s="1">
        <f t="shared" si="412"/>
        <v>363.96958554424691</v>
      </c>
      <c r="Z400" s="1">
        <f t="shared" si="413"/>
        <v>0.14603041868192559</v>
      </c>
      <c r="AA400" s="1">
        <f t="shared" si="414"/>
        <v>0.61904590451748021</v>
      </c>
      <c r="AB400" s="1">
        <f t="shared" si="415"/>
        <v>6931.1743567714002</v>
      </c>
      <c r="AC400" s="1">
        <f t="shared" si="416"/>
        <v>9.5620505952703962E-3</v>
      </c>
      <c r="AD400" s="1">
        <f t="shared" si="417"/>
        <v>0.34116266647277665</v>
      </c>
      <c r="AE400" s="1">
        <f t="shared" si="418"/>
        <v>2.6600670889724991E-2</v>
      </c>
      <c r="AF400" s="1">
        <f t="shared" si="419"/>
        <v>0.31333600702529196</v>
      </c>
      <c r="AG400" s="1">
        <f t="shared" si="420"/>
        <v>257.41800188229809</v>
      </c>
      <c r="AH400" s="1">
        <f t="shared" si="421"/>
        <v>152.64177663753381</v>
      </c>
      <c r="AI400" s="1">
        <f t="shared" si="422"/>
        <v>152.28493172840558</v>
      </c>
      <c r="AJ400" s="1">
        <f t="shared" si="423"/>
        <v>259.92080751365683</v>
      </c>
      <c r="AK400" s="1">
        <f t="shared" si="424"/>
        <v>304.92674585121745</v>
      </c>
      <c r="AL400" s="8">
        <f t="shared" si="425"/>
        <v>84095309.050479561</v>
      </c>
      <c r="AM400" s="1">
        <f t="shared" si="426"/>
        <v>2942041.3884763136</v>
      </c>
      <c r="AN400" s="1">
        <f t="shared" si="427"/>
        <v>0.99997435944136603</v>
      </c>
      <c r="AO400" s="1">
        <f t="shared" si="428"/>
        <v>35.330382341257462</v>
      </c>
      <c r="AP400" s="1">
        <f t="shared" si="429"/>
        <v>131.01187347267191</v>
      </c>
      <c r="AQ400" s="1">
        <f t="shared" si="430"/>
        <v>1.0638053782716433E-2</v>
      </c>
      <c r="AR400" s="1">
        <f t="shared" si="431"/>
        <v>2.2432220173828074E-3</v>
      </c>
      <c r="AS400" s="1">
        <f t="shared" si="432"/>
        <v>3694.0804552925792</v>
      </c>
      <c r="AT400" s="1">
        <f t="shared" si="433"/>
        <v>245304323.96190289</v>
      </c>
      <c r="AU400" s="1">
        <f t="shared" si="434"/>
        <v>952941.60535853251</v>
      </c>
      <c r="AV400" s="1">
        <f t="shared" si="435"/>
        <v>9497483.8777122255</v>
      </c>
      <c r="AW400" s="1">
        <f t="shared" si="436"/>
        <v>53.672902596022602</v>
      </c>
      <c r="AX400" s="1">
        <f t="shared" si="437"/>
        <v>808994.36978724296</v>
      </c>
      <c r="AY400" s="6">
        <f t="shared" si="438"/>
        <v>783055705.43942702</v>
      </c>
      <c r="AZ400">
        <f t="shared" si="439"/>
        <v>947333.94196381827</v>
      </c>
      <c r="BA400">
        <f t="shared" si="440"/>
        <v>138339.5721765754</v>
      </c>
      <c r="BB400">
        <f t="shared" si="441"/>
        <v>1712124.2405366455</v>
      </c>
      <c r="BC400">
        <f t="shared" si="442"/>
        <v>17801531.402626298</v>
      </c>
      <c r="BD400">
        <v>10</v>
      </c>
      <c r="BE400">
        <v>10</v>
      </c>
      <c r="BF400">
        <v>10</v>
      </c>
      <c r="BG400">
        <v>10</v>
      </c>
      <c r="BH400">
        <v>10</v>
      </c>
      <c r="BI400">
        <v>10</v>
      </c>
      <c r="BJ400">
        <v>10</v>
      </c>
      <c r="BK400">
        <v>10</v>
      </c>
      <c r="BL400">
        <v>10</v>
      </c>
      <c r="BM400">
        <v>10</v>
      </c>
    </row>
    <row r="401" spans="4:65" x14ac:dyDescent="0.35">
      <c r="E401">
        <f t="shared" si="393"/>
        <v>2024.875</v>
      </c>
      <c r="F401" s="1">
        <f t="shared" si="394"/>
        <v>3870.6745653243006</v>
      </c>
      <c r="G401" s="1">
        <f t="shared" si="395"/>
        <v>0.95171009030412035</v>
      </c>
      <c r="H401" s="1">
        <f t="shared" si="396"/>
        <v>121159.72303937838</v>
      </c>
      <c r="I401" s="1">
        <f t="shared" si="397"/>
        <v>10631.25430704334</v>
      </c>
      <c r="J401" s="1">
        <f t="shared" si="398"/>
        <v>8.0306731820822732E-4</v>
      </c>
      <c r="K401" s="1">
        <f t="shared" si="399"/>
        <v>0.48107737296363767</v>
      </c>
      <c r="L401" s="1">
        <f t="shared" si="400"/>
        <v>1.7496601543856297E-2</v>
      </c>
      <c r="M401" s="1">
        <f t="shared" si="401"/>
        <v>5.4151709238054145E-3</v>
      </c>
      <c r="N401" s="1">
        <f t="shared" si="402"/>
        <v>0.73645750328360748</v>
      </c>
      <c r="O401" s="1">
        <f t="shared" si="403"/>
        <v>0.62011081828588366</v>
      </c>
      <c r="P401" s="1">
        <f t="shared" si="404"/>
        <v>5.8608886733248529</v>
      </c>
      <c r="Q401" s="1">
        <f t="shared" si="405"/>
        <v>0.78857333671082341</v>
      </c>
      <c r="R401" s="1">
        <f t="shared" si="406"/>
        <v>126483.18961674561</v>
      </c>
      <c r="S401" s="1">
        <f t="shared" si="407"/>
        <v>0.79972799016833096</v>
      </c>
      <c r="T401" s="1">
        <f t="shared" si="408"/>
        <v>0.31716910912471596</v>
      </c>
      <c r="U401" s="1">
        <f t="shared" si="409"/>
        <v>0.79571265328603424</v>
      </c>
      <c r="V401" s="1">
        <f t="shared" si="410"/>
        <v>0.99347071943478948</v>
      </c>
      <c r="W401" s="1">
        <f t="shared" si="443"/>
        <v>169.11246048753773</v>
      </c>
      <c r="X401" s="1">
        <f t="shared" si="411"/>
        <v>3308.7691861367534</v>
      </c>
      <c r="Y401" s="1">
        <f t="shared" si="412"/>
        <v>365.1075034128387</v>
      </c>
      <c r="Z401" s="1">
        <f t="shared" si="413"/>
        <v>0.14655509566725894</v>
      </c>
      <c r="AA401" s="1">
        <f t="shared" si="414"/>
        <v>0.62011081828588366</v>
      </c>
      <c r="AB401" s="1">
        <f t="shared" si="415"/>
        <v>6952.8440441962475</v>
      </c>
      <c r="AC401" s="1">
        <f t="shared" si="416"/>
        <v>9.5784997135971075E-3</v>
      </c>
      <c r="AD401" s="1">
        <f t="shared" si="417"/>
        <v>0.34248009802958185</v>
      </c>
      <c r="AE401" s="1">
        <f t="shared" si="418"/>
        <v>2.6609243850758191E-2</v>
      </c>
      <c r="AF401" s="1">
        <f t="shared" si="419"/>
        <v>0.31375129961333942</v>
      </c>
      <c r="AG401" s="1">
        <f t="shared" si="420"/>
        <v>257.41799953946821</v>
      </c>
      <c r="AH401" s="1">
        <f t="shared" si="421"/>
        <v>152.64177524830029</v>
      </c>
      <c r="AI401" s="1">
        <f t="shared" si="422"/>
        <v>152.28493172840558</v>
      </c>
      <c r="AJ401" s="1">
        <f t="shared" si="423"/>
        <v>259.83258879758608</v>
      </c>
      <c r="AK401" s="1">
        <f t="shared" si="424"/>
        <v>304.92674307599782</v>
      </c>
      <c r="AL401" s="8">
        <f t="shared" si="425"/>
        <v>84548095.052354515</v>
      </c>
      <c r="AM401" s="1">
        <f t="shared" si="426"/>
        <v>2957881.8678256613</v>
      </c>
      <c r="AN401" s="1">
        <f t="shared" si="427"/>
        <v>0.9999744967519143</v>
      </c>
      <c r="AO401" s="1">
        <f t="shared" si="428"/>
        <v>35.335433177830929</v>
      </c>
      <c r="AP401" s="1">
        <f t="shared" si="429"/>
        <v>131.03060294906712</v>
      </c>
      <c r="AQ401" s="1">
        <f t="shared" si="430"/>
        <v>1.0648271129050004E-2</v>
      </c>
      <c r="AR401" s="1">
        <f t="shared" si="431"/>
        <v>2.251281755731414E-3</v>
      </c>
      <c r="AS401" s="1">
        <f t="shared" si="432"/>
        <v>3705.629662492976</v>
      </c>
      <c r="AT401" s="1">
        <f t="shared" si="433"/>
        <v>246464737.3983061</v>
      </c>
      <c r="AU401" s="1">
        <f t="shared" si="434"/>
        <v>957449.50951076474</v>
      </c>
      <c r="AV401" s="1">
        <f t="shared" si="435"/>
        <v>9557042.7280471344</v>
      </c>
      <c r="AW401" s="1">
        <f t="shared" si="436"/>
        <v>53.671001662995451</v>
      </c>
      <c r="AX401" s="1">
        <f t="shared" si="437"/>
        <v>812321.93385157338</v>
      </c>
      <c r="AY401" s="6">
        <f t="shared" si="438"/>
        <v>788339961.38019919</v>
      </c>
      <c r="AZ401">
        <f t="shared" si="439"/>
        <v>951815.31898263632</v>
      </c>
      <c r="BA401">
        <f t="shared" si="440"/>
        <v>139493.38513106285</v>
      </c>
      <c r="BB401">
        <f t="shared" si="441"/>
        <v>1719563.9113028033</v>
      </c>
      <c r="BC401">
        <f t="shared" si="442"/>
        <v>17908539.167659838</v>
      </c>
      <c r="BD401">
        <v>15</v>
      </c>
      <c r="BE401">
        <v>14</v>
      </c>
      <c r="BF401">
        <v>54</v>
      </c>
      <c r="BG401">
        <v>52</v>
      </c>
      <c r="BH401">
        <v>34</v>
      </c>
      <c r="BI401">
        <v>33</v>
      </c>
      <c r="BJ401">
        <v>55</v>
      </c>
      <c r="BK401">
        <v>48</v>
      </c>
      <c r="BL401">
        <v>50</v>
      </c>
      <c r="BM401">
        <v>49</v>
      </c>
    </row>
    <row r="402" spans="4:65" x14ac:dyDescent="0.35">
      <c r="E402">
        <f t="shared" si="393"/>
        <v>2024.9375</v>
      </c>
      <c r="F402" s="1">
        <f t="shared" si="394"/>
        <v>3882.2698765226046</v>
      </c>
      <c r="G402" s="1">
        <f t="shared" si="395"/>
        <v>0.95171170490429369</v>
      </c>
      <c r="H402" s="1">
        <f t="shared" si="396"/>
        <v>121824.17643356859</v>
      </c>
      <c r="I402" s="1">
        <f t="shared" si="397"/>
        <v>10660.422748269197</v>
      </c>
      <c r="J402" s="1">
        <f t="shared" si="398"/>
        <v>7.9302897745877449E-4</v>
      </c>
      <c r="K402" s="1">
        <f t="shared" si="399"/>
        <v>0.48183246237739086</v>
      </c>
      <c r="L402" s="1">
        <f t="shared" si="400"/>
        <v>1.7476208308922551E-2</v>
      </c>
      <c r="M402" s="1">
        <f t="shared" si="401"/>
        <v>5.4236704676792827E-3</v>
      </c>
      <c r="N402" s="1">
        <f t="shared" si="402"/>
        <v>0.73649764954575092</v>
      </c>
      <c r="O402" s="1">
        <f t="shared" si="403"/>
        <v>0.62117523979445621</v>
      </c>
      <c r="P402" s="1">
        <f t="shared" si="404"/>
        <v>5.8791603807781669</v>
      </c>
      <c r="Q402" s="1">
        <f t="shared" si="405"/>
        <v>0.78909183954359763</v>
      </c>
      <c r="R402" s="1">
        <f t="shared" si="406"/>
        <v>127162.24874018424</v>
      </c>
      <c r="S402" s="1">
        <f t="shared" si="407"/>
        <v>0.79972799016833096</v>
      </c>
      <c r="T402" s="1">
        <f t="shared" si="408"/>
        <v>0.31758903354892631</v>
      </c>
      <c r="U402" s="1">
        <f t="shared" si="409"/>
        <v>0.7957628449934222</v>
      </c>
      <c r="V402" s="1">
        <f t="shared" si="410"/>
        <v>0.99350610017453478</v>
      </c>
      <c r="W402" s="1">
        <f t="shared" si="443"/>
        <v>169.05520227392003</v>
      </c>
      <c r="X402" s="1">
        <f t="shared" si="411"/>
        <v>3319.0844925637111</v>
      </c>
      <c r="Y402" s="1">
        <f t="shared" si="412"/>
        <v>366.24575016400667</v>
      </c>
      <c r="Z402" s="1">
        <f t="shared" si="413"/>
        <v>0.14707990750309136</v>
      </c>
      <c r="AA402" s="1">
        <f t="shared" si="414"/>
        <v>0.62117523979445621</v>
      </c>
      <c r="AB402" s="1">
        <f t="shared" si="415"/>
        <v>6974.5199946237453</v>
      </c>
      <c r="AC402" s="1">
        <f t="shared" si="416"/>
        <v>9.5949412282657146E-3</v>
      </c>
      <c r="AD402" s="1">
        <f t="shared" si="417"/>
        <v>0.34379973245643342</v>
      </c>
      <c r="AE402" s="1">
        <f t="shared" si="418"/>
        <v>2.6617410347232636E-2</v>
      </c>
      <c r="AF402" s="1">
        <f t="shared" si="419"/>
        <v>0.31416669893832089</v>
      </c>
      <c r="AG402" s="1">
        <f t="shared" si="420"/>
        <v>257.41799728326248</v>
      </c>
      <c r="AH402" s="1">
        <f t="shared" si="421"/>
        <v>152.64177391043251</v>
      </c>
      <c r="AI402" s="1">
        <f t="shared" si="422"/>
        <v>152.28493172840558</v>
      </c>
      <c r="AJ402" s="1">
        <f t="shared" si="423"/>
        <v>259.74461450029708</v>
      </c>
      <c r="AK402" s="1">
        <f t="shared" si="424"/>
        <v>304.9267404033896</v>
      </c>
      <c r="AL402" s="8">
        <f t="shared" si="425"/>
        <v>85002014.308254242</v>
      </c>
      <c r="AM402" s="1">
        <f t="shared" si="426"/>
        <v>2973761.9934634799</v>
      </c>
      <c r="AN402" s="1">
        <f t="shared" si="427"/>
        <v>0.9999746329378334</v>
      </c>
      <c r="AO402" s="1">
        <f t="shared" si="428"/>
        <v>35.340467205949977</v>
      </c>
      <c r="AP402" s="1">
        <f t="shared" si="429"/>
        <v>131.04927009647074</v>
      </c>
      <c r="AQ402" s="1">
        <f t="shared" si="430"/>
        <v>1.065842618636029E-2</v>
      </c>
      <c r="AR402" s="1">
        <f t="shared" si="431"/>
        <v>2.25934356556356E-3</v>
      </c>
      <c r="AS402" s="1">
        <f t="shared" si="432"/>
        <v>3717.1822076610083</v>
      </c>
      <c r="AT402" s="1">
        <f t="shared" si="433"/>
        <v>247627389.85294187</v>
      </c>
      <c r="AU402" s="1">
        <f t="shared" si="434"/>
        <v>961966.11140771548</v>
      </c>
      <c r="AV402" s="1">
        <f t="shared" si="435"/>
        <v>9616883.3223915566</v>
      </c>
      <c r="AW402" s="1">
        <f t="shared" si="436"/>
        <v>53.669116091989522</v>
      </c>
      <c r="AX402" s="1">
        <f t="shared" si="437"/>
        <v>815652.04123461433</v>
      </c>
      <c r="AY402" s="6">
        <f t="shared" si="438"/>
        <v>793652587.27446508</v>
      </c>
      <c r="AZ402">
        <f t="shared" si="439"/>
        <v>956305.34256357735</v>
      </c>
      <c r="BA402">
        <f t="shared" si="440"/>
        <v>140653.30132896305</v>
      </c>
      <c r="BB402">
        <f t="shared" si="441"/>
        <v>1727012.816053455</v>
      </c>
      <c r="BC402">
        <f t="shared" si="442"/>
        <v>18016011.912116263</v>
      </c>
      <c r="BD402" t="s">
        <v>231</v>
      </c>
      <c r="BE402" t="s">
        <v>232</v>
      </c>
      <c r="BF402" t="s">
        <v>233</v>
      </c>
      <c r="BG402" t="s">
        <v>234</v>
      </c>
      <c r="BH402" t="s">
        <v>235</v>
      </c>
      <c r="BI402" t="s">
        <v>236</v>
      </c>
      <c r="BJ402" t="s">
        <v>237</v>
      </c>
      <c r="BK402" t="s">
        <v>238</v>
      </c>
      <c r="BL402" t="s">
        <v>239</v>
      </c>
      <c r="BM402" t="s">
        <v>240</v>
      </c>
    </row>
    <row r="403" spans="4:65" x14ac:dyDescent="0.35">
      <c r="E403">
        <f>E402+C$3</f>
        <v>2025</v>
      </c>
      <c r="F403" s="1">
        <f>C$4*AD403*G403*(C$9/AG403)^C$20*((C$42-X403)/C$5)</f>
        <v>3893.8632479353646</v>
      </c>
      <c r="G403" s="1">
        <f>1/(1 + AW403/C$18)</f>
        <v>0.95171330645265784</v>
      </c>
      <c r="H403" s="1">
        <f>H402+C$3*I402</f>
        <v>122490.45285533542</v>
      </c>
      <c r="I403" s="1">
        <f>(R403-H403)/C$32</f>
        <v>10689.296135640403</v>
      </c>
      <c r="J403" s="1">
        <f>(S403-U403)/C$57</f>
        <v>7.8311611595958063E-4</v>
      </c>
      <c r="K403" s="1">
        <f>K402+C$3*(L402-M402)</f>
        <v>0.48258574599246856</v>
      </c>
      <c r="L403" s="1">
        <f>BD403 * (Q403 + AN403) * (1 - K403)</f>
        <v>1.7455837774784221E-2</v>
      </c>
      <c r="M403" s="1">
        <f>K403*BE403</f>
        <v>5.4321496848676078E-3</v>
      </c>
      <c r="N403" s="1">
        <f>B$16 + C$17*U403</f>
        <v>0.73653729397965406</v>
      </c>
      <c r="O403" s="1">
        <f t="shared" si="403"/>
        <v>0.62223914411439163</v>
      </c>
      <c r="P403" s="1">
        <f>C$21*AB403</f>
        <v>5.8974368227514864</v>
      </c>
      <c r="Q403" s="1">
        <f>P403/(C$22+P403)</f>
        <v>0.78960793881349922</v>
      </c>
      <c r="R403" s="1">
        <f>MAX(0,AL403*BI403)</f>
        <v>127842.9831467012</v>
      </c>
      <c r="S403" s="1">
        <f>C$56 + C$58 * MIN(1, MAX(0, AL403)/C$46)</f>
        <v>0.79972799016833096</v>
      </c>
      <c r="T403" s="1">
        <f>MIN(1,C$23+C$24*Z403)</f>
        <v>0.31800906265419587</v>
      </c>
      <c r="U403" s="1">
        <f>U402+C$3*J402</f>
        <v>0.79581240930451336</v>
      </c>
      <c r="V403" s="1">
        <f>MIN(1, H403/(C$13 + H403))</f>
        <v>0.99354119504698035</v>
      </c>
      <c r="W403" s="1">
        <f t="shared" si="443"/>
        <v>168.99810388753809</v>
      </c>
      <c r="X403" s="1">
        <f>X402+C$3*(F402-AS402)</f>
        <v>3329.402471867561</v>
      </c>
      <c r="Y403" s="1">
        <f>X403/C$28</f>
        <v>367.38429185488008</v>
      </c>
      <c r="Z403" s="1">
        <f>Z402+C$3*(AQ402-AR402)</f>
        <v>0.14760485016689115</v>
      </c>
      <c r="AA403" s="1">
        <f>AA402+C$3*(AE402-AC402)</f>
        <v>0.62223914411439163</v>
      </c>
      <c r="AB403" s="1">
        <f>X403*C$19</f>
        <v>6996.2015616703347</v>
      </c>
      <c r="AC403" s="1">
        <f>AA403*C$39</f>
        <v>9.6113747542151007E-3</v>
      </c>
      <c r="AD403" s="1">
        <f>MIN(1,AA403^C$41)</f>
        <v>0.34512153601644469</v>
      </c>
      <c r="AE403" s="1">
        <f>C$40*P403*(1-AA403)</f>
        <v>2.6625169797256477E-2</v>
      </c>
      <c r="AF403" s="1">
        <f>C$43*T403</f>
        <v>0.31458220181632007</v>
      </c>
      <c r="AG403" s="1">
        <f>AG402+(AH402+AI402-AK402)*C$3</f>
        <v>257.41799511047799</v>
      </c>
      <c r="AH403" s="1">
        <f>AG403*C$44</f>
        <v>152.64177262203123</v>
      </c>
      <c r="AI403" s="1">
        <f>C$35*MIN(C$37*C$9,MAX(C$38*C$9,AJ403))</f>
        <v>152.28493172840558</v>
      </c>
      <c r="AJ403" s="1">
        <f>W403*C$20/(C$20-1)</f>
        <v>259.65688576932706</v>
      </c>
      <c r="AK403" s="1">
        <f>C$45*AG403</f>
        <v>304.92673782959872</v>
      </c>
      <c r="AL403" s="8">
        <f t="shared" si="425"/>
        <v>85457053.412517816</v>
      </c>
      <c r="AM403" s="1">
        <f>C$47+BL403*MAX(0, AL403 )+BM403    *AF403</f>
        <v>2989681.296399849</v>
      </c>
      <c r="AN403" s="1">
        <f>AM403/(BK403+AM403)</f>
        <v>0.99997476800766794</v>
      </c>
      <c r="AO403" s="1">
        <f>C$36*AP403</f>
        <v>35.345484356450143</v>
      </c>
      <c r="AP403" s="1">
        <f>C$10*(1 + C$51*LN(1 + AX403/C$12))</f>
        <v>131.06787465840762</v>
      </c>
      <c r="AQ403" s="1">
        <f>BF403*K403*(1-Z403)</f>
        <v>1.0668519130302754E-2</v>
      </c>
      <c r="AR403" s="1">
        <f>Z403*BG403</f>
        <v>2.2674073850877936E-3</v>
      </c>
      <c r="AS403" s="1">
        <f>X403/C$6</f>
        <v>3728.7377462961999</v>
      </c>
      <c r="AT403" s="1">
        <f t="shared" si="433"/>
        <v>248792246.32875475</v>
      </c>
      <c r="AU403" s="1">
        <f>F403*C$59*O403</f>
        <v>966491.27510288754</v>
      </c>
      <c r="AV403" s="1">
        <f>AV402+AU402*C$3</f>
        <v>9677006.2043545395</v>
      </c>
      <c r="AW403" s="1">
        <f>C$11*(AG403/C$9)*(1 - BJ403*MIN(1,V403))</f>
        <v>53.667245769537544</v>
      </c>
      <c r="AX403" s="1">
        <f>AU403*C$61*(1-Z403)</f>
        <v>818984.56517310115</v>
      </c>
      <c r="AY403" s="6">
        <f>AY402+AL403*C$3</f>
        <v>798993653.11274743</v>
      </c>
      <c r="AZ403">
        <f>AU403*C$61</f>
        <v>960803.87756013253</v>
      </c>
      <c r="BA403">
        <f t="shared" si="440"/>
        <v>141819.31238703139</v>
      </c>
      <c r="BB403">
        <f>AX403*C$60+BA403*C$53</f>
        <v>1734470.6955441644</v>
      </c>
      <c r="BC403">
        <f>BC402+BB402*C$3</f>
        <v>18123950.213119604</v>
      </c>
      <c r="BD403">
        <f>B15</f>
        <v>1.8851700612328399E-2</v>
      </c>
      <c r="BE403">
        <f>B14</f>
        <v>1.1256340930037301E-2</v>
      </c>
      <c r="BF403">
        <f>B54</f>
        <v>2.5935144992425704E-2</v>
      </c>
      <c r="BG403">
        <f>B52</f>
        <v>1.53613338757102E-2</v>
      </c>
      <c r="BH403">
        <f>B34</f>
        <v>7.9557806752730401E-2</v>
      </c>
      <c r="BI403">
        <f>B33</f>
        <v>1.4959910041547799E-3</v>
      </c>
      <c r="BJ403">
        <f>B55</f>
        <v>0.49979972202633299</v>
      </c>
      <c r="BK403">
        <f>B48</f>
        <v>75.437518985200228</v>
      </c>
      <c r="BL403">
        <f>B50</f>
        <v>3.4984466821686898E-2</v>
      </c>
      <c r="BM403">
        <f>B49</f>
        <v>5.9943994876427249</v>
      </c>
    </row>
    <row r="404" spans="4:65" x14ac:dyDescent="0.35">
      <c r="D404">
        <f>R404-H404</f>
        <v>21435.73131829669</v>
      </c>
      <c r="E404">
        <f>E403+C$3</f>
        <v>2025.0625</v>
      </c>
      <c r="F404" s="1">
        <f>C$4*AD404*G404*(C$9/AG404)^C$20*((C$42-X404)/C$5)</f>
        <v>3927.6698280983173</v>
      </c>
      <c r="G404" s="1">
        <f>1/(1 + AW404/C$18)</f>
        <v>0.9571285614252516</v>
      </c>
      <c r="H404" s="1">
        <f>H403+C$3*I403</f>
        <v>123158.53386381295</v>
      </c>
      <c r="I404" s="1">
        <f>(R404-H404)/C$32</f>
        <v>42808.329420369897</v>
      </c>
      <c r="J404" s="1">
        <f>(S404-U404)/C$57</f>
        <v>7.7332716522013345E-4</v>
      </c>
      <c r="K404" s="1">
        <f>K403+C$3*(L403-M403)</f>
        <v>0.48333722649808836</v>
      </c>
      <c r="L404" s="1">
        <f>BD404 * (Q404 + AN404) * (1 - K404)</f>
        <v>1.9505955983720354E-2</v>
      </c>
      <c r="M404" s="1">
        <f>K404*BE404</f>
        <v>6.086680877561027E-3</v>
      </c>
      <c r="N404" s="1">
        <f>B$16 + C$17*U404</f>
        <v>0.73657644285816926</v>
      </c>
      <c r="O404" s="1">
        <f t="shared" ref="O404" si="444">AA404</f>
        <v>0.62330250630458173</v>
      </c>
      <c r="P404" s="1">
        <f>C$21*AB404</f>
        <v>5.9157174530967698</v>
      </c>
      <c r="Q404" s="1">
        <f>P404/(C$22+P404)</f>
        <v>0.79012163583353734</v>
      </c>
      <c r="R404" s="1">
        <f>MAX(0,AL404*BI404)</f>
        <v>144594.26518210964</v>
      </c>
      <c r="S404" s="1">
        <f>C$56 + C$58 * MIN(1, MAX(0, AL404)/C$46)</f>
        <v>0.79972799016833096</v>
      </c>
      <c r="T404" s="1">
        <f>MIN(1,C$23+C$24*Z404)</f>
        <v>0.31842919323379926</v>
      </c>
      <c r="U404" s="1">
        <f>U403+C$3*J403</f>
        <v>0.79586135406176084</v>
      </c>
      <c r="V404" s="1">
        <f>MIN(1, H404/(C$13 + H404))</f>
        <v>0.99357600615772512</v>
      </c>
      <c r="W404" s="1">
        <f>MAX(B$8*$B$7, $B$7*(1 - B$34*LN(1 + Y404))) + AO404</f>
        <v>168.94814561452318</v>
      </c>
      <c r="X404" s="1">
        <f>X403+C$3*(F403-AS403)</f>
        <v>3339.7228157200088</v>
      </c>
      <c r="Y404" s="1">
        <f>X404/C$28</f>
        <v>368.52309446284585</v>
      </c>
      <c r="Z404" s="1">
        <f>Z403+C$3*(AQ403-AR403)</f>
        <v>0.14812991965096708</v>
      </c>
      <c r="AA404" s="1">
        <f>AA403+C$3*(AE403-AC403)</f>
        <v>0.62330250630458173</v>
      </c>
      <c r="AB404" s="1">
        <f>X404*C$19</f>
        <v>7017.8880974339036</v>
      </c>
      <c r="AC404" s="1">
        <f>AA404*C$39</f>
        <v>9.6277999061941295E-3</v>
      </c>
      <c r="AD404" s="1">
        <f>MIN(1,AA404^C$41)</f>
        <v>0.34644547469107084</v>
      </c>
      <c r="AE404" s="1">
        <f>C$40*P404*(1-AA404)</f>
        <v>2.6632521663716206E-2</v>
      </c>
      <c r="AF404" s="1">
        <f>C$43*T404</f>
        <v>0.31499780507516717</v>
      </c>
      <c r="AG404" s="1">
        <f>AG403+(AH403+AI403-AK403)*C$3</f>
        <v>257.41799301803036</v>
      </c>
      <c r="AH404" s="1">
        <f>AG404*C$44</f>
        <v>152.64177138126749</v>
      </c>
      <c r="AI404" s="1">
        <f>C$35*MIN(C$37*C$9,MAX(C$38*C$9,AJ404))</f>
        <v>152.28493172840558</v>
      </c>
      <c r="AJ404" s="1">
        <f>W404*C$20/(C$20-1)</f>
        <v>259.58012745493733</v>
      </c>
      <c r="AK404" s="1">
        <f>C$45*AG404</f>
        <v>304.92673535097157</v>
      </c>
      <c r="AL404" s="8">
        <f t="shared" ref="AL404" si="445">AT404-AU404*W404</f>
        <v>86395085.394824207</v>
      </c>
      <c r="AM404" s="1">
        <f>C$47+BL404*MAX(0, AL404 )+BM404    *AF404</f>
        <v>3381418.2842083178</v>
      </c>
      <c r="AN404" s="1">
        <f>AM404/(BK404+AM404)</f>
        <v>0.99997504194662767</v>
      </c>
      <c r="AO404" s="1">
        <f>C$36*AP404</f>
        <v>35.357464108791433</v>
      </c>
      <c r="AP404" s="1">
        <f>C$10*(1 + C$51*LN(1 + AX404/C$12))</f>
        <v>131.11229789115984</v>
      </c>
      <c r="AQ404" s="1">
        <f>BF404*K404*(1-Z404)</f>
        <v>1.1946627965339775E-2</v>
      </c>
      <c r="AR404" s="1">
        <f>Z404*BG404</f>
        <v>2.5456855896285806E-3</v>
      </c>
      <c r="AS404" s="1">
        <f>X404/C$6</f>
        <v>3740.2959330887365</v>
      </c>
      <c r="AT404" s="1">
        <f t="shared" ref="AT404" si="446">AU404*AG404</f>
        <v>251381121.836041</v>
      </c>
      <c r="AU404" s="1">
        <f>F404*C$59*O404</f>
        <v>976548.37134261045</v>
      </c>
      <c r="AV404" s="1">
        <f>AV403+AU403*C$3</f>
        <v>9737411.9090484697</v>
      </c>
      <c r="AW404" s="1">
        <f>C$11*(AG404/C$9)*(1 - BJ404*MIN(1,V404))</f>
        <v>47.378986010854234</v>
      </c>
      <c r="AX404" s="1">
        <f>AU404*C$61*(1-Z404)</f>
        <v>826997.00054412172</v>
      </c>
      <c r="AY404" s="6">
        <f>AY403+AL404*C$3</f>
        <v>804393345.94992399</v>
      </c>
      <c r="AZ404">
        <f>AU404*C$61</f>
        <v>970801.79198837455</v>
      </c>
      <c r="BA404">
        <f t="shared" ref="BA404" si="447">AZ404*Z404</f>
        <v>143804.79144425277</v>
      </c>
      <c r="BB404">
        <f>AX404*C$60+BA404*C$53</f>
        <v>1751845.9994267637</v>
      </c>
      <c r="BC404">
        <f>BC403+BB403*C$3</f>
        <v>18232354.631591115</v>
      </c>
      <c r="BD404">
        <f>BD403+(C$15-BD403)/BD$400*B$3</f>
        <v>2.1090340060042397E-2</v>
      </c>
      <c r="BE404">
        <f>BE403+(C$14-BE403)/BE$400*B$3</f>
        <v>1.259303141547923E-2</v>
      </c>
      <c r="BF404">
        <f>BF403+(C$54-BF403)/BF$400*B$3</f>
        <v>2.9014943460276256E-2</v>
      </c>
      <c r="BG404">
        <f>BG403+(C$52-BG403)/BG$400*B$3</f>
        <v>1.7185492273450786E-2</v>
      </c>
      <c r="BH404">
        <f>BH403+(C$34-BH403)/BH$400*B$3</f>
        <v>8.9005296304617135E-2</v>
      </c>
      <c r="BI404">
        <f>BI403+(C$33-BI403)/BI$400*B$3</f>
        <v>1.67363993589816E-3</v>
      </c>
      <c r="BJ404">
        <f>BJ403+(C$55-BJ403)/BJ$400*B$3</f>
        <v>0.55915093901696</v>
      </c>
      <c r="BK404">
        <f>BK403+(C$48-BK403)/BK$400*B$3</f>
        <v>84.395724364692754</v>
      </c>
      <c r="BL404">
        <f>BL403+(C$50-BL403)/BL$400*B$3</f>
        <v>3.9138872256762214E-2</v>
      </c>
      <c r="BM404">
        <f>BM403+(C$49-BM403)/BM$400*B$3</f>
        <v>6.7062344268002985</v>
      </c>
    </row>
    <row r="405" spans="4:65" x14ac:dyDescent="0.35">
      <c r="E405">
        <f t="shared" ref="E405:E468" si="448">E404+C$3</f>
        <v>2025.125</v>
      </c>
      <c r="F405" s="1">
        <f t="shared" ref="F405:F468" si="449">C$4*AD405*G405*(C$9/AG405)^C$20*((C$42-X405)/C$5)</f>
        <v>3961.2865684424132</v>
      </c>
      <c r="G405" s="1">
        <f t="shared" ref="G405:G468" si="450">1/(1 + AW405/C$18)</f>
        <v>0.96257758718648645</v>
      </c>
      <c r="H405" s="1">
        <f t="shared" ref="H405:H468" si="451">H404+C$3*I404</f>
        <v>125834.05445258606</v>
      </c>
      <c r="I405" s="1">
        <f t="shared" ref="I405:I468" si="452">(R405-H405)/C$32</f>
        <v>71418.139995647318</v>
      </c>
      <c r="J405" s="1">
        <f t="shared" ref="J405:J468" si="453">(S405-U405)/C$57</f>
        <v>7.6366057635605781E-4</v>
      </c>
      <c r="K405" s="1">
        <f t="shared" ref="K405:K468" si="454">K404+C$3*(L404-M404)</f>
        <v>0.4841759311922233</v>
      </c>
      <c r="L405" s="1">
        <f t="shared" ref="L405:L468" si="455">BD405 * (Q405 + AN405) * (1 - K405)</f>
        <v>2.1535453079311106E-2</v>
      </c>
      <c r="M405" s="1">
        <f t="shared" ref="M405:M468" si="456">K405*BE405</f>
        <v>6.7403911141240549E-3</v>
      </c>
      <c r="N405" s="1">
        <f t="shared" ref="N405:N468" si="457">B$16 + C$17*U405</f>
        <v>0.73661510237573857</v>
      </c>
      <c r="O405" s="1">
        <f t="shared" ref="O405:O468" si="458">AA405</f>
        <v>0.62436530141442681</v>
      </c>
      <c r="P405" s="1">
        <f t="shared" ref="P405:P468" si="459">C$21*AB405</f>
        <v>5.9364611472992017</v>
      </c>
      <c r="Q405" s="1">
        <f t="shared" ref="Q405:Q468" si="460">P405/(C$22+P405)</f>
        <v>0.79070151661316945</v>
      </c>
      <c r="R405" s="1">
        <f t="shared" ref="R405:R468" si="461">MAX(0,AL405*BI405)</f>
        <v>161595.78776308362</v>
      </c>
      <c r="S405" s="1">
        <f t="shared" ref="S405:S468" si="462">C$56 + C$58 * MIN(1, MAX(0, AL405)/C$46)</f>
        <v>0.79972799016833096</v>
      </c>
      <c r="T405" s="1">
        <f t="shared" ref="T405:T468" si="463">MIN(1,C$23+C$24*Z405)</f>
        <v>0.31889932426989404</v>
      </c>
      <c r="U405" s="1">
        <f t="shared" ref="U405:U468" si="464">U404+C$3*J404</f>
        <v>0.79590968700958709</v>
      </c>
      <c r="V405" s="1">
        <f t="shared" ref="V405:V468" si="465">MIN(1, H405/(C$13 + H405))</f>
        <v>0.99371173609308183</v>
      </c>
      <c r="W405" s="1">
        <f t="shared" ref="W405:W468" si="466">MAX(B$8*$B$7, $B$7*(1 - B$34*LN(1 + Y405))) + AO405</f>
        <v>168.88982721042709</v>
      </c>
      <c r="X405" s="1">
        <f t="shared" ref="X405:X468" si="467">X404+C$3*(F404-AS404)</f>
        <v>3351.4336841581076</v>
      </c>
      <c r="Y405" s="1">
        <f t="shared" ref="Y405:Y468" si="468">X405/C$28</f>
        <v>369.81533508094185</v>
      </c>
      <c r="Z405" s="1">
        <f t="shared" ref="Z405:Z468" si="469">Z404+C$3*(AQ404-AR404)</f>
        <v>0.14871747854944903</v>
      </c>
      <c r="AA405" s="1">
        <f t="shared" ref="AA405:AA468" si="470">AA404+C$3*(AE404-AC404)</f>
        <v>0.62436530141442681</v>
      </c>
      <c r="AB405" s="1">
        <f t="shared" ref="AB405:AB468" si="471">X405*C$19</f>
        <v>7042.4965960301051</v>
      </c>
      <c r="AC405" s="1">
        <f t="shared" ref="AC405:AC468" si="472">AA405*C$39</f>
        <v>9.6442162988050559E-3</v>
      </c>
      <c r="AD405" s="1">
        <f t="shared" ref="AD405:AD468" si="473">MIN(1,AA405^C$41)</f>
        <v>0.34777151418352825</v>
      </c>
      <c r="AE405" s="1">
        <f t="shared" ref="AE405:AE468" si="474">C$40*P405*(1-AA405)</f>
        <v>2.6650506521339389E-2</v>
      </c>
      <c r="AF405" s="1">
        <f t="shared" ref="AF405:AF468" si="475">C$43*T405</f>
        <v>0.3154628699863446</v>
      </c>
      <c r="AG405" s="1">
        <f t="shared" ref="AG405:AG468" si="476">AG404+(AH404+AI404-AK404)*C$3</f>
        <v>257.41799100294918</v>
      </c>
      <c r="AH405" s="1">
        <f t="shared" ref="AH405:AH468" si="477">AG405*C$44</f>
        <v>152.64177018637992</v>
      </c>
      <c r="AI405" s="1">
        <f t="shared" ref="AI405:AI468" si="478">C$35*MIN(C$37*C$9,MAX(C$38*C$9,AJ405))</f>
        <v>152.28493172840558</v>
      </c>
      <c r="AJ405" s="1">
        <f t="shared" ref="AJ405:AJ468" si="479">W405*C$20/(C$20-1)</f>
        <v>259.49052422956208</v>
      </c>
      <c r="AK405" s="1">
        <f t="shared" ref="AK405:AK468" si="480">C$45*AG405</f>
        <v>304.92673296398954</v>
      </c>
      <c r="AL405" s="8">
        <f t="shared" ref="AL405:AL468" si="481">AT405-AU405*W405</f>
        <v>87340644.356124073</v>
      </c>
      <c r="AM405" s="1">
        <f t="shared" ref="AM405:AM468" si="482">C$47+BL405*MAX(0, AL405 )+BM405    *AF405</f>
        <v>3779007.2666971744</v>
      </c>
      <c r="AN405" s="1">
        <f t="shared" ref="AN405:AN468" si="483">AM405/(BK405+AM405)</f>
        <v>0.99997531213066049</v>
      </c>
      <c r="AO405" s="1">
        <f t="shared" ref="AO405:AO468" si="484">C$36*AP405</f>
        <v>35.369198255012407</v>
      </c>
      <c r="AP405" s="1">
        <f t="shared" ref="AP405:AP468" si="485">C$10*(1 + C$51*LN(1 + AX405/C$12))</f>
        <v>131.15581036903691</v>
      </c>
      <c r="AQ405" s="1">
        <f t="shared" ref="AQ405:AQ468" si="486">BF405*K405*(1-Z405)</f>
        <v>1.3220572306482071E-2</v>
      </c>
      <c r="AR405" s="1">
        <f t="shared" ref="AR405:AR468" si="487">Z405*BG405</f>
        <v>2.8253717894417547E-3</v>
      </c>
      <c r="AS405" s="1">
        <f t="shared" ref="AS405:AS468" si="488">X405/C$6</f>
        <v>3753.4114268015028</v>
      </c>
      <c r="AT405" s="1">
        <f t="shared" ref="AT405:AT468" si="489">AU405*AG405</f>
        <v>253964978.37398556</v>
      </c>
      <c r="AU405" s="1">
        <f t="shared" ref="AU405:AU468" si="490">F405*C$59*O405</f>
        <v>986585.97009668965</v>
      </c>
      <c r="AV405" s="1">
        <f t="shared" ref="AV405:AV468" si="491">AV404+AU404*C$3</f>
        <v>9798446.1822573822</v>
      </c>
      <c r="AW405" s="1">
        <f t="shared" ref="AW405:AW468" si="492">C$11*(AG405/C$9)*(1 - BJ405*MIN(1,V405))</f>
        <v>41.122927225304736</v>
      </c>
      <c r="AX405" s="1">
        <f t="shared" ref="AX405:AX468" si="493">AU405*C$61*(1-Z405)</f>
        <v>834921.14691908297</v>
      </c>
      <c r="AY405" s="6">
        <f t="shared" ref="AY405:AY468" si="494">AY404+AL405*C$3</f>
        <v>809852136.2221818</v>
      </c>
      <c r="AZ405">
        <f t="shared" ref="AZ405:AZ468" si="495">AU405*C$61</f>
        <v>980780.32366553368</v>
      </c>
      <c r="BA405">
        <f t="shared" ref="BA405:BA468" si="496">AZ405*Z405</f>
        <v>145859.17674645068</v>
      </c>
      <c r="BB405">
        <f t="shared" ref="BB405:BB468" si="497">AX405*C$60+BA405*C$53</f>
        <v>1769091.5291434897</v>
      </c>
      <c r="BC405">
        <f t="shared" ref="BC405:BC468" si="498">BC404+BB404*C$3</f>
        <v>18341845.006555289</v>
      </c>
      <c r="BD405">
        <f t="shared" ref="BD405:BD468" si="499">BD404+(C$15-BD404)/BD$400*B$3</f>
        <v>2.3314988011208182E-2</v>
      </c>
      <c r="BE405">
        <f t="shared" ref="BE405:BE468" si="500">BE404+(C$14-BE404)/BE$400*B$3</f>
        <v>1.3921367585387147E-2</v>
      </c>
      <c r="BF405">
        <f t="shared" ref="BF405:BF468" si="501">BF404+(C$54-BF404)/BF$400*B$3</f>
        <v>3.2075493187702746E-2</v>
      </c>
      <c r="BG405">
        <f t="shared" ref="BG405:BG468" si="502">BG404+(C$52-BG404)/BG$400*B$3</f>
        <v>1.8998249681205493E-2</v>
      </c>
      <c r="BH405">
        <f t="shared" ref="BH405:BH468" si="503">BH404+(C$34-BH404)/BH$400*B$3</f>
        <v>9.8393739046804582E-2</v>
      </c>
      <c r="BI405">
        <f t="shared" ref="BI405:BI468" si="504">BI404+(C$33-BI404)/BI$400*B$3</f>
        <v>1.8501785618181439E-3</v>
      </c>
      <c r="BJ405">
        <f t="shared" ref="BJ405:BJ468" si="505">BJ404+(C$55-BJ404)/BJ$400*B$3</f>
        <v>0.61813121090139567</v>
      </c>
      <c r="BK405">
        <f t="shared" ref="BK405:BK468" si="506">BK404+(C$48-BK404)/BK$400*B$3</f>
        <v>93.297940960563452</v>
      </c>
      <c r="BL405">
        <f t="shared" ref="BL405:BL468" si="507">BL404+(C$50-BL404)/BL$400*B$3</f>
        <v>4.3267312657868311E-2</v>
      </c>
      <c r="BM405">
        <f t="shared" ref="BM405:BM468" si="508">BM404+(C$49-BM404)/BM$400*B$3</f>
        <v>7.4136203975881374</v>
      </c>
    </row>
    <row r="406" spans="4:65" x14ac:dyDescent="0.35">
      <c r="E406">
        <f t="shared" si="448"/>
        <v>2025.1875</v>
      </c>
      <c r="F406" s="1">
        <f t="shared" si="449"/>
        <v>3994.7495939404284</v>
      </c>
      <c r="G406" s="1">
        <f t="shared" si="450"/>
        <v>0.9680609313346531</v>
      </c>
      <c r="H406" s="1">
        <f t="shared" si="451"/>
        <v>130297.68820231402</v>
      </c>
      <c r="I406" s="1">
        <f t="shared" si="452"/>
        <v>96961.122670611483</v>
      </c>
      <c r="J406" s="1">
        <f t="shared" si="453"/>
        <v>7.5411481984402336E-4</v>
      </c>
      <c r="K406" s="1">
        <f t="shared" si="454"/>
        <v>0.48510062256504749</v>
      </c>
      <c r="L406" s="1">
        <f t="shared" si="455"/>
        <v>2.3543603844058784E-2</v>
      </c>
      <c r="M406" s="1">
        <f t="shared" si="456"/>
        <v>7.3936134312324406E-3</v>
      </c>
      <c r="N406" s="1">
        <f t="shared" si="457"/>
        <v>0.73665327864937336</v>
      </c>
      <c r="O406" s="1">
        <f t="shared" si="458"/>
        <v>0.6254281945533352</v>
      </c>
      <c r="P406" s="1">
        <f t="shared" si="459"/>
        <v>5.9594744831230946</v>
      </c>
      <c r="Q406" s="1">
        <f t="shared" si="460"/>
        <v>0.79134110624884479</v>
      </c>
      <c r="R406" s="1">
        <f t="shared" si="461"/>
        <v>178849.74809415912</v>
      </c>
      <c r="S406" s="1">
        <f t="shared" si="462"/>
        <v>0.79972799016833096</v>
      </c>
      <c r="T406" s="1">
        <f t="shared" si="463"/>
        <v>0.3194191770882791</v>
      </c>
      <c r="U406" s="1">
        <f t="shared" si="464"/>
        <v>0.7959574157956093</v>
      </c>
      <c r="V406" s="1">
        <f t="shared" si="465"/>
        <v>0.99392584591306776</v>
      </c>
      <c r="W406" s="1">
        <f t="shared" si="466"/>
        <v>168.82389938948782</v>
      </c>
      <c r="X406" s="1">
        <f t="shared" si="467"/>
        <v>3364.4258805106647</v>
      </c>
      <c r="Y406" s="1">
        <f t="shared" si="468"/>
        <v>371.24896435735263</v>
      </c>
      <c r="Z406" s="1">
        <f t="shared" si="469"/>
        <v>0.14936717858176404</v>
      </c>
      <c r="AA406" s="1">
        <f t="shared" si="470"/>
        <v>0.6254281945533352</v>
      </c>
      <c r="AB406" s="1">
        <f t="shared" si="471"/>
        <v>7069.7975982908201</v>
      </c>
      <c r="AC406" s="1">
        <f t="shared" si="472"/>
        <v>9.6606342056152622E-3</v>
      </c>
      <c r="AD406" s="1">
        <f t="shared" si="473"/>
        <v>0.34910048364595614</v>
      </c>
      <c r="AE406" s="1">
        <f t="shared" si="474"/>
        <v>2.6678117692174094E-2</v>
      </c>
      <c r="AF406" s="1">
        <f t="shared" si="475"/>
        <v>0.31597712087864011</v>
      </c>
      <c r="AG406" s="1">
        <f t="shared" si="476"/>
        <v>257.41798906237392</v>
      </c>
      <c r="AH406" s="1">
        <f t="shared" si="477"/>
        <v>152.6417690356723</v>
      </c>
      <c r="AI406" s="1">
        <f t="shared" si="478"/>
        <v>152.28493172840558</v>
      </c>
      <c r="AJ406" s="1">
        <f t="shared" si="479"/>
        <v>259.38922952697749</v>
      </c>
      <c r="AK406" s="1">
        <f t="shared" si="480"/>
        <v>304.92673066526413</v>
      </c>
      <c r="AL406" s="8">
        <f t="shared" si="481"/>
        <v>88294099.403937638</v>
      </c>
      <c r="AM406" s="1">
        <f t="shared" si="482"/>
        <v>4182499.6266531572</v>
      </c>
      <c r="AN406" s="1">
        <f t="shared" si="483"/>
        <v>0.99997557871289422</v>
      </c>
      <c r="AO406" s="1">
        <f t="shared" si="484"/>
        <v>35.380702602093642</v>
      </c>
      <c r="AP406" s="1">
        <f t="shared" si="485"/>
        <v>131.19847070737217</v>
      </c>
      <c r="AQ406" s="1">
        <f t="shared" si="486"/>
        <v>1.4490731777901427E-2</v>
      </c>
      <c r="AR406" s="1">
        <f t="shared" si="487"/>
        <v>3.1067891219515162E-3</v>
      </c>
      <c r="AS406" s="1">
        <f t="shared" si="488"/>
        <v>3767.9619334934428</v>
      </c>
      <c r="AT406" s="1">
        <f t="shared" si="489"/>
        <v>256546340.71589711</v>
      </c>
      <c r="AU406" s="1">
        <f t="shared" si="490"/>
        <v>996613.87943534285</v>
      </c>
      <c r="AV406" s="1">
        <f t="shared" si="491"/>
        <v>9860107.8053884245</v>
      </c>
      <c r="AW406" s="1">
        <f t="shared" si="492"/>
        <v>34.898562301172703</v>
      </c>
      <c r="AX406" s="1">
        <f t="shared" si="493"/>
        <v>842763.80683199619</v>
      </c>
      <c r="AY406" s="6">
        <f t="shared" si="494"/>
        <v>815370517.43492794</v>
      </c>
      <c r="AZ406">
        <f t="shared" si="495"/>
        <v>990749.2229454302</v>
      </c>
      <c r="BA406">
        <f t="shared" si="496"/>
        <v>147985.41611343404</v>
      </c>
      <c r="BB406">
        <f t="shared" si="497"/>
        <v>1786222.893859101</v>
      </c>
      <c r="BC406">
        <f t="shared" si="498"/>
        <v>18452413.227126759</v>
      </c>
      <c r="BD406">
        <f t="shared" si="499"/>
        <v>2.5525731912679182E-2</v>
      </c>
      <c r="BE406">
        <f t="shared" si="500"/>
        <v>1.524140165423314E-2</v>
      </c>
      <c r="BF406">
        <f t="shared" si="501"/>
        <v>3.5116914479332816E-2</v>
      </c>
      <c r="BG406">
        <f t="shared" si="502"/>
        <v>2.0799677355161732E-2</v>
      </c>
      <c r="BH406">
        <f t="shared" si="503"/>
        <v>0.10772350402185335</v>
      </c>
      <c r="BI406">
        <f t="shared" si="504"/>
        <v>2.0256138213261281E-3</v>
      </c>
      <c r="BJ406">
        <f t="shared" si="505"/>
        <v>0.6767428560865536</v>
      </c>
      <c r="BK406">
        <f t="shared" si="506"/>
        <v>102.14451870270996</v>
      </c>
      <c r="BL406">
        <f t="shared" si="507"/>
        <v>4.7369950306467498E-2</v>
      </c>
      <c r="BM406">
        <f t="shared" si="508"/>
        <v>8.1165852060585522</v>
      </c>
    </row>
    <row r="407" spans="4:65" x14ac:dyDescent="0.35">
      <c r="E407">
        <f t="shared" si="448"/>
        <v>2025.25</v>
      </c>
      <c r="F407" s="1">
        <f t="shared" si="449"/>
        <v>4028.0896562892335</v>
      </c>
      <c r="G407" s="1">
        <f t="shared" si="450"/>
        <v>0.97357852400591549</v>
      </c>
      <c r="H407" s="1">
        <f t="shared" si="451"/>
        <v>136357.75836922723</v>
      </c>
      <c r="I407" s="1">
        <f t="shared" si="452"/>
        <v>119824.54328191747</v>
      </c>
      <c r="J407" s="1">
        <f t="shared" si="453"/>
        <v>7.4468838527971609E-4</v>
      </c>
      <c r="K407" s="1">
        <f t="shared" si="454"/>
        <v>0.48610999696584911</v>
      </c>
      <c r="L407" s="1">
        <f t="shared" si="455"/>
        <v>2.5529690192227714E-2</v>
      </c>
      <c r="M407" s="1">
        <f t="shared" si="456"/>
        <v>8.0466689581135918E-3</v>
      </c>
      <c r="N407" s="1">
        <f t="shared" si="457"/>
        <v>0.73669097771962233</v>
      </c>
      <c r="O407" s="1">
        <f t="shared" si="458"/>
        <v>0.6264917872712451</v>
      </c>
      <c r="P407" s="1">
        <f t="shared" si="459"/>
        <v>5.9845815764935804</v>
      </c>
      <c r="Q407" s="1">
        <f t="shared" si="460"/>
        <v>0.79203444203151907</v>
      </c>
      <c r="R407" s="1">
        <f t="shared" si="461"/>
        <v>196358.3879174242</v>
      </c>
      <c r="S407" s="1">
        <f t="shared" si="462"/>
        <v>0.79972799016833096</v>
      </c>
      <c r="T407" s="1">
        <f t="shared" si="463"/>
        <v>0.319988475839595</v>
      </c>
      <c r="U407" s="1">
        <f t="shared" si="464"/>
        <v>0.79600454797184961</v>
      </c>
      <c r="V407" s="1">
        <f t="shared" si="465"/>
        <v>0.99419422881355735</v>
      </c>
      <c r="W407" s="1">
        <f t="shared" si="466"/>
        <v>168.75104993057201</v>
      </c>
      <c r="X407" s="1">
        <f t="shared" si="467"/>
        <v>3378.6001092886013</v>
      </c>
      <c r="Y407" s="1">
        <f t="shared" si="468"/>
        <v>372.81302549029533</v>
      </c>
      <c r="Z407" s="1">
        <f t="shared" si="469"/>
        <v>0.15007867499776092</v>
      </c>
      <c r="AA407" s="1">
        <f t="shared" si="470"/>
        <v>0.6264917872712451</v>
      </c>
      <c r="AB407" s="1">
        <f t="shared" si="471"/>
        <v>7099.5824507829993</v>
      </c>
      <c r="AC407" s="1">
        <f t="shared" si="472"/>
        <v>9.6770629184250861E-3</v>
      </c>
      <c r="AD407" s="1">
        <f t="shared" si="473"/>
        <v>0.35043313953588184</v>
      </c>
      <c r="AE407" s="1">
        <f t="shared" si="474"/>
        <v>2.6714440451524164E-2</v>
      </c>
      <c r="AF407" s="1">
        <f t="shared" si="475"/>
        <v>0.31654028487524288</v>
      </c>
      <c r="AG407" s="1">
        <f t="shared" si="476"/>
        <v>257.41798719354978</v>
      </c>
      <c r="AH407" s="1">
        <f t="shared" si="477"/>
        <v>152.64176792751113</v>
      </c>
      <c r="AI407" s="1">
        <f t="shared" si="478"/>
        <v>152.28493172840558</v>
      </c>
      <c r="AJ407" s="1">
        <f t="shared" si="479"/>
        <v>259.27730008400192</v>
      </c>
      <c r="AK407" s="1">
        <f t="shared" si="480"/>
        <v>304.92672845153214</v>
      </c>
      <c r="AL407" s="8">
        <f t="shared" si="481"/>
        <v>89255735.320667356</v>
      </c>
      <c r="AM407" s="1">
        <f t="shared" si="482"/>
        <v>4591947.7883929526</v>
      </c>
      <c r="AN407" s="1">
        <f t="shared" si="483"/>
        <v>0.99997584181475097</v>
      </c>
      <c r="AO407" s="1">
        <f t="shared" si="484"/>
        <v>35.39199069308065</v>
      </c>
      <c r="AP407" s="1">
        <f t="shared" si="485"/>
        <v>131.24032912639106</v>
      </c>
      <c r="AQ407" s="1">
        <f t="shared" si="486"/>
        <v>1.5757463238862554E-2</v>
      </c>
      <c r="AR407" s="1">
        <f t="shared" si="487"/>
        <v>3.3902541720151834E-3</v>
      </c>
      <c r="AS407" s="1">
        <f t="shared" si="488"/>
        <v>3783.8362479734474</v>
      </c>
      <c r="AT407" s="1">
        <f t="shared" si="489"/>
        <v>259127386.61065596</v>
      </c>
      <c r="AU407" s="1">
        <f t="shared" si="490"/>
        <v>1006640.5593320909</v>
      </c>
      <c r="AV407" s="1">
        <f t="shared" si="491"/>
        <v>9922396.1728531327</v>
      </c>
      <c r="AW407" s="1">
        <f t="shared" si="492"/>
        <v>28.706091910777985</v>
      </c>
      <c r="AX407" s="1">
        <f t="shared" si="493"/>
        <v>850530.63361557946</v>
      </c>
      <c r="AY407" s="6">
        <f t="shared" si="494"/>
        <v>820949000.89246964</v>
      </c>
      <c r="AZ407">
        <f t="shared" si="495"/>
        <v>1000716.9000181737</v>
      </c>
      <c r="BA407">
        <f t="shared" si="496"/>
        <v>150186.26640259431</v>
      </c>
      <c r="BB407">
        <f t="shared" si="497"/>
        <v>1803253.2743865727</v>
      </c>
      <c r="BC407">
        <f t="shared" si="498"/>
        <v>18564052.157992952</v>
      </c>
      <c r="BD407">
        <f t="shared" si="499"/>
        <v>2.7722658664765986E-2</v>
      </c>
      <c r="BE407">
        <f t="shared" si="500"/>
        <v>1.6553185510148845E-2</v>
      </c>
      <c r="BF407">
        <f t="shared" si="501"/>
        <v>3.81393268878902E-2</v>
      </c>
      <c r="BG407">
        <f t="shared" si="502"/>
        <v>2.2589846106155748E-2</v>
      </c>
      <c r="BH407">
        <f t="shared" si="503"/>
        <v>0.11699495796580807</v>
      </c>
      <c r="BI407">
        <f t="shared" si="504"/>
        <v>2.1999526104621871E-3</v>
      </c>
      <c r="BJ407">
        <f t="shared" si="505"/>
        <v>0.73498817848930431</v>
      </c>
      <c r="BK407">
        <f t="shared" si="506"/>
        <v>110.93580533396805</v>
      </c>
      <c r="BL407">
        <f t="shared" si="507"/>
        <v>5.1446946469762937E-2</v>
      </c>
      <c r="BM407">
        <f t="shared" si="508"/>
        <v>8.8151564844760273</v>
      </c>
    </row>
    <row r="408" spans="4:65" x14ac:dyDescent="0.35">
      <c r="E408">
        <f t="shared" si="448"/>
        <v>2025.3125</v>
      </c>
      <c r="F408" s="1">
        <f t="shared" si="449"/>
        <v>4061.3332213743929</v>
      </c>
      <c r="G408" s="1">
        <f t="shared" si="450"/>
        <v>0.97912988356628161</v>
      </c>
      <c r="H408" s="1">
        <f t="shared" si="451"/>
        <v>143846.79232434707</v>
      </c>
      <c r="I408" s="1">
        <f t="shared" si="452"/>
        <v>140347.3683630125</v>
      </c>
      <c r="J408" s="1">
        <f t="shared" si="453"/>
        <v>7.3537978113891785E-4</v>
      </c>
      <c r="K408" s="1">
        <f t="shared" si="454"/>
        <v>0.48720268579298126</v>
      </c>
      <c r="L408" s="1">
        <f t="shared" si="455"/>
        <v>2.7493004896243643E-2</v>
      </c>
      <c r="M408" s="1">
        <f t="shared" si="456"/>
        <v>8.6998666528948464E-3</v>
      </c>
      <c r="N408" s="1">
        <f t="shared" si="457"/>
        <v>0.73672820555152729</v>
      </c>
      <c r="O408" s="1">
        <f t="shared" si="458"/>
        <v>0.62755662336706375</v>
      </c>
      <c r="P408" s="1">
        <f t="shared" si="459"/>
        <v>6.0116222590270008</v>
      </c>
      <c r="Q408" s="1">
        <f t="shared" si="460"/>
        <v>0.7927760389160543</v>
      </c>
      <c r="R408" s="1">
        <f t="shared" si="461"/>
        <v>214123.96782253435</v>
      </c>
      <c r="S408" s="1">
        <f t="shared" si="462"/>
        <v>0.79972799016833096</v>
      </c>
      <c r="T408" s="1">
        <f t="shared" si="463"/>
        <v>0.32060694668856216</v>
      </c>
      <c r="U408" s="1">
        <f t="shared" si="464"/>
        <v>0.79605109099592963</v>
      </c>
      <c r="V408" s="1">
        <f t="shared" si="465"/>
        <v>0.99449482818103019</v>
      </c>
      <c r="W408" s="1">
        <f t="shared" si="466"/>
        <v>168.67190903181861</v>
      </c>
      <c r="X408" s="1">
        <f t="shared" si="467"/>
        <v>3393.865947308338</v>
      </c>
      <c r="Y408" s="1">
        <f t="shared" si="468"/>
        <v>374.49754069620445</v>
      </c>
      <c r="Z408" s="1">
        <f t="shared" si="469"/>
        <v>0.15085162556443887</v>
      </c>
      <c r="AA408" s="1">
        <f t="shared" si="470"/>
        <v>0.62755662336706375</v>
      </c>
      <c r="AB408" s="1">
        <f t="shared" si="471"/>
        <v>7131.6611437906313</v>
      </c>
      <c r="AC408" s="1">
        <f t="shared" si="472"/>
        <v>9.6935108369874817E-3</v>
      </c>
      <c r="AD408" s="1">
        <f t="shared" si="473"/>
        <v>0.35177017208948991</v>
      </c>
      <c r="AE408" s="1">
        <f t="shared" si="474"/>
        <v>2.675864232226436E-2</v>
      </c>
      <c r="AF408" s="1">
        <f t="shared" si="475"/>
        <v>0.3171520910917181</v>
      </c>
      <c r="AG408" s="1">
        <f t="shared" si="476"/>
        <v>257.41798539382381</v>
      </c>
      <c r="AH408" s="1">
        <f t="shared" si="477"/>
        <v>152.64176686032326</v>
      </c>
      <c r="AI408" s="1">
        <f t="shared" si="478"/>
        <v>152.28493172840558</v>
      </c>
      <c r="AJ408" s="1">
        <f t="shared" si="479"/>
        <v>259.15570416763018</v>
      </c>
      <c r="AK408" s="1">
        <f t="shared" si="480"/>
        <v>304.92672631965104</v>
      </c>
      <c r="AL408" s="8">
        <f t="shared" si="481"/>
        <v>90225774.070965081</v>
      </c>
      <c r="AM408" s="1">
        <f t="shared" si="482"/>
        <v>5007404.6169906165</v>
      </c>
      <c r="AN408" s="1">
        <f t="shared" si="483"/>
        <v>0.99997610153450811</v>
      </c>
      <c r="AO408" s="1">
        <f t="shared" si="484"/>
        <v>35.403074240690245</v>
      </c>
      <c r="AP408" s="1">
        <f t="shared" si="485"/>
        <v>131.28142905910707</v>
      </c>
      <c r="AQ408" s="1">
        <f t="shared" si="486"/>
        <v>1.7021099889595794E-2</v>
      </c>
      <c r="AR408" s="1">
        <f t="shared" si="487"/>
        <v>3.6760770608229494E-3</v>
      </c>
      <c r="AS408" s="1">
        <f t="shared" si="488"/>
        <v>3800.9331015181938</v>
      </c>
      <c r="AT408" s="1">
        <f t="shared" si="489"/>
        <v>261710015.18090504</v>
      </c>
      <c r="AU408" s="1">
        <f t="shared" si="490"/>
        <v>1016673.3873723503</v>
      </c>
      <c r="AV408" s="1">
        <f t="shared" si="491"/>
        <v>9985311.2078113891</v>
      </c>
      <c r="AW408" s="1">
        <f t="shared" si="492"/>
        <v>22.546158071706596</v>
      </c>
      <c r="AX408" s="1">
        <f t="shared" si="493"/>
        <v>858226.35566835618</v>
      </c>
      <c r="AY408" s="6">
        <f t="shared" si="494"/>
        <v>826588111.77190495</v>
      </c>
      <c r="AZ408">
        <f t="shared" si="495"/>
        <v>1010690.6890551717</v>
      </c>
      <c r="BA408">
        <f t="shared" si="496"/>
        <v>152464.33338681547</v>
      </c>
      <c r="BB408">
        <f t="shared" si="497"/>
        <v>1820193.8988553514</v>
      </c>
      <c r="BC408">
        <f t="shared" si="498"/>
        <v>18676755.487642113</v>
      </c>
      <c r="BD408">
        <f t="shared" si="499"/>
        <v>2.9905854624652249E-2</v>
      </c>
      <c r="BE408">
        <f t="shared" si="500"/>
        <v>1.7856770716965079E-2</v>
      </c>
      <c r="BF408">
        <f t="shared" si="501"/>
        <v>4.1142849218894099E-2</v>
      </c>
      <c r="BG408">
        <f t="shared" si="502"/>
        <v>2.4368826302456049E-2</v>
      </c>
      <c r="BH408">
        <f t="shared" si="503"/>
        <v>0.12620846532261307</v>
      </c>
      <c r="BI408">
        <f t="shared" si="504"/>
        <v>2.3732017821661458E-3</v>
      </c>
      <c r="BJ408">
        <f t="shared" si="505"/>
        <v>0.79286946762703781</v>
      </c>
      <c r="BK408">
        <f t="shared" si="506"/>
        <v>119.67214642378077</v>
      </c>
      <c r="BL408">
        <f t="shared" si="507"/>
        <v>5.5498461407037784E-2</v>
      </c>
      <c r="BM408">
        <f t="shared" si="508"/>
        <v>9.5093616924033935</v>
      </c>
    </row>
    <row r="409" spans="4:65" x14ac:dyDescent="0.35">
      <c r="E409">
        <f t="shared" si="448"/>
        <v>2025.375</v>
      </c>
      <c r="F409" s="1">
        <f t="shared" si="449"/>
        <v>4094.5035367091564</v>
      </c>
      <c r="G409" s="1">
        <f t="shared" si="450"/>
        <v>0.98471432228504852</v>
      </c>
      <c r="H409" s="1">
        <f t="shared" si="451"/>
        <v>152618.50284703536</v>
      </c>
      <c r="I409" s="1">
        <f t="shared" si="452"/>
        <v>158826.28884028943</v>
      </c>
      <c r="J409" s="1">
        <f t="shared" si="453"/>
        <v>7.2618753454145102E-4</v>
      </c>
      <c r="K409" s="1">
        <f t="shared" si="454"/>
        <v>0.48837725693319056</v>
      </c>
      <c r="L409" s="1">
        <f t="shared" si="455"/>
        <v>2.9432855028458639E-2</v>
      </c>
      <c r="M409" s="1">
        <f t="shared" si="456"/>
        <v>9.3535030593731514E-3</v>
      </c>
      <c r="N409" s="1">
        <f t="shared" si="457"/>
        <v>0.73676496803556724</v>
      </c>
      <c r="O409" s="1">
        <f t="shared" si="458"/>
        <v>0.62862319408489353</v>
      </c>
      <c r="P409" s="1">
        <f t="shared" si="459"/>
        <v>6.0404505035180351</v>
      </c>
      <c r="Q409" s="1">
        <f t="shared" si="460"/>
        <v>0.79356085713348368</v>
      </c>
      <c r="R409" s="1">
        <f t="shared" si="461"/>
        <v>232148.76483017654</v>
      </c>
      <c r="S409" s="1">
        <f t="shared" si="462"/>
        <v>0.79972799016833096</v>
      </c>
      <c r="T409" s="1">
        <f t="shared" si="463"/>
        <v>0.32127431695405906</v>
      </c>
      <c r="U409" s="1">
        <f t="shared" si="464"/>
        <v>0.7960970522322508</v>
      </c>
      <c r="V409" s="1">
        <f t="shared" si="465"/>
        <v>0.99480959427531301</v>
      </c>
      <c r="W409" s="1">
        <f t="shared" si="466"/>
        <v>168.58705415468359</v>
      </c>
      <c r="X409" s="1">
        <f t="shared" si="467"/>
        <v>3410.1409547993503</v>
      </c>
      <c r="Y409" s="1">
        <f t="shared" si="468"/>
        <v>376.29341312452772</v>
      </c>
      <c r="Z409" s="1">
        <f t="shared" si="469"/>
        <v>0.15168568949123717</v>
      </c>
      <c r="AA409" s="1">
        <f t="shared" si="470"/>
        <v>0.62862319408489353</v>
      </c>
      <c r="AB409" s="1">
        <f t="shared" si="471"/>
        <v>7165.8604434508334</v>
      </c>
      <c r="AC409" s="1">
        <f t="shared" si="472"/>
        <v>9.7099855492711711E-3</v>
      </c>
      <c r="AD409" s="1">
        <f t="shared" si="473"/>
        <v>0.35311221112171653</v>
      </c>
      <c r="AE409" s="1">
        <f t="shared" si="474"/>
        <v>2.6809964685873527E-2</v>
      </c>
      <c r="AF409" s="1">
        <f t="shared" si="475"/>
        <v>0.31781226978535193</v>
      </c>
      <c r="AG409" s="1">
        <f t="shared" si="476"/>
        <v>257.4179836606412</v>
      </c>
      <c r="AH409" s="1">
        <f t="shared" si="477"/>
        <v>152.64176583259376</v>
      </c>
      <c r="AI409" s="1">
        <f t="shared" si="478"/>
        <v>152.28493172840558</v>
      </c>
      <c r="AJ409" s="1">
        <f t="shared" si="479"/>
        <v>259.02532901765875</v>
      </c>
      <c r="AK409" s="1">
        <f t="shared" si="480"/>
        <v>304.92672426659436</v>
      </c>
      <c r="AL409" s="8">
        <f t="shared" si="481"/>
        <v>91204396.167646497</v>
      </c>
      <c r="AM409" s="1">
        <f t="shared" si="482"/>
        <v>5428923.3617657442</v>
      </c>
      <c r="AN409" s="1">
        <f t="shared" si="483"/>
        <v>0.99997635795492401</v>
      </c>
      <c r="AO409" s="1">
        <f t="shared" si="484"/>
        <v>35.413963531740436</v>
      </c>
      <c r="AP409" s="1">
        <f t="shared" si="485"/>
        <v>131.32180865102586</v>
      </c>
      <c r="AQ409" s="1">
        <f t="shared" si="486"/>
        <v>1.8281950461038962E-2</v>
      </c>
      <c r="AR409" s="1">
        <f t="shared" si="487"/>
        <v>3.9645615209618901E-3</v>
      </c>
      <c r="AS409" s="1">
        <f t="shared" si="488"/>
        <v>3819.1601663641422</v>
      </c>
      <c r="AT409" s="1">
        <f t="shared" si="489"/>
        <v>264295914.64409146</v>
      </c>
      <c r="AU409" s="1">
        <f t="shared" si="490"/>
        <v>1026718.9218314971</v>
      </c>
      <c r="AV409" s="1">
        <f t="shared" si="491"/>
        <v>10048853.294522161</v>
      </c>
      <c r="AW409" s="1">
        <f t="shared" si="492"/>
        <v>16.419594412786576</v>
      </c>
      <c r="AX409" s="1">
        <f t="shared" si="493"/>
        <v>865854.99860039132</v>
      </c>
      <c r="AY409" s="6">
        <f t="shared" si="494"/>
        <v>832288386.53238285</v>
      </c>
      <c r="AZ409">
        <f t="shared" si="495"/>
        <v>1020677.109739088</v>
      </c>
      <c r="BA409">
        <f t="shared" si="496"/>
        <v>154822.11113869672</v>
      </c>
      <c r="BB409">
        <f t="shared" si="497"/>
        <v>1837054.513801083</v>
      </c>
      <c r="BC409">
        <f t="shared" si="498"/>
        <v>18790517.606320571</v>
      </c>
      <c r="BD409">
        <f t="shared" si="499"/>
        <v>3.207540560978922E-2</v>
      </c>
      <c r="BE409">
        <f t="shared" si="500"/>
        <v>1.9152208516238708E-2</v>
      </c>
      <c r="BF409">
        <f t="shared" si="501"/>
        <v>4.4127599535329222E-2</v>
      </c>
      <c r="BG409">
        <f t="shared" si="502"/>
        <v>2.6136687872529474E-2</v>
      </c>
      <c r="BH409">
        <f t="shared" si="503"/>
        <v>0.13536438825843802</v>
      </c>
      <c r="BI409">
        <f t="shared" si="504"/>
        <v>2.5453681465469548E-3</v>
      </c>
      <c r="BJ409">
        <f t="shared" si="505"/>
        <v>0.85038899870766049</v>
      </c>
      <c r="BK409">
        <f t="shared" si="506"/>
        <v>128.35388538178216</v>
      </c>
      <c r="BL409">
        <f t="shared" si="507"/>
        <v>5.952465437595466E-2</v>
      </c>
      <c r="BM409">
        <f t="shared" si="508"/>
        <v>10.199228117781212</v>
      </c>
    </row>
    <row r="410" spans="4:65" x14ac:dyDescent="0.35">
      <c r="E410">
        <f t="shared" si="448"/>
        <v>2025.4375</v>
      </c>
      <c r="F410" s="1">
        <f t="shared" si="449"/>
        <v>4127.6214836795052</v>
      </c>
      <c r="G410" s="1">
        <f t="shared" si="450"/>
        <v>0.99033110525097856</v>
      </c>
      <c r="H410" s="1">
        <f t="shared" si="451"/>
        <v>162545.14589955343</v>
      </c>
      <c r="I410" s="1">
        <f t="shared" si="452"/>
        <v>175521.0142577519</v>
      </c>
      <c r="J410" s="1">
        <f t="shared" si="453"/>
        <v>7.1711019101812056E-4</v>
      </c>
      <c r="K410" s="1">
        <f t="shared" si="454"/>
        <v>0.48963221643125843</v>
      </c>
      <c r="L410" s="1">
        <f t="shared" si="455"/>
        <v>3.1348565135696414E-2</v>
      </c>
      <c r="M410" s="1">
        <f t="shared" si="456"/>
        <v>1.0007862085761092E-2</v>
      </c>
      <c r="N410" s="1">
        <f t="shared" si="457"/>
        <v>0.73680127098859005</v>
      </c>
      <c r="O410" s="1">
        <f t="shared" si="458"/>
        <v>0.62969194278093121</v>
      </c>
      <c r="P410" s="1">
        <f t="shared" si="459"/>
        <v>6.0709330778105315</v>
      </c>
      <c r="Q410" s="1">
        <f t="shared" si="460"/>
        <v>0.79438427233373721</v>
      </c>
      <c r="R410" s="1">
        <f t="shared" si="461"/>
        <v>250435.08118289069</v>
      </c>
      <c r="S410" s="1">
        <f t="shared" si="462"/>
        <v>0.79972799016833096</v>
      </c>
      <c r="T410" s="1">
        <f t="shared" si="463"/>
        <v>0.32199031420492624</v>
      </c>
      <c r="U410" s="1">
        <f t="shared" si="464"/>
        <v>0.79614243895315961</v>
      </c>
      <c r="V410" s="1">
        <f t="shared" si="465"/>
        <v>0.9951250274427903</v>
      </c>
      <c r="W410" s="1">
        <f t="shared" si="466"/>
        <v>168.49701429772381</v>
      </c>
      <c r="X410" s="1">
        <f t="shared" si="467"/>
        <v>3427.3499154459137</v>
      </c>
      <c r="Y410" s="1">
        <f t="shared" si="468"/>
        <v>378.19234299981849</v>
      </c>
      <c r="Z410" s="1">
        <f t="shared" si="469"/>
        <v>0.152580526299992</v>
      </c>
      <c r="AA410" s="1">
        <f t="shared" si="470"/>
        <v>0.62969194278093121</v>
      </c>
      <c r="AB410" s="1">
        <f t="shared" si="471"/>
        <v>7202.0222948243245</v>
      </c>
      <c r="AC410" s="1">
        <f t="shared" si="472"/>
        <v>9.7264939035475919E-3</v>
      </c>
      <c r="AD410" s="1">
        <f t="shared" si="473"/>
        <v>0.35445983124421715</v>
      </c>
      <c r="AE410" s="1">
        <f t="shared" si="474"/>
        <v>2.6867715587344906E-2</v>
      </c>
      <c r="AF410" s="1">
        <f t="shared" si="475"/>
        <v>0.31852055146069891</v>
      </c>
      <c r="AG410" s="1">
        <f t="shared" si="476"/>
        <v>257.41798199154152</v>
      </c>
      <c r="AH410" s="1">
        <f t="shared" si="477"/>
        <v>152.64176484286367</v>
      </c>
      <c r="AI410" s="1">
        <f t="shared" si="478"/>
        <v>152.28493172840558</v>
      </c>
      <c r="AJ410" s="1">
        <f t="shared" si="479"/>
        <v>258.88698741313488</v>
      </c>
      <c r="AK410" s="1">
        <f t="shared" si="480"/>
        <v>304.92672228944775</v>
      </c>
      <c r="AL410" s="8">
        <f t="shared" si="481"/>
        <v>92191757.703122467</v>
      </c>
      <c r="AM410" s="1">
        <f t="shared" si="482"/>
        <v>5856557.8618610678</v>
      </c>
      <c r="AN410" s="1">
        <f t="shared" si="483"/>
        <v>0.99997661114892644</v>
      </c>
      <c r="AO410" s="1">
        <f t="shared" si="484"/>
        <v>35.424667746493661</v>
      </c>
      <c r="AP410" s="1">
        <f t="shared" si="485"/>
        <v>131.36150194433156</v>
      </c>
      <c r="AQ410" s="1">
        <f t="shared" si="486"/>
        <v>1.9540298492092257E-2</v>
      </c>
      <c r="AR410" s="1">
        <f t="shared" si="487"/>
        <v>4.256004957311578E-3</v>
      </c>
      <c r="AS410" s="1">
        <f t="shared" si="488"/>
        <v>3838.4332045983492</v>
      </c>
      <c r="AT410" s="1">
        <f t="shared" si="489"/>
        <v>266886616.73034075</v>
      </c>
      <c r="AU410" s="1">
        <f t="shared" si="490"/>
        <v>1036783.1130737027</v>
      </c>
      <c r="AV410" s="1">
        <f t="shared" si="491"/>
        <v>10113023.227136629</v>
      </c>
      <c r="AW410" s="1">
        <f t="shared" si="492"/>
        <v>10.327242949108417</v>
      </c>
      <c r="AX410" s="1">
        <f t="shared" si="493"/>
        <v>873420.06359817379</v>
      </c>
      <c r="AY410" s="6">
        <f t="shared" si="494"/>
        <v>838050371.38882804</v>
      </c>
      <c r="AZ410">
        <f t="shared" si="495"/>
        <v>1030682.077418686</v>
      </c>
      <c r="BA410">
        <f t="shared" si="496"/>
        <v>157262.01382051222</v>
      </c>
      <c r="BB410">
        <f t="shared" si="497"/>
        <v>1853843.7625260933</v>
      </c>
      <c r="BC410">
        <f t="shared" si="498"/>
        <v>18905333.51343314</v>
      </c>
      <c r="BD410">
        <f t="shared" si="499"/>
        <v>3.4231396901269084E-2</v>
      </c>
      <c r="BE410">
        <f t="shared" si="500"/>
        <v>2.0439549829266879E-2</v>
      </c>
      <c r="BF410">
        <f t="shared" si="501"/>
        <v>4.7093695162286626E-2</v>
      </c>
      <c r="BG410">
        <f t="shared" si="502"/>
        <v>2.7893500307789941E-2</v>
      </c>
      <c r="BH410">
        <f t="shared" si="503"/>
        <v>0.14446308667591409</v>
      </c>
      <c r="BI410">
        <f t="shared" si="504"/>
        <v>2.7164584711503841E-3</v>
      </c>
      <c r="BJ410">
        <f t="shared" si="505"/>
        <v>0.9075490327190292</v>
      </c>
      <c r="BK410">
        <f t="shared" si="506"/>
        <v>136.98136347129605</v>
      </c>
      <c r="BL410">
        <f t="shared" si="507"/>
        <v>6.3525683638815805E-2</v>
      </c>
      <c r="BM410">
        <f t="shared" si="508"/>
        <v>10.88478287800042</v>
      </c>
    </row>
    <row r="411" spans="4:65" x14ac:dyDescent="0.35">
      <c r="E411">
        <f t="shared" si="448"/>
        <v>2025.5</v>
      </c>
      <c r="F411" s="1">
        <f t="shared" si="449"/>
        <v>4160.7061661795215</v>
      </c>
      <c r="G411" s="1">
        <f t="shared" si="450"/>
        <v>0.99597955067297084</v>
      </c>
      <c r="H411" s="1">
        <f t="shared" si="451"/>
        <v>173515.20929066293</v>
      </c>
      <c r="I411" s="1">
        <f t="shared" si="452"/>
        <v>190658.91068649036</v>
      </c>
      <c r="J411" s="1">
        <f t="shared" si="453"/>
        <v>7.0814631428058701E-4</v>
      </c>
      <c r="K411" s="1">
        <f t="shared" si="454"/>
        <v>0.49096601037187937</v>
      </c>
      <c r="L411" s="1">
        <f t="shared" si="455"/>
        <v>3.3239480154502635E-2</v>
      </c>
      <c r="M411" s="1">
        <f t="shared" si="456"/>
        <v>1.0663214806738947E-2</v>
      </c>
      <c r="N411" s="1">
        <f t="shared" si="457"/>
        <v>0.73683712015473291</v>
      </c>
      <c r="O411" s="1">
        <f t="shared" si="458"/>
        <v>0.63076326913616854</v>
      </c>
      <c r="P411" s="1">
        <f t="shared" si="459"/>
        <v>6.1029483872424057</v>
      </c>
      <c r="Q411" s="1">
        <f t="shared" si="460"/>
        <v>0.7952420479027994</v>
      </c>
      <c r="R411" s="1">
        <f t="shared" si="461"/>
        <v>268985.25538337539</v>
      </c>
      <c r="S411" s="1">
        <f t="shared" si="462"/>
        <v>0.79972799016833096</v>
      </c>
      <c r="T411" s="1">
        <f t="shared" si="463"/>
        <v>0.32275466531658165</v>
      </c>
      <c r="U411" s="1">
        <f t="shared" si="464"/>
        <v>0.79618725834009829</v>
      </c>
      <c r="V411" s="1">
        <f t="shared" si="465"/>
        <v>0.99543182739423497</v>
      </c>
      <c r="W411" s="1">
        <f t="shared" si="466"/>
        <v>168.40227376920075</v>
      </c>
      <c r="X411" s="1">
        <f t="shared" si="467"/>
        <v>3445.424182888486</v>
      </c>
      <c r="Y411" s="1">
        <f t="shared" si="468"/>
        <v>380.18675551116036</v>
      </c>
      <c r="Z411" s="1">
        <f t="shared" si="469"/>
        <v>0.1535357946459158</v>
      </c>
      <c r="AA411" s="1">
        <f t="shared" si="470"/>
        <v>0.63076326913616854</v>
      </c>
      <c r="AB411" s="1">
        <f t="shared" si="471"/>
        <v>7240.0024486736256</v>
      </c>
      <c r="AC411" s="1">
        <f t="shared" si="472"/>
        <v>9.743042073462084E-3</v>
      </c>
      <c r="AD411" s="1">
        <f t="shared" si="473"/>
        <v>0.35581355658473202</v>
      </c>
      <c r="AE411" s="1">
        <f t="shared" si="474"/>
        <v>2.693126352608629E-2</v>
      </c>
      <c r="AF411" s="1">
        <f t="shared" si="475"/>
        <v>0.31927666593636328</v>
      </c>
      <c r="AG411" s="1">
        <f t="shared" si="476"/>
        <v>257.41798038415538</v>
      </c>
      <c r="AH411" s="1">
        <f t="shared" si="477"/>
        <v>152.64176388972803</v>
      </c>
      <c r="AI411" s="1">
        <f t="shared" si="478"/>
        <v>152.28493172840558</v>
      </c>
      <c r="AJ411" s="1">
        <f t="shared" si="479"/>
        <v>258.74142346876778</v>
      </c>
      <c r="AK411" s="1">
        <f t="shared" si="480"/>
        <v>304.92672038540445</v>
      </c>
      <c r="AL411" s="8">
        <f t="shared" si="481"/>
        <v>93188001.900923342</v>
      </c>
      <c r="AM411" s="1">
        <f t="shared" si="482"/>
        <v>6290362.8043785384</v>
      </c>
      <c r="AN411" s="1">
        <f t="shared" si="483"/>
        <v>0.99997686118330831</v>
      </c>
      <c r="AO411" s="1">
        <f t="shared" si="484"/>
        <v>35.435195183781104</v>
      </c>
      <c r="AP411" s="1">
        <f t="shared" si="485"/>
        <v>131.40053971269114</v>
      </c>
      <c r="AQ411" s="1">
        <f t="shared" si="486"/>
        <v>2.0796401697439029E-2</v>
      </c>
      <c r="AR411" s="1">
        <f t="shared" si="487"/>
        <v>4.5506984935460952E-3</v>
      </c>
      <c r="AS411" s="1">
        <f t="shared" si="488"/>
        <v>3858.6753362779018</v>
      </c>
      <c r="AT411" s="1">
        <f t="shared" si="489"/>
        <v>269483534.50850987</v>
      </c>
      <c r="AU411" s="1">
        <f t="shared" si="490"/>
        <v>1046871.4504959933</v>
      </c>
      <c r="AV411" s="1">
        <f t="shared" si="491"/>
        <v>10177822.171703735</v>
      </c>
      <c r="AW411" s="1">
        <f t="shared" si="492"/>
        <v>4.2698454163104467</v>
      </c>
      <c r="AX411" s="1">
        <f t="shared" si="493"/>
        <v>880924.65125429037</v>
      </c>
      <c r="AY411" s="6">
        <f t="shared" si="494"/>
        <v>843874621.50763571</v>
      </c>
      <c r="AZ411">
        <f t="shared" si="495"/>
        <v>1040711.0491881828</v>
      </c>
      <c r="BA411">
        <f t="shared" si="496"/>
        <v>159786.39793389241</v>
      </c>
      <c r="BB411">
        <f t="shared" si="497"/>
        <v>1870569.4478978256</v>
      </c>
      <c r="BC411">
        <f t="shared" si="498"/>
        <v>19021198.748591021</v>
      </c>
      <c r="BD411">
        <f t="shared" si="499"/>
        <v>3.6373913247177203E-2</v>
      </c>
      <c r="BE411">
        <f t="shared" si="500"/>
        <v>2.1718845259088623E-2</v>
      </c>
      <c r="BF411">
        <f t="shared" si="501"/>
        <v>5.0041252691575548E-2</v>
      </c>
      <c r="BG411">
        <f t="shared" si="502"/>
        <v>2.9639332665330028E-2</v>
      </c>
      <c r="BH411">
        <f t="shared" si="503"/>
        <v>0.15350491822828094</v>
      </c>
      <c r="BI411">
        <f t="shared" si="504"/>
        <v>2.8864794812250415E-3</v>
      </c>
      <c r="BJ411">
        <f t="shared" si="505"/>
        <v>0.96435181651782687</v>
      </c>
      <c r="BK411">
        <f t="shared" si="506"/>
        <v>145.55491982275049</v>
      </c>
      <c r="BL411">
        <f t="shared" si="507"/>
        <v>6.7501706468784062E-2</v>
      </c>
      <c r="BM411">
        <f t="shared" si="508"/>
        <v>11.566052920968259</v>
      </c>
    </row>
    <row r="412" spans="4:65" x14ac:dyDescent="0.35">
      <c r="E412">
        <f t="shared" si="448"/>
        <v>2025.5625</v>
      </c>
      <c r="F412" s="1">
        <f t="shared" si="449"/>
        <v>4193.7752738253712</v>
      </c>
      <c r="G412" s="1">
        <f t="shared" si="450"/>
        <v>1.0016590802190233</v>
      </c>
      <c r="H412" s="1">
        <f t="shared" si="451"/>
        <v>185431.39120856859</v>
      </c>
      <c r="I412" s="1">
        <f t="shared" si="452"/>
        <v>204439.05481833543</v>
      </c>
      <c r="J412" s="1">
        <f t="shared" si="453"/>
        <v>6.9929448599414796E-4</v>
      </c>
      <c r="K412" s="1">
        <f t="shared" si="454"/>
        <v>0.49237702695611457</v>
      </c>
      <c r="L412" s="1">
        <f t="shared" si="455"/>
        <v>3.5104968069060424E-2</v>
      </c>
      <c r="M412" s="1">
        <f t="shared" si="456"/>
        <v>1.1319819289922047E-2</v>
      </c>
      <c r="N412" s="1">
        <f t="shared" si="457"/>
        <v>0.73687252120633162</v>
      </c>
      <c r="O412" s="1">
        <f t="shared" si="458"/>
        <v>0.63183753297695755</v>
      </c>
      <c r="P412" s="1">
        <f t="shared" si="459"/>
        <v>6.1363854632815489</v>
      </c>
      <c r="Q412" s="1">
        <f t="shared" si="460"/>
        <v>0.79613030890526315</v>
      </c>
      <c r="R412" s="1">
        <f t="shared" si="461"/>
        <v>287801.67076372204</v>
      </c>
      <c r="S412" s="1">
        <f t="shared" si="462"/>
        <v>0.79972799016833096</v>
      </c>
      <c r="T412" s="1">
        <f t="shared" si="463"/>
        <v>0.32356709549369528</v>
      </c>
      <c r="U412" s="1">
        <f t="shared" si="464"/>
        <v>0.79623151748474086</v>
      </c>
      <c r="V412" s="1">
        <f t="shared" si="465"/>
        <v>0.9957241318299288</v>
      </c>
      <c r="W412" s="1">
        <f t="shared" si="466"/>
        <v>168.30327557128757</v>
      </c>
      <c r="X412" s="1">
        <f t="shared" si="467"/>
        <v>3464.3011097573371</v>
      </c>
      <c r="Y412" s="1">
        <f t="shared" si="468"/>
        <v>382.26973780864722</v>
      </c>
      <c r="Z412" s="1">
        <f t="shared" si="469"/>
        <v>0.15455115109615911</v>
      </c>
      <c r="AA412" s="1">
        <f t="shared" si="470"/>
        <v>0.63183753297695755</v>
      </c>
      <c r="AB412" s="1">
        <f t="shared" si="471"/>
        <v>7279.6692616694454</v>
      </c>
      <c r="AC412" s="1">
        <f t="shared" si="472"/>
        <v>9.7596356170480004E-3</v>
      </c>
      <c r="AD412" s="1">
        <f t="shared" si="473"/>
        <v>0.3571738650768268</v>
      </c>
      <c r="AE412" s="1">
        <f t="shared" si="474"/>
        <v>2.7000032019915663E-2</v>
      </c>
      <c r="AF412" s="1">
        <f t="shared" si="475"/>
        <v>0.32008034137820546</v>
      </c>
      <c r="AG412" s="1">
        <f t="shared" si="476"/>
        <v>257.41797883620097</v>
      </c>
      <c r="AH412" s="1">
        <f t="shared" si="477"/>
        <v>152.64176297183374</v>
      </c>
      <c r="AI412" s="1">
        <f t="shared" si="478"/>
        <v>152.28493172840558</v>
      </c>
      <c r="AJ412" s="1">
        <f t="shared" si="479"/>
        <v>258.58931783458848</v>
      </c>
      <c r="AK412" s="1">
        <f t="shared" si="480"/>
        <v>304.9267185517615</v>
      </c>
      <c r="AL412" s="8">
        <f t="shared" si="481"/>
        <v>94193265.892493635</v>
      </c>
      <c r="AM412" s="1">
        <f t="shared" si="482"/>
        <v>6730393.9247749867</v>
      </c>
      <c r="AN412" s="1">
        <f t="shared" si="483"/>
        <v>0.99997710812084617</v>
      </c>
      <c r="AO412" s="1">
        <f t="shared" si="484"/>
        <v>35.445553408608639</v>
      </c>
      <c r="AP412" s="1">
        <f t="shared" si="485"/>
        <v>131.43895000860584</v>
      </c>
      <c r="AQ412" s="1">
        <f t="shared" si="486"/>
        <v>2.205049142839817E-2</v>
      </c>
      <c r="AR412" s="1">
        <f t="shared" si="487"/>
        <v>4.8489270041244944E-3</v>
      </c>
      <c r="AS412" s="1">
        <f t="shared" si="488"/>
        <v>3879.8163999806857</v>
      </c>
      <c r="AT412" s="1">
        <f t="shared" si="489"/>
        <v>272087985.90673447</v>
      </c>
      <c r="AU412" s="1">
        <f t="shared" si="490"/>
        <v>1056989.0538992549</v>
      </c>
      <c r="AV412" s="1">
        <f t="shared" si="491"/>
        <v>10243251.637359735</v>
      </c>
      <c r="AW412" s="1">
        <f t="shared" si="492"/>
        <v>-1.7520053749308773</v>
      </c>
      <c r="AX412" s="1">
        <f t="shared" si="493"/>
        <v>888371.53850421729</v>
      </c>
      <c r="AY412" s="6">
        <f t="shared" si="494"/>
        <v>849761700.6259166</v>
      </c>
      <c r="AZ412">
        <f t="shared" si="495"/>
        <v>1050769.1147205741</v>
      </c>
      <c r="BA412">
        <f t="shared" si="496"/>
        <v>162397.5762163568</v>
      </c>
      <c r="BB412">
        <f t="shared" si="497"/>
        <v>1887238.695677811</v>
      </c>
      <c r="BC412">
        <f t="shared" si="498"/>
        <v>19138109.339084636</v>
      </c>
      <c r="BD412">
        <f t="shared" si="499"/>
        <v>3.8503038865923392E-2</v>
      </c>
      <c r="BE412">
        <f t="shared" si="500"/>
        <v>2.299014509247398E-2</v>
      </c>
      <c r="BF412">
        <f t="shared" si="501"/>
        <v>5.2970387986306412E-2</v>
      </c>
      <c r="BG412">
        <f t="shared" si="502"/>
        <v>3.1374253570635488E-2</v>
      </c>
      <c r="BH412">
        <f t="shared" si="503"/>
        <v>0.16249023833344547</v>
      </c>
      <c r="BI412">
        <f t="shared" si="504"/>
        <v>3.0554378599867327E-3</v>
      </c>
      <c r="BJ412">
        <f t="shared" si="505"/>
        <v>1.020799582917882</v>
      </c>
      <c r="BK412">
        <f t="shared" si="506"/>
        <v>154.07489144700833</v>
      </c>
      <c r="BL412">
        <f t="shared" si="507"/>
        <v>7.1452879156065019E-2</v>
      </c>
      <c r="BM412">
        <f t="shared" si="508"/>
        <v>12.243065026167548</v>
      </c>
    </row>
    <row r="413" spans="4:65" x14ac:dyDescent="0.35">
      <c r="E413">
        <f t="shared" si="448"/>
        <v>2025.625</v>
      </c>
      <c r="F413" s="1">
        <f t="shared" si="449"/>
        <v>4226.8452867815204</v>
      </c>
      <c r="G413" s="1">
        <f t="shared" si="450"/>
        <v>1.0073692348647296</v>
      </c>
      <c r="H413" s="1">
        <f t="shared" si="451"/>
        <v>198208.83213471455</v>
      </c>
      <c r="I413" s="1">
        <f t="shared" si="452"/>
        <v>217035.77413242715</v>
      </c>
      <c r="J413" s="1">
        <f t="shared" si="453"/>
        <v>6.9055330555327355E-4</v>
      </c>
      <c r="K413" s="1">
        <f t="shared" si="454"/>
        <v>0.49386359875481073</v>
      </c>
      <c r="L413" s="1">
        <f t="shared" si="455"/>
        <v>3.6944422312281476E-2</v>
      </c>
      <c r="M413" s="1">
        <f t="shared" si="456"/>
        <v>1.1977920447633959E-2</v>
      </c>
      <c r="N413" s="1">
        <f t="shared" si="457"/>
        <v>0.7369074797448173</v>
      </c>
      <c r="O413" s="1">
        <f t="shared" si="458"/>
        <v>0.63291505775213674</v>
      </c>
      <c r="P413" s="1">
        <f t="shared" si="459"/>
        <v>6.1711430631640782</v>
      </c>
      <c r="Q413" s="1">
        <f t="shared" si="460"/>
        <v>0.79704551721200012</v>
      </c>
      <c r="R413" s="1">
        <f t="shared" si="461"/>
        <v>306886.76009299356</v>
      </c>
      <c r="S413" s="1">
        <f t="shared" si="462"/>
        <v>0.79972799016833096</v>
      </c>
      <c r="T413" s="1">
        <f t="shared" si="463"/>
        <v>0.32442732726430251</v>
      </c>
      <c r="U413" s="1">
        <f t="shared" si="464"/>
        <v>0.79627522339011547</v>
      </c>
      <c r="V413" s="1">
        <f t="shared" si="465"/>
        <v>0.99599867076510606</v>
      </c>
      <c r="W413" s="1">
        <f t="shared" si="466"/>
        <v>168.20042449853901</v>
      </c>
      <c r="X413" s="1">
        <f t="shared" si="467"/>
        <v>3483.9235393726299</v>
      </c>
      <c r="Y413" s="1">
        <f t="shared" si="468"/>
        <v>384.43498291481876</v>
      </c>
      <c r="Z413" s="1">
        <f t="shared" si="469"/>
        <v>0.1556262488726762</v>
      </c>
      <c r="AA413" s="1">
        <f t="shared" si="470"/>
        <v>0.63291505775213674</v>
      </c>
      <c r="AB413" s="1">
        <f t="shared" si="471"/>
        <v>7320.9026282805034</v>
      </c>
      <c r="AC413" s="1">
        <f t="shared" si="472"/>
        <v>9.7762795304358972E-3</v>
      </c>
      <c r="AD413" s="1">
        <f t="shared" si="473"/>
        <v>0.35854119237365839</v>
      </c>
      <c r="AE413" s="1">
        <f t="shared" si="474"/>
        <v>2.7073494767157227E-2</v>
      </c>
      <c r="AF413" s="1">
        <f t="shared" si="475"/>
        <v>0.32093130330429448</v>
      </c>
      <c r="AG413" s="1">
        <f t="shared" si="476"/>
        <v>257.41797734548084</v>
      </c>
      <c r="AH413" s="1">
        <f t="shared" si="477"/>
        <v>152.64176208787779</v>
      </c>
      <c r="AI413" s="1">
        <f t="shared" si="478"/>
        <v>152.28493172840558</v>
      </c>
      <c r="AJ413" s="1">
        <f t="shared" si="479"/>
        <v>258.43129245658957</v>
      </c>
      <c r="AK413" s="1">
        <f t="shared" si="480"/>
        <v>304.92671678591591</v>
      </c>
      <c r="AL413" s="8">
        <f t="shared" si="481"/>
        <v>95207684.078500688</v>
      </c>
      <c r="AM413" s="1">
        <f t="shared" si="482"/>
        <v>7176708.1146125654</v>
      </c>
      <c r="AN413" s="1">
        <f t="shared" si="483"/>
        <v>0.99997735202137061</v>
      </c>
      <c r="AO413" s="1">
        <f t="shared" si="484"/>
        <v>35.455749346191276</v>
      </c>
      <c r="AP413" s="1">
        <f t="shared" si="485"/>
        <v>131.47675851210883</v>
      </c>
      <c r="AQ413" s="1">
        <f t="shared" si="486"/>
        <v>2.3302772228686215E-2</v>
      </c>
      <c r="AR413" s="1">
        <f t="shared" si="487"/>
        <v>5.1509691317579986E-3</v>
      </c>
      <c r="AS413" s="1">
        <f t="shared" si="488"/>
        <v>3901.7923835389429</v>
      </c>
      <c r="AT413" s="1">
        <f t="shared" si="489"/>
        <v>274701207.11874324</v>
      </c>
      <c r="AU413" s="1">
        <f t="shared" si="490"/>
        <v>1067140.7255681548</v>
      </c>
      <c r="AV413" s="1">
        <f t="shared" si="491"/>
        <v>10309313.453228438</v>
      </c>
      <c r="AW413" s="1">
        <f t="shared" si="492"/>
        <v>-7.7378747557044258</v>
      </c>
      <c r="AX413" s="1">
        <f t="shared" si="493"/>
        <v>895763.22255931725</v>
      </c>
      <c r="AY413" s="6">
        <f t="shared" si="494"/>
        <v>855712180.8808229</v>
      </c>
      <c r="AZ413">
        <f t="shared" si="495"/>
        <v>1060861.0480410876</v>
      </c>
      <c r="BA413">
        <f t="shared" si="496"/>
        <v>165097.82548177041</v>
      </c>
      <c r="BB413">
        <f t="shared" si="497"/>
        <v>1903858.0477225014</v>
      </c>
      <c r="BC413">
        <f t="shared" si="498"/>
        <v>19256061.7575645</v>
      </c>
      <c r="BD413">
        <f t="shared" si="499"/>
        <v>4.0618857449552417E-2</v>
      </c>
      <c r="BE413">
        <f t="shared" si="500"/>
        <v>2.4253499301900679E-2</v>
      </c>
      <c r="BF413">
        <f t="shared" si="501"/>
        <v>5.5881216185445212E-2</v>
      </c>
      <c r="BG413">
        <f t="shared" si="502"/>
        <v>3.3098331220282794E-2</v>
      </c>
      <c r="BH413">
        <f t="shared" si="503"/>
        <v>0.17141940018795274</v>
      </c>
      <c r="BI413">
        <f t="shared" si="504"/>
        <v>3.223340248881163E-3</v>
      </c>
      <c r="BJ413">
        <f t="shared" si="505"/>
        <v>1.0768945507779368</v>
      </c>
      <c r="BK413">
        <f t="shared" si="506"/>
        <v>162.54161324861457</v>
      </c>
      <c r="BL413">
        <f t="shared" si="507"/>
        <v>7.5379357014050477E-2</v>
      </c>
      <c r="BM413">
        <f t="shared" si="508"/>
        <v>12.915845805709342</v>
      </c>
    </row>
    <row r="414" spans="4:65" x14ac:dyDescent="0.35">
      <c r="E414">
        <f t="shared" si="448"/>
        <v>2025.6875</v>
      </c>
      <c r="F414" s="1">
        <f t="shared" si="449"/>
        <v>4259.9315845367182</v>
      </c>
      <c r="G414" s="1">
        <f t="shared" si="450"/>
        <v>1.0131096706323037</v>
      </c>
      <c r="H414" s="1">
        <f t="shared" si="451"/>
        <v>211773.56801799126</v>
      </c>
      <c r="I414" s="1">
        <f t="shared" si="452"/>
        <v>228601.73781013142</v>
      </c>
      <c r="J414" s="1">
        <f t="shared" si="453"/>
        <v>6.8192138985998375E-4</v>
      </c>
      <c r="K414" s="1">
        <f t="shared" si="454"/>
        <v>0.49542400512135121</v>
      </c>
      <c r="L414" s="1">
        <f t="shared" si="455"/>
        <v>3.8757263912189248E-2</v>
      </c>
      <c r="M414" s="1">
        <f t="shared" si="456"/>
        <v>1.2637749914662117E-2</v>
      </c>
      <c r="N414" s="1">
        <f t="shared" si="457"/>
        <v>0.7369420013016037</v>
      </c>
      <c r="O414" s="1">
        <f t="shared" si="458"/>
        <v>0.63399613370443186</v>
      </c>
      <c r="P414" s="1">
        <f t="shared" si="459"/>
        <v>6.2071288552304269</v>
      </c>
      <c r="Q414" s="1">
        <f t="shared" si="460"/>
        <v>0.79798444756880327</v>
      </c>
      <c r="R414" s="1">
        <f t="shared" si="461"/>
        <v>326243.0064881118</v>
      </c>
      <c r="S414" s="1">
        <f t="shared" si="462"/>
        <v>0.79972799016833096</v>
      </c>
      <c r="T414" s="1">
        <f t="shared" si="463"/>
        <v>0.32533507945082751</v>
      </c>
      <c r="U414" s="1">
        <f t="shared" si="464"/>
        <v>0.79631838297171254</v>
      </c>
      <c r="V414" s="1">
        <f t="shared" si="465"/>
        <v>0.99625400788598439</v>
      </c>
      <c r="W414" s="1">
        <f t="shared" si="466"/>
        <v>168.09409002294507</v>
      </c>
      <c r="X414" s="1">
        <f t="shared" si="467"/>
        <v>3504.2393458252909</v>
      </c>
      <c r="Y414" s="1">
        <f t="shared" si="468"/>
        <v>386.67673897469365</v>
      </c>
      <c r="Z414" s="1">
        <f t="shared" si="469"/>
        <v>0.15676073656623421</v>
      </c>
      <c r="AA414" s="1">
        <f t="shared" si="470"/>
        <v>0.63399613370443186</v>
      </c>
      <c r="AB414" s="1">
        <f t="shared" si="471"/>
        <v>7363.5930143277546</v>
      </c>
      <c r="AC414" s="1">
        <f t="shared" si="472"/>
        <v>9.7929782968403586E-3</v>
      </c>
      <c r="AD414" s="1">
        <f t="shared" si="473"/>
        <v>0.35991593542672962</v>
      </c>
      <c r="AE414" s="1">
        <f t="shared" si="474"/>
        <v>2.7151171280321303E-2</v>
      </c>
      <c r="AF414" s="1">
        <f t="shared" si="475"/>
        <v>0.32182927356701979</v>
      </c>
      <c r="AG414" s="1">
        <f t="shared" si="476"/>
        <v>257.41797590987881</v>
      </c>
      <c r="AH414" s="1">
        <f t="shared" si="477"/>
        <v>152.64176123660539</v>
      </c>
      <c r="AI414" s="1">
        <f t="shared" si="478"/>
        <v>152.28493172840558</v>
      </c>
      <c r="AJ414" s="1">
        <f t="shared" si="479"/>
        <v>258.26791500946143</v>
      </c>
      <c r="AK414" s="1">
        <f t="shared" si="480"/>
        <v>304.92671508536102</v>
      </c>
      <c r="AL414" s="8">
        <f t="shared" si="481"/>
        <v>96231389.374481857</v>
      </c>
      <c r="AM414" s="1">
        <f t="shared" si="482"/>
        <v>7629363.4428602885</v>
      </c>
      <c r="AN414" s="1">
        <f t="shared" si="483"/>
        <v>0.99997759294222754</v>
      </c>
      <c r="AO414" s="1">
        <f t="shared" si="484"/>
        <v>35.465789343455008</v>
      </c>
      <c r="AP414" s="1">
        <f t="shared" si="485"/>
        <v>131.51398875882614</v>
      </c>
      <c r="AQ414" s="1">
        <f t="shared" si="486"/>
        <v>2.4553421486386184E-2</v>
      </c>
      <c r="AR414" s="1">
        <f t="shared" si="487"/>
        <v>5.4570972904467094E-3</v>
      </c>
      <c r="AS414" s="1">
        <f t="shared" si="488"/>
        <v>3924.5449089565127</v>
      </c>
      <c r="AT414" s="1">
        <f t="shared" si="489"/>
        <v>277324359.83730674</v>
      </c>
      <c r="AU414" s="1">
        <f t="shared" si="490"/>
        <v>1077330.978371134</v>
      </c>
      <c r="AV414" s="1">
        <f t="shared" si="491"/>
        <v>10376009.748576447</v>
      </c>
      <c r="AW414" s="1">
        <f t="shared" si="492"/>
        <v>-13.687473800088418</v>
      </c>
      <c r="AX414" s="1">
        <f t="shared" si="493"/>
        <v>903101.94485876849</v>
      </c>
      <c r="AY414" s="6">
        <f t="shared" si="494"/>
        <v>861726642.71672797</v>
      </c>
      <c r="AZ414">
        <f t="shared" si="495"/>
        <v>1070991.3354618179</v>
      </c>
      <c r="BA414">
        <f t="shared" si="496"/>
        <v>167889.3906030494</v>
      </c>
      <c r="BB414">
        <f t="shared" si="497"/>
        <v>1920433.5125973416</v>
      </c>
      <c r="BC414">
        <f t="shared" si="498"/>
        <v>19375052.885547157</v>
      </c>
      <c r="BD414">
        <f t="shared" si="499"/>
        <v>4.2721452167033762E-2</v>
      </c>
      <c r="BE414">
        <f t="shared" si="500"/>
        <v>2.5508957547518463E-2</v>
      </c>
      <c r="BF414">
        <f t="shared" si="501"/>
        <v>5.8773851708339396E-2</v>
      </c>
      <c r="BG414">
        <f t="shared" si="502"/>
        <v>3.4811633384619803E-2</v>
      </c>
      <c r="BH414">
        <f t="shared" si="503"/>
        <v>0.18029275478086934</v>
      </c>
      <c r="BI414">
        <f t="shared" si="504"/>
        <v>3.3901932478450033E-3</v>
      </c>
      <c r="BJ414">
        <f t="shared" si="505"/>
        <v>1.1326389250888664</v>
      </c>
      <c r="BK414">
        <f t="shared" si="506"/>
        <v>170.95541803896074</v>
      </c>
      <c r="BL414">
        <f t="shared" si="507"/>
        <v>7.9281294385423529E-2</v>
      </c>
      <c r="BM414">
        <f t="shared" si="508"/>
        <v>13.584421705378999</v>
      </c>
    </row>
    <row r="415" spans="4:65" x14ac:dyDescent="0.35">
      <c r="E415">
        <f t="shared" si="448"/>
        <v>2025.75</v>
      </c>
      <c r="F415" s="1">
        <f t="shared" si="449"/>
        <v>4293.0485041773527</v>
      </c>
      <c r="G415" s="1">
        <f t="shared" si="450"/>
        <v>1.018880144679841</v>
      </c>
      <c r="H415" s="1">
        <f t="shared" si="451"/>
        <v>226061.17663112449</v>
      </c>
      <c r="I415" s="1">
        <f t="shared" si="452"/>
        <v>239270.65631230251</v>
      </c>
      <c r="J415" s="1">
        <f t="shared" si="453"/>
        <v>6.7339737310502285E-4</v>
      </c>
      <c r="K415" s="1">
        <f t="shared" si="454"/>
        <v>0.49705647474619663</v>
      </c>
      <c r="L415" s="1">
        <f t="shared" si="455"/>
        <v>4.0542943388567745E-2</v>
      </c>
      <c r="M415" s="1">
        <f t="shared" si="456"/>
        <v>1.3299525952466746E-2</v>
      </c>
      <c r="N415" s="1">
        <f t="shared" si="457"/>
        <v>0.73697609133896158</v>
      </c>
      <c r="O415" s="1">
        <f t="shared" si="458"/>
        <v>0.63508102076589945</v>
      </c>
      <c r="P415" s="1">
        <f t="shared" si="459"/>
        <v>6.2442586733272893</v>
      </c>
      <c r="Q415" s="1">
        <f t="shared" si="460"/>
        <v>0.798944164530203</v>
      </c>
      <c r="R415" s="1">
        <f t="shared" si="461"/>
        <v>345872.94154953014</v>
      </c>
      <c r="S415" s="1">
        <f t="shared" si="462"/>
        <v>0.79972799016833096</v>
      </c>
      <c r="T415" s="1">
        <f t="shared" si="463"/>
        <v>0.32629006612355027</v>
      </c>
      <c r="U415" s="1">
        <f t="shared" si="464"/>
        <v>0.79636100305857882</v>
      </c>
      <c r="V415" s="1">
        <f t="shared" si="465"/>
        <v>0.99648993254462137</v>
      </c>
      <c r="W415" s="1">
        <f t="shared" si="466"/>
        <v>167.98460900792736</v>
      </c>
      <c r="X415" s="1">
        <f t="shared" si="467"/>
        <v>3525.2010130490539</v>
      </c>
      <c r="Y415" s="1">
        <f t="shared" si="468"/>
        <v>388.98976280830072</v>
      </c>
      <c r="Z415" s="1">
        <f t="shared" si="469"/>
        <v>0.15795425682848044</v>
      </c>
      <c r="AA415" s="1">
        <f t="shared" si="470"/>
        <v>0.63508102076589945</v>
      </c>
      <c r="AB415" s="1">
        <f t="shared" si="471"/>
        <v>7407.6405724722781</v>
      </c>
      <c r="AC415" s="1">
        <f t="shared" si="472"/>
        <v>9.8097359312842754E-3</v>
      </c>
      <c r="AD415" s="1">
        <f t="shared" si="473"/>
        <v>0.36129845576147529</v>
      </c>
      <c r="AE415" s="1">
        <f t="shared" si="474"/>
        <v>2.723262290654313E-2</v>
      </c>
      <c r="AF415" s="1">
        <f t="shared" si="475"/>
        <v>0.3227739693178357</v>
      </c>
      <c r="AG415" s="1">
        <f t="shared" si="476"/>
        <v>257.41797452735693</v>
      </c>
      <c r="AH415" s="1">
        <f t="shared" si="477"/>
        <v>152.64176041680804</v>
      </c>
      <c r="AI415" s="1">
        <f t="shared" si="478"/>
        <v>152.28493172840558</v>
      </c>
      <c r="AJ415" s="1">
        <f t="shared" si="479"/>
        <v>258.09970306650803</v>
      </c>
      <c r="AK415" s="1">
        <f t="shared" si="480"/>
        <v>304.92671344768263</v>
      </c>
      <c r="AL415" s="8">
        <f t="shared" si="481"/>
        <v>97264513.3116512</v>
      </c>
      <c r="AM415" s="1">
        <f t="shared" si="482"/>
        <v>8088419.1122958362</v>
      </c>
      <c r="AN415" s="1">
        <f t="shared" si="483"/>
        <v>0.99997783093843451</v>
      </c>
      <c r="AO415" s="1">
        <f t="shared" si="484"/>
        <v>35.475679212901447</v>
      </c>
      <c r="AP415" s="1">
        <f t="shared" si="485"/>
        <v>131.55066230263506</v>
      </c>
      <c r="AQ415" s="1">
        <f t="shared" si="486"/>
        <v>2.5802589182853396E-2</v>
      </c>
      <c r="AR415" s="1">
        <f t="shared" si="487"/>
        <v>5.7675776542805545E-3</v>
      </c>
      <c r="AS415" s="1">
        <f t="shared" si="488"/>
        <v>3948.0207609939212</v>
      </c>
      <c r="AT415" s="1">
        <f t="shared" si="489"/>
        <v>279958535.21396244</v>
      </c>
      <c r="AU415" s="1">
        <f t="shared" si="490"/>
        <v>1087564.0511428623</v>
      </c>
      <c r="AV415" s="1">
        <f t="shared" si="491"/>
        <v>10443342.934724644</v>
      </c>
      <c r="AW415" s="1">
        <f t="shared" si="492"/>
        <v>-19.600637652531937</v>
      </c>
      <c r="AX415" s="1">
        <f t="shared" si="493"/>
        <v>910389.70459464833</v>
      </c>
      <c r="AY415" s="6">
        <f t="shared" si="494"/>
        <v>867805674.79870617</v>
      </c>
      <c r="AZ415">
        <f t="shared" si="495"/>
        <v>1081164.1908736632</v>
      </c>
      <c r="BA415">
        <f t="shared" si="496"/>
        <v>170774.48627901485</v>
      </c>
      <c r="BB415">
        <f t="shared" si="497"/>
        <v>1936970.5938297717</v>
      </c>
      <c r="BC415">
        <f t="shared" si="498"/>
        <v>19495079.98008449</v>
      </c>
      <c r="BD415">
        <f t="shared" si="499"/>
        <v>4.4810905667530848E-2</v>
      </c>
      <c r="BE415">
        <f t="shared" si="500"/>
        <v>2.6756569179101134E-2</v>
      </c>
      <c r="BF415">
        <f t="shared" si="501"/>
        <v>6.1648408259215491E-2</v>
      </c>
      <c r="BG415">
        <f t="shared" si="502"/>
        <v>3.6514227410429707E-2</v>
      </c>
      <c r="BH415">
        <f t="shared" si="503"/>
        <v>0.1891106509075802</v>
      </c>
      <c r="BI415">
        <f t="shared" si="504"/>
        <v>3.5560034155653194E-3</v>
      </c>
      <c r="BJ415">
        <f t="shared" si="505"/>
        <v>1.1880348970603527</v>
      </c>
      <c r="BK415">
        <f t="shared" si="506"/>
        <v>179.31663654936727</v>
      </c>
      <c r="BL415">
        <f t="shared" si="507"/>
        <v>8.3158844648225497E-2</v>
      </c>
      <c r="BM415">
        <f t="shared" si="508"/>
        <v>14.24881900567572</v>
      </c>
    </row>
    <row r="416" spans="4:65" x14ac:dyDescent="0.35">
      <c r="E416">
        <f t="shared" si="448"/>
        <v>2025.8125</v>
      </c>
      <c r="F416" s="1">
        <f t="shared" si="449"/>
        <v>4326.2093767178912</v>
      </c>
      <c r="G416" s="1">
        <f t="shared" si="450"/>
        <v>1.0246804982437621</v>
      </c>
      <c r="H416" s="1">
        <f t="shared" si="451"/>
        <v>241015.5926506434</v>
      </c>
      <c r="I416" s="1">
        <f t="shared" si="452"/>
        <v>249159.64041210516</v>
      </c>
      <c r="J416" s="1">
        <f t="shared" si="453"/>
        <v>6.6497990655176671E-4</v>
      </c>
      <c r="K416" s="1">
        <f t="shared" si="454"/>
        <v>0.49875918833595295</v>
      </c>
      <c r="L416" s="1">
        <f t="shared" si="455"/>
        <v>4.2300942407714162E-2</v>
      </c>
      <c r="M416" s="1">
        <f t="shared" si="456"/>
        <v>1.3963453380120382E-2</v>
      </c>
      <c r="N416" s="1">
        <f t="shared" si="457"/>
        <v>0.7370097552508833</v>
      </c>
      <c r="O416" s="1">
        <f t="shared" si="458"/>
        <v>0.63616995120185316</v>
      </c>
      <c r="P416" s="1">
        <f t="shared" si="459"/>
        <v>6.2824558298500071</v>
      </c>
      <c r="Q416" s="1">
        <f t="shared" si="460"/>
        <v>0.79992200028758975</v>
      </c>
      <c r="R416" s="1">
        <f t="shared" si="461"/>
        <v>365779.14169714937</v>
      </c>
      <c r="S416" s="1">
        <f t="shared" si="462"/>
        <v>0.79972799016833096</v>
      </c>
      <c r="T416" s="1">
        <f t="shared" si="463"/>
        <v>0.32729199554207689</v>
      </c>
      <c r="U416" s="1">
        <f t="shared" si="464"/>
        <v>0.79640309039439794</v>
      </c>
      <c r="V416" s="1">
        <f t="shared" si="465"/>
        <v>0.99670700628597686</v>
      </c>
      <c r="W416" s="1">
        <f t="shared" si="466"/>
        <v>167.87228827195841</v>
      </c>
      <c r="X416" s="1">
        <f t="shared" si="467"/>
        <v>3546.7652469980185</v>
      </c>
      <c r="Y416" s="1">
        <f t="shared" si="468"/>
        <v>391.36927711625083</v>
      </c>
      <c r="Z416" s="1">
        <f t="shared" si="469"/>
        <v>0.15920644504901624</v>
      </c>
      <c r="AA416" s="1">
        <f t="shared" si="470"/>
        <v>0.63616995120185316</v>
      </c>
      <c r="AB416" s="1">
        <f t="shared" si="471"/>
        <v>7452.9543272690489</v>
      </c>
      <c r="AC416" s="1">
        <f t="shared" si="472"/>
        <v>9.8265560214380668E-3</v>
      </c>
      <c r="AD416" s="1">
        <f t="shared" si="473"/>
        <v>0.36268908247549875</v>
      </c>
      <c r="AE416" s="1">
        <f t="shared" si="474"/>
        <v>2.7317449179614383E-2</v>
      </c>
      <c r="AF416" s="1">
        <f t="shared" si="475"/>
        <v>0.32376510196013836</v>
      </c>
      <c r="AG416" s="1">
        <f t="shared" si="476"/>
        <v>257.41797319595264</v>
      </c>
      <c r="AH416" s="1">
        <f t="shared" si="477"/>
        <v>152.64175962732202</v>
      </c>
      <c r="AI416" s="1">
        <f t="shared" si="478"/>
        <v>152.28493172840558</v>
      </c>
      <c r="AJ416" s="1">
        <f t="shared" si="479"/>
        <v>257.92712803851589</v>
      </c>
      <c r="AK416" s="1">
        <f t="shared" si="480"/>
        <v>304.92671187055601</v>
      </c>
      <c r="AL416" s="8">
        <f t="shared" si="481"/>
        <v>98307185.617419779</v>
      </c>
      <c r="AM416" s="1">
        <f t="shared" si="482"/>
        <v>8553935.3738191873</v>
      </c>
      <c r="AN416" s="1">
        <f t="shared" si="483"/>
        <v>0.99997806606270967</v>
      </c>
      <c r="AO416" s="1">
        <f t="shared" si="484"/>
        <v>35.485424267966749</v>
      </c>
      <c r="AP416" s="1">
        <f t="shared" si="485"/>
        <v>131.5867988467819</v>
      </c>
      <c r="AQ416" s="1">
        <f t="shared" si="486"/>
        <v>2.7050397738744597E-2</v>
      </c>
      <c r="AR416" s="1">
        <f t="shared" si="487"/>
        <v>6.0826701322979288E-3</v>
      </c>
      <c r="AS416" s="1">
        <f t="shared" si="488"/>
        <v>3972.1714528297334</v>
      </c>
      <c r="AT416" s="1">
        <f t="shared" si="489"/>
        <v>282604756.3733986</v>
      </c>
      <c r="AU416" s="1">
        <f t="shared" si="490"/>
        <v>1097843.9184519302</v>
      </c>
      <c r="AV416" s="1">
        <f t="shared" si="491"/>
        <v>10511315.687921073</v>
      </c>
      <c r="AW416" s="1">
        <f t="shared" si="492"/>
        <v>-25.477301894871466</v>
      </c>
      <c r="AX416" s="1">
        <f t="shared" si="493"/>
        <v>917628.26781528164</v>
      </c>
      <c r="AY416" s="6">
        <f t="shared" si="494"/>
        <v>873949873.89979494</v>
      </c>
      <c r="AZ416">
        <f t="shared" si="495"/>
        <v>1091383.5654565373</v>
      </c>
      <c r="BA416">
        <f t="shared" si="496"/>
        <v>173755.29764125563</v>
      </c>
      <c r="BB416">
        <f t="shared" si="497"/>
        <v>1953474.3085298317</v>
      </c>
      <c r="BC416">
        <f t="shared" si="498"/>
        <v>19616140.642198849</v>
      </c>
      <c r="BD416">
        <f t="shared" si="499"/>
        <v>4.688730008364983E-2</v>
      </c>
      <c r="BE416">
        <f t="shared" si="500"/>
        <v>2.7996383237986415E-2</v>
      </c>
      <c r="BF416">
        <f t="shared" si="501"/>
        <v>6.4504998831648605E-2</v>
      </c>
      <c r="BG416">
        <f t="shared" si="502"/>
        <v>3.8206180223578294E-2</v>
      </c>
      <c r="BH416">
        <f t="shared" si="503"/>
        <v>0.19787343518349912</v>
      </c>
      <c r="BI416">
        <f t="shared" si="504"/>
        <v>3.7207772697373837E-3</v>
      </c>
      <c r="BJ416">
        <f t="shared" si="505"/>
        <v>1.2430846442070171</v>
      </c>
      <c r="BK416">
        <f t="shared" si="506"/>
        <v>187.62559744408375</v>
      </c>
      <c r="BL416">
        <f t="shared" si="507"/>
        <v>8.7012160221884946E-2</v>
      </c>
      <c r="BM416">
        <f t="shared" si="508"/>
        <v>14.909063822845589</v>
      </c>
    </row>
    <row r="417" spans="5:65" x14ac:dyDescent="0.35">
      <c r="E417">
        <f t="shared" si="448"/>
        <v>2025.875</v>
      </c>
      <c r="F417" s="1">
        <f t="shared" si="449"/>
        <v>4359.4265572055319</v>
      </c>
      <c r="G417" s="1">
        <f t="shared" si="450"/>
        <v>1.0305106399563828</v>
      </c>
      <c r="H417" s="1">
        <f t="shared" si="451"/>
        <v>256588.07017639998</v>
      </c>
      <c r="I417" s="1">
        <f t="shared" si="452"/>
        <v>258371.26376134952</v>
      </c>
      <c r="J417" s="1">
        <f t="shared" si="453"/>
        <v>6.5666765832281444E-4</v>
      </c>
      <c r="K417" s="1">
        <f t="shared" si="454"/>
        <v>0.50053028140017752</v>
      </c>
      <c r="L417" s="1">
        <f t="shared" si="455"/>
        <v>4.4030775205410023E-2</v>
      </c>
      <c r="M417" s="1">
        <f t="shared" si="456"/>
        <v>1.4629723532075688E-2</v>
      </c>
      <c r="N417" s="1">
        <f t="shared" si="457"/>
        <v>0.73704299836393661</v>
      </c>
      <c r="O417" s="1">
        <f t="shared" si="458"/>
        <v>0.63726313202423923</v>
      </c>
      <c r="P417" s="1">
        <f t="shared" si="459"/>
        <v>6.3216504808915746</v>
      </c>
      <c r="Q417" s="1">
        <f t="shared" si="460"/>
        <v>0.80091553346768929</v>
      </c>
      <c r="R417" s="1">
        <f t="shared" si="461"/>
        <v>385964.22349392879</v>
      </c>
      <c r="S417" s="1">
        <f t="shared" si="462"/>
        <v>0.79972799016833096</v>
      </c>
      <c r="T417" s="1">
        <f t="shared" si="463"/>
        <v>0.32834056909036713</v>
      </c>
      <c r="U417" s="1">
        <f t="shared" si="464"/>
        <v>0.79644465163855738</v>
      </c>
      <c r="V417" s="1">
        <f t="shared" si="465"/>
        <v>0.99690624166906883</v>
      </c>
      <c r="W417" s="1">
        <f t="shared" si="466"/>
        <v>167.7574070097001</v>
      </c>
      <c r="X417" s="1">
        <f t="shared" si="467"/>
        <v>3568.8926172410283</v>
      </c>
      <c r="Y417" s="1">
        <f t="shared" si="468"/>
        <v>393.8109309313208</v>
      </c>
      <c r="Z417" s="1">
        <f t="shared" si="469"/>
        <v>0.16051692802441916</v>
      </c>
      <c r="AA417" s="1">
        <f t="shared" si="470"/>
        <v>0.63726313202423923</v>
      </c>
      <c r="AB417" s="1">
        <f t="shared" si="471"/>
        <v>7499.4514220354158</v>
      </c>
      <c r="AC417" s="1">
        <f t="shared" si="472"/>
        <v>9.8434417648977247E-3</v>
      </c>
      <c r="AD417" s="1">
        <f t="shared" si="473"/>
        <v>0.36408811498147498</v>
      </c>
      <c r="AE417" s="1">
        <f t="shared" si="474"/>
        <v>2.7405284467108919E-2</v>
      </c>
      <c r="AF417" s="1">
        <f t="shared" si="475"/>
        <v>0.32480237609576951</v>
      </c>
      <c r="AG417" s="1">
        <f t="shared" si="476"/>
        <v>257.41797191377589</v>
      </c>
      <c r="AH417" s="1">
        <f t="shared" si="477"/>
        <v>152.64175886702654</v>
      </c>
      <c r="AI417" s="1">
        <f t="shared" si="478"/>
        <v>152.28493172840558</v>
      </c>
      <c r="AJ417" s="1">
        <f t="shared" si="479"/>
        <v>257.75061889370858</v>
      </c>
      <c r="AK417" s="1">
        <f t="shared" si="480"/>
        <v>304.92671035174232</v>
      </c>
      <c r="AL417" s="8">
        <f t="shared" si="481"/>
        <v>99359533.632553637</v>
      </c>
      <c r="AM417" s="1">
        <f t="shared" si="482"/>
        <v>9025973.4170930088</v>
      </c>
      <c r="AN417" s="1">
        <f t="shared" si="483"/>
        <v>0.99997829836547181</v>
      </c>
      <c r="AO417" s="1">
        <f t="shared" si="484"/>
        <v>35.495029354815344</v>
      </c>
      <c r="AP417" s="1">
        <f t="shared" si="485"/>
        <v>131.62241636177927</v>
      </c>
      <c r="AQ417" s="1">
        <f t="shared" si="486"/>
        <v>2.8296941956840342E-2</v>
      </c>
      <c r="AR417" s="1">
        <f t="shared" si="487"/>
        <v>6.4026283297904333E-3</v>
      </c>
      <c r="AS417" s="1">
        <f t="shared" si="488"/>
        <v>3996.9528246670357</v>
      </c>
      <c r="AT417" s="1">
        <f t="shared" si="489"/>
        <v>285263980.49526334</v>
      </c>
      <c r="AU417" s="1">
        <f t="shared" si="490"/>
        <v>1108174.2986881067</v>
      </c>
      <c r="AV417" s="1">
        <f t="shared" si="491"/>
        <v>10579930.932824319</v>
      </c>
      <c r="AW417" s="1">
        <f t="shared" si="492"/>
        <v>-31.317480668066832</v>
      </c>
      <c r="AX417" s="1">
        <f t="shared" si="493"/>
        <v>924819.17541461135</v>
      </c>
      <c r="AY417" s="6">
        <f t="shared" si="494"/>
        <v>880159844.7518295</v>
      </c>
      <c r="AZ417">
        <f t="shared" si="495"/>
        <v>1101653.1557190386</v>
      </c>
      <c r="BA417">
        <f t="shared" si="496"/>
        <v>176833.98030442715</v>
      </c>
      <c r="BB417">
        <f t="shared" si="497"/>
        <v>1969949.2034044524</v>
      </c>
      <c r="BC417">
        <f t="shared" si="498"/>
        <v>19738232.786481965</v>
      </c>
      <c r="BD417">
        <f t="shared" si="499"/>
        <v>4.8950717034668065E-2</v>
      </c>
      <c r="BE417">
        <f t="shared" si="500"/>
        <v>2.9228448459003662E-2</v>
      </c>
      <c r="BF417">
        <f t="shared" si="501"/>
        <v>6.7343735713004019E-2</v>
      </c>
      <c r="BG417">
        <f t="shared" si="502"/>
        <v>3.9887558331644701E-2</v>
      </c>
      <c r="BH417">
        <f t="shared" si="503"/>
        <v>0.20658145205769354</v>
      </c>
      <c r="BI417">
        <f t="shared" si="504"/>
        <v>3.8845212873208725E-3</v>
      </c>
      <c r="BJ417">
        <f t="shared" si="505"/>
        <v>1.2977903304340148</v>
      </c>
      <c r="BK417">
        <f t="shared" si="506"/>
        <v>195.88262733320826</v>
      </c>
      <c r="BL417">
        <f t="shared" si="507"/>
        <v>9.0841392573209029E-2</v>
      </c>
      <c r="BM417">
        <f t="shared" si="508"/>
        <v>15.565182109908145</v>
      </c>
    </row>
    <row r="418" spans="5:65" x14ac:dyDescent="0.35">
      <c r="E418">
        <f t="shared" si="448"/>
        <v>2025.9375</v>
      </c>
      <c r="F418" s="1">
        <f t="shared" si="449"/>
        <v>4392.7114560184764</v>
      </c>
      <c r="G418" s="1">
        <f t="shared" si="450"/>
        <v>1.0363705311418467</v>
      </c>
      <c r="H418" s="1">
        <f t="shared" si="451"/>
        <v>272736.27416148433</v>
      </c>
      <c r="I418" s="1">
        <f t="shared" si="452"/>
        <v>266995.36709700752</v>
      </c>
      <c r="J418" s="1">
        <f t="shared" si="453"/>
        <v>6.4845931318918042E-4</v>
      </c>
      <c r="K418" s="1">
        <f t="shared" si="454"/>
        <v>0.5023678471297609</v>
      </c>
      <c r="L418" s="1">
        <f t="shared" si="455"/>
        <v>4.5731989789761444E-2</v>
      </c>
      <c r="M418" s="1">
        <f t="shared" si="456"/>
        <v>1.5298514242694948E-2</v>
      </c>
      <c r="N418" s="1">
        <f t="shared" si="457"/>
        <v>0.73707582593810683</v>
      </c>
      <c r="O418" s="1">
        <f t="shared" si="458"/>
        <v>0.63836074719312741</v>
      </c>
      <c r="P418" s="1">
        <f t="shared" si="459"/>
        <v>6.3617790391617026</v>
      </c>
      <c r="Q418" s="1">
        <f t="shared" si="460"/>
        <v>0.80192256898468361</v>
      </c>
      <c r="R418" s="1">
        <f t="shared" si="461"/>
        <v>406430.83850947081</v>
      </c>
      <c r="S418" s="1">
        <f t="shared" si="462"/>
        <v>0.79972799016833096</v>
      </c>
      <c r="T418" s="1">
        <f t="shared" si="463"/>
        <v>0.32943548021083757</v>
      </c>
      <c r="U418" s="1">
        <f t="shared" si="464"/>
        <v>0.79648569336720254</v>
      </c>
      <c r="V418" s="1">
        <f t="shared" si="465"/>
        <v>0.99708888406002538</v>
      </c>
      <c r="W418" s="1">
        <f t="shared" si="466"/>
        <v>167.6402190724842</v>
      </c>
      <c r="X418" s="1">
        <f t="shared" si="467"/>
        <v>3591.5472255246846</v>
      </c>
      <c r="Y418" s="1">
        <f t="shared" si="468"/>
        <v>396.31076304590204</v>
      </c>
      <c r="Z418" s="1">
        <f t="shared" si="469"/>
        <v>0.16188532262610977</v>
      </c>
      <c r="AA418" s="1">
        <f t="shared" si="470"/>
        <v>0.63836074719312741</v>
      </c>
      <c r="AB418" s="1">
        <f t="shared" si="471"/>
        <v>7547.0564223898009</v>
      </c>
      <c r="AC418" s="1">
        <f t="shared" si="472"/>
        <v>9.8603960031899991E-3</v>
      </c>
      <c r="AD418" s="1">
        <f t="shared" si="473"/>
        <v>0.36549582551432319</v>
      </c>
      <c r="AE418" s="1">
        <f t="shared" si="474"/>
        <v>2.7495794886822789E-2</v>
      </c>
      <c r="AF418" s="1">
        <f t="shared" si="475"/>
        <v>0.3258854884706055</v>
      </c>
      <c r="AG418" s="1">
        <f t="shared" si="476"/>
        <v>257.41797067900649</v>
      </c>
      <c r="AH418" s="1">
        <f t="shared" si="477"/>
        <v>152.64175813484235</v>
      </c>
      <c r="AI418" s="1">
        <f t="shared" si="478"/>
        <v>152.28493172840558</v>
      </c>
      <c r="AJ418" s="1">
        <f t="shared" si="479"/>
        <v>257.57056566158798</v>
      </c>
      <c r="AK418" s="1">
        <f t="shared" si="480"/>
        <v>304.92670888908543</v>
      </c>
      <c r="AL418" s="8">
        <f t="shared" si="481"/>
        <v>100421681.74528995</v>
      </c>
      <c r="AM418" s="1">
        <f t="shared" si="482"/>
        <v>9504595.2504251078</v>
      </c>
      <c r="AN418" s="1">
        <f t="shared" si="483"/>
        <v>0.99997852789485409</v>
      </c>
      <c r="AO418" s="1">
        <f t="shared" si="484"/>
        <v>35.504498882877463</v>
      </c>
      <c r="AP418" s="1">
        <f t="shared" si="485"/>
        <v>131.65753119864507</v>
      </c>
      <c r="AQ418" s="1">
        <f t="shared" si="486"/>
        <v>2.9542289060844971E-2</v>
      </c>
      <c r="AR418" s="1">
        <f t="shared" si="487"/>
        <v>6.7276994965326294E-3</v>
      </c>
      <c r="AS418" s="1">
        <f t="shared" si="488"/>
        <v>4022.3246725432223</v>
      </c>
      <c r="AT418" s="1">
        <f t="shared" si="489"/>
        <v>287937100.94614977</v>
      </c>
      <c r="AU418" s="1">
        <f t="shared" si="490"/>
        <v>1118558.6623445177</v>
      </c>
      <c r="AV418" s="1">
        <f t="shared" si="491"/>
        <v>10649191.826492326</v>
      </c>
      <c r="AW418" s="1">
        <f t="shared" si="492"/>
        <v>-37.121248045881281</v>
      </c>
      <c r="AX418" s="1">
        <f t="shared" si="493"/>
        <v>931963.75156604883</v>
      </c>
      <c r="AY418" s="6">
        <f t="shared" si="494"/>
        <v>886436199.86091018</v>
      </c>
      <c r="AZ418">
        <f t="shared" si="495"/>
        <v>1111976.4117318897</v>
      </c>
      <c r="BA418">
        <f t="shared" si="496"/>
        <v>180012.66016584085</v>
      </c>
      <c r="BB418">
        <f t="shared" si="497"/>
        <v>1986399.3714904389</v>
      </c>
      <c r="BC418">
        <f t="shared" si="498"/>
        <v>19861354.611694742</v>
      </c>
      <c r="BD418">
        <f t="shared" si="499"/>
        <v>5.1001237629742437E-2</v>
      </c>
      <c r="BE418">
        <f t="shared" si="500"/>
        <v>3.0452813272389551E-2</v>
      </c>
      <c r="BF418">
        <f t="shared" si="501"/>
        <v>7.0164730488850954E-2</v>
      </c>
      <c r="BG418">
        <f t="shared" si="502"/>
        <v>4.1558427826535696E-2</v>
      </c>
      <c r="BH418">
        <f t="shared" si="503"/>
        <v>0.21523504382642425</v>
      </c>
      <c r="BI418">
        <f t="shared" si="504"/>
        <v>4.0472419047944642E-3</v>
      </c>
      <c r="BJ418">
        <f t="shared" si="505"/>
        <v>1.3521541061220939</v>
      </c>
      <c r="BK418">
        <f t="shared" si="506"/>
        <v>204.08805078552575</v>
      </c>
      <c r="BL418">
        <f t="shared" si="507"/>
        <v>9.4646692222337334E-2</v>
      </c>
      <c r="BM418">
        <f t="shared" si="508"/>
        <v>16.217199657676559</v>
      </c>
    </row>
    <row r="419" spans="5:65" x14ac:dyDescent="0.35">
      <c r="E419">
        <f t="shared" si="448"/>
        <v>2026</v>
      </c>
      <c r="F419" s="1">
        <f t="shared" si="449"/>
        <v>4426.074574003761</v>
      </c>
      <c r="G419" s="1">
        <f t="shared" si="450"/>
        <v>1.0422601735951533</v>
      </c>
      <c r="H419" s="1">
        <f t="shared" si="451"/>
        <v>289423.48460504727</v>
      </c>
      <c r="I419" s="1">
        <f t="shared" si="452"/>
        <v>275110.63703548425</v>
      </c>
      <c r="J419" s="1">
        <f t="shared" si="453"/>
        <v>6.4035357236228233E-4</v>
      </c>
      <c r="K419" s="1">
        <f t="shared" si="454"/>
        <v>0.50426993935145259</v>
      </c>
      <c r="L419" s="1">
        <f t="shared" si="455"/>
        <v>4.7404168936419501E-2</v>
      </c>
      <c r="M419" s="1">
        <f t="shared" si="456"/>
        <v>1.5969989857325458E-2</v>
      </c>
      <c r="N419" s="1">
        <f t="shared" si="457"/>
        <v>0.73710824316762968</v>
      </c>
      <c r="O419" s="1">
        <f t="shared" si="458"/>
        <v>0.63946295962335442</v>
      </c>
      <c r="P419" s="1">
        <f t="shared" si="459"/>
        <v>6.4027836314643833</v>
      </c>
      <c r="Q419" s="1">
        <f t="shared" si="460"/>
        <v>0.80294111901455656</v>
      </c>
      <c r="R419" s="1">
        <f t="shared" si="461"/>
        <v>427181.66807417286</v>
      </c>
      <c r="S419" s="1">
        <f t="shared" si="462"/>
        <v>0.79972799016833096</v>
      </c>
      <c r="T419" s="1">
        <f t="shared" si="463"/>
        <v>0.33057641334299459</v>
      </c>
      <c r="U419" s="1">
        <f t="shared" si="464"/>
        <v>0.79652622207427681</v>
      </c>
      <c r="V419" s="1">
        <f t="shared" si="465"/>
        <v>0.99725626895039043</v>
      </c>
      <c r="W419" s="1">
        <f t="shared" si="466"/>
        <v>167.52095510807646</v>
      </c>
      <c r="X419" s="1">
        <f t="shared" si="467"/>
        <v>3614.6963994918879</v>
      </c>
      <c r="Y419" s="1">
        <f t="shared" si="468"/>
        <v>398.8651682152464</v>
      </c>
      <c r="Z419" s="1">
        <f t="shared" si="469"/>
        <v>0.1633112344738793</v>
      </c>
      <c r="AA419" s="1">
        <f t="shared" si="470"/>
        <v>0.63946295962335442</v>
      </c>
      <c r="AB419" s="1">
        <f t="shared" si="471"/>
        <v>7595.7006726506834</v>
      </c>
      <c r="AC419" s="1">
        <f t="shared" si="472"/>
        <v>9.8774212527678647E-3</v>
      </c>
      <c r="AD419" s="1">
        <f t="shared" si="473"/>
        <v>0.36691246142061773</v>
      </c>
      <c r="AE419" s="1">
        <f t="shared" si="474"/>
        <v>2.7588675472466039E-2</v>
      </c>
      <c r="AF419" s="1">
        <f t="shared" si="475"/>
        <v>0.32701412692462795</v>
      </c>
      <c r="AG419" s="1">
        <f t="shared" si="476"/>
        <v>257.41796948989162</v>
      </c>
      <c r="AH419" s="1">
        <f t="shared" si="477"/>
        <v>152.64175742973001</v>
      </c>
      <c r="AI419" s="1">
        <f t="shared" si="478"/>
        <v>152.28493172840558</v>
      </c>
      <c r="AJ419" s="1">
        <f t="shared" si="479"/>
        <v>257.38732272057115</v>
      </c>
      <c r="AK419" s="1">
        <f t="shared" si="480"/>
        <v>304.92670748050904</v>
      </c>
      <c r="AL419" s="8">
        <f t="shared" si="481"/>
        <v>101493750.91832146</v>
      </c>
      <c r="AM419" s="1">
        <f t="shared" si="482"/>
        <v>9989863.5780917276</v>
      </c>
      <c r="AN419" s="1">
        <f t="shared" si="483"/>
        <v>0.99997875469674513</v>
      </c>
      <c r="AO419" s="1">
        <f t="shared" si="484"/>
        <v>35.513836854966925</v>
      </c>
      <c r="AP419" s="1">
        <f t="shared" si="485"/>
        <v>131.6921582005852</v>
      </c>
      <c r="AQ419" s="1">
        <f t="shared" si="486"/>
        <v>3.0786478828893696E-2</v>
      </c>
      <c r="AR419" s="1">
        <f t="shared" si="487"/>
        <v>7.0581244625014606E-3</v>
      </c>
      <c r="AS419" s="1">
        <f t="shared" si="488"/>
        <v>4048.2504053125231</v>
      </c>
      <c r="AT419" s="1">
        <f t="shared" si="489"/>
        <v>290624949.63783914</v>
      </c>
      <c r="AU419" s="1">
        <f t="shared" si="490"/>
        <v>1129000.2411787787</v>
      </c>
      <c r="AV419" s="1">
        <f t="shared" si="491"/>
        <v>10719101.742888859</v>
      </c>
      <c r="AW419" s="1">
        <f t="shared" si="492"/>
        <v>-42.888722947837259</v>
      </c>
      <c r="AX419" s="1">
        <f t="shared" si="493"/>
        <v>939063.11314965878</v>
      </c>
      <c r="AY419" s="6">
        <f t="shared" si="494"/>
        <v>892779559.29330528</v>
      </c>
      <c r="AZ419">
        <f t="shared" si="495"/>
        <v>1122356.5462351628</v>
      </c>
      <c r="BA419">
        <f t="shared" si="496"/>
        <v>183293.43308550402</v>
      </c>
      <c r="BB419">
        <f t="shared" si="497"/>
        <v>2002828.4707930631</v>
      </c>
      <c r="BC419">
        <f t="shared" si="498"/>
        <v>19985504.572412893</v>
      </c>
      <c r="BD419">
        <f t="shared" si="499"/>
        <v>5.3038942471097597E-2</v>
      </c>
      <c r="BE419">
        <f t="shared" si="500"/>
        <v>3.1669525805691781E-2</v>
      </c>
      <c r="BF419">
        <f t="shared" si="501"/>
        <v>7.2968094047348844E-2</v>
      </c>
      <c r="BG419">
        <f t="shared" si="502"/>
        <v>4.3218854387083623E-2</v>
      </c>
      <c r="BH419">
        <f t="shared" si="503"/>
        <v>0.22383455064660041</v>
      </c>
      <c r="BI419">
        <f t="shared" si="504"/>
        <v>4.2089455184088466E-3</v>
      </c>
      <c r="BJ419">
        <f t="shared" si="505"/>
        <v>1.4061781082121223</v>
      </c>
      <c r="BK419">
        <f t="shared" si="506"/>
        <v>212.24219034126625</v>
      </c>
      <c r="BL419">
        <f t="shared" si="507"/>
        <v>9.8428208748658583E-2</v>
      </c>
      <c r="BM419">
        <f t="shared" si="508"/>
        <v>16.865142095771422</v>
      </c>
    </row>
    <row r="420" spans="5:65" x14ac:dyDescent="0.35">
      <c r="E420">
        <f t="shared" si="448"/>
        <v>2026.0625</v>
      </c>
      <c r="F420" s="1">
        <f t="shared" si="449"/>
        <v>4459.5255416516993</v>
      </c>
      <c r="G420" s="1">
        <f t="shared" si="450"/>
        <v>1.0481795997892116</v>
      </c>
      <c r="H420" s="1">
        <f t="shared" si="451"/>
        <v>306617.89941976505</v>
      </c>
      <c r="I420" s="1">
        <f t="shared" si="452"/>
        <v>282785.98799524253</v>
      </c>
      <c r="J420" s="1">
        <f t="shared" si="453"/>
        <v>6.3234915328834983E-4</v>
      </c>
      <c r="K420" s="1">
        <f t="shared" si="454"/>
        <v>0.50623457554389595</v>
      </c>
      <c r="L420" s="1">
        <f t="shared" si="455"/>
        <v>4.9046930989021249E-2</v>
      </c>
      <c r="M420" s="1">
        <f t="shared" si="456"/>
        <v>1.6644301269570685E-2</v>
      </c>
      <c r="N420" s="1">
        <f t="shared" si="457"/>
        <v>0.73714025518181292</v>
      </c>
      <c r="O420" s="1">
        <f t="shared" si="458"/>
        <v>0.64056991301208555</v>
      </c>
      <c r="P420" s="1">
        <f t="shared" si="459"/>
        <v>6.4446115980400815</v>
      </c>
      <c r="Q420" s="1">
        <f t="shared" si="460"/>
        <v>0.80396938513625438</v>
      </c>
      <c r="R420" s="1">
        <f t="shared" si="461"/>
        <v>448219.41812702589</v>
      </c>
      <c r="S420" s="1">
        <f t="shared" si="462"/>
        <v>0.79972799016833096</v>
      </c>
      <c r="T420" s="1">
        <f t="shared" si="463"/>
        <v>0.33176304287195724</v>
      </c>
      <c r="U420" s="1">
        <f t="shared" si="464"/>
        <v>0.79656624417254951</v>
      </c>
      <c r="V420" s="1">
        <f t="shared" si="465"/>
        <v>0.99740973242800168</v>
      </c>
      <c r="W420" s="1">
        <f t="shared" si="466"/>
        <v>167.3998245600101</v>
      </c>
      <c r="X420" s="1">
        <f t="shared" si="467"/>
        <v>3638.3104100350902</v>
      </c>
      <c r="Y420" s="1">
        <f t="shared" si="468"/>
        <v>401.470865968694</v>
      </c>
      <c r="Z420" s="1">
        <f t="shared" si="469"/>
        <v>0.16479425662177882</v>
      </c>
      <c r="AA420" s="1">
        <f t="shared" si="470"/>
        <v>0.64056991301208555</v>
      </c>
      <c r="AB420" s="1">
        <f t="shared" si="471"/>
        <v>7645.3217019001095</v>
      </c>
      <c r="AC420" s="1">
        <f t="shared" si="472"/>
        <v>9.8945197332398482E-3</v>
      </c>
      <c r="AD420" s="1">
        <f t="shared" si="473"/>
        <v>0.36833824724698366</v>
      </c>
      <c r="AE420" s="1">
        <f t="shared" si="474"/>
        <v>2.7683647571430388E-2</v>
      </c>
      <c r="AF420" s="1">
        <f t="shared" si="475"/>
        <v>0.32818796935177674</v>
      </c>
      <c r="AG420" s="1">
        <f t="shared" si="476"/>
        <v>257.41796834474326</v>
      </c>
      <c r="AH420" s="1">
        <f t="shared" si="477"/>
        <v>152.64175675068861</v>
      </c>
      <c r="AI420" s="1">
        <f t="shared" si="478"/>
        <v>152.28493172840558</v>
      </c>
      <c r="AJ420" s="1">
        <f t="shared" si="479"/>
        <v>257.20121186986376</v>
      </c>
      <c r="AK420" s="1">
        <f t="shared" si="480"/>
        <v>304.92670612401349</v>
      </c>
      <c r="AL420" s="8">
        <f t="shared" si="481"/>
        <v>102575858.32862309</v>
      </c>
      <c r="AM420" s="1">
        <f t="shared" si="482"/>
        <v>10481841.679850835</v>
      </c>
      <c r="AN420" s="1">
        <f t="shared" si="483"/>
        <v>0.99997897881485587</v>
      </c>
      <c r="AO420" s="1">
        <f t="shared" si="484"/>
        <v>35.523046897084036</v>
      </c>
      <c r="AP420" s="1">
        <f t="shared" si="485"/>
        <v>131.72631081350826</v>
      </c>
      <c r="AQ420" s="1">
        <f t="shared" si="486"/>
        <v>3.2029523820073395E-2</v>
      </c>
      <c r="AR420" s="1">
        <f t="shared" si="487"/>
        <v>7.3941375617303995E-3</v>
      </c>
      <c r="AS420" s="1">
        <f t="shared" si="488"/>
        <v>4074.6967280980302</v>
      </c>
      <c r="AT420" s="1">
        <f t="shared" si="489"/>
        <v>293328299.62941939</v>
      </c>
      <c r="AU420" s="1">
        <f t="shared" si="490"/>
        <v>1139502.0383215197</v>
      </c>
      <c r="AV420" s="1">
        <f t="shared" si="491"/>
        <v>10789664.257962532</v>
      </c>
      <c r="AW420" s="1">
        <f t="shared" si="492"/>
        <v>-48.620057303841371</v>
      </c>
      <c r="AX420" s="1">
        <f t="shared" si="493"/>
        <v>946118.18020185176</v>
      </c>
      <c r="AY420" s="6">
        <f t="shared" si="494"/>
        <v>899190550.4388442</v>
      </c>
      <c r="AZ420">
        <f t="shared" si="495"/>
        <v>1132796.5446873179</v>
      </c>
      <c r="BA420">
        <f t="shared" si="496"/>
        <v>186678.36448546621</v>
      </c>
      <c r="BB420">
        <f t="shared" si="497"/>
        <v>2019239.7449150202</v>
      </c>
      <c r="BC420">
        <f t="shared" si="498"/>
        <v>20110681.35183746</v>
      </c>
      <c r="BD420">
        <f t="shared" si="499"/>
        <v>5.5063911657194285E-2</v>
      </c>
      <c r="BE420">
        <f t="shared" si="500"/>
        <v>3.2878633885660868E-2</v>
      </c>
      <c r="BF420">
        <f t="shared" si="501"/>
        <v>7.575393658360613E-2</v>
      </c>
      <c r="BG420">
        <f t="shared" si="502"/>
        <v>4.4868903281628125E-2</v>
      </c>
      <c r="BH420">
        <f t="shared" si="503"/>
        <v>0.23238031054915045</v>
      </c>
      <c r="BI420">
        <f t="shared" si="504"/>
        <v>4.3696384844381393E-3</v>
      </c>
      <c r="BJ420">
        <f t="shared" si="505"/>
        <v>1.4598644602890882</v>
      </c>
      <c r="BK420">
        <f t="shared" si="506"/>
        <v>220.34536652478337</v>
      </c>
      <c r="BL420">
        <f t="shared" si="507"/>
        <v>0.10218609079669033</v>
      </c>
      <c r="BM420">
        <f t="shared" si="508"/>
        <v>17.50903489362819</v>
      </c>
    </row>
    <row r="421" spans="5:65" x14ac:dyDescent="0.35">
      <c r="E421">
        <f t="shared" si="448"/>
        <v>2026.125</v>
      </c>
      <c r="F421" s="1">
        <f t="shared" si="449"/>
        <v>4493.0731614314782</v>
      </c>
      <c r="G421" s="1">
        <f t="shared" si="450"/>
        <v>1.0541288652129335</v>
      </c>
      <c r="H421" s="1">
        <f t="shared" si="451"/>
        <v>324292.02366946772</v>
      </c>
      <c r="I421" s="1">
        <f t="shared" si="452"/>
        <v>290081.77203003684</v>
      </c>
      <c r="J421" s="1">
        <f t="shared" si="453"/>
        <v>6.2444478944558761E-4</v>
      </c>
      <c r="K421" s="1">
        <f t="shared" si="454"/>
        <v>0.50825973990136164</v>
      </c>
      <c r="L421" s="1">
        <f t="shared" si="455"/>
        <v>5.0659930477639788E-2</v>
      </c>
      <c r="M421" s="1">
        <f t="shared" si="456"/>
        <v>1.7321585984286826E-2</v>
      </c>
      <c r="N421" s="1">
        <f t="shared" si="457"/>
        <v>0.73717186704584792</v>
      </c>
      <c r="O421" s="1">
        <f t="shared" si="458"/>
        <v>0.64168173350197244</v>
      </c>
      <c r="P421" s="1">
        <f t="shared" si="459"/>
        <v>6.4872150312890611</v>
      </c>
      <c r="Q421" s="1">
        <f t="shared" si="460"/>
        <v>0.80500574165868144</v>
      </c>
      <c r="R421" s="1">
        <f t="shared" si="461"/>
        <v>469546.8142619835</v>
      </c>
      <c r="S421" s="1">
        <f t="shared" si="462"/>
        <v>0.79972799016833096</v>
      </c>
      <c r="T421" s="1">
        <f t="shared" si="463"/>
        <v>0.33299503209211812</v>
      </c>
      <c r="U421" s="1">
        <f t="shared" si="464"/>
        <v>0.79660576599463007</v>
      </c>
      <c r="V421" s="1">
        <f t="shared" si="465"/>
        <v>0.99755055788892277</v>
      </c>
      <c r="W421" s="1">
        <f t="shared" si="466"/>
        <v>167.27701752806794</v>
      </c>
      <c r="X421" s="1">
        <f t="shared" si="467"/>
        <v>3662.3622108821946</v>
      </c>
      <c r="Y421" s="1">
        <f t="shared" si="468"/>
        <v>404.12487187417156</v>
      </c>
      <c r="Z421" s="1">
        <f t="shared" si="469"/>
        <v>0.16633396826292526</v>
      </c>
      <c r="AA421" s="1">
        <f t="shared" si="470"/>
        <v>0.64168173350197244</v>
      </c>
      <c r="AB421" s="1">
        <f t="shared" si="471"/>
        <v>7695.8626767655205</v>
      </c>
      <c r="AC421" s="1">
        <f t="shared" si="472"/>
        <v>9.9116933930598634E-3</v>
      </c>
      <c r="AD421" s="1">
        <f t="shared" si="473"/>
        <v>0.36977338664318582</v>
      </c>
      <c r="AE421" s="1">
        <f t="shared" si="474"/>
        <v>2.7780456458899712E-2</v>
      </c>
      <c r="AF421" s="1">
        <f t="shared" si="475"/>
        <v>0.32940668267477918</v>
      </c>
      <c r="AG421" s="1">
        <f t="shared" si="476"/>
        <v>257.4179672419358</v>
      </c>
      <c r="AH421" s="1">
        <f t="shared" si="477"/>
        <v>152.64175609675419</v>
      </c>
      <c r="AI421" s="1">
        <f t="shared" si="478"/>
        <v>152.28493172840558</v>
      </c>
      <c r="AJ421" s="1">
        <f t="shared" si="479"/>
        <v>257.01252518799487</v>
      </c>
      <c r="AK421" s="1">
        <f t="shared" si="480"/>
        <v>304.92670481767328</v>
      </c>
      <c r="AL421" s="8">
        <f t="shared" si="481"/>
        <v>103668117.11340919</v>
      </c>
      <c r="AM421" s="1">
        <f t="shared" si="482"/>
        <v>10980593.295099061</v>
      </c>
      <c r="AN421" s="1">
        <f t="shared" si="483"/>
        <v>0.99997920029081233</v>
      </c>
      <c r="AO421" s="1">
        <f t="shared" si="484"/>
        <v>35.532132287702581</v>
      </c>
      <c r="AP421" s="1">
        <f t="shared" si="485"/>
        <v>131.76000119462753</v>
      </c>
      <c r="AQ421" s="1">
        <f t="shared" si="486"/>
        <v>3.3271409691870292E-2</v>
      </c>
      <c r="AR421" s="1">
        <f t="shared" si="487"/>
        <v>7.7359665450181768E-3</v>
      </c>
      <c r="AS421" s="1">
        <f t="shared" si="488"/>
        <v>4101.6333506430037</v>
      </c>
      <c r="AT421" s="1">
        <f t="shared" si="489"/>
        <v>296047867.92064589</v>
      </c>
      <c r="AU421" s="1">
        <f t="shared" si="490"/>
        <v>1150066.8391278358</v>
      </c>
      <c r="AV421" s="1">
        <f t="shared" si="491"/>
        <v>10860883.135357628</v>
      </c>
      <c r="AW421" s="1">
        <f t="shared" si="492"/>
        <v>-54.315426967463686</v>
      </c>
      <c r="AX421" s="1">
        <f t="shared" si="493"/>
        <v>953129.68718820356</v>
      </c>
      <c r="AY421" s="6">
        <f t="shared" si="494"/>
        <v>905669807.75843227</v>
      </c>
      <c r="AZ421">
        <f t="shared" si="495"/>
        <v>1143299.1760527983</v>
      </c>
      <c r="BA421">
        <f t="shared" si="496"/>
        <v>190169.48886459475</v>
      </c>
      <c r="BB421">
        <f t="shared" si="497"/>
        <v>2035636.0452743184</v>
      </c>
      <c r="BC421">
        <f t="shared" si="498"/>
        <v>20236883.835894648</v>
      </c>
      <c r="BD421">
        <f t="shared" si="499"/>
        <v>5.7076224785877872E-2</v>
      </c>
      <c r="BE421">
        <f t="shared" si="500"/>
        <v>3.4080185040130148E-2</v>
      </c>
      <c r="BF421">
        <f t="shared" si="501"/>
        <v>7.8522367604011808E-2</v>
      </c>
      <c r="BG421">
        <f t="shared" si="502"/>
        <v>4.6508639370581722E-2</v>
      </c>
      <c r="BH421">
        <f t="shared" si="503"/>
        <v>0.24087265945230957</v>
      </c>
      <c r="BI421">
        <f t="shared" si="504"/>
        <v>4.5293271194297487E-3</v>
      </c>
      <c r="BJ421">
        <f t="shared" si="505"/>
        <v>1.513215272665573</v>
      </c>
      <c r="BK421">
        <f t="shared" si="506"/>
        <v>228.39789785715351</v>
      </c>
      <c r="BL421">
        <f t="shared" si="507"/>
        <v>0.10592048608192188</v>
      </c>
      <c r="BM421">
        <f t="shared" si="508"/>
        <v>18.148903361498355</v>
      </c>
    </row>
    <row r="422" spans="5:65" x14ac:dyDescent="0.35">
      <c r="E422">
        <f t="shared" si="448"/>
        <v>2026.1875</v>
      </c>
      <c r="F422" s="1">
        <f t="shared" si="449"/>
        <v>4526.7254520839188</v>
      </c>
      <c r="G422" s="1">
        <f t="shared" si="450"/>
        <v>1.0601080424725959</v>
      </c>
      <c r="H422" s="1">
        <f t="shared" si="451"/>
        <v>342422.13442134502</v>
      </c>
      <c r="I422" s="1">
        <f t="shared" si="452"/>
        <v>297050.83814042492</v>
      </c>
      <c r="J422" s="1">
        <f t="shared" si="453"/>
        <v>6.1663923014369066E-4</v>
      </c>
      <c r="K422" s="1">
        <f t="shared" si="454"/>
        <v>0.51034338643219623</v>
      </c>
      <c r="L422" s="1">
        <f t="shared" si="455"/>
        <v>5.2242858567722102E-2</v>
      </c>
      <c r="M422" s="1">
        <f t="shared" si="456"/>
        <v>1.8001968205727113E-2</v>
      </c>
      <c r="N422" s="1">
        <f t="shared" si="457"/>
        <v>0.73720308376161114</v>
      </c>
      <c r="O422" s="1">
        <f t="shared" si="458"/>
        <v>0.64279853119358743</v>
      </c>
      <c r="P422" s="1">
        <f t="shared" si="459"/>
        <v>6.5305503514692758</v>
      </c>
      <c r="Q422" s="1">
        <f t="shared" si="460"/>
        <v>0.80604872012937734</v>
      </c>
      <c r="R422" s="1">
        <f t="shared" si="461"/>
        <v>491166.59701705375</v>
      </c>
      <c r="S422" s="1">
        <f t="shared" si="462"/>
        <v>0.79972799016833096</v>
      </c>
      <c r="T422" s="1">
        <f t="shared" si="463"/>
        <v>0.33427203219104284</v>
      </c>
      <c r="U422" s="1">
        <f t="shared" si="464"/>
        <v>0.79664479379397046</v>
      </c>
      <c r="V422" s="1">
        <f t="shared" si="465"/>
        <v>0.99767994679768213</v>
      </c>
      <c r="W422" s="1">
        <f t="shared" si="466"/>
        <v>167.1527064930138</v>
      </c>
      <c r="X422" s="1">
        <f t="shared" si="467"/>
        <v>3686.8271990564745</v>
      </c>
      <c r="Y422" s="1">
        <f t="shared" si="468"/>
        <v>406.82447110604335</v>
      </c>
      <c r="Z422" s="1">
        <f t="shared" si="469"/>
        <v>0.16792993345960353</v>
      </c>
      <c r="AA422" s="1">
        <f t="shared" si="470"/>
        <v>0.64279853119358743</v>
      </c>
      <c r="AB422" s="1">
        <f t="shared" si="471"/>
        <v>7747.2718980649606</v>
      </c>
      <c r="AC422" s="1">
        <f t="shared" si="472"/>
        <v>9.9289439328889371E-3</v>
      </c>
      <c r="AD422" s="1">
        <f t="shared" si="473"/>
        <v>0.37121806409466329</v>
      </c>
      <c r="AE422" s="1">
        <f t="shared" si="474"/>
        <v>2.7878869153367986E-2</v>
      </c>
      <c r="AF422" s="1">
        <f t="shared" si="475"/>
        <v>0.33066992183999833</v>
      </c>
      <c r="AG422" s="1">
        <f t="shared" si="476"/>
        <v>257.41796617990371</v>
      </c>
      <c r="AH422" s="1">
        <f t="shared" si="477"/>
        <v>152.64175546699846</v>
      </c>
      <c r="AI422" s="1">
        <f t="shared" si="478"/>
        <v>152.28493172840558</v>
      </c>
      <c r="AJ422" s="1">
        <f t="shared" si="479"/>
        <v>256.82152768277786</v>
      </c>
      <c r="AK422" s="1">
        <f t="shared" si="480"/>
        <v>304.92670355963389</v>
      </c>
      <c r="AL422" s="8">
        <f t="shared" si="481"/>
        <v>104770636.20506984</v>
      </c>
      <c r="AM422" s="1">
        <f t="shared" si="482"/>
        <v>11486182.512704816</v>
      </c>
      <c r="AN422" s="1">
        <f t="shared" si="483"/>
        <v>0.99997941916426147</v>
      </c>
      <c r="AO422" s="1">
        <f t="shared" si="484"/>
        <v>35.541095986257588</v>
      </c>
      <c r="AP422" s="1">
        <f t="shared" si="485"/>
        <v>131.79324031809904</v>
      </c>
      <c r="AQ422" s="1">
        <f t="shared" si="486"/>
        <v>3.4512095606093945E-2</v>
      </c>
      <c r="AR422" s="1">
        <f t="shared" si="487"/>
        <v>8.0838324822808411E-3</v>
      </c>
      <c r="AS422" s="1">
        <f t="shared" si="488"/>
        <v>4129.0327190398666</v>
      </c>
      <c r="AT422" s="1">
        <f t="shared" si="489"/>
        <v>298784318.36163825</v>
      </c>
      <c r="AU422" s="1">
        <f t="shared" si="490"/>
        <v>1160697.2224806738</v>
      </c>
      <c r="AV422" s="1">
        <f t="shared" si="491"/>
        <v>10932762.312803118</v>
      </c>
      <c r="AW422" s="1">
        <f t="shared" si="492"/>
        <v>-59.975024843369972</v>
      </c>
      <c r="AX422" s="1">
        <f t="shared" si="493"/>
        <v>960098.19482941739</v>
      </c>
      <c r="AY422" s="6">
        <f t="shared" si="494"/>
        <v>912217972.52124918</v>
      </c>
      <c r="AZ422">
        <f t="shared" si="495"/>
        <v>1153867.0040389022</v>
      </c>
      <c r="BA422">
        <f t="shared" si="496"/>
        <v>193768.80920948493</v>
      </c>
      <c r="BB422">
        <f t="shared" si="497"/>
        <v>2052019.8543579774</v>
      </c>
      <c r="BC422">
        <f t="shared" si="498"/>
        <v>20364111.088724293</v>
      </c>
      <c r="BD422">
        <f t="shared" si="499"/>
        <v>5.9075960957507181E-2</v>
      </c>
      <c r="BE422">
        <f t="shared" si="500"/>
        <v>3.5274226499883994E-2</v>
      </c>
      <c r="BF422">
        <f t="shared" si="501"/>
        <v>8.1273495930539952E-2</v>
      </c>
      <c r="BG422">
        <f t="shared" si="502"/>
        <v>4.8138127108979363E-2</v>
      </c>
      <c r="BH422">
        <f t="shared" si="503"/>
        <v>0.24931193117482392</v>
      </c>
      <c r="BI422">
        <f t="shared" si="504"/>
        <v>4.6880177004526603E-3</v>
      </c>
      <c r="BJ422">
        <f t="shared" si="505"/>
        <v>1.5662326424647048</v>
      </c>
      <c r="BK422">
        <f t="shared" si="506"/>
        <v>236.40010086869631</v>
      </c>
      <c r="BL422">
        <f t="shared" si="507"/>
        <v>0.10963154139662074</v>
      </c>
      <c r="BM422">
        <f t="shared" si="508"/>
        <v>18.784772651444332</v>
      </c>
    </row>
    <row r="423" spans="5:65" x14ac:dyDescent="0.35">
      <c r="E423">
        <f t="shared" si="448"/>
        <v>2026.25</v>
      </c>
      <c r="F423" s="1">
        <f t="shared" si="449"/>
        <v>4560.4896937008953</v>
      </c>
      <c r="G423" s="1">
        <f t="shared" si="450"/>
        <v>1.0661172168008803</v>
      </c>
      <c r="H423" s="1">
        <f t="shared" si="451"/>
        <v>360987.8118051216</v>
      </c>
      <c r="I423" s="1">
        <f t="shared" si="452"/>
        <v>303739.45986888843</v>
      </c>
      <c r="J423" s="1">
        <f t="shared" si="453"/>
        <v>6.0893124032600286E-4</v>
      </c>
      <c r="K423" s="1">
        <f t="shared" si="454"/>
        <v>0.51248344207982088</v>
      </c>
      <c r="L423" s="1">
        <f t="shared" si="455"/>
        <v>5.3795443351522872E-2</v>
      </c>
      <c r="M423" s="1">
        <f t="shared" si="456"/>
        <v>1.8685558950161444E-2</v>
      </c>
      <c r="N423" s="1">
        <f t="shared" si="457"/>
        <v>0.73723391026845564</v>
      </c>
      <c r="O423" s="1">
        <f t="shared" si="458"/>
        <v>0.6439204015198674</v>
      </c>
      <c r="P423" s="1">
        <f t="shared" si="459"/>
        <v>6.5745779169974057</v>
      </c>
      <c r="Q423" s="1">
        <f t="shared" si="460"/>
        <v>0.80709699500158782</v>
      </c>
      <c r="R423" s="1">
        <f t="shared" si="461"/>
        <v>513081.51741503779</v>
      </c>
      <c r="S423" s="1">
        <f t="shared" si="462"/>
        <v>0.79972799016833096</v>
      </c>
      <c r="T423" s="1">
        <f t="shared" si="463"/>
        <v>0.33559368125855382</v>
      </c>
      <c r="U423" s="1">
        <f t="shared" si="464"/>
        <v>0.79668333374585443</v>
      </c>
      <c r="V423" s="1">
        <f t="shared" si="465"/>
        <v>0.99779900498638818</v>
      </c>
      <c r="W423" s="1">
        <f t="shared" si="466"/>
        <v>167.02704791005422</v>
      </c>
      <c r="X423" s="1">
        <f t="shared" si="467"/>
        <v>3711.6829948717277</v>
      </c>
      <c r="Y423" s="1">
        <f t="shared" si="468"/>
        <v>409.56719416858562</v>
      </c>
      <c r="Z423" s="1">
        <f t="shared" si="469"/>
        <v>0.16958169990484184</v>
      </c>
      <c r="AA423" s="1">
        <f t="shared" si="470"/>
        <v>0.6439204015198674</v>
      </c>
      <c r="AB423" s="1">
        <f t="shared" si="471"/>
        <v>7799.5023385024278</v>
      </c>
      <c r="AC423" s="1">
        <f t="shared" si="472"/>
        <v>9.9462728268254596E-3</v>
      </c>
      <c r="AD423" s="1">
        <f t="shared" si="473"/>
        <v>0.37267244649833831</v>
      </c>
      <c r="AE423" s="1">
        <f t="shared" si="474"/>
        <v>2.7978672419200958E-2</v>
      </c>
      <c r="AF423" s="1">
        <f t="shared" si="475"/>
        <v>0.33197732883719511</v>
      </c>
      <c r="AG423" s="1">
        <f t="shared" si="476"/>
        <v>257.41796515713935</v>
      </c>
      <c r="AH423" s="1">
        <f t="shared" si="477"/>
        <v>152.64175486052741</v>
      </c>
      <c r="AI423" s="1">
        <f t="shared" si="478"/>
        <v>152.28493172840558</v>
      </c>
      <c r="AJ423" s="1">
        <f t="shared" si="479"/>
        <v>256.62845973958258</v>
      </c>
      <c r="AK423" s="1">
        <f t="shared" si="480"/>
        <v>304.92670234810942</v>
      </c>
      <c r="AL423" s="8">
        <f t="shared" si="481"/>
        <v>105883520.23576248</v>
      </c>
      <c r="AM423" s="1">
        <f t="shared" si="482"/>
        <v>11998673.666726291</v>
      </c>
      <c r="AN423" s="1">
        <f t="shared" si="483"/>
        <v>0.99997963547298818</v>
      </c>
      <c r="AO423" s="1">
        <f t="shared" si="484"/>
        <v>35.549940660571728</v>
      </c>
      <c r="AP423" s="1">
        <f t="shared" si="485"/>
        <v>131.82603807672385</v>
      </c>
      <c r="AQ423" s="1">
        <f t="shared" si="486"/>
        <v>3.5751514720491366E-2</v>
      </c>
      <c r="AR423" s="1">
        <f t="shared" si="487"/>
        <v>8.4379496553985654E-3</v>
      </c>
      <c r="AS423" s="1">
        <f t="shared" si="488"/>
        <v>4156.869769337537</v>
      </c>
      <c r="AT423" s="1">
        <f t="shared" si="489"/>
        <v>301538264.60527164</v>
      </c>
      <c r="AU423" s="1">
        <f t="shared" si="490"/>
        <v>1171395.5722600764</v>
      </c>
      <c r="AV423" s="1">
        <f t="shared" si="491"/>
        <v>11005305.88920816</v>
      </c>
      <c r="AW423" s="1">
        <f t="shared" si="492"/>
        <v>-65.599055745267179</v>
      </c>
      <c r="AX423" s="1">
        <f t="shared" si="493"/>
        <v>967024.10221705609</v>
      </c>
      <c r="AY423" s="6">
        <f t="shared" si="494"/>
        <v>918835692.53598428</v>
      </c>
      <c r="AZ423">
        <f t="shared" si="495"/>
        <v>1164502.3984975333</v>
      </c>
      <c r="BA423">
        <f t="shared" si="496"/>
        <v>197478.29628047723</v>
      </c>
      <c r="BB423">
        <f t="shared" si="497"/>
        <v>2068393.309470454</v>
      </c>
      <c r="BC423">
        <f t="shared" si="498"/>
        <v>20492362.329621665</v>
      </c>
      <c r="BD423">
        <f t="shared" si="499"/>
        <v>6.1063198778063814E-2</v>
      </c>
      <c r="BE423">
        <f t="shared" si="500"/>
        <v>3.6460805200514382E-2</v>
      </c>
      <c r="BF423">
        <f t="shared" si="501"/>
        <v>8.4007429705027295E-2</v>
      </c>
      <c r="BG423">
        <f t="shared" si="502"/>
        <v>4.9757430549012015E-2</v>
      </c>
      <c r="BH423">
        <f t="shared" si="503"/>
        <v>0.25769845744907255</v>
      </c>
      <c r="BI423">
        <f t="shared" si="504"/>
        <v>4.8457164653441789E-3</v>
      </c>
      <c r="BJ423">
        <f t="shared" si="505"/>
        <v>1.6189186537025921</v>
      </c>
      <c r="BK423">
        <f t="shared" si="506"/>
        <v>244.35229011141698</v>
      </c>
      <c r="BL423">
        <f t="shared" si="507"/>
        <v>0.11331940261560272</v>
      </c>
      <c r="BM423">
        <f t="shared" si="508"/>
        <v>19.416667758328146</v>
      </c>
    </row>
    <row r="424" spans="5:65" x14ac:dyDescent="0.35">
      <c r="E424">
        <f t="shared" si="448"/>
        <v>2026.3125</v>
      </c>
      <c r="F424" s="1">
        <f t="shared" si="449"/>
        <v>4594.3724726037053</v>
      </c>
      <c r="G424" s="1">
        <f t="shared" si="450"/>
        <v>1.0721564826642229</v>
      </c>
      <c r="H424" s="1">
        <f t="shared" si="451"/>
        <v>379971.52804692712</v>
      </c>
      <c r="I424" s="1">
        <f t="shared" si="452"/>
        <v>310188.14759897627</v>
      </c>
      <c r="J424" s="1">
        <f t="shared" si="453"/>
        <v>6.0131960037405083E-4</v>
      </c>
      <c r="K424" s="1">
        <f t="shared" si="454"/>
        <v>0.51467780985490597</v>
      </c>
      <c r="L424" s="1">
        <f t="shared" si="455"/>
        <v>5.5317449993479852E-2</v>
      </c>
      <c r="M424" s="1">
        <f t="shared" si="456"/>
        <v>1.9372456182215156E-2</v>
      </c>
      <c r="N424" s="1">
        <f t="shared" si="457"/>
        <v>0.73726435144399249</v>
      </c>
      <c r="O424" s="1">
        <f t="shared" si="458"/>
        <v>0.64504742649439084</v>
      </c>
      <c r="P424" s="1">
        <f t="shared" si="459"/>
        <v>6.6192616670180486</v>
      </c>
      <c r="Q424" s="1">
        <f t="shared" si="460"/>
        <v>0.80814937042172252</v>
      </c>
      <c r="R424" s="1">
        <f t="shared" si="461"/>
        <v>535294.33274595614</v>
      </c>
      <c r="S424" s="1">
        <f t="shared" si="462"/>
        <v>0.79972799016833096</v>
      </c>
      <c r="T424" s="1">
        <f t="shared" si="463"/>
        <v>0.33695960332575747</v>
      </c>
      <c r="U424" s="1">
        <f t="shared" si="464"/>
        <v>0.79672139194837477</v>
      </c>
      <c r="V424" s="1">
        <f t="shared" si="465"/>
        <v>0.99790873869642649</v>
      </c>
      <c r="W424" s="1">
        <f t="shared" si="466"/>
        <v>166.90018367661199</v>
      </c>
      <c r="X424" s="1">
        <f t="shared" si="467"/>
        <v>3736.9092401444377</v>
      </c>
      <c r="Y424" s="1">
        <f t="shared" si="468"/>
        <v>412.35079462962375</v>
      </c>
      <c r="Z424" s="1">
        <f t="shared" si="469"/>
        <v>0.17128879772141015</v>
      </c>
      <c r="AA424" s="1">
        <f t="shared" si="470"/>
        <v>0.64504742649439084</v>
      </c>
      <c r="AB424" s="1">
        <f t="shared" si="471"/>
        <v>7852.5112186433189</v>
      </c>
      <c r="AC424" s="1">
        <f t="shared" si="472"/>
        <v>9.9636813416866081E-3</v>
      </c>
      <c r="AD424" s="1">
        <f t="shared" si="473"/>
        <v>0.37413668459462429</v>
      </c>
      <c r="AE424" s="1">
        <f t="shared" si="474"/>
        <v>2.8079670942419959E-2</v>
      </c>
      <c r="AF424" s="1">
        <f t="shared" si="475"/>
        <v>0.33332853174891108</v>
      </c>
      <c r="AG424" s="1">
        <f t="shared" si="476"/>
        <v>257.41796417219081</v>
      </c>
      <c r="AH424" s="1">
        <f t="shared" si="477"/>
        <v>152.64175427648007</v>
      </c>
      <c r="AI424" s="1">
        <f t="shared" si="478"/>
        <v>152.28493172840558</v>
      </c>
      <c r="AJ424" s="1">
        <f t="shared" si="479"/>
        <v>256.43353937649351</v>
      </c>
      <c r="AK424" s="1">
        <f t="shared" si="480"/>
        <v>304.92670118138</v>
      </c>
      <c r="AL424" s="8">
        <f t="shared" si="481"/>
        <v>107006869.49390927</v>
      </c>
      <c r="AM424" s="1">
        <f t="shared" si="482"/>
        <v>12518131.237781445</v>
      </c>
      <c r="AN424" s="1">
        <f t="shared" si="483"/>
        <v>0.99997984925303485</v>
      </c>
      <c r="AO424" s="1">
        <f t="shared" si="484"/>
        <v>35.558668713018562</v>
      </c>
      <c r="AP424" s="1">
        <f t="shared" si="485"/>
        <v>131.85840337896661</v>
      </c>
      <c r="AQ424" s="1">
        <f t="shared" si="486"/>
        <v>3.6989574762955869E-2</v>
      </c>
      <c r="AR424" s="1">
        <f t="shared" si="487"/>
        <v>8.7985254424649863E-3</v>
      </c>
      <c r="AS424" s="1">
        <f t="shared" si="488"/>
        <v>4185.1217015507427</v>
      </c>
      <c r="AT424" s="1">
        <f t="shared" si="489"/>
        <v>304310273.03974646</v>
      </c>
      <c r="AU424" s="1">
        <f t="shared" si="490"/>
        <v>1182164.0887354258</v>
      </c>
      <c r="AV424" s="1">
        <f t="shared" si="491"/>
        <v>11078518.112474415</v>
      </c>
      <c r="AW424" s="1">
        <f t="shared" si="492"/>
        <v>-71.187732579854966</v>
      </c>
      <c r="AX424" s="1">
        <f t="shared" si="493"/>
        <v>973907.65899440239</v>
      </c>
      <c r="AY424" s="6">
        <f t="shared" si="494"/>
        <v>925523621.87935364</v>
      </c>
      <c r="AZ424">
        <f t="shared" si="495"/>
        <v>1175207.5467504077</v>
      </c>
      <c r="BA424">
        <f t="shared" si="496"/>
        <v>201299.88775600525</v>
      </c>
      <c r="BB424">
        <f t="shared" si="497"/>
        <v>2084758.2265160822</v>
      </c>
      <c r="BC424">
        <f t="shared" si="498"/>
        <v>20621636.91146357</v>
      </c>
      <c r="BD424">
        <f t="shared" si="499"/>
        <v>6.3038016362241961E-2</v>
      </c>
      <c r="BE424">
        <f t="shared" si="500"/>
        <v>3.7639967784265829E-2</v>
      </c>
      <c r="BF424">
        <f t="shared" si="501"/>
        <v>8.6724276393424088E-2</v>
      </c>
      <c r="BG424">
        <f t="shared" si="502"/>
        <v>5.1366613342544463E-2</v>
      </c>
      <c r="BH424">
        <f t="shared" si="503"/>
        <v>0.26603256793410712</v>
      </c>
      <c r="BI424">
        <f t="shared" si="504"/>
        <v>5.0024296129551251E-3</v>
      </c>
      <c r="BJ424">
        <f t="shared" si="505"/>
        <v>1.6712753773702427</v>
      </c>
      <c r="BK424">
        <f t="shared" si="506"/>
        <v>252.25477817137065</v>
      </c>
      <c r="BL424">
        <f t="shared" si="507"/>
        <v>0.11698421470196607</v>
      </c>
      <c r="BM424">
        <f t="shared" si="508"/>
        <v>20.044613520793934</v>
      </c>
    </row>
    <row r="425" spans="5:65" x14ac:dyDescent="0.35">
      <c r="E425">
        <f t="shared" si="448"/>
        <v>2026.375</v>
      </c>
      <c r="F425" s="1">
        <f t="shared" si="449"/>
        <v>4628.379725255073</v>
      </c>
      <c r="G425" s="1">
        <f t="shared" si="450"/>
        <v>1.0782259412142254</v>
      </c>
      <c r="H425" s="1">
        <f t="shared" si="451"/>
        <v>399358.28727186314</v>
      </c>
      <c r="I425" s="1">
        <f t="shared" si="452"/>
        <v>316432.3599114602</v>
      </c>
      <c r="J425" s="1">
        <f t="shared" si="453"/>
        <v>5.938031059145876E-4</v>
      </c>
      <c r="K425" s="1">
        <f t="shared" si="454"/>
        <v>0.51692437196811003</v>
      </c>
      <c r="L425" s="1">
        <f t="shared" si="455"/>
        <v>5.6808680740369308E-2</v>
      </c>
      <c r="M425" s="1">
        <f t="shared" si="456"/>
        <v>2.0062744974097681E-2</v>
      </c>
      <c r="N425" s="1">
        <f t="shared" si="457"/>
        <v>0.73729441210486268</v>
      </c>
      <c r="O425" s="1">
        <f t="shared" si="458"/>
        <v>0.6461796758444367</v>
      </c>
      <c r="P425" s="1">
        <f t="shared" si="459"/>
        <v>6.6645687939601341</v>
      </c>
      <c r="Q425" s="1">
        <f t="shared" si="460"/>
        <v>0.8092047680885236</v>
      </c>
      <c r="R425" s="1">
        <f t="shared" si="461"/>
        <v>557807.80257224338</v>
      </c>
      <c r="S425" s="1">
        <f t="shared" si="462"/>
        <v>0.79972799016833096</v>
      </c>
      <c r="T425" s="1">
        <f t="shared" si="463"/>
        <v>0.33836940743857535</v>
      </c>
      <c r="U425" s="1">
        <f t="shared" si="464"/>
        <v>0.79675897442339816</v>
      </c>
      <c r="V425" s="1">
        <f t="shared" si="465"/>
        <v>0.99801005649254537</v>
      </c>
      <c r="W425" s="1">
        <f t="shared" si="466"/>
        <v>166.7722424807767</v>
      </c>
      <c r="X425" s="1">
        <f t="shared" si="467"/>
        <v>3762.4874133352478</v>
      </c>
      <c r="Y425" s="1">
        <f t="shared" si="468"/>
        <v>415.17322872224224</v>
      </c>
      <c r="Z425" s="1">
        <f t="shared" si="469"/>
        <v>0.17305073830394083</v>
      </c>
      <c r="AA425" s="1">
        <f t="shared" si="470"/>
        <v>0.6461796758444367</v>
      </c>
      <c r="AB425" s="1">
        <f t="shared" si="471"/>
        <v>7906.2596184640952</v>
      </c>
      <c r="AC425" s="1">
        <f t="shared" si="472"/>
        <v>9.9811705545100743E-3</v>
      </c>
      <c r="AD425" s="1">
        <f t="shared" si="473"/>
        <v>0.3756109142676699</v>
      </c>
      <c r="AE425" s="1">
        <f t="shared" si="474"/>
        <v>2.8181685666473236E-2</v>
      </c>
      <c r="AF425" s="1">
        <f t="shared" si="475"/>
        <v>0.33472314383398305</v>
      </c>
      <c r="AG425" s="1">
        <f t="shared" si="476"/>
        <v>257.41796322365991</v>
      </c>
      <c r="AH425" s="1">
        <f t="shared" si="477"/>
        <v>152.6417537140274</v>
      </c>
      <c r="AI425" s="1">
        <f t="shared" si="478"/>
        <v>152.28493172840558</v>
      </c>
      <c r="AJ425" s="1">
        <f t="shared" si="479"/>
        <v>256.23696431613484</v>
      </c>
      <c r="AK425" s="1">
        <f t="shared" si="480"/>
        <v>304.92670005778945</v>
      </c>
      <c r="AL425" s="8">
        <f t="shared" si="481"/>
        <v>108140779.91777951</v>
      </c>
      <c r="AM425" s="1">
        <f t="shared" si="482"/>
        <v>13044619.759627534</v>
      </c>
      <c r="AN425" s="1">
        <f t="shared" si="483"/>
        <v>0.99998006053882271</v>
      </c>
      <c r="AO425" s="1">
        <f t="shared" si="484"/>
        <v>35.567282305288984</v>
      </c>
      <c r="AP425" s="1">
        <f t="shared" si="485"/>
        <v>131.89034424079421</v>
      </c>
      <c r="AQ425" s="1">
        <f t="shared" si="486"/>
        <v>3.8226158684952175E-2</v>
      </c>
      <c r="AR425" s="1">
        <f t="shared" si="487"/>
        <v>9.1657601943966223E-3</v>
      </c>
      <c r="AS425" s="1">
        <f t="shared" si="488"/>
        <v>4213.7677726291895</v>
      </c>
      <c r="AT425" s="1">
        <f t="shared" si="489"/>
        <v>307100865.65270579</v>
      </c>
      <c r="AU425" s="1">
        <f t="shared" si="490"/>
        <v>1193004.79969177</v>
      </c>
      <c r="AV425" s="1">
        <f t="shared" si="491"/>
        <v>11152403.36802038</v>
      </c>
      <c r="AW425" s="1">
        <f t="shared" si="492"/>
        <v>-76.741273533393866</v>
      </c>
      <c r="AX425" s="1">
        <f t="shared" si="493"/>
        <v>980748.97742523474</v>
      </c>
      <c r="AY425" s="6">
        <f t="shared" si="494"/>
        <v>932282420.62421489</v>
      </c>
      <c r="AZ425">
        <f t="shared" si="495"/>
        <v>1185984.4646499048</v>
      </c>
      <c r="BA425">
        <f t="shared" si="496"/>
        <v>205235.48722467004</v>
      </c>
      <c r="BB425">
        <f t="shared" si="497"/>
        <v>2101116.1234538555</v>
      </c>
      <c r="BC425">
        <f t="shared" si="498"/>
        <v>20751934.300620824</v>
      </c>
      <c r="BD425">
        <f t="shared" si="499"/>
        <v>6.5000491336519001E-2</v>
      </c>
      <c r="BE425">
        <f t="shared" si="500"/>
        <v>3.8811760601868833E-2</v>
      </c>
      <c r="BF425">
        <f t="shared" si="501"/>
        <v>8.9424142790018396E-2</v>
      </c>
      <c r="BG425">
        <f t="shared" si="502"/>
        <v>5.2965738743617333E-2</v>
      </c>
      <c r="BH425">
        <f t="shared" si="503"/>
        <v>0.27431459022861027</v>
      </c>
      <c r="BI425">
        <f t="shared" si="504"/>
        <v>5.1581633033935034E-3</v>
      </c>
      <c r="BJ425">
        <f t="shared" si="505"/>
        <v>1.7233048715149704</v>
      </c>
      <c r="BK425">
        <f t="shared" si="506"/>
        <v>260.10787568094963</v>
      </c>
      <c r="BL425">
        <f t="shared" si="507"/>
        <v>0.12062612171278965</v>
      </c>
      <c r="BM425">
        <f t="shared" si="508"/>
        <v>20.668634622244312</v>
      </c>
    </row>
    <row r="426" spans="5:65" x14ac:dyDescent="0.35">
      <c r="E426">
        <f t="shared" si="448"/>
        <v>2026.4375</v>
      </c>
      <c r="F426" s="1">
        <f t="shared" si="449"/>
        <v>4662.5167806500731</v>
      </c>
      <c r="G426" s="1">
        <f t="shared" si="450"/>
        <v>1.0843256983812068</v>
      </c>
      <c r="H426" s="1">
        <f t="shared" si="451"/>
        <v>419135.30976632942</v>
      </c>
      <c r="I426" s="1">
        <f t="shared" si="452"/>
        <v>322503.1265525358</v>
      </c>
      <c r="J426" s="1">
        <f t="shared" si="453"/>
        <v>5.8638056762905602E-4</v>
      </c>
      <c r="K426" s="1">
        <f t="shared" si="454"/>
        <v>0.51922099295350199</v>
      </c>
      <c r="L426" s="1">
        <f t="shared" si="455"/>
        <v>5.8268974806461808E-2</v>
      </c>
      <c r="M426" s="1">
        <f t="shared" si="456"/>
        <v>2.0756497686828232E-2</v>
      </c>
      <c r="N426" s="1">
        <f t="shared" si="457"/>
        <v>0.73732409700749935</v>
      </c>
      <c r="O426" s="1">
        <f t="shared" si="458"/>
        <v>0.64731720803893444</v>
      </c>
      <c r="P426" s="1">
        <f t="shared" si="459"/>
        <v>6.7104694438746</v>
      </c>
      <c r="Q426" s="1">
        <f t="shared" si="460"/>
        <v>0.8102622161281301</v>
      </c>
      <c r="R426" s="1">
        <f t="shared" si="461"/>
        <v>580624.68493454775</v>
      </c>
      <c r="S426" s="1">
        <f t="shared" si="462"/>
        <v>0.79972799016833096</v>
      </c>
      <c r="T426" s="1">
        <f t="shared" si="463"/>
        <v>0.33982268677012301</v>
      </c>
      <c r="U426" s="1">
        <f t="shared" si="464"/>
        <v>0.79679608711751782</v>
      </c>
      <c r="V426" s="1">
        <f t="shared" si="465"/>
        <v>0.99810377451233911</v>
      </c>
      <c r="W426" s="1">
        <f t="shared" si="466"/>
        <v>166.64334103729041</v>
      </c>
      <c r="X426" s="1">
        <f t="shared" si="467"/>
        <v>3788.4006603743655</v>
      </c>
      <c r="Y426" s="1">
        <f t="shared" si="468"/>
        <v>418.03263667714373</v>
      </c>
      <c r="Z426" s="1">
        <f t="shared" si="469"/>
        <v>0.17486701320960055</v>
      </c>
      <c r="AA426" s="1">
        <f t="shared" si="470"/>
        <v>0.64731720803893444</v>
      </c>
      <c r="AB426" s="1">
        <f t="shared" si="471"/>
        <v>7960.7121218591956</v>
      </c>
      <c r="AC426" s="1">
        <f t="shared" si="472"/>
        <v>9.9987413684322086E-3</v>
      </c>
      <c r="AD426" s="1">
        <f t="shared" si="473"/>
        <v>0.37709525772501457</v>
      </c>
      <c r="AE426" s="1">
        <f t="shared" si="474"/>
        <v>2.8284552275409661E-2</v>
      </c>
      <c r="AF426" s="1">
        <f t="shared" si="475"/>
        <v>0.33616076264948691</v>
      </c>
      <c r="AG426" s="1">
        <f t="shared" si="476"/>
        <v>257.41796231020015</v>
      </c>
      <c r="AH426" s="1">
        <f t="shared" si="477"/>
        <v>152.64175317237095</v>
      </c>
      <c r="AI426" s="1">
        <f t="shared" si="478"/>
        <v>152.28493172840558</v>
      </c>
      <c r="AJ426" s="1">
        <f t="shared" si="479"/>
        <v>256.03891388469867</v>
      </c>
      <c r="AK426" s="1">
        <f t="shared" si="480"/>
        <v>304.92669897574268</v>
      </c>
      <c r="AL426" s="8">
        <f t="shared" si="481"/>
        <v>109285343.1144498</v>
      </c>
      <c r="AM426" s="1">
        <f t="shared" si="482"/>
        <v>13578203.730431864</v>
      </c>
      <c r="AN426" s="1">
        <f t="shared" si="483"/>
        <v>0.99998026936326934</v>
      </c>
      <c r="AO426" s="1">
        <f t="shared" si="484"/>
        <v>35.575783381687302</v>
      </c>
      <c r="AP426" s="1">
        <f t="shared" si="485"/>
        <v>131.92186787206205</v>
      </c>
      <c r="AQ426" s="1">
        <f t="shared" si="486"/>
        <v>3.9461125390521393E-2</v>
      </c>
      <c r="AR426" s="1">
        <f t="shared" si="487"/>
        <v>9.5398471049031441E-3</v>
      </c>
      <c r="AS426" s="1">
        <f t="shared" si="488"/>
        <v>4242.789106991826</v>
      </c>
      <c r="AT426" s="1">
        <f t="shared" si="489"/>
        <v>309910522.79155344</v>
      </c>
      <c r="AU426" s="1">
        <f t="shared" si="490"/>
        <v>1203919.571152915</v>
      </c>
      <c r="AV426" s="1">
        <f t="shared" si="491"/>
        <v>11226966.168001115</v>
      </c>
      <c r="AW426" s="1">
        <f t="shared" si="492"/>
        <v>-82.259900009501834</v>
      </c>
      <c r="AX426" s="1">
        <f t="shared" si="493"/>
        <v>987548.044218475</v>
      </c>
      <c r="AY426" s="6">
        <f t="shared" si="494"/>
        <v>939112754.56886804</v>
      </c>
      <c r="AZ426">
        <f t="shared" si="495"/>
        <v>1196835.00723906</v>
      </c>
      <c r="BA426">
        <f t="shared" si="496"/>
        <v>209286.96302058507</v>
      </c>
      <c r="BB426">
        <f t="shared" si="497"/>
        <v>2117468.2431574236</v>
      </c>
      <c r="BC426">
        <f t="shared" si="498"/>
        <v>20883254.05833669</v>
      </c>
      <c r="BD426">
        <f t="shared" si="499"/>
        <v>6.6950700842206806E-2</v>
      </c>
      <c r="BE426">
        <f t="shared" si="500"/>
        <v>3.9976229714361815E-2</v>
      </c>
      <c r="BF426">
        <f t="shared" si="501"/>
        <v>9.2107135021633993E-2</v>
      </c>
      <c r="BG426">
        <f t="shared" si="502"/>
        <v>5.4554869610933497E-2</v>
      </c>
      <c r="BH426">
        <f t="shared" si="503"/>
        <v>0.28254484988377276</v>
      </c>
      <c r="BI426">
        <f t="shared" si="504"/>
        <v>5.3129236582666415E-3</v>
      </c>
      <c r="BJ426">
        <f t="shared" si="505"/>
        <v>1.7750091813212934</v>
      </c>
      <c r="BK426">
        <f t="shared" si="506"/>
        <v>267.91189133109373</v>
      </c>
      <c r="BL426">
        <f t="shared" si="507"/>
        <v>0.12424526680479557</v>
      </c>
      <c r="BM426">
        <f t="shared" si="508"/>
        <v>21.288755591810627</v>
      </c>
    </row>
    <row r="427" spans="5:65" x14ac:dyDescent="0.35">
      <c r="E427">
        <f t="shared" si="448"/>
        <v>2026.5</v>
      </c>
      <c r="F427" s="1">
        <f t="shared" si="449"/>
        <v>4696.7884008103565</v>
      </c>
      <c r="G427" s="1">
        <f t="shared" si="450"/>
        <v>1.0904558634529686</v>
      </c>
      <c r="H427" s="1">
        <f t="shared" si="451"/>
        <v>439291.75517586293</v>
      </c>
      <c r="I427" s="1">
        <f t="shared" si="452"/>
        <v>328427.59400170989</v>
      </c>
      <c r="J427" s="1">
        <f t="shared" si="453"/>
        <v>5.7905081106536104E-4</v>
      </c>
      <c r="K427" s="1">
        <f t="shared" si="454"/>
        <v>0.52156552277347912</v>
      </c>
      <c r="L427" s="1">
        <f t="shared" si="455"/>
        <v>5.9698208143290465E-2</v>
      </c>
      <c r="M427" s="1">
        <f t="shared" si="456"/>
        <v>2.1453774172510966E-2</v>
      </c>
      <c r="N427" s="1">
        <f t="shared" si="457"/>
        <v>0.73735341084887995</v>
      </c>
      <c r="O427" s="1">
        <f t="shared" si="458"/>
        <v>0.64846007122062055</v>
      </c>
      <c r="P427" s="1">
        <f t="shared" si="459"/>
        <v>6.7569364424403275</v>
      </c>
      <c r="Q427" s="1">
        <f t="shared" si="460"/>
        <v>0.81132083892491547</v>
      </c>
      <c r="R427" s="1">
        <f t="shared" si="461"/>
        <v>603747.73273581255</v>
      </c>
      <c r="S427" s="1">
        <f t="shared" si="462"/>
        <v>0.79972799016833096</v>
      </c>
      <c r="T427" s="1">
        <f t="shared" si="463"/>
        <v>0.34131901777604867</v>
      </c>
      <c r="U427" s="1">
        <f t="shared" si="464"/>
        <v>0.79683273590299464</v>
      </c>
      <c r="V427" s="1">
        <f t="shared" si="465"/>
        <v>0.99819062341991571</v>
      </c>
      <c r="W427" s="1">
        <f t="shared" si="466"/>
        <v>166.51358521817735</v>
      </c>
      <c r="X427" s="1">
        <f t="shared" si="467"/>
        <v>3814.6336399780062</v>
      </c>
      <c r="Y427" s="1">
        <f t="shared" si="468"/>
        <v>420.92732565402821</v>
      </c>
      <c r="Z427" s="1">
        <f t="shared" si="469"/>
        <v>0.1767370931024517</v>
      </c>
      <c r="AA427" s="1">
        <f t="shared" si="470"/>
        <v>0.64846007122062055</v>
      </c>
      <c r="AB427" s="1">
        <f t="shared" si="471"/>
        <v>8015.836491598523</v>
      </c>
      <c r="AC427" s="1">
        <f t="shared" si="472"/>
        <v>1.0016394527086529E-2</v>
      </c>
      <c r="AD427" s="1">
        <f t="shared" si="473"/>
        <v>0.37858982456699974</v>
      </c>
      <c r="AE427" s="1">
        <f t="shared" si="474"/>
        <v>2.8388119812568668E-2</v>
      </c>
      <c r="AF427" s="1">
        <f t="shared" si="475"/>
        <v>0.33764096921517833</v>
      </c>
      <c r="AG427" s="1">
        <f t="shared" si="476"/>
        <v>257.41796143051477</v>
      </c>
      <c r="AH427" s="1">
        <f t="shared" si="477"/>
        <v>152.64175265074178</v>
      </c>
      <c r="AI427" s="1">
        <f t="shared" si="478"/>
        <v>152.28493172840558</v>
      </c>
      <c r="AJ427" s="1">
        <f t="shared" si="479"/>
        <v>255.83955074909946</v>
      </c>
      <c r="AK427" s="1">
        <f t="shared" si="480"/>
        <v>304.92669793370368</v>
      </c>
      <c r="AL427" s="8">
        <f t="shared" si="481"/>
        <v>110440646.39522421</v>
      </c>
      <c r="AM427" s="1">
        <f t="shared" si="482"/>
        <v>14118947.528211769</v>
      </c>
      <c r="AN427" s="1">
        <f t="shared" si="483"/>
        <v>0.99998047575790328</v>
      </c>
      <c r="AO427" s="1">
        <f t="shared" si="484"/>
        <v>35.584173690933078</v>
      </c>
      <c r="AP427" s="1">
        <f t="shared" si="485"/>
        <v>131.95298075735965</v>
      </c>
      <c r="AQ427" s="1">
        <f t="shared" si="486"/>
        <v>4.0694310536994911E-2</v>
      </c>
      <c r="AR427" s="1">
        <f t="shared" si="487"/>
        <v>9.9209720748556982E-3</v>
      </c>
      <c r="AS427" s="1">
        <f t="shared" si="488"/>
        <v>4272.1685232902237</v>
      </c>
      <c r="AT427" s="1">
        <f t="shared" si="489"/>
        <v>312739685.79599082</v>
      </c>
      <c r="AU427" s="1">
        <f t="shared" si="490"/>
        <v>1214910.1176081263</v>
      </c>
      <c r="AV427" s="1">
        <f t="shared" si="491"/>
        <v>11302211.141198173</v>
      </c>
      <c r="AW427" s="1">
        <f t="shared" si="492"/>
        <v>-87.743835126273467</v>
      </c>
      <c r="AX427" s="1">
        <f t="shared" si="493"/>
        <v>994304.7320152407</v>
      </c>
      <c r="AY427" s="6">
        <f t="shared" si="494"/>
        <v>946015294.96856952</v>
      </c>
      <c r="AZ427">
        <f t="shared" si="495"/>
        <v>1207760.8789180852</v>
      </c>
      <c r="BA427">
        <f t="shared" si="496"/>
        <v>213456.14690284451</v>
      </c>
      <c r="BB427">
        <f t="shared" si="497"/>
        <v>2133815.5754939271</v>
      </c>
      <c r="BC427">
        <f t="shared" si="498"/>
        <v>21015595.82353403</v>
      </c>
      <c r="BD427">
        <f t="shared" si="499"/>
        <v>6.8888721538484063E-2</v>
      </c>
      <c r="BE427">
        <f t="shared" si="500"/>
        <v>4.1133420894901719E-2</v>
      </c>
      <c r="BF427">
        <f t="shared" si="501"/>
        <v>9.4773358551801995E-2</v>
      </c>
      <c r="BG427">
        <f t="shared" si="502"/>
        <v>5.613406841032894E-2</v>
      </c>
      <c r="BH427">
        <f t="shared" si="503"/>
        <v>0.29072367041609048</v>
      </c>
      <c r="BI427">
        <f t="shared" si="504"/>
        <v>5.4667167609218229E-3</v>
      </c>
      <c r="BJ427">
        <f t="shared" si="505"/>
        <v>1.826390339191327</v>
      </c>
      <c r="BK427">
        <f t="shared" si="506"/>
        <v>275.66713188342442</v>
      </c>
      <c r="BL427">
        <f t="shared" si="507"/>
        <v>0.12784179223997647</v>
      </c>
      <c r="BM427">
        <f t="shared" si="508"/>
        <v>21.905000805317151</v>
      </c>
    </row>
    <row r="428" spans="5:65" x14ac:dyDescent="0.35">
      <c r="E428">
        <f t="shared" si="448"/>
        <v>2026.5625</v>
      </c>
      <c r="F428" s="1">
        <f t="shared" si="449"/>
        <v>4731.1988191489936</v>
      </c>
      <c r="G428" s="1">
        <f t="shared" si="450"/>
        <v>1.0966165480185357</v>
      </c>
      <c r="H428" s="1">
        <f t="shared" si="451"/>
        <v>459818.47980096977</v>
      </c>
      <c r="I428" s="1">
        <f t="shared" si="452"/>
        <v>334229.50325842685</v>
      </c>
      <c r="J428" s="1">
        <f t="shared" si="453"/>
        <v>5.7181267645206374E-4</v>
      </c>
      <c r="K428" s="1">
        <f t="shared" si="454"/>
        <v>0.52395579989665286</v>
      </c>
      <c r="L428" s="1">
        <f t="shared" si="455"/>
        <v>6.1096293103057774E-2</v>
      </c>
      <c r="M428" s="1">
        <f t="shared" si="456"/>
        <v>2.2154621996665604E-2</v>
      </c>
      <c r="N428" s="1">
        <f t="shared" si="457"/>
        <v>0.73738235826726983</v>
      </c>
      <c r="O428" s="1">
        <f t="shared" si="458"/>
        <v>0.64960830405096315</v>
      </c>
      <c r="P428" s="1">
        <f t="shared" si="459"/>
        <v>6.8039450446316909</v>
      </c>
      <c r="Q428" s="1">
        <f t="shared" si="460"/>
        <v>0.81237984784593065</v>
      </c>
      <c r="R428" s="1">
        <f t="shared" si="461"/>
        <v>627179.69028273819</v>
      </c>
      <c r="S428" s="1">
        <f t="shared" si="462"/>
        <v>0.79972799016833096</v>
      </c>
      <c r="T428" s="1">
        <f t="shared" si="463"/>
        <v>0.34285795939669728</v>
      </c>
      <c r="U428" s="1">
        <f t="shared" si="464"/>
        <v>0.79686892657868624</v>
      </c>
      <c r="V428" s="1">
        <f t="shared" si="465"/>
        <v>0.99827125603884426</v>
      </c>
      <c r="W428" s="1">
        <f t="shared" si="466"/>
        <v>166.38307108517859</v>
      </c>
      <c r="X428" s="1">
        <f t="shared" si="467"/>
        <v>3841.1723823230145</v>
      </c>
      <c r="Y428" s="1">
        <f t="shared" si="468"/>
        <v>423.8557541469857</v>
      </c>
      <c r="Z428" s="1">
        <f t="shared" si="469"/>
        <v>0.17866042675633539</v>
      </c>
      <c r="AA428" s="1">
        <f t="shared" si="470"/>
        <v>0.64960830405096315</v>
      </c>
      <c r="AB428" s="1">
        <f t="shared" si="471"/>
        <v>8071.6033723549863</v>
      </c>
      <c r="AC428" s="1">
        <f t="shared" si="472"/>
        <v>1.0034130627654781E-2</v>
      </c>
      <c r="AD428" s="1">
        <f t="shared" si="473"/>
        <v>0.38009471275548917</v>
      </c>
      <c r="AE428" s="1">
        <f t="shared" si="474"/>
        <v>2.8492249423631526E-2</v>
      </c>
      <c r="AF428" s="1">
        <f t="shared" si="475"/>
        <v>0.33916332722425452</v>
      </c>
      <c r="AG428" s="1">
        <f t="shared" si="476"/>
        <v>257.41796058335501</v>
      </c>
      <c r="AH428" s="1">
        <f t="shared" si="477"/>
        <v>152.64175214839941</v>
      </c>
      <c r="AI428" s="1">
        <f t="shared" si="478"/>
        <v>152.28493172840558</v>
      </c>
      <c r="AJ428" s="1">
        <f t="shared" si="479"/>
        <v>255.63902250325657</v>
      </c>
      <c r="AK428" s="1">
        <f t="shared" si="480"/>
        <v>304.92669693019315</v>
      </c>
      <c r="AL428" s="8">
        <f t="shared" si="481"/>
        <v>111606772.82090995</v>
      </c>
      <c r="AM428" s="1">
        <f t="shared" si="482"/>
        <v>14666915.329954991</v>
      </c>
      <c r="AN428" s="1">
        <f t="shared" si="483"/>
        <v>0.99998067975297089</v>
      </c>
      <c r="AO428" s="1">
        <f t="shared" si="484"/>
        <v>35.592454806481342</v>
      </c>
      <c r="AP428" s="1">
        <f t="shared" si="485"/>
        <v>131.98368873136181</v>
      </c>
      <c r="AQ428" s="1">
        <f t="shared" si="486"/>
        <v>4.1925527403336001E-2</v>
      </c>
      <c r="AR428" s="1">
        <f t="shared" si="487"/>
        <v>1.0309313572120319E-2</v>
      </c>
      <c r="AS428" s="1">
        <f t="shared" si="488"/>
        <v>4301.8903761323509</v>
      </c>
      <c r="AT428" s="1">
        <f t="shared" si="489"/>
        <v>315588759.48790991</v>
      </c>
      <c r="AU428" s="1">
        <f t="shared" si="490"/>
        <v>1225978.0116846918</v>
      </c>
      <c r="AV428" s="1">
        <f t="shared" si="491"/>
        <v>11378143.023548681</v>
      </c>
      <c r="AW428" s="1">
        <f t="shared" si="492"/>
        <v>-93.193302627968762</v>
      </c>
      <c r="AX428" s="1">
        <f t="shared" si="493"/>
        <v>1001018.8104758058</v>
      </c>
      <c r="AY428" s="6">
        <f t="shared" si="494"/>
        <v>952990718.26987636</v>
      </c>
      <c r="AZ428">
        <f t="shared" si="495"/>
        <v>1218763.6430600139</v>
      </c>
      <c r="BA428">
        <f t="shared" si="496"/>
        <v>217744.83258420811</v>
      </c>
      <c r="BB428">
        <f t="shared" si="497"/>
        <v>2150158.8785001258</v>
      </c>
      <c r="BC428">
        <f t="shared" si="498"/>
        <v>21148959.297002401</v>
      </c>
      <c r="BD428">
        <f t="shared" si="499"/>
        <v>7.0814629605409588E-2</v>
      </c>
      <c r="BE428">
        <f t="shared" si="500"/>
        <v>4.2283379630563243E-2</v>
      </c>
      <c r="BF428">
        <f t="shared" si="501"/>
        <v>9.7422918184906449E-2</v>
      </c>
      <c r="BG428">
        <f t="shared" si="502"/>
        <v>5.7703397217228156E-2</v>
      </c>
      <c r="BH428">
        <f t="shared" si="503"/>
        <v>0.29885137332008122</v>
      </c>
      <c r="BI428">
        <f t="shared" si="504"/>
        <v>5.6195486566854094E-3</v>
      </c>
      <c r="BJ428">
        <f t="shared" si="505"/>
        <v>1.8774503648246728</v>
      </c>
      <c r="BK428">
        <f t="shared" si="506"/>
        <v>283.37390218230303</v>
      </c>
      <c r="BL428">
        <f t="shared" si="507"/>
        <v>0.13141583939118748</v>
      </c>
      <c r="BM428">
        <f t="shared" si="508"/>
        <v>22.517394486239258</v>
      </c>
    </row>
    <row r="429" spans="5:65" x14ac:dyDescent="0.35">
      <c r="E429">
        <f t="shared" si="448"/>
        <v>2026.625</v>
      </c>
      <c r="F429" s="1">
        <f t="shared" si="449"/>
        <v>4765.7517765828197</v>
      </c>
      <c r="G429" s="1">
        <f t="shared" si="450"/>
        <v>1.1028078651855893</v>
      </c>
      <c r="H429" s="1">
        <f t="shared" si="451"/>
        <v>480707.82375462144</v>
      </c>
      <c r="I429" s="1">
        <f t="shared" si="452"/>
        <v>339929.60826989193</v>
      </c>
      <c r="J429" s="1">
        <f t="shared" si="453"/>
        <v>5.6466501851488288E-4</v>
      </c>
      <c r="K429" s="1">
        <f t="shared" si="454"/>
        <v>0.52638965434080243</v>
      </c>
      <c r="L429" s="1">
        <f t="shared" si="455"/>
        <v>6.2463178004154012E-2</v>
      </c>
      <c r="M429" s="1">
        <f t="shared" si="456"/>
        <v>2.2859076679580599E-2</v>
      </c>
      <c r="N429" s="1">
        <f t="shared" si="457"/>
        <v>0.73741094384295613</v>
      </c>
      <c r="O429" s="1">
        <f t="shared" si="458"/>
        <v>0.65076193647571168</v>
      </c>
      <c r="P429" s="1">
        <f t="shared" si="459"/>
        <v>6.8514727061557474</v>
      </c>
      <c r="Q429" s="1">
        <f t="shared" si="460"/>
        <v>0.8134385327964514</v>
      </c>
      <c r="R429" s="1">
        <f t="shared" si="461"/>
        <v>650923.28996573633</v>
      </c>
      <c r="S429" s="1">
        <f t="shared" si="462"/>
        <v>0.79972799016833096</v>
      </c>
      <c r="T429" s="1">
        <f t="shared" si="463"/>
        <v>0.34443905230970839</v>
      </c>
      <c r="U429" s="1">
        <f t="shared" si="464"/>
        <v>0.79690466487096445</v>
      </c>
      <c r="V429" s="1">
        <f t="shared" si="465"/>
        <v>0.99834625504000818</v>
      </c>
      <c r="W429" s="1">
        <f t="shared" si="466"/>
        <v>166.25188583106114</v>
      </c>
      <c r="X429" s="1">
        <f t="shared" si="467"/>
        <v>3868.0041600115546</v>
      </c>
      <c r="Y429" s="1">
        <f t="shared" si="468"/>
        <v>426.81651774604148</v>
      </c>
      <c r="Z429" s="1">
        <f t="shared" si="469"/>
        <v>0.18063644012078636</v>
      </c>
      <c r="AA429" s="1">
        <f t="shared" si="470"/>
        <v>0.65076193647571168</v>
      </c>
      <c r="AB429" s="1">
        <f t="shared" si="471"/>
        <v>8127.9860195576412</v>
      </c>
      <c r="AC429" s="1">
        <f t="shared" si="472"/>
        <v>1.0051950132691953E-2</v>
      </c>
      <c r="AD429" s="1">
        <f t="shared" si="473"/>
        <v>0.38161000949069507</v>
      </c>
      <c r="AE429" s="1">
        <f t="shared" si="474"/>
        <v>2.8596813213621439E-2</v>
      </c>
      <c r="AF429" s="1">
        <f t="shared" si="475"/>
        <v>0.34072738230400573</v>
      </c>
      <c r="AG429" s="1">
        <f t="shared" si="476"/>
        <v>257.41795976751825</v>
      </c>
      <c r="AH429" s="1">
        <f t="shared" si="477"/>
        <v>152.6417516646307</v>
      </c>
      <c r="AI429" s="1">
        <f t="shared" si="478"/>
        <v>152.28493172840558</v>
      </c>
      <c r="AJ429" s="1">
        <f t="shared" si="479"/>
        <v>255.43746311436743</v>
      </c>
      <c r="AK429" s="1">
        <f t="shared" si="480"/>
        <v>304.92669596378659</v>
      </c>
      <c r="AL429" s="8">
        <f t="shared" si="481"/>
        <v>112783801.25215569</v>
      </c>
      <c r="AM429" s="1">
        <f t="shared" si="482"/>
        <v>15222171.033978777</v>
      </c>
      <c r="AN429" s="1">
        <f t="shared" si="483"/>
        <v>0.9999808813775396</v>
      </c>
      <c r="AO429" s="1">
        <f t="shared" si="484"/>
        <v>35.600628145400293</v>
      </c>
      <c r="AP429" s="1">
        <f t="shared" si="485"/>
        <v>132.01399704883079</v>
      </c>
      <c r="AQ429" s="1">
        <f t="shared" si="486"/>
        <v>4.3154567821839802E-2</v>
      </c>
      <c r="AR429" s="1">
        <f t="shared" si="487"/>
        <v>1.0705042487946452E-2</v>
      </c>
      <c r="AS429" s="1">
        <f t="shared" si="488"/>
        <v>4331.940411570502</v>
      </c>
      <c r="AT429" s="1">
        <f t="shared" si="489"/>
        <v>318458114.51078761</v>
      </c>
      <c r="AU429" s="1">
        <f t="shared" si="490"/>
        <v>1237124.693235843</v>
      </c>
      <c r="AV429" s="1">
        <f t="shared" si="491"/>
        <v>11454766.649278974</v>
      </c>
      <c r="AW429" s="1">
        <f t="shared" si="492"/>
        <v>-98.608526102946215</v>
      </c>
      <c r="AX429" s="1">
        <f t="shared" si="493"/>
        <v>1007689.9569278418</v>
      </c>
      <c r="AY429" s="6">
        <f t="shared" si="494"/>
        <v>960039705.84813607</v>
      </c>
      <c r="AZ429">
        <f t="shared" si="495"/>
        <v>1229844.7310451423</v>
      </c>
      <c r="BA429">
        <f t="shared" si="496"/>
        <v>222154.77411730046</v>
      </c>
      <c r="BB429">
        <f t="shared" si="497"/>
        <v>2166498.6985842045</v>
      </c>
      <c r="BC429">
        <f t="shared" si="498"/>
        <v>21283344.226908658</v>
      </c>
      <c r="BD429">
        <f t="shared" si="499"/>
        <v>7.2728500746916822E-2</v>
      </c>
      <c r="BE429">
        <f t="shared" si="500"/>
        <v>4.3426151124126885E-2</v>
      </c>
      <c r="BF429">
        <f t="shared" si="501"/>
        <v>0.10005591807030399</v>
      </c>
      <c r="BG429">
        <f t="shared" si="502"/>
        <v>5.9262917719084256E-2</v>
      </c>
      <c r="BH429">
        <f t="shared" si="503"/>
        <v>0.30692827808092199</v>
      </c>
      <c r="BI429">
        <f t="shared" si="504"/>
        <v>5.7714253531004735E-3</v>
      </c>
      <c r="BJ429">
        <f t="shared" si="505"/>
        <v>1.9281912652978102</v>
      </c>
      <c r="BK429">
        <f t="shared" si="506"/>
        <v>291.03250516681368</v>
      </c>
      <c r="BL429">
        <f t="shared" si="507"/>
        <v>0.13496754874770342</v>
      </c>
      <c r="BM429">
        <f t="shared" si="508"/>
        <v>23.125960706655604</v>
      </c>
    </row>
    <row r="430" spans="5:65" x14ac:dyDescent="0.35">
      <c r="E430">
        <f t="shared" si="448"/>
        <v>2026.6875</v>
      </c>
      <c r="F430" s="1">
        <f t="shared" si="449"/>
        <v>4800.4505553503777</v>
      </c>
      <c r="G430" s="1">
        <f t="shared" si="450"/>
        <v>1.1090299290027106</v>
      </c>
      <c r="H430" s="1">
        <f t="shared" si="451"/>
        <v>501953.42427148967</v>
      </c>
      <c r="I430" s="1">
        <f t="shared" si="452"/>
        <v>345546.04237573169</v>
      </c>
      <c r="J430" s="1">
        <f t="shared" si="453"/>
        <v>5.5760670629541808E-4</v>
      </c>
      <c r="K430" s="1">
        <f t="shared" si="454"/>
        <v>0.52886491067358832</v>
      </c>
      <c r="L430" s="1">
        <f t="shared" si="455"/>
        <v>6.3798846606741053E-2</v>
      </c>
      <c r="M430" s="1">
        <f t="shared" si="456"/>
        <v>2.3567161955623819E-2</v>
      </c>
      <c r="N430" s="1">
        <f t="shared" si="457"/>
        <v>0.73743917209897225</v>
      </c>
      <c r="O430" s="1">
        <f t="shared" si="458"/>
        <v>0.65192099041826979</v>
      </c>
      <c r="P430" s="1">
        <f t="shared" si="459"/>
        <v>6.8994988748858956</v>
      </c>
      <c r="Q430" s="1">
        <f t="shared" si="460"/>
        <v>0.81449625454508012</v>
      </c>
      <c r="R430" s="1">
        <f t="shared" si="461"/>
        <v>674981.24906070903</v>
      </c>
      <c r="S430" s="1">
        <f t="shared" si="462"/>
        <v>0.79972799016833096</v>
      </c>
      <c r="T430" s="1">
        <f t="shared" si="463"/>
        <v>0.34606181823639059</v>
      </c>
      <c r="U430" s="1">
        <f t="shared" si="464"/>
        <v>0.79693995643462168</v>
      </c>
      <c r="V430" s="1">
        <f t="shared" si="465"/>
        <v>0.99841614032115167</v>
      </c>
      <c r="W430" s="1">
        <f t="shared" si="466"/>
        <v>166.1201086366685</v>
      </c>
      <c r="X430" s="1">
        <f t="shared" si="467"/>
        <v>3895.1173703248246</v>
      </c>
      <c r="Y430" s="1">
        <f t="shared" si="468"/>
        <v>429.80833614439382</v>
      </c>
      <c r="Z430" s="1">
        <f t="shared" si="469"/>
        <v>0.1826645354541547</v>
      </c>
      <c r="AA430" s="1">
        <f t="shared" si="470"/>
        <v>0.65192099041826979</v>
      </c>
      <c r="AB430" s="1">
        <f t="shared" si="471"/>
        <v>8184.9600519668838</v>
      </c>
      <c r="AC430" s="1">
        <f t="shared" si="472"/>
        <v>1.0069853380836413E-2</v>
      </c>
      <c r="AD430" s="1">
        <f t="shared" si="473"/>
        <v>0.38313579200420622</v>
      </c>
      <c r="AE430" s="1">
        <f t="shared" si="474"/>
        <v>2.8701693208176785E-2</v>
      </c>
      <c r="AF430" s="1">
        <f t="shared" si="475"/>
        <v>0.3423326613296645</v>
      </c>
      <c r="AG430" s="1">
        <f t="shared" si="476"/>
        <v>257.41795898184637</v>
      </c>
      <c r="AH430" s="1">
        <f t="shared" si="477"/>
        <v>152.64175119874895</v>
      </c>
      <c r="AI430" s="1">
        <f t="shared" si="478"/>
        <v>152.28493172840558</v>
      </c>
      <c r="AJ430" s="1">
        <f t="shared" si="479"/>
        <v>255.23499423972146</v>
      </c>
      <c r="AK430" s="1">
        <f t="shared" si="480"/>
        <v>304.92669503311208</v>
      </c>
      <c r="AL430" s="8">
        <f t="shared" si="481"/>
        <v>113971806.40145281</v>
      </c>
      <c r="AM430" s="1">
        <f t="shared" si="482"/>
        <v>15784778.185137916</v>
      </c>
      <c r="AN430" s="1">
        <f t="shared" si="483"/>
        <v>0.99998108065959201</v>
      </c>
      <c r="AO430" s="1">
        <f t="shared" si="484"/>
        <v>35.608694985863288</v>
      </c>
      <c r="AP430" s="1">
        <f t="shared" si="485"/>
        <v>132.04391044947994</v>
      </c>
      <c r="AQ430" s="1">
        <f t="shared" si="486"/>
        <v>4.4381203168756933E-2</v>
      </c>
      <c r="AR430" s="1">
        <f t="shared" si="487"/>
        <v>1.1108321991017077E-2</v>
      </c>
      <c r="AS430" s="1">
        <f t="shared" si="488"/>
        <v>4362.3056352322865</v>
      </c>
      <c r="AT430" s="1">
        <f t="shared" si="489"/>
        <v>321348089.51595104</v>
      </c>
      <c r="AU430" s="1">
        <f t="shared" si="490"/>
        <v>1248351.4778338103</v>
      </c>
      <c r="AV430" s="1">
        <f t="shared" si="491"/>
        <v>11532086.942606214</v>
      </c>
      <c r="AW430" s="1">
        <f t="shared" si="492"/>
        <v>-103.98972842720038</v>
      </c>
      <c r="AX430" s="1">
        <f t="shared" si="493"/>
        <v>1014317.766555168</v>
      </c>
      <c r="AY430" s="6">
        <f t="shared" si="494"/>
        <v>967162943.74822688</v>
      </c>
      <c r="AZ430">
        <f t="shared" si="495"/>
        <v>1241005.4507041078</v>
      </c>
      <c r="BA430">
        <f t="shared" si="496"/>
        <v>226687.68414893973</v>
      </c>
      <c r="BB430">
        <f t="shared" si="497"/>
        <v>2182835.3897189149</v>
      </c>
      <c r="BC430">
        <f t="shared" si="498"/>
        <v>21418750.39557017</v>
      </c>
      <c r="BD430">
        <f t="shared" si="499"/>
        <v>7.4630410193789645E-2</v>
      </c>
      <c r="BE430">
        <f t="shared" si="500"/>
        <v>4.4561780295855752E-2</v>
      </c>
      <c r="BF430">
        <f t="shared" si="501"/>
        <v>0.10267246170641781</v>
      </c>
      <c r="BG430">
        <f t="shared" si="502"/>
        <v>6.0812691217803756E-2</v>
      </c>
      <c r="BH430">
        <f t="shared" si="503"/>
        <v>0.31495470218700755</v>
      </c>
      <c r="BI430">
        <f t="shared" si="504"/>
        <v>5.9223528201629433E-3</v>
      </c>
      <c r="BJ430">
        <f t="shared" si="505"/>
        <v>1.9786150351429905</v>
      </c>
      <c r="BK430">
        <f t="shared" si="506"/>
        <v>298.64324188267113</v>
      </c>
      <c r="BL430">
        <f t="shared" si="507"/>
        <v>0.13849705992074113</v>
      </c>
      <c r="BM430">
        <f t="shared" si="508"/>
        <v>23.730723388194349</v>
      </c>
    </row>
    <row r="431" spans="5:65" x14ac:dyDescent="0.35">
      <c r="E431">
        <f t="shared" si="448"/>
        <v>2026.75</v>
      </c>
      <c r="F431" s="1">
        <f t="shared" si="449"/>
        <v>4835.2980105520564</v>
      </c>
      <c r="G431" s="1">
        <f t="shared" si="450"/>
        <v>1.1152828540346447</v>
      </c>
      <c r="H431" s="1">
        <f t="shared" si="451"/>
        <v>523550.05191997287</v>
      </c>
      <c r="I431" s="1">
        <f t="shared" si="452"/>
        <v>351094.63922871772</v>
      </c>
      <c r="J431" s="1">
        <f t="shared" si="453"/>
        <v>5.5063662297231508E-4</v>
      </c>
      <c r="K431" s="1">
        <f t="shared" si="454"/>
        <v>0.5313793909642831</v>
      </c>
      <c r="L431" s="1">
        <f t="shared" si="455"/>
        <v>6.5103317505874017E-2</v>
      </c>
      <c r="M431" s="1">
        <f t="shared" si="456"/>
        <v>2.4278890049420365E-2</v>
      </c>
      <c r="N431" s="1">
        <f t="shared" si="457"/>
        <v>0.73746704750181369</v>
      </c>
      <c r="O431" s="1">
        <f t="shared" si="458"/>
        <v>0.6530854804074786</v>
      </c>
      <c r="P431" s="1">
        <f t="shared" si="459"/>
        <v>6.9480048006383273</v>
      </c>
      <c r="Q431" s="1">
        <f t="shared" si="460"/>
        <v>0.81555243775870945</v>
      </c>
      <c r="R431" s="1">
        <f t="shared" si="461"/>
        <v>699356.2666380821</v>
      </c>
      <c r="S431" s="1">
        <f t="shared" si="462"/>
        <v>0.79972799016833096</v>
      </c>
      <c r="T431" s="1">
        <f t="shared" si="463"/>
        <v>0.34772575930493321</v>
      </c>
      <c r="U431" s="1">
        <f t="shared" si="464"/>
        <v>0.79697480685376509</v>
      </c>
      <c r="V431" s="1">
        <f t="shared" si="465"/>
        <v>0.9984813758826947</v>
      </c>
      <c r="W431" s="1">
        <f t="shared" si="466"/>
        <v>165.98781145030415</v>
      </c>
      <c r="X431" s="1">
        <f t="shared" si="467"/>
        <v>3922.5014278322051</v>
      </c>
      <c r="Y431" s="1">
        <f t="shared" si="468"/>
        <v>432.8300412883259</v>
      </c>
      <c r="Z431" s="1">
        <f t="shared" si="469"/>
        <v>0.18474409052776344</v>
      </c>
      <c r="AA431" s="1">
        <f t="shared" si="470"/>
        <v>0.6530854804074786</v>
      </c>
      <c r="AB431" s="1">
        <f t="shared" si="471"/>
        <v>8242.5032260099251</v>
      </c>
      <c r="AC431" s="1">
        <f t="shared" si="472"/>
        <v>1.0087840596506921E-2</v>
      </c>
      <c r="AD431" s="1">
        <f t="shared" si="473"/>
        <v>0.38467212827564851</v>
      </c>
      <c r="AE431" s="1">
        <f t="shared" si="474"/>
        <v>2.880678041014027E-2</v>
      </c>
      <c r="AF431" s="1">
        <f t="shared" si="475"/>
        <v>0.34397867179447927</v>
      </c>
      <c r="AG431" s="1">
        <f t="shared" si="476"/>
        <v>257.41795822522403</v>
      </c>
      <c r="AH431" s="1">
        <f t="shared" si="477"/>
        <v>152.64175075009277</v>
      </c>
      <c r="AI431" s="1">
        <f t="shared" si="478"/>
        <v>152.28493172840558</v>
      </c>
      <c r="AJ431" s="1">
        <f t="shared" si="479"/>
        <v>255.03172642418269</v>
      </c>
      <c r="AK431" s="1">
        <f t="shared" si="480"/>
        <v>304.92669413684848</v>
      </c>
      <c r="AL431" s="8">
        <f t="shared" si="481"/>
        <v>115170858.88443351</v>
      </c>
      <c r="AM431" s="1">
        <f t="shared" si="482"/>
        <v>16354799.902540935</v>
      </c>
      <c r="AN431" s="1">
        <f t="shared" si="483"/>
        <v>0.99998127762611544</v>
      </c>
      <c r="AO431" s="1">
        <f t="shared" si="484"/>
        <v>35.616656483322501</v>
      </c>
      <c r="AP431" s="1">
        <f t="shared" si="485"/>
        <v>132.07343321794886</v>
      </c>
      <c r="AQ431" s="1">
        <f t="shared" si="486"/>
        <v>4.5605185409262554E-2</v>
      </c>
      <c r="AR431" s="1">
        <f t="shared" si="487"/>
        <v>1.1519307380276669E-2</v>
      </c>
      <c r="AS431" s="1">
        <f t="shared" si="488"/>
        <v>4392.9741920491024</v>
      </c>
      <c r="AT431" s="1">
        <f t="shared" si="489"/>
        <v>324258993.19685584</v>
      </c>
      <c r="AU431" s="1">
        <f t="shared" si="490"/>
        <v>1259659.564672447</v>
      </c>
      <c r="AV431" s="1">
        <f t="shared" si="491"/>
        <v>11610108.909970827</v>
      </c>
      <c r="AW431" s="1">
        <f t="shared" si="492"/>
        <v>-109.3371313736763</v>
      </c>
      <c r="AX431" s="1">
        <f t="shared" si="493"/>
        <v>1020901.7621192058</v>
      </c>
      <c r="AY431" s="6">
        <f t="shared" si="494"/>
        <v>974361122.42850399</v>
      </c>
      <c r="AZ431">
        <f t="shared" si="495"/>
        <v>1252246.9941740085</v>
      </c>
      <c r="BA431">
        <f t="shared" si="496"/>
        <v>231345.23205480268</v>
      </c>
      <c r="BB431">
        <f t="shared" si="497"/>
        <v>2199169.131618734</v>
      </c>
      <c r="BC431">
        <f t="shared" si="498"/>
        <v>21555177.607427601</v>
      </c>
      <c r="BD431">
        <f t="shared" si="499"/>
        <v>7.6520432706619512E-2</v>
      </c>
      <c r="BE431">
        <f t="shared" si="500"/>
        <v>4.5690311785261319E-2</v>
      </c>
      <c r="BF431">
        <f t="shared" si="501"/>
        <v>0.10527265194480591</v>
      </c>
      <c r="BG431">
        <f t="shared" si="502"/>
        <v>6.2352778632156255E-2</v>
      </c>
      <c r="BH431">
        <f t="shared" si="503"/>
        <v>0.32293096114243003</v>
      </c>
      <c r="BI431">
        <f t="shared" si="504"/>
        <v>6.0723369905562726E-3</v>
      </c>
      <c r="BJ431">
        <f t="shared" si="505"/>
        <v>2.0287236564266387</v>
      </c>
      <c r="BK431">
        <f t="shared" si="506"/>
        <v>306.20641149405446</v>
      </c>
      <c r="BL431">
        <f t="shared" si="507"/>
        <v>0.14200451164894737</v>
      </c>
      <c r="BM431">
        <f t="shared" si="508"/>
        <v>24.331706302973476</v>
      </c>
    </row>
    <row r="432" spans="5:65" x14ac:dyDescent="0.35">
      <c r="E432">
        <f t="shared" si="448"/>
        <v>2026.8125</v>
      </c>
      <c r="F432" s="1">
        <f t="shared" si="449"/>
        <v>4870.2965994699716</v>
      </c>
      <c r="G432" s="1">
        <f t="shared" si="450"/>
        <v>1.1215667550517492</v>
      </c>
      <c r="H432" s="1">
        <f t="shared" si="451"/>
        <v>545493.46687176777</v>
      </c>
      <c r="I432" s="1">
        <f t="shared" si="452"/>
        <v>356589.21384843689</v>
      </c>
      <c r="J432" s="1">
        <f t="shared" si="453"/>
        <v>5.4375366568442925E-4</v>
      </c>
      <c r="K432" s="1">
        <f t="shared" si="454"/>
        <v>0.53393091768031142</v>
      </c>
      <c r="L432" s="1">
        <f t="shared" si="455"/>
        <v>6.6376643449188005E-2</v>
      </c>
      <c r="M432" s="1">
        <f t="shared" si="456"/>
        <v>2.4994261967787507E-2</v>
      </c>
      <c r="N432" s="1">
        <f t="shared" si="457"/>
        <v>0.73749457446214495</v>
      </c>
      <c r="O432" s="1">
        <f t="shared" si="458"/>
        <v>0.65425541414583066</v>
      </c>
      <c r="P432" s="1">
        <f t="shared" si="459"/>
        <v>6.9969733617551695</v>
      </c>
      <c r="Q432" s="1">
        <f t="shared" si="460"/>
        <v>0.8166065646901709</v>
      </c>
      <c r="R432" s="1">
        <f t="shared" si="461"/>
        <v>724051.02056645916</v>
      </c>
      <c r="S432" s="1">
        <f t="shared" si="462"/>
        <v>0.79972799016833096</v>
      </c>
      <c r="T432" s="1">
        <f t="shared" si="463"/>
        <v>0.34943035747323703</v>
      </c>
      <c r="U432" s="1">
        <f t="shared" si="464"/>
        <v>0.79700922164270083</v>
      </c>
      <c r="V432" s="1">
        <f t="shared" si="465"/>
        <v>0.99854237611022612</v>
      </c>
      <c r="W432" s="1">
        <f t="shared" si="466"/>
        <v>165.85505969571111</v>
      </c>
      <c r="X432" s="1">
        <f t="shared" si="467"/>
        <v>3950.1466664886398</v>
      </c>
      <c r="Y432" s="1">
        <f t="shared" si="468"/>
        <v>435.88056657410078</v>
      </c>
      <c r="Z432" s="1">
        <f t="shared" si="469"/>
        <v>0.18687445790457508</v>
      </c>
      <c r="AA432" s="1">
        <f t="shared" si="470"/>
        <v>0.65425541414583066</v>
      </c>
      <c r="AB432" s="1">
        <f t="shared" si="471"/>
        <v>8300.5952300542449</v>
      </c>
      <c r="AC432" s="1">
        <f t="shared" si="472"/>
        <v>1.0105911898679504E-2</v>
      </c>
      <c r="AD432" s="1">
        <f t="shared" si="473"/>
        <v>0.38621907767979419</v>
      </c>
      <c r="AE432" s="1">
        <f t="shared" si="474"/>
        <v>2.8911973943197066E-2</v>
      </c>
      <c r="AF432" s="1">
        <f t="shared" si="475"/>
        <v>0.34566490123876459</v>
      </c>
      <c r="AG432" s="1">
        <f t="shared" si="476"/>
        <v>257.41795749657717</v>
      </c>
      <c r="AH432" s="1">
        <f t="shared" si="477"/>
        <v>152.64175031802529</v>
      </c>
      <c r="AI432" s="1">
        <f t="shared" si="478"/>
        <v>152.28493172840558</v>
      </c>
      <c r="AJ432" s="1">
        <f t="shared" si="479"/>
        <v>254.82776018796395</v>
      </c>
      <c r="AK432" s="1">
        <f t="shared" si="480"/>
        <v>304.92669327372346</v>
      </c>
      <c r="AL432" s="8">
        <f t="shared" si="481"/>
        <v>116381025.26886791</v>
      </c>
      <c r="AM432" s="1">
        <f t="shared" si="482"/>
        <v>16932298.80947908</v>
      </c>
      <c r="AN432" s="1">
        <f t="shared" si="483"/>
        <v>0.99998147230318379</v>
      </c>
      <c r="AO432" s="1">
        <f t="shared" si="484"/>
        <v>35.62451368543833</v>
      </c>
      <c r="AP432" s="1">
        <f t="shared" si="485"/>
        <v>132.10256923916441</v>
      </c>
      <c r="AQ432" s="1">
        <f t="shared" si="486"/>
        <v>4.6826248192070825E-2</v>
      </c>
      <c r="AR432" s="1">
        <f t="shared" si="487"/>
        <v>1.1938145937656687E-2</v>
      </c>
      <c r="AS432" s="1">
        <f t="shared" si="488"/>
        <v>4423.9352566108737</v>
      </c>
      <c r="AT432" s="1">
        <f t="shared" si="489"/>
        <v>327191106.17517114</v>
      </c>
      <c r="AU432" s="1">
        <f t="shared" si="490"/>
        <v>1271050.0438941666</v>
      </c>
      <c r="AV432" s="1">
        <f t="shared" si="491"/>
        <v>11688837.632762855</v>
      </c>
      <c r="AW432" s="1">
        <f t="shared" si="492"/>
        <v>-114.65095534307184</v>
      </c>
      <c r="AX432" s="1">
        <f t="shared" si="493"/>
        <v>1027441.403214554</v>
      </c>
      <c r="AY432" s="6">
        <f t="shared" si="494"/>
        <v>981634936.50780821</v>
      </c>
      <c r="AZ432">
        <f t="shared" si="495"/>
        <v>1263570.445182225</v>
      </c>
      <c r="BA432">
        <f t="shared" si="496"/>
        <v>236129.0419676709</v>
      </c>
      <c r="BB432">
        <f t="shared" si="497"/>
        <v>2215499.9469128852</v>
      </c>
      <c r="BC432">
        <f t="shared" si="498"/>
        <v>21692625.678153772</v>
      </c>
      <c r="BD432">
        <f t="shared" si="499"/>
        <v>7.8398642578744196E-2</v>
      </c>
      <c r="BE432">
        <f t="shared" si="500"/>
        <v>4.6811789952858097E-2</v>
      </c>
      <c r="BF432">
        <f t="shared" si="501"/>
        <v>0.10785659099420408</v>
      </c>
      <c r="BG432">
        <f t="shared" si="502"/>
        <v>6.3883240500169053E-2</v>
      </c>
      <c r="BH432">
        <f t="shared" si="503"/>
        <v>0.33085736847938113</v>
      </c>
      <c r="BI432">
        <f t="shared" si="504"/>
        <v>6.2213837598846435E-3</v>
      </c>
      <c r="BJ432">
        <f t="shared" si="505"/>
        <v>2.0785190988272637</v>
      </c>
      <c r="BK432">
        <f t="shared" si="506"/>
        <v>313.72231129536664</v>
      </c>
      <c r="BL432">
        <f t="shared" si="507"/>
        <v>0.1454900418038523</v>
      </c>
      <c r="BM432">
        <f t="shared" si="508"/>
        <v>24.928933074535234</v>
      </c>
    </row>
    <row r="433" spans="5:65" x14ac:dyDescent="0.35">
      <c r="E433">
        <f t="shared" si="448"/>
        <v>2026.875</v>
      </c>
      <c r="F433" s="1">
        <f t="shared" si="449"/>
        <v>4905.4484087524688</v>
      </c>
      <c r="G433" s="1">
        <f t="shared" si="450"/>
        <v>1.1278817468045221</v>
      </c>
      <c r="H433" s="1">
        <f t="shared" si="451"/>
        <v>567780.29273729504</v>
      </c>
      <c r="I433" s="1">
        <f t="shared" si="452"/>
        <v>362041.80876202887</v>
      </c>
      <c r="J433" s="1">
        <f t="shared" si="453"/>
        <v>5.369567453563875E-4</v>
      </c>
      <c r="K433" s="1">
        <f t="shared" si="454"/>
        <v>0.53651731652289891</v>
      </c>
      <c r="L433" s="1">
        <f t="shared" si="455"/>
        <v>6.7618910585768618E-2</v>
      </c>
      <c r="M433" s="1">
        <f t="shared" si="456"/>
        <v>2.5713267806302703E-2</v>
      </c>
      <c r="N433" s="1">
        <f t="shared" si="457"/>
        <v>0.73752175733549707</v>
      </c>
      <c r="O433" s="1">
        <f t="shared" si="458"/>
        <v>0.65543079302361296</v>
      </c>
      <c r="P433" s="1">
        <f t="shared" si="459"/>
        <v>7.0463889070721004</v>
      </c>
      <c r="Q433" s="1">
        <f t="shared" si="460"/>
        <v>0.81765816946430625</v>
      </c>
      <c r="R433" s="1">
        <f t="shared" si="461"/>
        <v>749068.16459991876</v>
      </c>
      <c r="S433" s="1">
        <f t="shared" si="462"/>
        <v>0.79972799016833096</v>
      </c>
      <c r="T433" s="1">
        <f t="shared" si="463"/>
        <v>0.35117507401384951</v>
      </c>
      <c r="U433" s="1">
        <f t="shared" si="464"/>
        <v>0.79704320624680614</v>
      </c>
      <c r="V433" s="1">
        <f t="shared" si="465"/>
        <v>0.99859951143918835</v>
      </c>
      <c r="W433" s="1">
        <f t="shared" si="466"/>
        <v>165.72191291455661</v>
      </c>
      <c r="X433" s="1">
        <f t="shared" si="467"/>
        <v>3978.0442504173334</v>
      </c>
      <c r="Y433" s="1">
        <f t="shared" si="468"/>
        <v>438.95893700324154</v>
      </c>
      <c r="Z433" s="1">
        <f t="shared" si="469"/>
        <v>0.18905496429547597</v>
      </c>
      <c r="AA433" s="1">
        <f t="shared" si="470"/>
        <v>0.65543079302361296</v>
      </c>
      <c r="AB433" s="1">
        <f t="shared" si="471"/>
        <v>8359.2174969318421</v>
      </c>
      <c r="AC433" s="1">
        <f t="shared" si="472"/>
        <v>1.012406730882914E-2</v>
      </c>
      <c r="AD433" s="1">
        <f t="shared" si="473"/>
        <v>0.38777669157036609</v>
      </c>
      <c r="AE433" s="1">
        <f t="shared" si="474"/>
        <v>2.9017180274951235E-2</v>
      </c>
      <c r="AF433" s="1">
        <f t="shared" si="475"/>
        <v>0.3473908167403868</v>
      </c>
      <c r="AG433" s="1">
        <f t="shared" si="476"/>
        <v>257.41795679487137</v>
      </c>
      <c r="AH433" s="1">
        <f t="shared" si="477"/>
        <v>152.64174990193308</v>
      </c>
      <c r="AI433" s="1">
        <f t="shared" si="478"/>
        <v>152.28493172840558</v>
      </c>
      <c r="AJ433" s="1">
        <f t="shared" si="479"/>
        <v>254.62318701377148</v>
      </c>
      <c r="AK433" s="1">
        <f t="shared" si="480"/>
        <v>304.92669244251175</v>
      </c>
      <c r="AL433" s="8">
        <f t="shared" si="481"/>
        <v>117602368.12031144</v>
      </c>
      <c r="AM433" s="1">
        <f t="shared" si="482"/>
        <v>17517336.965311322</v>
      </c>
      <c r="AN433" s="1">
        <f t="shared" si="483"/>
        <v>0.99998166471603378</v>
      </c>
      <c r="AO433" s="1">
        <f t="shared" si="484"/>
        <v>35.632267545840286</v>
      </c>
      <c r="AP433" s="1">
        <f t="shared" si="485"/>
        <v>132.13132204936878</v>
      </c>
      <c r="AQ433" s="1">
        <f t="shared" si="486"/>
        <v>4.8044107988894171E-2</v>
      </c>
      <c r="AR433" s="1">
        <f t="shared" si="487"/>
        <v>1.2364976781815182E-2</v>
      </c>
      <c r="AS433" s="1">
        <f t="shared" si="488"/>
        <v>4455.178933247852</v>
      </c>
      <c r="AT433" s="1">
        <f t="shared" si="489"/>
        <v>330144682.74424511</v>
      </c>
      <c r="AU433" s="1">
        <f t="shared" si="490"/>
        <v>1282523.9033628392</v>
      </c>
      <c r="AV433" s="1">
        <f t="shared" si="491"/>
        <v>11768278.260506241</v>
      </c>
      <c r="AW433" s="1">
        <f t="shared" si="492"/>
        <v>-119.93141918338694</v>
      </c>
      <c r="AX433" s="1">
        <f t="shared" si="493"/>
        <v>1033936.0950663645</v>
      </c>
      <c r="AY433" s="6">
        <f t="shared" si="494"/>
        <v>988985084.51532769</v>
      </c>
      <c r="AZ433">
        <f t="shared" si="495"/>
        <v>1274976.7857794613</v>
      </c>
      <c r="BA433">
        <f t="shared" si="496"/>
        <v>241040.69071309676</v>
      </c>
      <c r="BB433">
        <f t="shared" si="497"/>
        <v>2231827.7173389709</v>
      </c>
      <c r="BC433">
        <f t="shared" si="498"/>
        <v>21831094.424835827</v>
      </c>
      <c r="BD433">
        <f t="shared" si="499"/>
        <v>8.0265113639168092E-2</v>
      </c>
      <c r="BE433">
        <f t="shared" si="500"/>
        <v>4.7926258881907394E-2</v>
      </c>
      <c r="BF433">
        <f t="shared" si="501"/>
        <v>0.11042438042454351</v>
      </c>
      <c r="BG433">
        <f t="shared" si="502"/>
        <v>6.5404136981506766E-2</v>
      </c>
      <c r="BH433">
        <f t="shared" si="503"/>
        <v>0.33873423577047629</v>
      </c>
      <c r="BI433">
        <f t="shared" si="504"/>
        <v>6.3694989869047119E-3</v>
      </c>
      <c r="BJ433">
        <f t="shared" si="505"/>
        <v>2.1280033197128851</v>
      </c>
      <c r="BK433">
        <f t="shared" si="506"/>
        <v>321.19123672292062</v>
      </c>
      <c r="BL433">
        <f t="shared" si="507"/>
        <v>0.14895378739528908</v>
      </c>
      <c r="BM433">
        <f t="shared" si="508"/>
        <v>25.522427178774731</v>
      </c>
    </row>
    <row r="434" spans="5:65" x14ac:dyDescent="0.35">
      <c r="E434">
        <f t="shared" si="448"/>
        <v>2026.9375</v>
      </c>
      <c r="F434" s="1">
        <f t="shared" si="449"/>
        <v>4940.7551795657737</v>
      </c>
      <c r="G434" s="1">
        <f t="shared" si="450"/>
        <v>1.1342279438614249</v>
      </c>
      <c r="H434" s="1">
        <f t="shared" si="451"/>
        <v>590407.90578492184</v>
      </c>
      <c r="I434" s="1">
        <f t="shared" si="452"/>
        <v>367462.90957073821</v>
      </c>
      <c r="J434" s="1">
        <f t="shared" si="453"/>
        <v>5.3024478652628185E-4</v>
      </c>
      <c r="K434" s="1">
        <f t="shared" si="454"/>
        <v>0.53913641919661548</v>
      </c>
      <c r="L434" s="1">
        <f t="shared" si="455"/>
        <v>6.8830237652447973E-2</v>
      </c>
      <c r="M434" s="1">
        <f t="shared" si="456"/>
        <v>2.6435887069371857E-2</v>
      </c>
      <c r="N434" s="1">
        <f t="shared" si="457"/>
        <v>0.737548600422957</v>
      </c>
      <c r="O434" s="1">
        <f t="shared" si="458"/>
        <v>0.65661161258399559</v>
      </c>
      <c r="P434" s="1">
        <f t="shared" si="459"/>
        <v>7.0962371119572047</v>
      </c>
      <c r="Q434" s="1">
        <f t="shared" si="460"/>
        <v>0.81870683291137392</v>
      </c>
      <c r="R434" s="1">
        <f t="shared" si="461"/>
        <v>774410.32553947053</v>
      </c>
      <c r="S434" s="1">
        <f t="shared" si="462"/>
        <v>0.79972799016833096</v>
      </c>
      <c r="T434" s="1">
        <f t="shared" si="463"/>
        <v>0.35295934906319809</v>
      </c>
      <c r="U434" s="1">
        <f t="shared" si="464"/>
        <v>0.79707676604339095</v>
      </c>
      <c r="V434" s="1">
        <f t="shared" si="465"/>
        <v>0.99865311341584206</v>
      </c>
      <c r="W434" s="1">
        <f t="shared" si="466"/>
        <v>165.58842534895842</v>
      </c>
      <c r="X434" s="1">
        <f t="shared" si="467"/>
        <v>4006.186092636372</v>
      </c>
      <c r="Y434" s="1">
        <f t="shared" si="468"/>
        <v>442.06426021438637</v>
      </c>
      <c r="Z434" s="1">
        <f t="shared" si="469"/>
        <v>0.19128490999591841</v>
      </c>
      <c r="AA434" s="1">
        <f t="shared" si="470"/>
        <v>0.65661161258399559</v>
      </c>
      <c r="AB434" s="1">
        <f t="shared" si="471"/>
        <v>8418.3530331563597</v>
      </c>
      <c r="AC434" s="1">
        <f t="shared" si="472"/>
        <v>1.0142306758113704E-2</v>
      </c>
      <c r="AD434" s="1">
        <f t="shared" si="473"/>
        <v>0.38934501380625086</v>
      </c>
      <c r="AE434" s="1">
        <f t="shared" si="474"/>
        <v>2.9122312512448387E-2</v>
      </c>
      <c r="AF434" s="1">
        <f t="shared" si="475"/>
        <v>0.34915586446885472</v>
      </c>
      <c r="AG434" s="1">
        <f t="shared" si="476"/>
        <v>257.41795611911056</v>
      </c>
      <c r="AH434" s="1">
        <f t="shared" si="477"/>
        <v>152.64174950122555</v>
      </c>
      <c r="AI434" s="1">
        <f t="shared" si="478"/>
        <v>152.28493172840558</v>
      </c>
      <c r="AJ434" s="1">
        <f t="shared" si="479"/>
        <v>254.41809024182652</v>
      </c>
      <c r="AK434" s="1">
        <f t="shared" si="480"/>
        <v>304.92669164203335</v>
      </c>
      <c r="AL434" s="8">
        <f t="shared" si="481"/>
        <v>118834946.04375938</v>
      </c>
      <c r="AM434" s="1">
        <f t="shared" si="482"/>
        <v>18109975.799083602</v>
      </c>
      <c r="AN434" s="1">
        <f t="shared" si="483"/>
        <v>0.99998185488913494</v>
      </c>
      <c r="AO434" s="1">
        <f t="shared" si="484"/>
        <v>35.639918936795645</v>
      </c>
      <c r="AP434" s="1">
        <f t="shared" si="485"/>
        <v>132.1596948830973</v>
      </c>
      <c r="AQ434" s="1">
        <f t="shared" si="486"/>
        <v>4.925846527386752E-2</v>
      </c>
      <c r="AR434" s="1">
        <f t="shared" si="487"/>
        <v>1.2799930723998123E-2</v>
      </c>
      <c r="AS434" s="1">
        <f t="shared" si="488"/>
        <v>4486.6961650091362</v>
      </c>
      <c r="AT434" s="1">
        <f t="shared" si="489"/>
        <v>333119952.47668457</v>
      </c>
      <c r="AU434" s="1">
        <f t="shared" si="490"/>
        <v>1294082.0349088069</v>
      </c>
      <c r="AV434" s="1">
        <f t="shared" si="491"/>
        <v>11848436.004466418</v>
      </c>
      <c r="AW434" s="1">
        <f t="shared" si="492"/>
        <v>-125.1787400740387</v>
      </c>
      <c r="AX434" s="1">
        <f t="shared" si="493"/>
        <v>1040385.1968813861</v>
      </c>
      <c r="AY434" s="6">
        <f t="shared" si="494"/>
        <v>996412268.64306271</v>
      </c>
      <c r="AZ434">
        <f t="shared" si="495"/>
        <v>1286466.9025480102</v>
      </c>
      <c r="BA434">
        <f t="shared" si="496"/>
        <v>246081.70566662407</v>
      </c>
      <c r="BB434">
        <f t="shared" si="497"/>
        <v>2248152.1989905639</v>
      </c>
      <c r="BC434">
        <f t="shared" si="498"/>
        <v>21970583.657169513</v>
      </c>
      <c r="BD434">
        <f t="shared" si="499"/>
        <v>8.2119919255464344E-2</v>
      </c>
      <c r="BE434">
        <f t="shared" si="500"/>
        <v>4.9033762380150135E-2</v>
      </c>
      <c r="BF434">
        <f t="shared" si="501"/>
        <v>0.11297612117094333</v>
      </c>
      <c r="BG434">
        <f t="shared" si="502"/>
        <v>6.6915527859836121E-2</v>
      </c>
      <c r="BH434">
        <f t="shared" si="503"/>
        <v>0.34656187264100213</v>
      </c>
      <c r="BI434">
        <f t="shared" si="504"/>
        <v>6.5166884937559047E-3</v>
      </c>
      <c r="BJ434">
        <f t="shared" si="505"/>
        <v>2.1771782642179711</v>
      </c>
      <c r="BK434">
        <f t="shared" si="506"/>
        <v>328.61348136655238</v>
      </c>
      <c r="BL434">
        <f t="shared" si="507"/>
        <v>0.15239588457677938</v>
      </c>
      <c r="BM434">
        <f t="shared" si="508"/>
        <v>26.112211944862729</v>
      </c>
    </row>
    <row r="435" spans="5:65" x14ac:dyDescent="0.35">
      <c r="E435">
        <f t="shared" si="448"/>
        <v>2027</v>
      </c>
      <c r="F435" s="1">
        <f t="shared" si="449"/>
        <v>4976.2183308253971</v>
      </c>
      <c r="G435" s="1">
        <f t="shared" si="450"/>
        <v>1.1406054604936884</v>
      </c>
      <c r="H435" s="1">
        <f t="shared" si="451"/>
        <v>613374.337633093</v>
      </c>
      <c r="I435" s="1">
        <f t="shared" si="452"/>
        <v>372861.6337419335</v>
      </c>
      <c r="J435" s="1">
        <f t="shared" si="453"/>
        <v>5.2361672717547172E-4</v>
      </c>
      <c r="K435" s="1">
        <f t="shared" si="454"/>
        <v>0.54178606610805768</v>
      </c>
      <c r="L435" s="1">
        <f t="shared" si="455"/>
        <v>7.0010775103423822E-2</v>
      </c>
      <c r="M435" s="1">
        <f t="shared" si="456"/>
        <v>2.7162089002660698E-2</v>
      </c>
      <c r="N435" s="1">
        <f t="shared" si="457"/>
        <v>0.73757510797184789</v>
      </c>
      <c r="O435" s="1">
        <f t="shared" si="458"/>
        <v>0.65779786294364151</v>
      </c>
      <c r="P435" s="1">
        <f t="shared" si="459"/>
        <v>7.146504847211034</v>
      </c>
      <c r="Q435" s="1">
        <f t="shared" si="460"/>
        <v>0.81975217789999133</v>
      </c>
      <c r="R435" s="1">
        <f t="shared" si="461"/>
        <v>800080.10046040989</v>
      </c>
      <c r="S435" s="1">
        <f t="shared" si="462"/>
        <v>0.79972799016833096</v>
      </c>
      <c r="T435" s="1">
        <f t="shared" si="463"/>
        <v>0.35478260123701333</v>
      </c>
      <c r="U435" s="1">
        <f t="shared" si="464"/>
        <v>0.79710990634254886</v>
      </c>
      <c r="V435" s="1">
        <f t="shared" si="465"/>
        <v>0.99870347919011182</v>
      </c>
      <c r="W435" s="1">
        <f t="shared" si="466"/>
        <v>165.45464646921516</v>
      </c>
      <c r="X435" s="1">
        <f t="shared" si="467"/>
        <v>4034.5647810461619</v>
      </c>
      <c r="Y435" s="1">
        <f t="shared" si="468"/>
        <v>445.19571831634204</v>
      </c>
      <c r="Z435" s="1">
        <f t="shared" si="469"/>
        <v>0.19356356840528524</v>
      </c>
      <c r="AA435" s="1">
        <f t="shared" si="470"/>
        <v>0.65779786294364151</v>
      </c>
      <c r="AB435" s="1">
        <f t="shared" si="471"/>
        <v>8477.9862633976281</v>
      </c>
      <c r="AC435" s="1">
        <f t="shared" si="472"/>
        <v>1.0160630093870901E-2</v>
      </c>
      <c r="AD435" s="1">
        <f t="shared" si="473"/>
        <v>0.39092408122535277</v>
      </c>
      <c r="AE435" s="1">
        <f t="shared" si="474"/>
        <v>2.9227289763731165E-2</v>
      </c>
      <c r="AF435" s="1">
        <f t="shared" si="475"/>
        <v>0.35095946930488697</v>
      </c>
      <c r="AG435" s="1">
        <f t="shared" si="476"/>
        <v>257.41795546833544</v>
      </c>
      <c r="AH435" s="1">
        <f t="shared" si="477"/>
        <v>152.64174911533385</v>
      </c>
      <c r="AI435" s="1">
        <f t="shared" si="478"/>
        <v>152.28493172840558</v>
      </c>
      <c r="AJ435" s="1">
        <f t="shared" si="479"/>
        <v>254.21254588069593</v>
      </c>
      <c r="AK435" s="1">
        <f t="shared" si="480"/>
        <v>304.926690871152</v>
      </c>
      <c r="AL435" s="8">
        <f t="shared" si="481"/>
        <v>120078813.72094494</v>
      </c>
      <c r="AM435" s="1">
        <f t="shared" si="482"/>
        <v>18710276.044689134</v>
      </c>
      <c r="AN435" s="1">
        <f t="shared" si="483"/>
        <v>0.99998204284625369</v>
      </c>
      <c r="AO435" s="1">
        <f t="shared" si="484"/>
        <v>35.647468660859744</v>
      </c>
      <c r="AP435" s="1">
        <f t="shared" si="485"/>
        <v>132.18769071637999</v>
      </c>
      <c r="AQ435" s="1">
        <f t="shared" si="486"/>
        <v>5.0469005737999166E-2</v>
      </c>
      <c r="AR435" s="1">
        <f t="shared" si="487"/>
        <v>1.3243130127114885E-2</v>
      </c>
      <c r="AS435" s="1">
        <f t="shared" si="488"/>
        <v>4518.4786507728977</v>
      </c>
      <c r="AT435" s="1">
        <f t="shared" si="489"/>
        <v>336117121.70344418</v>
      </c>
      <c r="AU435" s="1">
        <f t="shared" si="490"/>
        <v>1305725.2400747524</v>
      </c>
      <c r="AV435" s="1">
        <f t="shared" si="491"/>
        <v>11929316.131648218</v>
      </c>
      <c r="AW435" s="1">
        <f t="shared" si="492"/>
        <v>-130.3931334566991</v>
      </c>
      <c r="AX435" s="1">
        <f t="shared" si="493"/>
        <v>1046788.0297670707</v>
      </c>
      <c r="AY435" s="6">
        <f t="shared" si="494"/>
        <v>1003917194.5006218</v>
      </c>
      <c r="AZ435">
        <f t="shared" si="495"/>
        <v>1298041.5923138103</v>
      </c>
      <c r="BA435">
        <f t="shared" si="496"/>
        <v>251253.56254673959</v>
      </c>
      <c r="BB435">
        <f t="shared" si="497"/>
        <v>2264473.0366571858</v>
      </c>
      <c r="BC435">
        <f t="shared" si="498"/>
        <v>22111093.169606425</v>
      </c>
      <c r="BD435">
        <f t="shared" si="499"/>
        <v>8.3963132336658738E-2</v>
      </c>
      <c r="BE435">
        <f t="shared" si="500"/>
        <v>5.0134343981528856E-2</v>
      </c>
      <c r="BF435">
        <f t="shared" si="501"/>
        <v>0.11551191353767815</v>
      </c>
      <c r="BG435">
        <f t="shared" si="502"/>
        <v>6.8417472545175925E-2</v>
      </c>
      <c r="BH435">
        <f t="shared" si="503"/>
        <v>0.35434058678108715</v>
      </c>
      <c r="BI435">
        <f t="shared" si="504"/>
        <v>6.6629580661892781E-3</v>
      </c>
      <c r="BJ435">
        <f t="shared" si="505"/>
        <v>2.2260458653199002</v>
      </c>
      <c r="BK435">
        <f t="shared" si="506"/>
        <v>335.98933698116144</v>
      </c>
      <c r="BL435">
        <f t="shared" si="507"/>
        <v>0.15581646865088539</v>
      </c>
      <c r="BM435">
        <f t="shared" si="508"/>
        <v>26.698310556162678</v>
      </c>
    </row>
    <row r="436" spans="5:65" x14ac:dyDescent="0.35">
      <c r="E436">
        <f t="shared" si="448"/>
        <v>2027.0625</v>
      </c>
      <c r="F436" s="1">
        <f t="shared" si="449"/>
        <v>5011.8389806248097</v>
      </c>
      <c r="G436" s="1">
        <f t="shared" si="450"/>
        <v>1.1470144105948825</v>
      </c>
      <c r="H436" s="1">
        <f t="shared" si="451"/>
        <v>636678.18974196387</v>
      </c>
      <c r="I436" s="1">
        <f t="shared" si="452"/>
        <v>378245.89595420862</v>
      </c>
      <c r="J436" s="1">
        <f t="shared" si="453"/>
        <v>5.1707151856054132E-4</v>
      </c>
      <c r="K436" s="1">
        <f t="shared" si="454"/>
        <v>0.54446410898935538</v>
      </c>
      <c r="L436" s="1">
        <f t="shared" si="455"/>
        <v>7.1160704188782106E-2</v>
      </c>
      <c r="M436" s="1">
        <f t="shared" si="456"/>
        <v>2.7891832936752674E-2</v>
      </c>
      <c r="N436" s="1">
        <f t="shared" si="457"/>
        <v>0.73760128417640169</v>
      </c>
      <c r="O436" s="1">
        <f t="shared" si="458"/>
        <v>0.65898952917300779</v>
      </c>
      <c r="P436" s="1">
        <f t="shared" si="459"/>
        <v>7.1971800597151177</v>
      </c>
      <c r="Q436" s="1">
        <f t="shared" si="460"/>
        <v>0.82079386512513042</v>
      </c>
      <c r="R436" s="1">
        <f t="shared" si="461"/>
        <v>826080.05399842618</v>
      </c>
      <c r="S436" s="1">
        <f t="shared" si="462"/>
        <v>0.79972799016833096</v>
      </c>
      <c r="T436" s="1">
        <f t="shared" si="463"/>
        <v>0.35664422731353262</v>
      </c>
      <c r="U436" s="1">
        <f t="shared" si="464"/>
        <v>0.79714263238799732</v>
      </c>
      <c r="V436" s="1">
        <f t="shared" si="465"/>
        <v>0.99875087548660235</v>
      </c>
      <c r="W436" s="1">
        <f t="shared" si="466"/>
        <v>165.32062145153398</v>
      </c>
      <c r="X436" s="1">
        <f t="shared" si="467"/>
        <v>4063.1735110494433</v>
      </c>
      <c r="Y436" s="1">
        <f t="shared" si="468"/>
        <v>448.35256045301151</v>
      </c>
      <c r="Z436" s="1">
        <f t="shared" si="469"/>
        <v>0.1958901856309655</v>
      </c>
      <c r="AA436" s="1">
        <f t="shared" si="470"/>
        <v>0.65898952917300779</v>
      </c>
      <c r="AB436" s="1">
        <f t="shared" si="471"/>
        <v>8538.1028888935216</v>
      </c>
      <c r="AC436" s="1">
        <f t="shared" si="472"/>
        <v>1.0179037085492561E-2</v>
      </c>
      <c r="AD436" s="1">
        <f t="shared" si="473"/>
        <v>0.39251392407086771</v>
      </c>
      <c r="AE436" s="1">
        <f t="shared" si="474"/>
        <v>2.9332036559553798E-2</v>
      </c>
      <c r="AF436" s="1">
        <f t="shared" si="475"/>
        <v>0.35280103452702949</v>
      </c>
      <c r="AG436" s="1">
        <f t="shared" si="476"/>
        <v>257.41795484162213</v>
      </c>
      <c r="AH436" s="1">
        <f t="shared" si="477"/>
        <v>152.64174874371014</v>
      </c>
      <c r="AI436" s="1">
        <f t="shared" si="478"/>
        <v>152.28493172840558</v>
      </c>
      <c r="AJ436" s="1">
        <f t="shared" si="479"/>
        <v>254.00662334129612</v>
      </c>
      <c r="AK436" s="1">
        <f t="shared" si="480"/>
        <v>304.92669012877326</v>
      </c>
      <c r="AL436" s="8">
        <f t="shared" si="481"/>
        <v>121334021.94312462</v>
      </c>
      <c r="AM436" s="1">
        <f t="shared" si="482"/>
        <v>19318297.67740272</v>
      </c>
      <c r="AN436" s="1">
        <f t="shared" si="483"/>
        <v>0.99998222861051345</v>
      </c>
      <c r="AO436" s="1">
        <f t="shared" si="484"/>
        <v>35.654917461579579</v>
      </c>
      <c r="AP436" s="1">
        <f t="shared" si="485"/>
        <v>132.21531230643254</v>
      </c>
      <c r="AQ436" s="1">
        <f t="shared" si="486"/>
        <v>5.1675401533672144E-2</v>
      </c>
      <c r="AR436" s="1">
        <f t="shared" si="487"/>
        <v>1.3694688769099536E-2</v>
      </c>
      <c r="AS436" s="1">
        <f t="shared" si="488"/>
        <v>4550.5187697847014</v>
      </c>
      <c r="AT436" s="1">
        <f t="shared" si="489"/>
        <v>339136374.87216449</v>
      </c>
      <c r="AU436" s="1">
        <f t="shared" si="490"/>
        <v>1317454.2353924771</v>
      </c>
      <c r="AV436" s="1">
        <f t="shared" si="491"/>
        <v>12010923.95915289</v>
      </c>
      <c r="AW436" s="1">
        <f t="shared" si="492"/>
        <v>-135.57481299969623</v>
      </c>
      <c r="AX436" s="1">
        <f t="shared" si="493"/>
        <v>1053143.8842345537</v>
      </c>
      <c r="AY436" s="6">
        <f t="shared" si="494"/>
        <v>1011500570.8720671</v>
      </c>
      <c r="AZ436">
        <f t="shared" si="495"/>
        <v>1309701.567392173</v>
      </c>
      <c r="BA436">
        <f t="shared" si="496"/>
        <v>256557.68315761923</v>
      </c>
      <c r="BB436">
        <f t="shared" si="497"/>
        <v>2280789.7772978437</v>
      </c>
      <c r="BC436">
        <f t="shared" si="498"/>
        <v>22252622.734397501</v>
      </c>
      <c r="BD436">
        <f t="shared" si="499"/>
        <v>8.579482533609567E-2</v>
      </c>
      <c r="BE436">
        <f t="shared" si="500"/>
        <v>5.122804694789896E-2</v>
      </c>
      <c r="BF436">
        <f t="shared" si="501"/>
        <v>0.11803185720212087</v>
      </c>
      <c r="BG436">
        <f t="shared" si="502"/>
        <v>6.9910030076232352E-2</v>
      </c>
      <c r="BH436">
        <f t="shared" si="503"/>
        <v>0.36207068395779668</v>
      </c>
      <c r="BI436">
        <f t="shared" si="504"/>
        <v>6.8083134537949425E-3</v>
      </c>
      <c r="BJ436">
        <f t="shared" si="505"/>
        <v>2.2746080439149425</v>
      </c>
      <c r="BK436">
        <f t="shared" si="506"/>
        <v>343.3190934981792</v>
      </c>
      <c r="BL436">
        <f t="shared" si="507"/>
        <v>0.15921567407452822</v>
      </c>
      <c r="BM436">
        <f t="shared" si="508"/>
        <v>27.280746051142003</v>
      </c>
    </row>
    <row r="437" spans="5:65" x14ac:dyDescent="0.35">
      <c r="E437">
        <f t="shared" si="448"/>
        <v>2027.125</v>
      </c>
      <c r="F437" s="1">
        <f t="shared" si="449"/>
        <v>5047.6179659799427</v>
      </c>
      <c r="G437" s="1">
        <f t="shared" si="450"/>
        <v>1.1534549076261134</v>
      </c>
      <c r="H437" s="1">
        <f t="shared" si="451"/>
        <v>660318.5582391019</v>
      </c>
      <c r="I437" s="1">
        <f t="shared" si="452"/>
        <v>383622.55290966562</v>
      </c>
      <c r="J437" s="1">
        <f t="shared" si="453"/>
        <v>5.1060812504736511E-4</v>
      </c>
      <c r="K437" s="1">
        <f t="shared" si="454"/>
        <v>0.54716841344260725</v>
      </c>
      <c r="L437" s="1">
        <f t="shared" si="455"/>
        <v>7.228023598721274E-2</v>
      </c>
      <c r="M437" s="1">
        <f t="shared" si="456"/>
        <v>2.862506864090094E-2</v>
      </c>
      <c r="N437" s="1">
        <f t="shared" si="457"/>
        <v>0.73762713317842232</v>
      </c>
      <c r="O437" s="1">
        <f t="shared" si="458"/>
        <v>0.6601865916401366</v>
      </c>
      <c r="P437" s="1">
        <f t="shared" si="459"/>
        <v>7.2482516638069221</v>
      </c>
      <c r="Q437" s="1">
        <f t="shared" si="460"/>
        <v>0.82183158930994948</v>
      </c>
      <c r="R437" s="1">
        <f t="shared" si="461"/>
        <v>852412.71568822931</v>
      </c>
      <c r="S437" s="1">
        <f t="shared" si="462"/>
        <v>0.79972799016833096</v>
      </c>
      <c r="T437" s="1">
        <f t="shared" si="463"/>
        <v>0.35854360198577401</v>
      </c>
      <c r="U437" s="1">
        <f t="shared" si="464"/>
        <v>0.79717494935790734</v>
      </c>
      <c r="V437" s="1">
        <f t="shared" si="465"/>
        <v>0.99879554210405597</v>
      </c>
      <c r="W437" s="1">
        <f t="shared" si="466"/>
        <v>165.1863916101872</v>
      </c>
      <c r="X437" s="1">
        <f t="shared" si="467"/>
        <v>4092.0060242269501</v>
      </c>
      <c r="Y437" s="1">
        <f t="shared" si="468"/>
        <v>451.53409603653409</v>
      </c>
      <c r="Z437" s="1">
        <f t="shared" si="469"/>
        <v>0.1982639801787513</v>
      </c>
      <c r="AA437" s="1">
        <f t="shared" si="470"/>
        <v>0.6601865916401366</v>
      </c>
      <c r="AB437" s="1">
        <f t="shared" si="471"/>
        <v>8598.68975858675</v>
      </c>
      <c r="AC437" s="1">
        <f t="shared" si="472"/>
        <v>1.0197527429734975E-2</v>
      </c>
      <c r="AD437" s="1">
        <f t="shared" si="473"/>
        <v>0.39411456637434544</v>
      </c>
      <c r="AE437" s="1">
        <f t="shared" si="474"/>
        <v>2.9436482329881247E-2</v>
      </c>
      <c r="AF437" s="1">
        <f t="shared" si="475"/>
        <v>0.35467994156659893</v>
      </c>
      <c r="AG437" s="1">
        <f t="shared" si="476"/>
        <v>257.41795423808105</v>
      </c>
      <c r="AH437" s="1">
        <f t="shared" si="477"/>
        <v>152.64174838582693</v>
      </c>
      <c r="AI437" s="1">
        <f t="shared" si="478"/>
        <v>152.28493172840558</v>
      </c>
      <c r="AJ437" s="1">
        <f t="shared" si="479"/>
        <v>253.80038610087942</v>
      </c>
      <c r="AK437" s="1">
        <f t="shared" si="480"/>
        <v>304.92668941384341</v>
      </c>
      <c r="AL437" s="8">
        <f t="shared" si="481"/>
        <v>122600617.63933158</v>
      </c>
      <c r="AM437" s="1">
        <f t="shared" si="482"/>
        <v>19934099.851643208</v>
      </c>
      <c r="AN437" s="1">
        <f t="shared" si="483"/>
        <v>0.99998241220444806</v>
      </c>
      <c r="AO437" s="1">
        <f t="shared" si="484"/>
        <v>35.662266033317771</v>
      </c>
      <c r="AP437" s="1">
        <f t="shared" si="485"/>
        <v>132.24256222808552</v>
      </c>
      <c r="AQ437" s="1">
        <f t="shared" si="486"/>
        <v>5.2877312544202505E-2</v>
      </c>
      <c r="AR437" s="1">
        <f t="shared" si="487"/>
        <v>1.4154711711603348E-2</v>
      </c>
      <c r="AS437" s="1">
        <f t="shared" si="488"/>
        <v>4582.809512977803</v>
      </c>
      <c r="AT437" s="1">
        <f t="shared" si="489"/>
        <v>342177875.79256809</v>
      </c>
      <c r="AU437" s="1">
        <f t="shared" si="490"/>
        <v>1329269.6572209341</v>
      </c>
      <c r="AV437" s="1">
        <f t="shared" si="491"/>
        <v>12093264.84886492</v>
      </c>
      <c r="AW437" s="1">
        <f t="shared" si="492"/>
        <v>-140.72399058628955</v>
      </c>
      <c r="AX437" s="1">
        <f t="shared" si="493"/>
        <v>1059452.027301864</v>
      </c>
      <c r="AY437" s="6">
        <f t="shared" si="494"/>
        <v>1019163109.4745253</v>
      </c>
      <c r="AZ437">
        <f t="shared" si="495"/>
        <v>1321447.4603973443</v>
      </c>
      <c r="BA437">
        <f t="shared" si="496"/>
        <v>261995.43309548032</v>
      </c>
      <c r="BB437">
        <f t="shared" si="497"/>
        <v>2297101.8826902322</v>
      </c>
      <c r="BC437">
        <f t="shared" si="498"/>
        <v>22395172.095478617</v>
      </c>
      <c r="BD437">
        <f t="shared" si="499"/>
        <v>8.7615070254286123E-2</v>
      </c>
      <c r="BE437">
        <f t="shared" si="500"/>
        <v>5.2314914270729256E-2</v>
      </c>
      <c r="BF437">
        <f t="shared" si="501"/>
        <v>0.12053605121866082</v>
      </c>
      <c r="BG437">
        <f t="shared" si="502"/>
        <v>7.1393259122719668E-2</v>
      </c>
      <c r="BH437">
        <f t="shared" si="503"/>
        <v>0.36975246802715173</v>
      </c>
      <c r="BI437">
        <f t="shared" si="504"/>
        <v>6.9527603702280718E-3</v>
      </c>
      <c r="BJ437">
        <f t="shared" si="505"/>
        <v>2.3228667088937658</v>
      </c>
      <c r="BK437">
        <f t="shared" si="506"/>
        <v>350.60303903696558</v>
      </c>
      <c r="BL437">
        <f t="shared" si="507"/>
        <v>0.16259363446427327</v>
      </c>
      <c r="BM437">
        <f t="shared" si="508"/>
        <v>27.859541324277707</v>
      </c>
    </row>
    <row r="438" spans="5:65" x14ac:dyDescent="0.35">
      <c r="E438">
        <f t="shared" si="448"/>
        <v>2027.1875</v>
      </c>
      <c r="F438" s="1">
        <f t="shared" si="449"/>
        <v>5083.5558610066209</v>
      </c>
      <c r="G438" s="1">
        <f t="shared" si="450"/>
        <v>1.1599270645799908</v>
      </c>
      <c r="H438" s="1">
        <f t="shared" si="451"/>
        <v>684294.96779595595</v>
      </c>
      <c r="I438" s="1">
        <f t="shared" si="452"/>
        <v>388997.53016541206</v>
      </c>
      <c r="J438" s="1">
        <f t="shared" si="453"/>
        <v>5.0422552394723897E-4</v>
      </c>
      <c r="K438" s="1">
        <f t="shared" si="454"/>
        <v>0.54989686140175176</v>
      </c>
      <c r="L438" s="1">
        <f t="shared" si="455"/>
        <v>7.3369610397939475E-2</v>
      </c>
      <c r="M438" s="1">
        <f t="shared" si="456"/>
        <v>2.9361736685750331E-2</v>
      </c>
      <c r="N438" s="1">
        <f t="shared" si="457"/>
        <v>0.73765265906794109</v>
      </c>
      <c r="O438" s="1">
        <f t="shared" si="458"/>
        <v>0.66138902632139573</v>
      </c>
      <c r="P438" s="1">
        <f t="shared" si="459"/>
        <v>7.2997094424440618</v>
      </c>
      <c r="Q438" s="1">
        <f t="shared" si="460"/>
        <v>0.82286507578342316</v>
      </c>
      <c r="R438" s="1">
        <f t="shared" si="461"/>
        <v>879080.57734929258</v>
      </c>
      <c r="S438" s="1">
        <f t="shared" si="462"/>
        <v>0.79972799016833096</v>
      </c>
      <c r="T438" s="1">
        <f t="shared" si="463"/>
        <v>0.36048007768386453</v>
      </c>
      <c r="U438" s="1">
        <f t="shared" si="464"/>
        <v>0.7972068623657228</v>
      </c>
      <c r="V438" s="1">
        <f t="shared" si="465"/>
        <v>0.99883769499345509</v>
      </c>
      <c r="W438" s="1">
        <f t="shared" si="466"/>
        <v>165.0519947881875</v>
      </c>
      <c r="X438" s="1">
        <f t="shared" si="467"/>
        <v>4121.0565525395841</v>
      </c>
      <c r="Y438" s="1">
        <f t="shared" si="468"/>
        <v>454.7396885902516</v>
      </c>
      <c r="Z438" s="1">
        <f t="shared" si="469"/>
        <v>0.20068414273078874</v>
      </c>
      <c r="AA438" s="1">
        <f t="shared" si="470"/>
        <v>0.66138902632139573</v>
      </c>
      <c r="AB438" s="1">
        <f t="shared" si="471"/>
        <v>8659.7347518747465</v>
      </c>
      <c r="AC438" s="1">
        <f t="shared" si="472"/>
        <v>1.0216100755518738E-2</v>
      </c>
      <c r="AD438" s="1">
        <f t="shared" si="473"/>
        <v>0.39572602629953074</v>
      </c>
      <c r="AE438" s="1">
        <f t="shared" si="474"/>
        <v>2.9540560930261285E-2</v>
      </c>
      <c r="AF438" s="1">
        <f t="shared" si="475"/>
        <v>0.35659554983192543</v>
      </c>
      <c r="AG438" s="1">
        <f t="shared" si="476"/>
        <v>257.41795365685539</v>
      </c>
      <c r="AH438" s="1">
        <f t="shared" si="477"/>
        <v>152.64174804117613</v>
      </c>
      <c r="AI438" s="1">
        <f t="shared" si="478"/>
        <v>152.28493172840558</v>
      </c>
      <c r="AJ438" s="1">
        <f t="shared" si="479"/>
        <v>253.59389230328657</v>
      </c>
      <c r="AK438" s="1">
        <f t="shared" si="480"/>
        <v>304.92668872534745</v>
      </c>
      <c r="AL438" s="8">
        <f t="shared" si="481"/>
        <v>123878643.90017965</v>
      </c>
      <c r="AM438" s="1">
        <f t="shared" si="482"/>
        <v>20557740.839837797</v>
      </c>
      <c r="AN438" s="1">
        <f t="shared" si="483"/>
        <v>0.99998259365005182</v>
      </c>
      <c r="AO438" s="1">
        <f t="shared" si="484"/>
        <v>35.669515030261174</v>
      </c>
      <c r="AP438" s="1">
        <f t="shared" si="485"/>
        <v>132.26944290718995</v>
      </c>
      <c r="AQ438" s="1">
        <f t="shared" si="486"/>
        <v>5.4074387673463599E-2</v>
      </c>
      <c r="AR438" s="1">
        <f t="shared" si="487"/>
        <v>1.4623295175032349E-2</v>
      </c>
      <c r="AS438" s="1">
        <f t="shared" si="488"/>
        <v>4615.3444204828138</v>
      </c>
      <c r="AT438" s="1">
        <f t="shared" si="489"/>
        <v>345241768.77665365</v>
      </c>
      <c r="AU438" s="1">
        <f t="shared" si="490"/>
        <v>1341172.066175577</v>
      </c>
      <c r="AV438" s="1">
        <f t="shared" si="491"/>
        <v>12176344.202441229</v>
      </c>
      <c r="AW438" s="1">
        <f t="shared" si="492"/>
        <v>-145.8408763196922</v>
      </c>
      <c r="AX438" s="1">
        <f t="shared" si="493"/>
        <v>1065711.7092137567</v>
      </c>
      <c r="AY438" s="6">
        <f t="shared" si="494"/>
        <v>1026905524.7182865</v>
      </c>
      <c r="AZ438">
        <f t="shared" si="495"/>
        <v>1333279.82864579</v>
      </c>
      <c r="BA438">
        <f t="shared" si="496"/>
        <v>267568.11943203327</v>
      </c>
      <c r="BB438">
        <f t="shared" si="497"/>
        <v>2313408.7412975561</v>
      </c>
      <c r="BC438">
        <f t="shared" si="498"/>
        <v>22538740.963146757</v>
      </c>
      <c r="BD438">
        <f t="shared" si="499"/>
        <v>8.942393864173788E-2</v>
      </c>
      <c r="BE438">
        <f t="shared" si="500"/>
        <v>5.3394988672791861E-2</v>
      </c>
      <c r="BF438">
        <f t="shared" si="501"/>
        <v>0.1230245940225974</v>
      </c>
      <c r="BG438">
        <f t="shared" si="502"/>
        <v>7.2867217987666447E-2</v>
      </c>
      <c r="BH438">
        <f t="shared" si="503"/>
        <v>0.37738624094607331</v>
      </c>
      <c r="BI438">
        <f t="shared" si="504"/>
        <v>7.096304493433494E-3</v>
      </c>
      <c r="BJ438">
        <f t="shared" si="505"/>
        <v>2.3708237572164714</v>
      </c>
      <c r="BK438">
        <f t="shared" si="506"/>
        <v>357.84145991613457</v>
      </c>
      <c r="BL438">
        <f t="shared" si="507"/>
        <v>0.16595048260158243</v>
      </c>
      <c r="BM438">
        <f t="shared" si="508"/>
        <v>28.434719126956313</v>
      </c>
    </row>
    <row r="439" spans="5:65" x14ac:dyDescent="0.35">
      <c r="E439">
        <f t="shared" si="448"/>
        <v>2027.25</v>
      </c>
      <c r="F439" s="1">
        <f t="shared" si="449"/>
        <v>5119.6529936445277</v>
      </c>
      <c r="G439" s="1">
        <f t="shared" si="450"/>
        <v>1.1664309939582458</v>
      </c>
      <c r="H439" s="1">
        <f t="shared" si="451"/>
        <v>708607.31343129417</v>
      </c>
      <c r="I439" s="1">
        <f t="shared" si="452"/>
        <v>394375.93321919459</v>
      </c>
      <c r="J439" s="1">
        <f t="shared" si="453"/>
        <v>4.9792270535507701E-4</v>
      </c>
      <c r="K439" s="1">
        <f t="shared" si="454"/>
        <v>0.55264735350876359</v>
      </c>
      <c r="L439" s="1">
        <f t="shared" si="455"/>
        <v>7.4429095096636991E-2</v>
      </c>
      <c r="M439" s="1">
        <f t="shared" si="456"/>
        <v>3.0101768813916963E-2</v>
      </c>
      <c r="N439" s="1">
        <f t="shared" si="457"/>
        <v>0.73767786588386408</v>
      </c>
      <c r="O439" s="1">
        <f t="shared" si="458"/>
        <v>0.66259680508231711</v>
      </c>
      <c r="P439" s="1">
        <f t="shared" si="459"/>
        <v>7.3515439572990235</v>
      </c>
      <c r="Q439" s="1">
        <f t="shared" si="460"/>
        <v>0.82389407739876463</v>
      </c>
      <c r="R439" s="1">
        <f t="shared" si="461"/>
        <v>906086.09051402123</v>
      </c>
      <c r="S439" s="1">
        <f t="shared" si="462"/>
        <v>0.79972799016833096</v>
      </c>
      <c r="T439" s="1">
        <f t="shared" si="463"/>
        <v>0.36245298446811181</v>
      </c>
      <c r="U439" s="1">
        <f t="shared" si="464"/>
        <v>0.79723837646096951</v>
      </c>
      <c r="V439" s="1">
        <f t="shared" si="465"/>
        <v>0.99887752896260262</v>
      </c>
      <c r="W439" s="1">
        <f t="shared" si="466"/>
        <v>164.91746571024018</v>
      </c>
      <c r="X439" s="1">
        <f t="shared" si="467"/>
        <v>4150.3197675723222</v>
      </c>
      <c r="Y439" s="1">
        <f t="shared" si="468"/>
        <v>457.96875014800588</v>
      </c>
      <c r="Z439" s="1">
        <f t="shared" si="469"/>
        <v>0.2031498360119407</v>
      </c>
      <c r="AA439" s="1">
        <f t="shared" si="470"/>
        <v>0.66259680508231711</v>
      </c>
      <c r="AB439" s="1">
        <f t="shared" si="471"/>
        <v>8721.2266719539366</v>
      </c>
      <c r="AC439" s="1">
        <f t="shared" si="472"/>
        <v>1.0234756628266697E-2</v>
      </c>
      <c r="AD439" s="1">
        <f t="shared" si="473"/>
        <v>0.39734831645062552</v>
      </c>
      <c r="AE439" s="1">
        <f t="shared" si="474"/>
        <v>2.9644210213583093E-2</v>
      </c>
      <c r="AF439" s="1">
        <f t="shared" si="475"/>
        <v>0.35854719660257661</v>
      </c>
      <c r="AG439" s="1">
        <f t="shared" si="476"/>
        <v>257.41795309712001</v>
      </c>
      <c r="AH439" s="1">
        <f t="shared" si="477"/>
        <v>152.64174770926849</v>
      </c>
      <c r="AI439" s="1">
        <f t="shared" si="478"/>
        <v>152.28493172840558</v>
      </c>
      <c r="AJ439" s="1">
        <f t="shared" si="479"/>
        <v>253.38719530123933</v>
      </c>
      <c r="AK439" s="1">
        <f t="shared" si="480"/>
        <v>304.92668806230802</v>
      </c>
      <c r="AL439" s="8">
        <f t="shared" si="481"/>
        <v>125168139.99736699</v>
      </c>
      <c r="AM439" s="1">
        <f t="shared" si="482"/>
        <v>21189277.972278491</v>
      </c>
      <c r="AN439" s="1">
        <f t="shared" si="483"/>
        <v>0.9999827729688251</v>
      </c>
      <c r="AO439" s="1">
        <f t="shared" si="484"/>
        <v>35.676665074672918</v>
      </c>
      <c r="AP439" s="1">
        <f t="shared" si="485"/>
        <v>132.29595665121761</v>
      </c>
      <c r="AQ439" s="1">
        <f t="shared" si="486"/>
        <v>5.5266266150607944E-2</v>
      </c>
      <c r="AR439" s="1">
        <f t="shared" si="487"/>
        <v>1.510052642090742E-2</v>
      </c>
      <c r="AS439" s="1">
        <f t="shared" si="488"/>
        <v>4648.1175247838228</v>
      </c>
      <c r="AT439" s="1">
        <f t="shared" si="489"/>
        <v>348328179.68120342</v>
      </c>
      <c r="AU439" s="1">
        <f t="shared" si="490"/>
        <v>1353161.9511782238</v>
      </c>
      <c r="AV439" s="1">
        <f t="shared" si="491"/>
        <v>12260167.456577202</v>
      </c>
      <c r="AW439" s="1">
        <f t="shared" si="492"/>
        <v>-150.9256785396114</v>
      </c>
      <c r="AX439" s="1">
        <f t="shared" si="493"/>
        <v>1071922.1697941076</v>
      </c>
      <c r="AY439" s="6">
        <f t="shared" si="494"/>
        <v>1034728533.468122</v>
      </c>
      <c r="AZ439">
        <f t="shared" si="495"/>
        <v>1345199.1581822278</v>
      </c>
      <c r="BA439">
        <f t="shared" si="496"/>
        <v>273276.98838812025</v>
      </c>
      <c r="BB439">
        <f t="shared" si="497"/>
        <v>2329709.6793937418</v>
      </c>
      <c r="BC439">
        <f t="shared" si="498"/>
        <v>22683329.009477854</v>
      </c>
      <c r="BD439">
        <f t="shared" si="499"/>
        <v>9.1221501601768062E-2</v>
      </c>
      <c r="BE439">
        <f t="shared" si="500"/>
        <v>5.4468312609841578E-2</v>
      </c>
      <c r="BF439">
        <f t="shared" si="501"/>
        <v>0.12549758343400938</v>
      </c>
      <c r="BG439">
        <f t="shared" si="502"/>
        <v>7.4331964609707313E-2</v>
      </c>
      <c r="BH439">
        <f t="shared" si="503"/>
        <v>0.38497230278425165</v>
      </c>
      <c r="BI439">
        <f t="shared" si="504"/>
        <v>7.2389514658688821E-3</v>
      </c>
      <c r="BJ439">
        <f t="shared" si="505"/>
        <v>2.4184810739871603</v>
      </c>
      <c r="BK439">
        <f t="shared" si="506"/>
        <v>365.03464066480876</v>
      </c>
      <c r="BL439">
        <f t="shared" si="507"/>
        <v>0.16928635043803342</v>
      </c>
      <c r="BM439">
        <f t="shared" si="508"/>
        <v>29.006302068368178</v>
      </c>
    </row>
    <row r="440" spans="5:65" x14ac:dyDescent="0.35">
      <c r="E440">
        <f t="shared" si="448"/>
        <v>2027.3125</v>
      </c>
      <c r="F440" s="1">
        <f t="shared" si="449"/>
        <v>5155.9094610368866</v>
      </c>
      <c r="G440" s="1">
        <f t="shared" si="450"/>
        <v>1.1729668077591595</v>
      </c>
      <c r="H440" s="1">
        <f t="shared" si="451"/>
        <v>733255.80925749382</v>
      </c>
      <c r="I440" s="1">
        <f t="shared" si="452"/>
        <v>399762.14480641484</v>
      </c>
      <c r="J440" s="1">
        <f t="shared" si="453"/>
        <v>4.9169867198960485E-4</v>
      </c>
      <c r="K440" s="1">
        <f t="shared" si="454"/>
        <v>0.55541781140143365</v>
      </c>
      <c r="L440" s="1">
        <f t="shared" si="455"/>
        <v>7.5458984459878156E-2</v>
      </c>
      <c r="M440" s="1">
        <f t="shared" si="456"/>
        <v>3.0845088317327986E-2</v>
      </c>
      <c r="N440" s="1">
        <f t="shared" si="457"/>
        <v>0.7377027576146109</v>
      </c>
      <c r="O440" s="1">
        <f t="shared" si="458"/>
        <v>0.66380989593139939</v>
      </c>
      <c r="P440" s="1">
        <f t="shared" si="459"/>
        <v>7.4037464669983963</v>
      </c>
      <c r="Q440" s="1">
        <f t="shared" si="460"/>
        <v>0.82491837176053306</v>
      </c>
      <c r="R440" s="1">
        <f t="shared" si="461"/>
        <v>933431.66389429639</v>
      </c>
      <c r="S440" s="1">
        <f t="shared" si="462"/>
        <v>0.79972799016833096</v>
      </c>
      <c r="T440" s="1">
        <f t="shared" si="463"/>
        <v>0.36446162999320553</v>
      </c>
      <c r="U440" s="1">
        <f t="shared" si="464"/>
        <v>0.7972694966300542</v>
      </c>
      <c r="V440" s="1">
        <f t="shared" si="465"/>
        <v>0.99891522005141908</v>
      </c>
      <c r="W440" s="1">
        <f t="shared" si="466"/>
        <v>164.7828363014232</v>
      </c>
      <c r="X440" s="1">
        <f t="shared" si="467"/>
        <v>4179.7907343761162</v>
      </c>
      <c r="Y440" s="1">
        <f t="shared" si="468"/>
        <v>461.22073616080451</v>
      </c>
      <c r="Z440" s="1">
        <f t="shared" si="469"/>
        <v>0.20566019474504699</v>
      </c>
      <c r="AA440" s="1">
        <f t="shared" si="470"/>
        <v>0.66380989593139939</v>
      </c>
      <c r="AB440" s="1">
        <f t="shared" si="471"/>
        <v>8783.1551488259392</v>
      </c>
      <c r="AC440" s="1">
        <f t="shared" si="472"/>
        <v>1.0253494553824294E-2</v>
      </c>
      <c r="AD440" s="1">
        <f t="shared" si="473"/>
        <v>0.39898144414829806</v>
      </c>
      <c r="AE440" s="1">
        <f t="shared" si="474"/>
        <v>2.9747371643128018E-2</v>
      </c>
      <c r="AF440" s="1">
        <f t="shared" si="475"/>
        <v>0.36053419699394468</v>
      </c>
      <c r="AG440" s="1">
        <f t="shared" si="476"/>
        <v>257.4179525580804</v>
      </c>
      <c r="AH440" s="1">
        <f t="shared" si="477"/>
        <v>152.64174738963288</v>
      </c>
      <c r="AI440" s="1">
        <f t="shared" si="478"/>
        <v>152.28493172840558</v>
      </c>
      <c r="AJ440" s="1">
        <f t="shared" si="479"/>
        <v>253.18034414597639</v>
      </c>
      <c r="AK440" s="1">
        <f t="shared" si="480"/>
        <v>304.92668742378396</v>
      </c>
      <c r="AL440" s="8">
        <f t="shared" si="481"/>
        <v>126469141.39907455</v>
      </c>
      <c r="AM440" s="1">
        <f t="shared" si="482"/>
        <v>21828767.577875979</v>
      </c>
      <c r="AN440" s="1">
        <f t="shared" si="483"/>
        <v>0.99998295018181604</v>
      </c>
      <c r="AO440" s="1">
        <f t="shared" si="484"/>
        <v>35.683716764443737</v>
      </c>
      <c r="AP440" s="1">
        <f t="shared" si="485"/>
        <v>132.32210567726267</v>
      </c>
      <c r="AQ440" s="1">
        <f t="shared" si="486"/>
        <v>5.6452578844960022E-2</v>
      </c>
      <c r="AR440" s="1">
        <f t="shared" si="487"/>
        <v>1.5586483642483287E-2</v>
      </c>
      <c r="AS440" s="1">
        <f t="shared" si="488"/>
        <v>4681.1232990239996</v>
      </c>
      <c r="AT440" s="1">
        <f t="shared" si="489"/>
        <v>351437216.85984874</v>
      </c>
      <c r="AU440" s="1">
        <f t="shared" si="490"/>
        <v>1365239.7331555772</v>
      </c>
      <c r="AV440" s="1">
        <f t="shared" si="491"/>
        <v>12344740.078525841</v>
      </c>
      <c r="AW440" s="1">
        <f t="shared" si="492"/>
        <v>-155.97860384648388</v>
      </c>
      <c r="AX440" s="1">
        <f t="shared" si="493"/>
        <v>1078082.6444461821</v>
      </c>
      <c r="AY440" s="6">
        <f t="shared" si="494"/>
        <v>1042632854.8055642</v>
      </c>
      <c r="AZ440">
        <f t="shared" si="495"/>
        <v>1357205.8674563819</v>
      </c>
      <c r="BA440">
        <f t="shared" si="496"/>
        <v>279123.22301019996</v>
      </c>
      <c r="BB440">
        <f t="shared" si="497"/>
        <v>2346003.9714862737</v>
      </c>
      <c r="BC440">
        <f t="shared" si="498"/>
        <v>22828935.864439964</v>
      </c>
      <c r="BD440">
        <f t="shared" si="499"/>
        <v>9.3007829793298066E-2</v>
      </c>
      <c r="BE440">
        <f t="shared" si="500"/>
        <v>5.5534928272284734E-2</v>
      </c>
      <c r="BF440">
        <f t="shared" si="501"/>
        <v>0.12795511666160003</v>
      </c>
      <c r="BG440">
        <f t="shared" si="502"/>
        <v>7.5787556565360417E-2</v>
      </c>
      <c r="BH440">
        <f t="shared" si="503"/>
        <v>0.39251095173594136</v>
      </c>
      <c r="BI440">
        <f t="shared" si="504"/>
        <v>7.3807068947265488E-3</v>
      </c>
      <c r="BJ440">
        <f t="shared" si="505"/>
        <v>2.4658405325280324</v>
      </c>
      <c r="BK440">
        <f t="shared" si="506"/>
        <v>372.18286403380375</v>
      </c>
      <c r="BL440">
        <f t="shared" si="507"/>
        <v>0.17260136910050658</v>
      </c>
      <c r="BM440">
        <f t="shared" si="508"/>
        <v>29.574312616396217</v>
      </c>
    </row>
    <row r="441" spans="5:65" x14ac:dyDescent="0.35">
      <c r="E441">
        <f t="shared" si="448"/>
        <v>2027.375</v>
      </c>
      <c r="F441" s="1">
        <f t="shared" si="449"/>
        <v>5192.325143669771</v>
      </c>
      <c r="G441" s="1">
        <f t="shared" si="450"/>
        <v>1.1795346174719401</v>
      </c>
      <c r="H441" s="1">
        <f t="shared" si="451"/>
        <v>758240.94330789475</v>
      </c>
      <c r="I441" s="1">
        <f t="shared" si="452"/>
        <v>405159.9101226452</v>
      </c>
      <c r="J441" s="1">
        <f t="shared" si="453"/>
        <v>4.8555243903555367E-4</v>
      </c>
      <c r="K441" s="1">
        <f t="shared" si="454"/>
        <v>0.55820617991034305</v>
      </c>
      <c r="L441" s="1">
        <f t="shared" si="455"/>
        <v>7.6459598462439271E-2</v>
      </c>
      <c r="M441" s="1">
        <f t="shared" si="456"/>
        <v>3.1591610420242118E-2</v>
      </c>
      <c r="N441" s="1">
        <f t="shared" si="457"/>
        <v>0.73772733819874592</v>
      </c>
      <c r="O441" s="1">
        <f t="shared" si="458"/>
        <v>0.66502826324948083</v>
      </c>
      <c r="P441" s="1">
        <f t="shared" si="459"/>
        <v>7.4563088527877195</v>
      </c>
      <c r="Q441" s="1">
        <f t="shared" si="460"/>
        <v>0.82593775873103625</v>
      </c>
      <c r="R441" s="1">
        <f t="shared" si="461"/>
        <v>961119.66088292911</v>
      </c>
      <c r="S441" s="1">
        <f t="shared" si="462"/>
        <v>0.79972799016833096</v>
      </c>
      <c r="T441" s="1">
        <f t="shared" si="463"/>
        <v>0.36650529954364619</v>
      </c>
      <c r="U441" s="1">
        <f t="shared" si="464"/>
        <v>0.79730022779705356</v>
      </c>
      <c r="V441" s="1">
        <f t="shared" si="465"/>
        <v>0.99895092761808379</v>
      </c>
      <c r="W441" s="1">
        <f t="shared" si="466"/>
        <v>164.64813597475481</v>
      </c>
      <c r="X441" s="1">
        <f t="shared" si="467"/>
        <v>4209.4648695019214</v>
      </c>
      <c r="Y441" s="1">
        <f t="shared" si="468"/>
        <v>464.49514086606825</v>
      </c>
      <c r="Z441" s="1">
        <f t="shared" si="469"/>
        <v>0.20821432569520179</v>
      </c>
      <c r="AA441" s="1">
        <f t="shared" si="470"/>
        <v>0.66502826324948083</v>
      </c>
      <c r="AB441" s="1">
        <f t="shared" si="471"/>
        <v>8845.5105511128622</v>
      </c>
      <c r="AC441" s="1">
        <f t="shared" si="472"/>
        <v>1.0272313982002564E-2</v>
      </c>
      <c r="AD441" s="1">
        <f t="shared" si="473"/>
        <v>0.40062541167647331</v>
      </c>
      <c r="AE441" s="1">
        <f t="shared" si="474"/>
        <v>2.9849989943177804E-2</v>
      </c>
      <c r="AF441" s="1">
        <f t="shared" si="475"/>
        <v>0.36255584399229351</v>
      </c>
      <c r="AG441" s="1">
        <f t="shared" si="476"/>
        <v>257.41795203897129</v>
      </c>
      <c r="AH441" s="1">
        <f t="shared" si="477"/>
        <v>152.64174708181548</v>
      </c>
      <c r="AI441" s="1">
        <f t="shared" si="478"/>
        <v>152.28493172840558</v>
      </c>
      <c r="AJ441" s="1">
        <f t="shared" si="479"/>
        <v>252.97338402908596</v>
      </c>
      <c r="AK441" s="1">
        <f t="shared" si="480"/>
        <v>304.92668680886868</v>
      </c>
      <c r="AL441" s="8">
        <f t="shared" si="481"/>
        <v>127781679.78148702</v>
      </c>
      <c r="AM441" s="1">
        <f t="shared" si="482"/>
        <v>22476264.925729915</v>
      </c>
      <c r="AN441" s="1">
        <f t="shared" si="483"/>
        <v>0.99998312530965805</v>
      </c>
      <c r="AO441" s="1">
        <f t="shared" si="484"/>
        <v>35.690670679993538</v>
      </c>
      <c r="AP441" s="1">
        <f t="shared" si="485"/>
        <v>132.34789213763409</v>
      </c>
      <c r="AQ441" s="1">
        <f t="shared" si="486"/>
        <v>5.7632949586214254E-2</v>
      </c>
      <c r="AR441" s="1">
        <f t="shared" si="487"/>
        <v>1.6081235864517568E-2</v>
      </c>
      <c r="AS441" s="1">
        <f t="shared" si="488"/>
        <v>4714.3566100061407</v>
      </c>
      <c r="AT441" s="1">
        <f t="shared" si="489"/>
        <v>354568972.03160173</v>
      </c>
      <c r="AU441" s="1">
        <f t="shared" si="490"/>
        <v>1377405.7684132396</v>
      </c>
      <c r="AV441" s="1">
        <f t="shared" si="491"/>
        <v>12430067.561848065</v>
      </c>
      <c r="AW441" s="1">
        <f t="shared" si="492"/>
        <v>-160.99985713062171</v>
      </c>
      <c r="AX441" s="1">
        <f t="shared" si="493"/>
        <v>1084192.3698152734</v>
      </c>
      <c r="AY441" s="6">
        <f t="shared" si="494"/>
        <v>1050619209.7919071</v>
      </c>
      <c r="AZ441">
        <f t="shared" si="495"/>
        <v>1369300.3106771456</v>
      </c>
      <c r="BA441">
        <f t="shared" si="496"/>
        <v>285107.94086187216</v>
      </c>
      <c r="BB441">
        <f t="shared" si="497"/>
        <v>2362290.8500739308</v>
      </c>
      <c r="BC441">
        <f t="shared" si="498"/>
        <v>22975561.112657856</v>
      </c>
      <c r="BD441">
        <f t="shared" si="499"/>
        <v>9.4782993433631002E-2</v>
      </c>
      <c r="BE441">
        <f t="shared" si="500"/>
        <v>5.6594877586837615E-2</v>
      </c>
      <c r="BF441">
        <f t="shared" si="501"/>
        <v>0.13039729030651825</v>
      </c>
      <c r="BG441">
        <f t="shared" si="502"/>
        <v>7.7234051071290694E-2</v>
      </c>
      <c r="BH441">
        <f t="shared" si="503"/>
        <v>0.40000248413168304</v>
      </c>
      <c r="BI441">
        <f t="shared" si="504"/>
        <v>7.521576352153855E-3</v>
      </c>
      <c r="BJ441">
        <f t="shared" si="505"/>
        <v>2.5129039944530236</v>
      </c>
      <c r="BK441">
        <f t="shared" si="506"/>
        <v>379.28641100674253</v>
      </c>
      <c r="BL441">
        <f t="shared" si="507"/>
        <v>0.17589566889633929</v>
      </c>
      <c r="BM441">
        <f t="shared" si="508"/>
        <v>30.13877309849908</v>
      </c>
    </row>
    <row r="442" spans="5:65" x14ac:dyDescent="0.35">
      <c r="E442">
        <f t="shared" si="448"/>
        <v>2027.4375</v>
      </c>
      <c r="F442" s="1">
        <f t="shared" si="449"/>
        <v>5228.8997183691381</v>
      </c>
      <c r="G442" s="1">
        <f t="shared" si="450"/>
        <v>1.1861345340759124</v>
      </c>
      <c r="H442" s="1">
        <f t="shared" si="451"/>
        <v>783563.43769056012</v>
      </c>
      <c r="I442" s="1">
        <f t="shared" si="452"/>
        <v>410572.41147280746</v>
      </c>
      <c r="J442" s="1">
        <f t="shared" si="453"/>
        <v>4.7948303398785095E-4</v>
      </c>
      <c r="K442" s="1">
        <f t="shared" si="454"/>
        <v>0.56101042916298038</v>
      </c>
      <c r="L442" s="1">
        <f t="shared" si="455"/>
        <v>7.7431281551590306E-2</v>
      </c>
      <c r="M442" s="1">
        <f t="shared" si="456"/>
        <v>3.2341242666892381E-2</v>
      </c>
      <c r="N442" s="1">
        <f t="shared" si="457"/>
        <v>0.73775161152560154</v>
      </c>
      <c r="O442" s="1">
        <f t="shared" si="458"/>
        <v>0.66625186799705427</v>
      </c>
      <c r="P442" s="1">
        <f t="shared" si="459"/>
        <v>7.5092235509648386</v>
      </c>
      <c r="Q442" s="1">
        <f t="shared" si="460"/>
        <v>0.82695205818918582</v>
      </c>
      <c r="R442" s="1">
        <f t="shared" si="461"/>
        <v>989152.39708705619</v>
      </c>
      <c r="S442" s="1">
        <f t="shared" si="462"/>
        <v>0.79972799016833096</v>
      </c>
      <c r="T442" s="1">
        <f t="shared" si="463"/>
        <v>0.36858325614020671</v>
      </c>
      <c r="U442" s="1">
        <f t="shared" si="464"/>
        <v>0.79733057482449332</v>
      </c>
      <c r="V442" s="1">
        <f t="shared" si="465"/>
        <v>0.99898479617192426</v>
      </c>
      <c r="W442" s="1">
        <f t="shared" si="466"/>
        <v>164.51339189053826</v>
      </c>
      <c r="X442" s="1">
        <f t="shared" si="467"/>
        <v>4239.3379028558984</v>
      </c>
      <c r="Y442" s="1">
        <f t="shared" si="468"/>
        <v>467.79149307852754</v>
      </c>
      <c r="Z442" s="1">
        <f t="shared" si="469"/>
        <v>0.21081130780280782</v>
      </c>
      <c r="AA442" s="1">
        <f t="shared" si="470"/>
        <v>0.66625186799705427</v>
      </c>
      <c r="AB442" s="1">
        <f t="shared" si="471"/>
        <v>8908.2839059021644</v>
      </c>
      <c r="AC442" s="1">
        <f t="shared" si="472"/>
        <v>1.0291214309780404E-2</v>
      </c>
      <c r="AD442" s="1">
        <f t="shared" si="473"/>
        <v>0.40228021650267515</v>
      </c>
      <c r="AE442" s="1">
        <f t="shared" si="474"/>
        <v>2.9952012783774996E-2</v>
      </c>
      <c r="AF442" s="1">
        <f t="shared" si="475"/>
        <v>0.36461140856007307</v>
      </c>
      <c r="AG442" s="1">
        <f t="shared" si="476"/>
        <v>257.41795153905582</v>
      </c>
      <c r="AH442" s="1">
        <f t="shared" si="477"/>
        <v>152.64174678537941</v>
      </c>
      <c r="AI442" s="1">
        <f t="shared" si="478"/>
        <v>152.28493172840558</v>
      </c>
      <c r="AJ442" s="1">
        <f t="shared" si="479"/>
        <v>252.76635668097563</v>
      </c>
      <c r="AK442" s="1">
        <f t="shared" si="480"/>
        <v>304.92668621668946</v>
      </c>
      <c r="AL442" s="8">
        <f t="shared" si="481"/>
        <v>129105783.03667966</v>
      </c>
      <c r="AM442" s="1">
        <f t="shared" si="482"/>
        <v>23131824.167446155</v>
      </c>
      <c r="AN442" s="1">
        <f t="shared" si="483"/>
        <v>0.99998329837260502</v>
      </c>
      <c r="AO442" s="1">
        <f t="shared" si="484"/>
        <v>35.697527390570563</v>
      </c>
      <c r="AP442" s="1">
        <f t="shared" si="485"/>
        <v>132.37331814321419</v>
      </c>
      <c r="AQ442" s="1">
        <f t="shared" si="486"/>
        <v>5.8806996485151572E-2</v>
      </c>
      <c r="AR442" s="1">
        <f t="shared" si="487"/>
        <v>1.6584842853031599E-2</v>
      </c>
      <c r="AS442" s="1">
        <f t="shared" si="488"/>
        <v>4747.8126754727045</v>
      </c>
      <c r="AT442" s="1">
        <f t="shared" si="489"/>
        <v>357723521.07239288</v>
      </c>
      <c r="AU442" s="1">
        <f t="shared" si="490"/>
        <v>1389660.3517106248</v>
      </c>
      <c r="AV442" s="1">
        <f t="shared" si="491"/>
        <v>12516155.422373893</v>
      </c>
      <c r="AW442" s="1">
        <f t="shared" si="492"/>
        <v>-165.98964160425592</v>
      </c>
      <c r="AX442" s="1">
        <f t="shared" si="493"/>
        <v>1090250.5891272593</v>
      </c>
      <c r="AY442" s="6">
        <f t="shared" si="494"/>
        <v>1058688321.2316996</v>
      </c>
      <c r="AZ442">
        <f t="shared" si="495"/>
        <v>1381482.7808693964</v>
      </c>
      <c r="BA442">
        <f t="shared" si="496"/>
        <v>291232.19174213725</v>
      </c>
      <c r="BB442">
        <f t="shared" si="497"/>
        <v>2378569.5147744659</v>
      </c>
      <c r="BC442">
        <f t="shared" si="498"/>
        <v>23123204.290787477</v>
      </c>
      <c r="BD442">
        <f t="shared" si="499"/>
        <v>9.6547062301211864E-2</v>
      </c>
      <c r="BE442">
        <f t="shared" si="500"/>
        <v>5.7648202218174543E-2</v>
      </c>
      <c r="BF442">
        <f t="shared" si="501"/>
        <v>0.13282420036615572</v>
      </c>
      <c r="BG442">
        <f t="shared" si="502"/>
        <v>7.8671504986558907E-2</v>
      </c>
      <c r="BH442">
        <f t="shared" si="503"/>
        <v>0.40744719444995131</v>
      </c>
      <c r="BI442">
        <f t="shared" si="504"/>
        <v>7.6615653754722405E-3</v>
      </c>
      <c r="BJ442">
        <f t="shared" si="505"/>
        <v>2.5596733097409836</v>
      </c>
      <c r="BK442">
        <f t="shared" si="506"/>
        <v>386.34556081110043</v>
      </c>
      <c r="BL442">
        <f t="shared" si="507"/>
        <v>0.17916937931844804</v>
      </c>
      <c r="BM442">
        <f t="shared" si="508"/>
        <v>30.699705702588801</v>
      </c>
    </row>
    <row r="443" spans="5:65" x14ac:dyDescent="0.35">
      <c r="E443">
        <f t="shared" si="448"/>
        <v>2027.5</v>
      </c>
      <c r="F443" s="1">
        <f t="shared" si="449"/>
        <v>5265.632670248051</v>
      </c>
      <c r="G443" s="1">
        <f t="shared" si="450"/>
        <v>1.1927666680429294</v>
      </c>
      <c r="H443" s="1">
        <f t="shared" si="451"/>
        <v>809224.21340761054</v>
      </c>
      <c r="I443" s="1">
        <f t="shared" si="452"/>
        <v>416002.3336618442</v>
      </c>
      <c r="J443" s="1">
        <f t="shared" si="453"/>
        <v>4.7348949649774364E-4</v>
      </c>
      <c r="K443" s="1">
        <f t="shared" si="454"/>
        <v>0.56382855659327402</v>
      </c>
      <c r="L443" s="1">
        <f t="shared" si="455"/>
        <v>7.8374401502307123E-2</v>
      </c>
      <c r="M443" s="1">
        <f t="shared" si="456"/>
        <v>3.3093885312715683E-2</v>
      </c>
      <c r="N443" s="1">
        <f t="shared" si="457"/>
        <v>0.7377755814358935</v>
      </c>
      <c r="O443" s="1">
        <f t="shared" si="458"/>
        <v>0.66748066790167893</v>
      </c>
      <c r="P443" s="1">
        <f t="shared" si="459"/>
        <v>7.5624834914815562</v>
      </c>
      <c r="Q443" s="1">
        <f t="shared" si="460"/>
        <v>0.82796110801734002</v>
      </c>
      <c r="R443" s="1">
        <f t="shared" si="461"/>
        <v>1017532.1378910288</v>
      </c>
      <c r="S443" s="1">
        <f t="shared" si="462"/>
        <v>0.79972799016833096</v>
      </c>
      <c r="T443" s="1">
        <f t="shared" si="463"/>
        <v>0.37069474071695574</v>
      </c>
      <c r="U443" s="1">
        <f t="shared" si="464"/>
        <v>0.79736054251411759</v>
      </c>
      <c r="V443" s="1">
        <f t="shared" si="465"/>
        <v>0.99901695698488002</v>
      </c>
      <c r="W443" s="1">
        <f t="shared" si="466"/>
        <v>164.37862919012039</v>
      </c>
      <c r="X443" s="1">
        <f t="shared" si="467"/>
        <v>4269.4058430369259</v>
      </c>
      <c r="Y443" s="1">
        <f t="shared" si="468"/>
        <v>471.10935236537591</v>
      </c>
      <c r="Z443" s="1">
        <f t="shared" si="469"/>
        <v>0.21345019240481533</v>
      </c>
      <c r="AA443" s="1">
        <f t="shared" si="470"/>
        <v>0.66748066790167893</v>
      </c>
      <c r="AB443" s="1">
        <f t="shared" si="471"/>
        <v>8971.4668259090431</v>
      </c>
      <c r="AC443" s="1">
        <f t="shared" si="472"/>
        <v>1.0310194884199427E-2</v>
      </c>
      <c r="AD443" s="1">
        <f t="shared" si="473"/>
        <v>0.40394585147444417</v>
      </c>
      <c r="AE443" s="1">
        <f t="shared" si="474"/>
        <v>3.0053390496532582E-2</v>
      </c>
      <c r="AF443" s="1">
        <f t="shared" si="475"/>
        <v>0.36670013981103494</v>
      </c>
      <c r="AG443" s="1">
        <f t="shared" si="476"/>
        <v>257.41795105762429</v>
      </c>
      <c r="AH443" s="1">
        <f t="shared" si="477"/>
        <v>152.64174649990377</v>
      </c>
      <c r="AI443" s="1">
        <f t="shared" si="478"/>
        <v>152.28493172840558</v>
      </c>
      <c r="AJ443" s="1">
        <f t="shared" si="479"/>
        <v>252.55930073003043</v>
      </c>
      <c r="AK443" s="1">
        <f t="shared" si="480"/>
        <v>304.92668564640553</v>
      </c>
      <c r="AL443" s="8">
        <f t="shared" si="481"/>
        <v>130441475.27713296</v>
      </c>
      <c r="AM443" s="1">
        <f t="shared" si="482"/>
        <v>23795498.280143727</v>
      </c>
      <c r="AN443" s="1">
        <f t="shared" si="483"/>
        <v>0.99998346939056248</v>
      </c>
      <c r="AO443" s="1">
        <f t="shared" si="484"/>
        <v>35.704287459991839</v>
      </c>
      <c r="AP443" s="1">
        <f t="shared" si="485"/>
        <v>132.39838578474527</v>
      </c>
      <c r="AQ443" s="1">
        <f t="shared" si="486"/>
        <v>5.9974333250185016E-2</v>
      </c>
      <c r="AR443" s="1">
        <f t="shared" si="487"/>
        <v>1.7097355035852021E-2</v>
      </c>
      <c r="AS443" s="1">
        <f t="shared" si="488"/>
        <v>4781.4870252858364</v>
      </c>
      <c r="AT443" s="1">
        <f t="shared" si="489"/>
        <v>360900924.73579383</v>
      </c>
      <c r="AU443" s="1">
        <f t="shared" si="490"/>
        <v>1402003.7190607751</v>
      </c>
      <c r="AV443" s="1">
        <f t="shared" si="491"/>
        <v>12603009.194355806</v>
      </c>
      <c r="AW443" s="1">
        <f t="shared" si="492"/>
        <v>-170.94815883503244</v>
      </c>
      <c r="AX443" s="1">
        <f t="shared" si="493"/>
        <v>1096256.5572157423</v>
      </c>
      <c r="AY443" s="6">
        <f t="shared" si="494"/>
        <v>1066840913.4365203</v>
      </c>
      <c r="AZ443">
        <f t="shared" si="495"/>
        <v>1393753.5126573383</v>
      </c>
      <c r="BA443">
        <f t="shared" si="496"/>
        <v>297496.9554415961</v>
      </c>
      <c r="BB443">
        <f t="shared" si="497"/>
        <v>2394839.1408551796</v>
      </c>
      <c r="BC443">
        <f t="shared" si="498"/>
        <v>23271864.88546088</v>
      </c>
      <c r="BD443">
        <f t="shared" si="499"/>
        <v>9.8300105738370336E-2</v>
      </c>
      <c r="BE443">
        <f t="shared" si="500"/>
        <v>5.8694943570565615E-2</v>
      </c>
      <c r="BF443">
        <f t="shared" si="501"/>
        <v>0.13523594223792046</v>
      </c>
      <c r="BG443">
        <f t="shared" si="502"/>
        <v>8.0099974814856686E-2</v>
      </c>
      <c r="BH443">
        <f t="shared" si="503"/>
        <v>0.41484537532873039</v>
      </c>
      <c r="BI443">
        <f t="shared" si="504"/>
        <v>7.8006794673948863E-3</v>
      </c>
      <c r="BJ443">
        <f t="shared" si="505"/>
        <v>2.6061503168083942</v>
      </c>
      <c r="BK443">
        <f t="shared" si="506"/>
        <v>393.36059092918106</v>
      </c>
      <c r="BL443">
        <f t="shared" si="507"/>
        <v>0.18242262905041859</v>
      </c>
      <c r="BM443">
        <f t="shared" si="508"/>
        <v>31.25713247790296</v>
      </c>
    </row>
    <row r="444" spans="5:65" x14ac:dyDescent="0.35">
      <c r="E444">
        <f t="shared" si="448"/>
        <v>2027.5625</v>
      </c>
      <c r="F444" s="1">
        <f t="shared" si="449"/>
        <v>5302.523303690411</v>
      </c>
      <c r="G444" s="1">
        <f t="shared" si="450"/>
        <v>1.1994311293418336</v>
      </c>
      <c r="H444" s="1">
        <f t="shared" si="451"/>
        <v>835224.35926147585</v>
      </c>
      <c r="I444" s="1">
        <f t="shared" si="452"/>
        <v>421451.92127837409</v>
      </c>
      <c r="J444" s="1">
        <f t="shared" si="453"/>
        <v>4.6757087822083091E-4</v>
      </c>
      <c r="K444" s="1">
        <f t="shared" si="454"/>
        <v>0.56665858885512344</v>
      </c>
      <c r="L444" s="1">
        <f t="shared" si="455"/>
        <v>7.9289348257163064E-2</v>
      </c>
      <c r="M444" s="1">
        <f t="shared" si="456"/>
        <v>3.3849431718159774E-2</v>
      </c>
      <c r="N444" s="1">
        <f t="shared" si="457"/>
        <v>0.73779925172232852</v>
      </c>
      <c r="O444" s="1">
        <f t="shared" si="458"/>
        <v>0.66871461762744977</v>
      </c>
      <c r="P444" s="1">
        <f t="shared" si="459"/>
        <v>7.6160820421655897</v>
      </c>
      <c r="Q444" s="1">
        <f t="shared" si="460"/>
        <v>0.82896476229386562</v>
      </c>
      <c r="R444" s="1">
        <f t="shared" si="461"/>
        <v>1046261.0960467324</v>
      </c>
      <c r="S444" s="1">
        <f t="shared" si="462"/>
        <v>0.79972799016833096</v>
      </c>
      <c r="T444" s="1">
        <f t="shared" si="463"/>
        <v>0.37283897236809299</v>
      </c>
      <c r="U444" s="1">
        <f t="shared" si="464"/>
        <v>0.79739013560764871</v>
      </c>
      <c r="V444" s="1">
        <f t="shared" si="465"/>
        <v>0.99904752950955322</v>
      </c>
      <c r="W444" s="1">
        <f t="shared" si="466"/>
        <v>164.24387120647</v>
      </c>
      <c r="X444" s="1">
        <f t="shared" si="467"/>
        <v>4299.6649458470647</v>
      </c>
      <c r="Y444" s="1">
        <f t="shared" si="468"/>
        <v>474.44830557154421</v>
      </c>
      <c r="Z444" s="1">
        <f t="shared" si="469"/>
        <v>0.21613000354321113</v>
      </c>
      <c r="AA444" s="1">
        <f t="shared" si="470"/>
        <v>0.66871461762744977</v>
      </c>
      <c r="AB444" s="1">
        <f t="shared" si="471"/>
        <v>9035.0514433062581</v>
      </c>
      <c r="AC444" s="1">
        <f t="shared" si="472"/>
        <v>1.0329255004981644E-2</v>
      </c>
      <c r="AD444" s="1">
        <f t="shared" si="473"/>
        <v>0.40562230499413826</v>
      </c>
      <c r="AE444" s="1">
        <f t="shared" si="474"/>
        <v>3.0154075818665676E-2</v>
      </c>
      <c r="AF444" s="1">
        <f t="shared" si="475"/>
        <v>0.36882126525440795</v>
      </c>
      <c r="AG444" s="1">
        <f t="shared" si="476"/>
        <v>257.41795059399328</v>
      </c>
      <c r="AH444" s="1">
        <f t="shared" si="477"/>
        <v>152.64174622498336</v>
      </c>
      <c r="AI444" s="1">
        <f t="shared" si="478"/>
        <v>152.28493172840558</v>
      </c>
      <c r="AJ444" s="1">
        <f t="shared" si="479"/>
        <v>252.35225202615564</v>
      </c>
      <c r="AK444" s="1">
        <f t="shared" si="480"/>
        <v>304.92668509720738</v>
      </c>
      <c r="AL444" s="8">
        <f t="shared" si="481"/>
        <v>131788776.837136</v>
      </c>
      <c r="AM444" s="1">
        <f t="shared" si="482"/>
        <v>24467339.010103296</v>
      </c>
      <c r="AN444" s="1">
        <f t="shared" si="483"/>
        <v>0.99998363838311677</v>
      </c>
      <c r="AO444" s="1">
        <f t="shared" si="484"/>
        <v>35.710951451865064</v>
      </c>
      <c r="AP444" s="1">
        <f t="shared" si="485"/>
        <v>132.42309715219341</v>
      </c>
      <c r="AQ444" s="1">
        <f t="shared" si="486"/>
        <v>6.11345704951596E-2</v>
      </c>
      <c r="AR444" s="1">
        <f t="shared" si="487"/>
        <v>1.7618813434665898E-2</v>
      </c>
      <c r="AS444" s="1">
        <f t="shared" si="488"/>
        <v>4815.3754661609137</v>
      </c>
      <c r="AT444" s="1">
        <f t="shared" si="489"/>
        <v>364101229.30871123</v>
      </c>
      <c r="AU444" s="1">
        <f t="shared" si="490"/>
        <v>1414436.0502775572</v>
      </c>
      <c r="AV444" s="1">
        <f t="shared" si="491"/>
        <v>12690634.426797105</v>
      </c>
      <c r="AW444" s="1">
        <f t="shared" si="492"/>
        <v>-175.87560877993781</v>
      </c>
      <c r="AX444" s="1">
        <f t="shared" si="493"/>
        <v>1102209.5452494419</v>
      </c>
      <c r="AY444" s="6">
        <f t="shared" si="494"/>
        <v>1075077711.9888413</v>
      </c>
      <c r="AZ444">
        <f t="shared" si="495"/>
        <v>1406112.6847967086</v>
      </c>
      <c r="BA444">
        <f t="shared" si="496"/>
        <v>303903.13954726676</v>
      </c>
      <c r="BB444">
        <f t="shared" si="497"/>
        <v>2411098.8871969837</v>
      </c>
      <c r="BC444">
        <f t="shared" si="498"/>
        <v>23421542.331764329</v>
      </c>
      <c r="BD444">
        <f t="shared" si="499"/>
        <v>0.10004219265404657</v>
      </c>
      <c r="BE444">
        <f t="shared" si="500"/>
        <v>5.9735142789504245E-2</v>
      </c>
      <c r="BF444">
        <f t="shared" si="501"/>
        <v>0.13763261072298666</v>
      </c>
      <c r="BG444">
        <f t="shared" si="502"/>
        <v>8.1519516706727607E-2</v>
      </c>
      <c r="BH444">
        <f t="shared" si="503"/>
        <v>0.42219731757701712</v>
      </c>
      <c r="BI444">
        <f t="shared" si="504"/>
        <v>7.9389240962430153E-3</v>
      </c>
      <c r="BJ444">
        <f t="shared" si="505"/>
        <v>2.6523368425816334</v>
      </c>
      <c r="BK444">
        <f t="shared" si="506"/>
        <v>400.33177710902373</v>
      </c>
      <c r="BL444">
        <f t="shared" si="507"/>
        <v>0.18565554597156433</v>
      </c>
      <c r="BM444">
        <f t="shared" si="508"/>
        <v>31.811075335871408</v>
      </c>
    </row>
    <row r="445" spans="5:65" x14ac:dyDescent="0.35">
      <c r="E445">
        <f t="shared" si="448"/>
        <v>2027.625</v>
      </c>
      <c r="F445" s="1">
        <f t="shared" si="449"/>
        <v>5339.5707524520576</v>
      </c>
      <c r="G445" s="1">
        <f t="shared" si="450"/>
        <v>1.2061280274441031</v>
      </c>
      <c r="H445" s="1">
        <f t="shared" si="451"/>
        <v>861565.10434137424</v>
      </c>
      <c r="I445" s="1">
        <f t="shared" si="452"/>
        <v>426923.02888003748</v>
      </c>
      <c r="J445" s="1">
        <f t="shared" si="453"/>
        <v>4.6172624266700637E-4</v>
      </c>
      <c r="K445" s="1">
        <f t="shared" si="454"/>
        <v>0.56949858363881112</v>
      </c>
      <c r="L445" s="1">
        <f t="shared" si="455"/>
        <v>8.0176532754486177E-2</v>
      </c>
      <c r="M445" s="1">
        <f t="shared" si="456"/>
        <v>3.4607768744085755E-2</v>
      </c>
      <c r="N445" s="1">
        <f t="shared" si="457"/>
        <v>0.73782262613020466</v>
      </c>
      <c r="O445" s="1">
        <f t="shared" si="458"/>
        <v>0.66995366892830499</v>
      </c>
      <c r="P445" s="1">
        <f t="shared" si="459"/>
        <v>7.6700129580627641</v>
      </c>
      <c r="Q445" s="1">
        <f t="shared" si="460"/>
        <v>0.82996288967118659</v>
      </c>
      <c r="R445" s="1">
        <f t="shared" si="461"/>
        <v>1075341.4292897452</v>
      </c>
      <c r="S445" s="1">
        <f t="shared" si="462"/>
        <v>0.79972799016833096</v>
      </c>
      <c r="T445" s="1">
        <f t="shared" si="463"/>
        <v>0.37501514866358382</v>
      </c>
      <c r="U445" s="1">
        <f t="shared" si="464"/>
        <v>0.79741935878753756</v>
      </c>
      <c r="V445" s="1">
        <f t="shared" si="465"/>
        <v>0.99907662262839558</v>
      </c>
      <c r="W445" s="1">
        <f t="shared" si="466"/>
        <v>164.10913965376483</v>
      </c>
      <c r="X445" s="1">
        <f t="shared" si="467"/>
        <v>4330.1116856926583</v>
      </c>
      <c r="Y445" s="1">
        <f t="shared" si="468"/>
        <v>477.80796366394321</v>
      </c>
      <c r="Z445" s="1">
        <f t="shared" si="469"/>
        <v>0.21884973835949198</v>
      </c>
      <c r="AA445" s="1">
        <f t="shared" si="470"/>
        <v>0.66995366892830499</v>
      </c>
      <c r="AB445" s="1">
        <f t="shared" si="471"/>
        <v>9099.0303496281558</v>
      </c>
      <c r="AC445" s="1">
        <f t="shared" si="472"/>
        <v>1.0348393926897537E-2</v>
      </c>
      <c r="AD445" s="1">
        <f t="shared" si="473"/>
        <v>0.40730956117421629</v>
      </c>
      <c r="AE445" s="1">
        <f t="shared" si="474"/>
        <v>3.0254023662670743E-2</v>
      </c>
      <c r="AF445" s="1">
        <f t="shared" si="475"/>
        <v>0.3709739911071312</v>
      </c>
      <c r="AG445" s="1">
        <f t="shared" si="476"/>
        <v>257.41795014750465</v>
      </c>
      <c r="AH445" s="1">
        <f t="shared" si="477"/>
        <v>152.64174596022792</v>
      </c>
      <c r="AI445" s="1">
        <f t="shared" si="478"/>
        <v>152.28493172840558</v>
      </c>
      <c r="AJ445" s="1">
        <f t="shared" si="479"/>
        <v>252.14524393206736</v>
      </c>
      <c r="AK445" s="1">
        <f t="shared" si="480"/>
        <v>304.92668456831535</v>
      </c>
      <c r="AL445" s="8">
        <f t="shared" si="481"/>
        <v>133147704.27135074</v>
      </c>
      <c r="AM445" s="1">
        <f t="shared" si="482"/>
        <v>25147396.817019843</v>
      </c>
      <c r="AN445" s="1">
        <f t="shared" si="483"/>
        <v>0.99998380536956077</v>
      </c>
      <c r="AO445" s="1">
        <f t="shared" si="484"/>
        <v>35.71751993432877</v>
      </c>
      <c r="AP445" s="1">
        <f t="shared" si="485"/>
        <v>132.44745435232588</v>
      </c>
      <c r="AQ445" s="1">
        <f t="shared" si="486"/>
        <v>6.2287317033962071E-2</v>
      </c>
      <c r="AR445" s="1">
        <f t="shared" si="487"/>
        <v>1.8149249609263195E-2</v>
      </c>
      <c r="AS445" s="1">
        <f t="shared" si="488"/>
        <v>4849.4740496374388</v>
      </c>
      <c r="AT445" s="1">
        <f t="shared" si="489"/>
        <v>367324467.20748597</v>
      </c>
      <c r="AU445" s="1">
        <f t="shared" si="490"/>
        <v>1426957.4712913497</v>
      </c>
      <c r="AV445" s="1">
        <f t="shared" si="491"/>
        <v>12779036.679939453</v>
      </c>
      <c r="AW445" s="1">
        <f t="shared" si="492"/>
        <v>-180.77218981894171</v>
      </c>
      <c r="AX445" s="1">
        <f t="shared" si="493"/>
        <v>1108108.8451706518</v>
      </c>
      <c r="AY445" s="6">
        <f t="shared" si="494"/>
        <v>1083399443.5058007</v>
      </c>
      <c r="AZ445">
        <f t="shared" si="495"/>
        <v>1418560.4224768383</v>
      </c>
      <c r="BA445">
        <f t="shared" si="496"/>
        <v>310451.57730618649</v>
      </c>
      <c r="BB445">
        <f t="shared" si="497"/>
        <v>2427347.9037204781</v>
      </c>
      <c r="BC445">
        <f t="shared" si="498"/>
        <v>23572236.012214139</v>
      </c>
      <c r="BD445">
        <f t="shared" si="499"/>
        <v>0.10177339152649983</v>
      </c>
      <c r="BE445">
        <f t="shared" si="500"/>
        <v>6.0768840763324505E-2</v>
      </c>
      <c r="BF445">
        <f t="shared" si="501"/>
        <v>0.14001430003002122</v>
      </c>
      <c r="BG445">
        <f t="shared" si="502"/>
        <v>8.293018646177433E-2</v>
      </c>
      <c r="BH445">
        <f t="shared" si="503"/>
        <v>0.42950331018625204</v>
      </c>
      <c r="BI445">
        <f t="shared" si="504"/>
        <v>8.0763046961608437E-3</v>
      </c>
      <c r="BJ445">
        <f t="shared" si="505"/>
        <v>2.6982347025687896</v>
      </c>
      <c r="BK445">
        <f t="shared" si="506"/>
        <v>407.25939337524238</v>
      </c>
      <c r="BL445">
        <f t="shared" si="507"/>
        <v>0.18886825716195291</v>
      </c>
      <c r="BM445">
        <f t="shared" si="508"/>
        <v>32.361556050977555</v>
      </c>
    </row>
    <row r="446" spans="5:65" x14ac:dyDescent="0.35">
      <c r="E446">
        <f t="shared" si="448"/>
        <v>2027.6875</v>
      </c>
      <c r="F446" s="1">
        <f t="shared" si="449"/>
        <v>5376.7739889542654</v>
      </c>
      <c r="G446" s="1">
        <f t="shared" si="450"/>
        <v>1.2128574713300488</v>
      </c>
      <c r="H446" s="1">
        <f t="shared" si="451"/>
        <v>888247.79364637658</v>
      </c>
      <c r="I446" s="1">
        <f t="shared" si="452"/>
        <v>432417.1649640011</v>
      </c>
      <c r="J446" s="1">
        <f t="shared" si="453"/>
        <v>4.5595466505230999E-4</v>
      </c>
      <c r="K446" s="1">
        <f t="shared" si="454"/>
        <v>0.57234663138946118</v>
      </c>
      <c r="L446" s="1">
        <f t="shared" si="455"/>
        <v>8.1036385748203932E-2</v>
      </c>
      <c r="M446" s="1">
        <f t="shared" si="456"/>
        <v>3.536877714781405E-2</v>
      </c>
      <c r="N446" s="1">
        <f t="shared" si="457"/>
        <v>0.73784570835800345</v>
      </c>
      <c r="O446" s="1">
        <f t="shared" si="458"/>
        <v>0.67119777078679077</v>
      </c>
      <c r="P446" s="1">
        <f t="shared" si="459"/>
        <v>7.7242703354433599</v>
      </c>
      <c r="Q446" s="1">
        <f t="shared" si="460"/>
        <v>0.83095537192095537</v>
      </c>
      <c r="R446" s="1">
        <f t="shared" si="461"/>
        <v>1104775.2379800782</v>
      </c>
      <c r="S446" s="1">
        <f t="shared" si="462"/>
        <v>0.79972799016833096</v>
      </c>
      <c r="T446" s="1">
        <f t="shared" si="463"/>
        <v>0.37722244603232497</v>
      </c>
      <c r="U446" s="1">
        <f t="shared" si="464"/>
        <v>0.79744821667770427</v>
      </c>
      <c r="V446" s="1">
        <f t="shared" si="465"/>
        <v>0.99910433575546065</v>
      </c>
      <c r="W446" s="1">
        <f t="shared" si="466"/>
        <v>163.97445479798071</v>
      </c>
      <c r="X446" s="1">
        <f t="shared" si="467"/>
        <v>4360.7427296185724</v>
      </c>
      <c r="Y446" s="1">
        <f t="shared" si="468"/>
        <v>481.18795886626111</v>
      </c>
      <c r="Z446" s="1">
        <f t="shared" si="469"/>
        <v>0.22160836757353566</v>
      </c>
      <c r="AA446" s="1">
        <f t="shared" si="470"/>
        <v>0.67119777078679077</v>
      </c>
      <c r="AB446" s="1">
        <f t="shared" si="471"/>
        <v>9163.3965412078323</v>
      </c>
      <c r="AC446" s="1">
        <f t="shared" si="472"/>
        <v>1.0367610861909463E-2</v>
      </c>
      <c r="AD446" s="1">
        <f t="shared" si="473"/>
        <v>0.4090075999749242</v>
      </c>
      <c r="AE446" s="1">
        <f t="shared" si="474"/>
        <v>3.0353190909308436E-2</v>
      </c>
      <c r="AF446" s="1">
        <f t="shared" si="475"/>
        <v>0.37315750267289127</v>
      </c>
      <c r="AG446" s="1">
        <f t="shared" si="476"/>
        <v>257.41794971752455</v>
      </c>
      <c r="AH446" s="1">
        <f t="shared" si="477"/>
        <v>152.64174570526157</v>
      </c>
      <c r="AI446" s="1">
        <f t="shared" si="478"/>
        <v>152.28493172840558</v>
      </c>
      <c r="AJ446" s="1">
        <f t="shared" si="479"/>
        <v>251.93830758539411</v>
      </c>
      <c r="AK446" s="1">
        <f t="shared" si="480"/>
        <v>304.92668405897865</v>
      </c>
      <c r="AL446" s="8">
        <f t="shared" si="481"/>
        <v>134518270.35080376</v>
      </c>
      <c r="AM446" s="1">
        <f t="shared" si="482"/>
        <v>25835720.818830233</v>
      </c>
      <c r="AN446" s="1">
        <f t="shared" si="483"/>
        <v>0.99998397036891773</v>
      </c>
      <c r="AO446" s="1">
        <f t="shared" si="484"/>
        <v>35.723993484344817</v>
      </c>
      <c r="AP446" s="1">
        <f t="shared" si="485"/>
        <v>132.47145952462856</v>
      </c>
      <c r="AQ446" s="1">
        <f t="shared" si="486"/>
        <v>6.3432181157643139E-2</v>
      </c>
      <c r="AR446" s="1">
        <f t="shared" si="487"/>
        <v>1.8688685614578992E-2</v>
      </c>
      <c r="AS446" s="1">
        <f t="shared" si="488"/>
        <v>4883.77904299889</v>
      </c>
      <c r="AT446" s="1">
        <f t="shared" si="489"/>
        <v>370570657.51945895</v>
      </c>
      <c r="AU446" s="1">
        <f t="shared" si="490"/>
        <v>1439568.0562528821</v>
      </c>
      <c r="AV446" s="1">
        <f t="shared" si="491"/>
        <v>12868221.521895163</v>
      </c>
      <c r="AW446" s="1">
        <f t="shared" si="492"/>
        <v>-185.63809878787177</v>
      </c>
      <c r="AX446" s="1">
        <f t="shared" si="493"/>
        <v>1113953.7738546813</v>
      </c>
      <c r="AY446" s="6">
        <f t="shared" si="494"/>
        <v>1091806835.4027259</v>
      </c>
      <c r="AZ446">
        <f t="shared" si="495"/>
        <v>1431096.7994121108</v>
      </c>
      <c r="BA446">
        <f t="shared" si="496"/>
        <v>317143.02555742947</v>
      </c>
      <c r="BB446">
        <f t="shared" si="497"/>
        <v>2443585.3383004414</v>
      </c>
      <c r="BC446">
        <f t="shared" si="498"/>
        <v>23723945.25619667</v>
      </c>
      <c r="BD446">
        <f t="shared" si="499"/>
        <v>0.10349377040600026</v>
      </c>
      <c r="BE446">
        <f t="shared" si="500"/>
        <v>6.179607812480839E-2</v>
      </c>
      <c r="BF446">
        <f t="shared" si="501"/>
        <v>0.1423811037788868</v>
      </c>
      <c r="BG446">
        <f t="shared" si="502"/>
        <v>8.4332039530852013E-2</v>
      </c>
      <c r="BH446">
        <f t="shared" si="503"/>
        <v>0.43676364034167925</v>
      </c>
      <c r="BI446">
        <f t="shared" si="504"/>
        <v>8.2128266673291862E-3</v>
      </c>
      <c r="BJ446">
        <f t="shared" si="505"/>
        <v>2.7438457009310264</v>
      </c>
      <c r="BK446">
        <f t="shared" si="506"/>
        <v>414.14371203979715</v>
      </c>
      <c r="BL446">
        <f t="shared" si="507"/>
        <v>0.19206088890740156</v>
      </c>
      <c r="BM446">
        <f t="shared" si="508"/>
        <v>32.908596261614285</v>
      </c>
    </row>
    <row r="447" spans="5:65" x14ac:dyDescent="0.35">
      <c r="E447">
        <f t="shared" si="448"/>
        <v>2027.75</v>
      </c>
      <c r="F447" s="1">
        <f t="shared" si="449"/>
        <v>5414.1318328394273</v>
      </c>
      <c r="G447" s="1">
        <f t="shared" si="450"/>
        <v>1.2196195694951113</v>
      </c>
      <c r="H447" s="1">
        <f t="shared" si="451"/>
        <v>915273.86645662668</v>
      </c>
      <c r="I447" s="1">
        <f t="shared" si="452"/>
        <v>437935.53049657814</v>
      </c>
      <c r="J447" s="1">
        <f t="shared" si="453"/>
        <v>4.5025523215257846E-4</v>
      </c>
      <c r="K447" s="1">
        <f t="shared" si="454"/>
        <v>0.57520085692698553</v>
      </c>
      <c r="L447" s="1">
        <f t="shared" si="455"/>
        <v>8.1869356622640166E-2</v>
      </c>
      <c r="M447" s="1">
        <f t="shared" si="456"/>
        <v>3.613233197889347E-2</v>
      </c>
      <c r="N447" s="1">
        <f t="shared" si="457"/>
        <v>0.73786850205797561</v>
      </c>
      <c r="O447" s="1">
        <f t="shared" si="458"/>
        <v>0.67244686953975319</v>
      </c>
      <c r="P447" s="1">
        <f t="shared" si="459"/>
        <v>7.7788485700566703</v>
      </c>
      <c r="Q447" s="1">
        <f t="shared" si="460"/>
        <v>0.83194210262970258</v>
      </c>
      <c r="R447" s="1">
        <f t="shared" si="461"/>
        <v>1134564.5627666174</v>
      </c>
      <c r="S447" s="1">
        <f t="shared" si="462"/>
        <v>0.79972799016833096</v>
      </c>
      <c r="T447" s="1">
        <f t="shared" si="463"/>
        <v>0.37946002021132541</v>
      </c>
      <c r="U447" s="1">
        <f t="shared" si="464"/>
        <v>0.79747671384426999</v>
      </c>
      <c r="V447" s="1">
        <f t="shared" si="465"/>
        <v>0.99913075980939159</v>
      </c>
      <c r="W447" s="1">
        <f t="shared" si="466"/>
        <v>163.83983561029294</v>
      </c>
      <c r="X447" s="1">
        <f t="shared" si="467"/>
        <v>4391.5549137407834</v>
      </c>
      <c r="Y447" s="1">
        <f t="shared" si="468"/>
        <v>484.58794205840763</v>
      </c>
      <c r="Z447" s="1">
        <f t="shared" si="469"/>
        <v>0.22440483604497719</v>
      </c>
      <c r="AA447" s="1">
        <f t="shared" si="470"/>
        <v>0.67244686953975319</v>
      </c>
      <c r="AB447" s="1">
        <f t="shared" si="471"/>
        <v>9228.143369654008</v>
      </c>
      <c r="AC447" s="1">
        <f t="shared" si="472"/>
        <v>1.0386904981113151E-2</v>
      </c>
      <c r="AD447" s="1">
        <f t="shared" si="473"/>
        <v>0.4107163973261308</v>
      </c>
      <c r="AE447" s="1">
        <f t="shared" si="474"/>
        <v>3.0451536221756139E-2</v>
      </c>
      <c r="AF447" s="1">
        <f t="shared" si="475"/>
        <v>0.37537096478646237</v>
      </c>
      <c r="AG447" s="1">
        <f t="shared" si="476"/>
        <v>257.41794930344258</v>
      </c>
      <c r="AH447" s="1">
        <f t="shared" si="477"/>
        <v>152.64174545972239</v>
      </c>
      <c r="AI447" s="1">
        <f t="shared" si="478"/>
        <v>152.28493172840558</v>
      </c>
      <c r="AJ447" s="1">
        <f t="shared" si="479"/>
        <v>251.73147213436997</v>
      </c>
      <c r="AK447" s="1">
        <f t="shared" si="480"/>
        <v>304.92668356847423</v>
      </c>
      <c r="AL447" s="8">
        <f t="shared" si="481"/>
        <v>135900484.05657333</v>
      </c>
      <c r="AM447" s="1">
        <f t="shared" si="482"/>
        <v>26532358.737095103</v>
      </c>
      <c r="AN447" s="1">
        <f t="shared" si="483"/>
        <v>0.99998413339996328</v>
      </c>
      <c r="AO447" s="1">
        <f t="shared" si="484"/>
        <v>35.730372691574125</v>
      </c>
      <c r="AP447" s="1">
        <f t="shared" si="485"/>
        <v>132.49511485567788</v>
      </c>
      <c r="AQ447" s="1">
        <f t="shared" si="486"/>
        <v>6.4568771889916193E-2</v>
      </c>
      <c r="AR447" s="1">
        <f t="shared" si="487"/>
        <v>1.9237133971084123E-2</v>
      </c>
      <c r="AS447" s="1">
        <f t="shared" si="488"/>
        <v>4918.2869028785844</v>
      </c>
      <c r="AT447" s="1">
        <f t="shared" si="489"/>
        <v>373839806.49472356</v>
      </c>
      <c r="AU447" s="1">
        <f t="shared" si="490"/>
        <v>1452267.8294435625</v>
      </c>
      <c r="AV447" s="1">
        <f t="shared" si="491"/>
        <v>12958194.525410969</v>
      </c>
      <c r="AW447" s="1">
        <f t="shared" si="492"/>
        <v>-190.47353101020241</v>
      </c>
      <c r="AX447" s="1">
        <f t="shared" si="493"/>
        <v>1119743.6769994053</v>
      </c>
      <c r="AY447" s="6">
        <f t="shared" si="494"/>
        <v>1100300615.6562617</v>
      </c>
      <c r="AZ447">
        <f t="shared" si="495"/>
        <v>1443721.8397410479</v>
      </c>
      <c r="BA447">
        <f t="shared" si="496"/>
        <v>323978.16274164268</v>
      </c>
      <c r="BB447">
        <f t="shared" si="497"/>
        <v>2459810.3431931594</v>
      </c>
      <c r="BC447">
        <f t="shared" si="498"/>
        <v>23876669.339840449</v>
      </c>
      <c r="BD447">
        <f t="shared" si="499"/>
        <v>0.10520339691750381</v>
      </c>
      <c r="BE447">
        <f t="shared" si="500"/>
        <v>6.2816895252783E-2</v>
      </c>
      <c r="BF447">
        <f t="shared" si="501"/>
        <v>0.14473311500432195</v>
      </c>
      <c r="BG447">
        <f t="shared" si="502"/>
        <v>8.5725131018247969E-2</v>
      </c>
      <c r="BH447">
        <f t="shared" si="503"/>
        <v>0.44397859343363505</v>
      </c>
      <c r="BI447">
        <f t="shared" si="504"/>
        <v>8.348495376177727E-3</v>
      </c>
      <c r="BJ447">
        <f t="shared" si="505"/>
        <v>2.7891716305534993</v>
      </c>
      <c r="BK447">
        <f t="shared" si="506"/>
        <v>420.98500371269847</v>
      </c>
      <c r="BL447">
        <f t="shared" si="507"/>
        <v>0.19523356670444117</v>
      </c>
      <c r="BM447">
        <f t="shared" si="508"/>
        <v>33.452217470934535</v>
      </c>
    </row>
    <row r="448" spans="5:65" x14ac:dyDescent="0.35">
      <c r="E448">
        <f t="shared" si="448"/>
        <v>2027.8125</v>
      </c>
      <c r="F448" s="1">
        <f t="shared" si="449"/>
        <v>5451.6429588536157</v>
      </c>
      <c r="G448" s="1">
        <f t="shared" si="450"/>
        <v>1.2264144299559296</v>
      </c>
      <c r="H448" s="1">
        <f t="shared" si="451"/>
        <v>942644.83711266285</v>
      </c>
      <c r="I448" s="1">
        <f t="shared" si="452"/>
        <v>443479.05267999962</v>
      </c>
      <c r="J448" s="1">
        <f t="shared" si="453"/>
        <v>4.4462704215891629E-4</v>
      </c>
      <c r="K448" s="1">
        <f t="shared" si="454"/>
        <v>0.57805942096721974</v>
      </c>
      <c r="L448" s="1">
        <f t="shared" si="455"/>
        <v>8.2675912205374805E-2</v>
      </c>
      <c r="M448" s="1">
        <f t="shared" si="456"/>
        <v>3.6898302973705721E-2</v>
      </c>
      <c r="N448" s="1">
        <f t="shared" si="457"/>
        <v>0.73789101083671882</v>
      </c>
      <c r="O448" s="1">
        <f t="shared" si="458"/>
        <v>0.6737009089922934</v>
      </c>
      <c r="P448" s="1">
        <f t="shared" si="459"/>
        <v>7.8337423192548092</v>
      </c>
      <c r="Q448" s="1">
        <f t="shared" si="460"/>
        <v>0.83292298602989567</v>
      </c>
      <c r="R448" s="1">
        <f t="shared" si="461"/>
        <v>1164711.3822747299</v>
      </c>
      <c r="S448" s="1">
        <f t="shared" si="462"/>
        <v>0.79972799016833096</v>
      </c>
      <c r="T448" s="1">
        <f t="shared" si="463"/>
        <v>0.38172700675915444</v>
      </c>
      <c r="U448" s="1">
        <f t="shared" si="464"/>
        <v>0.79750485479627953</v>
      </c>
      <c r="V448" s="1">
        <f t="shared" si="465"/>
        <v>0.9991559780738839</v>
      </c>
      <c r="W448" s="1">
        <f t="shared" si="466"/>
        <v>163.70529990493404</v>
      </c>
      <c r="X448" s="1">
        <f t="shared" si="467"/>
        <v>4422.5452218633363</v>
      </c>
      <c r="Y448" s="1">
        <f t="shared" si="468"/>
        <v>488.00758041699339</v>
      </c>
      <c r="Z448" s="1">
        <f t="shared" si="469"/>
        <v>0.22723806341490418</v>
      </c>
      <c r="AA448" s="1">
        <f t="shared" si="470"/>
        <v>0.6737009089922934</v>
      </c>
      <c r="AB448" s="1">
        <f t="shared" si="471"/>
        <v>9293.2644969180346</v>
      </c>
      <c r="AC448" s="1">
        <f t="shared" si="472"/>
        <v>1.040627541649791E-2</v>
      </c>
      <c r="AD448" s="1">
        <f t="shared" si="473"/>
        <v>0.41243592523491041</v>
      </c>
      <c r="AE448" s="1">
        <f t="shared" si="474"/>
        <v>3.0549019878988941E-2</v>
      </c>
      <c r="AF448" s="1">
        <f t="shared" si="475"/>
        <v>0.37761352232162138</v>
      </c>
      <c r="AG448" s="1">
        <f t="shared" si="476"/>
        <v>257.41794890467094</v>
      </c>
      <c r="AH448" s="1">
        <f t="shared" si="477"/>
        <v>152.64174522326181</v>
      </c>
      <c r="AI448" s="1">
        <f t="shared" si="478"/>
        <v>152.28493172840558</v>
      </c>
      <c r="AJ448" s="1">
        <f t="shared" si="479"/>
        <v>251.52476494964606</v>
      </c>
      <c r="AK448" s="1">
        <f t="shared" si="480"/>
        <v>304.92668309610582</v>
      </c>
      <c r="AL448" s="8">
        <f t="shared" si="481"/>
        <v>137294350.57143727</v>
      </c>
      <c r="AM448" s="1">
        <f t="shared" si="482"/>
        <v>27237356.842922371</v>
      </c>
      <c r="AN448" s="1">
        <f t="shared" si="483"/>
        <v>0.99998429448124437</v>
      </c>
      <c r="AO448" s="1">
        <f t="shared" si="484"/>
        <v>35.736658161864433</v>
      </c>
      <c r="AP448" s="1">
        <f t="shared" si="485"/>
        <v>132.51842259207419</v>
      </c>
      <c r="AQ448" s="1">
        <f t="shared" si="486"/>
        <v>6.5696700217072232E-2</v>
      </c>
      <c r="AR448" s="1">
        <f t="shared" si="487"/>
        <v>1.9794597649007775E-2</v>
      </c>
      <c r="AS448" s="1">
        <f t="shared" si="488"/>
        <v>4952.9942513119195</v>
      </c>
      <c r="AT448" s="1">
        <f t="shared" si="489"/>
        <v>377131907.99245733</v>
      </c>
      <c r="AU448" s="1">
        <f t="shared" si="490"/>
        <v>1465056.7670093582</v>
      </c>
      <c r="AV448" s="1">
        <f t="shared" si="491"/>
        <v>13048961.264751192</v>
      </c>
      <c r="AW448" s="1">
        <f t="shared" si="492"/>
        <v>-195.27868032756388</v>
      </c>
      <c r="AX448" s="1">
        <f t="shared" si="493"/>
        <v>1125477.9327533215</v>
      </c>
      <c r="AY448" s="6">
        <f t="shared" si="494"/>
        <v>1108881512.5669765</v>
      </c>
      <c r="AZ448">
        <f t="shared" si="495"/>
        <v>1456435.5197499883</v>
      </c>
      <c r="BA448">
        <f t="shared" si="496"/>
        <v>330957.5869966668</v>
      </c>
      <c r="BB448">
        <f t="shared" si="497"/>
        <v>2476022.0809992179</v>
      </c>
      <c r="BC448">
        <f t="shared" si="498"/>
        <v>24030407.486290023</v>
      </c>
      <c r="BD448">
        <f t="shared" si="499"/>
        <v>0.10690233826331047</v>
      </c>
      <c r="BE448">
        <f t="shared" si="500"/>
        <v>6.3831332273707769E-2</v>
      </c>
      <c r="BF448">
        <f t="shared" si="501"/>
        <v>0.14707042615959814</v>
      </c>
      <c r="BG448">
        <f t="shared" si="502"/>
        <v>8.7109515683847699E-2</v>
      </c>
      <c r="BH448">
        <f t="shared" si="503"/>
        <v>0.45114845306876611</v>
      </c>
      <c r="BI448">
        <f t="shared" si="504"/>
        <v>8.4833161555959644E-3</v>
      </c>
      <c r="BJ448">
        <f t="shared" si="505"/>
        <v>2.8342142731158315</v>
      </c>
      <c r="BK448">
        <f t="shared" si="506"/>
        <v>427.78353731264411</v>
      </c>
      <c r="BL448">
        <f t="shared" si="507"/>
        <v>0.19838641526524928</v>
      </c>
      <c r="BM448">
        <f t="shared" si="508"/>
        <v>33.992441047696538</v>
      </c>
    </row>
    <row r="449" spans="5:65" x14ac:dyDescent="0.35">
      <c r="E449">
        <f t="shared" si="448"/>
        <v>2027.875</v>
      </c>
      <c r="F449" s="1">
        <f t="shared" si="449"/>
        <v>5489.3059041159067</v>
      </c>
      <c r="G449" s="1">
        <f t="shared" si="450"/>
        <v>1.2332421602559616</v>
      </c>
      <c r="H449" s="1">
        <f t="shared" si="451"/>
        <v>970362.27790516277</v>
      </c>
      <c r="I449" s="1">
        <f t="shared" si="452"/>
        <v>449048.4145503433</v>
      </c>
      <c r="J449" s="1">
        <f t="shared" si="453"/>
        <v>4.3906920453507675E-4</v>
      </c>
      <c r="K449" s="1">
        <f t="shared" si="454"/>
        <v>0.58092052154419904</v>
      </c>
      <c r="L449" s="1">
        <f t="shared" si="455"/>
        <v>8.3456535581129809E-2</v>
      </c>
      <c r="M449" s="1">
        <f t="shared" si="456"/>
        <v>3.7666554948052308E-2</v>
      </c>
      <c r="N449" s="1">
        <f t="shared" si="457"/>
        <v>0.73791323825574817</v>
      </c>
      <c r="O449" s="1">
        <f t="shared" si="458"/>
        <v>0.67495983052119912</v>
      </c>
      <c r="P449" s="1">
        <f t="shared" si="459"/>
        <v>7.8889464676403351</v>
      </c>
      <c r="Q449" s="1">
        <f t="shared" si="460"/>
        <v>0.83389793595276962</v>
      </c>
      <c r="R449" s="1">
        <f t="shared" si="461"/>
        <v>1195217.6108167991</v>
      </c>
      <c r="S449" s="1">
        <f t="shared" si="462"/>
        <v>0.79972799016833096</v>
      </c>
      <c r="T449" s="1">
        <f t="shared" si="463"/>
        <v>0.38402252163168549</v>
      </c>
      <c r="U449" s="1">
        <f t="shared" si="464"/>
        <v>0.79753264398641444</v>
      </c>
      <c r="V449" s="1">
        <f t="shared" si="465"/>
        <v>0.99918006695973471</v>
      </c>
      <c r="W449" s="1">
        <f t="shared" si="466"/>
        <v>163.57086446300173</v>
      </c>
      <c r="X449" s="1">
        <f t="shared" si="467"/>
        <v>4453.7107660846923</v>
      </c>
      <c r="Y449" s="1">
        <f t="shared" si="468"/>
        <v>491.44655527532956</v>
      </c>
      <c r="Z449" s="1">
        <f t="shared" si="469"/>
        <v>0.23010694482540822</v>
      </c>
      <c r="AA449" s="1">
        <f t="shared" si="470"/>
        <v>0.67495983052119912</v>
      </c>
      <c r="AB449" s="1">
        <f t="shared" si="471"/>
        <v>9358.7538545412517</v>
      </c>
      <c r="AC449" s="1">
        <f t="shared" si="472"/>
        <v>1.0425721262544261E-2</v>
      </c>
      <c r="AD449" s="1">
        <f t="shared" si="473"/>
        <v>0.4141661518803269</v>
      </c>
      <c r="AE449" s="1">
        <f t="shared" si="474"/>
        <v>3.064560362662196E-2</v>
      </c>
      <c r="AF449" s="1">
        <f t="shared" si="475"/>
        <v>0.37988430076068802</v>
      </c>
      <c r="AG449" s="1">
        <f t="shared" si="476"/>
        <v>257.41794852064356</v>
      </c>
      <c r="AH449" s="1">
        <f t="shared" si="477"/>
        <v>152.64174499554417</v>
      </c>
      <c r="AI449" s="1">
        <f t="shared" si="478"/>
        <v>152.28493172840558</v>
      </c>
      <c r="AJ449" s="1">
        <f t="shared" si="479"/>
        <v>251.31821181451505</v>
      </c>
      <c r="AK449" s="1">
        <f t="shared" si="480"/>
        <v>304.92668264120283</v>
      </c>
      <c r="AL449" s="8">
        <f t="shared" si="481"/>
        <v>138699871.26974279</v>
      </c>
      <c r="AM449" s="1">
        <f t="shared" si="482"/>
        <v>27950759.903427027</v>
      </c>
      <c r="AN449" s="1">
        <f t="shared" si="483"/>
        <v>0.99998445363109745</v>
      </c>
      <c r="AO449" s="1">
        <f t="shared" si="484"/>
        <v>35.742850520376365</v>
      </c>
      <c r="AP449" s="1">
        <f t="shared" si="485"/>
        <v>132.5413850520336</v>
      </c>
      <c r="AQ449" s="1">
        <f t="shared" si="486"/>
        <v>6.6815580288538429E-2</v>
      </c>
      <c r="AR449" s="1">
        <f t="shared" si="487"/>
        <v>2.0361070066808817E-2</v>
      </c>
      <c r="AS449" s="1">
        <f t="shared" si="488"/>
        <v>4987.8978540165963</v>
      </c>
      <c r="AT449" s="1">
        <f t="shared" si="489"/>
        <v>380446943.88591641</v>
      </c>
      <c r="AU449" s="1">
        <f t="shared" si="490"/>
        <v>1477934.7985340913</v>
      </c>
      <c r="AV449" s="1">
        <f t="shared" si="491"/>
        <v>13140527.312689276</v>
      </c>
      <c r="AW449" s="1">
        <f t="shared" si="492"/>
        <v>-200.05373912886193</v>
      </c>
      <c r="AX449" s="1">
        <f t="shared" si="493"/>
        <v>1131155.9550898499</v>
      </c>
      <c r="AY449" s="6">
        <f t="shared" si="494"/>
        <v>1117550254.5213354</v>
      </c>
      <c r="AZ449">
        <f t="shared" si="495"/>
        <v>1469237.769437124</v>
      </c>
      <c r="BA449">
        <f t="shared" si="496"/>
        <v>338081.81434727414</v>
      </c>
      <c r="BB449">
        <f t="shared" si="497"/>
        <v>2492219.7301826775</v>
      </c>
      <c r="BC449">
        <f t="shared" si="498"/>
        <v>24185158.866352472</v>
      </c>
      <c r="BD449">
        <f t="shared" si="499"/>
        <v>0.10859066122570583</v>
      </c>
      <c r="BE449">
        <f t="shared" si="500"/>
        <v>6.4839429063251755E-2</v>
      </c>
      <c r="BF449">
        <f t="shared" si="501"/>
        <v>0.14939312912015387</v>
      </c>
      <c r="BG449">
        <f t="shared" si="502"/>
        <v>8.8485247945287421E-2</v>
      </c>
      <c r="BH449">
        <f t="shared" si="503"/>
        <v>0.45827350108117759</v>
      </c>
      <c r="BI449">
        <f t="shared" si="504"/>
        <v>8.6172943051428374E-3</v>
      </c>
      <c r="BJ449">
        <f t="shared" si="505"/>
        <v>2.8789753991621492</v>
      </c>
      <c r="BK449">
        <f t="shared" si="506"/>
        <v>434.53958007759013</v>
      </c>
      <c r="BL449">
        <f t="shared" si="507"/>
        <v>0.20151955852255232</v>
      </c>
      <c r="BM449">
        <f t="shared" si="508"/>
        <v>34.529288227103777</v>
      </c>
    </row>
    <row r="450" spans="5:65" x14ac:dyDescent="0.35">
      <c r="E450">
        <f t="shared" si="448"/>
        <v>2027.9375</v>
      </c>
      <c r="F450" s="1">
        <f t="shared" si="449"/>
        <v>5527.119074829794</v>
      </c>
      <c r="G450" s="1">
        <f t="shared" si="450"/>
        <v>1.2401028674705021</v>
      </c>
      <c r="H450" s="1">
        <f t="shared" si="451"/>
        <v>998427.80381455924</v>
      </c>
      <c r="I450" s="1">
        <f t="shared" si="452"/>
        <v>454644.08092710498</v>
      </c>
      <c r="J450" s="1">
        <f t="shared" si="453"/>
        <v>4.3358083987648567E-4</v>
      </c>
      <c r="K450" s="1">
        <f t="shared" si="454"/>
        <v>0.58378239533376641</v>
      </c>
      <c r="L450" s="1">
        <f t="shared" si="455"/>
        <v>8.4211724909499186E-2</v>
      </c>
      <c r="M450" s="1">
        <f t="shared" si="456"/>
        <v>3.8436948186906406E-2</v>
      </c>
      <c r="N450" s="1">
        <f t="shared" si="457"/>
        <v>0.73793518783205991</v>
      </c>
      <c r="O450" s="1">
        <f t="shared" si="458"/>
        <v>0.67622357316895398</v>
      </c>
      <c r="P450" s="1">
        <f t="shared" si="459"/>
        <v>7.9444560959232184</v>
      </c>
      <c r="Q450" s="1">
        <f t="shared" si="460"/>
        <v>0.83486687489061251</v>
      </c>
      <c r="R450" s="1">
        <f t="shared" si="461"/>
        <v>1226085.0961257608</v>
      </c>
      <c r="S450" s="1">
        <f t="shared" si="462"/>
        <v>0.79972799016833096</v>
      </c>
      <c r="T450" s="1">
        <f t="shared" si="463"/>
        <v>0.38634566181795482</v>
      </c>
      <c r="U450" s="1">
        <f t="shared" si="464"/>
        <v>0.79756008581169791</v>
      </c>
      <c r="V450" s="1">
        <f t="shared" si="465"/>
        <v>0.99920309668073859</v>
      </c>
      <c r="W450" s="1">
        <f t="shared" si="466"/>
        <v>163.43654514356876</v>
      </c>
      <c r="X450" s="1">
        <f t="shared" si="467"/>
        <v>4485.0487692158995</v>
      </c>
      <c r="Y450" s="1">
        <f t="shared" si="468"/>
        <v>494.90456018335334</v>
      </c>
      <c r="Z450" s="1">
        <f t="shared" si="469"/>
        <v>0.23301035171426632</v>
      </c>
      <c r="AA450" s="1">
        <f t="shared" si="470"/>
        <v>0.67622357316895398</v>
      </c>
      <c r="AB450" s="1">
        <f t="shared" si="471"/>
        <v>9424.6056067096215</v>
      </c>
      <c r="AC450" s="1">
        <f t="shared" si="472"/>
        <v>1.0445241577676064E-2</v>
      </c>
      <c r="AD450" s="1">
        <f t="shared" si="473"/>
        <v>0.41590704169674764</v>
      </c>
      <c r="AE450" s="1">
        <f t="shared" si="474"/>
        <v>3.0741250543607292E-2</v>
      </c>
      <c r="AF450" s="1">
        <f t="shared" si="475"/>
        <v>0.38218240682353083</v>
      </c>
      <c r="AG450" s="1">
        <f t="shared" si="476"/>
        <v>257.41794815081522</v>
      </c>
      <c r="AH450" s="1">
        <f t="shared" si="477"/>
        <v>152.64174477624616</v>
      </c>
      <c r="AI450" s="1">
        <f t="shared" si="478"/>
        <v>152.28493172840558</v>
      </c>
      <c r="AJ450" s="1">
        <f t="shared" si="479"/>
        <v>251.11183709562573</v>
      </c>
      <c r="AK450" s="1">
        <f t="shared" si="480"/>
        <v>304.92668220311941</v>
      </c>
      <c r="AL450" s="8">
        <f t="shared" si="481"/>
        <v>140117043.70575565</v>
      </c>
      <c r="AM450" s="1">
        <f t="shared" si="482"/>
        <v>28672611.128728773</v>
      </c>
      <c r="AN450" s="1">
        <f t="shared" si="483"/>
        <v>0.99998461086766433</v>
      </c>
      <c r="AO450" s="1">
        <f t="shared" si="484"/>
        <v>35.748950414371635</v>
      </c>
      <c r="AP450" s="1">
        <f t="shared" si="485"/>
        <v>132.56400463572749</v>
      </c>
      <c r="AQ450" s="1">
        <f t="shared" si="486"/>
        <v>6.792503058450905E-2</v>
      </c>
      <c r="AR450" s="1">
        <f t="shared" si="487"/>
        <v>2.0936535104245074E-2</v>
      </c>
      <c r="AS450" s="1">
        <f t="shared" si="488"/>
        <v>5022.9946007019962</v>
      </c>
      <c r="AT450" s="1">
        <f t="shared" si="489"/>
        <v>383784884.42987639</v>
      </c>
      <c r="AU450" s="1">
        <f t="shared" si="490"/>
        <v>1490901.8084668505</v>
      </c>
      <c r="AV450" s="1">
        <f t="shared" si="491"/>
        <v>13232898.237597657</v>
      </c>
      <c r="AW450" s="1">
        <f t="shared" si="492"/>
        <v>-204.79889837796509</v>
      </c>
      <c r="AX450" s="1">
        <f t="shared" si="493"/>
        <v>1136777.1969350018</v>
      </c>
      <c r="AY450" s="6">
        <f t="shared" si="494"/>
        <v>1126307569.7529452</v>
      </c>
      <c r="AZ450">
        <f t="shared" si="495"/>
        <v>1482128.4739315123</v>
      </c>
      <c r="BA450">
        <f t="shared" si="496"/>
        <v>345351.27699651051</v>
      </c>
      <c r="BB450">
        <f t="shared" si="497"/>
        <v>2508402.490165988</v>
      </c>
      <c r="BC450">
        <f t="shared" si="498"/>
        <v>24340922.599488892</v>
      </c>
      <c r="BD450">
        <f t="shared" si="499"/>
        <v>0.11026843216958622</v>
      </c>
      <c r="BE450">
        <f t="shared" si="500"/>
        <v>6.5841225247861096E-2</v>
      </c>
      <c r="BF450">
        <f t="shared" si="501"/>
        <v>0.15170131518720611</v>
      </c>
      <c r="BG450">
        <f t="shared" si="502"/>
        <v>8.9852381880093146E-2</v>
      </c>
      <c r="BH450">
        <f t="shared" si="503"/>
        <v>0.46535401754351152</v>
      </c>
      <c r="BI450">
        <f t="shared" si="504"/>
        <v>8.7504350912550426E-3</v>
      </c>
      <c r="BJ450">
        <f t="shared" si="505"/>
        <v>2.9234567681706776</v>
      </c>
      <c r="BK450">
        <f t="shared" si="506"/>
        <v>441.25339757525524</v>
      </c>
      <c r="BL450">
        <f t="shared" si="507"/>
        <v>0.20463311963449723</v>
      </c>
      <c r="BM450">
        <f t="shared" si="508"/>
        <v>35.062780111639718</v>
      </c>
    </row>
    <row r="451" spans="5:65" x14ac:dyDescent="0.35">
      <c r="E451">
        <f t="shared" si="448"/>
        <v>2028</v>
      </c>
      <c r="F451" s="1">
        <f t="shared" si="449"/>
        <v>5565.0807524877409</v>
      </c>
      <c r="G451" s="1">
        <f t="shared" si="450"/>
        <v>1.2469966582110026</v>
      </c>
      <c r="H451" s="1">
        <f t="shared" si="451"/>
        <v>1026843.0588725033</v>
      </c>
      <c r="I451" s="1">
        <f t="shared" si="452"/>
        <v>460266.32117045025</v>
      </c>
      <c r="J451" s="1">
        <f t="shared" si="453"/>
        <v>4.2816107977115261E-4</v>
      </c>
      <c r="K451" s="1">
        <f t="shared" si="454"/>
        <v>0.58664331887892851</v>
      </c>
      <c r="L451" s="1">
        <f t="shared" si="455"/>
        <v>8.4941992249199322E-2</v>
      </c>
      <c r="M451" s="1">
        <f t="shared" si="456"/>
        <v>3.9209338830548682E-2</v>
      </c>
      <c r="N451" s="1">
        <f t="shared" si="457"/>
        <v>0.73795686303868757</v>
      </c>
      <c r="O451" s="1">
        <f t="shared" si="458"/>
        <v>0.67749207372932474</v>
      </c>
      <c r="P451" s="1">
        <f t="shared" si="459"/>
        <v>8.0002664527006875</v>
      </c>
      <c r="Q451" s="1">
        <f t="shared" si="460"/>
        <v>0.83582973315737619</v>
      </c>
      <c r="R451" s="1">
        <f t="shared" si="461"/>
        <v>1257315.6171119735</v>
      </c>
      <c r="S451" s="1">
        <f t="shared" si="462"/>
        <v>0.79972799016833096</v>
      </c>
      <c r="T451" s="1">
        <f t="shared" si="463"/>
        <v>0.38869550603375869</v>
      </c>
      <c r="U451" s="1">
        <f t="shared" si="464"/>
        <v>0.7975871846141902</v>
      </c>
      <c r="V451" s="1">
        <f t="shared" si="465"/>
        <v>0.9992251318540788</v>
      </c>
      <c r="W451" s="1">
        <f t="shared" si="466"/>
        <v>163.30235698332217</v>
      </c>
      <c r="X451" s="1">
        <f t="shared" si="467"/>
        <v>4516.5565488488865</v>
      </c>
      <c r="Y451" s="1">
        <f t="shared" si="468"/>
        <v>498.38129914963747</v>
      </c>
      <c r="Z451" s="1">
        <f t="shared" si="469"/>
        <v>0.23594713268178283</v>
      </c>
      <c r="AA451" s="1">
        <f t="shared" si="470"/>
        <v>0.67749207372932474</v>
      </c>
      <c r="AB451" s="1">
        <f t="shared" si="471"/>
        <v>9490.8141167758185</v>
      </c>
      <c r="AC451" s="1">
        <f t="shared" si="472"/>
        <v>1.0464835385582521E-2</v>
      </c>
      <c r="AD451" s="1">
        <f t="shared" si="473"/>
        <v>0.41765855544689984</v>
      </c>
      <c r="AE451" s="1">
        <f t="shared" si="474"/>
        <v>3.0835924923323332E-2</v>
      </c>
      <c r="AF451" s="1">
        <f t="shared" si="475"/>
        <v>0.38450692915369084</v>
      </c>
      <c r="AG451" s="1">
        <f t="shared" si="476"/>
        <v>257.41794779466102</v>
      </c>
      <c r="AH451" s="1">
        <f t="shared" si="477"/>
        <v>152.64174456505654</v>
      </c>
      <c r="AI451" s="1">
        <f t="shared" si="478"/>
        <v>152.28493172840558</v>
      </c>
      <c r="AJ451" s="1">
        <f t="shared" si="479"/>
        <v>250.90566389607352</v>
      </c>
      <c r="AK451" s="1">
        <f t="shared" si="480"/>
        <v>304.92668178123381</v>
      </c>
      <c r="AL451" s="8">
        <f t="shared" si="481"/>
        <v>141545861.60074049</v>
      </c>
      <c r="AM451" s="1">
        <f t="shared" si="482"/>
        <v>29402952.11949541</v>
      </c>
      <c r="AN451" s="1">
        <f t="shared" si="483"/>
        <v>0.99998476620890664</v>
      </c>
      <c r="AO451" s="1">
        <f t="shared" si="484"/>
        <v>35.754958515685942</v>
      </c>
      <c r="AP451" s="1">
        <f t="shared" si="485"/>
        <v>132.58628383445222</v>
      </c>
      <c r="AQ451" s="1">
        <f t="shared" si="486"/>
        <v>6.9024675047287681E-2</v>
      </c>
      <c r="AR451" s="1">
        <f t="shared" si="487"/>
        <v>2.1520967130321499E-2</v>
      </c>
      <c r="AS451" s="1">
        <f t="shared" si="488"/>
        <v>5058.2814872265926</v>
      </c>
      <c r="AT451" s="1">
        <f t="shared" si="489"/>
        <v>387145688.5940299</v>
      </c>
      <c r="AU451" s="1">
        <f t="shared" si="490"/>
        <v>1503957.6374171511</v>
      </c>
      <c r="AV451" s="1">
        <f t="shared" si="491"/>
        <v>13326079.600626836</v>
      </c>
      <c r="AW451" s="1">
        <f t="shared" si="492"/>
        <v>-209.51434763995763</v>
      </c>
      <c r="AX451" s="1">
        <f t="shared" si="493"/>
        <v>1142341.1530550278</v>
      </c>
      <c r="AY451" s="6">
        <f t="shared" si="494"/>
        <v>1135154186.1029916</v>
      </c>
      <c r="AZ451">
        <f t="shared" si="495"/>
        <v>1495107.4747806147</v>
      </c>
      <c r="BA451">
        <f t="shared" si="496"/>
        <v>352766.32172558695</v>
      </c>
      <c r="BB451">
        <f t="shared" si="497"/>
        <v>2524569.5860185726</v>
      </c>
      <c r="BC451">
        <f t="shared" si="498"/>
        <v>24497697.755124267</v>
      </c>
      <c r="BD451">
        <f t="shared" si="499"/>
        <v>0.11193571704506736</v>
      </c>
      <c r="BE451">
        <f t="shared" si="500"/>
        <v>6.6836760206316626E-2</v>
      </c>
      <c r="BF451">
        <f t="shared" si="501"/>
        <v>0.15399507509133928</v>
      </c>
      <c r="BG451">
        <f t="shared" si="502"/>
        <v>9.1210971227806345E-2</v>
      </c>
      <c r="BH451">
        <f t="shared" si="503"/>
        <v>0.47239028077795586</v>
      </c>
      <c r="BI451">
        <f t="shared" si="504"/>
        <v>8.8827437474540468E-3</v>
      </c>
      <c r="BJ451">
        <f t="shared" si="505"/>
        <v>2.9676601286229025</v>
      </c>
      <c r="BK451">
        <f t="shared" si="506"/>
        <v>447.92525371355993</v>
      </c>
      <c r="BL451">
        <f t="shared" si="507"/>
        <v>0.20772722098949248</v>
      </c>
      <c r="BM451">
        <f t="shared" si="508"/>
        <v>35.59293767189731</v>
      </c>
    </row>
    <row r="452" spans="5:65" x14ac:dyDescent="0.35">
      <c r="E452">
        <f t="shared" si="448"/>
        <v>2028.0625</v>
      </c>
      <c r="F452" s="1">
        <f t="shared" si="449"/>
        <v>5603.1890996161237</v>
      </c>
      <c r="G452" s="1">
        <f t="shared" si="450"/>
        <v>1.2539236386286388</v>
      </c>
      <c r="H452" s="1">
        <f t="shared" si="451"/>
        <v>1055609.7039456565</v>
      </c>
      <c r="I452" s="1">
        <f t="shared" si="452"/>
        <v>465915.22914585751</v>
      </c>
      <c r="J452" s="1">
        <f t="shared" si="453"/>
        <v>4.2280906666222539E-4</v>
      </c>
      <c r="K452" s="1">
        <f t="shared" si="454"/>
        <v>0.58950160971759413</v>
      </c>
      <c r="L452" s="1">
        <f t="shared" si="455"/>
        <v>8.5647862391376922E-2</v>
      </c>
      <c r="M452" s="1">
        <f t="shared" si="456"/>
        <v>3.9983579256343792E-2</v>
      </c>
      <c r="N452" s="1">
        <f t="shared" si="457"/>
        <v>0.73797826730525196</v>
      </c>
      <c r="O452" s="1">
        <f t="shared" si="458"/>
        <v>0.67876526682543359</v>
      </c>
      <c r="P452" s="1">
        <f t="shared" si="459"/>
        <v>8.0563729288992896</v>
      </c>
      <c r="Q452" s="1">
        <f t="shared" si="460"/>
        <v>0.83678644813757064</v>
      </c>
      <c r="R452" s="1">
        <f t="shared" si="461"/>
        <v>1288910.8816440536</v>
      </c>
      <c r="S452" s="1">
        <f t="shared" si="462"/>
        <v>0.79972799016833096</v>
      </c>
      <c r="T452" s="1">
        <f t="shared" si="463"/>
        <v>0.39107111547043044</v>
      </c>
      <c r="U452" s="1">
        <f t="shared" si="464"/>
        <v>0.7976139446816759</v>
      </c>
      <c r="V452" s="1">
        <f t="shared" si="465"/>
        <v>0.99924623203446916</v>
      </c>
      <c r="W452" s="1">
        <f t="shared" si="466"/>
        <v>163.16831428584271</v>
      </c>
      <c r="X452" s="1">
        <f t="shared" si="467"/>
        <v>4548.2315029277079</v>
      </c>
      <c r="Y452" s="1">
        <f t="shared" si="468"/>
        <v>501.87648504924306</v>
      </c>
      <c r="Z452" s="1">
        <f t="shared" si="469"/>
        <v>0.23891611442659322</v>
      </c>
      <c r="AA452" s="1">
        <f t="shared" si="470"/>
        <v>0.67876526682543359</v>
      </c>
      <c r="AB452" s="1">
        <f t="shared" si="471"/>
        <v>9557.3739169395358</v>
      </c>
      <c r="AC452" s="1">
        <f t="shared" si="472"/>
        <v>1.048450167642412E-2</v>
      </c>
      <c r="AD452" s="1">
        <f t="shared" si="473"/>
        <v>0.4194206502857728</v>
      </c>
      <c r="AE452" s="1">
        <f t="shared" si="474"/>
        <v>3.0929592167727248E-2</v>
      </c>
      <c r="AF452" s="1">
        <f t="shared" si="475"/>
        <v>0.38685693905908924</v>
      </c>
      <c r="AG452" s="1">
        <f t="shared" si="476"/>
        <v>257.41794745167527</v>
      </c>
      <c r="AH452" s="1">
        <f t="shared" si="477"/>
        <v>152.64174436167545</v>
      </c>
      <c r="AI452" s="1">
        <f t="shared" si="478"/>
        <v>152.28493172840558</v>
      </c>
      <c r="AJ452" s="1">
        <f t="shared" si="479"/>
        <v>250.69971419257394</v>
      </c>
      <c r="AK452" s="1">
        <f t="shared" si="480"/>
        <v>304.92668137494707</v>
      </c>
      <c r="AL452" s="8">
        <f t="shared" si="481"/>
        <v>142986314.82902187</v>
      </c>
      <c r="AM452" s="1">
        <f t="shared" si="482"/>
        <v>30141822.815046575</v>
      </c>
      <c r="AN452" s="1">
        <f t="shared" si="483"/>
        <v>0.99998491967261915</v>
      </c>
      <c r="AO452" s="1">
        <f t="shared" si="484"/>
        <v>35.760875522906687</v>
      </c>
      <c r="AP452" s="1">
        <f t="shared" si="485"/>
        <v>132.60822523870459</v>
      </c>
      <c r="AQ452" s="1">
        <f t="shared" si="486"/>
        <v>7.0114144173200818E-2</v>
      </c>
      <c r="AR452" s="1">
        <f t="shared" si="487"/>
        <v>2.211433104632992E-2</v>
      </c>
      <c r="AS452" s="1">
        <f t="shared" si="488"/>
        <v>5093.7555994385802</v>
      </c>
      <c r="AT452" s="1">
        <f t="shared" si="489"/>
        <v>390529304.36560297</v>
      </c>
      <c r="AU452" s="1">
        <f t="shared" si="490"/>
        <v>1517102.0833305204</v>
      </c>
      <c r="AV452" s="1">
        <f t="shared" si="491"/>
        <v>13420076.952965407</v>
      </c>
      <c r="AW452" s="1">
        <f t="shared" si="492"/>
        <v>-214.20027510599002</v>
      </c>
      <c r="AX452" s="1">
        <f t="shared" si="493"/>
        <v>1147847.3627102284</v>
      </c>
      <c r="AY452" s="6">
        <f t="shared" si="494"/>
        <v>1144090830.7798054</v>
      </c>
      <c r="AZ452">
        <f t="shared" si="495"/>
        <v>1508174.5711189653</v>
      </c>
      <c r="BA452">
        <f t="shared" si="496"/>
        <v>360327.20840873686</v>
      </c>
      <c r="BB452">
        <f t="shared" si="497"/>
        <v>2540720.272755811</v>
      </c>
      <c r="BC452">
        <f t="shared" si="498"/>
        <v>24655483.354250427</v>
      </c>
      <c r="BD452">
        <f t="shared" si="499"/>
        <v>0.11359258139007673</v>
      </c>
      <c r="BE452">
        <f t="shared" si="500"/>
        <v>6.7826073071281814E-2</v>
      </c>
      <c r="BF452">
        <f t="shared" si="501"/>
        <v>0.15627449899607163</v>
      </c>
      <c r="BG452">
        <f t="shared" si="502"/>
        <v>9.2561069392096323E-2</v>
      </c>
      <c r="BH452">
        <f t="shared" si="503"/>
        <v>0.47938256736718493</v>
      </c>
      <c r="BI452">
        <f t="shared" si="504"/>
        <v>9.0142254745518065E-3</v>
      </c>
      <c r="BJ452">
        <f t="shared" si="505"/>
        <v>3.0115872180723011</v>
      </c>
      <c r="BK452">
        <f t="shared" si="506"/>
        <v>454.55541075100018</v>
      </c>
      <c r="BL452">
        <f t="shared" si="507"/>
        <v>0.21080198421101901</v>
      </c>
      <c r="BM452">
        <f t="shared" si="508"/>
        <v>36.119781747403295</v>
      </c>
    </row>
    <row r="453" spans="5:65" x14ac:dyDescent="0.35">
      <c r="E453">
        <f t="shared" si="448"/>
        <v>2028.125</v>
      </c>
      <c r="F453" s="1">
        <f t="shared" si="449"/>
        <v>5641.4421651038292</v>
      </c>
      <c r="G453" s="1">
        <f t="shared" si="450"/>
        <v>1.2608839144170976</v>
      </c>
      <c r="H453" s="1">
        <f t="shared" si="451"/>
        <v>1084729.4057672727</v>
      </c>
      <c r="I453" s="1">
        <f t="shared" si="452"/>
        <v>471590.7407463612</v>
      </c>
      <c r="J453" s="1">
        <f t="shared" si="453"/>
        <v>4.1752395371229869E-4</v>
      </c>
      <c r="K453" s="1">
        <f t="shared" si="454"/>
        <v>0.59235562741353376</v>
      </c>
      <c r="L453" s="1">
        <f t="shared" si="455"/>
        <v>8.6329871704375297E-2</v>
      </c>
      <c r="M453" s="1">
        <f t="shared" si="456"/>
        <v>4.0759518455452344E-2</v>
      </c>
      <c r="N453" s="1">
        <f t="shared" si="457"/>
        <v>0.73799940401850384</v>
      </c>
      <c r="O453" s="1">
        <f t="shared" si="458"/>
        <v>0.68004308498114008</v>
      </c>
      <c r="P453" s="1">
        <f t="shared" si="459"/>
        <v>8.1127710346419146</v>
      </c>
      <c r="Q453" s="1">
        <f t="shared" si="460"/>
        <v>0.83773696361439143</v>
      </c>
      <c r="R453" s="1">
        <f t="shared" si="461"/>
        <v>1320872.5243545002</v>
      </c>
      <c r="S453" s="1">
        <f t="shared" si="462"/>
        <v>0.79972799016833096</v>
      </c>
      <c r="T453" s="1">
        <f t="shared" si="463"/>
        <v>0.39347153459606987</v>
      </c>
      <c r="U453" s="1">
        <f t="shared" si="464"/>
        <v>0.79764037024834233</v>
      </c>
      <c r="V453" s="1">
        <f t="shared" si="465"/>
        <v>0.99926645219009125</v>
      </c>
      <c r="W453" s="1">
        <f t="shared" si="466"/>
        <v>163.0344307015304</v>
      </c>
      <c r="X453" s="1">
        <f t="shared" si="467"/>
        <v>4580.0710966888046</v>
      </c>
      <c r="Y453" s="1">
        <f t="shared" si="468"/>
        <v>505.38983818263767</v>
      </c>
      <c r="Z453" s="1">
        <f t="shared" si="469"/>
        <v>0.24191610274702266</v>
      </c>
      <c r="AA453" s="1">
        <f t="shared" si="470"/>
        <v>0.68004308498114008</v>
      </c>
      <c r="AB453" s="1">
        <f t="shared" si="471"/>
        <v>9624.2796808045405</v>
      </c>
      <c r="AC453" s="1">
        <f t="shared" si="472"/>
        <v>1.0504239407935234E-2</v>
      </c>
      <c r="AD453" s="1">
        <f t="shared" si="473"/>
        <v>0.42119327981637794</v>
      </c>
      <c r="AE453" s="1">
        <f t="shared" si="474"/>
        <v>3.1022218693361331E-2</v>
      </c>
      <c r="AF453" s="1">
        <f t="shared" si="475"/>
        <v>0.3892314913046232</v>
      </c>
      <c r="AG453" s="1">
        <f t="shared" si="476"/>
        <v>257.41794712137113</v>
      </c>
      <c r="AH453" s="1">
        <f t="shared" si="477"/>
        <v>152.6417441658142</v>
      </c>
      <c r="AI453" s="1">
        <f t="shared" si="478"/>
        <v>152.28493172840558</v>
      </c>
      <c r="AJ453" s="1">
        <f t="shared" si="479"/>
        <v>250.49400895826369</v>
      </c>
      <c r="AK453" s="1">
        <f t="shared" si="480"/>
        <v>304.92668098368239</v>
      </c>
      <c r="AL453" s="8">
        <f t="shared" si="481"/>
        <v>144438389.4032658</v>
      </c>
      <c r="AM453" s="1">
        <f t="shared" si="482"/>
        <v>30889261.442037255</v>
      </c>
      <c r="AN453" s="1">
        <f t="shared" si="483"/>
        <v>0.99998507127644087</v>
      </c>
      <c r="AO453" s="1">
        <f t="shared" si="484"/>
        <v>35.766702163274353</v>
      </c>
      <c r="AP453" s="1">
        <f t="shared" si="485"/>
        <v>132.62983154523269</v>
      </c>
      <c r="AQ453" s="1">
        <f t="shared" si="486"/>
        <v>7.1193076062171928E-2</v>
      </c>
      <c r="AR453" s="1">
        <f t="shared" si="487"/>
        <v>2.2716582344124669E-2</v>
      </c>
      <c r="AS453" s="1">
        <f t="shared" si="488"/>
        <v>5129.414098549727</v>
      </c>
      <c r="AT453" s="1">
        <f t="shared" si="489"/>
        <v>393935669.02419329</v>
      </c>
      <c r="AU453" s="1">
        <f t="shared" si="490"/>
        <v>1530334.9025561719</v>
      </c>
      <c r="AV453" s="1">
        <f t="shared" si="491"/>
        <v>13514895.833173564</v>
      </c>
      <c r="AW453" s="1">
        <f t="shared" si="492"/>
        <v>-218.85686761677533</v>
      </c>
      <c r="AX453" s="1">
        <f t="shared" si="493"/>
        <v>1153295.4120806693</v>
      </c>
      <c r="AY453" s="6">
        <f t="shared" si="494"/>
        <v>1153118230.1175096</v>
      </c>
      <c r="AZ453">
        <f t="shared" si="495"/>
        <v>1521329.5207295604</v>
      </c>
      <c r="BA453">
        <f t="shared" si="496"/>
        <v>368034.1086488911</v>
      </c>
      <c r="BB453">
        <f t="shared" si="497"/>
        <v>2556853.839263883</v>
      </c>
      <c r="BC453">
        <f t="shared" si="498"/>
        <v>24814278.371297665</v>
      </c>
      <c r="BD453">
        <f t="shared" si="499"/>
        <v>0.1152390903329298</v>
      </c>
      <c r="BE453">
        <f t="shared" si="500"/>
        <v>6.8809202730840971E-2</v>
      </c>
      <c r="BF453">
        <f t="shared" si="501"/>
        <v>0.15853967650139938</v>
      </c>
      <c r="BG453">
        <f t="shared" si="502"/>
        <v>9.3902729442859503E-2</v>
      </c>
      <c r="BH453">
        <f t="shared" si="503"/>
        <v>0.48633115216523132</v>
      </c>
      <c r="BI453">
        <f t="shared" si="504"/>
        <v>9.1448854408552049E-3</v>
      </c>
      <c r="BJ453">
        <f t="shared" si="505"/>
        <v>3.0552397632126409</v>
      </c>
      <c r="BK453">
        <f t="shared" si="506"/>
        <v>461.14412930695647</v>
      </c>
      <c r="BL453">
        <f t="shared" si="507"/>
        <v>0.21385753016241099</v>
      </c>
      <c r="BM453">
        <f t="shared" si="508"/>
        <v>36.643333047437366</v>
      </c>
    </row>
    <row r="454" spans="5:65" x14ac:dyDescent="0.35">
      <c r="E454">
        <f t="shared" si="448"/>
        <v>2028.1875</v>
      </c>
      <c r="F454" s="1">
        <f t="shared" si="449"/>
        <v>5679.8378891546217</v>
      </c>
      <c r="G454" s="1">
        <f t="shared" si="450"/>
        <v>1.2678775908145796</v>
      </c>
      <c r="H454" s="1">
        <f t="shared" si="451"/>
        <v>1114203.8270639202</v>
      </c>
      <c r="I454" s="1">
        <f t="shared" si="452"/>
        <v>477292.64927943982</v>
      </c>
      <c r="J454" s="1">
        <f t="shared" si="453"/>
        <v>4.1230490466945431E-4</v>
      </c>
      <c r="K454" s="1">
        <f t="shared" si="454"/>
        <v>0.59520377449159145</v>
      </c>
      <c r="L454" s="1">
        <f t="shared" si="455"/>
        <v>8.6988566992224806E-2</v>
      </c>
      <c r="M454" s="1">
        <f t="shared" si="456"/>
        <v>4.1537002403811758E-2</v>
      </c>
      <c r="N454" s="1">
        <f t="shared" si="457"/>
        <v>0.73802027652285918</v>
      </c>
      <c r="O454" s="1">
        <f t="shared" si="458"/>
        <v>0.6813254586864792</v>
      </c>
      <c r="P454" s="1">
        <f t="shared" si="459"/>
        <v>8.1694563783239555</v>
      </c>
      <c r="Q454" s="1">
        <f t="shared" si="460"/>
        <v>0.83868122916891352</v>
      </c>
      <c r="R454" s="1">
        <f t="shared" si="461"/>
        <v>1353202.1044712071</v>
      </c>
      <c r="S454" s="1">
        <f t="shared" si="462"/>
        <v>0.79972799016833096</v>
      </c>
      <c r="T454" s="1">
        <f t="shared" si="463"/>
        <v>0.39589579200634706</v>
      </c>
      <c r="U454" s="1">
        <f t="shared" si="464"/>
        <v>0.79766646549544939</v>
      </c>
      <c r="V454" s="1">
        <f t="shared" si="465"/>
        <v>0.99928584312732682</v>
      </c>
      <c r="W454" s="1">
        <f t="shared" si="466"/>
        <v>162.9007192990864</v>
      </c>
      <c r="X454" s="1">
        <f t="shared" si="467"/>
        <v>4612.0728508484362</v>
      </c>
      <c r="Y454" s="1">
        <f t="shared" si="468"/>
        <v>508.92108497223217</v>
      </c>
      <c r="Z454" s="1">
        <f t="shared" si="469"/>
        <v>0.24494588360440062</v>
      </c>
      <c r="AA454" s="1">
        <f t="shared" si="470"/>
        <v>0.6813254586864792</v>
      </c>
      <c r="AB454" s="1">
        <f t="shared" si="471"/>
        <v>9691.526198556483</v>
      </c>
      <c r="AC454" s="1">
        <f t="shared" si="472"/>
        <v>1.0524047506434899E-2</v>
      </c>
      <c r="AD454" s="1">
        <f t="shared" si="473"/>
        <v>0.42297639413828753</v>
      </c>
      <c r="AE454" s="1">
        <f t="shared" si="474"/>
        <v>3.1113771848113793E-2</v>
      </c>
      <c r="AF454" s="1">
        <f t="shared" si="475"/>
        <v>0.39162962495380099</v>
      </c>
      <c r="AG454" s="1">
        <f t="shared" si="476"/>
        <v>257.41794680327973</v>
      </c>
      <c r="AH454" s="1">
        <f t="shared" si="477"/>
        <v>152.64174397719478</v>
      </c>
      <c r="AI454" s="1">
        <f t="shared" si="478"/>
        <v>152.28493172840558</v>
      </c>
      <c r="AJ454" s="1">
        <f t="shared" si="479"/>
        <v>250.28856827252937</v>
      </c>
      <c r="AK454" s="1">
        <f t="shared" si="480"/>
        <v>304.92668060688447</v>
      </c>
      <c r="AL454" s="8">
        <f t="shared" si="481"/>
        <v>145902067.45922062</v>
      </c>
      <c r="AM454" s="1">
        <f t="shared" si="482"/>
        <v>31645304.463746704</v>
      </c>
      <c r="AN454" s="1">
        <f t="shared" si="483"/>
        <v>0.99998522103786647</v>
      </c>
      <c r="AO454" s="1">
        <f t="shared" si="484"/>
        <v>35.772439194325003</v>
      </c>
      <c r="AP454" s="1">
        <f t="shared" si="485"/>
        <v>132.65110556312629</v>
      </c>
      <c r="AQ454" s="1">
        <f t="shared" si="486"/>
        <v>7.2261117422280918E-2</v>
      </c>
      <c r="AR454" s="1">
        <f t="shared" si="487"/>
        <v>2.3327667179710652E-2</v>
      </c>
      <c r="AS454" s="1">
        <f t="shared" si="488"/>
        <v>5165.2542079059795</v>
      </c>
      <c r="AT454" s="1">
        <f t="shared" si="489"/>
        <v>397364709.39162809</v>
      </c>
      <c r="AU454" s="1">
        <f t="shared" si="490"/>
        <v>1543655.8108176368</v>
      </c>
      <c r="AV454" s="1">
        <f t="shared" si="491"/>
        <v>13610541.764583325</v>
      </c>
      <c r="AW454" s="1">
        <f t="shared" si="492"/>
        <v>-223.48431068479704</v>
      </c>
      <c r="AX454" s="1">
        <f t="shared" si="493"/>
        <v>1158684.9364692753</v>
      </c>
      <c r="AY454" s="6">
        <f t="shared" si="494"/>
        <v>1162237109.3337109</v>
      </c>
      <c r="AZ454">
        <f t="shared" si="495"/>
        <v>1534572.0410087793</v>
      </c>
      <c r="BA454">
        <f t="shared" si="496"/>
        <v>375887.10453950393</v>
      </c>
      <c r="BB454">
        <f t="shared" si="497"/>
        <v>2572969.6118650455</v>
      </c>
      <c r="BC454">
        <f t="shared" si="498"/>
        <v>24974081.736251656</v>
      </c>
      <c r="BD454">
        <f t="shared" si="499"/>
        <v>0.11687530859489004</v>
      </c>
      <c r="BE454">
        <f t="shared" si="500"/>
        <v>6.9786187830027879E-2</v>
      </c>
      <c r="BF454">
        <f t="shared" si="501"/>
        <v>0.16079069664731885</v>
      </c>
      <c r="BG454">
        <f t="shared" si="502"/>
        <v>9.5236004118305406E-2</v>
      </c>
      <c r="BH454">
        <f t="shared" si="503"/>
        <v>0.49323630830828991</v>
      </c>
      <c r="BI454">
        <f t="shared" si="504"/>
        <v>9.2747287823692071E-3</v>
      </c>
      <c r="BJ454">
        <f t="shared" si="505"/>
        <v>3.0986194799458535</v>
      </c>
      <c r="BK454">
        <f t="shared" si="506"/>
        <v>467.69166837193802</v>
      </c>
      <c r="BL454">
        <f t="shared" si="507"/>
        <v>0.21689397895160678</v>
      </c>
      <c r="BM454">
        <f t="shared" si="508"/>
        <v>37.163612151846223</v>
      </c>
    </row>
    <row r="455" spans="5:65" x14ac:dyDescent="0.35">
      <c r="E455">
        <f t="shared" si="448"/>
        <v>2028.25</v>
      </c>
      <c r="F455" s="1">
        <f t="shared" si="449"/>
        <v>5718.374107900011</v>
      </c>
      <c r="G455" s="1">
        <f t="shared" si="450"/>
        <v>1.2749047726050264</v>
      </c>
      <c r="H455" s="1">
        <f t="shared" si="451"/>
        <v>1144034.6176438853</v>
      </c>
      <c r="I455" s="1">
        <f t="shared" si="452"/>
        <v>483020.61898764683</v>
      </c>
      <c r="J455" s="1">
        <f t="shared" si="453"/>
        <v>4.0715109373492289E-4</v>
      </c>
      <c r="K455" s="1">
        <f t="shared" si="454"/>
        <v>0.59804449727836728</v>
      </c>
      <c r="L455" s="1">
        <f t="shared" si="455"/>
        <v>8.7624504368990705E-2</v>
      </c>
      <c r="M455" s="1">
        <f t="shared" si="456"/>
        <v>4.2315874426758847E-2</v>
      </c>
      <c r="N455" s="1">
        <f t="shared" si="457"/>
        <v>0.73804088812092905</v>
      </c>
      <c r="O455" s="1">
        <f t="shared" si="458"/>
        <v>0.68261231645783416</v>
      </c>
      <c r="P455" s="1">
        <f t="shared" si="459"/>
        <v>8.2264246477023431</v>
      </c>
      <c r="Q455" s="1">
        <f t="shared" si="460"/>
        <v>0.83961919964300968</v>
      </c>
      <c r="R455" s="1">
        <f t="shared" si="461"/>
        <v>1385901.1036761517</v>
      </c>
      <c r="S455" s="1">
        <f t="shared" si="462"/>
        <v>0.79972799016833096</v>
      </c>
      <c r="T455" s="1">
        <f t="shared" si="463"/>
        <v>0.39834290132186301</v>
      </c>
      <c r="U455" s="1">
        <f t="shared" si="464"/>
        <v>0.79769223455199123</v>
      </c>
      <c r="V455" s="1">
        <f t="shared" si="465"/>
        <v>0.99930445187038297</v>
      </c>
      <c r="W455" s="1">
        <f t="shared" si="466"/>
        <v>162.76719262937476</v>
      </c>
      <c r="X455" s="1">
        <f t="shared" si="467"/>
        <v>4644.2343309264761</v>
      </c>
      <c r="Y455" s="1">
        <f t="shared" si="468"/>
        <v>512.46995678431074</v>
      </c>
      <c r="Z455" s="1">
        <f t="shared" si="469"/>
        <v>0.24800422424456126</v>
      </c>
      <c r="AA455" s="1">
        <f t="shared" si="470"/>
        <v>0.68261231645783416</v>
      </c>
      <c r="AB455" s="1">
        <f t="shared" si="471"/>
        <v>9759.1083545285728</v>
      </c>
      <c r="AC455" s="1">
        <f t="shared" si="472"/>
        <v>1.0543924867756278E-2</v>
      </c>
      <c r="AD455" s="1">
        <f t="shared" si="473"/>
        <v>0.42476993988979261</v>
      </c>
      <c r="AE455" s="1">
        <f t="shared" si="474"/>
        <v>3.1204219837734252E-2</v>
      </c>
      <c r="AF455" s="1">
        <f t="shared" si="475"/>
        <v>0.39405036425643319</v>
      </c>
      <c r="AG455" s="1">
        <f t="shared" si="476"/>
        <v>257.41794649694947</v>
      </c>
      <c r="AH455" s="1">
        <f t="shared" si="477"/>
        <v>152.64174379554936</v>
      </c>
      <c r="AI455" s="1">
        <f t="shared" si="478"/>
        <v>152.28493172840558</v>
      </c>
      <c r="AJ455" s="1">
        <f t="shared" si="479"/>
        <v>250.08341141912737</v>
      </c>
      <c r="AK455" s="1">
        <f t="shared" si="480"/>
        <v>304.92668024401826</v>
      </c>
      <c r="AL455" s="8">
        <f t="shared" si="481"/>
        <v>147377327.24014735</v>
      </c>
      <c r="AM455" s="1">
        <f t="shared" si="482"/>
        <v>32409986.53000284</v>
      </c>
      <c r="AN455" s="1">
        <f t="shared" si="483"/>
        <v>0.99998536897425516</v>
      </c>
      <c r="AO455" s="1">
        <f t="shared" si="484"/>
        <v>35.778087405289732</v>
      </c>
      <c r="AP455" s="1">
        <f t="shared" si="485"/>
        <v>132.67205021900662</v>
      </c>
      <c r="AQ455" s="1">
        <f t="shared" si="486"/>
        <v>7.331792452687684E-2</v>
      </c>
      <c r="AR455" s="1">
        <f t="shared" si="487"/>
        <v>2.3947522462153623E-2</v>
      </c>
      <c r="AS455" s="1">
        <f t="shared" si="488"/>
        <v>5201.2732010307345</v>
      </c>
      <c r="AT455" s="1">
        <f t="shared" si="489"/>
        <v>400816342.05941868</v>
      </c>
      <c r="AU455" s="1">
        <f t="shared" si="490"/>
        <v>1557064.4840963664</v>
      </c>
      <c r="AV455" s="1">
        <f t="shared" si="491"/>
        <v>13707020.252759427</v>
      </c>
      <c r="AW455" s="1">
        <f t="shared" si="492"/>
        <v>-228.08278851529715</v>
      </c>
      <c r="AX455" s="1">
        <f t="shared" si="493"/>
        <v>1164015.6222874788</v>
      </c>
      <c r="AY455" s="6">
        <f t="shared" si="494"/>
        <v>1171448192.2862201</v>
      </c>
      <c r="AZ455">
        <f t="shared" si="495"/>
        <v>1547901.8098447877</v>
      </c>
      <c r="BA455">
        <f t="shared" si="496"/>
        <v>383886.18755730893</v>
      </c>
      <c r="BB455">
        <f t="shared" si="497"/>
        <v>2589066.9575369465</v>
      </c>
      <c r="BC455">
        <f t="shared" si="498"/>
        <v>25134892.336993221</v>
      </c>
      <c r="BD455">
        <f t="shared" si="499"/>
        <v>0.11850130049271303</v>
      </c>
      <c r="BE455">
        <f t="shared" si="500"/>
        <v>7.0757066772344862E-2</v>
      </c>
      <c r="BF455">
        <f t="shared" si="501"/>
        <v>0.16302764791732632</v>
      </c>
      <c r="BG455">
        <f t="shared" si="502"/>
        <v>9.6560945827029773E-2</v>
      </c>
      <c r="BH455">
        <f t="shared" si="503"/>
        <v>0.50009830722545434</v>
      </c>
      <c r="BI455">
        <f t="shared" si="504"/>
        <v>9.403760602998747E-3</v>
      </c>
      <c r="BJ455">
        <f t="shared" si="505"/>
        <v>3.1417280734494835</v>
      </c>
      <c r="BK455">
        <f t="shared" si="506"/>
        <v>474.19828531776346</v>
      </c>
      <c r="BL455">
        <f t="shared" si="507"/>
        <v>0.21991144993587011</v>
      </c>
      <c r="BM455">
        <f t="shared" si="508"/>
        <v>37.680639511852526</v>
      </c>
    </row>
    <row r="456" spans="5:65" x14ac:dyDescent="0.35">
      <c r="E456">
        <f t="shared" si="448"/>
        <v>2028.3125</v>
      </c>
      <c r="F456" s="1">
        <f t="shared" si="449"/>
        <v>5757.0485577063973</v>
      </c>
      <c r="G456" s="1">
        <f t="shared" si="450"/>
        <v>1.281965564118597</v>
      </c>
      <c r="H456" s="1">
        <f t="shared" si="451"/>
        <v>1174223.4063306132</v>
      </c>
      <c r="I456" s="1">
        <f t="shared" si="452"/>
        <v>488774.19693889486</v>
      </c>
      <c r="J456" s="1">
        <f t="shared" si="453"/>
        <v>4.0206170543238828E-4</v>
      </c>
      <c r="K456" s="1">
        <f t="shared" si="454"/>
        <v>0.60087628664975679</v>
      </c>
      <c r="L456" s="1">
        <f t="shared" si="455"/>
        <v>8.8238248150980955E-2</v>
      </c>
      <c r="M456" s="1">
        <f t="shared" si="456"/>
        <v>4.3095975556706058E-2</v>
      </c>
      <c r="N456" s="1">
        <f t="shared" si="457"/>
        <v>0.73806124207404167</v>
      </c>
      <c r="O456" s="1">
        <f t="shared" si="458"/>
        <v>0.68390358489345782</v>
      </c>
      <c r="P456" s="1">
        <f t="shared" si="459"/>
        <v>8.2836715928189406</v>
      </c>
      <c r="Q456" s="1">
        <f t="shared" si="460"/>
        <v>0.84055083465937164</v>
      </c>
      <c r="R456" s="1">
        <f t="shared" si="461"/>
        <v>1418970.923992746</v>
      </c>
      <c r="S456" s="1">
        <f t="shared" si="462"/>
        <v>0.79972799016833096</v>
      </c>
      <c r="T456" s="1">
        <f t="shared" si="463"/>
        <v>0.40081186212892761</v>
      </c>
      <c r="U456" s="1">
        <f t="shared" si="464"/>
        <v>0.79771768149534972</v>
      </c>
      <c r="V456" s="1">
        <f t="shared" si="465"/>
        <v>0.99932232200112336</v>
      </c>
      <c r="W456" s="1">
        <f t="shared" si="466"/>
        <v>162.63386278240873</v>
      </c>
      <c r="X456" s="1">
        <f t="shared" si="467"/>
        <v>4676.5531376058061</v>
      </c>
      <c r="Y456" s="1">
        <f t="shared" si="468"/>
        <v>516.03618886523429</v>
      </c>
      <c r="Z456" s="1">
        <f t="shared" si="469"/>
        <v>0.25108987437360647</v>
      </c>
      <c r="AA456" s="1">
        <f t="shared" si="470"/>
        <v>0.68390358489345782</v>
      </c>
      <c r="AB456" s="1">
        <f t="shared" si="471"/>
        <v>9827.0211069433972</v>
      </c>
      <c r="AC456" s="1">
        <f t="shared" si="472"/>
        <v>1.0563870358104256E-2</v>
      </c>
      <c r="AD456" s="1">
        <f t="shared" si="473"/>
        <v>0.42657386028444944</v>
      </c>
      <c r="AE456" s="1">
        <f t="shared" si="474"/>
        <v>3.1293531661194779E-2</v>
      </c>
      <c r="AF456" s="1">
        <f t="shared" si="475"/>
        <v>0.3964927195792724</v>
      </c>
      <c r="AG456" s="1">
        <f t="shared" si="476"/>
        <v>257.41794620194548</v>
      </c>
      <c r="AH456" s="1">
        <f t="shared" si="477"/>
        <v>152.64174362062013</v>
      </c>
      <c r="AI456" s="1">
        <f t="shared" si="478"/>
        <v>152.28493172840558</v>
      </c>
      <c r="AJ456" s="1">
        <f t="shared" si="479"/>
        <v>249.87855697374056</v>
      </c>
      <c r="AK456" s="1">
        <f t="shared" si="480"/>
        <v>304.92667989456874</v>
      </c>
      <c r="AL456" s="8">
        <f t="shared" si="481"/>
        <v>148864143.08116505</v>
      </c>
      <c r="AM456" s="1">
        <f t="shared" si="482"/>
        <v>33183340.427777007</v>
      </c>
      <c r="AN456" s="1">
        <f t="shared" si="483"/>
        <v>0.99998551510283951</v>
      </c>
      <c r="AO456" s="1">
        <f t="shared" si="484"/>
        <v>35.783647618265931</v>
      </c>
      <c r="AP456" s="1">
        <f t="shared" si="485"/>
        <v>132.69266856136937</v>
      </c>
      <c r="AQ456" s="1">
        <f t="shared" si="486"/>
        <v>7.4363164122057679E-2</v>
      </c>
      <c r="AR456" s="1">
        <f t="shared" si="487"/>
        <v>2.4576075957756502E-2</v>
      </c>
      <c r="AS456" s="1">
        <f t="shared" si="488"/>
        <v>5237.4683908279203</v>
      </c>
      <c r="AT456" s="1">
        <f t="shared" si="489"/>
        <v>404290473.59619808</v>
      </c>
      <c r="AU456" s="1">
        <f t="shared" si="490"/>
        <v>1570560.5594375711</v>
      </c>
      <c r="AV456" s="1">
        <f t="shared" si="491"/>
        <v>13804336.78301545</v>
      </c>
      <c r="AW456" s="1">
        <f t="shared" si="492"/>
        <v>-232.65248402612178</v>
      </c>
      <c r="AX456" s="1">
        <f t="shared" si="493"/>
        <v>1169287.2088283864</v>
      </c>
      <c r="AY456" s="6">
        <f t="shared" si="494"/>
        <v>1180752201.2287929</v>
      </c>
      <c r="AZ456">
        <f t="shared" si="495"/>
        <v>1561318.4664186328</v>
      </c>
      <c r="BA456">
        <f t="shared" si="496"/>
        <v>392031.25759024639</v>
      </c>
      <c r="BB456">
        <f t="shared" si="497"/>
        <v>2605145.2867987752</v>
      </c>
      <c r="BC456">
        <f t="shared" si="498"/>
        <v>25296709.02183928</v>
      </c>
      <c r="BD456">
        <f t="shared" si="499"/>
        <v>0.12011712994117463</v>
      </c>
      <c r="BE456">
        <f t="shared" si="500"/>
        <v>7.1721877721272365E-2</v>
      </c>
      <c r="BF456">
        <f t="shared" si="501"/>
        <v>0.16525061824189624</v>
      </c>
      <c r="BG456">
        <f t="shared" si="502"/>
        <v>9.7877606650074611E-2</v>
      </c>
      <c r="BH456">
        <f t="shared" si="503"/>
        <v>0.50691741864938655</v>
      </c>
      <c r="BI456">
        <f t="shared" si="504"/>
        <v>9.5319859747493522E-3</v>
      </c>
      <c r="BJ456">
        <f t="shared" si="505"/>
        <v>3.1845672382437158</v>
      </c>
      <c r="BK456">
        <f t="shared" si="506"/>
        <v>480.66423590767749</v>
      </c>
      <c r="BL456">
        <f t="shared" si="507"/>
        <v>0.22291006172648178</v>
      </c>
      <c r="BM456">
        <f t="shared" si="508"/>
        <v>38.194435450858791</v>
      </c>
    </row>
    <row r="457" spans="5:65" x14ac:dyDescent="0.35">
      <c r="E457">
        <f t="shared" si="448"/>
        <v>2028.375</v>
      </c>
      <c r="F457" s="1">
        <f t="shared" si="449"/>
        <v>5795.858879207598</v>
      </c>
      <c r="G457" s="1">
        <f t="shared" si="450"/>
        <v>1.2890600692314149</v>
      </c>
      <c r="H457" s="1">
        <f t="shared" si="451"/>
        <v>1204771.7936392941</v>
      </c>
      <c r="I457" s="1">
        <f t="shared" si="452"/>
        <v>494552.82349321706</v>
      </c>
      <c r="J457" s="1">
        <f t="shared" si="453"/>
        <v>3.9703593447902401E-4</v>
      </c>
      <c r="K457" s="1">
        <f t="shared" si="454"/>
        <v>0.60369767868689894</v>
      </c>
      <c r="L457" s="1">
        <f t="shared" si="455"/>
        <v>8.883036976868687E-2</v>
      </c>
      <c r="M457" s="1">
        <f t="shared" si="456"/>
        <v>4.3877144883322984E-2</v>
      </c>
      <c r="N457" s="1">
        <f t="shared" si="457"/>
        <v>0.73808134160275884</v>
      </c>
      <c r="O457" s="1">
        <f t="shared" si="458"/>
        <v>0.68519918872490093</v>
      </c>
      <c r="P457" s="1">
        <f t="shared" si="459"/>
        <v>8.3411930105960774</v>
      </c>
      <c r="Q457" s="1">
        <f t="shared" si="460"/>
        <v>0.84147609819268598</v>
      </c>
      <c r="R457" s="1">
        <f t="shared" si="461"/>
        <v>1452412.8857035218</v>
      </c>
      <c r="S457" s="1">
        <f t="shared" si="462"/>
        <v>0.79972799016833096</v>
      </c>
      <c r="T457" s="1">
        <f t="shared" si="463"/>
        <v>0.40330166096051057</v>
      </c>
      <c r="U457" s="1">
        <f t="shared" si="464"/>
        <v>0.79774281035193928</v>
      </c>
      <c r="V457" s="1">
        <f t="shared" si="465"/>
        <v>0.99933949396374178</v>
      </c>
      <c r="W457" s="1">
        <f t="shared" si="466"/>
        <v>162.50074143813453</v>
      </c>
      <c r="X457" s="1">
        <f t="shared" si="467"/>
        <v>4709.0268980357105</v>
      </c>
      <c r="Y457" s="1">
        <f t="shared" si="468"/>
        <v>519.61951938180994</v>
      </c>
      <c r="Z457" s="1">
        <f t="shared" si="469"/>
        <v>0.25420156738387528</v>
      </c>
      <c r="AA457" s="1">
        <f t="shared" si="470"/>
        <v>0.68519918872490093</v>
      </c>
      <c r="AB457" s="1">
        <f t="shared" si="471"/>
        <v>9895.2594696384203</v>
      </c>
      <c r="AC457" s="1">
        <f t="shared" si="472"/>
        <v>1.0583882814849836E-2</v>
      </c>
      <c r="AD457" s="1">
        <f t="shared" si="473"/>
        <v>0.42838809514271736</v>
      </c>
      <c r="AE457" s="1">
        <f t="shared" si="474"/>
        <v>3.1381677054069801E-2</v>
      </c>
      <c r="AF457" s="1">
        <f t="shared" si="475"/>
        <v>0.39895568837639367</v>
      </c>
      <c r="AG457" s="1">
        <f t="shared" si="476"/>
        <v>257.41794591784907</v>
      </c>
      <c r="AH457" s="1">
        <f t="shared" si="477"/>
        <v>152.64174345215881</v>
      </c>
      <c r="AI457" s="1">
        <f t="shared" si="478"/>
        <v>152.28493172840558</v>
      </c>
      <c r="AJ457" s="1">
        <f t="shared" si="479"/>
        <v>249.674022882005</v>
      </c>
      <c r="AK457" s="1">
        <f t="shared" si="480"/>
        <v>304.92667955803984</v>
      </c>
      <c r="AL457" s="8">
        <f t="shared" si="481"/>
        <v>150362485.39372954</v>
      </c>
      <c r="AM457" s="1">
        <f t="shared" si="482"/>
        <v>33965397.032488048</v>
      </c>
      <c r="AN457" s="1">
        <f t="shared" si="483"/>
        <v>0.99998565944073325</v>
      </c>
      <c r="AO457" s="1">
        <f t="shared" si="484"/>
        <v>35.78912068917414</v>
      </c>
      <c r="AP457" s="1">
        <f t="shared" si="485"/>
        <v>132.71296376413304</v>
      </c>
      <c r="AQ457" s="1">
        <f t="shared" si="486"/>
        <v>7.5396514282581414E-2</v>
      </c>
      <c r="AR457" s="1">
        <f t="shared" si="487"/>
        <v>2.5213246409381503E-2</v>
      </c>
      <c r="AS457" s="1">
        <f t="shared" si="488"/>
        <v>5273.8371198423019</v>
      </c>
      <c r="AT457" s="1">
        <f t="shared" si="489"/>
        <v>407787000.73734885</v>
      </c>
      <c r="AU457" s="1">
        <f t="shared" si="490"/>
        <v>1584143.6356868753</v>
      </c>
      <c r="AV457" s="1">
        <f t="shared" si="491"/>
        <v>13902496.817980299</v>
      </c>
      <c r="AW457" s="1">
        <f t="shared" si="492"/>
        <v>-237.19357886649675</v>
      </c>
      <c r="AX457" s="1">
        <f t="shared" si="493"/>
        <v>1174499.4898322893</v>
      </c>
      <c r="AY457" s="6">
        <f t="shared" si="494"/>
        <v>1190149856.565901</v>
      </c>
      <c r="AZ457">
        <f t="shared" si="495"/>
        <v>1574821.6119365653</v>
      </c>
      <c r="BA457">
        <f t="shared" si="496"/>
        <v>400322.12210427586</v>
      </c>
      <c r="BB457">
        <f t="shared" si="497"/>
        <v>2621204.0562764369</v>
      </c>
      <c r="BC457">
        <f t="shared" si="498"/>
        <v>25459530.602264203</v>
      </c>
      <c r="BD457">
        <f t="shared" si="499"/>
        <v>0.12172286045558334</v>
      </c>
      <c r="BE457">
        <f t="shared" si="500"/>
        <v>7.2680658601769074E-2</v>
      </c>
      <c r="BF457">
        <f t="shared" si="501"/>
        <v>0.16745969500193761</v>
      </c>
      <c r="BG457">
        <f t="shared" si="502"/>
        <v>9.9186038342975416E-2</v>
      </c>
      <c r="BH457">
        <f t="shared" si="503"/>
        <v>0.51369391062691916</v>
      </c>
      <c r="BI457">
        <f t="shared" si="504"/>
        <v>9.6594099379265167E-3</v>
      </c>
      <c r="BJ457">
        <f t="shared" si="505"/>
        <v>3.2271386582579842</v>
      </c>
      <c r="BK457">
        <f t="shared" si="506"/>
        <v>487.08977430640454</v>
      </c>
      <c r="BL457">
        <f t="shared" si="507"/>
        <v>0.22588993219340214</v>
      </c>
      <c r="BM457">
        <f t="shared" si="508"/>
        <v>38.70502016524626</v>
      </c>
    </row>
    <row r="458" spans="5:65" x14ac:dyDescent="0.35">
      <c r="E458">
        <f t="shared" si="448"/>
        <v>2028.4375</v>
      </c>
      <c r="F458" s="1">
        <f t="shared" si="449"/>
        <v>5834.8026210912394</v>
      </c>
      <c r="G458" s="1">
        <f t="shared" si="450"/>
        <v>1.2961883913646248</v>
      </c>
      <c r="H458" s="1">
        <f t="shared" si="451"/>
        <v>1235681.3451076201</v>
      </c>
      <c r="I458" s="1">
        <f t="shared" si="452"/>
        <v>500355.84152739093</v>
      </c>
      <c r="J458" s="1">
        <f t="shared" si="453"/>
        <v>3.920729856580177E-4</v>
      </c>
      <c r="K458" s="1">
        <f t="shared" si="454"/>
        <v>0.60650725524223414</v>
      </c>
      <c r="L458" s="1">
        <f t="shared" si="455"/>
        <v>8.9401446700202017E-2</v>
      </c>
      <c r="M458" s="1">
        <f t="shared" si="456"/>
        <v>4.4659219895714329E-2</v>
      </c>
      <c r="N458" s="1">
        <f t="shared" si="457"/>
        <v>0.73810118988738538</v>
      </c>
      <c r="O458" s="1">
        <f t="shared" si="458"/>
        <v>0.68649905086485219</v>
      </c>
      <c r="P458" s="1">
        <f t="shared" si="459"/>
        <v>8.39898473095678</v>
      </c>
      <c r="Q458" s="1">
        <f t="shared" si="460"/>
        <v>0.84239495818660737</v>
      </c>
      <c r="R458" s="1">
        <f t="shared" si="461"/>
        <v>1486228.225300001</v>
      </c>
      <c r="S458" s="1">
        <f t="shared" si="462"/>
        <v>0.79972799016833096</v>
      </c>
      <c r="T458" s="1">
        <f t="shared" si="463"/>
        <v>0.40581127231402803</v>
      </c>
      <c r="U458" s="1">
        <f t="shared" si="464"/>
        <v>0.79776762509784427</v>
      </c>
      <c r="V458" s="1">
        <f t="shared" si="465"/>
        <v>0.99935600533833191</v>
      </c>
      <c r="W458" s="1">
        <f t="shared" si="466"/>
        <v>162.36783991162122</v>
      </c>
      <c r="X458" s="1">
        <f t="shared" si="467"/>
        <v>4741.6532579960412</v>
      </c>
      <c r="Y458" s="1">
        <f t="shared" si="468"/>
        <v>523.21968855664238</v>
      </c>
      <c r="Z458" s="1">
        <f t="shared" si="469"/>
        <v>0.25733802162595026</v>
      </c>
      <c r="AA458" s="1">
        <f t="shared" si="470"/>
        <v>0.68649905086485219</v>
      </c>
      <c r="AB458" s="1">
        <f t="shared" si="471"/>
        <v>9963.8184956002315</v>
      </c>
      <c r="AC458" s="1">
        <f t="shared" si="472"/>
        <v>1.0603961047269093E-2</v>
      </c>
      <c r="AD458" s="1">
        <f t="shared" si="473"/>
        <v>0.43021258091932935</v>
      </c>
      <c r="AE458" s="1">
        <f t="shared" si="474"/>
        <v>3.1468626439183092E-2</v>
      </c>
      <c r="AF458" s="1">
        <f t="shared" si="475"/>
        <v>0.40143825619601348</v>
      </c>
      <c r="AG458" s="1">
        <f t="shared" si="476"/>
        <v>257.41794564425686</v>
      </c>
      <c r="AH458" s="1">
        <f t="shared" si="477"/>
        <v>152.64174328992615</v>
      </c>
      <c r="AI458" s="1">
        <f t="shared" si="478"/>
        <v>152.28493172840558</v>
      </c>
      <c r="AJ458" s="1">
        <f t="shared" si="479"/>
        <v>249.46982652894181</v>
      </c>
      <c r="AK458" s="1">
        <f t="shared" si="480"/>
        <v>304.92667923395379</v>
      </c>
      <c r="AL458" s="8">
        <f t="shared" si="481"/>
        <v>151872320.65046042</v>
      </c>
      <c r="AM458" s="1">
        <f t="shared" si="482"/>
        <v>34756185.260059133</v>
      </c>
      <c r="AN458" s="1">
        <f t="shared" si="483"/>
        <v>0.99998580200493703</v>
      </c>
      <c r="AO458" s="1">
        <f t="shared" si="484"/>
        <v>35.794507508513135</v>
      </c>
      <c r="AP458" s="1">
        <f t="shared" si="485"/>
        <v>132.73293912943885</v>
      </c>
      <c r="AQ458" s="1">
        <f t="shared" si="486"/>
        <v>7.6417665214524783E-2</v>
      </c>
      <c r="AR458" s="1">
        <f t="shared" si="487"/>
        <v>2.5858943670735206E-2</v>
      </c>
      <c r="AS458" s="1">
        <f t="shared" si="488"/>
        <v>5310.3767514838</v>
      </c>
      <c r="AT458" s="1">
        <f t="shared" si="489"/>
        <v>411305810.55886334</v>
      </c>
      <c r="AU458" s="1">
        <f t="shared" si="490"/>
        <v>1597813.2741657197</v>
      </c>
      <c r="AV458" s="1">
        <f t="shared" si="491"/>
        <v>14001505.795210728</v>
      </c>
      <c r="AW458" s="1">
        <f t="shared" si="492"/>
        <v>-241.70625343481015</v>
      </c>
      <c r="AX458" s="1">
        <f t="shared" si="493"/>
        <v>1179652.3148492142</v>
      </c>
      <c r="AY458" s="6">
        <f t="shared" si="494"/>
        <v>1199641876.6065547</v>
      </c>
      <c r="AZ458">
        <f t="shared" si="495"/>
        <v>1588410.8103014659</v>
      </c>
      <c r="BA458">
        <f t="shared" si="496"/>
        <v>408758.49545225181</v>
      </c>
      <c r="BB458">
        <f t="shared" si="497"/>
        <v>2637242.7709582993</v>
      </c>
      <c r="BC458">
        <f t="shared" si="498"/>
        <v>25623355.855781481</v>
      </c>
      <c r="BD458">
        <f t="shared" si="499"/>
        <v>0.12331855515427699</v>
      </c>
      <c r="BE458">
        <f t="shared" si="500"/>
        <v>7.3633447101762686E-2</v>
      </c>
      <c r="BF458">
        <f t="shared" si="501"/>
        <v>0.16965496503222871</v>
      </c>
      <c r="BG458">
        <f t="shared" si="502"/>
        <v>0.1004862923377956</v>
      </c>
      <c r="BH458">
        <f t="shared" si="503"/>
        <v>0.52042804952959221</v>
      </c>
      <c r="BI458">
        <f t="shared" si="504"/>
        <v>9.7860375013338243E-3</v>
      </c>
      <c r="BJ458">
        <f t="shared" si="505"/>
        <v>3.2694440068971633</v>
      </c>
      <c r="BK458">
        <f t="shared" si="506"/>
        <v>493.47515309013954</v>
      </c>
      <c r="BL458">
        <f t="shared" si="507"/>
        <v>0.22885117846990424</v>
      </c>
      <c r="BM458">
        <f t="shared" si="508"/>
        <v>39.212413725168815</v>
      </c>
    </row>
    <row r="459" spans="5:65" x14ac:dyDescent="0.35">
      <c r="E459">
        <f t="shared" si="448"/>
        <v>2028.5</v>
      </c>
      <c r="F459" s="1">
        <f t="shared" si="449"/>
        <v>5873.8772436651143</v>
      </c>
      <c r="G459" s="1">
        <f t="shared" si="450"/>
        <v>1.3033506334827887</v>
      </c>
      <c r="H459" s="1">
        <f t="shared" si="451"/>
        <v>1266953.5852030821</v>
      </c>
      <c r="I459" s="1">
        <f t="shared" si="452"/>
        <v>506182.5045763966</v>
      </c>
      <c r="J459" s="1">
        <f t="shared" si="453"/>
        <v>3.8717207369278253E-4</v>
      </c>
      <c r="K459" s="1">
        <f t="shared" si="454"/>
        <v>0.60930364441751461</v>
      </c>
      <c r="L459" s="1">
        <f t="shared" si="455"/>
        <v>8.9952061427739941E-2</v>
      </c>
      <c r="M459" s="1">
        <f t="shared" si="456"/>
        <v>4.5442036816124701E-2</v>
      </c>
      <c r="N459" s="1">
        <f t="shared" si="457"/>
        <v>0.73812079006847198</v>
      </c>
      <c r="O459" s="1">
        <f t="shared" si="458"/>
        <v>0.68780309245184679</v>
      </c>
      <c r="P459" s="1">
        <f t="shared" si="459"/>
        <v>8.4570426043356992</v>
      </c>
      <c r="Q459" s="1">
        <f t="shared" si="460"/>
        <v>0.84330738621172541</v>
      </c>
      <c r="R459" s="1">
        <f t="shared" si="461"/>
        <v>1520418.0934667257</v>
      </c>
      <c r="S459" s="1">
        <f t="shared" si="462"/>
        <v>0.79972799016833096</v>
      </c>
      <c r="T459" s="1">
        <f t="shared" si="463"/>
        <v>0.40833965970255415</v>
      </c>
      <c r="U459" s="1">
        <f t="shared" si="464"/>
        <v>0.7977921296594479</v>
      </c>
      <c r="V459" s="1">
        <f t="shared" si="465"/>
        <v>0.99937189108689584</v>
      </c>
      <c r="W459" s="1">
        <f t="shared" si="466"/>
        <v>162.23516919320571</v>
      </c>
      <c r="X459" s="1">
        <f t="shared" si="467"/>
        <v>4774.4298748465062</v>
      </c>
      <c r="Y459" s="1">
        <f t="shared" si="468"/>
        <v>526.83643789012035</v>
      </c>
      <c r="Z459" s="1">
        <f t="shared" si="469"/>
        <v>0.26049794172243712</v>
      </c>
      <c r="AA459" s="1">
        <f t="shared" si="470"/>
        <v>0.68780309245184679</v>
      </c>
      <c r="AB459" s="1">
        <f t="shared" si="471"/>
        <v>10032.693262148616</v>
      </c>
      <c r="AC459" s="1">
        <f t="shared" si="472"/>
        <v>1.0624103837233754E-2</v>
      </c>
      <c r="AD459" s="1">
        <f t="shared" si="473"/>
        <v>0.43204725072698141</v>
      </c>
      <c r="AE459" s="1">
        <f t="shared" si="474"/>
        <v>3.1554350883838185E-2</v>
      </c>
      <c r="AF459" s="1">
        <f t="shared" si="475"/>
        <v>0.40393939772037329</v>
      </c>
      <c r="AG459" s="1">
        <f t="shared" si="476"/>
        <v>257.41794538078045</v>
      </c>
      <c r="AH459" s="1">
        <f t="shared" si="477"/>
        <v>152.64174313369193</v>
      </c>
      <c r="AI459" s="1">
        <f t="shared" si="478"/>
        <v>152.28493172840558</v>
      </c>
      <c r="AJ459" s="1">
        <f t="shared" si="479"/>
        <v>249.26598480063768</v>
      </c>
      <c r="AK459" s="1">
        <f t="shared" si="480"/>
        <v>304.92667892185051</v>
      </c>
      <c r="AL459" s="8">
        <f t="shared" si="481"/>
        <v>153393611.37052071</v>
      </c>
      <c r="AM459" s="1">
        <f t="shared" si="482"/>
        <v>35555732.019773304</v>
      </c>
      <c r="AN459" s="1">
        <f t="shared" si="483"/>
        <v>0.99998594281234576</v>
      </c>
      <c r="AO459" s="1">
        <f t="shared" si="484"/>
        <v>35.799809001925126</v>
      </c>
      <c r="AP459" s="1">
        <f t="shared" si="485"/>
        <v>132.7525980897467</v>
      </c>
      <c r="AQ459" s="1">
        <f t="shared" si="486"/>
        <v>7.7426320003258858E-2</v>
      </c>
      <c r="AR459" s="1">
        <f t="shared" si="487"/>
        <v>2.6513068855373349E-2</v>
      </c>
      <c r="AS459" s="1">
        <f t="shared" si="488"/>
        <v>5347.0846621311011</v>
      </c>
      <c r="AT459" s="1">
        <f t="shared" si="489"/>
        <v>414846780.63731384</v>
      </c>
      <c r="AU459" s="1">
        <f t="shared" si="490"/>
        <v>1611568.9992928032</v>
      </c>
      <c r="AV459" s="1">
        <f t="shared" si="491"/>
        <v>14101369.124846086</v>
      </c>
      <c r="AW459" s="1">
        <f t="shared" si="492"/>
        <v>-246.19068689547223</v>
      </c>
      <c r="AX459" s="1">
        <f t="shared" si="493"/>
        <v>1184745.5904031226</v>
      </c>
      <c r="AY459" s="6">
        <f t="shared" si="494"/>
        <v>1209228977.3172123</v>
      </c>
      <c r="AZ459">
        <f t="shared" si="495"/>
        <v>1602085.5887306309</v>
      </c>
      <c r="BA459">
        <f t="shared" si="496"/>
        <v>417339.99832750828</v>
      </c>
      <c r="BB459">
        <f t="shared" si="497"/>
        <v>2653260.9861525223</v>
      </c>
      <c r="BC459">
        <f t="shared" si="498"/>
        <v>25788183.528966375</v>
      </c>
      <c r="BD459">
        <f t="shared" si="499"/>
        <v>0.12490427676110381</v>
      </c>
      <c r="BE459">
        <f t="shared" si="500"/>
        <v>7.458028067363133E-2</v>
      </c>
      <c r="BF459">
        <f t="shared" si="501"/>
        <v>0.17183651462483049</v>
      </c>
      <c r="BG459">
        <f t="shared" si="502"/>
        <v>0.10177841974514816</v>
      </c>
      <c r="BH459">
        <f t="shared" si="503"/>
        <v>0.52712010006412358</v>
      </c>
      <c r="BI459">
        <f t="shared" si="504"/>
        <v>9.9118736424698359E-3</v>
      </c>
      <c r="BJ459">
        <f t="shared" si="505"/>
        <v>3.3114849471073478</v>
      </c>
      <c r="BK459">
        <f t="shared" si="506"/>
        <v>499.82062325647621</v>
      </c>
      <c r="BL459">
        <f t="shared" si="507"/>
        <v>0.23179391695717821</v>
      </c>
      <c r="BM459">
        <f t="shared" si="508"/>
        <v>39.716636075341853</v>
      </c>
    </row>
    <row r="460" spans="5:65" x14ac:dyDescent="0.35">
      <c r="E460">
        <f t="shared" si="448"/>
        <v>2028.5625</v>
      </c>
      <c r="F460" s="1">
        <f t="shared" si="449"/>
        <v>5913.0801222274667</v>
      </c>
      <c r="G460" s="1">
        <f t="shared" si="450"/>
        <v>1.3105468980916601</v>
      </c>
      <c r="H460" s="1">
        <f t="shared" si="451"/>
        <v>1298589.9917391068</v>
      </c>
      <c r="I460" s="1">
        <f t="shared" si="452"/>
        <v>512031.98403119459</v>
      </c>
      <c r="J460" s="1">
        <f t="shared" si="453"/>
        <v>3.8233242312267913E-4</v>
      </c>
      <c r="K460" s="1">
        <f t="shared" si="454"/>
        <v>0.61208552095574054</v>
      </c>
      <c r="L460" s="1">
        <f t="shared" si="455"/>
        <v>9.0482800418745221E-2</v>
      </c>
      <c r="M460" s="1">
        <f t="shared" si="456"/>
        <v>4.6225430924739984E-2</v>
      </c>
      <c r="N460" s="1">
        <f t="shared" si="457"/>
        <v>0.73814014524731275</v>
      </c>
      <c r="O460" s="1">
        <f t="shared" si="458"/>
        <v>0.68911123289225962</v>
      </c>
      <c r="P460" s="1">
        <f t="shared" si="459"/>
        <v>8.5153624904590721</v>
      </c>
      <c r="Q460" s="1">
        <f t="shared" si="460"/>
        <v>0.84421335716019308</v>
      </c>
      <c r="R460" s="1">
        <f t="shared" si="461"/>
        <v>1554983.5531015915</v>
      </c>
      <c r="S460" s="1">
        <f t="shared" si="462"/>
        <v>0.79972799016833096</v>
      </c>
      <c r="T460" s="1">
        <f t="shared" si="463"/>
        <v>0.41088577673598586</v>
      </c>
      <c r="U460" s="1">
        <f t="shared" si="464"/>
        <v>0.79781632791405366</v>
      </c>
      <c r="V460" s="1">
        <f t="shared" si="465"/>
        <v>0.99938718377489755</v>
      </c>
      <c r="W460" s="1">
        <f t="shared" si="466"/>
        <v>162.10273998409019</v>
      </c>
      <c r="X460" s="1">
        <f t="shared" si="467"/>
        <v>4807.354411192382</v>
      </c>
      <c r="Y460" s="1">
        <f t="shared" si="468"/>
        <v>530.46950946145694</v>
      </c>
      <c r="Z460" s="1">
        <f t="shared" si="469"/>
        <v>0.26368001991917994</v>
      </c>
      <c r="AA460" s="1">
        <f t="shared" si="470"/>
        <v>0.68911123289225962</v>
      </c>
      <c r="AB460" s="1">
        <f t="shared" si="471"/>
        <v>10101.878857626078</v>
      </c>
      <c r="AC460" s="1">
        <f t="shared" si="472"/>
        <v>1.0644309939859853E-2</v>
      </c>
      <c r="AD460" s="1">
        <f t="shared" si="473"/>
        <v>0.43389203435687923</v>
      </c>
      <c r="AE460" s="1">
        <f t="shared" si="474"/>
        <v>3.1638822063010295E-2</v>
      </c>
      <c r="AF460" s="1">
        <f t="shared" si="475"/>
        <v>0.40645807783525406</v>
      </c>
      <c r="AG460" s="1">
        <f t="shared" si="476"/>
        <v>257.41794512704587</v>
      </c>
      <c r="AH460" s="1">
        <f t="shared" si="477"/>
        <v>152.64174298323431</v>
      </c>
      <c r="AI460" s="1">
        <f t="shared" si="478"/>
        <v>152.28493172840558</v>
      </c>
      <c r="AJ460" s="1">
        <f t="shared" si="479"/>
        <v>249.06251413893898</v>
      </c>
      <c r="AK460" s="1">
        <f t="shared" si="480"/>
        <v>304.92667862128695</v>
      </c>
      <c r="AL460" s="8">
        <f t="shared" si="481"/>
        <v>154926316.10575125</v>
      </c>
      <c r="AM460" s="1">
        <f t="shared" si="482"/>
        <v>36364062.16797816</v>
      </c>
      <c r="AN460" s="1">
        <f t="shared" si="483"/>
        <v>0.99998608187975346</v>
      </c>
      <c r="AO460" s="1">
        <f t="shared" si="484"/>
        <v>35.805026130582107</v>
      </c>
      <c r="AP460" s="1">
        <f t="shared" si="485"/>
        <v>132.77194420926776</v>
      </c>
      <c r="AQ460" s="1">
        <f t="shared" si="486"/>
        <v>7.8422195305562881E-2</v>
      </c>
      <c r="AR460" s="1">
        <f t="shared" si="487"/>
        <v>2.7175514500123985E-2</v>
      </c>
      <c r="AS460" s="1">
        <f t="shared" si="488"/>
        <v>5383.9582340376246</v>
      </c>
      <c r="AT460" s="1">
        <f t="shared" si="489"/>
        <v>418409779.19767976</v>
      </c>
      <c r="AU460" s="1">
        <f t="shared" si="490"/>
        <v>1625410.2991583515</v>
      </c>
      <c r="AV460" s="1">
        <f t="shared" si="491"/>
        <v>14202092.187301885</v>
      </c>
      <c r="AW460" s="1">
        <f t="shared" si="492"/>
        <v>-250.64705719492287</v>
      </c>
      <c r="AX460" s="1">
        <f t="shared" si="493"/>
        <v>1189779.2809623713</v>
      </c>
      <c r="AY460" s="6">
        <f t="shared" si="494"/>
        <v>1218911872.0738218</v>
      </c>
      <c r="AZ460">
        <f t="shared" si="495"/>
        <v>1615845.4383266615</v>
      </c>
      <c r="BA460">
        <f t="shared" si="496"/>
        <v>426066.15736429015</v>
      </c>
      <c r="BB460">
        <f t="shared" si="497"/>
        <v>2669258.3091566558</v>
      </c>
      <c r="BC460">
        <f t="shared" si="498"/>
        <v>25954012.340600908</v>
      </c>
      <c r="BD460">
        <f t="shared" si="499"/>
        <v>0.12648008760788795</v>
      </c>
      <c r="BE460">
        <f t="shared" si="500"/>
        <v>7.5521196535675794E-2</v>
      </c>
      <c r="BF460">
        <f t="shared" si="501"/>
        <v>0.17400442953247852</v>
      </c>
      <c r="BG460">
        <f t="shared" si="502"/>
        <v>0.10306247135620476</v>
      </c>
      <c r="BH460">
        <f t="shared" si="503"/>
        <v>0.5337703252828141</v>
      </c>
      <c r="BI460">
        <f t="shared" si="504"/>
        <v>1.0036923307723747E-2</v>
      </c>
      <c r="BJ460">
        <f t="shared" si="505"/>
        <v>3.3532631314412185</v>
      </c>
      <c r="BK460">
        <f t="shared" si="506"/>
        <v>506.12643423427323</v>
      </c>
      <c r="BL460">
        <f t="shared" si="507"/>
        <v>0.23471826332890672</v>
      </c>
      <c r="BM460">
        <f t="shared" si="508"/>
        <v>40.217707035826308</v>
      </c>
    </row>
    <row r="461" spans="5:65" x14ac:dyDescent="0.35">
      <c r="E461">
        <f t="shared" si="448"/>
        <v>2028.625</v>
      </c>
      <c r="F461" s="1">
        <f t="shared" si="449"/>
        <v>5952.4085502631178</v>
      </c>
      <c r="G461" s="1">
        <f t="shared" si="450"/>
        <v>1.3177772872353732</v>
      </c>
      <c r="H461" s="1">
        <f t="shared" si="451"/>
        <v>1330591.9907410564</v>
      </c>
      <c r="I461" s="1">
        <f t="shared" si="452"/>
        <v>517903.37551510445</v>
      </c>
      <c r="J461" s="1">
        <f t="shared" si="453"/>
        <v>3.7755326818031355E-4</v>
      </c>
      <c r="K461" s="1">
        <f t="shared" si="454"/>
        <v>0.61485160654911586</v>
      </c>
      <c r="L461" s="1">
        <f t="shared" si="455"/>
        <v>9.0994253132972824E-2</v>
      </c>
      <c r="M461" s="1">
        <f t="shared" si="456"/>
        <v>4.7009236875193587E-2</v>
      </c>
      <c r="N461" s="1">
        <f t="shared" si="457"/>
        <v>0.73815925848643549</v>
      </c>
      <c r="O461" s="1">
        <f t="shared" si="458"/>
        <v>0.69042338989995655</v>
      </c>
      <c r="P461" s="1">
        <f t="shared" si="459"/>
        <v>8.5739402482831384</v>
      </c>
      <c r="Q461" s="1">
        <f t="shared" si="460"/>
        <v>0.84511284897314465</v>
      </c>
      <c r="R461" s="1">
        <f t="shared" si="461"/>
        <v>1589925.5773747384</v>
      </c>
      <c r="S461" s="1">
        <f t="shared" si="462"/>
        <v>0.79972799016833096</v>
      </c>
      <c r="T461" s="1">
        <f t="shared" si="463"/>
        <v>0.41344856822864789</v>
      </c>
      <c r="U461" s="1">
        <f t="shared" si="464"/>
        <v>0.79784022369049878</v>
      </c>
      <c r="V461" s="1">
        <f t="shared" si="465"/>
        <v>0.99940191377108389</v>
      </c>
      <c r="W461" s="1">
        <f t="shared" si="466"/>
        <v>161.97056272783925</v>
      </c>
      <c r="X461" s="1">
        <f t="shared" si="467"/>
        <v>4840.4245292042469</v>
      </c>
      <c r="Y461" s="1">
        <f t="shared" si="468"/>
        <v>534.11864530189837</v>
      </c>
      <c r="Z461" s="1">
        <f t="shared" si="469"/>
        <v>0.26688293746951985</v>
      </c>
      <c r="AA461" s="1">
        <f t="shared" si="470"/>
        <v>0.69042338989995655</v>
      </c>
      <c r="AB461" s="1">
        <f t="shared" si="471"/>
        <v>10171.370369461669</v>
      </c>
      <c r="AC461" s="1">
        <f t="shared" si="472"/>
        <v>1.06645780841202E-2</v>
      </c>
      <c r="AD461" s="1">
        <f t="shared" si="473"/>
        <v>0.43574685829663135</v>
      </c>
      <c r="AE461" s="1">
        <f t="shared" si="474"/>
        <v>3.1722012227934006E-2</v>
      </c>
      <c r="AF461" s="1">
        <f t="shared" si="475"/>
        <v>0.40899325272564524</v>
      </c>
      <c r="AG461" s="1">
        <f t="shared" si="476"/>
        <v>257.41794488269295</v>
      </c>
      <c r="AH461" s="1">
        <f t="shared" si="477"/>
        <v>152.64174283833978</v>
      </c>
      <c r="AI461" s="1">
        <f t="shared" si="478"/>
        <v>152.28493172840558</v>
      </c>
      <c r="AJ461" s="1">
        <f t="shared" si="479"/>
        <v>248.85943058984486</v>
      </c>
      <c r="AK461" s="1">
        <f t="shared" si="480"/>
        <v>304.92667833183657</v>
      </c>
      <c r="AL461" s="8">
        <f t="shared" si="481"/>
        <v>156470389.42775288</v>
      </c>
      <c r="AM461" s="1">
        <f t="shared" si="482"/>
        <v>37181198.46269206</v>
      </c>
      <c r="AN461" s="1">
        <f t="shared" si="483"/>
        <v>0.99998621922385744</v>
      </c>
      <c r="AO461" s="1">
        <f t="shared" si="484"/>
        <v>35.810159891403764</v>
      </c>
      <c r="AP461" s="1">
        <f t="shared" si="485"/>
        <v>132.79098118477256</v>
      </c>
      <c r="AQ461" s="1">
        <f t="shared" si="486"/>
        <v>7.9405021984948601E-2</v>
      </c>
      <c r="AR461" s="1">
        <f t="shared" si="487"/>
        <v>2.7846164742572049E-2</v>
      </c>
      <c r="AS461" s="1">
        <f t="shared" si="488"/>
        <v>5420.9948489699564</v>
      </c>
      <c r="AT461" s="1">
        <f t="shared" si="489"/>
        <v>421994665.25063372</v>
      </c>
      <c r="AU461" s="1">
        <f t="shared" si="490"/>
        <v>1639336.6260574393</v>
      </c>
      <c r="AV461" s="1">
        <f t="shared" si="491"/>
        <v>14303680.330999283</v>
      </c>
      <c r="AW461" s="1">
        <f t="shared" si="492"/>
        <v>-255.07554107685002</v>
      </c>
      <c r="AX461" s="1">
        <f t="shared" si="493"/>
        <v>1194753.4097210006</v>
      </c>
      <c r="AY461" s="6">
        <f t="shared" si="494"/>
        <v>1228691271.4130564</v>
      </c>
      <c r="AZ461">
        <f t="shared" si="495"/>
        <v>1629689.8146076465</v>
      </c>
      <c r="BA461">
        <f t="shared" si="496"/>
        <v>434936.40488664596</v>
      </c>
      <c r="BB461">
        <f t="shared" si="497"/>
        <v>2685234.4006497343</v>
      </c>
      <c r="BC461">
        <f t="shared" si="498"/>
        <v>26120840.984923199</v>
      </c>
      <c r="BD461">
        <f t="shared" si="499"/>
        <v>0.12804604963687971</v>
      </c>
      <c r="BE461">
        <f t="shared" si="500"/>
        <v>7.6456231673582481E-2</v>
      </c>
      <c r="BF461">
        <f t="shared" si="501"/>
        <v>0.17615879497195375</v>
      </c>
      <c r="BG461">
        <f t="shared" si="502"/>
        <v>0.10433849764469226</v>
      </c>
      <c r="BH461">
        <f t="shared" si="503"/>
        <v>0.54037898659388783</v>
      </c>
      <c r="BI461">
        <f t="shared" si="504"/>
        <v>1.0161191412569822E-2</v>
      </c>
      <c r="BJ461">
        <f t="shared" si="505"/>
        <v>3.3947802021230027</v>
      </c>
      <c r="BK461">
        <f t="shared" si="506"/>
        <v>512.39283389345906</v>
      </c>
      <c r="BL461">
        <f t="shared" si="507"/>
        <v>0.23762433253581192</v>
      </c>
      <c r="BM461">
        <f t="shared" si="508"/>
        <v>40.715646302807734</v>
      </c>
    </row>
    <row r="462" spans="5:65" x14ac:dyDescent="0.35">
      <c r="E462">
        <f t="shared" si="448"/>
        <v>2028.6875</v>
      </c>
      <c r="F462" s="1">
        <f t="shared" si="449"/>
        <v>5991.8597424854652</v>
      </c>
      <c r="G462" s="1">
        <f t="shared" si="450"/>
        <v>1.3250419024930791</v>
      </c>
      <c r="H462" s="1">
        <f t="shared" si="451"/>
        <v>1362960.9517107503</v>
      </c>
      <c r="I462" s="1">
        <f t="shared" si="452"/>
        <v>523795.70454602438</v>
      </c>
      <c r="J462" s="1">
        <f t="shared" si="453"/>
        <v>3.7283385267038996E-4</v>
      </c>
      <c r="K462" s="1">
        <f t="shared" si="454"/>
        <v>0.61760067006522701</v>
      </c>
      <c r="L462" s="1">
        <f t="shared" si="455"/>
        <v>9.1487011056788234E-2</v>
      </c>
      <c r="M462" s="1">
        <f t="shared" si="456"/>
        <v>4.7793289000424316E-2</v>
      </c>
      <c r="N462" s="1">
        <f t="shared" si="457"/>
        <v>0.7381781328100866</v>
      </c>
      <c r="O462" s="1">
        <f t="shared" si="458"/>
        <v>0.69173947953394488</v>
      </c>
      <c r="P462" s="1">
        <f t="shared" si="459"/>
        <v>8.6327717269906952</v>
      </c>
      <c r="Q462" s="1">
        <f t="shared" si="460"/>
        <v>0.84600584239740828</v>
      </c>
      <c r="R462" s="1">
        <f t="shared" si="461"/>
        <v>1625245.0478283577</v>
      </c>
      <c r="S462" s="1">
        <f t="shared" si="462"/>
        <v>0.79972799016833096</v>
      </c>
      <c r="T462" s="1">
        <f t="shared" si="463"/>
        <v>0.41602697132979305</v>
      </c>
      <c r="U462" s="1">
        <f t="shared" si="464"/>
        <v>0.79786382076976003</v>
      </c>
      <c r="V462" s="1">
        <f t="shared" si="465"/>
        <v>0.99941610942796422</v>
      </c>
      <c r="W462" s="1">
        <f t="shared" si="466"/>
        <v>161.83864763818224</v>
      </c>
      <c r="X462" s="1">
        <f t="shared" si="467"/>
        <v>4873.6378855350695</v>
      </c>
      <c r="Y462" s="1">
        <f t="shared" si="468"/>
        <v>537.78358683384795</v>
      </c>
      <c r="Z462" s="1">
        <f t="shared" si="469"/>
        <v>0.27010536604716839</v>
      </c>
      <c r="AA462" s="1">
        <f t="shared" si="470"/>
        <v>0.69173947953394488</v>
      </c>
      <c r="AB462" s="1">
        <f t="shared" si="471"/>
        <v>10241.162873490079</v>
      </c>
      <c r="AC462" s="1">
        <f t="shared" si="472"/>
        <v>1.0684906973425938E-2</v>
      </c>
      <c r="AD462" s="1">
        <f t="shared" si="473"/>
        <v>0.43761164574593914</v>
      </c>
      <c r="AE462" s="1">
        <f t="shared" si="474"/>
        <v>3.1803894179571857E-2</v>
      </c>
      <c r="AF462" s="1">
        <f t="shared" si="475"/>
        <v>0.4115438709940632</v>
      </c>
      <c r="AG462" s="1">
        <f t="shared" si="476"/>
        <v>257.41794464737472</v>
      </c>
      <c r="AH462" s="1">
        <f t="shared" si="477"/>
        <v>152.64174269880255</v>
      </c>
      <c r="AI462" s="1">
        <f t="shared" si="478"/>
        <v>152.28493172840558</v>
      </c>
      <c r="AJ462" s="1">
        <f t="shared" si="479"/>
        <v>248.6567498462247</v>
      </c>
      <c r="AK462" s="1">
        <f t="shared" si="480"/>
        <v>304.92667805308832</v>
      </c>
      <c r="AL462" s="8">
        <f t="shared" si="481"/>
        <v>158025781.9161039</v>
      </c>
      <c r="AM462" s="1">
        <f t="shared" si="482"/>
        <v>38007161.519167319</v>
      </c>
      <c r="AN462" s="1">
        <f t="shared" si="483"/>
        <v>0.99998635486126342</v>
      </c>
      <c r="AO462" s="1">
        <f t="shared" si="484"/>
        <v>35.815211317116479</v>
      </c>
      <c r="AP462" s="1">
        <f t="shared" si="485"/>
        <v>132.80971284580977</v>
      </c>
      <c r="AQ462" s="1">
        <f t="shared" si="486"/>
        <v>8.0374545689514618E-2</v>
      </c>
      <c r="AR462" s="1">
        <f t="shared" si="487"/>
        <v>2.8524895512195583E-2</v>
      </c>
      <c r="AS462" s="1">
        <f t="shared" si="488"/>
        <v>5458.1918825152743</v>
      </c>
      <c r="AT462" s="1">
        <f t="shared" si="489"/>
        <v>425601288.72077197</v>
      </c>
      <c r="AU462" s="1">
        <f t="shared" si="490"/>
        <v>1653347.3969881318</v>
      </c>
      <c r="AV462" s="1">
        <f t="shared" si="491"/>
        <v>14406138.870127873</v>
      </c>
      <c r="AW462" s="1">
        <f t="shared" si="492"/>
        <v>-259.47631409668196</v>
      </c>
      <c r="AX462" s="1">
        <f t="shared" si="493"/>
        <v>1199668.059195478</v>
      </c>
      <c r="AY462" s="6">
        <f t="shared" si="494"/>
        <v>1238567882.7828128</v>
      </c>
      <c r="AZ462">
        <f t="shared" si="495"/>
        <v>1643618.1380023747</v>
      </c>
      <c r="BA462">
        <f t="shared" si="496"/>
        <v>443950.07880689675</v>
      </c>
      <c r="BB462">
        <f t="shared" si="497"/>
        <v>2701188.9758168785</v>
      </c>
      <c r="BC462">
        <f t="shared" si="498"/>
        <v>26288668.134963807</v>
      </c>
      <c r="BD462">
        <f t="shared" si="499"/>
        <v>0.12960222440319027</v>
      </c>
      <c r="BE462">
        <f t="shared" si="500"/>
        <v>7.7385422841877258E-2</v>
      </c>
      <c r="BF462">
        <f t="shared" si="501"/>
        <v>0.17829969562743225</v>
      </c>
      <c r="BG462">
        <f t="shared" si="502"/>
        <v>0.10560654876887671</v>
      </c>
      <c r="BH462">
        <f t="shared" si="503"/>
        <v>0.54694634377176732</v>
      </c>
      <c r="BI462">
        <f t="shared" si="504"/>
        <v>1.0284682841760609E-2</v>
      </c>
      <c r="BJ462">
        <f t="shared" si="505"/>
        <v>3.4360377911130255</v>
      </c>
      <c r="BK462">
        <f t="shared" si="506"/>
        <v>518.620068554775</v>
      </c>
      <c r="BL462">
        <f t="shared" si="507"/>
        <v>0.24051223881017395</v>
      </c>
      <c r="BM462">
        <f t="shared" si="508"/>
        <v>41.210473449370525</v>
      </c>
    </row>
    <row r="463" spans="5:65" x14ac:dyDescent="0.35">
      <c r="E463">
        <f t="shared" si="448"/>
        <v>2028.75</v>
      </c>
      <c r="F463" s="1">
        <f t="shared" si="449"/>
        <v>6031.430837742585</v>
      </c>
      <c r="G463" s="1">
        <f t="shared" si="450"/>
        <v>1.3323408449750638</v>
      </c>
      <c r="H463" s="1">
        <f t="shared" si="451"/>
        <v>1395698.1832448768</v>
      </c>
      <c r="I463" s="1">
        <f t="shared" si="452"/>
        <v>529707.93157855107</v>
      </c>
      <c r="J463" s="1">
        <f t="shared" si="453"/>
        <v>3.6817342985005048E-4</v>
      </c>
      <c r="K463" s="1">
        <f t="shared" si="454"/>
        <v>0.62033152769374977</v>
      </c>
      <c r="L463" s="1">
        <f t="shared" si="455"/>
        <v>9.1961666765824235E-2</v>
      </c>
      <c r="M463" s="1">
        <f t="shared" si="456"/>
        <v>4.8577421608570433E-2</v>
      </c>
      <c r="N463" s="1">
        <f t="shared" si="457"/>
        <v>0.73819677120470928</v>
      </c>
      <c r="O463" s="1">
        <f t="shared" si="458"/>
        <v>0.69305941623432898</v>
      </c>
      <c r="P463" s="1">
        <f t="shared" si="459"/>
        <v>8.6918527579545959</v>
      </c>
      <c r="Q463" s="1">
        <f t="shared" si="460"/>
        <v>0.8468923207683946</v>
      </c>
      <c r="R463" s="1">
        <f t="shared" si="461"/>
        <v>1660942.7525198811</v>
      </c>
      <c r="S463" s="1">
        <f t="shared" si="462"/>
        <v>0.79972799016833096</v>
      </c>
      <c r="T463" s="1">
        <f t="shared" si="463"/>
        <v>0.41861991667344217</v>
      </c>
      <c r="U463" s="1">
        <f t="shared" si="464"/>
        <v>0.79788712288555197</v>
      </c>
      <c r="V463" s="1">
        <f t="shared" si="465"/>
        <v>0.99942979724505343</v>
      </c>
      <c r="W463" s="1">
        <f t="shared" si="466"/>
        <v>161.70700472348616</v>
      </c>
      <c r="X463" s="1">
        <f t="shared" si="467"/>
        <v>4906.992126783206</v>
      </c>
      <c r="Y463" s="1">
        <f t="shared" si="468"/>
        <v>541.46407437022867</v>
      </c>
      <c r="Z463" s="1">
        <f t="shared" si="469"/>
        <v>0.27334596918325083</v>
      </c>
      <c r="AA463" s="1">
        <f t="shared" si="470"/>
        <v>0.69305941623432898</v>
      </c>
      <c r="AB463" s="1">
        <f t="shared" si="471"/>
        <v>10311.251424417851</v>
      </c>
      <c r="AC463" s="1">
        <f t="shared" si="472"/>
        <v>1.0705295286181945E-2</v>
      </c>
      <c r="AD463" s="1">
        <f t="shared" si="473"/>
        <v>0.43948631663049487</v>
      </c>
      <c r="AE463" s="1">
        <f t="shared" si="474"/>
        <v>3.1884441246495296E-2</v>
      </c>
      <c r="AF463" s="1">
        <f t="shared" si="475"/>
        <v>0.4141088747980004</v>
      </c>
      <c r="AG463" s="1">
        <f t="shared" si="476"/>
        <v>257.41794442075724</v>
      </c>
      <c r="AH463" s="1">
        <f t="shared" si="477"/>
        <v>152.64174256442462</v>
      </c>
      <c r="AI463" s="1">
        <f t="shared" si="478"/>
        <v>152.28493172840558</v>
      </c>
      <c r="AJ463" s="1">
        <f t="shared" si="479"/>
        <v>248.45448728541913</v>
      </c>
      <c r="AK463" s="1">
        <f t="shared" si="480"/>
        <v>304.92667778464659</v>
      </c>
      <c r="AL463" s="8">
        <f t="shared" si="481"/>
        <v>159592440.1478923</v>
      </c>
      <c r="AM463" s="1">
        <f t="shared" si="482"/>
        <v>38841969.766467839</v>
      </c>
      <c r="AN463" s="1">
        <f t="shared" si="483"/>
        <v>0.99998648880848806</v>
      </c>
      <c r="AO463" s="1">
        <f t="shared" si="484"/>
        <v>35.820181476162681</v>
      </c>
      <c r="AP463" s="1">
        <f t="shared" si="485"/>
        <v>132.82814315437</v>
      </c>
      <c r="AQ463" s="1">
        <f t="shared" si="486"/>
        <v>8.1330527371894668E-2</v>
      </c>
      <c r="AR463" s="1">
        <f t="shared" si="487"/>
        <v>2.9211574734693994E-2</v>
      </c>
      <c r="AS463" s="1">
        <f t="shared" si="488"/>
        <v>5495.5466990001778</v>
      </c>
      <c r="AT463" s="1">
        <f t="shared" si="489"/>
        <v>429229490.56715298</v>
      </c>
      <c r="AU463" s="1">
        <f t="shared" si="490"/>
        <v>1667441.9941197443</v>
      </c>
      <c r="AV463" s="1">
        <f t="shared" si="491"/>
        <v>14509473.082439631</v>
      </c>
      <c r="AW463" s="1">
        <f t="shared" si="492"/>
        <v>-263.84955063540878</v>
      </c>
      <c r="AX463" s="1">
        <f t="shared" si="493"/>
        <v>1204523.3716415416</v>
      </c>
      <c r="AY463" s="6">
        <f t="shared" si="494"/>
        <v>1248542410.2920561</v>
      </c>
      <c r="AZ463">
        <f t="shared" si="495"/>
        <v>1657629.7943158366</v>
      </c>
      <c r="BA463">
        <f t="shared" si="496"/>
        <v>453106.42267429509</v>
      </c>
      <c r="BB463">
        <f t="shared" si="497"/>
        <v>2717121.8052161196</v>
      </c>
      <c r="BC463">
        <f t="shared" si="498"/>
        <v>26457492.445952363</v>
      </c>
      <c r="BD463">
        <f t="shared" si="499"/>
        <v>0.1311486730772114</v>
      </c>
      <c r="BE463">
        <f t="shared" si="500"/>
        <v>7.830880656537019E-2</v>
      </c>
      <c r="BF463">
        <f t="shared" si="501"/>
        <v>0.180427215653814</v>
      </c>
      <c r="BG463">
        <f t="shared" si="502"/>
        <v>0.10686667457353501</v>
      </c>
      <c r="BH463">
        <f t="shared" si="503"/>
        <v>0.55347265496728504</v>
      </c>
      <c r="BI463">
        <f t="shared" si="504"/>
        <v>1.0407402449518953E-2</v>
      </c>
      <c r="BJ463">
        <f t="shared" si="505"/>
        <v>3.4770375201718609</v>
      </c>
      <c r="BK463">
        <f t="shared" si="506"/>
        <v>524.80838299945765</v>
      </c>
      <c r="BL463">
        <f t="shared" si="507"/>
        <v>0.24338209567032121</v>
      </c>
      <c r="BM463">
        <f t="shared" si="508"/>
        <v>41.702207926267299</v>
      </c>
    </row>
    <row r="464" spans="5:65" x14ac:dyDescent="0.35">
      <c r="E464">
        <f t="shared" si="448"/>
        <v>2028.8125</v>
      </c>
      <c r="F464" s="1">
        <f t="shared" si="449"/>
        <v>6071.1189018042523</v>
      </c>
      <c r="G464" s="1">
        <f t="shared" si="450"/>
        <v>1.3396742153183874</v>
      </c>
      <c r="H464" s="1">
        <f t="shared" si="451"/>
        <v>1428804.9289685362</v>
      </c>
      <c r="I464" s="1">
        <f t="shared" si="452"/>
        <v>535638.95650850341</v>
      </c>
      <c r="J464" s="1">
        <f t="shared" si="453"/>
        <v>3.6357126231074781E-4</v>
      </c>
      <c r="K464" s="1">
        <f t="shared" si="454"/>
        <v>0.62304304301607816</v>
      </c>
      <c r="L464" s="1">
        <f t="shared" si="455"/>
        <v>9.2418813017013962E-2</v>
      </c>
      <c r="M464" s="1">
        <f t="shared" si="456"/>
        <v>4.9361469268621262E-2</v>
      </c>
      <c r="N464" s="1">
        <f t="shared" si="457"/>
        <v>0.73821517661941594</v>
      </c>
      <c r="O464" s="1">
        <f t="shared" si="458"/>
        <v>0.69438311285684862</v>
      </c>
      <c r="P464" s="1">
        <f t="shared" si="459"/>
        <v>8.7511791475855407</v>
      </c>
      <c r="Q464" s="1">
        <f t="shared" si="460"/>
        <v>0.84777226981635179</v>
      </c>
      <c r="R464" s="1">
        <f t="shared" si="461"/>
        <v>1697019.3842111083</v>
      </c>
      <c r="S464" s="1">
        <f t="shared" si="462"/>
        <v>0.79972799016833096</v>
      </c>
      <c r="T464" s="1">
        <f t="shared" si="463"/>
        <v>0.42122632954400796</v>
      </c>
      <c r="U464" s="1">
        <f t="shared" si="464"/>
        <v>0.79791013372491759</v>
      </c>
      <c r="V464" s="1">
        <f t="shared" si="465"/>
        <v>0.99944300201673009</v>
      </c>
      <c r="W464" s="1">
        <f t="shared" si="466"/>
        <v>161.5756438082287</v>
      </c>
      <c r="X464" s="1">
        <f t="shared" si="467"/>
        <v>4940.4848854546062</v>
      </c>
      <c r="Y464" s="1">
        <f t="shared" si="468"/>
        <v>545.15984666893087</v>
      </c>
      <c r="Z464" s="1">
        <f t="shared" si="469"/>
        <v>0.27660340372307585</v>
      </c>
      <c r="AA464" s="1">
        <f t="shared" si="470"/>
        <v>0.69438311285684862</v>
      </c>
      <c r="AB464" s="1">
        <f t="shared" si="471"/>
        <v>10381.631047338615</v>
      </c>
      <c r="AC464" s="1">
        <f t="shared" si="472"/>
        <v>1.0725741676320309E-2</v>
      </c>
      <c r="AD464" s="1">
        <f t="shared" si="473"/>
        <v>0.44137078761446391</v>
      </c>
      <c r="AE464" s="1">
        <f t="shared" si="474"/>
        <v>3.1963627266751539E-2</v>
      </c>
      <c r="AF464" s="1">
        <f t="shared" si="475"/>
        <v>0.41668720100298839</v>
      </c>
      <c r="AG464" s="1">
        <f t="shared" si="476"/>
        <v>257.4179442025187</v>
      </c>
      <c r="AH464" s="1">
        <f t="shared" si="477"/>
        <v>152.6417424350152</v>
      </c>
      <c r="AI464" s="1">
        <f t="shared" si="478"/>
        <v>152.28493172840558</v>
      </c>
      <c r="AJ464" s="1">
        <f t="shared" si="479"/>
        <v>248.25265800223229</v>
      </c>
      <c r="AK464" s="1">
        <f t="shared" si="480"/>
        <v>304.92667752613022</v>
      </c>
      <c r="AL464" s="8">
        <f t="shared" si="481"/>
        <v>161170306.68873811</v>
      </c>
      <c r="AM464" s="1">
        <f t="shared" si="482"/>
        <v>39685639.405121036</v>
      </c>
      <c r="AN464" s="1">
        <f t="shared" si="483"/>
        <v>0.99998662108196334</v>
      </c>
      <c r="AO464" s="1">
        <f t="shared" si="484"/>
        <v>35.825071472468998</v>
      </c>
      <c r="AP464" s="1">
        <f t="shared" si="485"/>
        <v>132.84627620402614</v>
      </c>
      <c r="AQ464" s="1">
        <f t="shared" si="486"/>
        <v>8.2272743751100746E-2</v>
      </c>
      <c r="AR464" s="1">
        <f t="shared" si="487"/>
        <v>2.9906062549002035E-2</v>
      </c>
      <c r="AS464" s="1">
        <f t="shared" si="488"/>
        <v>5533.0566469685855</v>
      </c>
      <c r="AT464" s="1">
        <f t="shared" si="489"/>
        <v>432879102.89741075</v>
      </c>
      <c r="AU464" s="1">
        <f t="shared" si="490"/>
        <v>1681619.7652361458</v>
      </c>
      <c r="AV464" s="1">
        <f t="shared" si="491"/>
        <v>14613688.207072115</v>
      </c>
      <c r="AW464" s="1">
        <f t="shared" si="492"/>
        <v>-268.19542391278742</v>
      </c>
      <c r="AX464" s="1">
        <f t="shared" si="493"/>
        <v>1209319.5492959055</v>
      </c>
      <c r="AY464" s="6">
        <f t="shared" si="494"/>
        <v>1258615554.4601023</v>
      </c>
      <c r="AZ464">
        <f t="shared" si="495"/>
        <v>1671724.1351699207</v>
      </c>
      <c r="BA464">
        <f t="shared" si="496"/>
        <v>462404.58587401541</v>
      </c>
      <c r="BB464">
        <f t="shared" si="497"/>
        <v>2733032.7153970534</v>
      </c>
      <c r="BC464">
        <f t="shared" si="498"/>
        <v>26627312.558778372</v>
      </c>
      <c r="BD464">
        <f t="shared" si="499"/>
        <v>0.13268545644701987</v>
      </c>
      <c r="BE464">
        <f t="shared" si="500"/>
        <v>7.9226419140591295E-2</v>
      </c>
      <c r="BF464">
        <f t="shared" si="501"/>
        <v>0.18254143868003089</v>
      </c>
      <c r="BG464">
        <f t="shared" si="502"/>
        <v>0.10811892459191419</v>
      </c>
      <c r="BH464">
        <f t="shared" si="503"/>
        <v>0.55995817671783077</v>
      </c>
      <c r="BI464">
        <f t="shared" si="504"/>
        <v>1.0529355059728808E-2</v>
      </c>
      <c r="BJ464">
        <f t="shared" si="505"/>
        <v>3.5177810009240784</v>
      </c>
      <c r="BK464">
        <f t="shared" si="506"/>
        <v>530.95802047886104</v>
      </c>
      <c r="BL464">
        <f t="shared" si="507"/>
        <v>0.24623401592509256</v>
      </c>
      <c r="BM464">
        <f t="shared" si="508"/>
        <v>42.190869062683468</v>
      </c>
    </row>
    <row r="465" spans="5:65" x14ac:dyDescent="0.35">
      <c r="E465">
        <f t="shared" si="448"/>
        <v>2028.875</v>
      </c>
      <c r="F465" s="1">
        <f t="shared" si="449"/>
        <v>6110.9209300448956</v>
      </c>
      <c r="G465" s="1">
        <f t="shared" si="450"/>
        <v>1.3470421136820663</v>
      </c>
      <c r="H465" s="1">
        <f t="shared" si="451"/>
        <v>1462282.3637503176</v>
      </c>
      <c r="I465" s="1">
        <f t="shared" si="452"/>
        <v>541587.62271214137</v>
      </c>
      <c r="J465" s="1">
        <f t="shared" si="453"/>
        <v>3.5902662186151614E-4</v>
      </c>
      <c r="K465" s="1">
        <f t="shared" si="454"/>
        <v>0.62573412700035269</v>
      </c>
      <c r="L465" s="1">
        <f t="shared" si="455"/>
        <v>9.285904187090592E-2</v>
      </c>
      <c r="M465" s="1">
        <f t="shared" si="456"/>
        <v>5.0145267085584443E-2</v>
      </c>
      <c r="N465" s="1">
        <f t="shared" si="457"/>
        <v>0.73823335196645545</v>
      </c>
      <c r="O465" s="1">
        <f t="shared" si="458"/>
        <v>0.69571048070625052</v>
      </c>
      <c r="P465" s="1">
        <f t="shared" si="459"/>
        <v>8.8107466709890083</v>
      </c>
      <c r="Q465" s="1">
        <f t="shared" si="460"/>
        <v>0.84864567749346898</v>
      </c>
      <c r="R465" s="1">
        <f t="shared" si="461"/>
        <v>1733475.5386058709</v>
      </c>
      <c r="S465" s="1">
        <f t="shared" si="462"/>
        <v>0.79972799016833096</v>
      </c>
      <c r="T465" s="1">
        <f t="shared" si="463"/>
        <v>0.42384513105416238</v>
      </c>
      <c r="U465" s="1">
        <f t="shared" si="464"/>
        <v>0.797932856928812</v>
      </c>
      <c r="V465" s="1">
        <f t="shared" si="465"/>
        <v>0.99945574696634332</v>
      </c>
      <c r="W465" s="1">
        <f t="shared" si="466"/>
        <v>161.44457455176939</v>
      </c>
      <c r="X465" s="1">
        <f t="shared" si="467"/>
        <v>4974.1137763818351</v>
      </c>
      <c r="Y465" s="1">
        <f t="shared" si="468"/>
        <v>548.87064053766812</v>
      </c>
      <c r="Z465" s="1">
        <f t="shared" si="469"/>
        <v>0.279876321298207</v>
      </c>
      <c r="AA465" s="1">
        <f t="shared" si="470"/>
        <v>0.69571048070625052</v>
      </c>
      <c r="AB465" s="1">
        <f t="shared" si="471"/>
        <v>10452.296730208234</v>
      </c>
      <c r="AC465" s="1">
        <f t="shared" si="472"/>
        <v>1.0746244773815817E-2</v>
      </c>
      <c r="AD465" s="1">
        <f t="shared" si="473"/>
        <v>0.44326497211189725</v>
      </c>
      <c r="AE465" s="1">
        <f t="shared" si="474"/>
        <v>3.2041426573327418E-2</v>
      </c>
      <c r="AF465" s="1">
        <f t="shared" si="475"/>
        <v>0.41927778234777263</v>
      </c>
      <c r="AG465" s="1">
        <f t="shared" si="476"/>
        <v>257.41794399234936</v>
      </c>
      <c r="AH465" s="1">
        <f t="shared" si="477"/>
        <v>152.64174231039058</v>
      </c>
      <c r="AI465" s="1">
        <f t="shared" si="478"/>
        <v>152.28493172840558</v>
      </c>
      <c r="AJ465" s="1">
        <f t="shared" si="479"/>
        <v>248.05127683777275</v>
      </c>
      <c r="AK465" s="1">
        <f t="shared" si="480"/>
        <v>304.9266772771723</v>
      </c>
      <c r="AL465" s="8">
        <f t="shared" si="481"/>
        <v>162759320.0854705</v>
      </c>
      <c r="AM465" s="1">
        <f t="shared" si="482"/>
        <v>40538184.365904868</v>
      </c>
      <c r="AN465" s="1">
        <f t="shared" si="483"/>
        <v>0.99998675169803797</v>
      </c>
      <c r="AO465" s="1">
        <f t="shared" si="484"/>
        <v>35.829882445081417</v>
      </c>
      <c r="AP465" s="1">
        <f t="shared" si="485"/>
        <v>132.86411621858048</v>
      </c>
      <c r="AQ465" s="1">
        <f t="shared" si="486"/>
        <v>8.3200987716295749E-2</v>
      </c>
      <c r="AR465" s="1">
        <f t="shared" si="487"/>
        <v>3.0608211536439708E-2</v>
      </c>
      <c r="AS465" s="1">
        <f t="shared" si="488"/>
        <v>5570.7190551712501</v>
      </c>
      <c r="AT465" s="1">
        <f t="shared" si="489"/>
        <v>436549949.07659584</v>
      </c>
      <c r="AU465" s="1">
        <f t="shared" si="490"/>
        <v>1695880.0241585737</v>
      </c>
      <c r="AV465" s="1">
        <f t="shared" si="491"/>
        <v>14718789.442399373</v>
      </c>
      <c r="AW465" s="1">
        <f t="shared" si="492"/>
        <v>-272.5141059999778</v>
      </c>
      <c r="AX465" s="1">
        <f t="shared" si="493"/>
        <v>1214056.8544476167</v>
      </c>
      <c r="AY465" s="6">
        <f t="shared" si="494"/>
        <v>1268788011.9654443</v>
      </c>
      <c r="AZ465">
        <f t="shared" si="495"/>
        <v>1685900.4784237402</v>
      </c>
      <c r="BA465">
        <f t="shared" si="496"/>
        <v>471843.62397612364</v>
      </c>
      <c r="BB465">
        <f t="shared" si="497"/>
        <v>2748921.5892806794</v>
      </c>
      <c r="BC465">
        <f t="shared" si="498"/>
        <v>26798127.103490688</v>
      </c>
      <c r="BD465">
        <f t="shared" si="499"/>
        <v>0.13421263492076704</v>
      </c>
      <c r="BE465">
        <f t="shared" si="500"/>
        <v>8.0138296637217263E-2</v>
      </c>
      <c r="BF465">
        <f t="shared" si="501"/>
        <v>0.18464244781233391</v>
      </c>
      <c r="BG465">
        <f t="shared" si="502"/>
        <v>0.1093633480476785</v>
      </c>
      <c r="BH465">
        <f t="shared" si="503"/>
        <v>0.56640316395743562</v>
      </c>
      <c r="BI465">
        <f t="shared" si="504"/>
        <v>1.065054546612485E-2</v>
      </c>
      <c r="BJ465">
        <f t="shared" si="505"/>
        <v>3.5582698349215947</v>
      </c>
      <c r="BK465">
        <f t="shared" si="506"/>
        <v>537.06922272401823</v>
      </c>
      <c r="BL465">
        <f t="shared" si="507"/>
        <v>0.24906811167827159</v>
      </c>
      <c r="BM465">
        <f t="shared" si="508"/>
        <v>42.67647606699704</v>
      </c>
    </row>
    <row r="466" spans="5:65" x14ac:dyDescent="0.35">
      <c r="E466">
        <f t="shared" si="448"/>
        <v>2028.9375</v>
      </c>
      <c r="F466" s="1">
        <f t="shared" si="449"/>
        <v>6150.8338500364925</v>
      </c>
      <c r="G466" s="1">
        <f t="shared" si="450"/>
        <v>1.3544446397418344</v>
      </c>
      <c r="H466" s="1">
        <f t="shared" si="451"/>
        <v>1496131.5901698265</v>
      </c>
      <c r="I466" s="1">
        <f t="shared" si="452"/>
        <v>547552.72068353603</v>
      </c>
      <c r="J466" s="1">
        <f t="shared" si="453"/>
        <v>3.5453878941377453E-4</v>
      </c>
      <c r="K466" s="1">
        <f t="shared" si="454"/>
        <v>0.62840373792443527</v>
      </c>
      <c r="L466" s="1">
        <f t="shared" si="455"/>
        <v>9.3282943845056546E-2</v>
      </c>
      <c r="M466" s="1">
        <f t="shared" si="456"/>
        <v>5.0928650964962158E-2</v>
      </c>
      <c r="N466" s="1">
        <f t="shared" si="457"/>
        <v>0.7382513001216735</v>
      </c>
      <c r="O466" s="1">
        <f t="shared" si="458"/>
        <v>0.69704142956871995</v>
      </c>
      <c r="P466" s="1">
        <f t="shared" si="459"/>
        <v>8.8705510663632197</v>
      </c>
      <c r="Q466" s="1">
        <f t="shared" si="460"/>
        <v>0.84951253381958158</v>
      </c>
      <c r="R466" s="1">
        <f t="shared" si="461"/>
        <v>1770311.7126389274</v>
      </c>
      <c r="S466" s="1">
        <f t="shared" si="462"/>
        <v>0.79972799016833096</v>
      </c>
      <c r="T466" s="1">
        <f t="shared" si="463"/>
        <v>0.42647523933143661</v>
      </c>
      <c r="U466" s="1">
        <f t="shared" si="464"/>
        <v>0.79795529609267835</v>
      </c>
      <c r="V466" s="1">
        <f t="shared" si="465"/>
        <v>0.99946805386801263</v>
      </c>
      <c r="W466" s="1">
        <f t="shared" si="466"/>
        <v>161.31380646468813</v>
      </c>
      <c r="X466" s="1">
        <f t="shared" si="467"/>
        <v>5007.8763935614379</v>
      </c>
      <c r="Y466" s="1">
        <f t="shared" si="468"/>
        <v>552.59619048499496</v>
      </c>
      <c r="Z466" s="1">
        <f t="shared" si="469"/>
        <v>0.28316336980944801</v>
      </c>
      <c r="AA466" s="1">
        <f t="shared" si="470"/>
        <v>0.69704142956871995</v>
      </c>
      <c r="AB466" s="1">
        <f t="shared" si="471"/>
        <v>10523.243417199043</v>
      </c>
      <c r="AC466" s="1">
        <f t="shared" si="472"/>
        <v>1.0766803185186892E-2</v>
      </c>
      <c r="AD466" s="1">
        <f t="shared" si="473"/>
        <v>0.44516878029738899</v>
      </c>
      <c r="AE466" s="1">
        <f t="shared" si="474"/>
        <v>3.2117813982856472E-2</v>
      </c>
      <c r="AF466" s="1">
        <f t="shared" si="475"/>
        <v>0.4218795486181256</v>
      </c>
      <c r="AG466" s="1">
        <f t="shared" si="476"/>
        <v>257.41794378995087</v>
      </c>
      <c r="AH466" s="1">
        <f t="shared" si="477"/>
        <v>152.64174219037386</v>
      </c>
      <c r="AI466" s="1">
        <f t="shared" si="478"/>
        <v>152.28493172840558</v>
      </c>
      <c r="AJ466" s="1">
        <f t="shared" si="479"/>
        <v>247.85035840455689</v>
      </c>
      <c r="AK466" s="1">
        <f t="shared" si="480"/>
        <v>304.92667703741938</v>
      </c>
      <c r="AL466" s="8">
        <f t="shared" si="481"/>
        <v>164359414.86062056</v>
      </c>
      <c r="AM466" s="1">
        <f t="shared" si="482"/>
        <v>41399616.269832872</v>
      </c>
      <c r="AN466" s="1">
        <f t="shared" si="483"/>
        <v>0.99998688067298136</v>
      </c>
      <c r="AO466" s="1">
        <f t="shared" si="484"/>
        <v>35.834615567675073</v>
      </c>
      <c r="AP466" s="1">
        <f t="shared" si="485"/>
        <v>132.88166755024685</v>
      </c>
      <c r="AQ466" s="1">
        <f t="shared" si="486"/>
        <v>8.4115068672753923E-2</v>
      </c>
      <c r="AR466" s="1">
        <f t="shared" si="487"/>
        <v>3.1317866961408272E-2</v>
      </c>
      <c r="AS466" s="1">
        <f t="shared" si="488"/>
        <v>5608.5312290237898</v>
      </c>
      <c r="AT466" s="1">
        <f t="shared" si="489"/>
        <v>440241843.83182353</v>
      </c>
      <c r="AU466" s="1">
        <f t="shared" si="490"/>
        <v>1710222.051152169</v>
      </c>
      <c r="AV466" s="1">
        <f t="shared" si="491"/>
        <v>14824781.943909284</v>
      </c>
      <c r="AW466" s="1">
        <f t="shared" si="492"/>
        <v>-276.80576783165571</v>
      </c>
      <c r="AX466" s="1">
        <f t="shared" si="493"/>
        <v>1218735.6093440349</v>
      </c>
      <c r="AY466" s="6">
        <f t="shared" si="494"/>
        <v>1279060475.3942332</v>
      </c>
      <c r="AZ466">
        <f t="shared" si="495"/>
        <v>1700158.1085777751</v>
      </c>
      <c r="BA466">
        <f t="shared" si="496"/>
        <v>481422.49923374021</v>
      </c>
      <c r="BB466">
        <f t="shared" si="497"/>
        <v>2764788.3663098258</v>
      </c>
      <c r="BC466">
        <f t="shared" si="498"/>
        <v>26969934.702820729</v>
      </c>
      <c r="BD466">
        <f t="shared" si="499"/>
        <v>0.13573026852905329</v>
      </c>
      <c r="BE466">
        <f t="shared" si="500"/>
        <v>8.1044474899489322E-2</v>
      </c>
      <c r="BF466">
        <f t="shared" si="501"/>
        <v>0.18673032563756004</v>
      </c>
      <c r="BG466">
        <f t="shared" si="502"/>
        <v>0.11059999385684428</v>
      </c>
      <c r="BH466">
        <f t="shared" si="503"/>
        <v>0.5728078700267929</v>
      </c>
      <c r="BI466">
        <f t="shared" si="504"/>
        <v>1.0770978432480916E-2</v>
      </c>
      <c r="BJ466">
        <f t="shared" si="505"/>
        <v>3.5985056137066262</v>
      </c>
      <c r="BK466">
        <f t="shared" si="506"/>
        <v>543.14222995514319</v>
      </c>
      <c r="BL466">
        <f t="shared" si="507"/>
        <v>0.25188449433299326</v>
      </c>
      <c r="BM466">
        <f t="shared" si="508"/>
        <v>43.15904802753365</v>
      </c>
    </row>
    <row r="467" spans="5:65" x14ac:dyDescent="0.35">
      <c r="E467">
        <f t="shared" si="448"/>
        <v>2029</v>
      </c>
      <c r="F467" s="1">
        <f t="shared" si="449"/>
        <v>6190.8545240637541</v>
      </c>
      <c r="G467" s="1">
        <f t="shared" si="450"/>
        <v>1.3618818926845073</v>
      </c>
      <c r="H467" s="1">
        <f t="shared" si="451"/>
        <v>1530353.6352125476</v>
      </c>
      <c r="I467" s="1">
        <f t="shared" si="452"/>
        <v>553532.99132565048</v>
      </c>
      <c r="J467" s="1">
        <f t="shared" si="453"/>
        <v>3.5010705486755131E-4</v>
      </c>
      <c r="K467" s="1">
        <f t="shared" si="454"/>
        <v>0.6310508812294412</v>
      </c>
      <c r="L467" s="1">
        <f t="shared" si="455"/>
        <v>9.3691107099186877E-2</v>
      </c>
      <c r="M467" s="1">
        <f t="shared" si="456"/>
        <v>5.1711457866364323E-2</v>
      </c>
      <c r="N467" s="1">
        <f t="shared" si="457"/>
        <v>0.73826902392496774</v>
      </c>
      <c r="O467" s="1">
        <f t="shared" si="458"/>
        <v>0.6983758677435743</v>
      </c>
      <c r="P467" s="1">
        <f t="shared" si="459"/>
        <v>8.9305880300762794</v>
      </c>
      <c r="Q467" s="1">
        <f t="shared" si="460"/>
        <v>0.85037283074444925</v>
      </c>
      <c r="R467" s="1">
        <f t="shared" si="461"/>
        <v>1807528.3028187933</v>
      </c>
      <c r="S467" s="1">
        <f t="shared" si="462"/>
        <v>0.79972799016833096</v>
      </c>
      <c r="T467" s="1">
        <f t="shared" si="463"/>
        <v>0.42911557071008538</v>
      </c>
      <c r="U467" s="1">
        <f t="shared" si="464"/>
        <v>0.79797745476701676</v>
      </c>
      <c r="V467" s="1">
        <f t="shared" si="465"/>
        <v>0.99947994315739508</v>
      </c>
      <c r="W467" s="1">
        <f t="shared" si="466"/>
        <v>161.18334892293262</v>
      </c>
      <c r="X467" s="1">
        <f t="shared" si="467"/>
        <v>5041.7703073747316</v>
      </c>
      <c r="Y467" s="1">
        <f t="shared" si="468"/>
        <v>556.33622841363331</v>
      </c>
      <c r="Z467" s="1">
        <f t="shared" si="469"/>
        <v>0.28646319491640709</v>
      </c>
      <c r="AA467" s="1">
        <f t="shared" si="470"/>
        <v>0.6983758677435743</v>
      </c>
      <c r="AB467" s="1">
        <f t="shared" si="471"/>
        <v>10594.466002859788</v>
      </c>
      <c r="AC467" s="1">
        <f t="shared" si="472"/>
        <v>1.0787415493985162E-2</v>
      </c>
      <c r="AD467" s="1">
        <f t="shared" si="473"/>
        <v>0.4470821191162706</v>
      </c>
      <c r="AE467" s="1">
        <f t="shared" si="474"/>
        <v>3.2192764787246371E-2</v>
      </c>
      <c r="AF467" s="1">
        <f t="shared" si="475"/>
        <v>0.42449142782586774</v>
      </c>
      <c r="AG467" s="1">
        <f t="shared" si="476"/>
        <v>257.41794359503587</v>
      </c>
      <c r="AH467" s="1">
        <f t="shared" si="477"/>
        <v>152.64174207479462</v>
      </c>
      <c r="AI467" s="1">
        <f t="shared" si="478"/>
        <v>152.28493172840558</v>
      </c>
      <c r="AJ467" s="1">
        <f t="shared" si="479"/>
        <v>247.64991710824569</v>
      </c>
      <c r="AK467" s="1">
        <f t="shared" si="480"/>
        <v>304.92667680653113</v>
      </c>
      <c r="AL467" s="8">
        <f t="shared" si="481"/>
        <v>165970521.50888139</v>
      </c>
      <c r="AM467" s="1">
        <f t="shared" si="482"/>
        <v>42269944.389400549</v>
      </c>
      <c r="AN467" s="1">
        <f t="shared" si="483"/>
        <v>0.99998700802298368</v>
      </c>
      <c r="AO467" s="1">
        <f t="shared" si="484"/>
        <v>35.839272047946018</v>
      </c>
      <c r="AP467" s="1">
        <f t="shared" si="485"/>
        <v>132.89893467739518</v>
      </c>
      <c r="AQ467" s="1">
        <f t="shared" si="486"/>
        <v>8.501481283048469E-2</v>
      </c>
      <c r="AR467" s="1">
        <f t="shared" si="487"/>
        <v>3.2034867023006015E-2</v>
      </c>
      <c r="AS467" s="1">
        <f t="shared" si="488"/>
        <v>5646.4904474941386</v>
      </c>
      <c r="AT467" s="1">
        <f t="shared" si="489"/>
        <v>443954593.35370177</v>
      </c>
      <c r="AU467" s="1">
        <f t="shared" si="490"/>
        <v>1724645.0933199946</v>
      </c>
      <c r="AV467" s="1">
        <f t="shared" si="491"/>
        <v>14931670.822106294</v>
      </c>
      <c r="AW467" s="1">
        <f t="shared" si="492"/>
        <v>-281.07057921764374</v>
      </c>
      <c r="AX467" s="1">
        <f t="shared" si="493"/>
        <v>1223356.1959364365</v>
      </c>
      <c r="AY467" s="6">
        <f t="shared" si="494"/>
        <v>1289433632.9885383</v>
      </c>
      <c r="AZ467">
        <f t="shared" si="495"/>
        <v>1714496.2771655722</v>
      </c>
      <c r="BA467">
        <f t="shared" si="496"/>
        <v>491140.08122913563</v>
      </c>
      <c r="BB467">
        <f t="shared" si="497"/>
        <v>2780633.0423793104</v>
      </c>
      <c r="BC467">
        <f t="shared" si="498"/>
        <v>27142733.975715093</v>
      </c>
      <c r="BD467">
        <f t="shared" si="499"/>
        <v>0.13723841692728775</v>
      </c>
      <c r="BE467">
        <f t="shared" si="500"/>
        <v>8.194498954762218E-2</v>
      </c>
      <c r="BF467">
        <f t="shared" si="501"/>
        <v>0.1888051542263785</v>
      </c>
      <c r="BG467">
        <f t="shared" si="502"/>
        <v>0.11182891062970278</v>
      </c>
      <c r="BH467">
        <f t="shared" si="503"/>
        <v>0.57917254668321672</v>
      </c>
      <c r="BI467">
        <f t="shared" si="504"/>
        <v>1.0890658692797258E-2</v>
      </c>
      <c r="BJ467">
        <f t="shared" si="505"/>
        <v>3.6384899188742517</v>
      </c>
      <c r="BK467">
        <f t="shared" si="506"/>
        <v>549.17728089107356</v>
      </c>
      <c r="BL467">
        <f t="shared" si="507"/>
        <v>0.25468327459612289</v>
      </c>
      <c r="BM467">
        <f t="shared" si="508"/>
        <v>43.638603913316906</v>
      </c>
    </row>
    <row r="468" spans="5:65" x14ac:dyDescent="0.35">
      <c r="E468">
        <f t="shared" si="448"/>
        <v>2029.0625</v>
      </c>
      <c r="F468" s="1">
        <f t="shared" si="449"/>
        <v>6230.9797515731125</v>
      </c>
      <c r="G468" s="1">
        <f t="shared" si="450"/>
        <v>1.3693539712019802</v>
      </c>
      <c r="H468" s="1">
        <f t="shared" si="451"/>
        <v>1564949.4471704008</v>
      </c>
      <c r="I468" s="1">
        <f t="shared" si="452"/>
        <v>559527.12894386461</v>
      </c>
      <c r="J468" s="1">
        <f t="shared" si="453"/>
        <v>3.457307169991516E-4</v>
      </c>
      <c r="K468" s="1">
        <f t="shared" si="454"/>
        <v>0.63367460930649255</v>
      </c>
      <c r="L468" s="1">
        <f t="shared" si="455"/>
        <v>9.4084116652684763E-2</v>
      </c>
      <c r="M468" s="1">
        <f t="shared" si="456"/>
        <v>5.2493526046120516E-2</v>
      </c>
      <c r="N468" s="1">
        <f t="shared" si="457"/>
        <v>0.73828652618073665</v>
      </c>
      <c r="O468" s="1">
        <f t="shared" si="458"/>
        <v>0.69971370207440309</v>
      </c>
      <c r="P468" s="1">
        <f t="shared" si="459"/>
        <v>8.9908532123663321</v>
      </c>
      <c r="Q468" s="1">
        <f t="shared" si="460"/>
        <v>0.85122656202480163</v>
      </c>
      <c r="R468" s="1">
        <f t="shared" si="461"/>
        <v>1845125.6036272671</v>
      </c>
      <c r="S468" s="1">
        <f t="shared" si="462"/>
        <v>0.79972799016833096</v>
      </c>
      <c r="T468" s="1">
        <f t="shared" si="463"/>
        <v>0.43176504092480206</v>
      </c>
      <c r="U468" s="1">
        <f t="shared" si="464"/>
        <v>0.79799933645794596</v>
      </c>
      <c r="V468" s="1">
        <f t="shared" si="465"/>
        <v>0.99949143403255092</v>
      </c>
      <c r="W468" s="1">
        <f t="shared" si="466"/>
        <v>161.05321117999512</v>
      </c>
      <c r="X468" s="1">
        <f t="shared" si="467"/>
        <v>5075.7930621603327</v>
      </c>
      <c r="Y468" s="1">
        <f t="shared" si="468"/>
        <v>560.09048335261309</v>
      </c>
      <c r="Z468" s="1">
        <f t="shared" si="469"/>
        <v>0.28977444152937454</v>
      </c>
      <c r="AA468" s="1">
        <f t="shared" si="470"/>
        <v>0.69971370207440309</v>
      </c>
      <c r="AB468" s="1">
        <f t="shared" si="471"/>
        <v>10665.959327014687</v>
      </c>
      <c r="AC468" s="1">
        <f t="shared" si="472"/>
        <v>1.0808080261276443E-2</v>
      </c>
      <c r="AD468" s="1">
        <f t="shared" si="473"/>
        <v>0.44900489229460488</v>
      </c>
      <c r="AE468" s="1">
        <f t="shared" si="474"/>
        <v>3.2266254747932106E-2</v>
      </c>
      <c r="AF468" s="1">
        <f t="shared" si="475"/>
        <v>0.42711234738971882</v>
      </c>
      <c r="AG468" s="1">
        <f t="shared" si="476"/>
        <v>257.4179434073277</v>
      </c>
      <c r="AH468" s="1">
        <f t="shared" si="477"/>
        <v>152.64174196348887</v>
      </c>
      <c r="AI468" s="1">
        <f t="shared" si="478"/>
        <v>152.28493172840558</v>
      </c>
      <c r="AJ468" s="1">
        <f t="shared" si="479"/>
        <v>247.44996716635347</v>
      </c>
      <c r="AK468" s="1">
        <f t="shared" si="480"/>
        <v>304.92667658417975</v>
      </c>
      <c r="AL468" s="8">
        <f t="shared" si="481"/>
        <v>167592566.49568075</v>
      </c>
      <c r="AM468" s="1">
        <f t="shared" si="482"/>
        <v>43149175.611157574</v>
      </c>
      <c r="AN468" s="1">
        <f t="shared" si="483"/>
        <v>0.99998713376415915</v>
      </c>
      <c r="AO468" s="1">
        <f t="shared" si="484"/>
        <v>35.843853126891922</v>
      </c>
      <c r="AP468" s="1">
        <f t="shared" si="485"/>
        <v>132.9159222018842</v>
      </c>
      <c r="AQ468" s="1">
        <f t="shared" si="486"/>
        <v>8.59000634362031E-2</v>
      </c>
      <c r="AR468" s="1">
        <f t="shared" si="487"/>
        <v>3.2759043116904481E-2</v>
      </c>
      <c r="AS468" s="1">
        <f t="shared" si="488"/>
        <v>5684.5939603839124</v>
      </c>
      <c r="AT468" s="1">
        <f t="shared" si="489"/>
        <v>447687995.39545119</v>
      </c>
      <c r="AU468" s="1">
        <f t="shared" si="490"/>
        <v>1739148.3649880921</v>
      </c>
      <c r="AV468" s="1">
        <f t="shared" si="491"/>
        <v>15039461.140438793</v>
      </c>
      <c r="AW468" s="1">
        <f t="shared" si="492"/>
        <v>-285.30870885409854</v>
      </c>
      <c r="AX468" s="1">
        <f t="shared" si="493"/>
        <v>1227919.0554704426</v>
      </c>
      <c r="AY468" s="6">
        <f t="shared" si="494"/>
        <v>1299908168.3945184</v>
      </c>
      <c r="AZ468">
        <f t="shared" si="495"/>
        <v>1728914.2031365361</v>
      </c>
      <c r="BA468">
        <f t="shared" si="496"/>
        <v>500995.14766609337</v>
      </c>
      <c r="BB468">
        <f t="shared" si="497"/>
        <v>2796455.6695551029</v>
      </c>
      <c r="BC468">
        <f t="shared" si="498"/>
        <v>27316523.540863801</v>
      </c>
      <c r="BD468">
        <f t="shared" si="499"/>
        <v>0.13873713939803325</v>
      </c>
      <c r="BE468">
        <f t="shared" si="500"/>
        <v>8.2839875979204197E-2</v>
      </c>
      <c r="BF468">
        <f t="shared" si="501"/>
        <v>0.19086701513651685</v>
      </c>
      <c r="BG468">
        <f t="shared" si="502"/>
        <v>0.11305014667273092</v>
      </c>
      <c r="BH468">
        <f t="shared" si="503"/>
        <v>0.58549744411053795</v>
      </c>
      <c r="BI468">
        <f t="shared" si="504"/>
        <v>1.1009590951486624E-2</v>
      </c>
      <c r="BJ468">
        <f t="shared" si="505"/>
        <v>3.6782243221345792</v>
      </c>
      <c r="BK468">
        <f t="shared" si="506"/>
        <v>555.17461275865435</v>
      </c>
      <c r="BL468">
        <f t="shared" si="507"/>
        <v>0.25746456248260796</v>
      </c>
      <c r="BM468">
        <f t="shared" si="508"/>
        <v>44.115162574814015</v>
      </c>
    </row>
    <row r="469" spans="5:65" x14ac:dyDescent="0.35">
      <c r="E469">
        <f t="shared" ref="E469:E532" si="509">E468+C$3</f>
        <v>2029.125</v>
      </c>
      <c r="F469" s="1">
        <f t="shared" ref="F469:F532" si="510">C$4*AD469*G469*(C$9/AG469)^C$20*((C$42-X469)/C$5)</f>
        <v>6271.2062715656257</v>
      </c>
      <c r="G469" s="1">
        <f t="shared" ref="G469:G532" si="511">1/(1 + AW469/C$18)</f>
        <v>1.3768609734848754</v>
      </c>
      <c r="H469" s="1">
        <f t="shared" ref="H469:H532" si="512">H468+C$3*I468</f>
        <v>1599919.8927293923</v>
      </c>
      <c r="I469" s="1">
        <f t="shared" ref="I469:I532" si="513">(R469-H469)/C$32</f>
        <v>565533.7839846072</v>
      </c>
      <c r="J469" s="1">
        <f t="shared" ref="J469:J532" si="514">(S469-U469)/C$57</f>
        <v>3.4140908335013505E-4</v>
      </c>
      <c r="K469" s="1">
        <f t="shared" ref="K469:K532" si="515">K468+C$3*(L468-M468)</f>
        <v>0.6362740212194028</v>
      </c>
      <c r="L469" s="1">
        <f t="shared" ref="L469:L532" si="516">BD469 * (Q469 + AN469) * (1 - K469)</f>
        <v>9.4462553634931418E-2</v>
      </c>
      <c r="M469" s="1">
        <f t="shared" ref="M469:M532" si="517">K469*BE469</f>
        <v>5.3274695288785007E-2</v>
      </c>
      <c r="N469" s="1">
        <f t="shared" ref="N469:N532" si="518">B$16 + C$17*U469</f>
        <v>0.73830380965832443</v>
      </c>
      <c r="O469" s="1">
        <f t="shared" ref="O469:O532" si="519">AA469</f>
        <v>0.70105483797981905</v>
      </c>
      <c r="P469" s="1">
        <f t="shared" ref="P469:P532" si="520">C$21*AB469</f>
        <v>9.0513422136138271</v>
      </c>
      <c r="Q469" s="1">
        <f t="shared" ref="Q469:Q532" si="521">P469/(C$22+P469)</f>
        <v>0.85207372311453056</v>
      </c>
      <c r="R469" s="1">
        <f t="shared" ref="R469:R532" si="522">MAX(0,AL469*BI469)</f>
        <v>1883103.8059784165</v>
      </c>
      <c r="S469" s="1">
        <f t="shared" ref="S469:S532" si="523">C$56 + C$58 * MIN(1, MAX(0, AL469)/C$46)</f>
        <v>0.79972799016833096</v>
      </c>
      <c r="T469" s="1">
        <f t="shared" ref="T469:T532" si="524">MIN(1,C$23+C$24*Z469)</f>
        <v>0.43442256630293785</v>
      </c>
      <c r="U469" s="1">
        <f t="shared" ref="U469:U532" si="525">U468+C$3*J468</f>
        <v>0.79802094462775841</v>
      </c>
      <c r="V469" s="1">
        <f t="shared" ref="V469:V532" si="526">MIN(1, H469/(C$13 + H469))</f>
        <v>0.99950254454591081</v>
      </c>
      <c r="W469" s="1">
        <f t="shared" ref="W469:W532" si="527">MAX(B$8*$B$7, $B$7*(1 - B$34*LN(1 + Y469))) + AO469</f>
        <v>160.92340237731494</v>
      </c>
      <c r="X469" s="1">
        <f t="shared" ref="X469:X532" si="528">X468+C$3*(F468-AS468)</f>
        <v>5109.9421741096576</v>
      </c>
      <c r="Y469" s="1">
        <f t="shared" ref="Y469:Y532" si="529">X469/C$28</f>
        <v>563.85868122504951</v>
      </c>
      <c r="Z469" s="1">
        <f t="shared" ref="Z469:Z532" si="530">Z468+C$3*(AQ468-AR468)</f>
        <v>0.29309575529933068</v>
      </c>
      <c r="AA469" s="1">
        <f t="shared" ref="AA469:AA532" si="531">AA468+C$3*(AE468-AC468)</f>
        <v>0.70105483797981905</v>
      </c>
      <c r="AB469" s="1">
        <f t="shared" ref="AB469:AB532" si="532">X469*C$19</f>
        <v>10737.718170341162</v>
      </c>
      <c r="AC469" s="1">
        <f t="shared" ref="AC469:AC532" si="533">AA469*C$39</f>
        <v>1.082879602611575E-2</v>
      </c>
      <c r="AD469" s="1">
        <f t="shared" ref="AD469:AD532" si="534">MIN(1,AA469^C$41)</f>
        <v>0.45093700034922624</v>
      </c>
      <c r="AE469" s="1">
        <f t="shared" ref="AE469:AE532" si="535">C$40*P469*(1-AA469)</f>
        <v>3.2338260092486276E-2</v>
      </c>
      <c r="AF469" s="1">
        <f t="shared" ref="AF469:AF532" si="536">C$43*T469</f>
        <v>0.42974123531467018</v>
      </c>
      <c r="AG469" s="1">
        <f t="shared" ref="AG469:AG532" si="537">AG468+(AH468+AI468-AK468)*C$3</f>
        <v>257.41794322655988</v>
      </c>
      <c r="AH469" s="1">
        <f t="shared" ref="AH469:AH532" si="538">AG469*C$44</f>
        <v>152.64174185629852</v>
      </c>
      <c r="AI469" s="1">
        <f t="shared" ref="AI469:AI532" si="539">C$35*MIN(C$37*C$9,MAX(C$38*C$9,AJ469))</f>
        <v>152.28493172840558</v>
      </c>
      <c r="AJ469" s="1">
        <f t="shared" ref="AJ469:AJ532" si="540">W469*C$20/(C$20-1)</f>
        <v>247.25052262423122</v>
      </c>
      <c r="AK469" s="1">
        <f t="shared" ref="AK469:AK532" si="541">C$45*AG469</f>
        <v>304.92667637004968</v>
      </c>
      <c r="AL469" s="8">
        <f t="shared" ref="AL469:AL532" si="542">AT469-AU469*W469</f>
        <v>169225472.25800377</v>
      </c>
      <c r="AM469" s="1">
        <f t="shared" ref="AM469:AM532" si="543">C$47+BL469*MAX(0, AL469 )+BM469    *AF469</f>
        <v>44037314.399670579</v>
      </c>
      <c r="AN469" s="1">
        <f t="shared" ref="AN469:AN532" si="544">AM469/(BK469+AM469)</f>
        <v>0.99998725791254706</v>
      </c>
      <c r="AO469" s="1">
        <f t="shared" ref="AO469:AO532" si="545">C$36*AP469</f>
        <v>35.848360077988296</v>
      </c>
      <c r="AP469" s="1">
        <f t="shared" ref="AP469:AP532" si="546">C$10*(1 + C$51*LN(1 + AX469/C$12))</f>
        <v>132.93263484600683</v>
      </c>
      <c r="AQ469" s="1">
        <f t="shared" ref="AQ469:AQ532" si="547">BF469*K469*(1-Z469)</f>
        <v>8.6770680949528278E-2</v>
      </c>
      <c r="AR469" s="1">
        <f t="shared" ref="AR469:AR532" si="548">Z469*BG469</f>
        <v>3.3490220106796594E-2</v>
      </c>
      <c r="AS469" s="1">
        <f t="shared" ref="AS469:AS532" si="549">X469/C$6</f>
        <v>5722.8389859714971</v>
      </c>
      <c r="AT469" s="1">
        <f t="shared" ref="AT469:AT532" si="550">AU469*AG469</f>
        <v>451441839.3705374</v>
      </c>
      <c r="AU469" s="1">
        <f t="shared" ref="AU469:AU532" si="551">F469*C$59*O469</f>
        <v>1753731.0480847573</v>
      </c>
      <c r="AV469" s="1">
        <f t="shared" ref="AV469:AV532" si="552">AV468+AU468*C$3</f>
        <v>15148157.913250549</v>
      </c>
      <c r="AW469" s="1">
        <f t="shared" ref="AW469:AW532" si="553">C$11*(AG469/C$9)*(1 - BJ469*MIN(1,V469))</f>
        <v>-289.52032433428849</v>
      </c>
      <c r="AX469" s="1">
        <f t="shared" ref="AX469:AX532" si="554">AU469*C$61*(1-Z469)</f>
        <v>1232424.6879265383</v>
      </c>
      <c r="AY469" s="6">
        <f t="shared" ref="AY469:AY532" si="555">AY468+AL469*C$3</f>
        <v>1310484760.4106436</v>
      </c>
      <c r="AZ469">
        <f t="shared" ref="AZ469:AZ532" si="556">AU469*C$61</f>
        <v>1743411.0732329735</v>
      </c>
      <c r="BA469">
        <f t="shared" ref="BA469:BA532" si="557">AZ469*Z469</f>
        <v>510986.38530643506</v>
      </c>
      <c r="BB469">
        <f t="shared" ref="BB469:BB532" si="558">AX469*C$60+BA469*C$53</f>
        <v>2812256.3555916012</v>
      </c>
      <c r="BC469">
        <f t="shared" ref="BC469:BC532" si="559">BC468+BB468*C$3</f>
        <v>27491302.020210996</v>
      </c>
      <c r="BD469">
        <f t="shared" ref="BD469:BD532" si="560">BD468+(C$15-BD468)/BD$400*B$3</f>
        <v>0.1402264948533366</v>
      </c>
      <c r="BE469">
        <f t="shared" ref="BE469:BE532" si="561">BE468+(C$14-BE468)/BE$400*B$3</f>
        <v>8.372916937058883E-2</v>
      </c>
      <c r="BF469">
        <f t="shared" ref="BF469:BF532" si="562">BF468+(C$54-BF468)/BF$400*B$3</f>
        <v>0.19291598941596683</v>
      </c>
      <c r="BG469">
        <f t="shared" ref="BG469:BG532" si="563">BG468+(C$52-BG468)/BG$400*B$3</f>
        <v>0.11426374999049012</v>
      </c>
      <c r="BH469">
        <f t="shared" ref="BH469:BH532" si="564">BH468+(C$34-BH468)/BH$400*B$3</f>
        <v>0.59178281092893836</v>
      </c>
      <c r="BI469">
        <f t="shared" ref="BI469:BI532" si="565">BI468+(C$33-BI468)/BI$400*B$3</f>
        <v>1.112777988355918E-2</v>
      </c>
      <c r="BJ469">
        <f t="shared" ref="BJ469:BJ532" si="566">BJ468+(C$55-BJ468)/BJ$400*B$3</f>
        <v>3.7177103853745295</v>
      </c>
      <c r="BK469">
        <f t="shared" ref="BK469:BK532" si="567">BK468+(C$48-BK468)/BK$400*B$3</f>
        <v>561.13446130206273</v>
      </c>
      <c r="BL469">
        <f t="shared" ref="BL469:BL532" si="568">BL468+(C$50-BL468)/BL$400*B$3</f>
        <v>0.26022846731980254</v>
      </c>
      <c r="BM469">
        <f t="shared" ref="BM469:BM532" si="569">BM468+(C$49-BM468)/BM$400*B$3</f>
        <v>44.588742744676765</v>
      </c>
    </row>
    <row r="470" spans="5:65" x14ac:dyDescent="0.35">
      <c r="E470">
        <f t="shared" si="509"/>
        <v>2029.1875</v>
      </c>
      <c r="F470" s="1">
        <f t="shared" si="510"/>
        <v>6311.5307649431707</v>
      </c>
      <c r="G470" s="1">
        <f t="shared" si="511"/>
        <v>1.3844029972158727</v>
      </c>
      <c r="H470" s="1">
        <f t="shared" si="512"/>
        <v>1635265.7542284303</v>
      </c>
      <c r="I470" s="1">
        <f t="shared" si="513"/>
        <v>571551.56555648358</v>
      </c>
      <c r="J470" s="1">
        <f t="shared" si="514"/>
        <v>3.3714147011780347E-4</v>
      </c>
      <c r="K470" s="1">
        <f t="shared" si="515"/>
        <v>0.63884826236603698</v>
      </c>
      <c r="L470" s="1">
        <f t="shared" si="516"/>
        <v>9.4826994568831716E-2</v>
      </c>
      <c r="M470" s="1">
        <f t="shared" si="517"/>
        <v>5.405480712746058E-2</v>
      </c>
      <c r="N470" s="1">
        <f t="shared" si="518"/>
        <v>0.73832087709245808</v>
      </c>
      <c r="O470" s="1">
        <f t="shared" si="519"/>
        <v>0.70239917948396724</v>
      </c>
      <c r="P470" s="1">
        <f t="shared" si="520"/>
        <v>9.1120505811396288</v>
      </c>
      <c r="Q470" s="1">
        <f t="shared" si="521"/>
        <v>0.85291431106657722</v>
      </c>
      <c r="R470" s="1">
        <f t="shared" si="522"/>
        <v>1921462.9957398174</v>
      </c>
      <c r="S470" s="1">
        <f t="shared" si="523"/>
        <v>0.79972799016833096</v>
      </c>
      <c r="T470" s="1">
        <f t="shared" si="524"/>
        <v>0.43708706495195815</v>
      </c>
      <c r="U470" s="1">
        <f t="shared" si="525"/>
        <v>0.79804228269546784</v>
      </c>
      <c r="V470" s="1">
        <f t="shared" si="526"/>
        <v>0.99951329168823222</v>
      </c>
      <c r="W470" s="1">
        <f t="shared" si="527"/>
        <v>160.79393155308628</v>
      </c>
      <c r="X470" s="1">
        <f t="shared" si="528"/>
        <v>5144.2151294592904</v>
      </c>
      <c r="Y470" s="1">
        <f t="shared" si="529"/>
        <v>567.64054464867934</v>
      </c>
      <c r="Z470" s="1">
        <f t="shared" si="530"/>
        <v>0.29642578410200143</v>
      </c>
      <c r="AA470" s="1">
        <f t="shared" si="531"/>
        <v>0.70239917948396724</v>
      </c>
      <c r="AB470" s="1">
        <f t="shared" si="532"/>
        <v>10809.737250571394</v>
      </c>
      <c r="AC470" s="1">
        <f t="shared" si="533"/>
        <v>1.084956130601855E-2</v>
      </c>
      <c r="AD470" s="1">
        <f t="shared" si="534"/>
        <v>0.45287834059804699</v>
      </c>
      <c r="AE470" s="1">
        <f t="shared" si="535"/>
        <v>3.2408757513341047E-2</v>
      </c>
      <c r="AF470" s="1">
        <f t="shared" si="536"/>
        <v>0.43237702136664469</v>
      </c>
      <c r="AG470" s="1">
        <f t="shared" si="537"/>
        <v>257.41794305247578</v>
      </c>
      <c r="AH470" s="1">
        <f t="shared" si="538"/>
        <v>152.64174175307144</v>
      </c>
      <c r="AI470" s="1">
        <f t="shared" si="539"/>
        <v>152.28493172840558</v>
      </c>
      <c r="AJ470" s="1">
        <f t="shared" si="540"/>
        <v>247.05159736859895</v>
      </c>
      <c r="AK470" s="1">
        <f t="shared" si="541"/>
        <v>304.92667616383682</v>
      </c>
      <c r="AL470" s="8">
        <f t="shared" si="542"/>
        <v>170869157.2075966</v>
      </c>
      <c r="AM470" s="1">
        <f t="shared" si="543"/>
        <v>44934362.762941629</v>
      </c>
      <c r="AN470" s="1">
        <f t="shared" si="544"/>
        <v>0.99998738048411195</v>
      </c>
      <c r="AO470" s="1">
        <f t="shared" si="545"/>
        <v>35.852794206266886</v>
      </c>
      <c r="AP470" s="1">
        <f t="shared" si="546"/>
        <v>132.94907744907252</v>
      </c>
      <c r="AQ470" s="1">
        <f t="shared" si="547"/>
        <v>8.7626543164478321E-2</v>
      </c>
      <c r="AR470" s="1">
        <f t="shared" si="548"/>
        <v>3.4228216604702558E-2</v>
      </c>
      <c r="AS470" s="1">
        <f t="shared" si="549"/>
        <v>5761.2227089876023</v>
      </c>
      <c r="AT470" s="1">
        <f t="shared" si="550"/>
        <v>455215906.44958413</v>
      </c>
      <c r="AU470" s="1">
        <f t="shared" si="551"/>
        <v>1768392.2925170232</v>
      </c>
      <c r="AV470" s="1">
        <f t="shared" si="552"/>
        <v>15257766.103755847</v>
      </c>
      <c r="AW470" s="1">
        <f t="shared" si="553"/>
        <v>-293.70559215899414</v>
      </c>
      <c r="AX470" s="1">
        <f t="shared" si="554"/>
        <v>1236873.6513161294</v>
      </c>
      <c r="AY470" s="6">
        <f t="shared" si="555"/>
        <v>1321164082.7361183</v>
      </c>
      <c r="AZ470">
        <f t="shared" si="556"/>
        <v>1757986.0423643589</v>
      </c>
      <c r="BA470">
        <f t="shared" si="557"/>
        <v>521112.39104822942</v>
      </c>
      <c r="BB470">
        <f t="shared" si="558"/>
        <v>2828035.2632562201</v>
      </c>
      <c r="BC470">
        <f t="shared" si="559"/>
        <v>27667068.042435471</v>
      </c>
      <c r="BD470">
        <f t="shared" si="560"/>
        <v>0.14170654183704429</v>
      </c>
      <c r="BE470">
        <f t="shared" si="561"/>
        <v>8.4612904678277312E-2</v>
      </c>
      <c r="BF470">
        <f t="shared" si="562"/>
        <v>0.19495215760617024</v>
      </c>
      <c r="BG470">
        <f t="shared" si="563"/>
        <v>0.11546976828751333</v>
      </c>
      <c r="BH470">
        <f t="shared" si="564"/>
        <v>0.59802889420472383</v>
      </c>
      <c r="BI470">
        <f t="shared" si="565"/>
        <v>1.1245230134806283E-2</v>
      </c>
      <c r="BJ470">
        <f t="shared" si="566"/>
        <v>3.7569496607192301</v>
      </c>
      <c r="BK470">
        <f t="shared" si="567"/>
        <v>567.05706079207482</v>
      </c>
      <c r="BL470">
        <f t="shared" si="568"/>
        <v>0.26297509775176464</v>
      </c>
      <c r="BM470">
        <f t="shared" si="569"/>
        <v>45.059363038477876</v>
      </c>
    </row>
    <row r="471" spans="5:65" x14ac:dyDescent="0.35">
      <c r="E471">
        <f t="shared" si="509"/>
        <v>2029.25</v>
      </c>
      <c r="F471" s="1">
        <f t="shared" si="510"/>
        <v>6351.949856816098</v>
      </c>
      <c r="G471" s="1">
        <f t="shared" si="511"/>
        <v>1.391980139562732</v>
      </c>
      <c r="H471" s="1">
        <f t="shared" si="512"/>
        <v>1670987.7270757107</v>
      </c>
      <c r="I471" s="1">
        <f t="shared" si="513"/>
        <v>577579.04376656143</v>
      </c>
      <c r="J471" s="1">
        <f t="shared" si="514"/>
        <v>3.3292720204702083E-4</v>
      </c>
      <c r="K471" s="1">
        <f t="shared" si="515"/>
        <v>0.64139652408112269</v>
      </c>
      <c r="L471" s="1">
        <f t="shared" si="516"/>
        <v>9.5178010687831507E-2</v>
      </c>
      <c r="M471" s="1">
        <f t="shared" si="517"/>
        <v>5.4833705052897593E-2</v>
      </c>
      <c r="N471" s="1">
        <f t="shared" si="518"/>
        <v>0.7383377311836804</v>
      </c>
      <c r="O471" s="1">
        <f t="shared" si="519"/>
        <v>0.70374662924692488</v>
      </c>
      <c r="P471" s="1">
        <f t="shared" si="520"/>
        <v>9.1729738064869668</v>
      </c>
      <c r="Q471" s="1">
        <f t="shared" si="521"/>
        <v>0.85374832444521787</v>
      </c>
      <c r="R471" s="1">
        <f t="shared" si="522"/>
        <v>1960203.1523188048</v>
      </c>
      <c r="S471" s="1">
        <f t="shared" si="523"/>
        <v>0.79972799016833096</v>
      </c>
      <c r="T471" s="1">
        <f t="shared" si="524"/>
        <v>0.43975745793895649</v>
      </c>
      <c r="U471" s="1">
        <f t="shared" si="525"/>
        <v>0.79806335403735018</v>
      </c>
      <c r="V471" s="1">
        <f t="shared" si="526"/>
        <v>0.9995236914653397</v>
      </c>
      <c r="W471" s="1">
        <f t="shared" si="527"/>
        <v>160.66480764963194</v>
      </c>
      <c r="X471" s="1">
        <f t="shared" si="528"/>
        <v>5178.6093829565134</v>
      </c>
      <c r="Y471" s="1">
        <f t="shared" si="529"/>
        <v>571.43579276653963</v>
      </c>
      <c r="Z471" s="1">
        <f t="shared" si="530"/>
        <v>0.29976317951198744</v>
      </c>
      <c r="AA471" s="1">
        <f t="shared" si="531"/>
        <v>0.70374662924692488</v>
      </c>
      <c r="AB471" s="1">
        <f t="shared" si="532"/>
        <v>10882.011219267879</v>
      </c>
      <c r="AC471" s="1">
        <f t="shared" si="533"/>
        <v>1.0870374597430321E-2</v>
      </c>
      <c r="AD471" s="1">
        <f t="shared" si="534"/>
        <v>0.45482880717083735</v>
      </c>
      <c r="AE471" s="1">
        <f t="shared" si="535"/>
        <v>3.2477724168397039E-2</v>
      </c>
      <c r="AF471" s="1">
        <f t="shared" si="536"/>
        <v>0.43501863823930054</v>
      </c>
      <c r="AG471" s="1">
        <f t="shared" si="537"/>
        <v>257.41794288482828</v>
      </c>
      <c r="AH471" s="1">
        <f t="shared" si="538"/>
        <v>152.64174165366111</v>
      </c>
      <c r="AI471" s="1">
        <f t="shared" si="539"/>
        <v>152.28493172840558</v>
      </c>
      <c r="AJ471" s="1">
        <f t="shared" si="540"/>
        <v>246.85320513887521</v>
      </c>
      <c r="AK471" s="1">
        <f t="shared" si="541"/>
        <v>304.92667596524853</v>
      </c>
      <c r="AL471" s="8">
        <f t="shared" si="542"/>
        <v>172523535.73667252</v>
      </c>
      <c r="AM471" s="1">
        <f t="shared" si="543"/>
        <v>45840320.219347186</v>
      </c>
      <c r="AN471" s="1">
        <f t="shared" si="544"/>
        <v>0.99998750149474591</v>
      </c>
      <c r="AO471" s="1">
        <f t="shared" si="545"/>
        <v>35.857156847302008</v>
      </c>
      <c r="AP471" s="1">
        <f t="shared" si="546"/>
        <v>132.96525496364848</v>
      </c>
      <c r="AQ471" s="1">
        <f t="shared" si="547"/>
        <v>8.8467545277507054E-2</v>
      </c>
      <c r="AR471" s="1">
        <f t="shared" si="548"/>
        <v>3.4972845259397353E-2</v>
      </c>
      <c r="AS471" s="1">
        <f t="shared" si="549"/>
        <v>5799.7422788967451</v>
      </c>
      <c r="AT471" s="1">
        <f t="shared" si="550"/>
        <v>459009969.65725136</v>
      </c>
      <c r="AU471" s="1">
        <f t="shared" si="551"/>
        <v>1783131.2165470053</v>
      </c>
      <c r="AV471" s="1">
        <f t="shared" si="552"/>
        <v>15368290.622038161</v>
      </c>
      <c r="AW471" s="1">
        <f t="shared" si="553"/>
        <v>-297.86467774656057</v>
      </c>
      <c r="AX471" s="1">
        <f t="shared" si="554"/>
        <v>1241266.5608386681</v>
      </c>
      <c r="AY471" s="6">
        <f t="shared" si="555"/>
        <v>1331946803.7196603</v>
      </c>
      <c r="AZ471">
        <f t="shared" si="556"/>
        <v>1772638.2339814673</v>
      </c>
      <c r="BA471">
        <f t="shared" si="557"/>
        <v>531371.67314279894</v>
      </c>
      <c r="BB471">
        <f t="shared" si="558"/>
        <v>2843792.6094704079</v>
      </c>
      <c r="BC471">
        <f t="shared" si="559"/>
        <v>27843820.246388983</v>
      </c>
      <c r="BD471">
        <f t="shared" si="560"/>
        <v>0.14317733852710382</v>
      </c>
      <c r="BE471">
        <f t="shared" si="561"/>
        <v>8.5491116640292741E-2</v>
      </c>
      <c r="BF471">
        <f t="shared" si="562"/>
        <v>0.19697559974518489</v>
      </c>
      <c r="BG471">
        <f t="shared" si="563"/>
        <v>0.11666824897018015</v>
      </c>
      <c r="BH471">
        <f t="shared" si="564"/>
        <v>0.60423593946003562</v>
      </c>
      <c r="BI471">
        <f t="shared" si="565"/>
        <v>1.1361946321983091E-2</v>
      </c>
      <c r="BJ471">
        <f t="shared" si="566"/>
        <v>3.7959436905930266</v>
      </c>
      <c r="BK471">
        <f t="shared" si="567"/>
        <v>572.94264403527438</v>
      </c>
      <c r="BL471">
        <f t="shared" si="568"/>
        <v>0.26570456174352697</v>
      </c>
      <c r="BM471">
        <f t="shared" si="569"/>
        <v>45.527041955442733</v>
      </c>
    </row>
    <row r="472" spans="5:65" x14ac:dyDescent="0.35">
      <c r="E472">
        <f t="shared" si="509"/>
        <v>2029.3125</v>
      </c>
      <c r="F472" s="1">
        <f t="shared" si="510"/>
        <v>6392.4601187798598</v>
      </c>
      <c r="G472" s="1">
        <f t="shared" si="511"/>
        <v>1.3995924971710392</v>
      </c>
      <c r="H472" s="1">
        <f t="shared" si="512"/>
        <v>1707086.4173111208</v>
      </c>
      <c r="I472" s="1">
        <f t="shared" si="513"/>
        <v>583614.75190043473</v>
      </c>
      <c r="J472" s="1">
        <f t="shared" si="514"/>
        <v>3.2876561232329853E-4</v>
      </c>
      <c r="K472" s="1">
        <f t="shared" si="515"/>
        <v>0.64391804318330603</v>
      </c>
      <c r="L472" s="1">
        <f t="shared" si="516"/>
        <v>9.5516167286611428E-2</v>
      </c>
      <c r="M472" s="1">
        <f t="shared" si="517"/>
        <v>5.5611234711353721E-2</v>
      </c>
      <c r="N472" s="1">
        <f t="shared" si="518"/>
        <v>0.73835437459877773</v>
      </c>
      <c r="O472" s="1">
        <f t="shared" si="519"/>
        <v>0.70509708859511033</v>
      </c>
      <c r="P472" s="1">
        <f t="shared" si="520"/>
        <v>9.2341073231491411</v>
      </c>
      <c r="Q472" s="1">
        <f t="shared" si="521"/>
        <v>0.854575763247584</v>
      </c>
      <c r="R472" s="1">
        <f t="shared" si="522"/>
        <v>1999324.1473165166</v>
      </c>
      <c r="S472" s="1">
        <f t="shared" si="523"/>
        <v>0.79972799016833096</v>
      </c>
      <c r="T472" s="1">
        <f t="shared" si="524"/>
        <v>0.44243267045914703</v>
      </c>
      <c r="U472" s="1">
        <f t="shared" si="525"/>
        <v>0.79808416198747811</v>
      </c>
      <c r="V472" s="1">
        <f t="shared" si="526"/>
        <v>0.9995337589683515</v>
      </c>
      <c r="W472" s="1">
        <f t="shared" si="527"/>
        <v>160.53603951948872</v>
      </c>
      <c r="X472" s="1">
        <f t="shared" si="528"/>
        <v>5213.1223565764731</v>
      </c>
      <c r="Y472" s="1">
        <f t="shared" si="529"/>
        <v>575.24414110541215</v>
      </c>
      <c r="Z472" s="1">
        <f t="shared" si="530"/>
        <v>0.30310659826311931</v>
      </c>
      <c r="AA472" s="1">
        <f t="shared" si="531"/>
        <v>0.70509708859511033</v>
      </c>
      <c r="AB472" s="1">
        <f t="shared" si="532"/>
        <v>10954.534659127767</v>
      </c>
      <c r="AC472" s="1">
        <f t="shared" si="533"/>
        <v>1.0891234376196277E-2</v>
      </c>
      <c r="AD472" s="1">
        <f t="shared" si="534"/>
        <v>0.45678829102066426</v>
      </c>
      <c r="AE472" s="1">
        <f t="shared" si="535"/>
        <v>3.2545137683314108E-2</v>
      </c>
      <c r="AF472" s="1">
        <f t="shared" si="536"/>
        <v>0.43766502270993196</v>
      </c>
      <c r="AG472" s="1">
        <f t="shared" si="537"/>
        <v>257.41794272337944</v>
      </c>
      <c r="AH472" s="1">
        <f t="shared" si="538"/>
        <v>152.64174155792639</v>
      </c>
      <c r="AI472" s="1">
        <f t="shared" si="539"/>
        <v>152.28493172840558</v>
      </c>
      <c r="AJ472" s="1">
        <f t="shared" si="540"/>
        <v>246.65535953652704</v>
      </c>
      <c r="AK472" s="1">
        <f t="shared" si="541"/>
        <v>304.92667577400289</v>
      </c>
      <c r="AL472" s="8">
        <f t="shared" si="542"/>
        <v>174188518.22623724</v>
      </c>
      <c r="AM472" s="1">
        <f t="shared" si="543"/>
        <v>46755183.766162314</v>
      </c>
      <c r="AN472" s="1">
        <f t="shared" si="544"/>
        <v>0.99998762096026828</v>
      </c>
      <c r="AO472" s="1">
        <f t="shared" si="545"/>
        <v>35.861449366111117</v>
      </c>
      <c r="AP472" s="1">
        <f t="shared" si="546"/>
        <v>132.98117245148276</v>
      </c>
      <c r="AQ472" s="1">
        <f t="shared" si="547"/>
        <v>8.9293599903492851E-2</v>
      </c>
      <c r="AR472" s="1">
        <f t="shared" si="548"/>
        <v>3.5723913052205632E-2</v>
      </c>
      <c r="AS472" s="1">
        <f t="shared" si="549"/>
        <v>5838.3948084605508</v>
      </c>
      <c r="AT472" s="1">
        <f t="shared" si="550"/>
        <v>462823793.96972001</v>
      </c>
      <c r="AU472" s="1">
        <f t="shared" si="551"/>
        <v>1797946.9071706049</v>
      </c>
      <c r="AV472" s="1">
        <f t="shared" si="552"/>
        <v>15479736.32307235</v>
      </c>
      <c r="AW472" s="1">
        <f t="shared" si="553"/>
        <v>-301.997745442628</v>
      </c>
      <c r="AX472" s="1">
        <f t="shared" si="554"/>
        <v>1245604.0879055455</v>
      </c>
      <c r="AY472" s="6">
        <f t="shared" si="555"/>
        <v>1342833586.1088002</v>
      </c>
      <c r="AZ472">
        <f t="shared" si="556"/>
        <v>1787366.7404528479</v>
      </c>
      <c r="BA472">
        <f t="shared" si="557"/>
        <v>541762.65254730242</v>
      </c>
      <c r="BB472">
        <f t="shared" si="558"/>
        <v>2859528.664276286</v>
      </c>
      <c r="BC472">
        <f t="shared" si="559"/>
        <v>28021557.284480885</v>
      </c>
      <c r="BD472">
        <f t="shared" si="560"/>
        <v>0.14463894273785047</v>
      </c>
      <c r="BE472">
        <f t="shared" si="561"/>
        <v>8.6363839777545581E-2</v>
      </c>
      <c r="BF472">
        <f t="shared" si="562"/>
        <v>0.19898639537083068</v>
      </c>
      <c r="BG472">
        <f t="shared" si="563"/>
        <v>0.11785923914858029</v>
      </c>
      <c r="BH472">
        <f t="shared" si="564"/>
        <v>0.61040419068250173</v>
      </c>
      <c r="BI472">
        <f t="shared" si="565"/>
        <v>1.1477933032990044E-2</v>
      </c>
      <c r="BJ472">
        <f t="shared" si="566"/>
        <v>3.8346940077801119</v>
      </c>
      <c r="BK472">
        <f t="shared" si="567"/>
        <v>578.79144238320396</v>
      </c>
      <c r="BL472">
        <f t="shared" si="568"/>
        <v>0.26841696658534081</v>
      </c>
      <c r="BM472">
        <f t="shared" si="569"/>
        <v>45.991797879176559</v>
      </c>
    </row>
    <row r="473" spans="5:65" x14ac:dyDescent="0.35">
      <c r="E473">
        <f t="shared" si="509"/>
        <v>2029.375</v>
      </c>
      <c r="F473" s="1">
        <f t="shared" si="510"/>
        <v>6433.0580711671801</v>
      </c>
      <c r="G473" s="1">
        <f t="shared" si="511"/>
        <v>1.4072401661566778</v>
      </c>
      <c r="H473" s="1">
        <f t="shared" si="512"/>
        <v>1743562.3393048979</v>
      </c>
      <c r="I473" s="1">
        <f t="shared" si="513"/>
        <v>589657.18847097957</v>
      </c>
      <c r="J473" s="1">
        <f t="shared" si="514"/>
        <v>3.2465604246734658E-4</v>
      </c>
      <c r="K473" s="1">
        <f t="shared" si="515"/>
        <v>0.64641210146925965</v>
      </c>
      <c r="L473" s="1">
        <f t="shared" si="516"/>
        <v>9.5842023105559004E-2</v>
      </c>
      <c r="M473" s="1">
        <f t="shared" si="517"/>
        <v>5.6387244091227924E-2</v>
      </c>
      <c r="N473" s="1">
        <f t="shared" si="518"/>
        <v>0.73837080997120152</v>
      </c>
      <c r="O473" s="1">
        <f t="shared" si="519"/>
        <v>0.70645045755180524</v>
      </c>
      <c r="P473" s="1">
        <f t="shared" si="520"/>
        <v>9.2954465047082984</v>
      </c>
      <c r="Q473" s="1">
        <f t="shared" si="521"/>
        <v>0.85539662883338252</v>
      </c>
      <c r="R473" s="1">
        <f t="shared" si="522"/>
        <v>2038825.7432524406</v>
      </c>
      <c r="S473" s="1">
        <f t="shared" si="523"/>
        <v>0.79972799016833096</v>
      </c>
      <c r="T473" s="1">
        <f t="shared" si="524"/>
        <v>0.44511163299036482</v>
      </c>
      <c r="U473" s="1">
        <f t="shared" si="525"/>
        <v>0.79810470983824833</v>
      </c>
      <c r="V473" s="1">
        <f t="shared" si="526"/>
        <v>0.9995435084380212</v>
      </c>
      <c r="W473" s="1">
        <f t="shared" si="527"/>
        <v>160.40763593033637</v>
      </c>
      <c r="X473" s="1">
        <f t="shared" si="528"/>
        <v>5247.7514384714295</v>
      </c>
      <c r="Y473" s="1">
        <f t="shared" si="529"/>
        <v>579.0653014598787</v>
      </c>
      <c r="Z473" s="1">
        <f t="shared" si="530"/>
        <v>0.30645470369132477</v>
      </c>
      <c r="AA473" s="1">
        <f t="shared" si="531"/>
        <v>0.70645045755180524</v>
      </c>
      <c r="AB473" s="1">
        <f t="shared" si="532"/>
        <v>11027.302081774871</v>
      </c>
      <c r="AC473" s="1">
        <f t="shared" si="533"/>
        <v>1.0912139098032814E-2</v>
      </c>
      <c r="AD473" s="1">
        <f t="shared" si="534"/>
        <v>0.45875667993616159</v>
      </c>
      <c r="AE473" s="1">
        <f t="shared" si="535"/>
        <v>3.2610976155295728E-2</v>
      </c>
      <c r="AF473" s="1">
        <f t="shared" si="536"/>
        <v>0.44031511678152868</v>
      </c>
      <c r="AG473" s="1">
        <f t="shared" si="537"/>
        <v>257.41794256790001</v>
      </c>
      <c r="AH473" s="1">
        <f t="shared" si="538"/>
        <v>152.6417414657314</v>
      </c>
      <c r="AI473" s="1">
        <f t="shared" si="539"/>
        <v>152.28493172840558</v>
      </c>
      <c r="AJ473" s="1">
        <f t="shared" si="540"/>
        <v>246.45807403264297</v>
      </c>
      <c r="AK473" s="1">
        <f t="shared" si="541"/>
        <v>304.92667558982839</v>
      </c>
      <c r="AL473" s="8">
        <f t="shared" si="542"/>
        <v>175864011.05713809</v>
      </c>
      <c r="AM473" s="1">
        <f t="shared" si="543"/>
        <v>47678947.849733718</v>
      </c>
      <c r="AN473" s="1">
        <f t="shared" si="544"/>
        <v>0.99998773889642656</v>
      </c>
      <c r="AO473" s="1">
        <f t="shared" si="545"/>
        <v>35.865673155975088</v>
      </c>
      <c r="AP473" s="1">
        <f t="shared" si="546"/>
        <v>132.99683507912968</v>
      </c>
      <c r="AQ473" s="1">
        <f t="shared" si="547"/>
        <v>9.0104637041242386E-2</v>
      </c>
      <c r="AR473" s="1">
        <f t="shared" si="548"/>
        <v>3.6481221599395174E-2</v>
      </c>
      <c r="AS473" s="1">
        <f t="shared" si="549"/>
        <v>5877.1773725609728</v>
      </c>
      <c r="AT473" s="1">
        <f t="shared" si="550"/>
        <v>466657136.41335475</v>
      </c>
      <c r="AU473" s="1">
        <f t="shared" si="551"/>
        <v>1812838.4205007893</v>
      </c>
      <c r="AV473" s="1">
        <f t="shared" si="552"/>
        <v>15592108.004770512</v>
      </c>
      <c r="AW473" s="1">
        <f t="shared" si="553"/>
        <v>-306.10495852956393</v>
      </c>
      <c r="AX473" s="1">
        <f t="shared" si="554"/>
        <v>1249886.9590365414</v>
      </c>
      <c r="AY473" s="6">
        <f t="shared" si="555"/>
        <v>1353825086.7998712</v>
      </c>
      <c r="AZ473">
        <f t="shared" si="556"/>
        <v>1802170.6234458492</v>
      </c>
      <c r="BA473">
        <f t="shared" si="557"/>
        <v>552283.66440930776</v>
      </c>
      <c r="BB473">
        <f t="shared" si="558"/>
        <v>2875243.7496380694</v>
      </c>
      <c r="BC473">
        <f t="shared" si="559"/>
        <v>28200277.825998154</v>
      </c>
      <c r="BD473">
        <f t="shared" si="560"/>
        <v>0.14609141192227995</v>
      </c>
      <c r="BE473">
        <f t="shared" si="561"/>
        <v>8.723110839519059E-2</v>
      </c>
      <c r="BF473">
        <f t="shared" si="562"/>
        <v>0.20098462352381621</v>
      </c>
      <c r="BG473">
        <f t="shared" si="563"/>
        <v>0.11904278563836544</v>
      </c>
      <c r="BH473">
        <f t="shared" si="564"/>
        <v>0.61653389033482742</v>
      </c>
      <c r="BI473">
        <f t="shared" si="565"/>
        <v>1.1593194827053203E-2</v>
      </c>
      <c r="BJ473">
        <f t="shared" si="566"/>
        <v>3.8732021354847777</v>
      </c>
      <c r="BK473">
        <f t="shared" si="567"/>
        <v>584.603685741459</v>
      </c>
      <c r="BL473">
        <f t="shared" si="568"/>
        <v>0.2711124188968933</v>
      </c>
      <c r="BM473">
        <f t="shared" si="569"/>
        <v>46.453649078387045</v>
      </c>
    </row>
    <row r="474" spans="5:65" x14ac:dyDescent="0.35">
      <c r="E474">
        <f t="shared" si="509"/>
        <v>2029.4375</v>
      </c>
      <c r="F474" s="1">
        <f t="shared" si="510"/>
        <v>6473.7401852816047</v>
      </c>
      <c r="G474" s="1">
        <f t="shared" si="511"/>
        <v>1.4149232420980622</v>
      </c>
      <c r="H474" s="1">
        <f t="shared" si="512"/>
        <v>1780415.9135843341</v>
      </c>
      <c r="I474" s="1">
        <f t="shared" si="513"/>
        <v>595704.81915761495</v>
      </c>
      <c r="J474" s="1">
        <f t="shared" si="514"/>
        <v>3.2059784223086816E-4</v>
      </c>
      <c r="K474" s="1">
        <f t="shared" si="515"/>
        <v>0.64887802515765536</v>
      </c>
      <c r="L474" s="1">
        <f t="shared" si="516"/>
        <v>9.6156129749032801E-2</v>
      </c>
      <c r="M474" s="1">
        <f t="shared" si="517"/>
        <v>5.7161583698508975E-2</v>
      </c>
      <c r="N474" s="1">
        <f t="shared" si="518"/>
        <v>0.73838703990148491</v>
      </c>
      <c r="O474" s="1">
        <f t="shared" si="519"/>
        <v>0.7078066348678842</v>
      </c>
      <c r="P474" s="1">
        <f t="shared" si="520"/>
        <v>9.356986663353835</v>
      </c>
      <c r="Q474" s="1">
        <f t="shared" si="521"/>
        <v>0.85621092386188569</v>
      </c>
      <c r="R474" s="1">
        <f t="shared" si="522"/>
        <v>2078707.5923621792</v>
      </c>
      <c r="S474" s="1">
        <f t="shared" si="523"/>
        <v>0.79972799016833096</v>
      </c>
      <c r="T474" s="1">
        <f t="shared" si="524"/>
        <v>0.44779328243071775</v>
      </c>
      <c r="U474" s="1">
        <f t="shared" si="525"/>
        <v>0.79812500084090254</v>
      </c>
      <c r="V474" s="1">
        <f t="shared" si="526"/>
        <v>0.99955295332375738</v>
      </c>
      <c r="W474" s="1">
        <f t="shared" si="527"/>
        <v>160.27960556888877</v>
      </c>
      <c r="X474" s="1">
        <f t="shared" si="528"/>
        <v>5282.4939821343178</v>
      </c>
      <c r="Y474" s="1">
        <f t="shared" si="529"/>
        <v>582.89898180002331</v>
      </c>
      <c r="Z474" s="1">
        <f t="shared" si="530"/>
        <v>0.30980616715644022</v>
      </c>
      <c r="AA474" s="1">
        <f t="shared" si="531"/>
        <v>0.7078066348678842</v>
      </c>
      <c r="AB474" s="1">
        <f t="shared" si="532"/>
        <v>11100.307926002037</v>
      </c>
      <c r="AC474" s="1">
        <f t="shared" si="533"/>
        <v>1.093308719900218E-2</v>
      </c>
      <c r="AD474" s="1">
        <f t="shared" si="534"/>
        <v>0.46073385855478832</v>
      </c>
      <c r="AE474" s="1">
        <f t="shared" si="535"/>
        <v>3.2675218158194651E-2</v>
      </c>
      <c r="AF474" s="1">
        <f t="shared" si="536"/>
        <v>0.44296786880816846</v>
      </c>
      <c r="AG474" s="1">
        <f t="shared" si="537"/>
        <v>257.41794241816928</v>
      </c>
      <c r="AH474" s="1">
        <f t="shared" si="538"/>
        <v>152.64174137694519</v>
      </c>
      <c r="AI474" s="1">
        <f t="shared" si="539"/>
        <v>152.28493172840558</v>
      </c>
      <c r="AJ474" s="1">
        <f t="shared" si="540"/>
        <v>246.26136197391165</v>
      </c>
      <c r="AK474" s="1">
        <f t="shared" si="541"/>
        <v>304.92667541246351</v>
      </c>
      <c r="AL474" s="8">
        <f t="shared" si="542"/>
        <v>177549916.62393892</v>
      </c>
      <c r="AM474" s="1">
        <f t="shared" si="543"/>
        <v>48611604.337364994</v>
      </c>
      <c r="AN474" s="1">
        <f t="shared" si="544"/>
        <v>0.99998785531889645</v>
      </c>
      <c r="AO474" s="1">
        <f t="shared" si="545"/>
        <v>35.869829637183983</v>
      </c>
      <c r="AP474" s="1">
        <f t="shared" si="546"/>
        <v>133.01224811329871</v>
      </c>
      <c r="AQ474" s="1">
        <f t="shared" si="547"/>
        <v>9.0900603990212658E-2</v>
      </c>
      <c r="AR474" s="1">
        <f t="shared" si="548"/>
        <v>3.7244567460389198E-2</v>
      </c>
      <c r="AS474" s="1">
        <f t="shared" si="549"/>
        <v>5916.0870072635289</v>
      </c>
      <c r="AT474" s="1">
        <f t="shared" si="550"/>
        <v>470509746.16506821</v>
      </c>
      <c r="AU474" s="1">
        <f t="shared" si="551"/>
        <v>1827804.7821574784</v>
      </c>
      <c r="AV474" s="1">
        <f t="shared" si="552"/>
        <v>15705410.406051811</v>
      </c>
      <c r="AW474" s="1">
        <f t="shared" si="553"/>
        <v>-310.18647923562224</v>
      </c>
      <c r="AX474" s="1">
        <f t="shared" si="554"/>
        <v>1254115.9546347538</v>
      </c>
      <c r="AY474" s="6">
        <f t="shared" si="555"/>
        <v>1364921956.5888674</v>
      </c>
      <c r="AZ474">
        <f t="shared" si="556"/>
        <v>1817048.9143142104</v>
      </c>
      <c r="BA474">
        <f t="shared" si="557"/>
        <v>562932.95967945643</v>
      </c>
      <c r="BB474">
        <f t="shared" si="558"/>
        <v>2890938.238087452</v>
      </c>
      <c r="BC474">
        <f t="shared" si="559"/>
        <v>28379980.560350534</v>
      </c>
      <c r="BD474">
        <f t="shared" si="560"/>
        <v>0.14753480317430676</v>
      </c>
      <c r="BE474">
        <f t="shared" si="561"/>
        <v>8.8092956583975313E-2</v>
      </c>
      <c r="BF474">
        <f t="shared" si="562"/>
        <v>0.20297036275084557</v>
      </c>
      <c r="BG474">
        <f t="shared" si="563"/>
        <v>0.12021893496258944</v>
      </c>
      <c r="BH474">
        <f t="shared" si="564"/>
        <v>0.6226252793643261</v>
      </c>
      <c r="BI474">
        <f t="shared" si="565"/>
        <v>1.1707736234903468E-2</v>
      </c>
      <c r="BJ474">
        <f t="shared" si="566"/>
        <v>3.9114695873912892</v>
      </c>
      <c r="BK474">
        <f t="shared" si="567"/>
        <v>590.37960257872487</v>
      </c>
      <c r="BL474">
        <f t="shared" si="568"/>
        <v>0.27379102463149857</v>
      </c>
      <c r="BM474">
        <f t="shared" si="569"/>
        <v>46.912613707602468</v>
      </c>
    </row>
    <row r="475" spans="5:65" x14ac:dyDescent="0.35">
      <c r="E475">
        <f t="shared" si="509"/>
        <v>2029.5</v>
      </c>
      <c r="F475" s="1">
        <f t="shared" si="510"/>
        <v>6514.502885617605</v>
      </c>
      <c r="G475" s="1">
        <f t="shared" si="511"/>
        <v>1.422641820028129</v>
      </c>
      <c r="H475" s="1">
        <f t="shared" si="512"/>
        <v>1817647.464781685</v>
      </c>
      <c r="I475" s="1">
        <f t="shared" si="513"/>
        <v>601756.07865499775</v>
      </c>
      <c r="J475" s="1">
        <f t="shared" si="514"/>
        <v>3.1659036949366397E-4</v>
      </c>
      <c r="K475" s="1">
        <f t="shared" si="515"/>
        <v>0.65131518428581314</v>
      </c>
      <c r="L475" s="1">
        <f t="shared" si="516"/>
        <v>9.64590311373517E-2</v>
      </c>
      <c r="M475" s="1">
        <f t="shared" si="517"/>
        <v>5.7934106721104328E-2</v>
      </c>
      <c r="N475" s="1">
        <f t="shared" si="518"/>
        <v>0.73840306695765445</v>
      </c>
      <c r="O475" s="1">
        <f t="shared" si="519"/>
        <v>0.70916551805283368</v>
      </c>
      <c r="P475" s="1">
        <f t="shared" si="520"/>
        <v>9.4187230487517581</v>
      </c>
      <c r="Q475" s="1">
        <f t="shared" si="521"/>
        <v>0.85701865223535967</v>
      </c>
      <c r="R475" s="1">
        <f t="shared" si="522"/>
        <v>2118969.2354710698</v>
      </c>
      <c r="S475" s="1">
        <f t="shared" si="523"/>
        <v>0.79972799016833096</v>
      </c>
      <c r="T475" s="1">
        <f t="shared" si="524"/>
        <v>0.45047656321666091</v>
      </c>
      <c r="U475" s="1">
        <f t="shared" si="525"/>
        <v>0.79814503820604199</v>
      </c>
      <c r="V475" s="1">
        <f t="shared" si="526"/>
        <v>0.99956210633782017</v>
      </c>
      <c r="W475" s="1">
        <f t="shared" si="527"/>
        <v>160.15195704385479</v>
      </c>
      <c r="X475" s="1">
        <f t="shared" si="528"/>
        <v>5317.3473057604479</v>
      </c>
      <c r="Y475" s="1">
        <f t="shared" si="529"/>
        <v>586.74488620099896</v>
      </c>
      <c r="Z475" s="1">
        <f t="shared" si="530"/>
        <v>0.3131596694395542</v>
      </c>
      <c r="AA475" s="1">
        <f t="shared" si="531"/>
        <v>0.70916551805283368</v>
      </c>
      <c r="AB475" s="1">
        <f t="shared" si="532"/>
        <v>11173.546556429843</v>
      </c>
      <c r="AC475" s="1">
        <f t="shared" si="533"/>
        <v>1.0954077095991608E-2</v>
      </c>
      <c r="AD475" s="1">
        <f t="shared" si="534"/>
        <v>0.4627197083772181</v>
      </c>
      <c r="AE475" s="1">
        <f t="shared" si="535"/>
        <v>3.2737842748781464E-2</v>
      </c>
      <c r="AF475" s="1">
        <f t="shared" si="536"/>
        <v>0.44562223460104305</v>
      </c>
      <c r="AG475" s="1">
        <f t="shared" si="537"/>
        <v>257.41794227397475</v>
      </c>
      <c r="AH475" s="1">
        <f t="shared" si="538"/>
        <v>152.6417412914418</v>
      </c>
      <c r="AI475" s="1">
        <f t="shared" si="539"/>
        <v>152.28493172840558</v>
      </c>
      <c r="AJ475" s="1">
        <f t="shared" si="540"/>
        <v>246.06523658717109</v>
      </c>
      <c r="AK475" s="1">
        <f t="shared" si="541"/>
        <v>304.9266752416566</v>
      </c>
      <c r="AL475" s="8">
        <f t="shared" si="542"/>
        <v>179246133.3517105</v>
      </c>
      <c r="AM475" s="1">
        <f t="shared" si="543"/>
        <v>49553142.49097579</v>
      </c>
      <c r="AN475" s="1">
        <f t="shared" si="544"/>
        <v>0.99998797024328234</v>
      </c>
      <c r="AO475" s="1">
        <f t="shared" si="545"/>
        <v>35.873920255713436</v>
      </c>
      <c r="AP475" s="1">
        <f t="shared" si="546"/>
        <v>133.0274169159465</v>
      </c>
      <c r="AQ475" s="1">
        <f t="shared" si="547"/>
        <v>9.1681465220283559E-2</v>
      </c>
      <c r="AR475" s="1">
        <f t="shared" si="548"/>
        <v>3.8013742451010406E-2</v>
      </c>
      <c r="AS475" s="1">
        <f t="shared" si="549"/>
        <v>5955.1207091024444</v>
      </c>
      <c r="AT475" s="1">
        <f t="shared" si="550"/>
        <v>474381364.65486044</v>
      </c>
      <c r="AU475" s="1">
        <f t="shared" si="551"/>
        <v>1842844.9876658849</v>
      </c>
      <c r="AV475" s="1">
        <f t="shared" si="552"/>
        <v>15819648.204936653</v>
      </c>
      <c r="AW475" s="1">
        <f t="shared" si="553"/>
        <v>-314.2424687438446</v>
      </c>
      <c r="AX475" s="1">
        <f t="shared" si="554"/>
        <v>1258291.9076460395</v>
      </c>
      <c r="AY475" s="6">
        <f t="shared" si="555"/>
        <v>1376124839.9233494</v>
      </c>
      <c r="AZ475">
        <f t="shared" si="556"/>
        <v>1832000.6144940592</v>
      </c>
      <c r="BA475">
        <f t="shared" si="557"/>
        <v>573708.70684801973</v>
      </c>
      <c r="BB475">
        <f t="shared" si="558"/>
        <v>2906612.5512221809</v>
      </c>
      <c r="BC475">
        <f t="shared" si="559"/>
        <v>28560664.200231001</v>
      </c>
      <c r="BD475">
        <f t="shared" si="560"/>
        <v>0.14896917323100839</v>
      </c>
      <c r="BE475">
        <f t="shared" si="561"/>
        <v>8.8949418221580132E-2</v>
      </c>
      <c r="BF475">
        <f t="shared" si="562"/>
        <v>0.20494369110770599</v>
      </c>
      <c r="BG475">
        <f t="shared" si="563"/>
        <v>0.12138773335353703</v>
      </c>
      <c r="BH475">
        <f t="shared" si="564"/>
        <v>0.62867859721239039</v>
      </c>
      <c r="BI475">
        <f t="shared" si="565"/>
        <v>1.1821561758954669E-2</v>
      </c>
      <c r="BJ475">
        <f t="shared" si="566"/>
        <v>3.9494978677233852</v>
      </c>
      <c r="BK475">
        <f t="shared" si="567"/>
        <v>596.11941993575783</v>
      </c>
      <c r="BL475">
        <f t="shared" si="568"/>
        <v>0.27645288908026255</v>
      </c>
      <c r="BM475">
        <f t="shared" si="569"/>
        <v>47.368709807885296</v>
      </c>
    </row>
    <row r="476" spans="5:65" x14ac:dyDescent="0.35">
      <c r="E476">
        <f t="shared" si="509"/>
        <v>2029.5625</v>
      </c>
      <c r="F476" s="1">
        <f t="shared" si="510"/>
        <v>6555.3425520717992</v>
      </c>
      <c r="G476" s="1">
        <f t="shared" si="511"/>
        <v>1.4303959944261131</v>
      </c>
      <c r="H476" s="1">
        <f t="shared" si="512"/>
        <v>1855257.2196976223</v>
      </c>
      <c r="I476" s="1">
        <f t="shared" si="513"/>
        <v>607809.37244766392</v>
      </c>
      <c r="J476" s="1">
        <f t="shared" si="514"/>
        <v>3.1263299016204683E-4</v>
      </c>
      <c r="K476" s="1">
        <f t="shared" si="515"/>
        <v>0.6537229920618286</v>
      </c>
      <c r="L476" s="1">
        <f t="shared" si="516"/>
        <v>9.6751262992362724E-2</v>
      </c>
      <c r="M476" s="1">
        <f t="shared" si="517"/>
        <v>5.8704669182139485E-2</v>
      </c>
      <c r="N476" s="1">
        <f t="shared" si="518"/>
        <v>0.7384188936756364</v>
      </c>
      <c r="O476" s="1">
        <f t="shared" si="519"/>
        <v>0.71052700340613306</v>
      </c>
      <c r="P476" s="1">
        <f t="shared" si="520"/>
        <v>9.4806508472389908</v>
      </c>
      <c r="Q476" s="1">
        <f t="shared" si="521"/>
        <v>0.85781981904819715</v>
      </c>
      <c r="R476" s="1">
        <f t="shared" si="522"/>
        <v>2159610.1009462657</v>
      </c>
      <c r="S476" s="1">
        <f t="shared" si="523"/>
        <v>0.79972799016833096</v>
      </c>
      <c r="T476" s="1">
        <f t="shared" si="524"/>
        <v>0.45316042841889348</v>
      </c>
      <c r="U476" s="1">
        <f t="shared" si="525"/>
        <v>0.79816482510413533</v>
      </c>
      <c r="V476" s="1">
        <f t="shared" si="526"/>
        <v>0.99957097950514651</v>
      </c>
      <c r="W476" s="1">
        <f t="shared" si="527"/>
        <v>160.02469888806661</v>
      </c>
      <c r="X476" s="1">
        <f t="shared" si="528"/>
        <v>5352.3086917926457</v>
      </c>
      <c r="Y476" s="1">
        <f t="shared" si="529"/>
        <v>590.6027147928362</v>
      </c>
      <c r="Z476" s="1">
        <f t="shared" si="530"/>
        <v>0.31651390211263375</v>
      </c>
      <c r="AA476" s="1">
        <f t="shared" si="531"/>
        <v>0.71052700340613306</v>
      </c>
      <c r="AB476" s="1">
        <f t="shared" si="532"/>
        <v>11247.012262550803</v>
      </c>
      <c r="AC476" s="1">
        <f t="shared" si="533"/>
        <v>1.0975107187198036E-2</v>
      </c>
      <c r="AD476" s="1">
        <f t="shared" si="534"/>
        <v>0.46471410778299233</v>
      </c>
      <c r="AE476" s="1">
        <f t="shared" si="535"/>
        <v>3.2798829474030781E-2</v>
      </c>
      <c r="AF476" s="1">
        <f t="shared" si="536"/>
        <v>0.44827717851254606</v>
      </c>
      <c r="AG476" s="1">
        <f t="shared" si="537"/>
        <v>257.41794213511167</v>
      </c>
      <c r="AH476" s="1">
        <f t="shared" si="538"/>
        <v>152.64174120909985</v>
      </c>
      <c r="AI476" s="1">
        <f t="shared" si="539"/>
        <v>152.28493172840558</v>
      </c>
      <c r="AJ476" s="1">
        <f t="shared" si="540"/>
        <v>245.8697109826785</v>
      </c>
      <c r="AK476" s="1">
        <f t="shared" si="541"/>
        <v>304.92667507716516</v>
      </c>
      <c r="AL476" s="8">
        <f t="shared" si="542"/>
        <v>180952555.71582198</v>
      </c>
      <c r="AM476" s="1">
        <f t="shared" si="543"/>
        <v>50503548.94259581</v>
      </c>
      <c r="AN476" s="1">
        <f t="shared" si="544"/>
        <v>0.99998808368511694</v>
      </c>
      <c r="AO476" s="1">
        <f t="shared" si="545"/>
        <v>35.877946481837299</v>
      </c>
      <c r="AP476" s="1">
        <f t="shared" si="546"/>
        <v>133.04234693913213</v>
      </c>
      <c r="AQ476" s="1">
        <f t="shared" si="547"/>
        <v>9.2447202196526385E-2</v>
      </c>
      <c r="AR476" s="1">
        <f t="shared" si="548"/>
        <v>3.8788533960965814E-2</v>
      </c>
      <c r="AS476" s="1">
        <f t="shared" si="549"/>
        <v>5994.2754345712356</v>
      </c>
      <c r="AT476" s="1">
        <f t="shared" si="550"/>
        <v>478271725.67096233</v>
      </c>
      <c r="AU476" s="1">
        <f t="shared" si="551"/>
        <v>1857958.0028649694</v>
      </c>
      <c r="AV476" s="1">
        <f t="shared" si="552"/>
        <v>15934826.016665772</v>
      </c>
      <c r="AW476" s="1">
        <f t="shared" si="553"/>
        <v>-318.27308720072671</v>
      </c>
      <c r="AX476" s="1">
        <f t="shared" si="554"/>
        <v>1262415.7021090994</v>
      </c>
      <c r="AY476" s="6">
        <f t="shared" si="555"/>
        <v>1387434374.6555882</v>
      </c>
      <c r="AZ476">
        <f t="shared" si="556"/>
        <v>1847024.6959099623</v>
      </c>
      <c r="BA476">
        <f t="shared" si="557"/>
        <v>584608.99380086293</v>
      </c>
      <c r="BB476">
        <f t="shared" si="558"/>
        <v>2922267.1580670271</v>
      </c>
      <c r="BC476">
        <f t="shared" si="559"/>
        <v>28742327.484682389</v>
      </c>
      <c r="BD476">
        <f t="shared" si="560"/>
        <v>0.15039457847485563</v>
      </c>
      <c r="BE476">
        <f t="shared" si="561"/>
        <v>8.9800526973949912E-2</v>
      </c>
      <c r="BF476">
        <f t="shared" si="562"/>
        <v>0.20690468616233604</v>
      </c>
      <c r="BG476">
        <f t="shared" si="563"/>
        <v>0.1225492267545412</v>
      </c>
      <c r="BH476">
        <f t="shared" si="564"/>
        <v>0.6346940818239043</v>
      </c>
      <c r="BI476">
        <f t="shared" si="565"/>
        <v>1.1934675873480551E-2</v>
      </c>
      <c r="BJ476">
        <f t="shared" si="566"/>
        <v>3.9872884713034056</v>
      </c>
      <c r="BK476">
        <f t="shared" si="567"/>
        <v>601.82336343430939</v>
      </c>
      <c r="BL476">
        <f t="shared" si="568"/>
        <v>0.27909811687622177</v>
      </c>
      <c r="BM476">
        <f t="shared" si="569"/>
        <v>47.821955307541351</v>
      </c>
    </row>
    <row r="477" spans="5:65" x14ac:dyDescent="0.35">
      <c r="E477">
        <f t="shared" si="509"/>
        <v>2029.625</v>
      </c>
      <c r="F477" s="1">
        <f t="shared" si="510"/>
        <v>6596.2555221490129</v>
      </c>
      <c r="G477" s="1">
        <f t="shared" si="511"/>
        <v>1.4381858592091155</v>
      </c>
      <c r="H477" s="1">
        <f t="shared" si="512"/>
        <v>1893245.3054756015</v>
      </c>
      <c r="I477" s="1">
        <f t="shared" si="513"/>
        <v>613863.07852478791</v>
      </c>
      <c r="J477" s="1">
        <f t="shared" si="514"/>
        <v>3.0872507806847783E-4</v>
      </c>
      <c r="K477" s="1">
        <f t="shared" si="515"/>
        <v>0.65610090417496758</v>
      </c>
      <c r="L477" s="1">
        <f t="shared" si="516"/>
        <v>9.703335235636662E-2</v>
      </c>
      <c r="M477" s="1">
        <f t="shared" si="517"/>
        <v>5.9473130082340765E-2</v>
      </c>
      <c r="N477" s="1">
        <f t="shared" si="518"/>
        <v>0.73843452255965791</v>
      </c>
      <c r="O477" s="1">
        <f t="shared" si="519"/>
        <v>0.71189098604906009</v>
      </c>
      <c r="P477" s="1">
        <f t="shared" si="520"/>
        <v>9.5427651813188614</v>
      </c>
      <c r="Q477" s="1">
        <f t="shared" si="521"/>
        <v>0.85861443054108488</v>
      </c>
      <c r="R477" s="1">
        <f t="shared" si="522"/>
        <v>2200629.5037297485</v>
      </c>
      <c r="S477" s="1">
        <f t="shared" si="523"/>
        <v>0.79972799016833096</v>
      </c>
      <c r="T477" s="1">
        <f t="shared" si="524"/>
        <v>0.45584384081361534</v>
      </c>
      <c r="U477" s="1">
        <f t="shared" si="525"/>
        <v>0.7981843646660205</v>
      </c>
      <c r="V477" s="1">
        <f t="shared" si="526"/>
        <v>0.99957958420920423</v>
      </c>
      <c r="W477" s="1">
        <f t="shared" si="527"/>
        <v>159.89783955986277</v>
      </c>
      <c r="X477" s="1">
        <f t="shared" si="528"/>
        <v>5387.3753866364314</v>
      </c>
      <c r="Y477" s="1">
        <f t="shared" si="529"/>
        <v>594.47216372901391</v>
      </c>
      <c r="Z477" s="1">
        <f t="shared" si="530"/>
        <v>0.31986756887735629</v>
      </c>
      <c r="AA477" s="1">
        <f t="shared" si="531"/>
        <v>0.71189098604906009</v>
      </c>
      <c r="AB477" s="1">
        <f t="shared" si="532"/>
        <v>11320.699258130851</v>
      </c>
      <c r="AC477" s="1">
        <f t="shared" si="533"/>
        <v>1.099617585261939E-2</v>
      </c>
      <c r="AD477" s="1">
        <f t="shared" si="534"/>
        <v>0.46671693204755282</v>
      </c>
      <c r="AE477" s="1">
        <f t="shared" si="535"/>
        <v>3.2858158379291222E-2</v>
      </c>
      <c r="AF477" s="1">
        <f t="shared" si="536"/>
        <v>0.4509316744959852</v>
      </c>
      <c r="AG477" s="1">
        <f t="shared" si="537"/>
        <v>257.41794200138293</v>
      </c>
      <c r="AH477" s="1">
        <f t="shared" si="538"/>
        <v>152.64174112980237</v>
      </c>
      <c r="AI477" s="1">
        <f t="shared" si="539"/>
        <v>152.28493172840558</v>
      </c>
      <c r="AJ477" s="1">
        <f t="shared" si="540"/>
        <v>245.67479815623568</v>
      </c>
      <c r="AK477" s="1">
        <f t="shared" si="541"/>
        <v>304.92667491875562</v>
      </c>
      <c r="AL477" s="8">
        <f t="shared" si="542"/>
        <v>182669074.26480454</v>
      </c>
      <c r="AM477" s="1">
        <f t="shared" si="543"/>
        <v>51462807.671751477</v>
      </c>
      <c r="AN477" s="1">
        <f t="shared" si="544"/>
        <v>0.9999881956598613</v>
      </c>
      <c r="AO477" s="1">
        <f t="shared" si="545"/>
        <v>35.881909808681193</v>
      </c>
      <c r="AP477" s="1">
        <f t="shared" si="546"/>
        <v>133.05704371965345</v>
      </c>
      <c r="AQ477" s="1">
        <f t="shared" si="547"/>
        <v>9.3197813161018342E-2</v>
      </c>
      <c r="AR477" s="1">
        <f t="shared" si="548"/>
        <v>3.9568725274780968E-2</v>
      </c>
      <c r="AS477" s="1">
        <f t="shared" si="549"/>
        <v>6033.5480998037247</v>
      </c>
      <c r="AT477" s="1">
        <f t="shared" si="550"/>
        <v>482180555.46795195</v>
      </c>
      <c r="AU477" s="1">
        <f t="shared" si="551"/>
        <v>1873142.7643274437</v>
      </c>
      <c r="AV477" s="1">
        <f t="shared" si="552"/>
        <v>16050948.391844831</v>
      </c>
      <c r="AW477" s="1">
        <f t="shared" si="553"/>
        <v>-322.27849372466426</v>
      </c>
      <c r="AX477" s="1">
        <f t="shared" si="554"/>
        <v>1266488.2716023952</v>
      </c>
      <c r="AY477" s="6">
        <f t="shared" si="555"/>
        <v>1398851191.7971385</v>
      </c>
      <c r="AZ477">
        <f t="shared" si="556"/>
        <v>1862120.1013924563</v>
      </c>
      <c r="BA477">
        <f t="shared" si="557"/>
        <v>595631.82979006122</v>
      </c>
      <c r="BB477">
        <f t="shared" si="558"/>
        <v>2937902.5733063072</v>
      </c>
      <c r="BC477">
        <f t="shared" si="559"/>
        <v>28924969.182061579</v>
      </c>
      <c r="BD477">
        <f t="shared" si="560"/>
        <v>0.15181107493592882</v>
      </c>
      <c r="BE477">
        <f t="shared" si="561"/>
        <v>9.0646316296617388E-2</v>
      </c>
      <c r="BF477">
        <f t="shared" si="562"/>
        <v>0.20885342499787465</v>
      </c>
      <c r="BG477">
        <f t="shared" si="563"/>
        <v>0.1237034608217891</v>
      </c>
      <c r="BH477">
        <f t="shared" si="564"/>
        <v>0.64067196965659623</v>
      </c>
      <c r="BI477">
        <f t="shared" si="565"/>
        <v>1.2047083024790645E-2</v>
      </c>
      <c r="BJ477">
        <f t="shared" si="566"/>
        <v>4.0248428836110506</v>
      </c>
      <c r="BK477">
        <f t="shared" si="567"/>
        <v>607.49165728599496</v>
      </c>
      <c r="BL477">
        <f t="shared" si="568"/>
        <v>0.28172681199845623</v>
      </c>
      <c r="BM477">
        <f t="shared" si="569"/>
        <v>48.272368022824558</v>
      </c>
    </row>
    <row r="478" spans="5:65" x14ac:dyDescent="0.35">
      <c r="E478">
        <f t="shared" si="509"/>
        <v>2029.6875</v>
      </c>
      <c r="F478" s="1">
        <f t="shared" si="510"/>
        <v>6637.2380931667394</v>
      </c>
      <c r="G478" s="1">
        <f t="shared" si="511"/>
        <v>1.4460115077234761</v>
      </c>
      <c r="H478" s="1">
        <f t="shared" si="512"/>
        <v>1931611.7478834006</v>
      </c>
      <c r="I478" s="1">
        <f t="shared" si="513"/>
        <v>619915.54904754646</v>
      </c>
      <c r="J478" s="1">
        <f t="shared" si="514"/>
        <v>3.0486601487253402E-4</v>
      </c>
      <c r="K478" s="1">
        <f t="shared" si="515"/>
        <v>0.6584484180670942</v>
      </c>
      <c r="L478" s="1">
        <f t="shared" si="516"/>
        <v>9.7305817144108811E-2</v>
      </c>
      <c r="M478" s="1">
        <f t="shared" si="517"/>
        <v>6.0239351531636065E-2</v>
      </c>
      <c r="N478" s="1">
        <f t="shared" si="518"/>
        <v>0.73844995608264341</v>
      </c>
      <c r="O478" s="1">
        <f t="shared" si="519"/>
        <v>0.71325735995697703</v>
      </c>
      <c r="P478" s="1">
        <f t="shared" si="520"/>
        <v>9.6050611094361305</v>
      </c>
      <c r="Q478" s="1">
        <f t="shared" si="521"/>
        <v>0.85940249405962077</v>
      </c>
      <c r="R478" s="1">
        <f t="shared" si="522"/>
        <v>2242026.6444547782</v>
      </c>
      <c r="S478" s="1">
        <f t="shared" si="523"/>
        <v>0.79972799016833096</v>
      </c>
      <c r="T478" s="1">
        <f t="shared" si="524"/>
        <v>0.45852577392682276</v>
      </c>
      <c r="U478" s="1">
        <f t="shared" si="525"/>
        <v>0.79820365998339982</v>
      </c>
      <c r="V478" s="1">
        <f t="shared" si="526"/>
        <v>0.9995879312342375</v>
      </c>
      <c r="W478" s="1">
        <f t="shared" si="527"/>
        <v>159.77138744380679</v>
      </c>
      <c r="X478" s="1">
        <f t="shared" si="528"/>
        <v>5422.5446005330123</v>
      </c>
      <c r="Y478" s="1">
        <f t="shared" si="529"/>
        <v>598.35292517244511</v>
      </c>
      <c r="Z478" s="1">
        <f t="shared" si="530"/>
        <v>0.32321938687024615</v>
      </c>
      <c r="AA478" s="1">
        <f t="shared" si="531"/>
        <v>0.71325735995697703</v>
      </c>
      <c r="AB478" s="1">
        <f t="shared" si="532"/>
        <v>11394.601680942462</v>
      </c>
      <c r="AC478" s="1">
        <f t="shared" si="533"/>
        <v>1.1017281454553295E-2</v>
      </c>
      <c r="AD478" s="1">
        <f t="shared" si="534"/>
        <v>0.46872805336076706</v>
      </c>
      <c r="AE478" s="1">
        <f t="shared" si="535"/>
        <v>3.291581001721576E-2</v>
      </c>
      <c r="AF478" s="1">
        <f t="shared" si="536"/>
        <v>0.45358470713862503</v>
      </c>
      <c r="AG478" s="1">
        <f t="shared" si="537"/>
        <v>257.4179418725987</v>
      </c>
      <c r="AH478" s="1">
        <f t="shared" si="538"/>
        <v>152.64174105343687</v>
      </c>
      <c r="AI478" s="1">
        <f t="shared" si="539"/>
        <v>152.28493172840558</v>
      </c>
      <c r="AJ478" s="1">
        <f t="shared" si="540"/>
        <v>245.48051099029277</v>
      </c>
      <c r="AK478" s="1">
        <f t="shared" si="541"/>
        <v>304.92667476620312</v>
      </c>
      <c r="AL478" s="8">
        <f t="shared" si="542"/>
        <v>184395575.64636016</v>
      </c>
      <c r="AM478" s="1">
        <f t="shared" si="543"/>
        <v>52430899.984803736</v>
      </c>
      <c r="AN478" s="1">
        <f t="shared" si="544"/>
        <v>0.99998830618290524</v>
      </c>
      <c r="AO478" s="1">
        <f t="shared" si="545"/>
        <v>35.885811750722489</v>
      </c>
      <c r="AP478" s="1">
        <f t="shared" si="546"/>
        <v>133.07151287348466</v>
      </c>
      <c r="AQ478" s="1">
        <f t="shared" si="547"/>
        <v>9.3933312873840019E-2</v>
      </c>
      <c r="AR478" s="1">
        <f t="shared" si="548"/>
        <v>4.03540958953948E-2</v>
      </c>
      <c r="AS478" s="1">
        <f t="shared" si="549"/>
        <v>6072.9355804317984</v>
      </c>
      <c r="AT478" s="1">
        <f t="shared" si="550"/>
        <v>486107572.87820017</v>
      </c>
      <c r="AU478" s="1">
        <f t="shared" si="551"/>
        <v>1888398.1797927066</v>
      </c>
      <c r="AV478" s="1">
        <f t="shared" si="552"/>
        <v>16168019.814615296</v>
      </c>
      <c r="AW478" s="1">
        <f t="shared" si="553"/>
        <v>-326.25884641419447</v>
      </c>
      <c r="AX478" s="1">
        <f t="shared" si="554"/>
        <v>1270510.5975942356</v>
      </c>
      <c r="AY478" s="6">
        <f t="shared" si="555"/>
        <v>1410375915.2750359</v>
      </c>
      <c r="AZ478">
        <f t="shared" si="556"/>
        <v>1877285.7451084384</v>
      </c>
      <c r="BA478">
        <f t="shared" si="557"/>
        <v>606775.14751420263</v>
      </c>
      <c r="BB478">
        <f t="shared" si="558"/>
        <v>2953519.3553972566</v>
      </c>
      <c r="BC478">
        <f t="shared" si="559"/>
        <v>29108588.092893224</v>
      </c>
      <c r="BD478">
        <f t="shared" si="560"/>
        <v>0.15321871829412032</v>
      </c>
      <c r="BE478">
        <f t="shared" si="561"/>
        <v>9.1486819436018191E-2</v>
      </c>
      <c r="BF478">
        <f t="shared" si="562"/>
        <v>0.21078998421569115</v>
      </c>
      <c r="BG478">
        <f t="shared" si="563"/>
        <v>0.12485048092611668</v>
      </c>
      <c r="BH478">
        <f t="shared" si="564"/>
        <v>0.64661249569033385</v>
      </c>
      <c r="BI478">
        <f t="shared" si="565"/>
        <v>1.2158787631405051E-2</v>
      </c>
      <c r="BJ478">
        <f t="shared" si="566"/>
        <v>4.0621625808417727</v>
      </c>
      <c r="BK478">
        <f t="shared" si="567"/>
        <v>613.1245243011075</v>
      </c>
      <c r="BL478">
        <f t="shared" si="568"/>
        <v>0.28433907777617673</v>
      </c>
      <c r="BM478">
        <f t="shared" si="569"/>
        <v>48.719965658637243</v>
      </c>
    </row>
    <row r="479" spans="5:65" x14ac:dyDescent="0.35">
      <c r="E479">
        <f t="shared" si="509"/>
        <v>2029.75</v>
      </c>
      <c r="F479" s="1">
        <f t="shared" si="510"/>
        <v>6678.2865244606619</v>
      </c>
      <c r="G479" s="1">
        <f t="shared" si="511"/>
        <v>1.4538730327359624</v>
      </c>
      <c r="H479" s="1">
        <f t="shared" si="512"/>
        <v>1970356.4696988724</v>
      </c>
      <c r="I479" s="1">
        <f t="shared" si="513"/>
        <v>625965.11197958142</v>
      </c>
      <c r="J479" s="1">
        <f t="shared" si="514"/>
        <v>3.0105518996305369E-4</v>
      </c>
      <c r="K479" s="1">
        <f t="shared" si="515"/>
        <v>0.66076507216787372</v>
      </c>
      <c r="L479" s="1">
        <f t="shared" si="516"/>
        <v>9.7569165727476564E-2</v>
      </c>
      <c r="M479" s="1">
        <f t="shared" si="517"/>
        <v>6.1003198870128512E-2</v>
      </c>
      <c r="N479" s="1">
        <f t="shared" si="518"/>
        <v>0.73846519668660549</v>
      </c>
      <c r="O479" s="1">
        <f t="shared" si="519"/>
        <v>0.71462601799214343</v>
      </c>
      <c r="P479" s="1">
        <f t="shared" si="520"/>
        <v>9.6675336260118225</v>
      </c>
      <c r="Q479" s="1">
        <f t="shared" si="521"/>
        <v>0.86018401801685385</v>
      </c>
      <c r="R479" s="1">
        <f t="shared" si="522"/>
        <v>2283800.6086480785</v>
      </c>
      <c r="S479" s="1">
        <f t="shared" si="523"/>
        <v>0.79972799016833096</v>
      </c>
      <c r="T479" s="1">
        <f t="shared" si="524"/>
        <v>0.46120521304946888</v>
      </c>
      <c r="U479" s="1">
        <f t="shared" si="525"/>
        <v>0.79822271410932932</v>
      </c>
      <c r="V479" s="1">
        <f t="shared" si="526"/>
        <v>0.99959603080422788</v>
      </c>
      <c r="W479" s="1">
        <f t="shared" si="527"/>
        <v>159.64535085081252</v>
      </c>
      <c r="X479" s="1">
        <f t="shared" si="528"/>
        <v>5457.813507578946</v>
      </c>
      <c r="Y479" s="1">
        <f t="shared" si="529"/>
        <v>602.24468729764646</v>
      </c>
      <c r="Z479" s="1">
        <f t="shared" si="530"/>
        <v>0.32656808793139896</v>
      </c>
      <c r="AA479" s="1">
        <f t="shared" si="531"/>
        <v>0.71462601799214343</v>
      </c>
      <c r="AB479" s="1">
        <f t="shared" si="532"/>
        <v>11468.713592805963</v>
      </c>
      <c r="AC479" s="1">
        <f t="shared" si="533"/>
        <v>1.1038422338103902E-2</v>
      </c>
      <c r="AD479" s="1">
        <f t="shared" si="534"/>
        <v>0.47074734084704106</v>
      </c>
      <c r="AE479" s="1">
        <f t="shared" si="535"/>
        <v>3.2971765457338993E-2</v>
      </c>
      <c r="AF479" s="1">
        <f t="shared" si="536"/>
        <v>0.45623527266590808</v>
      </c>
      <c r="AG479" s="1">
        <f t="shared" si="537"/>
        <v>257.41794174857614</v>
      </c>
      <c r="AH479" s="1">
        <f t="shared" si="538"/>
        <v>152.64174097989493</v>
      </c>
      <c r="AI479" s="1">
        <f t="shared" si="539"/>
        <v>152.28493172840558</v>
      </c>
      <c r="AJ479" s="1">
        <f t="shared" si="540"/>
        <v>245.286862254141</v>
      </c>
      <c r="AK479" s="1">
        <f t="shared" si="541"/>
        <v>304.92667461929113</v>
      </c>
      <c r="AL479" s="8">
        <f t="shared" si="542"/>
        <v>186131942.63657039</v>
      </c>
      <c r="AM479" s="1">
        <f t="shared" si="543"/>
        <v>53407804.49629093</v>
      </c>
      <c r="AN479" s="1">
        <f t="shared" si="544"/>
        <v>0.99998841526956594</v>
      </c>
      <c r="AO479" s="1">
        <f t="shared" si="545"/>
        <v>35.889653842241152</v>
      </c>
      <c r="AP479" s="1">
        <f t="shared" si="546"/>
        <v>133.08576009003193</v>
      </c>
      <c r="AQ479" s="1">
        <f t="shared" si="547"/>
        <v>9.4653732315471362E-2</v>
      </c>
      <c r="AR479" s="1">
        <f t="shared" si="548"/>
        <v>4.1144421869632346E-2</v>
      </c>
      <c r="AS479" s="1">
        <f t="shared" si="549"/>
        <v>6112.434711607435</v>
      </c>
      <c r="AT479" s="1">
        <f t="shared" si="550"/>
        <v>490052489.42693132</v>
      </c>
      <c r="AU479" s="1">
        <f t="shared" si="551"/>
        <v>1903723.1286138273</v>
      </c>
      <c r="AV479" s="1">
        <f t="shared" si="552"/>
        <v>16286044.70085234</v>
      </c>
      <c r="AW479" s="1">
        <f t="shared" si="553"/>
        <v>-330.21430235604646</v>
      </c>
      <c r="AX479" s="1">
        <f t="shared" si="554"/>
        <v>1274483.7077023545</v>
      </c>
      <c r="AY479" s="6">
        <f t="shared" si="555"/>
        <v>1422009161.6898215</v>
      </c>
      <c r="AZ479">
        <f t="shared" si="556"/>
        <v>1892520.5130055163</v>
      </c>
      <c r="BA479">
        <f t="shared" si="557"/>
        <v>618036.80530316173</v>
      </c>
      <c r="BB479">
        <f t="shared" si="558"/>
        <v>2969118.104573349</v>
      </c>
      <c r="BC479">
        <f t="shared" si="559"/>
        <v>29293183.052605554</v>
      </c>
      <c r="BD479">
        <f t="shared" si="560"/>
        <v>0.15461756388132311</v>
      </c>
      <c r="BE479">
        <f t="shared" si="561"/>
        <v>9.2322069430797737E-2</v>
      </c>
      <c r="BF479">
        <f t="shared" si="562"/>
        <v>0.21271443993839628</v>
      </c>
      <c r="BG479">
        <f t="shared" si="563"/>
        <v>0.12599033215479222</v>
      </c>
      <c r="BH479">
        <f t="shared" si="564"/>
        <v>0.65251589343636052</v>
      </c>
      <c r="BI479">
        <f t="shared" si="565"/>
        <v>1.2269794084228116E-2</v>
      </c>
      <c r="BJ479">
        <f t="shared" si="566"/>
        <v>4.0992490299648034</v>
      </c>
      <c r="BK479">
        <f t="shared" si="567"/>
        <v>618.72218589737565</v>
      </c>
      <c r="BL479">
        <f t="shared" si="568"/>
        <v>0.2869350168927865</v>
      </c>
      <c r="BM479">
        <f t="shared" si="569"/>
        <v>49.164765809226104</v>
      </c>
    </row>
    <row r="480" spans="5:65" x14ac:dyDescent="0.35">
      <c r="E480">
        <f t="shared" si="509"/>
        <v>2029.8125</v>
      </c>
      <c r="F480" s="1">
        <f t="shared" si="510"/>
        <v>6719.3970395935639</v>
      </c>
      <c r="G480" s="1">
        <f t="shared" si="511"/>
        <v>1.4617705264247844</v>
      </c>
      <c r="H480" s="1">
        <f t="shared" si="512"/>
        <v>2009479.2891975963</v>
      </c>
      <c r="I480" s="1">
        <f t="shared" si="513"/>
        <v>632010.07268968504</v>
      </c>
      <c r="J480" s="1">
        <f t="shared" si="514"/>
        <v>2.9729200036148021E-4</v>
      </c>
      <c r="K480" s="1">
        <f t="shared" si="515"/>
        <v>0.66305044509645794</v>
      </c>
      <c r="L480" s="1">
        <f t="shared" si="516"/>
        <v>9.7823896552479694E-2</v>
      </c>
      <c r="M480" s="1">
        <f t="shared" si="517"/>
        <v>6.1764540778616893E-2</v>
      </c>
      <c r="N480" s="1">
        <f t="shared" si="518"/>
        <v>0.73848024678303181</v>
      </c>
      <c r="O480" s="1">
        <f t="shared" si="519"/>
        <v>0.71599685193709561</v>
      </c>
      <c r="P480" s="1">
        <f t="shared" si="520"/>
        <v>9.7301776617197788</v>
      </c>
      <c r="Q480" s="1">
        <f t="shared" si="521"/>
        <v>0.86095901185927493</v>
      </c>
      <c r="R480" s="1">
        <f t="shared" si="522"/>
        <v>2325950.366020014</v>
      </c>
      <c r="S480" s="1">
        <f t="shared" si="523"/>
        <v>0.79972799016833096</v>
      </c>
      <c r="T480" s="1">
        <f t="shared" si="524"/>
        <v>0.46388115622146558</v>
      </c>
      <c r="U480" s="1">
        <f t="shared" si="525"/>
        <v>0.79824153005870202</v>
      </c>
      <c r="V480" s="1">
        <f t="shared" si="526"/>
        <v>0.99960389261886273</v>
      </c>
      <c r="W480" s="1">
        <f t="shared" si="527"/>
        <v>159.51973801774272</v>
      </c>
      <c r="X480" s="1">
        <f t="shared" si="528"/>
        <v>5493.1792458822729</v>
      </c>
      <c r="Y480" s="1">
        <f t="shared" si="529"/>
        <v>606.14713430796678</v>
      </c>
      <c r="Z480" s="1">
        <f t="shared" si="530"/>
        <v>0.32991241983426389</v>
      </c>
      <c r="AA480" s="1">
        <f t="shared" si="531"/>
        <v>0.71599685193709561</v>
      </c>
      <c r="AB480" s="1">
        <f t="shared" si="532"/>
        <v>11543.028979917624</v>
      </c>
      <c r="AC480" s="1">
        <f t="shared" si="533"/>
        <v>1.1059596831697497E-2</v>
      </c>
      <c r="AD480" s="1">
        <f t="shared" si="534"/>
        <v>0.47277466058710871</v>
      </c>
      <c r="AE480" s="1">
        <f t="shared" si="535"/>
        <v>3.302600629619612E-2</v>
      </c>
      <c r="AF480" s="1">
        <f t="shared" si="536"/>
        <v>0.45888237991485292</v>
      </c>
      <c r="AG480" s="1">
        <f t="shared" si="537"/>
        <v>257.41794162913925</v>
      </c>
      <c r="AH480" s="1">
        <f t="shared" si="538"/>
        <v>152.64174090907215</v>
      </c>
      <c r="AI480" s="1">
        <f t="shared" si="539"/>
        <v>152.28493172840558</v>
      </c>
      <c r="AJ480" s="1">
        <f t="shared" si="540"/>
        <v>245.09386460329591</v>
      </c>
      <c r="AK480" s="1">
        <f t="shared" si="541"/>
        <v>304.9266744778111</v>
      </c>
      <c r="AL480" s="8">
        <f t="shared" si="542"/>
        <v>187878054.17235672</v>
      </c>
      <c r="AM480" s="1">
        <f t="shared" si="543"/>
        <v>54393497.112329327</v>
      </c>
      <c r="AN480" s="1">
        <f t="shared" si="544"/>
        <v>0.999988522935088</v>
      </c>
      <c r="AO480" s="1">
        <f t="shared" si="545"/>
        <v>35.893437635726613</v>
      </c>
      <c r="AP480" s="1">
        <f t="shared" si="546"/>
        <v>133.09979112622554</v>
      </c>
      <c r="AQ480" s="1">
        <f t="shared" si="547"/>
        <v>9.5359118352863495E-2</v>
      </c>
      <c r="AR480" s="1">
        <f t="shared" si="548"/>
        <v>4.1939476114781681E-2</v>
      </c>
      <c r="AS480" s="1">
        <f t="shared" si="549"/>
        <v>6152.0422881775567</v>
      </c>
      <c r="AT480" s="1">
        <f t="shared" si="550"/>
        <v>494015009.45116347</v>
      </c>
      <c r="AU480" s="1">
        <f t="shared" si="551"/>
        <v>1919116.4622195931</v>
      </c>
      <c r="AV480" s="1">
        <f t="shared" si="552"/>
        <v>16405027.396390704</v>
      </c>
      <c r="AW480" s="1">
        <f t="shared" si="553"/>
        <v>-334.14501763301439</v>
      </c>
      <c r="AX480" s="1">
        <f t="shared" si="554"/>
        <v>1278408.67386939</v>
      </c>
      <c r="AY480" s="6">
        <f t="shared" si="555"/>
        <v>1433751540.0755937</v>
      </c>
      <c r="AZ480">
        <f t="shared" si="556"/>
        <v>1907823.2632713395</v>
      </c>
      <c r="BA480">
        <f t="shared" si="557"/>
        <v>629414.58940194955</v>
      </c>
      <c r="BB480">
        <f t="shared" si="558"/>
        <v>2984699.4607467242</v>
      </c>
      <c r="BC480">
        <f t="shared" si="559"/>
        <v>29478752.93414139</v>
      </c>
      <c r="BD480">
        <f t="shared" si="560"/>
        <v>0.15600766668360588</v>
      </c>
      <c r="BE480">
        <f t="shared" si="561"/>
        <v>9.3152099113109912E-2</v>
      </c>
      <c r="BF480">
        <f t="shared" si="562"/>
        <v>0.21462686781283452</v>
      </c>
      <c r="BG480">
        <f t="shared" si="563"/>
        <v>0.12712305931328854</v>
      </c>
      <c r="BH480">
        <f t="shared" si="564"/>
        <v>0.65838239494647455</v>
      </c>
      <c r="BI480">
        <f t="shared" si="565"/>
        <v>1.2380106746721038E-2</v>
      </c>
      <c r="BJ480">
        <f t="shared" si="566"/>
        <v>4.1361036887808149</v>
      </c>
      <c r="BK480">
        <f t="shared" si="567"/>
        <v>624.28486210866708</v>
      </c>
      <c r="BL480">
        <f t="shared" si="568"/>
        <v>0.28951473138991746</v>
      </c>
      <c r="BM480">
        <f t="shared" si="569"/>
        <v>49.606785958873779</v>
      </c>
    </row>
    <row r="481" spans="5:65" x14ac:dyDescent="0.35">
      <c r="E481">
        <f t="shared" si="509"/>
        <v>2029.875</v>
      </c>
      <c r="F481" s="1">
        <f t="shared" si="510"/>
        <v>6760.5658285696436</v>
      </c>
      <c r="G481" s="1">
        <f t="shared" si="511"/>
        <v>1.4697040803704475</v>
      </c>
      <c r="H481" s="1">
        <f t="shared" si="512"/>
        <v>2048979.9187407016</v>
      </c>
      <c r="I481" s="1">
        <f t="shared" si="513"/>
        <v>638048.71553448646</v>
      </c>
      <c r="J481" s="1">
        <f t="shared" si="514"/>
        <v>2.9357585062651608E-4</v>
      </c>
      <c r="K481" s="1">
        <f t="shared" si="515"/>
        <v>0.66530415483232441</v>
      </c>
      <c r="L481" s="1">
        <f t="shared" si="516"/>
        <v>9.8070497788032437E-2</v>
      </c>
      <c r="M481" s="1">
        <f t="shared" si="517"/>
        <v>6.2523249378854215E-2</v>
      </c>
      <c r="N481" s="1">
        <f t="shared" si="518"/>
        <v>0.73849510875326652</v>
      </c>
      <c r="O481" s="1">
        <f t="shared" si="519"/>
        <v>0.71736975252862678</v>
      </c>
      <c r="P481" s="1">
        <f t="shared" si="520"/>
        <v>9.792988083988412</v>
      </c>
      <c r="Q481" s="1">
        <f t="shared" si="521"/>
        <v>0.86172748603584126</v>
      </c>
      <c r="R481" s="1">
        <f t="shared" si="522"/>
        <v>2368474.7698449236</v>
      </c>
      <c r="S481" s="1">
        <f t="shared" si="523"/>
        <v>0.79972799016833096</v>
      </c>
      <c r="T481" s="1">
        <f t="shared" si="524"/>
        <v>0.46655261518265312</v>
      </c>
      <c r="U481" s="1">
        <f t="shared" si="525"/>
        <v>0.79826011080872461</v>
      </c>
      <c r="V481" s="1">
        <f t="shared" si="526"/>
        <v>0.99961152588677415</v>
      </c>
      <c r="W481" s="1">
        <f t="shared" si="527"/>
        <v>159.39455710654005</v>
      </c>
      <c r="X481" s="1">
        <f t="shared" si="528"/>
        <v>5528.638917845773</v>
      </c>
      <c r="Y481" s="1">
        <f t="shared" si="529"/>
        <v>610.05994646684326</v>
      </c>
      <c r="Z481" s="1">
        <f t="shared" si="530"/>
        <v>0.33325114747414403</v>
      </c>
      <c r="AA481" s="1">
        <f t="shared" si="531"/>
        <v>0.71736975252862678</v>
      </c>
      <c r="AB481" s="1">
        <f t="shared" si="532"/>
        <v>11617.541753444881</v>
      </c>
      <c r="AC481" s="1">
        <f t="shared" si="533"/>
        <v>1.1080803247607364E-2</v>
      </c>
      <c r="AD481" s="1">
        <f t="shared" si="534"/>
        <v>0.47480987564158128</v>
      </c>
      <c r="AE481" s="1">
        <f t="shared" si="535"/>
        <v>3.3078514667886499E-2</v>
      </c>
      <c r="AF481" s="1">
        <f t="shared" si="536"/>
        <v>0.46152505127477628</v>
      </c>
      <c r="AG481" s="1">
        <f t="shared" si="537"/>
        <v>257.41794151411841</v>
      </c>
      <c r="AH481" s="1">
        <f t="shared" si="538"/>
        <v>152.64174084086795</v>
      </c>
      <c r="AI481" s="1">
        <f t="shared" si="539"/>
        <v>152.28493172840558</v>
      </c>
      <c r="AJ481" s="1">
        <f t="shared" si="540"/>
        <v>244.90153057816221</v>
      </c>
      <c r="AK481" s="1">
        <f t="shared" si="541"/>
        <v>304.92667434156215</v>
      </c>
      <c r="AL481" s="8">
        <f t="shared" si="542"/>
        <v>189633785.38723648</v>
      </c>
      <c r="AM481" s="1">
        <f t="shared" si="543"/>
        <v>55387951.016121998</v>
      </c>
      <c r="AN481" s="1">
        <f t="shared" si="544"/>
        <v>0.99998862919464315</v>
      </c>
      <c r="AO481" s="1">
        <f t="shared" si="545"/>
        <v>35.897164700245192</v>
      </c>
      <c r="AP481" s="1">
        <f t="shared" si="546"/>
        <v>133.11361180046609</v>
      </c>
      <c r="AQ481" s="1">
        <f t="shared" si="547"/>
        <v>9.6049533371516477E-2</v>
      </c>
      <c r="AR481" s="1">
        <f t="shared" si="548"/>
        <v>4.2739028745512705E-2</v>
      </c>
      <c r="AS481" s="1">
        <f t="shared" si="549"/>
        <v>6191.7550650012672</v>
      </c>
      <c r="AT481" s="1">
        <f t="shared" si="550"/>
        <v>497994830.22276205</v>
      </c>
      <c r="AU481" s="1">
        <f t="shared" si="551"/>
        <v>1934577.0045925446</v>
      </c>
      <c r="AV481" s="1">
        <f t="shared" si="552"/>
        <v>16524972.175279429</v>
      </c>
      <c r="AW481" s="1">
        <f t="shared" si="553"/>
        <v>-338.05114733166459</v>
      </c>
      <c r="AX481" s="1">
        <f t="shared" si="554"/>
        <v>1282286.6104607382</v>
      </c>
      <c r="AY481" s="6">
        <f t="shared" si="555"/>
        <v>1445603651.6622961</v>
      </c>
      <c r="AZ481">
        <f t="shared" si="556"/>
        <v>1923192.82680882</v>
      </c>
      <c r="BA481">
        <f t="shared" si="557"/>
        <v>640906.21634808206</v>
      </c>
      <c r="BB481">
        <f t="shared" si="558"/>
        <v>3000264.1013188972</v>
      </c>
      <c r="BC481">
        <f t="shared" si="559"/>
        <v>29665296.650438059</v>
      </c>
      <c r="BD481">
        <f t="shared" si="560"/>
        <v>0.1573890813433744</v>
      </c>
      <c r="BE481">
        <f t="shared" si="561"/>
        <v>9.3976941109907633E-2</v>
      </c>
      <c r="BF481">
        <f t="shared" si="562"/>
        <v>0.21652734301305751</v>
      </c>
      <c r="BG481">
        <f t="shared" si="563"/>
        <v>0.12824870692704426</v>
      </c>
      <c r="BH481">
        <f t="shared" si="564"/>
        <v>0.66421223082215042</v>
      </c>
      <c r="BI481">
        <f t="shared" si="565"/>
        <v>1.2489729955073378E-2</v>
      </c>
      <c r="BJ481">
        <f t="shared" si="566"/>
        <v>4.1727280059792262</v>
      </c>
      <c r="BK481">
        <f t="shared" si="567"/>
        <v>629.81277159363799</v>
      </c>
      <c r="BL481">
        <f t="shared" si="568"/>
        <v>0.29207832267144135</v>
      </c>
      <c r="BM481">
        <f t="shared" si="569"/>
        <v>50.046043482586157</v>
      </c>
    </row>
    <row r="482" spans="5:65" x14ac:dyDescent="0.35">
      <c r="E482">
        <f t="shared" si="509"/>
        <v>2029.9375</v>
      </c>
      <c r="F482" s="1">
        <f t="shared" si="510"/>
        <v>6801.7890500555131</v>
      </c>
      <c r="G482" s="1">
        <f t="shared" si="511"/>
        <v>1.4776737855464444</v>
      </c>
      <c r="H482" s="1">
        <f t="shared" si="512"/>
        <v>2088857.963461607</v>
      </c>
      <c r="I482" s="1">
        <f t="shared" si="513"/>
        <v>644079.30542765686</v>
      </c>
      <c r="J482" s="1">
        <f t="shared" si="514"/>
        <v>2.8990615275986502E-4</v>
      </c>
      <c r="K482" s="1">
        <f t="shared" si="515"/>
        <v>0.66752585785789809</v>
      </c>
      <c r="L482" s="1">
        <f t="shared" si="516"/>
        <v>9.8309447005999209E-2</v>
      </c>
      <c r="M482" s="1">
        <f t="shared" si="517"/>
        <v>6.3279200323752449E-2</v>
      </c>
      <c r="N482" s="1">
        <f t="shared" si="518"/>
        <v>0.73850978494888686</v>
      </c>
      <c r="O482" s="1">
        <f t="shared" si="519"/>
        <v>0.71874460949239427</v>
      </c>
      <c r="P482" s="1">
        <f t="shared" si="520"/>
        <v>9.8559596977124624</v>
      </c>
      <c r="Q482" s="1">
        <f t="shared" si="521"/>
        <v>0.86248945196966154</v>
      </c>
      <c r="R482" s="1">
        <f t="shared" si="522"/>
        <v>2411372.556433619</v>
      </c>
      <c r="S482" s="1">
        <f t="shared" si="523"/>
        <v>0.79972799016833096</v>
      </c>
      <c r="T482" s="1">
        <f t="shared" si="524"/>
        <v>0.46921861628902223</v>
      </c>
      <c r="U482" s="1">
        <f t="shared" si="525"/>
        <v>0.79827845929938879</v>
      </c>
      <c r="V482" s="1">
        <f t="shared" si="526"/>
        <v>0.99961893935628543</v>
      </c>
      <c r="W482" s="1">
        <f t="shared" si="527"/>
        <v>159.26981620294427</v>
      </c>
      <c r="X482" s="1">
        <f t="shared" si="528"/>
        <v>5564.1895905687961</v>
      </c>
      <c r="Y482" s="1">
        <f t="shared" si="529"/>
        <v>613.9828001421414</v>
      </c>
      <c r="Z482" s="1">
        <f t="shared" si="530"/>
        <v>0.33658305401326927</v>
      </c>
      <c r="AA482" s="1">
        <f t="shared" si="531"/>
        <v>0.71874460949239427</v>
      </c>
      <c r="AB482" s="1">
        <f t="shared" si="532"/>
        <v>11692.24575037071</v>
      </c>
      <c r="AC482" s="1">
        <f t="shared" si="533"/>
        <v>1.1102039882488346E-2</v>
      </c>
      <c r="AD482" s="1">
        <f t="shared" si="534"/>
        <v>0.47685284607632289</v>
      </c>
      <c r="AE482" s="1">
        <f t="shared" si="535"/>
        <v>3.3129273254991841E-2</v>
      </c>
      <c r="AF482" s="1">
        <f t="shared" si="536"/>
        <v>0.46416232359364196</v>
      </c>
      <c r="AG482" s="1">
        <f t="shared" si="537"/>
        <v>257.41794140335037</v>
      </c>
      <c r="AH482" s="1">
        <f t="shared" si="538"/>
        <v>152.64174077518555</v>
      </c>
      <c r="AI482" s="1">
        <f t="shared" si="539"/>
        <v>152.28493172840558</v>
      </c>
      <c r="AJ482" s="1">
        <f t="shared" si="540"/>
        <v>244.70987260206277</v>
      </c>
      <c r="AK482" s="1">
        <f t="shared" si="541"/>
        <v>304.92667421035088</v>
      </c>
      <c r="AL482" s="8">
        <f t="shared" si="542"/>
        <v>191399007.65040767</v>
      </c>
      <c r="AM482" s="1">
        <f t="shared" si="543"/>
        <v>56391136.655623131</v>
      </c>
      <c r="AN482" s="1">
        <f t="shared" si="544"/>
        <v>0.99998873406332967</v>
      </c>
      <c r="AO482" s="1">
        <f t="shared" si="545"/>
        <v>35.900836619772683</v>
      </c>
      <c r="AP482" s="1">
        <f t="shared" si="546"/>
        <v>133.1272279864414</v>
      </c>
      <c r="AQ482" s="1">
        <f t="shared" si="547"/>
        <v>9.6725054875930916E-2</v>
      </c>
      <c r="AR482" s="1">
        <f t="shared" si="548"/>
        <v>4.354284740039055E-2</v>
      </c>
      <c r="AS482" s="1">
        <f t="shared" si="549"/>
        <v>6231.5697573998705</v>
      </c>
      <c r="AT482" s="1">
        <f t="shared" si="550"/>
        <v>501991642.07578963</v>
      </c>
      <c r="AU482" s="1">
        <f t="shared" si="551"/>
        <v>1950103.5527636928</v>
      </c>
      <c r="AV482" s="1">
        <f t="shared" si="552"/>
        <v>16645883.238066463</v>
      </c>
      <c r="AW482" s="1">
        <f t="shared" si="553"/>
        <v>-341.93284554988679</v>
      </c>
      <c r="AX482" s="1">
        <f t="shared" si="554"/>
        <v>1286118.6722912097</v>
      </c>
      <c r="AY482" s="6">
        <f t="shared" si="555"/>
        <v>1457566089.6404464</v>
      </c>
      <c r="AZ482">
        <f t="shared" si="556"/>
        <v>1938628.0077279394</v>
      </c>
      <c r="BA482">
        <f t="shared" si="557"/>
        <v>652509.3354367296</v>
      </c>
      <c r="BB482">
        <f t="shared" si="558"/>
        <v>3015812.7389087034</v>
      </c>
      <c r="BC482">
        <f t="shared" si="559"/>
        <v>29852813.15677049</v>
      </c>
      <c r="BD482">
        <f t="shared" si="560"/>
        <v>0.15876186216151936</v>
      </c>
      <c r="BE482">
        <f t="shared" si="561"/>
        <v>9.4796627844225378E-2</v>
      </c>
      <c r="BF482">
        <f t="shared" si="562"/>
        <v>0.21841594024327912</v>
      </c>
      <c r="BG482">
        <f t="shared" si="563"/>
        <v>0.12936731924321401</v>
      </c>
      <c r="BH482">
        <f t="shared" si="564"/>
        <v>0.67000563022360327</v>
      </c>
      <c r="BI482">
        <f t="shared" si="565"/>
        <v>1.2598668018373517E-2</v>
      </c>
      <c r="BJ482">
        <f t="shared" si="566"/>
        <v>4.209123421195148</v>
      </c>
      <c r="BK482">
        <f t="shared" si="567"/>
        <v>635.30613164432782</v>
      </c>
      <c r="BL482">
        <f t="shared" si="568"/>
        <v>0.29462589150745572</v>
      </c>
      <c r="BM482">
        <f t="shared" si="569"/>
        <v>50.482555646775332</v>
      </c>
    </row>
    <row r="483" spans="5:65" x14ac:dyDescent="0.35">
      <c r="E483">
        <f t="shared" si="509"/>
        <v>2030</v>
      </c>
      <c r="F483" s="1">
        <f t="shared" si="510"/>
        <v>6843.0628336090385</v>
      </c>
      <c r="G483" s="1">
        <f t="shared" si="511"/>
        <v>1.4856797323098028</v>
      </c>
      <c r="H483" s="1">
        <f t="shared" si="512"/>
        <v>2129112.9200508357</v>
      </c>
      <c r="I483" s="1">
        <f t="shared" si="513"/>
        <v>650100.08940106584</v>
      </c>
      <c r="J483" s="1">
        <f t="shared" si="514"/>
        <v>2.8628232611321755E-4</v>
      </c>
      <c r="K483" s="1">
        <f t="shared" si="515"/>
        <v>0.66971524827553852</v>
      </c>
      <c r="L483" s="1">
        <f t="shared" si="516"/>
        <v>9.8541210891914227E-2</v>
      </c>
      <c r="M483" s="1">
        <f t="shared" si="517"/>
        <v>6.4032272877756105E-2</v>
      </c>
      <c r="N483" s="1">
        <f t="shared" si="518"/>
        <v>0.73852427769207518</v>
      </c>
      <c r="O483" s="1">
        <f t="shared" si="519"/>
        <v>0.72012131157817572</v>
      </c>
      <c r="P483" s="1">
        <f t="shared" si="520"/>
        <v>9.9190872461608262</v>
      </c>
      <c r="Q483" s="1">
        <f t="shared" si="521"/>
        <v>0.86324492203200953</v>
      </c>
      <c r="R483" s="1">
        <f t="shared" si="522"/>
        <v>2454642.3446999299</v>
      </c>
      <c r="S483" s="1">
        <f t="shared" si="523"/>
        <v>0.79972799016833096</v>
      </c>
      <c r="T483" s="1">
        <f t="shared" si="524"/>
        <v>0.47187820139262637</v>
      </c>
      <c r="U483" s="1">
        <f t="shared" si="525"/>
        <v>0.79829657843393631</v>
      </c>
      <c r="V483" s="1">
        <f t="shared" si="526"/>
        <v>0.99962614134387939</v>
      </c>
      <c r="W483" s="1">
        <f t="shared" si="527"/>
        <v>159.14552331484541</v>
      </c>
      <c r="X483" s="1">
        <f t="shared" si="528"/>
        <v>5599.828296359774</v>
      </c>
      <c r="Y483" s="1">
        <f t="shared" si="529"/>
        <v>617.91536786270854</v>
      </c>
      <c r="Z483" s="1">
        <f t="shared" si="530"/>
        <v>0.33990694198049054</v>
      </c>
      <c r="AA483" s="1">
        <f t="shared" si="531"/>
        <v>0.72012131157817572</v>
      </c>
      <c r="AB483" s="1">
        <f t="shared" si="532"/>
        <v>11767.134734570596</v>
      </c>
      <c r="AC483" s="1">
        <f t="shared" si="533"/>
        <v>1.1123305017921423E-2</v>
      </c>
      <c r="AD483" s="1">
        <f t="shared" si="534"/>
        <v>0.4789034289897211</v>
      </c>
      <c r="AE483" s="1">
        <f t="shared" si="535"/>
        <v>3.3178265299765371E-2</v>
      </c>
      <c r="AF483" s="1">
        <f t="shared" si="536"/>
        <v>0.46679324904849123</v>
      </c>
      <c r="AG483" s="1">
        <f t="shared" si="537"/>
        <v>257.4179412966779</v>
      </c>
      <c r="AH483" s="1">
        <f t="shared" si="538"/>
        <v>152.64174071193173</v>
      </c>
      <c r="AI483" s="1">
        <f t="shared" si="539"/>
        <v>152.28493172840558</v>
      </c>
      <c r="AJ483" s="1">
        <f t="shared" si="540"/>
        <v>244.51890297870827</v>
      </c>
      <c r="AK483" s="1">
        <f t="shared" si="541"/>
        <v>304.92667408399109</v>
      </c>
      <c r="AL483" s="8">
        <f t="shared" si="542"/>
        <v>193173588.60918695</v>
      </c>
      <c r="AM483" s="1">
        <f t="shared" si="543"/>
        <v>57403021.733401455</v>
      </c>
      <c r="AN483" s="1">
        <f t="shared" si="544"/>
        <v>0.99998883755617152</v>
      </c>
      <c r="AO483" s="1">
        <f t="shared" si="545"/>
        <v>35.904454991496721</v>
      </c>
      <c r="AP483" s="1">
        <f t="shared" si="546"/>
        <v>133.14064560683136</v>
      </c>
      <c r="AQ483" s="1">
        <f t="shared" si="547"/>
        <v>9.7385775060829058E-2</v>
      </c>
      <c r="AR483" s="1">
        <f t="shared" si="548"/>
        <v>4.4350697567252892E-2</v>
      </c>
      <c r="AS483" s="1">
        <f t="shared" si="549"/>
        <v>6271.4830417308649</v>
      </c>
      <c r="AT483" s="1">
        <f t="shared" si="550"/>
        <v>506005128.53831631</v>
      </c>
      <c r="AU483" s="1">
        <f t="shared" si="551"/>
        <v>1965694.8773245688</v>
      </c>
      <c r="AV483" s="1">
        <f t="shared" si="552"/>
        <v>16767764.710114194</v>
      </c>
      <c r="AW483" s="1">
        <f t="shared" si="553"/>
        <v>-345.79026540429999</v>
      </c>
      <c r="AX483" s="1">
        <f t="shared" si="554"/>
        <v>1289906.0525869797</v>
      </c>
      <c r="AY483" s="6">
        <f t="shared" si="555"/>
        <v>1469639438.9285207</v>
      </c>
      <c r="AZ483">
        <f t="shared" si="556"/>
        <v>1954127.5838547838</v>
      </c>
      <c r="BA483">
        <f t="shared" si="557"/>
        <v>664221.53126780421</v>
      </c>
      <c r="BB483">
        <f t="shared" si="558"/>
        <v>3031346.1190064838</v>
      </c>
      <c r="BC483">
        <f t="shared" si="559"/>
        <v>30041301.452952284</v>
      </c>
      <c r="BD483">
        <f t="shared" si="560"/>
        <v>0.16012606309955091</v>
      </c>
      <c r="BE483">
        <f t="shared" si="561"/>
        <v>9.561119153645363E-2</v>
      </c>
      <c r="BF483">
        <f t="shared" si="562"/>
        <v>0.22029273374081185</v>
      </c>
      <c r="BG483">
        <f t="shared" si="563"/>
        <v>0.13047894023240769</v>
      </c>
      <c r="BH483">
        <f t="shared" si="564"/>
        <v>0.67576282087879702</v>
      </c>
      <c r="BI483">
        <f t="shared" si="565"/>
        <v>1.270692521877803E-2</v>
      </c>
      <c r="BJ483">
        <f t="shared" si="566"/>
        <v>4.2452913650659703</v>
      </c>
      <c r="BK483">
        <f t="shared" si="567"/>
        <v>640.7651581947008</v>
      </c>
      <c r="BL483">
        <f t="shared" si="568"/>
        <v>0.29715753803824496</v>
      </c>
      <c r="BM483">
        <f t="shared" si="569"/>
        <v>50.916339609938326</v>
      </c>
    </row>
    <row r="484" spans="5:65" x14ac:dyDescent="0.35">
      <c r="E484">
        <f t="shared" si="509"/>
        <v>2030.0625</v>
      </c>
      <c r="F484" s="1">
        <f t="shared" si="510"/>
        <v>6884.3832819167665</v>
      </c>
      <c r="G484" s="1">
        <f t="shared" si="511"/>
        <v>1.4937220103914925</v>
      </c>
      <c r="H484" s="1">
        <f t="shared" si="512"/>
        <v>2169744.1756384023</v>
      </c>
      <c r="I484" s="1">
        <f t="shared" si="513"/>
        <v>656109.29816252645</v>
      </c>
      <c r="J484" s="1">
        <f t="shared" si="514"/>
        <v>2.8270379729636883E-4</v>
      </c>
      <c r="K484" s="1">
        <f t="shared" si="515"/>
        <v>0.67187205690142338</v>
      </c>
      <c r="L484" s="1">
        <f t="shared" si="516"/>
        <v>9.8766244985738064E-2</v>
      </c>
      <c r="M484" s="1">
        <f t="shared" si="517"/>
        <v>6.4782349987621585E-2</v>
      </c>
      <c r="N484" s="1">
        <f t="shared" si="518"/>
        <v>0.7385385892759867</v>
      </c>
      <c r="O484" s="1">
        <f t="shared" si="519"/>
        <v>0.72149974659579097</v>
      </c>
      <c r="P484" s="1">
        <f t="shared" si="520"/>
        <v>9.982365412067578</v>
      </c>
      <c r="Q484" s="1">
        <f t="shared" si="521"/>
        <v>0.86399390951837118</v>
      </c>
      <c r="R484" s="1">
        <f t="shared" si="522"/>
        <v>2498282.635823112</v>
      </c>
      <c r="S484" s="1">
        <f t="shared" si="523"/>
        <v>0.79972799016833096</v>
      </c>
      <c r="T484" s="1">
        <f t="shared" si="524"/>
        <v>0.47453042868377976</v>
      </c>
      <c r="U484" s="1">
        <f t="shared" si="525"/>
        <v>0.79831447107931841</v>
      </c>
      <c r="V484" s="1">
        <f t="shared" si="526"/>
        <v>0.99963313976058066</v>
      </c>
      <c r="W484" s="1">
        <f t="shared" si="527"/>
        <v>159.02168637031738</v>
      </c>
      <c r="X484" s="1">
        <f t="shared" si="528"/>
        <v>5635.5520333521599</v>
      </c>
      <c r="Y484" s="1">
        <f t="shared" si="529"/>
        <v>621.8573183863399</v>
      </c>
      <c r="Z484" s="1">
        <f t="shared" si="530"/>
        <v>0.34322163432383906</v>
      </c>
      <c r="AA484" s="1">
        <f t="shared" si="531"/>
        <v>0.72149974659579097</v>
      </c>
      <c r="AB484" s="1">
        <f t="shared" si="532"/>
        <v>11842.202398106821</v>
      </c>
      <c r="AC484" s="1">
        <f t="shared" si="533"/>
        <v>1.1144596920968586E-2</v>
      </c>
      <c r="AD484" s="1">
        <f t="shared" si="534"/>
        <v>0.48096147854190541</v>
      </c>
      <c r="AE484" s="1">
        <f t="shared" si="535"/>
        <v>3.3225474615514457E-2</v>
      </c>
      <c r="AF484" s="1">
        <f t="shared" si="536"/>
        <v>0.46941689597856517</v>
      </c>
      <c r="AG484" s="1">
        <f t="shared" si="537"/>
        <v>257.41794119394956</v>
      </c>
      <c r="AH484" s="1">
        <f t="shared" si="538"/>
        <v>152.64174065101665</v>
      </c>
      <c r="AI484" s="1">
        <f t="shared" si="539"/>
        <v>152.28493172840558</v>
      </c>
      <c r="AJ484" s="1">
        <f t="shared" si="540"/>
        <v>244.32863388917616</v>
      </c>
      <c r="AK484" s="1">
        <f t="shared" si="541"/>
        <v>304.92667396230331</v>
      </c>
      <c r="AL484" s="8">
        <f t="shared" si="542"/>
        <v>194957392.23482239</v>
      </c>
      <c r="AM484" s="1">
        <f t="shared" si="543"/>
        <v>58423571.198745705</v>
      </c>
      <c r="AN484" s="1">
        <f t="shared" si="544"/>
        <v>0.9999889396881172</v>
      </c>
      <c r="AO484" s="1">
        <f t="shared" si="545"/>
        <v>35.908021424093413</v>
      </c>
      <c r="AP484" s="1">
        <f t="shared" si="546"/>
        <v>133.15387062691727</v>
      </c>
      <c r="AQ484" s="1">
        <f t="shared" si="547"/>
        <v>9.8031800355555532E-2</v>
      </c>
      <c r="AR484" s="1">
        <f t="shared" si="548"/>
        <v>4.5162342906740101E-2</v>
      </c>
      <c r="AS484" s="1">
        <f t="shared" si="549"/>
        <v>6311.4915560777499</v>
      </c>
      <c r="AT484" s="1">
        <f t="shared" si="550"/>
        <v>510034966.4688257</v>
      </c>
      <c r="AU484" s="1">
        <f t="shared" si="551"/>
        <v>1981349.7229571259</v>
      </c>
      <c r="AV484" s="1">
        <f t="shared" si="552"/>
        <v>16890620.639946979</v>
      </c>
      <c r="AW484" s="1">
        <f t="shared" si="553"/>
        <v>-349.62355903752075</v>
      </c>
      <c r="AX484" s="1">
        <f t="shared" si="554"/>
        <v>1293649.9808893008</v>
      </c>
      <c r="AY484" s="6">
        <f t="shared" si="555"/>
        <v>1481824275.943197</v>
      </c>
      <c r="AZ484">
        <f t="shared" si="556"/>
        <v>1969690.3072583291</v>
      </c>
      <c r="BA484">
        <f t="shared" si="557"/>
        <v>676040.32636902842</v>
      </c>
      <c r="BB484">
        <f t="shared" si="558"/>
        <v>3046865.0175634283</v>
      </c>
      <c r="BC484">
        <f t="shared" si="559"/>
        <v>30230760.585390188</v>
      </c>
      <c r="BD484">
        <f t="shared" si="560"/>
        <v>0.16148173778171976</v>
      </c>
      <c r="BE484">
        <f t="shared" si="561"/>
        <v>9.6420664205605452E-2</v>
      </c>
      <c r="BF484">
        <f t="shared" si="562"/>
        <v>0.22215779727898499</v>
      </c>
      <c r="BG484">
        <f t="shared" si="563"/>
        <v>0.13158361359041892</v>
      </c>
      <c r="BH484">
        <f t="shared" si="564"/>
        <v>0.6814840290923958</v>
      </c>
      <c r="BI484">
        <f t="shared" si="565"/>
        <v>1.2814505811680015E-2</v>
      </c>
      <c r="BJ484">
        <f t="shared" si="566"/>
        <v>4.2812332592875997</v>
      </c>
      <c r="BK484">
        <f t="shared" si="567"/>
        <v>646.19006582913391</v>
      </c>
      <c r="BL484">
        <f t="shared" si="568"/>
        <v>0.2996733617782168</v>
      </c>
      <c r="BM484">
        <f t="shared" si="569"/>
        <v>51.347412423331555</v>
      </c>
    </row>
    <row r="485" spans="5:65" x14ac:dyDescent="0.35">
      <c r="E485">
        <f t="shared" si="509"/>
        <v>2030.125</v>
      </c>
      <c r="F485" s="1">
        <f t="shared" si="510"/>
        <v>6925.7464730401916</v>
      </c>
      <c r="G485" s="1">
        <f t="shared" si="511"/>
        <v>1.5018007088866978</v>
      </c>
      <c r="H485" s="1">
        <f t="shared" si="512"/>
        <v>2210751.0067735603</v>
      </c>
      <c r="I485" s="1">
        <f t="shared" si="513"/>
        <v>662105.14765367203</v>
      </c>
      <c r="J485" s="1">
        <f t="shared" si="514"/>
        <v>2.7917000008649139E-4</v>
      </c>
      <c r="K485" s="1">
        <f t="shared" si="515"/>
        <v>0.67399605033880561</v>
      </c>
      <c r="L485" s="1">
        <f t="shared" si="516"/>
        <v>9.8984993451970094E-2</v>
      </c>
      <c r="M485" s="1">
        <f t="shared" si="517"/>
        <v>6.5529318343851201E-2</v>
      </c>
      <c r="N485" s="1">
        <f t="shared" si="518"/>
        <v>0.73855272196511246</v>
      </c>
      <c r="O485" s="1">
        <f t="shared" si="519"/>
        <v>0.72287980145170005</v>
      </c>
      <c r="P485" s="1">
        <f t="shared" si="520"/>
        <v>10.045788818894342</v>
      </c>
      <c r="Q485" s="1">
        <f t="shared" si="521"/>
        <v>0.86473642862626132</v>
      </c>
      <c r="R485" s="1">
        <f t="shared" si="522"/>
        <v>2542291.8130076812</v>
      </c>
      <c r="S485" s="1">
        <f t="shared" si="523"/>
        <v>0.79972799016833096</v>
      </c>
      <c r="T485" s="1">
        <f t="shared" si="524"/>
        <v>0.47717437349429132</v>
      </c>
      <c r="U485" s="1">
        <f t="shared" si="525"/>
        <v>0.79833214006664943</v>
      </c>
      <c r="V485" s="1">
        <f t="shared" si="526"/>
        <v>0.99963994213643037</v>
      </c>
      <c r="W485" s="1">
        <f t="shared" si="527"/>
        <v>158.89831321537292</v>
      </c>
      <c r="X485" s="1">
        <f t="shared" si="528"/>
        <v>5671.3577662170983</v>
      </c>
      <c r="Y485" s="1">
        <f t="shared" si="529"/>
        <v>625.8083167784182</v>
      </c>
      <c r="Z485" s="1">
        <f t="shared" si="530"/>
        <v>0.34652597541439001</v>
      </c>
      <c r="AA485" s="1">
        <f t="shared" si="531"/>
        <v>0.72287980145170005</v>
      </c>
      <c r="AB485" s="1">
        <f t="shared" si="532"/>
        <v>11917.442362726033</v>
      </c>
      <c r="AC485" s="1">
        <f t="shared" si="533"/>
        <v>1.1165913844738137E-2</v>
      </c>
      <c r="AD485" s="1">
        <f t="shared" si="534"/>
        <v>0.48302684598596385</v>
      </c>
      <c r="AE485" s="1">
        <f t="shared" si="535"/>
        <v>3.327088559810458E-2</v>
      </c>
      <c r="AF485" s="1">
        <f t="shared" si="536"/>
        <v>0.47203234967988306</v>
      </c>
      <c r="AG485" s="1">
        <f t="shared" si="537"/>
        <v>257.4179410950195</v>
      </c>
      <c r="AH485" s="1">
        <f t="shared" si="538"/>
        <v>152.64174059235387</v>
      </c>
      <c r="AI485" s="1">
        <f t="shared" si="539"/>
        <v>152.28493172840558</v>
      </c>
      <c r="AJ485" s="1">
        <f t="shared" si="540"/>
        <v>244.13907738846103</v>
      </c>
      <c r="AK485" s="1">
        <f t="shared" si="541"/>
        <v>304.92667384511486</v>
      </c>
      <c r="AL485" s="8">
        <f t="shared" si="542"/>
        <v>196750278.87168539</v>
      </c>
      <c r="AM485" s="1">
        <f t="shared" si="543"/>
        <v>59452747.242048286</v>
      </c>
      <c r="AN485" s="1">
        <f t="shared" si="544"/>
        <v>0.99998904047404036</v>
      </c>
      <c r="AO485" s="1">
        <f t="shared" si="545"/>
        <v>35.91153753598244</v>
      </c>
      <c r="AP485" s="1">
        <f t="shared" si="546"/>
        <v>133.16690904811156</v>
      </c>
      <c r="AQ485" s="1">
        <f t="shared" si="547"/>
        <v>9.8663250944073314E-2</v>
      </c>
      <c r="AR485" s="1">
        <f t="shared" si="548"/>
        <v>4.597754557328862E-2</v>
      </c>
      <c r="AS485" s="1">
        <f t="shared" si="549"/>
        <v>6351.5919010481803</v>
      </c>
      <c r="AT485" s="1">
        <f t="shared" si="550"/>
        <v>514080826.19730914</v>
      </c>
      <c r="AU485" s="1">
        <f t="shared" si="551"/>
        <v>1997066.8089818528</v>
      </c>
      <c r="AV485" s="1">
        <f t="shared" si="552"/>
        <v>17014454.997631799</v>
      </c>
      <c r="AW485" s="1">
        <f t="shared" si="553"/>
        <v>-353.43287762530463</v>
      </c>
      <c r="AX485" s="1">
        <f t="shared" si="554"/>
        <v>1297351.7209064004</v>
      </c>
      <c r="AY485" s="6">
        <f t="shared" si="555"/>
        <v>1494121168.3726773</v>
      </c>
      <c r="AZ485">
        <f t="shared" si="556"/>
        <v>1985314.9047953284</v>
      </c>
      <c r="BA485">
        <f t="shared" si="557"/>
        <v>687963.18388892803</v>
      </c>
      <c r="BB485">
        <f t="shared" si="558"/>
        <v>3062370.2385247755</v>
      </c>
      <c r="BC485">
        <f t="shared" si="559"/>
        <v>30421189.6489879</v>
      </c>
      <c r="BD485">
        <f t="shared" si="560"/>
        <v>0.16282893949712507</v>
      </c>
      <c r="BE485">
        <f t="shared" si="561"/>
        <v>9.7225077670575075E-2</v>
      </c>
      <c r="BF485">
        <f t="shared" si="562"/>
        <v>0.22401120417004455</v>
      </c>
      <c r="BG485">
        <f t="shared" si="563"/>
        <v>0.13268138273994259</v>
      </c>
      <c r="BH485">
        <f t="shared" si="564"/>
        <v>0.68716947975465958</v>
      </c>
      <c r="BI485">
        <f t="shared" si="565"/>
        <v>1.2921414025876363E-2</v>
      </c>
      <c r="BJ485">
        <f t="shared" si="566"/>
        <v>4.3169505166703441</v>
      </c>
      <c r="BK485">
        <f t="shared" si="567"/>
        <v>651.58106779085188</v>
      </c>
      <c r="BL485">
        <f t="shared" si="568"/>
        <v>0.30217346161981379</v>
      </c>
      <c r="BM485">
        <f t="shared" si="569"/>
        <v>51.77579103164107</v>
      </c>
    </row>
    <row r="486" spans="5:65" x14ac:dyDescent="0.35">
      <c r="E486">
        <f t="shared" si="509"/>
        <v>2030.1875</v>
      </c>
      <c r="F486" s="1">
        <f t="shared" si="510"/>
        <v>6967.1484626710117</v>
      </c>
      <c r="G486" s="1">
        <f t="shared" si="511"/>
        <v>1.5099159162449616</v>
      </c>
      <c r="H486" s="1">
        <f t="shared" si="512"/>
        <v>2252132.5785019146</v>
      </c>
      <c r="I486" s="1">
        <f t="shared" si="513"/>
        <v>668085.8406110066</v>
      </c>
      <c r="J486" s="1">
        <f t="shared" si="514"/>
        <v>2.7568037533853997E-4</v>
      </c>
      <c r="K486" s="1">
        <f t="shared" si="515"/>
        <v>0.67608703003306303</v>
      </c>
      <c r="L486" s="1">
        <f t="shared" si="516"/>
        <v>9.9197888878394411E-2</v>
      </c>
      <c r="M486" s="1">
        <f t="shared" si="517"/>
        <v>6.6273068433042592E-2</v>
      </c>
      <c r="N486" s="1">
        <f t="shared" si="518"/>
        <v>0.7385666779956368</v>
      </c>
      <c r="O486" s="1">
        <f t="shared" si="519"/>
        <v>0.72426136218628545</v>
      </c>
      <c r="P486" s="1">
        <f t="shared" si="520"/>
        <v>10.109352032252968</v>
      </c>
      <c r="Q486" s="1">
        <f t="shared" si="521"/>
        <v>0.86547249443457741</v>
      </c>
      <c r="R486" s="1">
        <f t="shared" si="522"/>
        <v>2586668.1413422031</v>
      </c>
      <c r="S486" s="1">
        <f t="shared" si="523"/>
        <v>0.79972799016833096</v>
      </c>
      <c r="T486" s="1">
        <f t="shared" si="524"/>
        <v>0.47980912906064233</v>
      </c>
      <c r="U486" s="1">
        <f t="shared" si="525"/>
        <v>0.7983495881916548</v>
      </c>
      <c r="V486" s="1">
        <f t="shared" si="526"/>
        <v>0.9996465556432077</v>
      </c>
      <c r="W486" s="1">
        <f t="shared" si="527"/>
        <v>158.77541161147724</v>
      </c>
      <c r="X486" s="1">
        <f t="shared" si="528"/>
        <v>5707.2424269665989</v>
      </c>
      <c r="Y486" s="1">
        <f t="shared" si="529"/>
        <v>629.76802450054072</v>
      </c>
      <c r="Z486" s="1">
        <f t="shared" si="530"/>
        <v>0.34981883200006403</v>
      </c>
      <c r="AA486" s="1">
        <f t="shared" si="531"/>
        <v>0.72426136218628545</v>
      </c>
      <c r="AB486" s="1">
        <f t="shared" si="532"/>
        <v>11992.848181546984</v>
      </c>
      <c r="AC486" s="1">
        <f t="shared" si="533"/>
        <v>1.1187254028960567E-2</v>
      </c>
      <c r="AD486" s="1">
        <f t="shared" si="534"/>
        <v>0.48509937970119954</v>
      </c>
      <c r="AE486" s="1">
        <f t="shared" si="535"/>
        <v>3.3314483237517269E-2</v>
      </c>
      <c r="AF486" s="1">
        <f t="shared" si="536"/>
        <v>0.47463871316019618</v>
      </c>
      <c r="AG486" s="1">
        <f t="shared" si="537"/>
        <v>257.41794099974732</v>
      </c>
      <c r="AH486" s="1">
        <f t="shared" si="538"/>
        <v>152.64174053586009</v>
      </c>
      <c r="AI486" s="1">
        <f t="shared" si="539"/>
        <v>152.28493172840558</v>
      </c>
      <c r="AJ486" s="1">
        <f t="shared" si="540"/>
        <v>243.95024540165457</v>
      </c>
      <c r="AK486" s="1">
        <f t="shared" si="541"/>
        <v>304.92667373225936</v>
      </c>
      <c r="AL486" s="8">
        <f t="shared" si="542"/>
        <v>198552105.28984624</v>
      </c>
      <c r="AM486" s="1">
        <f t="shared" si="543"/>
        <v>60490509.291503049</v>
      </c>
      <c r="AN486" s="1">
        <f t="shared" si="544"/>
        <v>0.99998913992873784</v>
      </c>
      <c r="AO486" s="1">
        <f t="shared" si="545"/>
        <v>35.915004953565187</v>
      </c>
      <c r="AP486" s="1">
        <f t="shared" si="546"/>
        <v>133.17976690142433</v>
      </c>
      <c r="AQ486" s="1">
        <f t="shared" si="547"/>
        <v>9.9280260262963202E-2</v>
      </c>
      <c r="AR486" s="1">
        <f t="shared" si="548"/>
        <v>4.6796066532921669E-2</v>
      </c>
      <c r="AS486" s="1">
        <f t="shared" si="549"/>
        <v>6391.7806406734753</v>
      </c>
      <c r="AT486" s="1">
        <f t="shared" si="550"/>
        <v>518142371.67112845</v>
      </c>
      <c r="AU486" s="1">
        <f t="shared" si="551"/>
        <v>2012844.8299244109</v>
      </c>
      <c r="AV486" s="1">
        <f t="shared" si="552"/>
        <v>17139271.673193164</v>
      </c>
      <c r="AW486" s="1">
        <f t="shared" si="553"/>
        <v>-357.21837138356437</v>
      </c>
      <c r="AX486" s="1">
        <f t="shared" si="554"/>
        <v>1301012.568319974</v>
      </c>
      <c r="AY486" s="6">
        <f t="shared" si="555"/>
        <v>1506530674.9532926</v>
      </c>
      <c r="AZ486">
        <f t="shared" si="556"/>
        <v>2001000.078673614</v>
      </c>
      <c r="BA486">
        <f t="shared" si="557"/>
        <v>699987.51035363984</v>
      </c>
      <c r="BB486">
        <f t="shared" si="558"/>
        <v>3077862.6113155643</v>
      </c>
      <c r="BC486">
        <f t="shared" si="559"/>
        <v>30612587.7888957</v>
      </c>
      <c r="BD486">
        <f t="shared" si="560"/>
        <v>0.16416772120180909</v>
      </c>
      <c r="BE486">
        <f t="shared" si="561"/>
        <v>9.8024463551388649E-2</v>
      </c>
      <c r="BF486">
        <f t="shared" si="562"/>
        <v>0.22585302726803499</v>
      </c>
      <c r="BG486">
        <f t="shared" si="563"/>
        <v>0.13377229083228173</v>
      </c>
      <c r="BH486">
        <f t="shared" si="564"/>
        <v>0.69281939635028422</v>
      </c>
      <c r="BI486">
        <f t="shared" si="565"/>
        <v>1.3027654063733983E-2</v>
      </c>
      <c r="BJ486">
        <f t="shared" si="566"/>
        <v>4.3524445411944459</v>
      </c>
      <c r="BK486">
        <f t="shared" si="567"/>
        <v>656.93837599030905</v>
      </c>
      <c r="BL486">
        <f t="shared" si="568"/>
        <v>0.30465793583740081</v>
      </c>
      <c r="BM486">
        <f t="shared" si="569"/>
        <v>52.201492273648654</v>
      </c>
    </row>
    <row r="487" spans="5:65" x14ac:dyDescent="0.35">
      <c r="E487">
        <f t="shared" si="509"/>
        <v>2030.25</v>
      </c>
      <c r="F487" s="1">
        <f t="shared" si="510"/>
        <v>7008.5852863951368</v>
      </c>
      <c r="G487" s="1">
        <f t="shared" si="511"/>
        <v>1.5180677202602118</v>
      </c>
      <c r="H487" s="1">
        <f t="shared" si="512"/>
        <v>2293887.9435401023</v>
      </c>
      <c r="I487" s="1">
        <f t="shared" si="513"/>
        <v>674049.56813231693</v>
      </c>
      <c r="J487" s="1">
        <f t="shared" si="514"/>
        <v>2.7223437089676685E-4</v>
      </c>
      <c r="K487" s="1">
        <f t="shared" si="515"/>
        <v>0.67814483131089753</v>
      </c>
      <c r="L487" s="1">
        <f t="shared" si="516"/>
        <v>9.9405352102701822E-2</v>
      </c>
      <c r="M487" s="1">
        <f t="shared" si="517"/>
        <v>6.7013494581423708E-2</v>
      </c>
      <c r="N487" s="1">
        <f t="shared" si="518"/>
        <v>0.73858045957579233</v>
      </c>
      <c r="O487" s="1">
        <f t="shared" si="519"/>
        <v>0.72564431401182028</v>
      </c>
      <c r="P487" s="1">
        <f t="shared" si="520"/>
        <v>10.173049561478296</v>
      </c>
      <c r="Q487" s="1">
        <f t="shared" si="521"/>
        <v>0.86620212288428355</v>
      </c>
      <c r="R487" s="1">
        <f t="shared" si="522"/>
        <v>2631409.7677583345</v>
      </c>
      <c r="S487" s="1">
        <f t="shared" si="523"/>
        <v>0.79972799016833096</v>
      </c>
      <c r="T487" s="1">
        <f t="shared" si="524"/>
        <v>0.48243380724616691</v>
      </c>
      <c r="U487" s="1">
        <f t="shared" si="525"/>
        <v>0.79836681821511346</v>
      </c>
      <c r="V487" s="1">
        <f t="shared" si="526"/>
        <v>0.99965298711554496</v>
      </c>
      <c r="W487" s="1">
        <f t="shared" si="527"/>
        <v>158.65298923285417</v>
      </c>
      <c r="X487" s="1">
        <f t="shared" si="528"/>
        <v>5743.2029158414452</v>
      </c>
      <c r="Y487" s="1">
        <f t="shared" si="529"/>
        <v>633.73609950849561</v>
      </c>
      <c r="Z487" s="1">
        <f t="shared" si="530"/>
        <v>0.35309909410819162</v>
      </c>
      <c r="AA487" s="1">
        <f t="shared" si="531"/>
        <v>0.72564431401182028</v>
      </c>
      <c r="AB487" s="1">
        <f t="shared" si="532"/>
        <v>12068.41334092632</v>
      </c>
      <c r="AC487" s="1">
        <f t="shared" si="533"/>
        <v>1.1208615700575039E-2</v>
      </c>
      <c r="AD487" s="1">
        <f t="shared" si="534"/>
        <v>0.48717892522846384</v>
      </c>
      <c r="AE487" s="1">
        <f t="shared" si="535"/>
        <v>3.3356253129399355E-2</v>
      </c>
      <c r="AF487" s="1">
        <f t="shared" si="536"/>
        <v>0.47723510785338591</v>
      </c>
      <c r="AG487" s="1">
        <f t="shared" si="537"/>
        <v>257.41794090799772</v>
      </c>
      <c r="AH487" s="1">
        <f t="shared" si="538"/>
        <v>152.64174048145509</v>
      </c>
      <c r="AI487" s="1">
        <f t="shared" si="539"/>
        <v>152.28493172840558</v>
      </c>
      <c r="AJ487" s="1">
        <f t="shared" si="540"/>
        <v>243.76214971980662</v>
      </c>
      <c r="AK487" s="1">
        <f t="shared" si="541"/>
        <v>304.92667362357656</v>
      </c>
      <c r="AL487" s="8">
        <f t="shared" si="542"/>
        <v>200362724.74102503</v>
      </c>
      <c r="AM487" s="1">
        <f t="shared" si="543"/>
        <v>61536814.012147643</v>
      </c>
      <c r="AN487" s="1">
        <f t="shared" si="544"/>
        <v>0.99998923806692919</v>
      </c>
      <c r="AO487" s="1">
        <f t="shared" si="545"/>
        <v>35.918425309449916</v>
      </c>
      <c r="AP487" s="1">
        <f t="shared" si="546"/>
        <v>133.19245024088195</v>
      </c>
      <c r="AQ487" s="1">
        <f t="shared" si="547"/>
        <v>9.988297447981874E-2</v>
      </c>
      <c r="AR487" s="1">
        <f t="shared" si="548"/>
        <v>4.7617665877196715E-2</v>
      </c>
      <c r="AS487" s="1">
        <f t="shared" si="549"/>
        <v>6432.0543034030188</v>
      </c>
      <c r="AT487" s="1">
        <f t="shared" si="550"/>
        <v>522219260.60569429</v>
      </c>
      <c r="AU487" s="1">
        <f t="shared" si="551"/>
        <v>2028682.4561009821</v>
      </c>
      <c r="AV487" s="1">
        <f t="shared" si="552"/>
        <v>17265074.475063439</v>
      </c>
      <c r="AW487" s="1">
        <f t="shared" si="553"/>
        <v>-360.98018957527563</v>
      </c>
      <c r="AX487" s="1">
        <f t="shared" si="554"/>
        <v>1304633.8485526245</v>
      </c>
      <c r="AY487" s="6">
        <f t="shared" si="555"/>
        <v>1519053345.2496066</v>
      </c>
      <c r="AZ487">
        <f t="shared" si="556"/>
        <v>2016744.5070340021</v>
      </c>
      <c r="BA487">
        <f t="shared" si="557"/>
        <v>712110.65848137764</v>
      </c>
      <c r="BB487">
        <f t="shared" si="558"/>
        <v>3093342.9882874447</v>
      </c>
      <c r="BC487">
        <f t="shared" si="559"/>
        <v>30804954.202102922</v>
      </c>
      <c r="BD487">
        <f t="shared" si="560"/>
        <v>0.16549813552083883</v>
      </c>
      <c r="BE487">
        <f t="shared" si="561"/>
        <v>9.8818853270447135E-2</v>
      </c>
      <c r="BF487">
        <f t="shared" si="562"/>
        <v>0.22768333897166299</v>
      </c>
      <c r="BG487">
        <f t="shared" si="563"/>
        <v>0.13485638074904374</v>
      </c>
      <c r="BH487">
        <f t="shared" si="564"/>
        <v>0.69843400096718622</v>
      </c>
      <c r="BI487">
        <f t="shared" si="565"/>
        <v>1.3133230101354993E-2</v>
      </c>
      <c r="BJ487">
        <f t="shared" si="566"/>
        <v>4.3877167280652722</v>
      </c>
      <c r="BK487">
        <f t="shared" si="567"/>
        <v>662.26220101351964</v>
      </c>
      <c r="BL487">
        <f t="shared" si="568"/>
        <v>0.30712688209112793</v>
      </c>
      <c r="BM487">
        <f t="shared" si="569"/>
        <v>52.624532882893689</v>
      </c>
    </row>
    <row r="488" spans="5:65" x14ac:dyDescent="0.35">
      <c r="E488">
        <f t="shared" si="509"/>
        <v>2030.3125</v>
      </c>
      <c r="F488" s="1">
        <f t="shared" si="510"/>
        <v>7050.0529619648396</v>
      </c>
      <c r="G488" s="1">
        <f t="shared" si="511"/>
        <v>1.5262562080606661</v>
      </c>
      <c r="H488" s="1">
        <f t="shared" si="512"/>
        <v>2336016.0415483722</v>
      </c>
      <c r="I488" s="1">
        <f t="shared" si="513"/>
        <v>679994.51125007903</v>
      </c>
      <c r="J488" s="1">
        <f t="shared" si="514"/>
        <v>2.6883144150739176E-4</v>
      </c>
      <c r="K488" s="1">
        <f t="shared" si="515"/>
        <v>0.68016932240597738</v>
      </c>
      <c r="L488" s="1">
        <f t="shared" si="516"/>
        <v>9.9607792066196507E-2</v>
      </c>
      <c r="M488" s="1">
        <f t="shared" si="517"/>
        <v>6.7750494989853152E-2</v>
      </c>
      <c r="N488" s="1">
        <f t="shared" si="518"/>
        <v>0.73859406888620838</v>
      </c>
      <c r="O488" s="1">
        <f t="shared" si="519"/>
        <v>0.72702854135112183</v>
      </c>
      <c r="P488" s="1">
        <f t="shared" si="520"/>
        <v>10.236875861341488</v>
      </c>
      <c r="Q488" s="1">
        <f t="shared" si="521"/>
        <v>0.86692533076023748</v>
      </c>
      <c r="R488" s="1">
        <f t="shared" si="522"/>
        <v>2676514.7210912663</v>
      </c>
      <c r="S488" s="1">
        <f t="shared" si="523"/>
        <v>0.79972799016833096</v>
      </c>
      <c r="T488" s="1">
        <f t="shared" si="524"/>
        <v>0.48504753922144717</v>
      </c>
      <c r="U488" s="1">
        <f t="shared" si="525"/>
        <v>0.79838383286329451</v>
      </c>
      <c r="V488" s="1">
        <f t="shared" si="526"/>
        <v>0.99965924307056564</v>
      </c>
      <c r="W488" s="1">
        <f t="shared" si="527"/>
        <v>158.53105366361655</v>
      </c>
      <c r="X488" s="1">
        <f t="shared" si="528"/>
        <v>5779.2361022784526</v>
      </c>
      <c r="Y488" s="1">
        <f t="shared" si="529"/>
        <v>637.71219635899422</v>
      </c>
      <c r="Z488" s="1">
        <f t="shared" si="530"/>
        <v>0.35636567589585549</v>
      </c>
      <c r="AA488" s="1">
        <f t="shared" si="531"/>
        <v>0.72702854135112183</v>
      </c>
      <c r="AB488" s="1">
        <f t="shared" si="532"/>
        <v>12144.131262491128</v>
      </c>
      <c r="AC488" s="1">
        <f t="shared" si="533"/>
        <v>1.1229997074326432E-2</v>
      </c>
      <c r="AD488" s="1">
        <f t="shared" si="534"/>
        <v>0.48926532530759359</v>
      </c>
      <c r="AE488" s="1">
        <f t="shared" si="535"/>
        <v>3.3396181486544989E-2</v>
      </c>
      <c r="AF488" s="1">
        <f t="shared" si="536"/>
        <v>0.47982067429252695</v>
      </c>
      <c r="AG488" s="1">
        <f t="shared" si="537"/>
        <v>257.41794081964048</v>
      </c>
      <c r="AH488" s="1">
        <f t="shared" si="538"/>
        <v>152.64174042906168</v>
      </c>
      <c r="AI488" s="1">
        <f t="shared" si="539"/>
        <v>152.28493172840558</v>
      </c>
      <c r="AJ488" s="1">
        <f t="shared" si="540"/>
        <v>243.57480199551603</v>
      </c>
      <c r="AK488" s="1">
        <f t="shared" si="541"/>
        <v>304.92667351891225</v>
      </c>
      <c r="AL488" s="8">
        <f t="shared" si="542"/>
        <v>202181987.01789987</v>
      </c>
      <c r="AM488" s="1">
        <f t="shared" si="543"/>
        <v>62591615.307277016</v>
      </c>
      <c r="AN488" s="1">
        <f t="shared" si="544"/>
        <v>0.99998933490325603</v>
      </c>
      <c r="AO488" s="1">
        <f t="shared" si="545"/>
        <v>35.921800240668233</v>
      </c>
      <c r="AP488" s="1">
        <f t="shared" si="546"/>
        <v>133.20496513691344</v>
      </c>
      <c r="AQ488" s="1">
        <f t="shared" si="547"/>
        <v>0.10047155195440285</v>
      </c>
      <c r="AR488" s="1">
        <f t="shared" si="548"/>
        <v>4.844210313269609E-2</v>
      </c>
      <c r="AS488" s="1">
        <f t="shared" si="549"/>
        <v>6472.4093831875398</v>
      </c>
      <c r="AT488" s="1">
        <f t="shared" si="550"/>
        <v>526311144.63997573</v>
      </c>
      <c r="AU488" s="1">
        <f t="shared" si="551"/>
        <v>2044578.3342223801</v>
      </c>
      <c r="AV488" s="1">
        <f t="shared" si="552"/>
        <v>17391867.128569752</v>
      </c>
      <c r="AW488" s="1">
        <f t="shared" si="553"/>
        <v>-364.71848051727284</v>
      </c>
      <c r="AX488" s="1">
        <f t="shared" si="554"/>
        <v>1308216.9145024964</v>
      </c>
      <c r="AY488" s="6">
        <f t="shared" si="555"/>
        <v>1531689719.4382253</v>
      </c>
      <c r="AZ488">
        <f t="shared" si="556"/>
        <v>2032546.8445508478</v>
      </c>
      <c r="BA488">
        <f t="shared" si="557"/>
        <v>724329.93004835118</v>
      </c>
      <c r="BB488">
        <f t="shared" si="558"/>
        <v>3108812.2421348323</v>
      </c>
      <c r="BC488">
        <f t="shared" si="559"/>
        <v>30998288.138870887</v>
      </c>
      <c r="BD488">
        <f t="shared" si="560"/>
        <v>0.16682023475037464</v>
      </c>
      <c r="BE488">
        <f t="shared" si="561"/>
        <v>9.9608278053761504E-2</v>
      </c>
      <c r="BF488">
        <f t="shared" si="562"/>
        <v>0.22950221122714332</v>
      </c>
      <c r="BG488">
        <f t="shared" si="563"/>
        <v>0.135933695103826</v>
      </c>
      <c r="BH488">
        <f t="shared" si="564"/>
        <v>0.70401351430523262</v>
      </c>
      <c r="BI488">
        <f t="shared" si="565"/>
        <v>1.3238146288740872E-2</v>
      </c>
      <c r="BJ488">
        <f t="shared" si="566"/>
        <v>4.4227684637681559</v>
      </c>
      <c r="BK488">
        <f t="shared" si="567"/>
        <v>667.55275213033519</v>
      </c>
      <c r="BL488">
        <f t="shared" si="568"/>
        <v>0.30958039743076926</v>
      </c>
      <c r="BM488">
        <f t="shared" si="569"/>
        <v>53.044929488330943</v>
      </c>
    </row>
    <row r="489" spans="5:65" x14ac:dyDescent="0.35">
      <c r="E489">
        <f t="shared" si="509"/>
        <v>2030.375</v>
      </c>
      <c r="F489" s="1">
        <f t="shared" si="510"/>
        <v>7091.5474915785226</v>
      </c>
      <c r="G489" s="1">
        <f t="shared" si="511"/>
        <v>1.5344814660986315</v>
      </c>
      <c r="H489" s="1">
        <f t="shared" si="512"/>
        <v>2378515.6985015022</v>
      </c>
      <c r="I489" s="1">
        <f t="shared" si="513"/>
        <v>685918.84251306683</v>
      </c>
      <c r="J489" s="1">
        <f t="shared" si="514"/>
        <v>2.6547104873229297E-4</v>
      </c>
      <c r="K489" s="1">
        <f t="shared" si="515"/>
        <v>0.6821604034732488</v>
      </c>
      <c r="L489" s="1">
        <f t="shared" si="516"/>
        <v>9.9805605693766689E-2</v>
      </c>
      <c r="M489" s="1">
        <f t="shared" si="517"/>
        <v>6.8483971760572651E-2</v>
      </c>
      <c r="N489" s="1">
        <f t="shared" si="518"/>
        <v>0.73860750808025655</v>
      </c>
      <c r="O489" s="1">
        <f t="shared" si="519"/>
        <v>0.72841392787688553</v>
      </c>
      <c r="P489" s="1">
        <f t="shared" si="520"/>
        <v>10.300825333894974</v>
      </c>
      <c r="Q489" s="1">
        <f t="shared" si="521"/>
        <v>0.86764213567400317</v>
      </c>
      <c r="R489" s="1">
        <f t="shared" si="522"/>
        <v>2721980.9122426114</v>
      </c>
      <c r="S489" s="1">
        <f t="shared" si="523"/>
        <v>0.79972799016833096</v>
      </c>
      <c r="T489" s="1">
        <f t="shared" si="524"/>
        <v>0.48764947610228443</v>
      </c>
      <c r="U489" s="1">
        <f t="shared" si="525"/>
        <v>0.79840063482838874</v>
      </c>
      <c r="V489" s="1">
        <f t="shared" si="526"/>
        <v>0.99966532972616429</v>
      </c>
      <c r="W489" s="1">
        <f t="shared" si="527"/>
        <v>158.40961239474865</v>
      </c>
      <c r="X489" s="1">
        <f t="shared" si="528"/>
        <v>5815.3388259520334</v>
      </c>
      <c r="Y489" s="1">
        <f t="shared" si="529"/>
        <v>641.69596632460332</v>
      </c>
      <c r="Z489" s="1">
        <f t="shared" si="530"/>
        <v>0.35961751644721218</v>
      </c>
      <c r="AA489" s="1">
        <f t="shared" si="531"/>
        <v>0.72841392787688553</v>
      </c>
      <c r="AB489" s="1">
        <f t="shared" si="532"/>
        <v>12219.995305327613</v>
      </c>
      <c r="AC489" s="1">
        <f t="shared" si="533"/>
        <v>1.1251396353372925E-2</v>
      </c>
      <c r="AD489" s="1">
        <f t="shared" si="534"/>
        <v>0.49135841991697832</v>
      </c>
      <c r="AE489" s="1">
        <f t="shared" si="535"/>
        <v>3.3434255150255665E-2</v>
      </c>
      <c r="AF489" s="1">
        <f t="shared" si="536"/>
        <v>0.48239457274098385</v>
      </c>
      <c r="AG489" s="1">
        <f t="shared" si="537"/>
        <v>257.41794073455014</v>
      </c>
      <c r="AH489" s="1">
        <f t="shared" si="538"/>
        <v>152.64174037860548</v>
      </c>
      <c r="AI489" s="1">
        <f t="shared" si="539"/>
        <v>152.28493172840558</v>
      </c>
      <c r="AJ489" s="1">
        <f t="shared" si="540"/>
        <v>243.38821373829452</v>
      </c>
      <c r="AK489" s="1">
        <f t="shared" si="541"/>
        <v>304.92667341811773</v>
      </c>
      <c r="AL489" s="8">
        <f t="shared" si="542"/>
        <v>204009738.51675385</v>
      </c>
      <c r="AM489" s="1">
        <f t="shared" si="543"/>
        <v>63654864.322252758</v>
      </c>
      <c r="AN489" s="1">
        <f t="shared" si="544"/>
        <v>0.99998943045228095</v>
      </c>
      <c r="AO489" s="1">
        <f t="shared" si="545"/>
        <v>35.92513138688701</v>
      </c>
      <c r="AP489" s="1">
        <f t="shared" si="546"/>
        <v>133.21731766971985</v>
      </c>
      <c r="AQ489" s="1">
        <f t="shared" si="547"/>
        <v>0.101046162684897</v>
      </c>
      <c r="AR489" s="1">
        <f t="shared" si="548"/>
        <v>4.9269137565475823E-2</v>
      </c>
      <c r="AS489" s="1">
        <f t="shared" si="549"/>
        <v>6512.8423406456004</v>
      </c>
      <c r="AT489" s="1">
        <f t="shared" si="550"/>
        <v>530417669.49685389</v>
      </c>
      <c r="AU489" s="1">
        <f t="shared" si="551"/>
        <v>2060531.0880169831</v>
      </c>
      <c r="AV489" s="1">
        <f t="shared" si="552"/>
        <v>17519653.27445865</v>
      </c>
      <c r="AW489" s="1">
        <f t="shared" si="553"/>
        <v>-368.43339158694471</v>
      </c>
      <c r="AX489" s="1">
        <f t="shared" si="554"/>
        <v>1311763.144251344</v>
      </c>
      <c r="AY489" s="6">
        <f t="shared" si="555"/>
        <v>1544440328.0955224</v>
      </c>
      <c r="AZ489">
        <f t="shared" si="556"/>
        <v>2048405.7230513133</v>
      </c>
      <c r="BA489">
        <f t="shared" si="557"/>
        <v>736642.57879996928</v>
      </c>
      <c r="BB489">
        <f t="shared" si="558"/>
        <v>3124271.2632886958</v>
      </c>
      <c r="BC489">
        <f t="shared" si="559"/>
        <v>31192588.904004313</v>
      </c>
      <c r="BD489">
        <f t="shared" si="560"/>
        <v>0.16813407085972584</v>
      </c>
      <c r="BE489">
        <f t="shared" si="561"/>
        <v>0.10039276893218016</v>
      </c>
      <c r="BF489">
        <f t="shared" si="562"/>
        <v>0.23130971553102689</v>
      </c>
      <c r="BG489">
        <f t="shared" si="563"/>
        <v>0.13700427624389086</v>
      </c>
      <c r="BH489">
        <f t="shared" si="564"/>
        <v>0.7095581556849162</v>
      </c>
      <c r="BI489">
        <f t="shared" si="565"/>
        <v>1.334240674995559E-2</v>
      </c>
      <c r="BJ489">
        <f t="shared" si="566"/>
        <v>4.4576011261228965</v>
      </c>
      <c r="BK489">
        <f t="shared" si="567"/>
        <v>672.81023730267066</v>
      </c>
      <c r="BL489">
        <f t="shared" si="568"/>
        <v>0.31201857829953783</v>
      </c>
      <c r="BM489">
        <f t="shared" si="569"/>
        <v>53.462698614984212</v>
      </c>
    </row>
    <row r="490" spans="5:65" x14ac:dyDescent="0.35">
      <c r="E490">
        <f t="shared" si="509"/>
        <v>2030.4375</v>
      </c>
      <c r="F490" s="1">
        <f t="shared" si="510"/>
        <v>7133.0648641668759</v>
      </c>
      <c r="G490" s="1">
        <f t="shared" si="511"/>
        <v>1.5427435801401954</v>
      </c>
      <c r="H490" s="1">
        <f t="shared" si="512"/>
        <v>2421385.626158569</v>
      </c>
      <c r="I490" s="1">
        <f t="shared" si="513"/>
        <v>691820.72757667257</v>
      </c>
      <c r="J490" s="1">
        <f t="shared" si="514"/>
        <v>2.6215266086383125E-4</v>
      </c>
      <c r="K490" s="1">
        <f t="shared" si="515"/>
        <v>0.68411800559407343</v>
      </c>
      <c r="L490" s="1">
        <f t="shared" si="516"/>
        <v>9.9999177799273725E-2</v>
      </c>
      <c r="M490" s="1">
        <f t="shared" si="517"/>
        <v>6.9213830916005567E-2</v>
      </c>
      <c r="N490" s="1">
        <f t="shared" si="518"/>
        <v>0.7386207792843914</v>
      </c>
      <c r="O490" s="1">
        <f t="shared" si="519"/>
        <v>0.72980035655169073</v>
      </c>
      <c r="P490" s="1">
        <f t="shared" si="520"/>
        <v>10.364892330440627</v>
      </c>
      <c r="Q490" s="1">
        <f t="shared" si="521"/>
        <v>0.86835255604749828</v>
      </c>
      <c r="R490" s="1">
        <f t="shared" si="522"/>
        <v>2767806.1344465083</v>
      </c>
      <c r="S490" s="1">
        <f t="shared" si="523"/>
        <v>0.79972799016833096</v>
      </c>
      <c r="T490" s="1">
        <f t="shared" si="524"/>
        <v>0.49023878954475264</v>
      </c>
      <c r="U490" s="1">
        <f t="shared" si="525"/>
        <v>0.79841722676893456</v>
      </c>
      <c r="V490" s="1">
        <f t="shared" si="526"/>
        <v>0.99967125301803694</v>
      </c>
      <c r="W490" s="1">
        <f t="shared" si="527"/>
        <v>158.28867282096732</v>
      </c>
      <c r="X490" s="1">
        <f t="shared" si="528"/>
        <v>5851.5078978853408</v>
      </c>
      <c r="Y490" s="1">
        <f t="shared" si="529"/>
        <v>645.68705751635491</v>
      </c>
      <c r="Z490" s="1">
        <f t="shared" si="530"/>
        <v>0.36285358051717598</v>
      </c>
      <c r="AA490" s="1">
        <f t="shared" si="531"/>
        <v>0.72980035655169073</v>
      </c>
      <c r="AB490" s="1">
        <f t="shared" si="532"/>
        <v>12295.998768315982</v>
      </c>
      <c r="AC490" s="1">
        <f t="shared" si="533"/>
        <v>1.1272811729903935E-2</v>
      </c>
      <c r="AD490" s="1">
        <f t="shared" si="534"/>
        <v>0.49345804631527335</v>
      </c>
      <c r="AE490" s="1">
        <f t="shared" si="535"/>
        <v>3.3470461601527023E-2</v>
      </c>
      <c r="AF490" s="1">
        <f t="shared" si="536"/>
        <v>0.4849559837810522</v>
      </c>
      <c r="AG490" s="1">
        <f t="shared" si="537"/>
        <v>257.41794065260598</v>
      </c>
      <c r="AH490" s="1">
        <f t="shared" si="538"/>
        <v>152.64174033001484</v>
      </c>
      <c r="AI490" s="1">
        <f t="shared" si="539"/>
        <v>152.28493172840558</v>
      </c>
      <c r="AJ490" s="1">
        <f t="shared" si="540"/>
        <v>243.20239630974382</v>
      </c>
      <c r="AK490" s="1">
        <f t="shared" si="541"/>
        <v>304.92667332105009</v>
      </c>
      <c r="AL490" s="8">
        <f t="shared" si="542"/>
        <v>205845822.30342364</v>
      </c>
      <c r="AM490" s="1">
        <f t="shared" si="543"/>
        <v>64726509.450726181</v>
      </c>
      <c r="AN490" s="1">
        <f t="shared" si="544"/>
        <v>0.99998952472848679</v>
      </c>
      <c r="AO490" s="1">
        <f t="shared" si="545"/>
        <v>35.928420388619536</v>
      </c>
      <c r="AP490" s="1">
        <f t="shared" si="546"/>
        <v>133.22951392264093</v>
      </c>
      <c r="AQ490" s="1">
        <f t="shared" si="547"/>
        <v>0.10160698774152979</v>
      </c>
      <c r="AR490" s="1">
        <f t="shared" si="548"/>
        <v>5.0098528479917352E-2</v>
      </c>
      <c r="AS490" s="1">
        <f t="shared" si="549"/>
        <v>6553.3496043080122</v>
      </c>
      <c r="AT490" s="1">
        <f t="shared" si="550"/>
        <v>534538475.14828008</v>
      </c>
      <c r="AU490" s="1">
        <f t="shared" si="551"/>
        <v>2076539.3188723293</v>
      </c>
      <c r="AV490" s="1">
        <f t="shared" si="552"/>
        <v>17648436.467459712</v>
      </c>
      <c r="AW490" s="1">
        <f t="shared" si="553"/>
        <v>-372.12506922883159</v>
      </c>
      <c r="AX490" s="1">
        <f t="shared" si="554"/>
        <v>1315273.9387520738</v>
      </c>
      <c r="AY490" s="6">
        <f t="shared" si="555"/>
        <v>1557305691.9894865</v>
      </c>
      <c r="AZ490">
        <f t="shared" si="556"/>
        <v>2064319.7521531871</v>
      </c>
      <c r="BA490">
        <f t="shared" si="557"/>
        <v>749045.81340111326</v>
      </c>
      <c r="BB490">
        <f t="shared" si="558"/>
        <v>3139720.9572958369</v>
      </c>
      <c r="BC490">
        <f t="shared" si="559"/>
        <v>31387855.857959855</v>
      </c>
      <c r="BD490">
        <f t="shared" si="560"/>
        <v>0.16943969549339361</v>
      </c>
      <c r="BE490">
        <f t="shared" si="561"/>
        <v>0.1011723567426087</v>
      </c>
      <c r="BF490">
        <f t="shared" si="562"/>
        <v>0.23310592293301119</v>
      </c>
      <c r="BG490">
        <f t="shared" si="563"/>
        <v>0.13806816625183033</v>
      </c>
      <c r="BH490">
        <f t="shared" si="564"/>
        <v>0.71506814305597677</v>
      </c>
      <c r="BI490">
        <f t="shared" si="565"/>
        <v>1.3446015583287715E-2</v>
      </c>
      <c r="BJ490">
        <f t="shared" si="566"/>
        <v>4.4922160843379197</v>
      </c>
      <c r="BK490">
        <f t="shared" si="567"/>
        <v>678.03486319267904</v>
      </c>
      <c r="BL490">
        <f t="shared" si="568"/>
        <v>0.31444152053787661</v>
      </c>
      <c r="BM490">
        <f t="shared" si="569"/>
        <v>53.877856684595905</v>
      </c>
    </row>
    <row r="491" spans="5:65" x14ac:dyDescent="0.35">
      <c r="E491">
        <f t="shared" si="509"/>
        <v>2030.5</v>
      </c>
      <c r="F491" s="1">
        <f t="shared" si="510"/>
        <v>7174.6010576844674</v>
      </c>
      <c r="G491" s="1">
        <f t="shared" si="511"/>
        <v>1.5510426352548126</v>
      </c>
      <c r="H491" s="1">
        <f t="shared" si="512"/>
        <v>2464624.4216321111</v>
      </c>
      <c r="I491" s="1">
        <f t="shared" si="513"/>
        <v>697698.32680220273</v>
      </c>
      <c r="J491" s="1">
        <f t="shared" si="514"/>
        <v>2.5887575284071679E-4</v>
      </c>
      <c r="K491" s="1">
        <f t="shared" si="515"/>
        <v>0.68604208977427772</v>
      </c>
      <c r="L491" s="1">
        <f t="shared" si="516"/>
        <v>0.10018888101549013</v>
      </c>
      <c r="M491" s="1">
        <f t="shared" si="517"/>
        <v>6.9939982409900528E-2</v>
      </c>
      <c r="N491" s="1">
        <f t="shared" si="518"/>
        <v>0.73863388459848656</v>
      </c>
      <c r="O491" s="1">
        <f t="shared" si="519"/>
        <v>0.7311877096686672</v>
      </c>
      <c r="P491" s="1">
        <f t="shared" si="520"/>
        <v>10.429071153613304</v>
      </c>
      <c r="Q491" s="1">
        <f t="shared" si="521"/>
        <v>0.86905661109735333</v>
      </c>
      <c r="R491" s="1">
        <f t="shared" si="522"/>
        <v>2813988.0636396096</v>
      </c>
      <c r="S491" s="1">
        <f t="shared" si="523"/>
        <v>0.79972799016833096</v>
      </c>
      <c r="T491" s="1">
        <f t="shared" si="524"/>
        <v>0.49281467229698311</v>
      </c>
      <c r="U491" s="1">
        <f t="shared" si="525"/>
        <v>0.7984336113102386</v>
      </c>
      <c r="V491" s="1">
        <f t="shared" si="526"/>
        <v>0.99967701861555847</v>
      </c>
      <c r="W491" s="1">
        <f t="shared" si="527"/>
        <v>158.16824223748608</v>
      </c>
      <c r="X491" s="1">
        <f t="shared" si="528"/>
        <v>5887.7401016265194</v>
      </c>
      <c r="Y491" s="1">
        <f t="shared" si="529"/>
        <v>649.6851150135393</v>
      </c>
      <c r="Z491" s="1">
        <f t="shared" si="530"/>
        <v>0.36607285922102678</v>
      </c>
      <c r="AA491" s="1">
        <f t="shared" si="531"/>
        <v>0.7311877096686672</v>
      </c>
      <c r="AB491" s="1">
        <f t="shared" si="532"/>
        <v>12372.134892602153</v>
      </c>
      <c r="AC491" s="1">
        <f t="shared" si="533"/>
        <v>1.129424138576827E-2</v>
      </c>
      <c r="AD491" s="1">
        <f t="shared" si="534"/>
        <v>0.49556403908527136</v>
      </c>
      <c r="AE491" s="1">
        <f t="shared" si="535"/>
        <v>3.3504788972014678E-2</v>
      </c>
      <c r="AF491" s="1">
        <f t="shared" si="536"/>
        <v>0.48750410885979722</v>
      </c>
      <c r="AG491" s="1">
        <f t="shared" si="537"/>
        <v>257.41794057369162</v>
      </c>
      <c r="AH491" s="1">
        <f t="shared" si="538"/>
        <v>152.6417402832208</v>
      </c>
      <c r="AI491" s="1">
        <f t="shared" si="539"/>
        <v>152.28493172840558</v>
      </c>
      <c r="AJ491" s="1">
        <f t="shared" si="540"/>
        <v>243.01736091858385</v>
      </c>
      <c r="AK491" s="1">
        <f t="shared" si="541"/>
        <v>304.92667322757137</v>
      </c>
      <c r="AL491" s="8">
        <f t="shared" si="542"/>
        <v>207690078.18251246</v>
      </c>
      <c r="AM491" s="1">
        <f t="shared" si="543"/>
        <v>65806496.343290702</v>
      </c>
      <c r="AN491" s="1">
        <f t="shared" si="544"/>
        <v>0.99998961774627582</v>
      </c>
      <c r="AO491" s="1">
        <f t="shared" si="545"/>
        <v>35.931668885440104</v>
      </c>
      <c r="AP491" s="1">
        <f t="shared" si="546"/>
        <v>133.2415599755345</v>
      </c>
      <c r="AQ491" s="1">
        <f t="shared" si="547"/>
        <v>0.10215421868982183</v>
      </c>
      <c r="AR491" s="1">
        <f t="shared" si="548"/>
        <v>5.0930035511457791E-2</v>
      </c>
      <c r="AS491" s="1">
        <f t="shared" si="549"/>
        <v>6593.9275719351717</v>
      </c>
      <c r="AT491" s="1">
        <f t="shared" si="550"/>
        <v>538673195.98520541</v>
      </c>
      <c r="AU491" s="1">
        <f t="shared" si="551"/>
        <v>2092601.6064952482</v>
      </c>
      <c r="AV491" s="1">
        <f t="shared" si="552"/>
        <v>17778220.174889233</v>
      </c>
      <c r="AW491" s="1">
        <f t="shared" si="553"/>
        <v>-375.79365896113092</v>
      </c>
      <c r="AX491" s="1">
        <f t="shared" si="554"/>
        <v>1318750.7195017836</v>
      </c>
      <c r="AY491" s="6">
        <f t="shared" si="555"/>
        <v>1570286321.8758936</v>
      </c>
      <c r="AZ491">
        <f t="shared" si="556"/>
        <v>2080287.5199211305</v>
      </c>
      <c r="BA491">
        <f t="shared" si="557"/>
        <v>761536.8004193469</v>
      </c>
      <c r="BB491">
        <f t="shared" si="558"/>
        <v>3155162.2421915391</v>
      </c>
      <c r="BC491">
        <f t="shared" si="559"/>
        <v>31584088.417790845</v>
      </c>
      <c r="BD491">
        <f t="shared" si="560"/>
        <v>0.17073715997310093</v>
      </c>
      <c r="BE491">
        <f t="shared" si="561"/>
        <v>0.10194707212922206</v>
      </c>
      <c r="BF491">
        <f t="shared" si="562"/>
        <v>0.23489090403873308</v>
      </c>
      <c r="BG491">
        <f t="shared" si="563"/>
        <v>0.13912540694722017</v>
      </c>
      <c r="BH491">
        <f t="shared" si="564"/>
        <v>0.72054369300596821</v>
      </c>
      <c r="BI491">
        <f t="shared" si="565"/>
        <v>1.3548976861411514E-2</v>
      </c>
      <c r="BJ491">
        <f t="shared" si="566"/>
        <v>4.5266146990640994</v>
      </c>
      <c r="BK491">
        <f t="shared" si="567"/>
        <v>683.22683517087478</v>
      </c>
      <c r="BL491">
        <f t="shared" si="568"/>
        <v>0.31684931938722571</v>
      </c>
      <c r="BM491">
        <f t="shared" si="569"/>
        <v>54.29042001627252</v>
      </c>
    </row>
    <row r="492" spans="5:65" x14ac:dyDescent="0.35">
      <c r="E492">
        <f t="shared" si="509"/>
        <v>2030.5625</v>
      </c>
      <c r="F492" s="1">
        <f t="shared" si="510"/>
        <v>7216.1520414052657</v>
      </c>
      <c r="G492" s="1">
        <f t="shared" si="511"/>
        <v>1.5593787158048</v>
      </c>
      <c r="H492" s="1">
        <f t="shared" si="512"/>
        <v>2508230.5670572487</v>
      </c>
      <c r="I492" s="1">
        <f t="shared" si="513"/>
        <v>703549.79686497967</v>
      </c>
      <c r="J492" s="1">
        <f t="shared" si="514"/>
        <v>2.5563980616492062E-4</v>
      </c>
      <c r="K492" s="1">
        <f t="shared" si="515"/>
        <v>0.68793264593712711</v>
      </c>
      <c r="L492" s="1">
        <f t="shared" si="516"/>
        <v>0.10037507574769949</v>
      </c>
      <c r="M492" s="1">
        <f t="shared" si="517"/>
        <v>7.0662340131124005E-2</v>
      </c>
      <c r="N492" s="1">
        <f t="shared" si="518"/>
        <v>0.7386468260961675</v>
      </c>
      <c r="O492" s="1">
        <f t="shared" si="519"/>
        <v>0.73257586889280757</v>
      </c>
      <c r="P492" s="1">
        <f t="shared" si="520"/>
        <v>10.493356059572204</v>
      </c>
      <c r="Q492" s="1">
        <f t="shared" si="521"/>
        <v>0.86975432081986859</v>
      </c>
      <c r="R492" s="1">
        <f t="shared" si="522"/>
        <v>2860524.2589354403</v>
      </c>
      <c r="S492" s="1">
        <f t="shared" si="523"/>
        <v>0.79972799016833096</v>
      </c>
      <c r="T492" s="1">
        <f t="shared" si="524"/>
        <v>0.49537633870746689</v>
      </c>
      <c r="U492" s="1">
        <f t="shared" si="525"/>
        <v>0.79844979104479119</v>
      </c>
      <c r="V492" s="1">
        <f t="shared" si="526"/>
        <v>0.9996826319365989</v>
      </c>
      <c r="W492" s="1">
        <f t="shared" si="527"/>
        <v>158.04832783670369</v>
      </c>
      <c r="X492" s="1">
        <f t="shared" si="528"/>
        <v>5924.0321944858506</v>
      </c>
      <c r="Y492" s="1">
        <f t="shared" si="529"/>
        <v>653.68978100021957</v>
      </c>
      <c r="Z492" s="1">
        <f t="shared" si="530"/>
        <v>0.36927437066967456</v>
      </c>
      <c r="AA492" s="1">
        <f t="shared" si="531"/>
        <v>0.73257586889280757</v>
      </c>
      <c r="AB492" s="1">
        <f t="shared" si="532"/>
        <v>12448.396864197408</v>
      </c>
      <c r="AC492" s="1">
        <f t="shared" si="533"/>
        <v>1.1315683493112259E-2</v>
      </c>
      <c r="AD492" s="1">
        <f t="shared" si="534"/>
        <v>0.49767623017993956</v>
      </c>
      <c r="AE492" s="1">
        <f t="shared" si="535"/>
        <v>3.3537226054733936E-2</v>
      </c>
      <c r="AF492" s="1">
        <f t="shared" si="536"/>
        <v>0.49003817079187861</v>
      </c>
      <c r="AG492" s="1">
        <f t="shared" si="537"/>
        <v>257.41794049769504</v>
      </c>
      <c r="AH492" s="1">
        <f t="shared" si="538"/>
        <v>152.64174023815693</v>
      </c>
      <c r="AI492" s="1">
        <f t="shared" si="539"/>
        <v>152.28493172840558</v>
      </c>
      <c r="AJ492" s="1">
        <f t="shared" si="540"/>
        <v>242.83311861556504</v>
      </c>
      <c r="AK492" s="1">
        <f t="shared" si="541"/>
        <v>304.92667313754896</v>
      </c>
      <c r="AL492" s="8">
        <f t="shared" si="542"/>
        <v>209542342.76982051</v>
      </c>
      <c r="AM492" s="1">
        <f t="shared" si="543"/>
        <v>66894767.918575093</v>
      </c>
      <c r="AN492" s="1">
        <f t="shared" si="544"/>
        <v>0.99998970951996824</v>
      </c>
      <c r="AO492" s="1">
        <f t="shared" si="545"/>
        <v>35.934878514205643</v>
      </c>
      <c r="AP492" s="1">
        <f t="shared" si="546"/>
        <v>133.2534618981818</v>
      </c>
      <c r="AQ492" s="1">
        <f t="shared" si="547"/>
        <v>0.10268805700562328</v>
      </c>
      <c r="AR492" s="1">
        <f t="shared" si="548"/>
        <v>5.1763418912705819E-2</v>
      </c>
      <c r="AS492" s="1">
        <f t="shared" si="549"/>
        <v>6634.5726119025894</v>
      </c>
      <c r="AT492" s="1">
        <f t="shared" si="550"/>
        <v>542821460.99220943</v>
      </c>
      <c r="AU492" s="1">
        <f t="shared" si="551"/>
        <v>2108716.5095902472</v>
      </c>
      <c r="AV492" s="1">
        <f t="shared" si="552"/>
        <v>17909007.775295187</v>
      </c>
      <c r="AW492" s="1">
        <f t="shared" si="553"/>
        <v>-379.43930538211561</v>
      </c>
      <c r="AX492" s="1">
        <f t="shared" si="554"/>
        <v>1322194.9262061336</v>
      </c>
      <c r="AY492" s="6">
        <f t="shared" si="555"/>
        <v>1583382718.2990074</v>
      </c>
      <c r="AZ492">
        <f t="shared" si="556"/>
        <v>2096307.5935410736</v>
      </c>
      <c r="BA492">
        <f t="shared" si="557"/>
        <v>774112.66733493994</v>
      </c>
      <c r="BB492">
        <f t="shared" si="558"/>
        <v>3170596.0458730962</v>
      </c>
      <c r="BC492">
        <f t="shared" si="559"/>
        <v>31781286.057927817</v>
      </c>
      <c r="BD492">
        <f t="shared" si="560"/>
        <v>0.17202651529981011</v>
      </c>
      <c r="BE492">
        <f t="shared" si="561"/>
        <v>0.10271694554466909</v>
      </c>
      <c r="BF492">
        <f t="shared" si="562"/>
        <v>0.23666472901254421</v>
      </c>
      <c r="BG492">
        <f t="shared" si="563"/>
        <v>0.14017603988826383</v>
      </c>
      <c r="BH492">
        <f t="shared" si="564"/>
        <v>0.72598502076877225</v>
      </c>
      <c r="BI492">
        <f t="shared" si="565"/>
        <v>1.365129463154704E-2</v>
      </c>
      <c r="BJ492">
        <f t="shared" si="566"/>
        <v>4.5607983224482407</v>
      </c>
      <c r="BK492">
        <f t="shared" si="567"/>
        <v>688.38635732420687</v>
      </c>
      <c r="BL492">
        <f t="shared" si="568"/>
        <v>0.31924206949376643</v>
      </c>
      <c r="BM492">
        <f t="shared" si="569"/>
        <v>54.700404827126157</v>
      </c>
    </row>
    <row r="493" spans="5:65" x14ac:dyDescent="0.35">
      <c r="E493">
        <f t="shared" si="509"/>
        <v>2030.625</v>
      </c>
      <c r="F493" s="1">
        <f t="shared" si="510"/>
        <v>7257.7137782205855</v>
      </c>
      <c r="G493" s="1">
        <f t="shared" si="511"/>
        <v>1.5677519054347338</v>
      </c>
      <c r="H493" s="1">
        <f t="shared" si="512"/>
        <v>2552202.4293613099</v>
      </c>
      <c r="I493" s="1">
        <f t="shared" si="513"/>
        <v>709373.29237063602</v>
      </c>
      <c r="J493" s="1">
        <f t="shared" si="514"/>
        <v>2.5244430881965089E-4</v>
      </c>
      <c r="K493" s="1">
        <f t="shared" si="515"/>
        <v>0.68978969191316308</v>
      </c>
      <c r="L493" s="1">
        <f t="shared" si="516"/>
        <v>0.10055811015005402</v>
      </c>
      <c r="M493" s="1">
        <f t="shared" si="517"/>
        <v>7.1380821900408953E-2</v>
      </c>
      <c r="N493" s="1">
        <f t="shared" si="518"/>
        <v>0.73865960582513901</v>
      </c>
      <c r="O493" s="1">
        <f t="shared" si="519"/>
        <v>0.73396471530290897</v>
      </c>
      <c r="P493" s="1">
        <f t="shared" si="520"/>
        <v>10.557741260292996</v>
      </c>
      <c r="Q493" s="1">
        <f t="shared" si="521"/>
        <v>0.87044570597646742</v>
      </c>
      <c r="R493" s="1">
        <f t="shared" si="522"/>
        <v>2907412.1632033619</v>
      </c>
      <c r="S493" s="1">
        <f t="shared" si="523"/>
        <v>0.79972799016833096</v>
      </c>
      <c r="T493" s="1">
        <f t="shared" si="524"/>
        <v>0.49792302518979553</v>
      </c>
      <c r="U493" s="1">
        <f t="shared" si="525"/>
        <v>0.79846576853267648</v>
      </c>
      <c r="V493" s="1">
        <f t="shared" si="526"/>
        <v>0.9996880981613584</v>
      </c>
      <c r="W493" s="1">
        <f t="shared" si="527"/>
        <v>157.92893670483829</v>
      </c>
      <c r="X493" s="1">
        <f t="shared" si="528"/>
        <v>5960.3809088297676</v>
      </c>
      <c r="Y493" s="1">
        <f t="shared" si="529"/>
        <v>657.70069490801893</v>
      </c>
      <c r="Z493" s="1">
        <f t="shared" si="530"/>
        <v>0.37245716055048189</v>
      </c>
      <c r="AA493" s="1">
        <f t="shared" si="531"/>
        <v>0.73396471530290897</v>
      </c>
      <c r="AB493" s="1">
        <f t="shared" si="532"/>
        <v>12524.777816697566</v>
      </c>
      <c r="AC493" s="1">
        <f t="shared" si="533"/>
        <v>1.1337136215027608E-2</v>
      </c>
      <c r="AD493" s="1">
        <f t="shared" si="534"/>
        <v>0.49979444897062403</v>
      </c>
      <c r="AE493" s="1">
        <f t="shared" si="535"/>
        <v>3.3567762314451667E-2</v>
      </c>
      <c r="AF493" s="1">
        <f t="shared" si="536"/>
        <v>0.49255741421928362</v>
      </c>
      <c r="AG493" s="1">
        <f t="shared" si="537"/>
        <v>257.4179404245084</v>
      </c>
      <c r="AH493" s="1">
        <f t="shared" si="538"/>
        <v>152.64174019475928</v>
      </c>
      <c r="AI493" s="1">
        <f t="shared" si="539"/>
        <v>152.28493172840558</v>
      </c>
      <c r="AJ493" s="1">
        <f t="shared" si="540"/>
        <v>242.64968028829674</v>
      </c>
      <c r="AK493" s="1">
        <f t="shared" si="541"/>
        <v>304.92667305085507</v>
      </c>
      <c r="AL493" s="8">
        <f t="shared" si="542"/>
        <v>211402449.56793457</v>
      </c>
      <c r="AM493" s="1">
        <f t="shared" si="543"/>
        <v>67991264.376782864</v>
      </c>
      <c r="AN493" s="1">
        <f t="shared" si="544"/>
        <v>0.999989800063802</v>
      </c>
      <c r="AO493" s="1">
        <f t="shared" si="545"/>
        <v>35.938050907288336</v>
      </c>
      <c r="AP493" s="1">
        <f t="shared" si="546"/>
        <v>133.26522574373379</v>
      </c>
      <c r="AQ493" s="1">
        <f t="shared" si="547"/>
        <v>0.10320871348405804</v>
      </c>
      <c r="AR493" s="1">
        <f t="shared" si="548"/>
        <v>5.2598439832483239E-2</v>
      </c>
      <c r="AS493" s="1">
        <f t="shared" si="549"/>
        <v>6675.2810646501111</v>
      </c>
      <c r="AT493" s="1">
        <f t="shared" si="550"/>
        <v>546982893.92674375</v>
      </c>
      <c r="AU493" s="1">
        <f t="shared" si="551"/>
        <v>2124882.5665558246</v>
      </c>
      <c r="AV493" s="1">
        <f t="shared" si="552"/>
        <v>18040802.557144579</v>
      </c>
      <c r="AW493" s="1">
        <f t="shared" si="553"/>
        <v>-383.06215217646792</v>
      </c>
      <c r="AX493" s="1">
        <f t="shared" si="554"/>
        <v>1325608.0144407703</v>
      </c>
      <c r="AY493" s="6">
        <f t="shared" si="555"/>
        <v>1596595371.3970034</v>
      </c>
      <c r="AZ493">
        <f t="shared" si="556"/>
        <v>2112378.5200124285</v>
      </c>
      <c r="BA493">
        <f t="shared" si="557"/>
        <v>786770.50557165837</v>
      </c>
      <c r="BB493">
        <f t="shared" si="558"/>
        <v>3186023.3034815616</v>
      </c>
      <c r="BC493">
        <f t="shared" si="559"/>
        <v>31979448.310794886</v>
      </c>
      <c r="BD493">
        <f t="shared" si="560"/>
        <v>0.17330781215572735</v>
      </c>
      <c r="BE493">
        <f t="shared" si="561"/>
        <v>0.10348200725126958</v>
      </c>
      <c r="BF493">
        <f t="shared" si="562"/>
        <v>0.23842746758026903</v>
      </c>
      <c r="BG493">
        <f t="shared" si="563"/>
        <v>0.14122010637342594</v>
      </c>
      <c r="BH493">
        <f t="shared" si="564"/>
        <v>0.73139234023305877</v>
      </c>
      <c r="BI493">
        <f t="shared" si="565"/>
        <v>1.3752972915619218E-2</v>
      </c>
      <c r="BJ493">
        <f t="shared" si="566"/>
        <v>4.5947682981862306</v>
      </c>
      <c r="BK493">
        <f t="shared" si="567"/>
        <v>693.51363246408062</v>
      </c>
      <c r="BL493">
        <f t="shared" si="568"/>
        <v>0.32161986491214123</v>
      </c>
      <c r="BM493">
        <f t="shared" si="569"/>
        <v>55.107827232911959</v>
      </c>
    </row>
    <row r="494" spans="5:65" x14ac:dyDescent="0.35">
      <c r="E494">
        <f t="shared" si="509"/>
        <v>2030.6875</v>
      </c>
      <c r="F494" s="1">
        <f t="shared" si="510"/>
        <v>7299.282226937813</v>
      </c>
      <c r="G494" s="1">
        <f t="shared" si="511"/>
        <v>1.5761622870607594</v>
      </c>
      <c r="H494" s="1">
        <f t="shared" si="512"/>
        <v>2596538.2601344744</v>
      </c>
      <c r="I494" s="1">
        <f t="shared" si="513"/>
        <v>715166.96747886587</v>
      </c>
      <c r="J494" s="1">
        <f t="shared" si="514"/>
        <v>2.4928875518830687E-4</v>
      </c>
      <c r="K494" s="1">
        <f t="shared" si="515"/>
        <v>0.69161327242876591</v>
      </c>
      <c r="L494" s="1">
        <f t="shared" si="516"/>
        <v>0.10073832012377357</v>
      </c>
      <c r="M494" s="1">
        <f t="shared" si="517"/>
        <v>7.2095349460369038E-2</v>
      </c>
      <c r="N494" s="1">
        <f t="shared" si="518"/>
        <v>0.73867222580750991</v>
      </c>
      <c r="O494" s="1">
        <f t="shared" si="519"/>
        <v>0.73535412943412293</v>
      </c>
      <c r="P494" s="1">
        <f t="shared" si="520"/>
        <v>10.622220925953897</v>
      </c>
      <c r="Q494" s="1">
        <f t="shared" si="521"/>
        <v>0.87113078807956024</v>
      </c>
      <c r="R494" s="1">
        <f t="shared" si="522"/>
        <v>2954649.1037522894</v>
      </c>
      <c r="S494" s="1">
        <f t="shared" si="523"/>
        <v>0.79972799016833096</v>
      </c>
      <c r="T494" s="1">
        <f t="shared" si="524"/>
        <v>0.50045399064388962</v>
      </c>
      <c r="U494" s="1">
        <f t="shared" si="525"/>
        <v>0.79848154630197765</v>
      </c>
      <c r="V494" s="1">
        <f t="shared" si="526"/>
        <v>0.99969342224529745</v>
      </c>
      <c r="W494" s="1">
        <f t="shared" si="527"/>
        <v>157.81007581852526</v>
      </c>
      <c r="X494" s="1">
        <f t="shared" si="528"/>
        <v>5996.7829534279226</v>
      </c>
      <c r="Y494" s="1">
        <f t="shared" si="529"/>
        <v>661.71749356476448</v>
      </c>
      <c r="Z494" s="1">
        <f t="shared" si="530"/>
        <v>0.37562030265370533</v>
      </c>
      <c r="AA494" s="1">
        <f t="shared" si="531"/>
        <v>0.73535412943412293</v>
      </c>
      <c r="AB494" s="1">
        <f t="shared" si="532"/>
        <v>12601.270834113615</v>
      </c>
      <c r="AC494" s="1">
        <f t="shared" si="533"/>
        <v>1.1358597706208633E-2</v>
      </c>
      <c r="AD494" s="1">
        <f t="shared" si="534"/>
        <v>0.50191852229741585</v>
      </c>
      <c r="AE494" s="1">
        <f t="shared" si="535"/>
        <v>3.3596387897730839E-2</v>
      </c>
      <c r="AF494" s="1">
        <f t="shared" si="536"/>
        <v>0.49506110602801595</v>
      </c>
      <c r="AG494" s="1">
        <f t="shared" si="537"/>
        <v>257.41794035402779</v>
      </c>
      <c r="AH494" s="1">
        <f t="shared" si="538"/>
        <v>152.64174015296621</v>
      </c>
      <c r="AI494" s="1">
        <f t="shared" si="539"/>
        <v>152.28493172840558</v>
      </c>
      <c r="AJ494" s="1">
        <f t="shared" si="540"/>
        <v>242.46705665602002</v>
      </c>
      <c r="AK494" s="1">
        <f t="shared" si="541"/>
        <v>304.92667296736664</v>
      </c>
      <c r="AL494" s="8">
        <f t="shared" si="542"/>
        <v>213270229.04491717</v>
      </c>
      <c r="AM494" s="1">
        <f t="shared" si="543"/>
        <v>69095923.215681434</v>
      </c>
      <c r="AN494" s="1">
        <f t="shared" si="544"/>
        <v>0.99998988939193145</v>
      </c>
      <c r="AO494" s="1">
        <f t="shared" si="545"/>
        <v>35.941187690822716</v>
      </c>
      <c r="AP494" s="1">
        <f t="shared" si="546"/>
        <v>133.27685754221102</v>
      </c>
      <c r="AQ494" s="1">
        <f t="shared" si="547"/>
        <v>0.10371640764441467</v>
      </c>
      <c r="AR494" s="1">
        <f t="shared" si="548"/>
        <v>5.3434860587364727E-2</v>
      </c>
      <c r="AS494" s="1">
        <f t="shared" si="549"/>
        <v>6716.0492441905553</v>
      </c>
      <c r="AT494" s="1">
        <f t="shared" si="550"/>
        <v>551157113.5028888</v>
      </c>
      <c r="AU494" s="1">
        <f t="shared" si="551"/>
        <v>2141098.2961983168</v>
      </c>
      <c r="AV494" s="1">
        <f t="shared" si="552"/>
        <v>18173607.717554316</v>
      </c>
      <c r="AW494" s="1">
        <f t="shared" si="553"/>
        <v>-386.6623421215354</v>
      </c>
      <c r="AX494" s="1">
        <f t="shared" si="554"/>
        <v>1328991.4533153782</v>
      </c>
      <c r="AY494" s="6">
        <f t="shared" si="555"/>
        <v>1609924760.7123108</v>
      </c>
      <c r="AZ494">
        <f t="shared" si="556"/>
        <v>2128498.8268577387</v>
      </c>
      <c r="BA494">
        <f t="shared" si="557"/>
        <v>799507.3735423605</v>
      </c>
      <c r="BB494">
        <f t="shared" si="558"/>
        <v>3201444.954798806</v>
      </c>
      <c r="BC494">
        <f t="shared" si="559"/>
        <v>32178574.767262485</v>
      </c>
      <c r="BD494">
        <f t="shared" si="560"/>
        <v>0.17458110090629511</v>
      </c>
      <c r="BE494">
        <f t="shared" si="561"/>
        <v>0.10424228732220381</v>
      </c>
      <c r="BF494">
        <f t="shared" si="562"/>
        <v>0.24017918903194557</v>
      </c>
      <c r="BG494">
        <f t="shared" si="563"/>
        <v>0.1422576474430558</v>
      </c>
      <c r="BH494">
        <f t="shared" si="564"/>
        <v>0.73676586395069343</v>
      </c>
      <c r="BI494">
        <f t="shared" si="565"/>
        <v>1.3854015710415946E-2</v>
      </c>
      <c r="BJ494">
        <f t="shared" si="566"/>
        <v>4.6285259615758578</v>
      </c>
      <c r="BK494">
        <f t="shared" si="567"/>
        <v>698.60886213433014</v>
      </c>
      <c r="BL494">
        <f t="shared" si="568"/>
        <v>0.32398279910915123</v>
      </c>
      <c r="BM494">
        <f t="shared" si="569"/>
        <v>55.512703248661602</v>
      </c>
    </row>
    <row r="495" spans="5:65" x14ac:dyDescent="0.35">
      <c r="E495">
        <f t="shared" si="509"/>
        <v>2030.75</v>
      </c>
      <c r="F495" s="1">
        <f t="shared" si="510"/>
        <v>7340.8533445780113</v>
      </c>
      <c r="G495" s="1">
        <f t="shared" si="511"/>
        <v>1.5846099428598106</v>
      </c>
      <c r="H495" s="1">
        <f t="shared" si="512"/>
        <v>2641236.1956019034</v>
      </c>
      <c r="I495" s="1">
        <f t="shared" si="513"/>
        <v>720928.97753343743</v>
      </c>
      <c r="J495" s="1">
        <f t="shared" si="514"/>
        <v>2.4617264597447613E-4</v>
      </c>
      <c r="K495" s="1">
        <f t="shared" si="515"/>
        <v>0.69340345809522874</v>
      </c>
      <c r="L495" s="1">
        <f t="shared" si="516"/>
        <v>0.10091602933625979</v>
      </c>
      <c r="M495" s="1">
        <f t="shared" si="517"/>
        <v>7.28058484590898E-2</v>
      </c>
      <c r="N495" s="1">
        <f t="shared" si="518"/>
        <v>0.73868468804011278</v>
      </c>
      <c r="O495" s="1">
        <f t="shared" si="519"/>
        <v>0.73674399132109303</v>
      </c>
      <c r="P495" s="1">
        <f t="shared" si="520"/>
        <v>10.686789187409223</v>
      </c>
      <c r="Q495" s="1">
        <f t="shared" si="521"/>
        <v>0.87180958937874309</v>
      </c>
      <c r="R495" s="1">
        <f t="shared" si="522"/>
        <v>3002232.2931190296</v>
      </c>
      <c r="S495" s="1">
        <f t="shared" si="523"/>
        <v>0.79972799016833096</v>
      </c>
      <c r="T495" s="1">
        <f t="shared" si="524"/>
        <v>0.50296851683388666</v>
      </c>
      <c r="U495" s="1">
        <f t="shared" si="525"/>
        <v>0.79849712684917695</v>
      </c>
      <c r="V495" s="1">
        <f t="shared" si="526"/>
        <v>0.99969860893122808</v>
      </c>
      <c r="W495" s="1">
        <f t="shared" si="527"/>
        <v>157.69175204139691</v>
      </c>
      <c r="X495" s="1">
        <f t="shared" si="528"/>
        <v>6033.2350148496262</v>
      </c>
      <c r="Y495" s="1">
        <f t="shared" si="529"/>
        <v>665.73981134857729</v>
      </c>
      <c r="Z495" s="1">
        <f t="shared" si="530"/>
        <v>0.37876289934477098</v>
      </c>
      <c r="AA495" s="1">
        <f t="shared" si="531"/>
        <v>0.73674399132109303</v>
      </c>
      <c r="AB495" s="1">
        <f t="shared" si="532"/>
        <v>12677.868953806117</v>
      </c>
      <c r="AC495" s="1">
        <f t="shared" si="533"/>
        <v>1.138006611361859E-2</v>
      </c>
      <c r="AD495" s="1">
        <f t="shared" si="534"/>
        <v>0.504048274521674</v>
      </c>
      <c r="AE495" s="1">
        <f t="shared" si="535"/>
        <v>3.3623093642590828E-2</v>
      </c>
      <c r="AF495" s="1">
        <f t="shared" si="536"/>
        <v>0.49754853572191193</v>
      </c>
      <c r="AG495" s="1">
        <f t="shared" si="537"/>
        <v>257.41794028615311</v>
      </c>
      <c r="AH495" s="1">
        <f t="shared" si="538"/>
        <v>152.6417401127184</v>
      </c>
      <c r="AI495" s="1">
        <f t="shared" si="539"/>
        <v>152.28493172840558</v>
      </c>
      <c r="AJ495" s="1">
        <f t="shared" si="540"/>
        <v>242.28525826435254</v>
      </c>
      <c r="AK495" s="1">
        <f t="shared" si="541"/>
        <v>304.92667288696509</v>
      </c>
      <c r="AL495" s="8">
        <f t="shared" si="542"/>
        <v>215145508.71602225</v>
      </c>
      <c r="AM495" s="1">
        <f t="shared" si="543"/>
        <v>70208679.249037892</v>
      </c>
      <c r="AN495" s="1">
        <f t="shared" si="544"/>
        <v>0.99998997751842644</v>
      </c>
      <c r="AO495" s="1">
        <f t="shared" si="545"/>
        <v>35.944290482970992</v>
      </c>
      <c r="AP495" s="1">
        <f t="shared" si="546"/>
        <v>133.28836329407116</v>
      </c>
      <c r="AQ495" s="1">
        <f t="shared" si="547"/>
        <v>0.10421136713295126</v>
      </c>
      <c r="AR495" s="1">
        <f t="shared" si="548"/>
        <v>5.4272444925322079E-2</v>
      </c>
      <c r="AS495" s="1">
        <f t="shared" si="549"/>
        <v>6756.8734396736481</v>
      </c>
      <c r="AT495" s="1">
        <f t="shared" si="550"/>
        <v>555343733.57950103</v>
      </c>
      <c r="AU495" s="1">
        <f t="shared" si="551"/>
        <v>2157362.1984628001</v>
      </c>
      <c r="AV495" s="1">
        <f t="shared" si="552"/>
        <v>18307426.36106671</v>
      </c>
      <c r="AW495" s="1">
        <f t="shared" si="553"/>
        <v>-390.24001709350824</v>
      </c>
      <c r="AX495" s="1">
        <f t="shared" si="554"/>
        <v>1332346.7231457662</v>
      </c>
      <c r="AY495" s="6">
        <f t="shared" si="555"/>
        <v>1623371355.0070622</v>
      </c>
      <c r="AZ495">
        <f t="shared" si="556"/>
        <v>2144667.0228492762</v>
      </c>
      <c r="BA495">
        <f t="shared" si="557"/>
        <v>812320.29970351001</v>
      </c>
      <c r="BB495">
        <f t="shared" si="558"/>
        <v>3216861.9416667097</v>
      </c>
      <c r="BC495">
        <f t="shared" si="559"/>
        <v>32378665.076937411</v>
      </c>
      <c r="BD495">
        <f t="shared" si="560"/>
        <v>0.17584643160217181</v>
      </c>
      <c r="BE495">
        <f t="shared" si="561"/>
        <v>0.1049978156426947</v>
      </c>
      <c r="BF495">
        <f t="shared" si="562"/>
        <v>0.24191996222454912</v>
      </c>
      <c r="BG495">
        <f t="shared" si="563"/>
        <v>0.14328870388100048</v>
      </c>
      <c r="BH495">
        <f t="shared" si="564"/>
        <v>0.74210580314509289</v>
      </c>
      <c r="BI495">
        <f t="shared" si="565"/>
        <v>1.3954426987745194E-2</v>
      </c>
      <c r="BJ495">
        <f t="shared" si="566"/>
        <v>4.6620726395693</v>
      </c>
      <c r="BK495">
        <f t="shared" si="567"/>
        <v>703.67224661914065</v>
      </c>
      <c r="BL495">
        <f t="shared" si="568"/>
        <v>0.32633096496742992</v>
      </c>
      <c r="BM495">
        <f t="shared" si="569"/>
        <v>55.915048789312806</v>
      </c>
    </row>
    <row r="496" spans="5:65" x14ac:dyDescent="0.35">
      <c r="E496">
        <f t="shared" si="509"/>
        <v>2030.8125</v>
      </c>
      <c r="F496" s="1">
        <f t="shared" si="510"/>
        <v>7382.4230886704718</v>
      </c>
      <c r="G496" s="1">
        <f t="shared" si="511"/>
        <v>1.5930949542587551</v>
      </c>
      <c r="H496" s="1">
        <f t="shared" si="512"/>
        <v>2686294.2566977432</v>
      </c>
      <c r="I496" s="1">
        <f t="shared" si="513"/>
        <v>726657.480697155</v>
      </c>
      <c r="J496" s="1">
        <f t="shared" si="514"/>
        <v>2.4309548812299773E-4</v>
      </c>
      <c r="K496" s="1">
        <f t="shared" si="515"/>
        <v>0.69516034440005181</v>
      </c>
      <c r="L496" s="1">
        <f t="shared" si="516"/>
        <v>0.10109154926019244</v>
      </c>
      <c r="M496" s="1">
        <f t="shared" si="517"/>
        <v>7.3512248427608506E-2</v>
      </c>
      <c r="N496" s="1">
        <f t="shared" si="518"/>
        <v>0.73869699449481929</v>
      </c>
      <c r="O496" s="1">
        <f t="shared" si="519"/>
        <v>0.73813418054165381</v>
      </c>
      <c r="P496" s="1">
        <f t="shared" si="520"/>
        <v>10.751440138744158</v>
      </c>
      <c r="Q496" s="1">
        <f t="shared" si="521"/>
        <v>0.87248213284725973</v>
      </c>
      <c r="R496" s="1">
        <f t="shared" si="522"/>
        <v>3050158.8299609711</v>
      </c>
      <c r="S496" s="1">
        <f t="shared" si="523"/>
        <v>0.79972799016833096</v>
      </c>
      <c r="T496" s="1">
        <f t="shared" si="524"/>
        <v>0.50546590872297936</v>
      </c>
      <c r="U496" s="1">
        <f t="shared" si="525"/>
        <v>0.79851251263955036</v>
      </c>
      <c r="V496" s="1">
        <f t="shared" si="526"/>
        <v>0.99970366276063194</v>
      </c>
      <c r="W496" s="1">
        <f t="shared" si="527"/>
        <v>157.57397212065925</v>
      </c>
      <c r="X496" s="1">
        <f t="shared" si="528"/>
        <v>6069.733758906149</v>
      </c>
      <c r="Y496" s="1">
        <f t="shared" si="529"/>
        <v>669.76728034702387</v>
      </c>
      <c r="Z496" s="1">
        <f t="shared" si="530"/>
        <v>0.38188408198274781</v>
      </c>
      <c r="AA496" s="1">
        <f t="shared" si="531"/>
        <v>0.73813418054165381</v>
      </c>
      <c r="AB496" s="1">
        <f t="shared" si="532"/>
        <v>12754.565169515965</v>
      </c>
      <c r="AC496" s="1">
        <f t="shared" si="533"/>
        <v>1.1401539577164662E-2</v>
      </c>
      <c r="AD496" s="1">
        <f t="shared" si="534"/>
        <v>0.50618352758068785</v>
      </c>
      <c r="AE496" s="1">
        <f t="shared" si="535"/>
        <v>3.3647871087749262E-2</v>
      </c>
      <c r="AF496" s="1">
        <f t="shared" si="536"/>
        <v>0.50001901575387031</v>
      </c>
      <c r="AG496" s="1">
        <f t="shared" si="537"/>
        <v>257.41794022078807</v>
      </c>
      <c r="AH496" s="1">
        <f t="shared" si="538"/>
        <v>152.64174007395874</v>
      </c>
      <c r="AI496" s="1">
        <f t="shared" si="539"/>
        <v>152.28493172840558</v>
      </c>
      <c r="AJ496" s="1">
        <f t="shared" si="540"/>
        <v>242.1042954800289</v>
      </c>
      <c r="AK496" s="1">
        <f t="shared" si="541"/>
        <v>304.9266728095364</v>
      </c>
      <c r="AL496" s="8">
        <f t="shared" si="542"/>
        <v>217028113.22836131</v>
      </c>
      <c r="AM496" s="1">
        <f t="shared" si="543"/>
        <v>71329464.627495006</v>
      </c>
      <c r="AN496" s="1">
        <f t="shared" si="544"/>
        <v>0.99999006445727179</v>
      </c>
      <c r="AO496" s="1">
        <f t="shared" si="545"/>
        <v>35.947360892209964</v>
      </c>
      <c r="AP496" s="1">
        <f t="shared" si="546"/>
        <v>133.29974896385644</v>
      </c>
      <c r="AQ496" s="1">
        <f t="shared" si="547"/>
        <v>0.10469382712549812</v>
      </c>
      <c r="AR496" s="1">
        <f t="shared" si="548"/>
        <v>5.5110958281112586E-2</v>
      </c>
      <c r="AS496" s="1">
        <f t="shared" si="549"/>
        <v>6797.7499170013116</v>
      </c>
      <c r="AT496" s="1">
        <f t="shared" si="550"/>
        <v>559542363.35261059</v>
      </c>
      <c r="AU496" s="1">
        <f t="shared" si="551"/>
        <v>2173672.7551805037</v>
      </c>
      <c r="AV496" s="1">
        <f t="shared" si="552"/>
        <v>18442261.498470634</v>
      </c>
      <c r="AW496" s="1">
        <f t="shared" si="553"/>
        <v>-393.79531807352674</v>
      </c>
      <c r="AX496" s="1">
        <f t="shared" si="554"/>
        <v>1335675.3131392172</v>
      </c>
      <c r="AY496" s="6">
        <f t="shared" si="555"/>
        <v>1636935612.0838349</v>
      </c>
      <c r="AZ496">
        <f t="shared" si="556"/>
        <v>2160881.59875206</v>
      </c>
      <c r="BA496">
        <f t="shared" si="557"/>
        <v>825206.28561284288</v>
      </c>
      <c r="BB496">
        <f t="shared" si="558"/>
        <v>3232275.2054350264</v>
      </c>
      <c r="BC496">
        <f t="shared" si="559"/>
        <v>32579718.948291581</v>
      </c>
      <c r="BD496">
        <f t="shared" si="560"/>
        <v>0.17710385398119929</v>
      </c>
      <c r="BE496">
        <f t="shared" si="561"/>
        <v>0.10574862191118252</v>
      </c>
      <c r="BF496">
        <f t="shared" si="562"/>
        <v>0.2436498555846989</v>
      </c>
      <c r="BG496">
        <f t="shared" si="563"/>
        <v>0.14431331621620799</v>
      </c>
      <c r="BH496">
        <f t="shared" si="564"/>
        <v>0.74741236771952735</v>
      </c>
      <c r="BI496">
        <f t="shared" si="565"/>
        <v>1.4054210694591134E-2</v>
      </c>
      <c r="BJ496">
        <f t="shared" si="566"/>
        <v>4.6954096508252832</v>
      </c>
      <c r="BK496">
        <f t="shared" si="567"/>
        <v>708.70398495092104</v>
      </c>
      <c r="BL496">
        <f t="shared" si="568"/>
        <v>0.32866445478909434</v>
      </c>
      <c r="BM496">
        <f t="shared" si="569"/>
        <v>56.314879670334939</v>
      </c>
    </row>
    <row r="497" spans="5:65" x14ac:dyDescent="0.35">
      <c r="E497">
        <f t="shared" si="509"/>
        <v>2030.875</v>
      </c>
      <c r="F497" s="1">
        <f t="shared" si="510"/>
        <v>7423.9874195421398</v>
      </c>
      <c r="G497" s="1">
        <f t="shared" si="511"/>
        <v>1.6016174019234457</v>
      </c>
      <c r="H497" s="1">
        <f t="shared" si="512"/>
        <v>2731710.3492413154</v>
      </c>
      <c r="I497" s="1">
        <f t="shared" si="513"/>
        <v>732350.63959015848</v>
      </c>
      <c r="J497" s="1">
        <f t="shared" si="514"/>
        <v>2.400567947418692E-4</v>
      </c>
      <c r="K497" s="1">
        <f t="shared" si="515"/>
        <v>0.69688405070208825</v>
      </c>
      <c r="L497" s="1">
        <f t="shared" si="516"/>
        <v>0.10126517923166975</v>
      </c>
      <c r="M497" s="1">
        <f t="shared" si="517"/>
        <v>7.4214482751594313E-2</v>
      </c>
      <c r="N497" s="1">
        <f t="shared" si="518"/>
        <v>0.73870914711885327</v>
      </c>
      <c r="O497" s="1">
        <f t="shared" si="519"/>
        <v>0.73952457626106538</v>
      </c>
      <c r="P497" s="1">
        <f t="shared" si="520"/>
        <v>10.816167839904722</v>
      </c>
      <c r="Q497" s="1">
        <f t="shared" si="521"/>
        <v>0.87314844216867349</v>
      </c>
      <c r="R497" s="1">
        <f t="shared" si="522"/>
        <v>3098425.7000526325</v>
      </c>
      <c r="S497" s="1">
        <f t="shared" si="523"/>
        <v>0.79972799016833096</v>
      </c>
      <c r="T497" s="1">
        <f t="shared" si="524"/>
        <v>0.50794549476560724</v>
      </c>
      <c r="U497" s="1">
        <f t="shared" si="525"/>
        <v>0.79852770610755808</v>
      </c>
      <c r="V497" s="1">
        <f t="shared" si="526"/>
        <v>0.99970858808425922</v>
      </c>
      <c r="W497" s="1">
        <f t="shared" si="527"/>
        <v>157.45674268368148</v>
      </c>
      <c r="X497" s="1">
        <f t="shared" si="528"/>
        <v>6106.2758321354713</v>
      </c>
      <c r="Y497" s="1">
        <f t="shared" si="529"/>
        <v>673.79953052095175</v>
      </c>
      <c r="Z497" s="1">
        <f t="shared" si="530"/>
        <v>0.38498301128552193</v>
      </c>
      <c r="AA497" s="1">
        <f t="shared" si="531"/>
        <v>0.73952457626106538</v>
      </c>
      <c r="AB497" s="1">
        <f t="shared" si="532"/>
        <v>12831.352434484339</v>
      </c>
      <c r="AC497" s="1">
        <f t="shared" si="533"/>
        <v>1.1423016230381234E-2</v>
      </c>
      <c r="AD497" s="1">
        <f t="shared" si="534"/>
        <v>0.50832410104446457</v>
      </c>
      <c r="AE497" s="1">
        <f t="shared" si="535"/>
        <v>3.3670712481413054E-2</v>
      </c>
      <c r="AF497" s="1">
        <f t="shared" si="536"/>
        <v>0.50247188181489544</v>
      </c>
      <c r="AG497" s="1">
        <f t="shared" si="537"/>
        <v>257.41794015783984</v>
      </c>
      <c r="AH497" s="1">
        <f t="shared" si="538"/>
        <v>152.64174003663217</v>
      </c>
      <c r="AI497" s="1">
        <f t="shared" si="539"/>
        <v>152.28493172840558</v>
      </c>
      <c r="AJ497" s="1">
        <f t="shared" si="540"/>
        <v>241.92417848566078</v>
      </c>
      <c r="AK497" s="1">
        <f t="shared" si="541"/>
        <v>304.92667273497051</v>
      </c>
      <c r="AL497" s="8">
        <f t="shared" si="542"/>
        <v>218917864.44843376</v>
      </c>
      <c r="AM497" s="1">
        <f t="shared" si="543"/>
        <v>72458208.861876115</v>
      </c>
      <c r="AN497" s="1">
        <f t="shared" si="544"/>
        <v>0.99999015022236537</v>
      </c>
      <c r="AO497" s="1">
        <f t="shared" si="545"/>
        <v>35.950400515642976</v>
      </c>
      <c r="AP497" s="1">
        <f t="shared" si="546"/>
        <v>133.31102047393421</v>
      </c>
      <c r="AQ497" s="1">
        <f t="shared" si="547"/>
        <v>0.10516402973165914</v>
      </c>
      <c r="AR497" s="1">
        <f t="shared" si="548"/>
        <v>5.5950168023085167E-2</v>
      </c>
      <c r="AS497" s="1">
        <f t="shared" si="549"/>
        <v>6838.6749204905009</v>
      </c>
      <c r="AT497" s="1">
        <f t="shared" si="550"/>
        <v>563752607.55191839</v>
      </c>
      <c r="AU497" s="1">
        <f t="shared" si="551"/>
        <v>2190028.4308321504</v>
      </c>
      <c r="AV497" s="1">
        <f t="shared" si="552"/>
        <v>18578116.045669414</v>
      </c>
      <c r="AW497" s="1">
        <f t="shared" si="553"/>
        <v>-397.3283851537152</v>
      </c>
      <c r="AX497" s="1">
        <f t="shared" si="554"/>
        <v>1338978.7190981666</v>
      </c>
      <c r="AY497" s="6">
        <f t="shared" si="555"/>
        <v>1650617978.6118619</v>
      </c>
      <c r="AZ497">
        <f t="shared" si="556"/>
        <v>2177141.0280827023</v>
      </c>
      <c r="BA497">
        <f t="shared" si="557"/>
        <v>838162.30898453575</v>
      </c>
      <c r="BB497">
        <f t="shared" si="558"/>
        <v>3247685.6844442082</v>
      </c>
      <c r="BC497">
        <f t="shared" si="559"/>
        <v>32781736.148631271</v>
      </c>
      <c r="BD497">
        <f t="shared" si="560"/>
        <v>0.17835341747035785</v>
      </c>
      <c r="BE497">
        <f t="shared" si="561"/>
        <v>0.10649473564049229</v>
      </c>
      <c r="BF497">
        <f t="shared" si="562"/>
        <v>0.24536893711134775</v>
      </c>
      <c r="BG497">
        <f t="shared" si="563"/>
        <v>0.14533152472432045</v>
      </c>
      <c r="BH497">
        <f t="shared" si="564"/>
        <v>0.75268576626537165</v>
      </c>
      <c r="BI497">
        <f t="shared" si="565"/>
        <v>1.4153370753269287E-2</v>
      </c>
      <c r="BJ497">
        <f t="shared" si="566"/>
        <v>4.7285383057609165</v>
      </c>
      <c r="BK497">
        <f t="shared" si="567"/>
        <v>713.70427491812779</v>
      </c>
      <c r="BL497">
        <f t="shared" si="568"/>
        <v>0.33098336029937336</v>
      </c>
      <c r="BM497">
        <f t="shared" si="569"/>
        <v>56.712211608350685</v>
      </c>
    </row>
    <row r="498" spans="5:65" x14ac:dyDescent="0.35">
      <c r="E498">
        <f t="shared" si="509"/>
        <v>2030.9375</v>
      </c>
      <c r="F498" s="1">
        <f t="shared" si="510"/>
        <v>7465.5423025997543</v>
      </c>
      <c r="G498" s="1">
        <f t="shared" si="511"/>
        <v>1.6101773657477099</v>
      </c>
      <c r="H498" s="1">
        <f t="shared" si="512"/>
        <v>2777482.2642157003</v>
      </c>
      <c r="I498" s="1">
        <f t="shared" si="513"/>
        <v>738006.62292986154</v>
      </c>
      <c r="J498" s="1">
        <f t="shared" si="514"/>
        <v>2.3705608502526363E-4</v>
      </c>
      <c r="K498" s="1">
        <f t="shared" si="515"/>
        <v>0.69857471923209302</v>
      </c>
      <c r="L498" s="1">
        <f t="shared" si="516"/>
        <v>0.1014372065264554</v>
      </c>
      <c r="M498" s="1">
        <f t="shared" si="517"/>
        <v>7.4912488637539604E-2</v>
      </c>
      <c r="N498" s="1">
        <f t="shared" si="518"/>
        <v>0.73872114783509768</v>
      </c>
      <c r="O498" s="1">
        <f t="shared" si="519"/>
        <v>0.74091505727675488</v>
      </c>
      <c r="P498" s="1">
        <f t="shared" si="520"/>
        <v>10.880966319397118</v>
      </c>
      <c r="Q498" s="1">
        <f t="shared" si="521"/>
        <v>0.87380854172369138</v>
      </c>
      <c r="R498" s="1">
        <f t="shared" si="522"/>
        <v>3147029.7773854239</v>
      </c>
      <c r="S498" s="1">
        <f t="shared" si="523"/>
        <v>0.79972799016833096</v>
      </c>
      <c r="T498" s="1">
        <f t="shared" si="524"/>
        <v>0.51040662715751028</v>
      </c>
      <c r="U498" s="1">
        <f t="shared" si="525"/>
        <v>0.7985427096572294</v>
      </c>
      <c r="V498" s="1">
        <f t="shared" si="526"/>
        <v>0.99971338907206286</v>
      </c>
      <c r="W498" s="1">
        <f t="shared" si="527"/>
        <v>157.3400702346114</v>
      </c>
      <c r="X498" s="1">
        <f t="shared" si="528"/>
        <v>6142.8578633261986</v>
      </c>
      <c r="Y498" s="1">
        <f t="shared" si="529"/>
        <v>677.83618987264606</v>
      </c>
      <c r="Z498" s="1">
        <f t="shared" si="530"/>
        <v>0.38805887764230779</v>
      </c>
      <c r="AA498" s="1">
        <f t="shared" si="531"/>
        <v>0.74091505727675488</v>
      </c>
      <c r="AB498" s="1">
        <f t="shared" si="532"/>
        <v>12908.223664654983</v>
      </c>
      <c r="AC498" s="1">
        <f t="shared" si="533"/>
        <v>1.144449420112098E-2</v>
      </c>
      <c r="AD498" s="1">
        <f t="shared" si="534"/>
        <v>0.51046981217461673</v>
      </c>
      <c r="AE498" s="1">
        <f t="shared" si="535"/>
        <v>3.369161078958862E-2</v>
      </c>
      <c r="AF498" s="1">
        <f t="shared" si="536"/>
        <v>0.50490649308145619</v>
      </c>
      <c r="AG498" s="1">
        <f t="shared" si="537"/>
        <v>257.41794009721906</v>
      </c>
      <c r="AH498" s="1">
        <f t="shared" si="538"/>
        <v>152.6417400006857</v>
      </c>
      <c r="AI498" s="1">
        <f t="shared" si="539"/>
        <v>152.28493172840558</v>
      </c>
      <c r="AJ498" s="1">
        <f t="shared" si="540"/>
        <v>241.74491727453631</v>
      </c>
      <c r="AK498" s="1">
        <f t="shared" si="541"/>
        <v>304.92667266316164</v>
      </c>
      <c r="AL498" s="8">
        <f t="shared" si="542"/>
        <v>220814581.5524323</v>
      </c>
      <c r="AM498" s="1">
        <f t="shared" si="543"/>
        <v>73594838.848903626</v>
      </c>
      <c r="AN498" s="1">
        <f t="shared" si="544"/>
        <v>0.99999023482751859</v>
      </c>
      <c r="AO498" s="1">
        <f t="shared" si="545"/>
        <v>35.953410937340159</v>
      </c>
      <c r="AP498" s="1">
        <f t="shared" si="546"/>
        <v>133.32218369834206</v>
      </c>
      <c r="AQ498" s="1">
        <f t="shared" si="547"/>
        <v>0.10562222340232442</v>
      </c>
      <c r="AR498" s="1">
        <f t="shared" si="548"/>
        <v>5.6789843691111168E-2</v>
      </c>
      <c r="AS498" s="1">
        <f t="shared" si="549"/>
        <v>6879.6446745798994</v>
      </c>
      <c r="AT498" s="1">
        <f t="shared" si="550"/>
        <v>567974066.64122438</v>
      </c>
      <c r="AU498" s="1">
        <f t="shared" si="551"/>
        <v>2206427.6733265659</v>
      </c>
      <c r="AV498" s="1">
        <f t="shared" si="552"/>
        <v>18714992.822596423</v>
      </c>
      <c r="AW498" s="1">
        <f t="shared" si="553"/>
        <v>-400.83935754315235</v>
      </c>
      <c r="AX498" s="1">
        <f t="shared" si="554"/>
        <v>1342258.4411470762</v>
      </c>
      <c r="AY498" s="6">
        <f t="shared" si="555"/>
        <v>1664418889.958889</v>
      </c>
      <c r="AZ498">
        <f t="shared" si="556"/>
        <v>2193443.7678834377</v>
      </c>
      <c r="BA498">
        <f t="shared" si="557"/>
        <v>851185.32673636149</v>
      </c>
      <c r="BB498">
        <f t="shared" si="558"/>
        <v>3263094.3115491811</v>
      </c>
      <c r="BC498">
        <f t="shared" si="559"/>
        <v>32984716.503909033</v>
      </c>
      <c r="BD498">
        <f t="shared" si="560"/>
        <v>0.17959517118770915</v>
      </c>
      <c r="BE498">
        <f t="shared" si="561"/>
        <v>0.10723618615899387</v>
      </c>
      <c r="BF498">
        <f t="shared" si="562"/>
        <v>0.24707727437845503</v>
      </c>
      <c r="BG498">
        <f t="shared" si="563"/>
        <v>0.14634336942925721</v>
      </c>
      <c r="BH498">
        <f t="shared" si="564"/>
        <v>0.75792620607030436</v>
      </c>
      <c r="BI498">
        <f t="shared" si="565"/>
        <v>1.4251911061580701E-2</v>
      </c>
      <c r="BJ498">
        <f t="shared" si="566"/>
        <v>4.7614599066032026</v>
      </c>
      <c r="BK498">
        <f t="shared" si="567"/>
        <v>718.67331307303948</v>
      </c>
      <c r="BL498">
        <f t="shared" si="568"/>
        <v>0.33328777265021314</v>
      </c>
      <c r="BM498">
        <f t="shared" si="569"/>
        <v>57.107060221753834</v>
      </c>
    </row>
    <row r="499" spans="5:65" x14ac:dyDescent="0.35">
      <c r="E499">
        <f t="shared" si="509"/>
        <v>2031</v>
      </c>
      <c r="F499" s="1">
        <f t="shared" si="510"/>
        <v>7507.0837106024328</v>
      </c>
      <c r="G499" s="1">
        <f t="shared" si="511"/>
        <v>1.6187749248422532</v>
      </c>
      <c r="H499" s="1">
        <f t="shared" si="512"/>
        <v>2823607.6781488168</v>
      </c>
      <c r="I499" s="1">
        <f t="shared" si="513"/>
        <v>743623.60717053863</v>
      </c>
      <c r="J499" s="1">
        <f t="shared" si="514"/>
        <v>2.3409288417739063E-4</v>
      </c>
      <c r="K499" s="1">
        <f t="shared" si="515"/>
        <v>0.70023251410015031</v>
      </c>
      <c r="L499" s="1">
        <f t="shared" si="516"/>
        <v>0.10160790645339284</v>
      </c>
      <c r="M499" s="1">
        <f t="shared" si="517"/>
        <v>7.5606207073771178E-2</v>
      </c>
      <c r="N499" s="1">
        <f t="shared" si="518"/>
        <v>0.73873299854239993</v>
      </c>
      <c r="O499" s="1">
        <f t="shared" si="519"/>
        <v>0.74230550206353407</v>
      </c>
      <c r="P499" s="1">
        <f t="shared" si="520"/>
        <v>10.945829577050766</v>
      </c>
      <c r="Q499" s="1">
        <f t="shared" si="521"/>
        <v>0.87446245657710164</v>
      </c>
      <c r="R499" s="1">
        <f t="shared" si="522"/>
        <v>3195967.8253697297</v>
      </c>
      <c r="S499" s="1">
        <f t="shared" si="523"/>
        <v>0.79972799016833096</v>
      </c>
      <c r="T499" s="1">
        <f t="shared" si="524"/>
        <v>0.51284868204425438</v>
      </c>
      <c r="U499" s="1">
        <f t="shared" si="525"/>
        <v>0.79855752566254345</v>
      </c>
      <c r="V499" s="1">
        <f t="shared" si="526"/>
        <v>0.99971806972251553</v>
      </c>
      <c r="W499" s="1">
        <f t="shared" si="527"/>
        <v>157.22396115102961</v>
      </c>
      <c r="X499" s="1">
        <f t="shared" si="528"/>
        <v>6179.4764650774396</v>
      </c>
      <c r="Y499" s="1">
        <f t="shared" si="529"/>
        <v>681.87688461795551</v>
      </c>
      <c r="Z499" s="1">
        <f t="shared" si="530"/>
        <v>0.39111090137425863</v>
      </c>
      <c r="AA499" s="1">
        <f t="shared" si="531"/>
        <v>0.74230550206353407</v>
      </c>
      <c r="AB499" s="1">
        <f t="shared" si="532"/>
        <v>12985.171741952021</v>
      </c>
      <c r="AC499" s="1">
        <f t="shared" si="533"/>
        <v>1.1465971612253319E-2</v>
      </c>
      <c r="AD499" s="1">
        <f t="shared" si="534"/>
        <v>0.51262047598532423</v>
      </c>
      <c r="AE499" s="1">
        <f t="shared" si="535"/>
        <v>3.3710559703883335E-2</v>
      </c>
      <c r="AF499" s="1">
        <f t="shared" si="536"/>
        <v>0.50732223242176433</v>
      </c>
      <c r="AG499" s="1">
        <f t="shared" si="537"/>
        <v>257.41794003883967</v>
      </c>
      <c r="AH499" s="1">
        <f t="shared" si="538"/>
        <v>152.64173996606834</v>
      </c>
      <c r="AI499" s="1">
        <f t="shared" si="539"/>
        <v>152.28493172840558</v>
      </c>
      <c r="AJ499" s="1">
        <f t="shared" si="540"/>
        <v>241.56652164547978</v>
      </c>
      <c r="AK499" s="1">
        <f t="shared" si="541"/>
        <v>304.92667259400781</v>
      </c>
      <c r="AL499" s="8">
        <f t="shared" si="542"/>
        <v>222718081.11922354</v>
      </c>
      <c r="AM499" s="1">
        <f t="shared" si="543"/>
        <v>74739278.899310321</v>
      </c>
      <c r="AN499" s="1">
        <f t="shared" si="544"/>
        <v>0.99999031828645379</v>
      </c>
      <c r="AO499" s="1">
        <f t="shared" si="545"/>
        <v>35.956393726710139</v>
      </c>
      <c r="AP499" s="1">
        <f t="shared" si="546"/>
        <v>133.33324445674995</v>
      </c>
      <c r="AQ499" s="1">
        <f t="shared" si="547"/>
        <v>0.10606866234211541</v>
      </c>
      <c r="AR499" s="1">
        <f t="shared" si="548"/>
        <v>5.7629757225380267E-2</v>
      </c>
      <c r="AS499" s="1">
        <f t="shared" si="549"/>
        <v>6920.6553855768943</v>
      </c>
      <c r="AT499" s="1">
        <f t="shared" si="550"/>
        <v>572206337.02260196</v>
      </c>
      <c r="AU499" s="1">
        <f t="shared" si="551"/>
        <v>2222868.9147938425</v>
      </c>
      <c r="AV499" s="1">
        <f t="shared" si="552"/>
        <v>18852894.552179333</v>
      </c>
      <c r="AW499" s="1">
        <f t="shared" si="553"/>
        <v>-404.32837357377446</v>
      </c>
      <c r="AX499" s="1">
        <f t="shared" si="554"/>
        <v>1345515.9814871661</v>
      </c>
      <c r="AY499" s="6">
        <f t="shared" si="555"/>
        <v>1678338770.0288405</v>
      </c>
      <c r="AZ499">
        <f t="shared" si="556"/>
        <v>2209788.2595106182</v>
      </c>
      <c r="BA499">
        <f t="shared" si="557"/>
        <v>864272.27802345203</v>
      </c>
      <c r="BB499">
        <f t="shared" si="558"/>
        <v>3278502.011689744</v>
      </c>
      <c r="BC499">
        <f t="shared" si="559"/>
        <v>33188659.898380857</v>
      </c>
      <c r="BD499">
        <f t="shared" si="560"/>
        <v>0.18082916394432702</v>
      </c>
      <c r="BE499">
        <f t="shared" si="561"/>
        <v>0.10797300261175483</v>
      </c>
      <c r="BF499">
        <f t="shared" si="562"/>
        <v>0.24877493453764291</v>
      </c>
      <c r="BG499">
        <f t="shared" si="563"/>
        <v>0.14734889010478813</v>
      </c>
      <c r="BH499">
        <f t="shared" si="564"/>
        <v>0.7631338931264563</v>
      </c>
      <c r="BI499">
        <f t="shared" si="565"/>
        <v>1.4349835492965169E-2</v>
      </c>
      <c r="BJ499">
        <f t="shared" si="566"/>
        <v>4.7941757474402245</v>
      </c>
      <c r="BK499">
        <f t="shared" si="567"/>
        <v>723.61129473948301</v>
      </c>
      <c r="BL499">
        <f t="shared" si="568"/>
        <v>0.33557778242386016</v>
      </c>
      <c r="BM499">
        <f t="shared" si="569"/>
        <v>57.499441031323215</v>
      </c>
    </row>
    <row r="500" spans="5:65" x14ac:dyDescent="0.35">
      <c r="E500">
        <f t="shared" si="509"/>
        <v>2031.0625</v>
      </c>
      <c r="F500" s="1">
        <f t="shared" si="510"/>
        <v>7548.6076259224083</v>
      </c>
      <c r="G500" s="1">
        <f t="shared" si="511"/>
        <v>1.6274101575234985</v>
      </c>
      <c r="H500" s="1">
        <f t="shared" si="512"/>
        <v>2870084.1535969754</v>
      </c>
      <c r="I500" s="1">
        <f t="shared" si="513"/>
        <v>749199.77814053604</v>
      </c>
      <c r="J500" s="1">
        <f t="shared" si="514"/>
        <v>2.3116672333742288E-4</v>
      </c>
      <c r="K500" s="1">
        <f t="shared" si="515"/>
        <v>0.70185762031137666</v>
      </c>
      <c r="L500" s="1">
        <f t="shared" si="516"/>
        <v>0.10177754246405357</v>
      </c>
      <c r="M500" s="1">
        <f t="shared" si="517"/>
        <v>7.629558278658799E-2</v>
      </c>
      <c r="N500" s="1">
        <f t="shared" si="518"/>
        <v>0.73874470111587176</v>
      </c>
      <c r="O500" s="1">
        <f t="shared" si="519"/>
        <v>0.74369578881926091</v>
      </c>
      <c r="P500" s="1">
        <f t="shared" si="520"/>
        <v>11.010751586839548</v>
      </c>
      <c r="Q500" s="1">
        <f t="shared" si="521"/>
        <v>0.87511021246478293</v>
      </c>
      <c r="R500" s="1">
        <f t="shared" si="522"/>
        <v>3245236.4981382741</v>
      </c>
      <c r="S500" s="1">
        <f t="shared" si="523"/>
        <v>0.79972799016833096</v>
      </c>
      <c r="T500" s="1">
        <f t="shared" si="524"/>
        <v>0.51527105968893216</v>
      </c>
      <c r="U500" s="1">
        <f t="shared" si="525"/>
        <v>0.79857215646780455</v>
      </c>
      <c r="V500" s="1">
        <f t="shared" si="526"/>
        <v>0.99972263387135418</v>
      </c>
      <c r="W500" s="1">
        <f t="shared" si="527"/>
        <v>157.10842168065466</v>
      </c>
      <c r="X500" s="1">
        <f t="shared" si="528"/>
        <v>6216.1282353915358</v>
      </c>
      <c r="Y500" s="1">
        <f t="shared" si="529"/>
        <v>685.92123936204234</v>
      </c>
      <c r="Z500" s="1">
        <f t="shared" si="530"/>
        <v>0.39413833294405459</v>
      </c>
      <c r="AA500" s="1">
        <f t="shared" si="531"/>
        <v>0.74369578881926091</v>
      </c>
      <c r="AB500" s="1">
        <f t="shared" si="532"/>
        <v>13062.189517626834</v>
      </c>
      <c r="AC500" s="1">
        <f t="shared" si="533"/>
        <v>1.1487446582369722E-2</v>
      </c>
      <c r="AD500" s="1">
        <f t="shared" si="534"/>
        <v>0.51477590530634032</v>
      </c>
      <c r="AE500" s="1">
        <f t="shared" si="535"/>
        <v>3.3727553648772349E-2</v>
      </c>
      <c r="AF500" s="1">
        <f t="shared" si="536"/>
        <v>0.50971850656166839</v>
      </c>
      <c r="AG500" s="1">
        <f t="shared" si="537"/>
        <v>257.4179399826188</v>
      </c>
      <c r="AH500" s="1">
        <f t="shared" si="538"/>
        <v>152.64173993273093</v>
      </c>
      <c r="AI500" s="1">
        <f t="shared" si="539"/>
        <v>152.28493172840558</v>
      </c>
      <c r="AJ500" s="1">
        <f t="shared" si="540"/>
        <v>241.38900119778904</v>
      </c>
      <c r="AK500" s="1">
        <f t="shared" si="541"/>
        <v>304.92667252741091</v>
      </c>
      <c r="AL500" s="8">
        <f t="shared" si="542"/>
        <v>224628177.22590047</v>
      </c>
      <c r="AM500" s="1">
        <f t="shared" si="543"/>
        <v>75891450.768319368</v>
      </c>
      <c r="AN500" s="1">
        <f t="shared" si="544"/>
        <v>0.99999040061280531</v>
      </c>
      <c r="AO500" s="1">
        <f t="shared" si="545"/>
        <v>35.959350436906242</v>
      </c>
      <c r="AP500" s="1">
        <f t="shared" si="546"/>
        <v>133.34420850855005</v>
      </c>
      <c r="AQ500" s="1">
        <f t="shared" si="547"/>
        <v>0.1065036059282924</v>
      </c>
      <c r="AR500" s="1">
        <f t="shared" si="548"/>
        <v>5.846968318583496E-2</v>
      </c>
      <c r="AS500" s="1">
        <f t="shared" si="549"/>
        <v>6961.7032434413386</v>
      </c>
      <c r="AT500" s="1">
        <f t="shared" si="550"/>
        <v>576449011.24412715</v>
      </c>
      <c r="AU500" s="1">
        <f t="shared" si="551"/>
        <v>2239350.5723923119</v>
      </c>
      <c r="AV500" s="1">
        <f t="shared" si="552"/>
        <v>18991823.859353948</v>
      </c>
      <c r="AW500" s="1">
        <f t="shared" si="553"/>
        <v>-407.79557070621763</v>
      </c>
      <c r="AX500" s="1">
        <f t="shared" si="554"/>
        <v>1348752.84218348</v>
      </c>
      <c r="AY500" s="6">
        <f t="shared" si="555"/>
        <v>1692378031.1054592</v>
      </c>
      <c r="AZ500">
        <f t="shared" si="556"/>
        <v>2226172.929436937</v>
      </c>
      <c r="BA500">
        <f t="shared" si="557"/>
        <v>877420.08725345682</v>
      </c>
      <c r="BB500">
        <f t="shared" si="558"/>
        <v>3293909.6995129972</v>
      </c>
      <c r="BC500">
        <f t="shared" si="559"/>
        <v>33393566.274111465</v>
      </c>
      <c r="BD500">
        <f t="shared" si="560"/>
        <v>0.18205544424621603</v>
      </c>
      <c r="BE500">
        <f t="shared" si="561"/>
        <v>0.10870521396168602</v>
      </c>
      <c r="BF500">
        <f t="shared" si="562"/>
        <v>0.25046198432083583</v>
      </c>
      <c r="BG500">
        <f t="shared" si="563"/>
        <v>0.14834812627609698</v>
      </c>
      <c r="BH500">
        <f t="shared" si="564"/>
        <v>0.76830903213850721</v>
      </c>
      <c r="BI500">
        <f t="shared" si="565"/>
        <v>1.4447147896653485E-2</v>
      </c>
      <c r="BJ500">
        <f t="shared" si="566"/>
        <v>4.8266871142720147</v>
      </c>
      <c r="BK500">
        <f t="shared" si="567"/>
        <v>728.51841402051127</v>
      </c>
      <c r="BL500">
        <f t="shared" si="568"/>
        <v>0.33785347963642187</v>
      </c>
      <c r="BM500">
        <f t="shared" si="569"/>
        <v>57.889369460832789</v>
      </c>
    </row>
    <row r="501" spans="5:65" x14ac:dyDescent="0.35">
      <c r="E501">
        <f t="shared" si="509"/>
        <v>2031.125</v>
      </c>
      <c r="F501" s="1">
        <f t="shared" si="510"/>
        <v>7590.110042791488</v>
      </c>
      <c r="G501" s="1">
        <f t="shared" si="511"/>
        <v>1.6360831413023538</v>
      </c>
      <c r="H501" s="1">
        <f t="shared" si="512"/>
        <v>2916909.139730759</v>
      </c>
      <c r="I501" s="1">
        <f t="shared" si="513"/>
        <v>754733.33267485106</v>
      </c>
      <c r="J501" s="1">
        <f t="shared" si="514"/>
        <v>2.2827713950531131E-4</v>
      </c>
      <c r="K501" s="1">
        <f t="shared" si="515"/>
        <v>0.70345024279121826</v>
      </c>
      <c r="L501" s="1">
        <f t="shared" si="516"/>
        <v>0.1019463662776898</v>
      </c>
      <c r="M501" s="1">
        <f t="shared" si="517"/>
        <v>7.6980564191828679E-2</v>
      </c>
      <c r="N501" s="1">
        <f t="shared" si="518"/>
        <v>0.73875625740718565</v>
      </c>
      <c r="O501" s="1">
        <f t="shared" si="519"/>
        <v>0.74508579551091103</v>
      </c>
      <c r="P501" s="1">
        <f t="shared" si="520"/>
        <v>11.075726299755837</v>
      </c>
      <c r="Q501" s="1">
        <f t="shared" si="521"/>
        <v>0.87575183578075111</v>
      </c>
      <c r="R501" s="1">
        <f t="shared" si="522"/>
        <v>3294832.3419494955</v>
      </c>
      <c r="S501" s="1">
        <f t="shared" si="523"/>
        <v>0.79972799016833096</v>
      </c>
      <c r="T501" s="1">
        <f t="shared" si="524"/>
        <v>0.51767318459982969</v>
      </c>
      <c r="U501" s="1">
        <f t="shared" si="525"/>
        <v>0.7985866043880131</v>
      </c>
      <c r="V501" s="1">
        <f t="shared" si="526"/>
        <v>0.99972708519979114</v>
      </c>
      <c r="W501" s="1">
        <f t="shared" si="527"/>
        <v>156.9934579381096</v>
      </c>
      <c r="X501" s="1">
        <f t="shared" si="528"/>
        <v>6252.8097592966024</v>
      </c>
      <c r="Y501" s="1">
        <f t="shared" si="529"/>
        <v>689.96887727842238</v>
      </c>
      <c r="Z501" s="1">
        <f t="shared" si="530"/>
        <v>0.3971404531154582</v>
      </c>
      <c r="AA501" s="1">
        <f t="shared" si="531"/>
        <v>0.74508579551091103</v>
      </c>
      <c r="AB501" s="1">
        <f t="shared" si="532"/>
        <v>13139.269815667558</v>
      </c>
      <c r="AC501" s="1">
        <f t="shared" si="533"/>
        <v>1.1508917226495351E-2</v>
      </c>
      <c r="AD501" s="1">
        <f t="shared" si="534"/>
        <v>0.51693591084800394</v>
      </c>
      <c r="AE501" s="1">
        <f t="shared" si="535"/>
        <v>3.3742587788306612E-2</v>
      </c>
      <c r="AF501" s="1">
        <f t="shared" si="536"/>
        <v>0.51209474621094431</v>
      </c>
      <c r="AG501" s="1">
        <f t="shared" si="537"/>
        <v>257.41793992847664</v>
      </c>
      <c r="AH501" s="1">
        <f t="shared" si="538"/>
        <v>152.64173990062611</v>
      </c>
      <c r="AI501" s="1">
        <f t="shared" si="539"/>
        <v>152.28493172840558</v>
      </c>
      <c r="AJ501" s="1">
        <f t="shared" si="540"/>
        <v>241.21236532626767</v>
      </c>
      <c r="AK501" s="1">
        <f t="shared" si="541"/>
        <v>304.9266724632763</v>
      </c>
      <c r="AL501" s="8">
        <f t="shared" si="542"/>
        <v>226544681.54579532</v>
      </c>
      <c r="AM501" s="1">
        <f t="shared" si="543"/>
        <v>77051273.688462898</v>
      </c>
      <c r="AN501" s="1">
        <f t="shared" si="544"/>
        <v>0.99999048182011652</v>
      </c>
      <c r="AO501" s="1">
        <f t="shared" si="545"/>
        <v>35.962282603270232</v>
      </c>
      <c r="AP501" s="1">
        <f t="shared" si="546"/>
        <v>133.35508154708583</v>
      </c>
      <c r="AQ501" s="1">
        <f t="shared" si="547"/>
        <v>0.1069273181375584</v>
      </c>
      <c r="AR501" s="1">
        <f t="shared" si="548"/>
        <v>5.9309398962049793E-2</v>
      </c>
      <c r="AS501" s="1">
        <f t="shared" si="549"/>
        <v>7002.784423602704</v>
      </c>
      <c r="AT501" s="1">
        <f t="shared" si="550"/>
        <v>580701678.21094942</v>
      </c>
      <c r="AU501" s="1">
        <f t="shared" si="551"/>
        <v>2255871.0491284984</v>
      </c>
      <c r="AV501" s="1">
        <f t="shared" si="552"/>
        <v>19131783.270128466</v>
      </c>
      <c r="AW501" s="1">
        <f t="shared" si="553"/>
        <v>-411.24108553560001</v>
      </c>
      <c r="AX501" s="1">
        <f t="shared" si="554"/>
        <v>1351970.5229885252</v>
      </c>
      <c r="AY501" s="6">
        <f t="shared" si="555"/>
        <v>1706537073.7020714</v>
      </c>
      <c r="AZ501">
        <f t="shared" si="556"/>
        <v>2242596.1900665583</v>
      </c>
      <c r="BA501">
        <f t="shared" si="557"/>
        <v>890625.66707803321</v>
      </c>
      <c r="BB501">
        <f t="shared" si="558"/>
        <v>3309318.277052843</v>
      </c>
      <c r="BC501">
        <f t="shared" si="559"/>
        <v>33599435.630331025</v>
      </c>
      <c r="BD501">
        <f t="shared" si="560"/>
        <v>0.18327406029621823</v>
      </c>
      <c r="BE501">
        <f t="shared" si="561"/>
        <v>0.10943284899068015</v>
      </c>
      <c r="BF501">
        <f t="shared" si="562"/>
        <v>0.2521384900428838</v>
      </c>
      <c r="BG501">
        <f t="shared" si="563"/>
        <v>0.14934111722133514</v>
      </c>
      <c r="BH501">
        <f t="shared" si="564"/>
        <v>0.77345182653173283</v>
      </c>
      <c r="BI501">
        <f t="shared" si="565"/>
        <v>1.4543852097818747E-2</v>
      </c>
      <c r="BJ501">
        <f t="shared" si="566"/>
        <v>4.8589952850611065</v>
      </c>
      <c r="BK501">
        <f t="shared" si="567"/>
        <v>733.39486380603307</v>
      </c>
      <c r="BL501">
        <f t="shared" si="568"/>
        <v>0.3401149537414051</v>
      </c>
      <c r="BM501">
        <f t="shared" si="569"/>
        <v>58.276860837657928</v>
      </c>
    </row>
    <row r="502" spans="5:65" x14ac:dyDescent="0.35">
      <c r="E502">
        <f t="shared" si="509"/>
        <v>2031.1875</v>
      </c>
      <c r="F502" s="1">
        <f t="shared" si="510"/>
        <v>7631.5869695308638</v>
      </c>
      <c r="G502" s="1">
        <f t="shared" si="511"/>
        <v>1.6447939528729116</v>
      </c>
      <c r="H502" s="1">
        <f t="shared" si="512"/>
        <v>2964079.9730229373</v>
      </c>
      <c r="I502" s="1">
        <f t="shared" si="513"/>
        <v>760222.4802408492</v>
      </c>
      <c r="J502" s="1">
        <f t="shared" si="514"/>
        <v>2.2542367546846573E-4</v>
      </c>
      <c r="K502" s="1">
        <f t="shared" si="515"/>
        <v>0.70501060542158456</v>
      </c>
      <c r="L502" s="1">
        <f t="shared" si="516"/>
        <v>0.10211461802057126</v>
      </c>
      <c r="M502" s="1">
        <f t="shared" si="517"/>
        <v>7.7661103342168372E-2</v>
      </c>
      <c r="N502" s="1">
        <f t="shared" si="518"/>
        <v>0.73876766924486881</v>
      </c>
      <c r="O502" s="1">
        <f t="shared" si="519"/>
        <v>0.74647539992102419</v>
      </c>
      <c r="P502" s="1">
        <f t="shared" si="520"/>
        <v>11.140747646732068</v>
      </c>
      <c r="Q502" s="1">
        <f t="shared" si="521"/>
        <v>0.87638735356422004</v>
      </c>
      <c r="R502" s="1">
        <f t="shared" si="522"/>
        <v>3344751.7966895183</v>
      </c>
      <c r="S502" s="1">
        <f t="shared" si="523"/>
        <v>0.79972799016833096</v>
      </c>
      <c r="T502" s="1">
        <f t="shared" si="524"/>
        <v>0.52005450561893285</v>
      </c>
      <c r="U502" s="1">
        <f t="shared" si="525"/>
        <v>0.79860087170923222</v>
      </c>
      <c r="V502" s="1">
        <f t="shared" si="526"/>
        <v>0.99973142724223185</v>
      </c>
      <c r="W502" s="1">
        <f t="shared" si="527"/>
        <v>156.87907590176036</v>
      </c>
      <c r="X502" s="1">
        <f t="shared" si="528"/>
        <v>6289.517610495901</v>
      </c>
      <c r="Y502" s="1">
        <f t="shared" si="529"/>
        <v>694.01942029096608</v>
      </c>
      <c r="Z502" s="1">
        <f t="shared" si="530"/>
        <v>0.40011657306392751</v>
      </c>
      <c r="AA502" s="1">
        <f t="shared" si="531"/>
        <v>0.74647539992102419</v>
      </c>
      <c r="AB502" s="1">
        <f t="shared" si="532"/>
        <v>13216.405436264979</v>
      </c>
      <c r="AC502" s="1">
        <f t="shared" si="533"/>
        <v>1.1530381656806492E-2</v>
      </c>
      <c r="AD502" s="1">
        <f t="shared" si="534"/>
        <v>0.51910030126822071</v>
      </c>
      <c r="AE502" s="1">
        <f t="shared" si="535"/>
        <v>3.3755658032239982E-2</v>
      </c>
      <c r="AF502" s="1">
        <f t="shared" si="536"/>
        <v>0.51445040615084847</v>
      </c>
      <c r="AG502" s="1">
        <f t="shared" si="537"/>
        <v>257.41793987633633</v>
      </c>
      <c r="AH502" s="1">
        <f t="shared" si="538"/>
        <v>152.64173986970835</v>
      </c>
      <c r="AI502" s="1">
        <f t="shared" si="539"/>
        <v>152.28493172840558</v>
      </c>
      <c r="AJ502" s="1">
        <f t="shared" si="540"/>
        <v>241.03662321636708</v>
      </c>
      <c r="AK502" s="1">
        <f t="shared" si="541"/>
        <v>304.92667240151309</v>
      </c>
      <c r="AL502" s="8">
        <f t="shared" si="542"/>
        <v>228467403.44883829</v>
      </c>
      <c r="AM502" s="1">
        <f t="shared" si="543"/>
        <v>78218664.404706314</v>
      </c>
      <c r="AN502" s="1">
        <f t="shared" si="544"/>
        <v>0.9999905619218401</v>
      </c>
      <c r="AO502" s="1">
        <f t="shared" si="545"/>
        <v>35.965191741816241</v>
      </c>
      <c r="AP502" s="1">
        <f t="shared" si="546"/>
        <v>133.36586919403013</v>
      </c>
      <c r="AQ502" s="1">
        <f t="shared" si="547"/>
        <v>0.10734006698209855</v>
      </c>
      <c r="AR502" s="1">
        <f t="shared" si="548"/>
        <v>6.0148684973393034E-2</v>
      </c>
      <c r="AS502" s="1">
        <f t="shared" si="549"/>
        <v>7043.8950888072841</v>
      </c>
      <c r="AT502" s="1">
        <f t="shared" si="550"/>
        <v>584963923.39949119</v>
      </c>
      <c r="AU502" s="1">
        <f t="shared" si="551"/>
        <v>2272428.7346892296</v>
      </c>
      <c r="AV502" s="1">
        <f t="shared" si="552"/>
        <v>19272775.210698996</v>
      </c>
      <c r="AW502" s="1">
        <f t="shared" si="553"/>
        <v>-414.66505379724498</v>
      </c>
      <c r="AX502" s="1">
        <f t="shared" si="554"/>
        <v>1355170.5192065367</v>
      </c>
      <c r="AY502" s="6">
        <f t="shared" si="555"/>
        <v>1720816286.4176238</v>
      </c>
      <c r="AZ502">
        <f t="shared" si="556"/>
        <v>2259056.4405623307</v>
      </c>
      <c r="BA502">
        <f t="shared" si="557"/>
        <v>903885.92135579372</v>
      </c>
      <c r="BB502">
        <f t="shared" si="558"/>
        <v>3324728.631471354</v>
      </c>
      <c r="BC502">
        <f t="shared" si="559"/>
        <v>33806268.022646829</v>
      </c>
      <c r="BD502">
        <f t="shared" si="560"/>
        <v>0.18448505999590792</v>
      </c>
      <c r="BE502">
        <f t="shared" si="561"/>
        <v>0.11015593630074307</v>
      </c>
      <c r="BF502">
        <f t="shared" si="562"/>
        <v>0.253804517604169</v>
      </c>
      <c r="BG502">
        <f t="shared" si="563"/>
        <v>0.15032790197316556</v>
      </c>
      <c r="BH502">
        <f t="shared" si="564"/>
        <v>0.77856247846000082</v>
      </c>
      <c r="BI502">
        <f t="shared" si="565"/>
        <v>1.4639951897726728E-2</v>
      </c>
      <c r="BJ502">
        <f t="shared" si="566"/>
        <v>4.891101529782766</v>
      </c>
      <c r="BK502">
        <f t="shared" si="567"/>
        <v>738.2408357803954</v>
      </c>
      <c r="BL502">
        <f t="shared" si="568"/>
        <v>0.34236229363323217</v>
      </c>
      <c r="BM502">
        <f t="shared" si="569"/>
        <v>58.661930393377908</v>
      </c>
    </row>
    <row r="503" spans="5:65" x14ac:dyDescent="0.35">
      <c r="E503">
        <f t="shared" si="509"/>
        <v>2031.25</v>
      </c>
      <c r="F503" s="1">
        <f t="shared" si="510"/>
        <v>7673.0344307617934</v>
      </c>
      <c r="G503" s="1">
        <f t="shared" si="511"/>
        <v>1.6535426681010876</v>
      </c>
      <c r="H503" s="1">
        <f t="shared" si="512"/>
        <v>3011593.8780379905</v>
      </c>
      <c r="I503" s="1">
        <f t="shared" si="513"/>
        <v>765665.44455468107</v>
      </c>
      <c r="J503" s="1">
        <f t="shared" si="514"/>
        <v>2.2260587972950166E-4</v>
      </c>
      <c r="K503" s="1">
        <f t="shared" si="515"/>
        <v>0.70653895008898471</v>
      </c>
      <c r="L503" s="1">
        <f t="shared" si="516"/>
        <v>0.10228252637879463</v>
      </c>
      <c r="M503" s="1">
        <f t="shared" si="517"/>
        <v>7.8337155870440128E-2</v>
      </c>
      <c r="N503" s="1">
        <f t="shared" si="518"/>
        <v>0.73877893843459108</v>
      </c>
      <c r="O503" s="1">
        <f t="shared" si="519"/>
        <v>0.74786447969448877</v>
      </c>
      <c r="P503" s="1">
        <f t="shared" si="520"/>
        <v>11.205809541604665</v>
      </c>
      <c r="Q503" s="1">
        <f t="shared" si="521"/>
        <v>0.87701679348664607</v>
      </c>
      <c r="R503" s="1">
        <f t="shared" si="522"/>
        <v>3394991.1974710766</v>
      </c>
      <c r="S503" s="1">
        <f t="shared" si="523"/>
        <v>0.79972799016833096</v>
      </c>
      <c r="T503" s="1">
        <f t="shared" si="524"/>
        <v>0.522414495972221</v>
      </c>
      <c r="U503" s="1">
        <f t="shared" si="525"/>
        <v>0.79861496068894899</v>
      </c>
      <c r="V503" s="1">
        <f t="shared" si="526"/>
        <v>0.99973566339353082</v>
      </c>
      <c r="W503" s="1">
        <f t="shared" si="527"/>
        <v>156.76528141063568</v>
      </c>
      <c r="X503" s="1">
        <f t="shared" si="528"/>
        <v>6326.2483530411246</v>
      </c>
      <c r="Y503" s="1">
        <f t="shared" si="529"/>
        <v>698.07248925853719</v>
      </c>
      <c r="Z503" s="1">
        <f t="shared" si="530"/>
        <v>0.40306603443947159</v>
      </c>
      <c r="AA503" s="1">
        <f t="shared" si="531"/>
        <v>0.74786447969448877</v>
      </c>
      <c r="AB503" s="1">
        <f t="shared" si="532"/>
        <v>13293.589159328674</v>
      </c>
      <c r="AC503" s="1">
        <f t="shared" si="533"/>
        <v>1.1551837983353208E-2</v>
      </c>
      <c r="AD503" s="1">
        <f t="shared" si="534"/>
        <v>0.52126888324137</v>
      </c>
      <c r="AE503" s="1">
        <f t="shared" si="535"/>
        <v>3.3766761041555148E-2</v>
      </c>
      <c r="AF503" s="1">
        <f t="shared" si="536"/>
        <v>0.51678496528386908</v>
      </c>
      <c r="AG503" s="1">
        <f t="shared" si="537"/>
        <v>257.41793982612387</v>
      </c>
      <c r="AH503" s="1">
        <f t="shared" si="538"/>
        <v>152.64173983993373</v>
      </c>
      <c r="AI503" s="1">
        <f t="shared" si="539"/>
        <v>152.28493172840558</v>
      </c>
      <c r="AJ503" s="1">
        <f t="shared" si="540"/>
        <v>240.86178383945429</v>
      </c>
      <c r="AK503" s="1">
        <f t="shared" si="541"/>
        <v>304.92667234203344</v>
      </c>
      <c r="AL503" s="8">
        <f t="shared" si="542"/>
        <v>230396150.10413945</v>
      </c>
      <c r="AM503" s="1">
        <f t="shared" si="543"/>
        <v>79393537.211840153</v>
      </c>
      <c r="AN503" s="1">
        <f t="shared" si="544"/>
        <v>0.9999906409313376</v>
      </c>
      <c r="AO503" s="1">
        <f t="shared" si="545"/>
        <v>35.968079347757737</v>
      </c>
      <c r="AP503" s="1">
        <f t="shared" si="546"/>
        <v>133.37657699392292</v>
      </c>
      <c r="AQ503" s="1">
        <f t="shared" si="547"/>
        <v>0.10774212395609904</v>
      </c>
      <c r="AR503" s="1">
        <f t="shared" si="548"/>
        <v>6.0987324859340303E-2</v>
      </c>
      <c r="AS503" s="1">
        <f t="shared" si="549"/>
        <v>7085.0313909921742</v>
      </c>
      <c r="AT503" s="1">
        <f t="shared" si="550"/>
        <v>589235329.07454515</v>
      </c>
      <c r="AU503" s="1">
        <f t="shared" si="551"/>
        <v>2289022.0062849987</v>
      </c>
      <c r="AV503" s="1">
        <f t="shared" si="552"/>
        <v>19414802.006617073</v>
      </c>
      <c r="AW503" s="1">
        <f t="shared" si="553"/>
        <v>-418.06761037234975</v>
      </c>
      <c r="AX503" s="1">
        <f t="shared" si="554"/>
        <v>1358354.3196021807</v>
      </c>
      <c r="AY503" s="6">
        <f t="shared" si="555"/>
        <v>1735216045.7991326</v>
      </c>
      <c r="AZ503">
        <f t="shared" si="556"/>
        <v>2275552.0676841857</v>
      </c>
      <c r="BA503">
        <f t="shared" si="557"/>
        <v>917197.74808200472</v>
      </c>
      <c r="BB503">
        <f t="shared" si="558"/>
        <v>3340141.6328664296</v>
      </c>
      <c r="BC503">
        <f t="shared" si="559"/>
        <v>34014063.562113792</v>
      </c>
      <c r="BD503">
        <f t="shared" si="560"/>
        <v>0.18568849094747455</v>
      </c>
      <c r="BE503">
        <f t="shared" si="561"/>
        <v>0.11087450431511808</v>
      </c>
      <c r="BF503">
        <f t="shared" si="562"/>
        <v>0.25546013249319616</v>
      </c>
      <c r="BG503">
        <f t="shared" si="563"/>
        <v>0.15130851932029704</v>
      </c>
      <c r="BH503">
        <f t="shared" si="564"/>
        <v>0.78364118881371714</v>
      </c>
      <c r="BI503">
        <f t="shared" si="565"/>
        <v>1.4735451073885283E-2</v>
      </c>
      <c r="BJ503">
        <f t="shared" si="566"/>
        <v>4.9230071104749156</v>
      </c>
      <c r="BK503">
        <f t="shared" si="567"/>
        <v>743.05652042991801</v>
      </c>
      <c r="BL503">
        <f t="shared" si="568"/>
        <v>0.34459558765073534</v>
      </c>
      <c r="BM503">
        <f t="shared" si="569"/>
        <v>59.044593264374633</v>
      </c>
    </row>
    <row r="504" spans="5:65" x14ac:dyDescent="0.35">
      <c r="E504">
        <f t="shared" si="509"/>
        <v>2031.3125</v>
      </c>
      <c r="F504" s="1">
        <f t="shared" si="510"/>
        <v>7714.4484695946621</v>
      </c>
      <c r="G504" s="1">
        <f t="shared" si="511"/>
        <v>1.6623293620131958</v>
      </c>
      <c r="H504" s="1">
        <f t="shared" si="512"/>
        <v>3059447.968322658</v>
      </c>
      <c r="I504" s="1">
        <f t="shared" si="513"/>
        <v>771060.46518601035</v>
      </c>
      <c r="J504" s="1">
        <f t="shared" si="514"/>
        <v>2.1982330643471976E-4</v>
      </c>
      <c r="K504" s="1">
        <f t="shared" si="515"/>
        <v>0.70803553574575684</v>
      </c>
      <c r="L504" s="1">
        <f t="shared" si="516"/>
        <v>0.10245030876366573</v>
      </c>
      <c r="M504" s="1">
        <f t="shared" si="517"/>
        <v>7.9008680929271213E-2</v>
      </c>
      <c r="N504" s="1">
        <f t="shared" si="518"/>
        <v>0.73879006675945214</v>
      </c>
      <c r="O504" s="1">
        <f t="shared" si="519"/>
        <v>0.74925291238562641</v>
      </c>
      <c r="P504" s="1">
        <f t="shared" si="520"/>
        <v>11.270905884115226</v>
      </c>
      <c r="Q504" s="1">
        <f t="shared" si="521"/>
        <v>0.87764018383874165</v>
      </c>
      <c r="R504" s="1">
        <f t="shared" si="522"/>
        <v>3445546.7763276109</v>
      </c>
      <c r="S504" s="1">
        <f t="shared" si="523"/>
        <v>0.79972799016833096</v>
      </c>
      <c r="T504" s="1">
        <f t="shared" si="524"/>
        <v>0.52475265328276399</v>
      </c>
      <c r="U504" s="1">
        <f t="shared" si="525"/>
        <v>0.79862887355643208</v>
      </c>
      <c r="V504" s="1">
        <f t="shared" si="526"/>
        <v>0.99973979691582004</v>
      </c>
      <c r="W504" s="1">
        <f t="shared" si="527"/>
        <v>156.65208016143617</v>
      </c>
      <c r="X504" s="1">
        <f t="shared" si="528"/>
        <v>6362.9985430267261</v>
      </c>
      <c r="Y504" s="1">
        <f t="shared" si="529"/>
        <v>702.12770416195474</v>
      </c>
      <c r="Z504" s="1">
        <f t="shared" si="530"/>
        <v>0.40598820938301899</v>
      </c>
      <c r="AA504" s="1">
        <f t="shared" si="531"/>
        <v>0.74925291238562641</v>
      </c>
      <c r="AB504" s="1">
        <f t="shared" si="532"/>
        <v>13370.81374804736</v>
      </c>
      <c r="AC504" s="1">
        <f t="shared" si="533"/>
        <v>1.1573284314786634E-2</v>
      </c>
      <c r="AD504" s="1">
        <f t="shared" si="534"/>
        <v>0.52344146152908877</v>
      </c>
      <c r="AE504" s="1">
        <f t="shared" si="535"/>
        <v>3.3775894233369512E-2</v>
      </c>
      <c r="AF504" s="1">
        <f t="shared" si="536"/>
        <v>0.51909792664668208</v>
      </c>
      <c r="AG504" s="1">
        <f t="shared" si="537"/>
        <v>257.41793977776797</v>
      </c>
      <c r="AH504" s="1">
        <f t="shared" si="538"/>
        <v>152.64173981126004</v>
      </c>
      <c r="AI504" s="1">
        <f t="shared" si="539"/>
        <v>152.28493172840558</v>
      </c>
      <c r="AJ504" s="1">
        <f t="shared" si="540"/>
        <v>240.68785594821651</v>
      </c>
      <c r="AK504" s="1">
        <f t="shared" si="541"/>
        <v>304.92667228475307</v>
      </c>
      <c r="AL504" s="8">
        <f t="shared" si="542"/>
        <v>232330726.58466929</v>
      </c>
      <c r="AM504" s="1">
        <f t="shared" si="543"/>
        <v>80575803.994097173</v>
      </c>
      <c r="AN504" s="1">
        <f t="shared" si="544"/>
        <v>0.99999071886187707</v>
      </c>
      <c r="AO504" s="1">
        <f t="shared" si="545"/>
        <v>35.970946894079923</v>
      </c>
      <c r="AP504" s="1">
        <f t="shared" si="546"/>
        <v>133.38721040887751</v>
      </c>
      <c r="AQ504" s="1">
        <f t="shared" si="547"/>
        <v>0.10813376349389216</v>
      </c>
      <c r="AR504" s="1">
        <f t="shared" si="548"/>
        <v>6.1825105659839848E-2</v>
      </c>
      <c r="AS504" s="1">
        <f t="shared" si="549"/>
        <v>7126.1894731828215</v>
      </c>
      <c r="AT504" s="1">
        <f t="shared" si="550"/>
        <v>593515474.5090301</v>
      </c>
      <c r="AU504" s="1">
        <f t="shared" si="551"/>
        <v>2305649.2295036595</v>
      </c>
      <c r="AV504" s="1">
        <f t="shared" si="552"/>
        <v>19557865.882009886</v>
      </c>
      <c r="AW504" s="1">
        <f t="shared" si="553"/>
        <v>-421.44888929359894</v>
      </c>
      <c r="AX504" s="1">
        <f t="shared" si="554"/>
        <v>1361523.4043572857</v>
      </c>
      <c r="AY504" s="6">
        <f t="shared" si="555"/>
        <v>1749736716.2106745</v>
      </c>
      <c r="AZ504">
        <f t="shared" si="556"/>
        <v>2292081.4466378097</v>
      </c>
      <c r="BA504">
        <f t="shared" si="557"/>
        <v>930558.04228052415</v>
      </c>
      <c r="BB504">
        <f t="shared" si="558"/>
        <v>3355558.1321498621</v>
      </c>
      <c r="BC504">
        <f t="shared" si="559"/>
        <v>34222822.414167941</v>
      </c>
      <c r="BD504">
        <f t="shared" si="560"/>
        <v>0.1868844004555939</v>
      </c>
      <c r="BE504">
        <f t="shared" si="561"/>
        <v>0.11158858127940326</v>
      </c>
      <c r="BF504">
        <f t="shared" si="562"/>
        <v>0.25710539978916691</v>
      </c>
      <c r="BG504">
        <f t="shared" si="563"/>
        <v>0.15228300780900897</v>
      </c>
      <c r="BH504">
        <f t="shared" si="564"/>
        <v>0.78868815722772267</v>
      </c>
      <c r="BI504">
        <f t="shared" si="565"/>
        <v>1.4830353380192849E-2</v>
      </c>
      <c r="BJ504">
        <f t="shared" si="566"/>
        <v>4.9547132812877388</v>
      </c>
      <c r="BK504">
        <f t="shared" si="567"/>
        <v>747.84210705038106</v>
      </c>
      <c r="BL504">
        <f t="shared" si="568"/>
        <v>0.3468149235806291</v>
      </c>
      <c r="BM504">
        <f t="shared" si="569"/>
        <v>59.424864492427631</v>
      </c>
    </row>
    <row r="505" spans="5:65" x14ac:dyDescent="0.35">
      <c r="E505">
        <f t="shared" si="509"/>
        <v>2031.375</v>
      </c>
      <c r="F505" s="1">
        <f t="shared" si="510"/>
        <v>7755.8251497939373</v>
      </c>
      <c r="G505" s="1">
        <f t="shared" si="511"/>
        <v>1.671154108784465</v>
      </c>
      <c r="H505" s="1">
        <f t="shared" si="512"/>
        <v>3107639.2473967834</v>
      </c>
      <c r="I505" s="1">
        <f t="shared" si="513"/>
        <v>776405.79914841754</v>
      </c>
      <c r="J505" s="1">
        <f t="shared" si="514"/>
        <v>2.1707551530360659E-4</v>
      </c>
      <c r="K505" s="1">
        <f t="shared" si="515"/>
        <v>0.70950063748540648</v>
      </c>
      <c r="L505" s="1">
        <f t="shared" si="516"/>
        <v>0.1026181714887691</v>
      </c>
      <c r="M505" s="1">
        <f t="shared" si="517"/>
        <v>7.9675641127319091E-2</v>
      </c>
      <c r="N505" s="1">
        <f t="shared" si="518"/>
        <v>0.73880105598026247</v>
      </c>
      <c r="O505" s="1">
        <f t="shared" si="519"/>
        <v>0.75064057550553787</v>
      </c>
      <c r="P505" s="1">
        <f t="shared" si="520"/>
        <v>11.336030562944007</v>
      </c>
      <c r="Q505" s="1">
        <f t="shared" si="521"/>
        <v>0.87825755351743717</v>
      </c>
      <c r="R505" s="1">
        <f t="shared" si="522"/>
        <v>3496414.6640004874</v>
      </c>
      <c r="S505" s="1">
        <f t="shared" si="523"/>
        <v>0.79972799016833096</v>
      </c>
      <c r="T505" s="1">
        <f t="shared" si="524"/>
        <v>0.52706849954770119</v>
      </c>
      <c r="U505" s="1">
        <f t="shared" si="525"/>
        <v>0.79864261251308422</v>
      </c>
      <c r="V505" s="1">
        <f t="shared" si="526"/>
        <v>0.99974383094493702</v>
      </c>
      <c r="W505" s="1">
        <f t="shared" si="527"/>
        <v>156.53947770564221</v>
      </c>
      <c r="X505" s="1">
        <f t="shared" si="528"/>
        <v>6399.764730302466</v>
      </c>
      <c r="Y505" s="1">
        <f t="shared" si="529"/>
        <v>706.18468429296445</v>
      </c>
      <c r="Z505" s="1">
        <f t="shared" si="530"/>
        <v>0.40888250049764724</v>
      </c>
      <c r="AA505" s="1">
        <f t="shared" si="531"/>
        <v>0.75064057550553787</v>
      </c>
      <c r="AB505" s="1">
        <f t="shared" si="532"/>
        <v>13448.071952487542</v>
      </c>
      <c r="AC505" s="1">
        <f t="shared" si="533"/>
        <v>1.1594718759090286E-2</v>
      </c>
      <c r="AD505" s="1">
        <f t="shared" si="534"/>
        <v>0.5256178390528824</v>
      </c>
      <c r="AE505" s="1">
        <f t="shared" si="535"/>
        <v>3.3783055785204699E-2</v>
      </c>
      <c r="AF505" s="1">
        <f t="shared" si="536"/>
        <v>0.52138881738737841</v>
      </c>
      <c r="AG505" s="1">
        <f t="shared" si="537"/>
        <v>257.41793973120002</v>
      </c>
      <c r="AH505" s="1">
        <f t="shared" si="538"/>
        <v>152.64173978364653</v>
      </c>
      <c r="AI505" s="1">
        <f t="shared" si="539"/>
        <v>152.28493172840558</v>
      </c>
      <c r="AJ505" s="1">
        <f t="shared" si="540"/>
        <v>240.51484807221755</v>
      </c>
      <c r="AK505" s="1">
        <f t="shared" si="541"/>
        <v>304.92667222959057</v>
      </c>
      <c r="AL505" s="8">
        <f t="shared" si="542"/>
        <v>234270935.97390282</v>
      </c>
      <c r="AM505" s="1">
        <f t="shared" si="543"/>
        <v>81765374.266947582</v>
      </c>
      <c r="AN505" s="1">
        <f t="shared" si="544"/>
        <v>0.99999079572663374</v>
      </c>
      <c r="AO505" s="1">
        <f t="shared" si="545"/>
        <v>35.973795830160128</v>
      </c>
      <c r="AP505" s="1">
        <f t="shared" si="546"/>
        <v>133.39777481346465</v>
      </c>
      <c r="AQ505" s="1">
        <f t="shared" si="547"/>
        <v>0.10851526244077936</v>
      </c>
      <c r="AR505" s="1">
        <f t="shared" si="548"/>
        <v>6.2661817985658716E-2</v>
      </c>
      <c r="AS505" s="1">
        <f t="shared" si="549"/>
        <v>7167.3654714109798</v>
      </c>
      <c r="AT505" s="1">
        <f t="shared" si="550"/>
        <v>597803936.2061584</v>
      </c>
      <c r="AU505" s="1">
        <f t="shared" si="551"/>
        <v>2322308.7591734864</v>
      </c>
      <c r="AV505" s="1">
        <f t="shared" si="552"/>
        <v>19701968.958853863</v>
      </c>
      <c r="AW505" s="1">
        <f t="shared" si="553"/>
        <v>-424.80902375072554</v>
      </c>
      <c r="AX505" s="1">
        <f t="shared" si="554"/>
        <v>1364679.2430789694</v>
      </c>
      <c r="AY505" s="6">
        <f t="shared" si="555"/>
        <v>1764378649.7090435</v>
      </c>
      <c r="AZ505">
        <f t="shared" si="556"/>
        <v>2308642.9419326265</v>
      </c>
      <c r="BA505">
        <f t="shared" si="557"/>
        <v>943963.698853657</v>
      </c>
      <c r="BB505">
        <f t="shared" si="558"/>
        <v>3370978.9589996119</v>
      </c>
      <c r="BC505">
        <f t="shared" si="559"/>
        <v>34432544.797427304</v>
      </c>
      <c r="BD505">
        <f t="shared" si="560"/>
        <v>0.1880728355292875</v>
      </c>
      <c r="BE505">
        <f t="shared" si="561"/>
        <v>0.11229819526266165</v>
      </c>
      <c r="BF505">
        <f t="shared" si="562"/>
        <v>0.25874038416453782</v>
      </c>
      <c r="BG505">
        <f t="shared" si="563"/>
        <v>0.15325140574466645</v>
      </c>
      <c r="BH505">
        <f t="shared" si="564"/>
        <v>0.79370358208914071</v>
      </c>
      <c r="BI505">
        <f t="shared" si="565"/>
        <v>1.4924662547085991E-2</v>
      </c>
      <c r="BJ505">
        <f t="shared" si="566"/>
        <v>4.986221288532982</v>
      </c>
      <c r="BK505">
        <f t="shared" si="567"/>
        <v>752.59778375446615</v>
      </c>
      <c r="BL505">
        <f t="shared" si="568"/>
        <v>0.34902038866096102</v>
      </c>
      <c r="BM505">
        <f t="shared" si="569"/>
        <v>59.802759025305299</v>
      </c>
    </row>
    <row r="506" spans="5:65" x14ac:dyDescent="0.35">
      <c r="E506">
        <f t="shared" si="509"/>
        <v>2031.4375</v>
      </c>
      <c r="F506" s="1">
        <f t="shared" si="510"/>
        <v>7797.1605579165516</v>
      </c>
      <c r="G506" s="1">
        <f t="shared" si="511"/>
        <v>1.6800169817274937</v>
      </c>
      <c r="H506" s="1">
        <f t="shared" si="512"/>
        <v>3156164.6098435596</v>
      </c>
      <c r="I506" s="1">
        <f t="shared" si="513"/>
        <v>781699.7224730975</v>
      </c>
      <c r="J506" s="1">
        <f t="shared" si="514"/>
        <v>2.143620715591349E-4</v>
      </c>
      <c r="K506" s="1">
        <f t="shared" si="515"/>
        <v>0.71093454563299707</v>
      </c>
      <c r="L506" s="1">
        <f t="shared" si="516"/>
        <v>0.10278630995785325</v>
      </c>
      <c r="M506" s="1">
        <f t="shared" si="517"/>
        <v>8.0338002462386301E-2</v>
      </c>
      <c r="N506" s="1">
        <f t="shared" si="518"/>
        <v>0.73881190783582273</v>
      </c>
      <c r="O506" s="1">
        <f t="shared" si="519"/>
        <v>0.75202734656966996</v>
      </c>
      <c r="P506" s="1">
        <f t="shared" si="520"/>
        <v>11.401177458770736</v>
      </c>
      <c r="Q506" s="1">
        <f t="shared" si="521"/>
        <v>0.87886893201278071</v>
      </c>
      <c r="R506" s="1">
        <f t="shared" si="522"/>
        <v>3547590.8918172517</v>
      </c>
      <c r="S506" s="1">
        <f t="shared" si="523"/>
        <v>0.79972799016833096</v>
      </c>
      <c r="T506" s="1">
        <f t="shared" si="524"/>
        <v>0.52936158108023945</v>
      </c>
      <c r="U506" s="1">
        <f t="shared" si="525"/>
        <v>0.79865617973279068</v>
      </c>
      <c r="V506" s="1">
        <f t="shared" si="526"/>
        <v>0.99974776849648062</v>
      </c>
      <c r="W506" s="1">
        <f t="shared" si="527"/>
        <v>156.42747944672661</v>
      </c>
      <c r="X506" s="1">
        <f t="shared" si="528"/>
        <v>6436.5434602014011</v>
      </c>
      <c r="Y506" s="1">
        <f t="shared" si="529"/>
        <v>710.24304844491485</v>
      </c>
      <c r="Z506" s="1">
        <f t="shared" si="530"/>
        <v>0.41174834077609229</v>
      </c>
      <c r="AA506" s="1">
        <f t="shared" si="531"/>
        <v>0.75202734656966996</v>
      </c>
      <c r="AB506" s="1">
        <f t="shared" si="532"/>
        <v>13525.356513224606</v>
      </c>
      <c r="AC506" s="1">
        <f t="shared" si="533"/>
        <v>1.161613942431482E-2</v>
      </c>
      <c r="AD506" s="1">
        <f t="shared" si="534"/>
        <v>0.52779781696850969</v>
      </c>
      <c r="AE506" s="1">
        <f t="shared" si="535"/>
        <v>3.378824463860397E-2</v>
      </c>
      <c r="AF506" s="1">
        <f t="shared" si="536"/>
        <v>0.5236571887080872</v>
      </c>
      <c r="AG506" s="1">
        <f t="shared" si="537"/>
        <v>257.41793968635386</v>
      </c>
      <c r="AH506" s="1">
        <f t="shared" si="538"/>
        <v>152.64173975705398</v>
      </c>
      <c r="AI506" s="1">
        <f t="shared" si="539"/>
        <v>152.28493172840558</v>
      </c>
      <c r="AJ506" s="1">
        <f t="shared" si="540"/>
        <v>240.34276851361511</v>
      </c>
      <c r="AK506" s="1">
        <f t="shared" si="541"/>
        <v>304.92667217646766</v>
      </c>
      <c r="AL506" s="8">
        <f t="shared" si="542"/>
        <v>236216579.47429597</v>
      </c>
      <c r="AM506" s="1">
        <f t="shared" si="543"/>
        <v>82962155.221022829</v>
      </c>
      <c r="AN506" s="1">
        <f t="shared" si="544"/>
        <v>0.99999087153868826</v>
      </c>
      <c r="AO506" s="1">
        <f t="shared" si="545"/>
        <v>35.976627580438425</v>
      </c>
      <c r="AP506" s="1">
        <f t="shared" si="546"/>
        <v>133.40827548978294</v>
      </c>
      <c r="AQ506" s="1">
        <f t="shared" si="547"/>
        <v>0.10888689953748999</v>
      </c>
      <c r="AR506" s="1">
        <f t="shared" si="548"/>
        <v>6.3497256178667957E-2</v>
      </c>
      <c r="AS506" s="1">
        <f t="shared" si="549"/>
        <v>7208.5555166499589</v>
      </c>
      <c r="AT506" s="1">
        <f t="shared" si="550"/>
        <v>602100288.12376428</v>
      </c>
      <c r="AU506" s="1">
        <f t="shared" si="551"/>
        <v>2338998.9402346327</v>
      </c>
      <c r="AV506" s="1">
        <f t="shared" si="552"/>
        <v>19847113.256302208</v>
      </c>
      <c r="AW506" s="1">
        <f t="shared" si="553"/>
        <v>-428.1481460960203</v>
      </c>
      <c r="AX506" s="1">
        <f t="shared" si="554"/>
        <v>1367823.2928623103</v>
      </c>
      <c r="AY506" s="6">
        <f t="shared" si="555"/>
        <v>1779142185.926187</v>
      </c>
      <c r="AZ506">
        <f t="shared" si="556"/>
        <v>2325234.9082481246</v>
      </c>
      <c r="BA506">
        <f t="shared" si="557"/>
        <v>957411.61538581457</v>
      </c>
      <c r="BB506">
        <f t="shared" si="558"/>
        <v>3386404.91988979</v>
      </c>
      <c r="BC506">
        <f t="shared" si="559"/>
        <v>34643230.982364781</v>
      </c>
      <c r="BD506">
        <f t="shared" si="560"/>
        <v>0.18925384288377051</v>
      </c>
      <c r="BE506">
        <f t="shared" si="561"/>
        <v>0.11300337415852467</v>
      </c>
      <c r="BF506">
        <f t="shared" si="562"/>
        <v>0.26036514988756265</v>
      </c>
      <c r="BG506">
        <f t="shared" si="563"/>
        <v>0.15421375119322606</v>
      </c>
      <c r="BH506">
        <f t="shared" si="564"/>
        <v>0.79868766054517493</v>
      </c>
      <c r="BI506">
        <f t="shared" si="565"/>
        <v>1.5018382281686051E-2</v>
      </c>
      <c r="BJ506">
        <f t="shared" si="566"/>
        <v>5.0175323707329422</v>
      </c>
      <c r="BK506">
        <f t="shared" si="567"/>
        <v>757.32373747915074</v>
      </c>
      <c r="BL506">
        <f t="shared" si="568"/>
        <v>0.35121206958454088</v>
      </c>
      <c r="BM506">
        <f t="shared" si="569"/>
        <v>60.178291717352479</v>
      </c>
    </row>
    <row r="507" spans="5:65" x14ac:dyDescent="0.35">
      <c r="E507">
        <f t="shared" si="509"/>
        <v>2031.5</v>
      </c>
      <c r="F507" s="1">
        <f t="shared" si="510"/>
        <v>7838.4508054212001</v>
      </c>
      <c r="G507" s="1">
        <f t="shared" si="511"/>
        <v>1.6889180532806585</v>
      </c>
      <c r="H507" s="1">
        <f t="shared" si="512"/>
        <v>3205020.8424981283</v>
      </c>
      <c r="I507" s="1">
        <f t="shared" si="513"/>
        <v>786940.53176316258</v>
      </c>
      <c r="J507" s="1">
        <f t="shared" si="514"/>
        <v>2.1168254585899633E-4</v>
      </c>
      <c r="K507" s="1">
        <f t="shared" si="515"/>
        <v>0.71233756485146371</v>
      </c>
      <c r="L507" s="1">
        <f t="shared" si="516"/>
        <v>0.1029549088626775</v>
      </c>
      <c r="M507" s="1">
        <f t="shared" si="517"/>
        <v>8.0995734251686852E-2</v>
      </c>
      <c r="N507" s="1">
        <f t="shared" si="518"/>
        <v>0.73882262404319821</v>
      </c>
      <c r="O507" s="1">
        <f t="shared" si="519"/>
        <v>0.75341310314556309</v>
      </c>
      <c r="P507" s="1">
        <f t="shared" si="520"/>
        <v>11.466340447357913</v>
      </c>
      <c r="Q507" s="1">
        <f t="shared" si="521"/>
        <v>0.87947434939476243</v>
      </c>
      <c r="R507" s="1">
        <f t="shared" si="522"/>
        <v>3599071.3936585272</v>
      </c>
      <c r="S507" s="1">
        <f t="shared" si="523"/>
        <v>0.79972799016833096</v>
      </c>
      <c r="T507" s="1">
        <f t="shared" si="524"/>
        <v>0.53163146841785225</v>
      </c>
      <c r="U507" s="1">
        <f t="shared" si="525"/>
        <v>0.79866957736226318</v>
      </c>
      <c r="V507" s="1">
        <f t="shared" si="526"/>
        <v>0.99975161247151989</v>
      </c>
      <c r="W507" s="1">
        <f t="shared" si="527"/>
        <v>156.31609063747982</v>
      </c>
      <c r="X507" s="1">
        <f t="shared" si="528"/>
        <v>6473.3312752805632</v>
      </c>
      <c r="Y507" s="1">
        <f t="shared" si="529"/>
        <v>714.30241510483233</v>
      </c>
      <c r="Z507" s="1">
        <f t="shared" si="530"/>
        <v>0.41458519348601869</v>
      </c>
      <c r="AA507" s="1">
        <f t="shared" si="531"/>
        <v>0.75341310314556309</v>
      </c>
      <c r="AB507" s="1">
        <f t="shared" si="532"/>
        <v>13602.660165000567</v>
      </c>
      <c r="AC507" s="1">
        <f t="shared" si="533"/>
        <v>1.1637544419315549E-2</v>
      </c>
      <c r="AD507" s="1">
        <f t="shared" si="534"/>
        <v>0.52998119474208116</v>
      </c>
      <c r="AE507" s="1">
        <f t="shared" si="535"/>
        <v>3.3791460502084543E-2</v>
      </c>
      <c r="AF507" s="1">
        <f t="shared" si="536"/>
        <v>0.5259026157741632</v>
      </c>
      <c r="AG507" s="1">
        <f t="shared" si="537"/>
        <v>257.41793964316588</v>
      </c>
      <c r="AH507" s="1">
        <f t="shared" si="538"/>
        <v>152.64173973144469</v>
      </c>
      <c r="AI507" s="1">
        <f t="shared" si="539"/>
        <v>152.28493172840558</v>
      </c>
      <c r="AJ507" s="1">
        <f t="shared" si="540"/>
        <v>240.17162534305135</v>
      </c>
      <c r="AK507" s="1">
        <f t="shared" si="541"/>
        <v>304.92667212530898</v>
      </c>
      <c r="AL507" s="8">
        <f t="shared" si="542"/>
        <v>238167456.51745206</v>
      </c>
      <c r="AM507" s="1">
        <f t="shared" si="543"/>
        <v>84166051.76811257</v>
      </c>
      <c r="AN507" s="1">
        <f t="shared" si="544"/>
        <v>0.9999909463110257</v>
      </c>
      <c r="AO507" s="1">
        <f t="shared" si="545"/>
        <v>35.979443543140569</v>
      </c>
      <c r="AP507" s="1">
        <f t="shared" si="546"/>
        <v>133.41871762272319</v>
      </c>
      <c r="AQ507" s="1">
        <f t="shared" si="547"/>
        <v>0.10924895491913816</v>
      </c>
      <c r="AR507" s="1">
        <f t="shared" si="548"/>
        <v>6.4331218462052392E-2</v>
      </c>
      <c r="AS507" s="1">
        <f t="shared" si="549"/>
        <v>7249.7557367640784</v>
      </c>
      <c r="AT507" s="1">
        <f t="shared" si="550"/>
        <v>606404101.9005276</v>
      </c>
      <c r="AU507" s="1">
        <f t="shared" si="551"/>
        <v>2355718.108617947</v>
      </c>
      <c r="AV507" s="1">
        <f t="shared" si="552"/>
        <v>19993300.690066874</v>
      </c>
      <c r="AW507" s="1">
        <f t="shared" si="553"/>
        <v>-431.46638784979353</v>
      </c>
      <c r="AX507" s="1">
        <f t="shared" si="554"/>
        <v>1370956.996410449</v>
      </c>
      <c r="AY507" s="6">
        <f t="shared" si="555"/>
        <v>1794027651.9585278</v>
      </c>
      <c r="AZ507">
        <f t="shared" si="556"/>
        <v>2341855.6913075051</v>
      </c>
      <c r="BA507">
        <f t="shared" si="557"/>
        <v>970898.69489705609</v>
      </c>
      <c r="BB507">
        <f t="shared" si="558"/>
        <v>3401836.7962014582</v>
      </c>
      <c r="BC507">
        <f t="shared" si="559"/>
        <v>34854881.289857894</v>
      </c>
      <c r="BD507">
        <f t="shared" si="560"/>
        <v>0.19042746894228799</v>
      </c>
      <c r="BE507">
        <f t="shared" si="561"/>
        <v>0.11370414568628855</v>
      </c>
      <c r="BF507">
        <f t="shared" si="562"/>
        <v>0.26197976082481861</v>
      </c>
      <c r="BG507">
        <f t="shared" si="563"/>
        <v>0.15517008198273216</v>
      </c>
      <c r="BH507">
        <f t="shared" si="564"/>
        <v>0.80364058851085884</v>
      </c>
      <c r="BI507">
        <f t="shared" si="565"/>
        <v>1.5111516267944861E-2</v>
      </c>
      <c r="BJ507">
        <f t="shared" si="566"/>
        <v>5.0486477586691532</v>
      </c>
      <c r="BK507">
        <f t="shared" si="567"/>
        <v>762.02015399305606</v>
      </c>
      <c r="BL507">
        <f t="shared" si="568"/>
        <v>0.35339005250234834</v>
      </c>
      <c r="BM507">
        <f t="shared" si="569"/>
        <v>60.55147733007437</v>
      </c>
    </row>
    <row r="508" spans="5:65" x14ac:dyDescent="0.35">
      <c r="E508">
        <f t="shared" si="509"/>
        <v>2031.5625</v>
      </c>
      <c r="F508" s="1">
        <f t="shared" si="510"/>
        <v>7879.6920307460678</v>
      </c>
      <c r="G508" s="1">
        <f t="shared" si="511"/>
        <v>1.6978573949964593</v>
      </c>
      <c r="H508" s="1">
        <f t="shared" si="512"/>
        <v>3254204.6257333262</v>
      </c>
      <c r="I508" s="1">
        <f t="shared" si="513"/>
        <v>792126.54572598683</v>
      </c>
      <c r="J508" s="1">
        <f t="shared" si="514"/>
        <v>2.0903651422770033E-4</v>
      </c>
      <c r="K508" s="1">
        <f t="shared" si="515"/>
        <v>0.71371001326465067</v>
      </c>
      <c r="L508" s="1">
        <f t="shared" si="516"/>
        <v>0.10312414238998356</v>
      </c>
      <c r="M508" s="1">
        <f t="shared" si="517"/>
        <v>8.1648809059530272E-2</v>
      </c>
      <c r="N508" s="1">
        <f t="shared" si="518"/>
        <v>0.73883320629799132</v>
      </c>
      <c r="O508" s="1">
        <f t="shared" si="519"/>
        <v>0.7547977229007361</v>
      </c>
      <c r="P508" s="1">
        <f t="shared" si="520"/>
        <v>11.531513402651811</v>
      </c>
      <c r="Q508" s="1">
        <f t="shared" si="521"/>
        <v>0.88007383630005609</v>
      </c>
      <c r="R508" s="1">
        <f t="shared" si="522"/>
        <v>3650852.0080110622</v>
      </c>
      <c r="S508" s="1">
        <f t="shared" si="523"/>
        <v>0.79972799016833096</v>
      </c>
      <c r="T508" s="1">
        <f t="shared" si="524"/>
        <v>0.53387775619791156</v>
      </c>
      <c r="U508" s="1">
        <f t="shared" si="525"/>
        <v>0.79868280752137932</v>
      </c>
      <c r="V508" s="1">
        <f t="shared" si="526"/>
        <v>0.99975536566197798</v>
      </c>
      <c r="W508" s="1">
        <f t="shared" si="527"/>
        <v>156.20531637745347</v>
      </c>
      <c r="X508" s="1">
        <f t="shared" si="528"/>
        <v>6510.1247170716333</v>
      </c>
      <c r="Y508" s="1">
        <f t="shared" si="529"/>
        <v>718.36240264660103</v>
      </c>
      <c r="Z508" s="1">
        <f t="shared" si="530"/>
        <v>0.41739255201458653</v>
      </c>
      <c r="AA508" s="1">
        <f t="shared" si="531"/>
        <v>0.7547977229007361</v>
      </c>
      <c r="AB508" s="1">
        <f t="shared" si="532"/>
        <v>13679.97564040283</v>
      </c>
      <c r="AC508" s="1">
        <f t="shared" si="533"/>
        <v>1.1658931854492098E-2</v>
      </c>
      <c r="AD508" s="1">
        <f t="shared" si="534"/>
        <v>0.53216777022781092</v>
      </c>
      <c r="AE508" s="1">
        <f t="shared" si="535"/>
        <v>3.3792703853412848E-2</v>
      </c>
      <c r="AF508" s="1">
        <f t="shared" si="536"/>
        <v>0.52812469759116021</v>
      </c>
      <c r="AG508" s="1">
        <f t="shared" si="537"/>
        <v>257.41793960157469</v>
      </c>
      <c r="AH508" s="1">
        <f t="shared" si="538"/>
        <v>152.64173970678226</v>
      </c>
      <c r="AI508" s="1">
        <f t="shared" si="539"/>
        <v>152.28493172840558</v>
      </c>
      <c r="AJ508" s="1">
        <f t="shared" si="540"/>
        <v>240.00142639572479</v>
      </c>
      <c r="AK508" s="1">
        <f t="shared" si="541"/>
        <v>304.92667207604177</v>
      </c>
      <c r="AL508" s="8">
        <f t="shared" si="542"/>
        <v>240123364.87583411</v>
      </c>
      <c r="AM508" s="1">
        <f t="shared" si="543"/>
        <v>85376966.589176163</v>
      </c>
      <c r="AN508" s="1">
        <f t="shared" si="544"/>
        <v>0.99999102005653595</v>
      </c>
      <c r="AO508" s="1">
        <f t="shared" si="545"/>
        <v>35.982245089055276</v>
      </c>
      <c r="AP508" s="1">
        <f t="shared" si="546"/>
        <v>133.42910629543439</v>
      </c>
      <c r="AQ508" s="1">
        <f t="shared" si="547"/>
        <v>0.10960170962945072</v>
      </c>
      <c r="AR508" s="1">
        <f t="shared" si="548"/>
        <v>6.5163507080457261E-2</v>
      </c>
      <c r="AS508" s="1">
        <f t="shared" si="549"/>
        <v>7290.9622584693252</v>
      </c>
      <c r="AT508" s="1">
        <f t="shared" si="550"/>
        <v>610714947.08382547</v>
      </c>
      <c r="AU508" s="1">
        <f t="shared" si="551"/>
        <v>2372464.592130119</v>
      </c>
      <c r="AV508" s="1">
        <f t="shared" si="552"/>
        <v>20140533.071855497</v>
      </c>
      <c r="AW508" s="1">
        <f t="shared" si="553"/>
        <v>-434.76387970578588</v>
      </c>
      <c r="AX508" s="1">
        <f t="shared" si="554"/>
        <v>1374081.7802148124</v>
      </c>
      <c r="AY508" s="6">
        <f t="shared" si="555"/>
        <v>1809035362.2632675</v>
      </c>
      <c r="AZ508">
        <f t="shared" si="556"/>
        <v>2358503.628757617</v>
      </c>
      <c r="BA508">
        <f t="shared" si="557"/>
        <v>984421.84854280471</v>
      </c>
      <c r="BB508">
        <f t="shared" si="558"/>
        <v>3417275.3424171116</v>
      </c>
      <c r="BC508">
        <f t="shared" si="559"/>
        <v>35067496.089620486</v>
      </c>
      <c r="BD508">
        <f t="shared" si="560"/>
        <v>0.19159375983793975</v>
      </c>
      <c r="BE508">
        <f t="shared" si="561"/>
        <v>0.11440053739200391</v>
      </c>
      <c r="BF508">
        <f t="shared" si="562"/>
        <v>0.26358428044371668</v>
      </c>
      <c r="BG508">
        <f t="shared" si="563"/>
        <v>0.15612043570480386</v>
      </c>
      <c r="BH508">
        <f t="shared" si="564"/>
        <v>0.80856256067675725</v>
      </c>
      <c r="BI508">
        <f t="shared" si="565"/>
        <v>1.5204068166789554E-2</v>
      </c>
      <c r="BJ508">
        <f t="shared" si="566"/>
        <v>5.079568675430763</v>
      </c>
      <c r="BK508">
        <f t="shared" si="567"/>
        <v>766.68721790374946</v>
      </c>
      <c r="BL508">
        <f t="shared" si="568"/>
        <v>0.35555442302691953</v>
      </c>
      <c r="BM508">
        <f t="shared" si="569"/>
        <v>60.922330532716742</v>
      </c>
    </row>
    <row r="509" spans="5:65" x14ac:dyDescent="0.35">
      <c r="E509">
        <f t="shared" si="509"/>
        <v>2031.625</v>
      </c>
      <c r="F509" s="1">
        <f t="shared" si="510"/>
        <v>7920.8804013526224</v>
      </c>
      <c r="G509" s="1">
        <f t="shared" si="511"/>
        <v>1.7068350775298187</v>
      </c>
      <c r="H509" s="1">
        <f t="shared" si="512"/>
        <v>3303712.5348412003</v>
      </c>
      <c r="I509" s="1">
        <f t="shared" si="513"/>
        <v>797256.10668112477</v>
      </c>
      <c r="J509" s="1">
        <f t="shared" si="514"/>
        <v>2.0642355798938328E-4</v>
      </c>
      <c r="K509" s="1">
        <f t="shared" si="515"/>
        <v>0.71505222159780402</v>
      </c>
      <c r="L509" s="1">
        <f t="shared" si="516"/>
        <v>0.10329417443677448</v>
      </c>
      <c r="M509" s="1">
        <f t="shared" si="517"/>
        <v>8.2297202622682378E-2</v>
      </c>
      <c r="N509" s="1">
        <f t="shared" si="518"/>
        <v>0.73884365627460902</v>
      </c>
      <c r="O509" s="1">
        <f t="shared" si="519"/>
        <v>0.75618108365066861</v>
      </c>
      <c r="P509" s="1">
        <f t="shared" si="520"/>
        <v>11.596690199896441</v>
      </c>
      <c r="Q509" s="1">
        <f t="shared" si="521"/>
        <v>0.88066742391867292</v>
      </c>
      <c r="R509" s="1">
        <f t="shared" si="522"/>
        <v>3702928.4801043174</v>
      </c>
      <c r="S509" s="1">
        <f t="shared" si="523"/>
        <v>0.79972799016833096</v>
      </c>
      <c r="T509" s="1">
        <f t="shared" si="524"/>
        <v>0.53610006300201718</v>
      </c>
      <c r="U509" s="1">
        <f t="shared" si="525"/>
        <v>0.79869587230351857</v>
      </c>
      <c r="V509" s="1">
        <f t="shared" si="526"/>
        <v>0.9997590307557126</v>
      </c>
      <c r="W509" s="1">
        <f t="shared" si="527"/>
        <v>156.09516161052807</v>
      </c>
      <c r="X509" s="1">
        <f t="shared" si="528"/>
        <v>6546.9203278389296</v>
      </c>
      <c r="Y509" s="1">
        <f t="shared" si="529"/>
        <v>722.42262952494787</v>
      </c>
      <c r="Z509" s="1">
        <f t="shared" si="530"/>
        <v>0.4201699396738986</v>
      </c>
      <c r="AA509" s="1">
        <f t="shared" si="531"/>
        <v>0.75618108365066861</v>
      </c>
      <c r="AB509" s="1">
        <f t="shared" si="532"/>
        <v>13757.295673558321</v>
      </c>
      <c r="AC509" s="1">
        <f t="shared" si="533"/>
        <v>1.1680299842529555E-2</v>
      </c>
      <c r="AD509" s="1">
        <f t="shared" si="534"/>
        <v>0.53435733974735977</v>
      </c>
      <c r="AE509" s="1">
        <f t="shared" si="535"/>
        <v>3.3791975941192411E-2</v>
      </c>
      <c r="AF509" s="1">
        <f t="shared" si="536"/>
        <v>0.53032305685083692</v>
      </c>
      <c r="AG509" s="1">
        <f t="shared" si="537"/>
        <v>257.41793956152134</v>
      </c>
      <c r="AH509" s="1">
        <f t="shared" si="538"/>
        <v>152.64173968303174</v>
      </c>
      <c r="AI509" s="1">
        <f t="shared" si="539"/>
        <v>152.28493172840558</v>
      </c>
      <c r="AJ509" s="1">
        <f t="shared" si="540"/>
        <v>239.83217926765329</v>
      </c>
      <c r="AK509" s="1">
        <f t="shared" si="541"/>
        <v>304.92667202859622</v>
      </c>
      <c r="AL509" s="8">
        <f t="shared" si="542"/>
        <v>242084100.77588075</v>
      </c>
      <c r="AM509" s="1">
        <f t="shared" si="543"/>
        <v>86594800.184307858</v>
      </c>
      <c r="AN509" s="1">
        <f t="shared" si="544"/>
        <v>0.99999109278801179</v>
      </c>
      <c r="AO509" s="1">
        <f t="shared" si="545"/>
        <v>35.98503356036759</v>
      </c>
      <c r="AP509" s="1">
        <f t="shared" si="546"/>
        <v>133.43944648499766</v>
      </c>
      <c r="AQ509" s="1">
        <f t="shared" si="547"/>
        <v>0.10994544515094677</v>
      </c>
      <c r="AR509" s="1">
        <f t="shared" si="548"/>
        <v>6.5993928430108983E-2</v>
      </c>
      <c r="AS509" s="1">
        <f t="shared" si="549"/>
        <v>7332.1712093021997</v>
      </c>
      <c r="AT509" s="1">
        <f t="shared" si="550"/>
        <v>615032391.35894632</v>
      </c>
      <c r="AU509" s="1">
        <f t="shared" si="551"/>
        <v>2389236.7113441108</v>
      </c>
      <c r="AV509" s="1">
        <f t="shared" si="552"/>
        <v>20288812.108863629</v>
      </c>
      <c r="AW509" s="1">
        <f t="shared" si="553"/>
        <v>-438.04075153653423</v>
      </c>
      <c r="AX509" s="1">
        <f t="shared" si="554"/>
        <v>1377199.0527978989</v>
      </c>
      <c r="AY509" s="6">
        <f t="shared" si="555"/>
        <v>1824165618.5617599</v>
      </c>
      <c r="AZ509">
        <f t="shared" si="556"/>
        <v>2375177.0510541489</v>
      </c>
      <c r="BA509">
        <f t="shared" si="557"/>
        <v>997977.99825625017</v>
      </c>
      <c r="BB509">
        <f t="shared" si="558"/>
        <v>3432721.2844013558</v>
      </c>
      <c r="BC509">
        <f t="shared" si="559"/>
        <v>35281075.798521556</v>
      </c>
      <c r="BD509">
        <f t="shared" si="560"/>
        <v>0.19275276141549366</v>
      </c>
      <c r="BE509">
        <f t="shared" si="561"/>
        <v>0.11509257664955855</v>
      </c>
      <c r="BF509">
        <f t="shared" si="562"/>
        <v>0.26517877181499666</v>
      </c>
      <c r="BG509">
        <f t="shared" si="563"/>
        <v>0.15706484971611262</v>
      </c>
      <c r="BH509">
        <f t="shared" si="564"/>
        <v>0.81345377051661882</v>
      </c>
      <c r="BI509">
        <f t="shared" si="565"/>
        <v>1.5296041616266466E-2</v>
      </c>
      <c r="BJ509">
        <f t="shared" si="566"/>
        <v>5.1102963364626124</v>
      </c>
      <c r="BK509">
        <f t="shared" si="567"/>
        <v>771.32511266500103</v>
      </c>
      <c r="BL509">
        <f t="shared" si="568"/>
        <v>0.35770526623571214</v>
      </c>
      <c r="BM509">
        <f t="shared" si="569"/>
        <v>61.290865902842604</v>
      </c>
    </row>
    <row r="510" spans="5:65" x14ac:dyDescent="0.35">
      <c r="E510">
        <f t="shared" si="509"/>
        <v>2031.6875</v>
      </c>
      <c r="F510" s="1">
        <f t="shared" si="510"/>
        <v>7962.0121157330013</v>
      </c>
      <c r="G510" s="1">
        <f t="shared" si="511"/>
        <v>1.7158511706263313</v>
      </c>
      <c r="H510" s="1">
        <f t="shared" si="512"/>
        <v>3353541.0415087705</v>
      </c>
      <c r="I510" s="1">
        <f t="shared" si="513"/>
        <v>802327.58204100723</v>
      </c>
      <c r="J510" s="1">
        <f t="shared" si="514"/>
        <v>2.0384326370168377E-4</v>
      </c>
      <c r="K510" s="1">
        <f t="shared" si="515"/>
        <v>0.7163645323361848</v>
      </c>
      <c r="L510" s="1">
        <f t="shared" si="516"/>
        <v>0.10346515883310384</v>
      </c>
      <c r="M510" s="1">
        <f t="shared" si="517"/>
        <v>8.2940893773654559E-2</v>
      </c>
      <c r="N510" s="1">
        <f t="shared" si="518"/>
        <v>0.73885397562652855</v>
      </c>
      <c r="O510" s="1">
        <f t="shared" si="519"/>
        <v>0.75756306340683499</v>
      </c>
      <c r="P510" s="1">
        <f t="shared" si="520"/>
        <v>11.661864718755808</v>
      </c>
      <c r="Q510" s="1">
        <f t="shared" si="521"/>
        <v>0.88125514398052007</v>
      </c>
      <c r="R510" s="1">
        <f t="shared" si="522"/>
        <v>3755296.4641276677</v>
      </c>
      <c r="S510" s="1">
        <f t="shared" si="523"/>
        <v>0.79972799016833096</v>
      </c>
      <c r="T510" s="1">
        <f t="shared" si="524"/>
        <v>0.53829803117032438</v>
      </c>
      <c r="U510" s="1">
        <f t="shared" si="525"/>
        <v>0.79870877377589289</v>
      </c>
      <c r="V510" s="1">
        <f t="shared" si="526"/>
        <v>0.99976261034131375</v>
      </c>
      <c r="W510" s="1">
        <f t="shared" si="527"/>
        <v>155.98563112261058</v>
      </c>
      <c r="X510" s="1">
        <f t="shared" si="528"/>
        <v>6583.7146523420806</v>
      </c>
      <c r="Y510" s="1">
        <f t="shared" si="529"/>
        <v>726.4827144699459</v>
      </c>
      <c r="Z510" s="1">
        <f t="shared" si="530"/>
        <v>0.42291690946895094</v>
      </c>
      <c r="AA510" s="1">
        <f t="shared" si="531"/>
        <v>0.75756306340683499</v>
      </c>
      <c r="AB510" s="1">
        <f t="shared" si="532"/>
        <v>13834.613003837456</v>
      </c>
      <c r="AC510" s="1">
        <f t="shared" si="533"/>
        <v>1.1701646499140428E-2</v>
      </c>
      <c r="AD510" s="1">
        <f t="shared" si="534"/>
        <v>0.53654969817069742</v>
      </c>
      <c r="AE510" s="1">
        <f t="shared" si="535"/>
        <v>3.3789278785756126E-2</v>
      </c>
      <c r="AF510" s="1">
        <f t="shared" si="536"/>
        <v>0.53249733974748548</v>
      </c>
      <c r="AG510" s="1">
        <f t="shared" si="537"/>
        <v>257.41793952294893</v>
      </c>
      <c r="AH510" s="1">
        <f t="shared" si="538"/>
        <v>152.64173966015937</v>
      </c>
      <c r="AI510" s="1">
        <f t="shared" si="539"/>
        <v>152.28493172840558</v>
      </c>
      <c r="AJ510" s="1">
        <f t="shared" si="540"/>
        <v>239.66389131213649</v>
      </c>
      <c r="AK510" s="1">
        <f t="shared" si="541"/>
        <v>304.92667198290491</v>
      </c>
      <c r="AL510" s="8">
        <f t="shared" si="542"/>
        <v>244049459.01236832</v>
      </c>
      <c r="AM510" s="1">
        <f t="shared" si="543"/>
        <v>87819450.92458719</v>
      </c>
      <c r="AN510" s="1">
        <f t="shared" si="544"/>
        <v>0.99999116451814873</v>
      </c>
      <c r="AO510" s="1">
        <f t="shared" si="545"/>
        <v>35.987810269550245</v>
      </c>
      <c r="AP510" s="1">
        <f t="shared" si="546"/>
        <v>133.44974305831505</v>
      </c>
      <c r="AQ510" s="1">
        <f t="shared" si="547"/>
        <v>0.11028044295166441</v>
      </c>
      <c r="AR510" s="1">
        <f t="shared" si="548"/>
        <v>6.6822293178972203E-2</v>
      </c>
      <c r="AS510" s="1">
        <f t="shared" si="549"/>
        <v>7373.378719593803</v>
      </c>
      <c r="AT510" s="1">
        <f t="shared" si="550"/>
        <v>619356000.77937961</v>
      </c>
      <c r="AU510" s="1">
        <f t="shared" si="551"/>
        <v>2406032.7804937763</v>
      </c>
      <c r="AV510" s="1">
        <f t="shared" si="552"/>
        <v>20438139.403322637</v>
      </c>
      <c r="AW510" s="1">
        <f t="shared" si="553"/>
        <v>-441.29713239869051</v>
      </c>
      <c r="AX510" s="1">
        <f t="shared" si="554"/>
        <v>1380310.2030208416</v>
      </c>
      <c r="AY510" s="6">
        <f t="shared" si="555"/>
        <v>1839418709.7500329</v>
      </c>
      <c r="AZ510">
        <f t="shared" si="556"/>
        <v>2391874.2823509849</v>
      </c>
      <c r="BA510">
        <f t="shared" si="557"/>
        <v>1011564.0793301435</v>
      </c>
      <c r="BB510">
        <f t="shared" si="558"/>
        <v>3448175.3177699647</v>
      </c>
      <c r="BC510">
        <f t="shared" si="559"/>
        <v>35495620.878796637</v>
      </c>
      <c r="BD510">
        <f t="shared" si="560"/>
        <v>0.19390451923318788</v>
      </c>
      <c r="BE510">
        <f t="shared" si="561"/>
        <v>0.11578029066175347</v>
      </c>
      <c r="BF510">
        <f t="shared" si="562"/>
        <v>0.26676329761520612</v>
      </c>
      <c r="BG510">
        <f t="shared" si="563"/>
        <v>0.1580033611398507</v>
      </c>
      <c r="BH510">
        <f t="shared" si="564"/>
        <v>0.81831441029498131</v>
      </c>
      <c r="BI510">
        <f t="shared" si="565"/>
        <v>1.5387440231684148E-2</v>
      </c>
      <c r="BJ510">
        <f t="shared" si="566"/>
        <v>5.1408319496130126</v>
      </c>
      <c r="BK510">
        <f t="shared" si="567"/>
        <v>775.93402058399477</v>
      </c>
      <c r="BL510">
        <f t="shared" si="568"/>
        <v>0.35984266667444981</v>
      </c>
      <c r="BM510">
        <f t="shared" si="569"/>
        <v>61.65709792690518</v>
      </c>
    </row>
    <row r="511" spans="5:65" x14ac:dyDescent="0.35">
      <c r="E511">
        <f t="shared" si="509"/>
        <v>2031.75</v>
      </c>
      <c r="F511" s="1">
        <f t="shared" si="510"/>
        <v>8003.0834053787321</v>
      </c>
      <c r="G511" s="1">
        <f t="shared" si="511"/>
        <v>1.724905743110466</v>
      </c>
      <c r="H511" s="1">
        <f t="shared" si="512"/>
        <v>3403686.5153863337</v>
      </c>
      <c r="I511" s="1">
        <f t="shared" si="513"/>
        <v>807339.36576224118</v>
      </c>
      <c r="J511" s="1">
        <f t="shared" si="514"/>
        <v>2.0129522309023931E-4</v>
      </c>
      <c r="K511" s="1">
        <f t="shared" si="515"/>
        <v>0.71764729890240042</v>
      </c>
      <c r="L511" s="1">
        <f t="shared" si="516"/>
        <v>0.10363723957159904</v>
      </c>
      <c r="M511" s="1">
        <f t="shared" si="517"/>
        <v>8.3579864362165773E-2</v>
      </c>
      <c r="N511" s="1">
        <f t="shared" si="518"/>
        <v>0.73886416598655835</v>
      </c>
      <c r="O511" s="1">
        <f t="shared" si="519"/>
        <v>0.75894354042474843</v>
      </c>
      <c r="P511" s="1">
        <f t="shared" si="520"/>
        <v>11.727030846439849</v>
      </c>
      <c r="Q511" s="1">
        <f t="shared" si="521"/>
        <v>0.88183702874186576</v>
      </c>
      <c r="R511" s="1">
        <f t="shared" si="522"/>
        <v>3807951.5255254265</v>
      </c>
      <c r="S511" s="1">
        <f t="shared" si="523"/>
        <v>0.79972799016833096</v>
      </c>
      <c r="T511" s="1">
        <f t="shared" si="524"/>
        <v>0.54047132658719499</v>
      </c>
      <c r="U511" s="1">
        <f t="shared" si="525"/>
        <v>0.79872151397987423</v>
      </c>
      <c r="V511" s="1">
        <f t="shared" si="526"/>
        <v>0.99976610691263645</v>
      </c>
      <c r="W511" s="1">
        <f t="shared" si="527"/>
        <v>155.87672953946557</v>
      </c>
      <c r="X511" s="1">
        <f t="shared" si="528"/>
        <v>6620.5042396007802</v>
      </c>
      <c r="Y511" s="1">
        <f t="shared" si="529"/>
        <v>730.54227668174701</v>
      </c>
      <c r="Z511" s="1">
        <f t="shared" si="530"/>
        <v>0.42563304382974421</v>
      </c>
      <c r="AA511" s="1">
        <f t="shared" si="531"/>
        <v>0.75894354042474843</v>
      </c>
      <c r="AB511" s="1">
        <f t="shared" si="532"/>
        <v>13911.920379562489</v>
      </c>
      <c r="AC511" s="1">
        <f t="shared" si="533"/>
        <v>1.1722969943806756E-2</v>
      </c>
      <c r="AD511" s="1">
        <f t="shared" si="534"/>
        <v>0.53874463899841829</v>
      </c>
      <c r="AE511" s="1">
        <f t="shared" si="535"/>
        <v>3.378461517935559E-2</v>
      </c>
      <c r="AF511" s="1">
        <f t="shared" si="536"/>
        <v>0.5346472157658928</v>
      </c>
      <c r="AG511" s="1">
        <f t="shared" si="537"/>
        <v>257.41793948580266</v>
      </c>
      <c r="AH511" s="1">
        <f t="shared" si="538"/>
        <v>152.64173963813266</v>
      </c>
      <c r="AI511" s="1">
        <f t="shared" si="539"/>
        <v>152.28493172840558</v>
      </c>
      <c r="AJ511" s="1">
        <f t="shared" si="540"/>
        <v>239.49656963642349</v>
      </c>
      <c r="AK511" s="1">
        <f t="shared" si="541"/>
        <v>304.92667193890298</v>
      </c>
      <c r="AL511" s="8">
        <f t="shared" si="542"/>
        <v>246019233.06387794</v>
      </c>
      <c r="AM511" s="1">
        <f t="shared" si="543"/>
        <v>89050815.10574913</v>
      </c>
      <c r="AN511" s="1">
        <f t="shared" si="544"/>
        <v>0.9999912352595437</v>
      </c>
      <c r="AO511" s="1">
        <f t="shared" si="545"/>
        <v>35.990576498314262</v>
      </c>
      <c r="AP511" s="1">
        <f t="shared" si="546"/>
        <v>133.46000076821832</v>
      </c>
      <c r="AQ511" s="1">
        <f t="shared" si="547"/>
        <v>0.11060698404894215</v>
      </c>
      <c r="AR511" s="1">
        <f t="shared" si="548"/>
        <v>6.7648416377027371E-2</v>
      </c>
      <c r="AS511" s="1">
        <f t="shared" si="549"/>
        <v>7414.5809244462616</v>
      </c>
      <c r="AT511" s="1">
        <f t="shared" si="550"/>
        <v>623685339.99791491</v>
      </c>
      <c r="AU511" s="1">
        <f t="shared" si="551"/>
        <v>2422851.1083716173</v>
      </c>
      <c r="AV511" s="1">
        <f t="shared" si="552"/>
        <v>20588516.452103499</v>
      </c>
      <c r="AW511" s="1">
        <f t="shared" si="553"/>
        <v>-444.53315053829704</v>
      </c>
      <c r="AX511" s="1">
        <f t="shared" si="554"/>
        <v>1383416.5984577441</v>
      </c>
      <c r="AY511" s="6">
        <f t="shared" si="555"/>
        <v>1854794911.8165252</v>
      </c>
      <c r="AZ511">
        <f t="shared" si="556"/>
        <v>2408593.6413926762</v>
      </c>
      <c r="BA511">
        <f t="shared" si="557"/>
        <v>1025177.0429349322</v>
      </c>
      <c r="BB511">
        <f t="shared" si="558"/>
        <v>3463638.1063492461</v>
      </c>
      <c r="BC511">
        <f t="shared" si="559"/>
        <v>35711131.836157262</v>
      </c>
      <c r="BD511">
        <f t="shared" si="560"/>
        <v>0.1950490785645215</v>
      </c>
      <c r="BE511">
        <f t="shared" si="561"/>
        <v>0.11646370646137216</v>
      </c>
      <c r="BF511">
        <f t="shared" si="562"/>
        <v>0.2683379201291643</v>
      </c>
      <c r="BG511">
        <f t="shared" si="563"/>
        <v>0.15893600686719039</v>
      </c>
      <c r="BH511">
        <f t="shared" si="564"/>
        <v>0.823144671074729</v>
      </c>
      <c r="BI511">
        <f t="shared" si="565"/>
        <v>1.5478267605755469E-2</v>
      </c>
      <c r="BJ511">
        <f t="shared" si="566"/>
        <v>5.1711767151812227</v>
      </c>
      <c r="BK511">
        <f t="shared" si="567"/>
        <v>780.51412282849481</v>
      </c>
      <c r="BL511">
        <f t="shared" si="568"/>
        <v>0.36196670836044537</v>
      </c>
      <c r="BM511">
        <f t="shared" si="569"/>
        <v>62.021041000817362</v>
      </c>
    </row>
    <row r="512" spans="5:65" x14ac:dyDescent="0.35">
      <c r="E512">
        <f t="shared" si="509"/>
        <v>2031.8125</v>
      </c>
      <c r="F512" s="1">
        <f t="shared" si="510"/>
        <v>8044.0905367083324</v>
      </c>
      <c r="G512" s="1">
        <f t="shared" si="511"/>
        <v>1.7339988628737177</v>
      </c>
      <c r="H512" s="1">
        <f t="shared" si="512"/>
        <v>3454145.2257464738</v>
      </c>
      <c r="I512" s="1">
        <f t="shared" si="513"/>
        <v>812289.8797646109</v>
      </c>
      <c r="J512" s="1">
        <f t="shared" si="514"/>
        <v>1.9877903298411585E-4</v>
      </c>
      <c r="K512" s="1">
        <f t="shared" si="515"/>
        <v>0.71890088485298997</v>
      </c>
      <c r="L512" s="1">
        <f t="shared" si="516"/>
        <v>0.10381055104296573</v>
      </c>
      <c r="M512" s="1">
        <f t="shared" si="517"/>
        <v>8.421409917501356E-2</v>
      </c>
      <c r="N512" s="1">
        <f t="shared" si="518"/>
        <v>0.73887422896709709</v>
      </c>
      <c r="O512" s="1">
        <f t="shared" si="519"/>
        <v>0.76032239325197026</v>
      </c>
      <c r="P512" s="1">
        <f t="shared" si="520"/>
        <v>11.792182480829535</v>
      </c>
      <c r="Q512" s="1">
        <f t="shared" si="521"/>
        <v>0.88241311097170538</v>
      </c>
      <c r="R512" s="1">
        <f t="shared" si="522"/>
        <v>3860889.1433664029</v>
      </c>
      <c r="S512" s="1">
        <f t="shared" si="523"/>
        <v>0.79972799016833096</v>
      </c>
      <c r="T512" s="1">
        <f t="shared" si="524"/>
        <v>0.54261963843951777</v>
      </c>
      <c r="U512" s="1">
        <f t="shared" si="525"/>
        <v>0.79873409493131742</v>
      </c>
      <c r="V512" s="1">
        <f t="shared" si="526"/>
        <v>0.9997695228730844</v>
      </c>
      <c r="W512" s="1">
        <f t="shared" si="527"/>
        <v>155.76846132468546</v>
      </c>
      <c r="X512" s="1">
        <f t="shared" si="528"/>
        <v>6657.2856446590595</v>
      </c>
      <c r="Y512" s="1">
        <f t="shared" si="529"/>
        <v>734.60093602526081</v>
      </c>
      <c r="Z512" s="1">
        <f t="shared" si="530"/>
        <v>0.42831795430923886</v>
      </c>
      <c r="AA512" s="1">
        <f t="shared" si="531"/>
        <v>0.76032239325197026</v>
      </c>
      <c r="AB512" s="1">
        <f t="shared" si="532"/>
        <v>13989.21056171485</v>
      </c>
      <c r="AC512" s="1">
        <f t="shared" si="533"/>
        <v>1.1744268300521683E-2</v>
      </c>
      <c r="AD512" s="1">
        <f t="shared" si="534"/>
        <v>0.54094195444543525</v>
      </c>
      <c r="AE512" s="1">
        <f t="shared" si="535"/>
        <v>3.3777988685642323E-2</v>
      </c>
      <c r="AF512" s="1">
        <f t="shared" si="536"/>
        <v>0.53677237744226525</v>
      </c>
      <c r="AG512" s="1">
        <f t="shared" si="537"/>
        <v>257.41793945002985</v>
      </c>
      <c r="AH512" s="1">
        <f t="shared" si="538"/>
        <v>152.64173961692035</v>
      </c>
      <c r="AI512" s="1">
        <f t="shared" si="539"/>
        <v>152.28493172840558</v>
      </c>
      <c r="AJ512" s="1">
        <f t="shared" si="540"/>
        <v>239.33022109859425</v>
      </c>
      <c r="AK512" s="1">
        <f t="shared" si="541"/>
        <v>304.92667189652798</v>
      </c>
      <c r="AL512" s="8">
        <f t="shared" si="542"/>
        <v>247993215.20920151</v>
      </c>
      <c r="AM512" s="1">
        <f t="shared" si="543"/>
        <v>90288787.003597543</v>
      </c>
      <c r="AN512" s="1">
        <f t="shared" si="544"/>
        <v>0.99999130502469513</v>
      </c>
      <c r="AO512" s="1">
        <f t="shared" si="545"/>
        <v>35.993333496620295</v>
      </c>
      <c r="AP512" s="1">
        <f t="shared" si="546"/>
        <v>133.47022424980267</v>
      </c>
      <c r="AQ512" s="1">
        <f t="shared" si="547"/>
        <v>0.11092534859068279</v>
      </c>
      <c r="AR512" s="1">
        <f t="shared" si="548"/>
        <v>6.8472117556775847E-2</v>
      </c>
      <c r="AS512" s="1">
        <f t="shared" si="549"/>
        <v>7455.7739657086131</v>
      </c>
      <c r="AT512" s="1">
        <f t="shared" si="550"/>
        <v>628019972.49825203</v>
      </c>
      <c r="AU512" s="1">
        <f t="shared" si="551"/>
        <v>2439689.9992285259</v>
      </c>
      <c r="AV512" s="1">
        <f t="shared" si="552"/>
        <v>20739944.646376725</v>
      </c>
      <c r="AW512" s="1">
        <f t="shared" si="553"/>
        <v>-447.74893339601653</v>
      </c>
      <c r="AX512" s="1">
        <f t="shared" si="554"/>
        <v>1386519.5838385308</v>
      </c>
      <c r="AY512" s="6">
        <f t="shared" si="555"/>
        <v>1870294487.7671003</v>
      </c>
      <c r="AZ512">
        <f t="shared" si="556"/>
        <v>2425333.4424088909</v>
      </c>
      <c r="BA512">
        <f t="shared" si="557"/>
        <v>1038813.8585703603</v>
      </c>
      <c r="BB512">
        <f t="shared" si="558"/>
        <v>3479110.2807272375</v>
      </c>
      <c r="BC512">
        <f t="shared" si="559"/>
        <v>35927609.217804089</v>
      </c>
      <c r="BD512">
        <f t="shared" si="560"/>
        <v>0.19618648440003428</v>
      </c>
      <c r="BE512">
        <f t="shared" si="561"/>
        <v>0.11714285091224325</v>
      </c>
      <c r="BF512">
        <f t="shared" si="562"/>
        <v>0.26990270125241023</v>
      </c>
      <c r="BG512">
        <f t="shared" si="563"/>
        <v>0.15986282355873424</v>
      </c>
      <c r="BH512">
        <f t="shared" si="564"/>
        <v>0.82794474272460328</v>
      </c>
      <c r="BI512">
        <f t="shared" si="565"/>
        <v>1.5568527308738844E-2</v>
      </c>
      <c r="BJ512">
        <f t="shared" si="566"/>
        <v>5.2013318259646315</v>
      </c>
      <c r="BK512">
        <f t="shared" si="567"/>
        <v>785.06559943396678</v>
      </c>
      <c r="BL512">
        <f t="shared" si="568"/>
        <v>0.36407747478590347</v>
      </c>
      <c r="BM512">
        <f t="shared" si="569"/>
        <v>62.382709430517593</v>
      </c>
    </row>
    <row r="513" spans="5:65" x14ac:dyDescent="0.35">
      <c r="E513">
        <f t="shared" si="509"/>
        <v>2031.875</v>
      </c>
      <c r="F513" s="1">
        <f t="shared" si="510"/>
        <v>8085.0298129517632</v>
      </c>
      <c r="G513" s="1">
        <f t="shared" si="511"/>
        <v>1.7431305968627231</v>
      </c>
      <c r="H513" s="1">
        <f t="shared" si="512"/>
        <v>3504913.3432317618</v>
      </c>
      <c r="I513" s="1">
        <f t="shared" si="513"/>
        <v>817177.57531570748</v>
      </c>
      <c r="J513" s="1">
        <f t="shared" si="514"/>
        <v>1.9629429525203662E-4</v>
      </c>
      <c r="K513" s="1">
        <f t="shared" si="515"/>
        <v>0.72012566309473702</v>
      </c>
      <c r="L513" s="1">
        <f t="shared" si="516"/>
        <v>0.10398521827674174</v>
      </c>
      <c r="M513" s="1">
        <f t="shared" si="517"/>
        <v>8.4843585854582612E-2</v>
      </c>
      <c r="N513" s="1">
        <f t="shared" si="518"/>
        <v>0.73888416616038832</v>
      </c>
      <c r="O513" s="1">
        <f t="shared" si="519"/>
        <v>0.76169950077604032</v>
      </c>
      <c r="P513" s="1">
        <f t="shared" si="520"/>
        <v>11.85731353359661</v>
      </c>
      <c r="Q513" s="1">
        <f t="shared" si="521"/>
        <v>0.88298342393803353</v>
      </c>
      <c r="R513" s="1">
        <f t="shared" si="522"/>
        <v>3914104.7127849376</v>
      </c>
      <c r="S513" s="1">
        <f t="shared" si="523"/>
        <v>0.79972799016833096</v>
      </c>
      <c r="T513" s="1">
        <f t="shared" si="524"/>
        <v>0.5447426789490637</v>
      </c>
      <c r="U513" s="1">
        <f t="shared" si="525"/>
        <v>0.79874651862087898</v>
      </c>
      <c r="V513" s="1">
        <f t="shared" si="526"/>
        <v>0.99977286053966197</v>
      </c>
      <c r="W513" s="1">
        <f t="shared" si="527"/>
        <v>155.6608307778024</v>
      </c>
      <c r="X513" s="1">
        <f t="shared" si="528"/>
        <v>6694.0554303465415</v>
      </c>
      <c r="Y513" s="1">
        <f t="shared" si="529"/>
        <v>738.65831322450163</v>
      </c>
      <c r="Z513" s="1">
        <f t="shared" si="530"/>
        <v>0.43097128124885803</v>
      </c>
      <c r="AA513" s="1">
        <f t="shared" si="531"/>
        <v>0.76169950077604032</v>
      </c>
      <c r="AB513" s="1">
        <f t="shared" si="532"/>
        <v>14066.476327636128</v>
      </c>
      <c r="AC513" s="1">
        <f t="shared" si="533"/>
        <v>1.1765539698529798E-2</v>
      </c>
      <c r="AD513" s="1">
        <f t="shared" si="534"/>
        <v>0.54314143552597494</v>
      </c>
      <c r="AE513" s="1">
        <f t="shared" si="535"/>
        <v>3.3769403638436987E-2</v>
      </c>
      <c r="AF513" s="1">
        <f t="shared" si="536"/>
        <v>0.53887254009946739</v>
      </c>
      <c r="AG513" s="1">
        <f t="shared" si="537"/>
        <v>257.41793941557972</v>
      </c>
      <c r="AH513" s="1">
        <f t="shared" si="538"/>
        <v>152.64173959649239</v>
      </c>
      <c r="AI513" s="1">
        <f t="shared" si="539"/>
        <v>152.28493172840558</v>
      </c>
      <c r="AJ513" s="1">
        <f t="shared" si="540"/>
        <v>239.16485230465855</v>
      </c>
      <c r="AK513" s="1">
        <f t="shared" si="541"/>
        <v>304.9266718557198</v>
      </c>
      <c r="AL513" s="8">
        <f t="shared" si="542"/>
        <v>249971196.64454162</v>
      </c>
      <c r="AM513" s="1">
        <f t="shared" si="543"/>
        <v>91533258.931089833</v>
      </c>
      <c r="AN513" s="1">
        <f t="shared" si="544"/>
        <v>0.99999137382600167</v>
      </c>
      <c r="AO513" s="1">
        <f t="shared" si="545"/>
        <v>35.99608248175187</v>
      </c>
      <c r="AP513" s="1">
        <f t="shared" si="546"/>
        <v>133.48041801699028</v>
      </c>
      <c r="AQ513" s="1">
        <f t="shared" si="547"/>
        <v>0.11123581545444626</v>
      </c>
      <c r="AR513" s="1">
        <f t="shared" si="548"/>
        <v>6.929322082409882E-2</v>
      </c>
      <c r="AS513" s="1">
        <f t="shared" si="549"/>
        <v>7496.9539939493052</v>
      </c>
      <c r="AT513" s="1">
        <f t="shared" si="550"/>
        <v>632359460.82685506</v>
      </c>
      <c r="AU513" s="1">
        <f t="shared" si="551"/>
        <v>2456547.7536744773</v>
      </c>
      <c r="AV513" s="1">
        <f t="shared" si="552"/>
        <v>20892425.271328509</v>
      </c>
      <c r="AW513" s="1">
        <f t="shared" si="553"/>
        <v>-450.94460761232119</v>
      </c>
      <c r="AX513" s="1">
        <f t="shared" si="554"/>
        <v>1389620.4795618777</v>
      </c>
      <c r="AY513" s="6">
        <f t="shared" si="555"/>
        <v>1885917687.5573843</v>
      </c>
      <c r="AZ513">
        <f t="shared" si="556"/>
        <v>2442091.9960098038</v>
      </c>
      <c r="BA513">
        <f t="shared" si="557"/>
        <v>1052471.5164479262</v>
      </c>
      <c r="BB513">
        <f t="shared" si="558"/>
        <v>3494592.4368980965</v>
      </c>
      <c r="BC513">
        <f t="shared" si="559"/>
        <v>36145053.610349543</v>
      </c>
      <c r="BD513">
        <f t="shared" si="560"/>
        <v>0.19731678144907511</v>
      </c>
      <c r="BE513">
        <f t="shared" si="561"/>
        <v>0.11781775071029639</v>
      </c>
      <c r="BF513">
        <f t="shared" si="562"/>
        <v>0.27145770249363588</v>
      </c>
      <c r="BG513">
        <f t="shared" si="563"/>
        <v>0.16078384764595594</v>
      </c>
      <c r="BH513">
        <f t="shared" si="564"/>
        <v>0.8327148139266658</v>
      </c>
      <c r="BI513">
        <f t="shared" si="565"/>
        <v>1.5658222888578575E-2</v>
      </c>
      <c r="BJ513">
        <f t="shared" si="566"/>
        <v>5.2312984673056437</v>
      </c>
      <c r="BK513">
        <f t="shared" si="567"/>
        <v>789.58862931065448</v>
      </c>
      <c r="BL513">
        <f t="shared" si="568"/>
        <v>0.36617504892120245</v>
      </c>
      <c r="BM513">
        <f t="shared" si="569"/>
        <v>62.742117432532197</v>
      </c>
    </row>
    <row r="514" spans="5:65" x14ac:dyDescent="0.35">
      <c r="E514">
        <f t="shared" si="509"/>
        <v>2031.9375</v>
      </c>
      <c r="F514" s="1">
        <f t="shared" si="510"/>
        <v>8125.8975759894229</v>
      </c>
      <c r="G514" s="1">
        <f t="shared" si="511"/>
        <v>1.7523010110673287</v>
      </c>
      <c r="H514" s="1">
        <f t="shared" si="512"/>
        <v>3555986.9416889935</v>
      </c>
      <c r="I514" s="1">
        <f t="shared" si="513"/>
        <v>822000.93437853211</v>
      </c>
      <c r="J514" s="1">
        <f t="shared" si="514"/>
        <v>1.9384061673936574E-4</v>
      </c>
      <c r="K514" s="1">
        <f t="shared" si="515"/>
        <v>0.72132201512112193</v>
      </c>
      <c r="L514" s="1">
        <f t="shared" si="516"/>
        <v>0.10416135718659465</v>
      </c>
      <c r="M514" s="1">
        <f t="shared" si="517"/>
        <v>8.5468314816210908E-2</v>
      </c>
      <c r="N514" s="1">
        <f t="shared" si="518"/>
        <v>0.73889397913877231</v>
      </c>
      <c r="O514" s="1">
        <f t="shared" si="519"/>
        <v>0.76307474227228456</v>
      </c>
      <c r="P514" s="1">
        <f t="shared" si="520"/>
        <v>11.922417933313595</v>
      </c>
      <c r="Q514" s="1">
        <f t="shared" si="521"/>
        <v>0.88354800139402034</v>
      </c>
      <c r="R514" s="1">
        <f t="shared" si="522"/>
        <v>3967593.5474899351</v>
      </c>
      <c r="S514" s="1">
        <f t="shared" si="523"/>
        <v>0.79972799016833096</v>
      </c>
      <c r="T514" s="1">
        <f t="shared" si="524"/>
        <v>0.54684018308024673</v>
      </c>
      <c r="U514" s="1">
        <f t="shared" si="525"/>
        <v>0.79875878701433223</v>
      </c>
      <c r="V514" s="1">
        <f t="shared" si="526"/>
        <v>0.99977612214680867</v>
      </c>
      <c r="W514" s="1">
        <f t="shared" si="527"/>
        <v>155.5538420325465</v>
      </c>
      <c r="X514" s="1">
        <f t="shared" si="528"/>
        <v>6730.8101690341955</v>
      </c>
      <c r="Y514" s="1">
        <f t="shared" si="529"/>
        <v>742.71403005632715</v>
      </c>
      <c r="Z514" s="1">
        <f t="shared" si="530"/>
        <v>0.43359269341325474</v>
      </c>
      <c r="AA514" s="1">
        <f t="shared" si="531"/>
        <v>0.76307474227228456</v>
      </c>
      <c r="AB514" s="1">
        <f t="shared" si="532"/>
        <v>14143.710474717514</v>
      </c>
      <c r="AC514" s="1">
        <f t="shared" si="533"/>
        <v>1.1786782273065613E-2</v>
      </c>
      <c r="AD514" s="1">
        <f t="shared" si="534"/>
        <v>0.54534287213979959</v>
      </c>
      <c r="AE514" s="1">
        <f t="shared" si="535"/>
        <v>3.3758865139784038E-2</v>
      </c>
      <c r="AF514" s="1">
        <f t="shared" si="536"/>
        <v>0.54094744155793273</v>
      </c>
      <c r="AG514" s="1">
        <f t="shared" si="537"/>
        <v>257.41793938240335</v>
      </c>
      <c r="AH514" s="1">
        <f t="shared" si="538"/>
        <v>152.6417395768197</v>
      </c>
      <c r="AI514" s="1">
        <f t="shared" si="539"/>
        <v>152.28493172840558</v>
      </c>
      <c r="AJ514" s="1">
        <f t="shared" si="540"/>
        <v>239.00046960587983</v>
      </c>
      <c r="AK514" s="1">
        <f t="shared" si="541"/>
        <v>304.92667181642042</v>
      </c>
      <c r="AL514" s="8">
        <f t="shared" si="542"/>
        <v>251952967.60134017</v>
      </c>
      <c r="AM514" s="1">
        <f t="shared" si="543"/>
        <v>92784121.297012031</v>
      </c>
      <c r="AN514" s="1">
        <f t="shared" si="544"/>
        <v>0.99999144167576171</v>
      </c>
      <c r="AO514" s="1">
        <f t="shared" si="545"/>
        <v>35.998824637451662</v>
      </c>
      <c r="AP514" s="1">
        <f t="shared" si="546"/>
        <v>133.49058645932735</v>
      </c>
      <c r="AQ514" s="1">
        <f t="shared" si="547"/>
        <v>0.11153866186464245</v>
      </c>
      <c r="AR514" s="1">
        <f t="shared" si="548"/>
        <v>7.0111554939616627E-2</v>
      </c>
      <c r="AS514" s="1">
        <f t="shared" si="549"/>
        <v>7538.1171704225399</v>
      </c>
      <c r="AT514" s="1">
        <f t="shared" si="550"/>
        <v>636703366.82475471</v>
      </c>
      <c r="AU514" s="1">
        <f t="shared" si="551"/>
        <v>2473422.6695790212</v>
      </c>
      <c r="AV514" s="1">
        <f t="shared" si="552"/>
        <v>21045959.505933166</v>
      </c>
      <c r="AW514" s="1">
        <f t="shared" si="553"/>
        <v>-454.12029903263902</v>
      </c>
      <c r="AX514" s="1">
        <f t="shared" si="554"/>
        <v>1392720.5802795321</v>
      </c>
      <c r="AY514" s="6">
        <f t="shared" si="555"/>
        <v>1901664748.0324681</v>
      </c>
      <c r="AZ514">
        <f t="shared" si="556"/>
        <v>2458867.6100812927</v>
      </c>
      <c r="BA514">
        <f t="shared" si="557"/>
        <v>1066147.0298017603</v>
      </c>
      <c r="BB514">
        <f t="shared" si="558"/>
        <v>3510085.1350006424</v>
      </c>
      <c r="BC514">
        <f t="shared" si="559"/>
        <v>36363465.637655675</v>
      </c>
      <c r="BD514">
        <f t="shared" si="560"/>
        <v>0.19844001414155943</v>
      </c>
      <c r="BE514">
        <f t="shared" si="561"/>
        <v>0.11848843238461169</v>
      </c>
      <c r="BF514">
        <f t="shared" si="562"/>
        <v>0.27300298497710385</v>
      </c>
      <c r="BG514">
        <f t="shared" si="563"/>
        <v>0.16169911533263248</v>
      </c>
      <c r="BH514">
        <f t="shared" si="564"/>
        <v>0.8374550721837154</v>
      </c>
      <c r="BI514">
        <f t="shared" si="565"/>
        <v>1.5747357871044306E-2</v>
      </c>
      <c r="BJ514">
        <f t="shared" si="566"/>
        <v>5.2610778171382755</v>
      </c>
      <c r="BK514">
        <f t="shared" si="567"/>
        <v>794.08339025061287</v>
      </c>
      <c r="BL514">
        <f t="shared" si="568"/>
        <v>0.36825951321815581</v>
      </c>
      <c r="BM514">
        <f t="shared" si="569"/>
        <v>63.099279134534214</v>
      </c>
    </row>
    <row r="515" spans="5:65" x14ac:dyDescent="0.35">
      <c r="E515">
        <f t="shared" si="509"/>
        <v>2032</v>
      </c>
      <c r="F515" s="1">
        <f t="shared" si="510"/>
        <v>8166.6902081436401</v>
      </c>
      <c r="G515" s="1">
        <f t="shared" si="511"/>
        <v>1.7615101705086191</v>
      </c>
      <c r="H515" s="1">
        <f t="shared" si="512"/>
        <v>3607362.0000876519</v>
      </c>
      <c r="I515" s="1">
        <f t="shared" si="513"/>
        <v>826758.47091996751</v>
      </c>
      <c r="J515" s="1">
        <f t="shared" si="514"/>
        <v>1.9141760920586917E-4</v>
      </c>
      <c r="K515" s="1">
        <f t="shared" si="515"/>
        <v>0.7224903302692709</v>
      </c>
      <c r="L515" s="1">
        <f t="shared" si="516"/>
        <v>0.10433907481947922</v>
      </c>
      <c r="M515" s="1">
        <f t="shared" si="517"/>
        <v>8.6088279164625497E-2</v>
      </c>
      <c r="N515" s="1">
        <f t="shared" si="518"/>
        <v>0.73890366945493535</v>
      </c>
      <c r="O515" s="1">
        <f t="shared" si="519"/>
        <v>0.76444799745145442</v>
      </c>
      <c r="P515" s="1">
        <f t="shared" si="520"/>
        <v>11.987489628549676</v>
      </c>
      <c r="Q515" s="1">
        <f t="shared" si="521"/>
        <v>0.88410687756409678</v>
      </c>
      <c r="R515" s="1">
        <f t="shared" si="522"/>
        <v>4021350.8823385281</v>
      </c>
      <c r="S515" s="1">
        <f t="shared" si="523"/>
        <v>0.79972799016833096</v>
      </c>
      <c r="T515" s="1">
        <f t="shared" si="524"/>
        <v>0.54891190822467384</v>
      </c>
      <c r="U515" s="1">
        <f t="shared" si="525"/>
        <v>0.79877090205287848</v>
      </c>
      <c r="V515" s="1">
        <f t="shared" si="526"/>
        <v>0.99977930985002816</v>
      </c>
      <c r="W515" s="1">
        <f t="shared" si="527"/>
        <v>155.44749905525177</v>
      </c>
      <c r="X515" s="1">
        <f t="shared" si="528"/>
        <v>6767.5464443821256</v>
      </c>
      <c r="Y515" s="1">
        <f t="shared" si="529"/>
        <v>746.7677095432997</v>
      </c>
      <c r="Z515" s="1">
        <f t="shared" si="530"/>
        <v>0.43618188759606885</v>
      </c>
      <c r="AA515" s="1">
        <f t="shared" si="531"/>
        <v>0.76444799745145442</v>
      </c>
      <c r="AB515" s="1">
        <f t="shared" si="532"/>
        <v>14220.905824072492</v>
      </c>
      <c r="AC515" s="1">
        <f t="shared" si="533"/>
        <v>1.1807994166089401E-2</v>
      </c>
      <c r="AD515" s="1">
        <f t="shared" si="534"/>
        <v>0.54754605315957094</v>
      </c>
      <c r="AE515" s="1">
        <f t="shared" si="535"/>
        <v>3.3746379057291338E-2</v>
      </c>
      <c r="AF515" s="1">
        <f t="shared" si="536"/>
        <v>0.54299684182361252</v>
      </c>
      <c r="AG515" s="1">
        <f t="shared" si="537"/>
        <v>257.41793935045365</v>
      </c>
      <c r="AH515" s="1">
        <f t="shared" si="538"/>
        <v>152.64173955787442</v>
      </c>
      <c r="AI515" s="1">
        <f t="shared" si="539"/>
        <v>152.28493172840558</v>
      </c>
      <c r="AJ515" s="1">
        <f t="shared" si="540"/>
        <v>238.83707909632616</v>
      </c>
      <c r="AK515" s="1">
        <f t="shared" si="541"/>
        <v>304.92667177857413</v>
      </c>
      <c r="AL515" s="8">
        <f t="shared" si="542"/>
        <v>253938317.46458375</v>
      </c>
      <c r="AM515" s="1">
        <f t="shared" si="543"/>
        <v>94041262.666165024</v>
      </c>
      <c r="AN515" s="1">
        <f t="shared" si="544"/>
        <v>0.99999150858617303</v>
      </c>
      <c r="AO515" s="1">
        <f t="shared" si="545"/>
        <v>36.001561113121468</v>
      </c>
      <c r="AP515" s="1">
        <f t="shared" si="546"/>
        <v>133.50073383901747</v>
      </c>
      <c r="AQ515" s="1">
        <f t="shared" si="547"/>
        <v>0.1118341630280224</v>
      </c>
      <c r="AR515" s="1">
        <f t="shared" si="548"/>
        <v>7.0926953390712144E-2</v>
      </c>
      <c r="AS515" s="1">
        <f t="shared" si="549"/>
        <v>7579.2596690256969</v>
      </c>
      <c r="AT515" s="1">
        <f t="shared" si="550"/>
        <v>641051251.85901845</v>
      </c>
      <c r="AU515" s="1">
        <f t="shared" si="551"/>
        <v>2490313.042970479</v>
      </c>
      <c r="AV515" s="1">
        <f t="shared" si="552"/>
        <v>21200548.422781855</v>
      </c>
      <c r="AW515" s="1">
        <f t="shared" si="553"/>
        <v>-457.276132712459</v>
      </c>
      <c r="AX515" s="1">
        <f t="shared" si="554"/>
        <v>1395821.1535531199</v>
      </c>
      <c r="AY515" s="6">
        <f t="shared" si="555"/>
        <v>1917535892.8740046</v>
      </c>
      <c r="AZ515">
        <f t="shared" si="556"/>
        <v>2475658.5906788395</v>
      </c>
      <c r="BA515">
        <f t="shared" si="557"/>
        <v>1079837.4371257199</v>
      </c>
      <c r="BB515">
        <f t="shared" si="558"/>
        <v>3525588.8981517619</v>
      </c>
      <c r="BC515">
        <f t="shared" si="559"/>
        <v>36582845.958593212</v>
      </c>
      <c r="BD515">
        <f t="shared" si="560"/>
        <v>0.19955622662971573</v>
      </c>
      <c r="BE515">
        <f t="shared" si="561"/>
        <v>0.11915492229846253</v>
      </c>
      <c r="BF515">
        <f t="shared" si="562"/>
        <v>0.27453860944505015</v>
      </c>
      <c r="BG515">
        <f t="shared" si="563"/>
        <v>0.1626086625962673</v>
      </c>
      <c r="BH515">
        <f t="shared" si="564"/>
        <v>0.84216570382665845</v>
      </c>
      <c r="BI515">
        <f t="shared" si="565"/>
        <v>1.5835935759869628E-2</v>
      </c>
      <c r="BJ515">
        <f t="shared" si="566"/>
        <v>5.2906710460344533</v>
      </c>
      <c r="BK515">
        <f t="shared" si="567"/>
        <v>798.55005893469661</v>
      </c>
      <c r="BL515">
        <f t="shared" si="568"/>
        <v>0.37033094961325319</v>
      </c>
      <c r="BM515">
        <f t="shared" si="569"/>
        <v>63.454208575898718</v>
      </c>
    </row>
    <row r="516" spans="5:65" x14ac:dyDescent="0.35">
      <c r="E516">
        <f t="shared" si="509"/>
        <v>2032.0625</v>
      </c>
      <c r="F516" s="1">
        <f t="shared" si="510"/>
        <v>8207.4041339206924</v>
      </c>
      <c r="G516" s="1">
        <f t="shared" si="511"/>
        <v>1.7707581392269109</v>
      </c>
      <c r="H516" s="1">
        <f t="shared" si="512"/>
        <v>3659034.4045201498</v>
      </c>
      <c r="I516" s="1">
        <f t="shared" si="513"/>
        <v>831448.73217773205</v>
      </c>
      <c r="J516" s="1">
        <f t="shared" si="514"/>
        <v>1.890248892643639E-4</v>
      </c>
      <c r="K516" s="1">
        <f t="shared" si="515"/>
        <v>0.72363100499769928</v>
      </c>
      <c r="L516" s="1">
        <f t="shared" si="516"/>
        <v>0.10451846960799775</v>
      </c>
      <c r="M516" s="1">
        <f t="shared" si="517"/>
        <v>8.670347460965129E-2</v>
      </c>
      <c r="N516" s="1">
        <f t="shared" si="518"/>
        <v>0.73891323864215519</v>
      </c>
      <c r="O516" s="1">
        <f t="shared" si="519"/>
        <v>0.76581914650715455</v>
      </c>
      <c r="P516" s="1">
        <f t="shared" si="520"/>
        <v>12.052522590948248</v>
      </c>
      <c r="Q516" s="1">
        <f t="shared" si="521"/>
        <v>0.88466008712995237</v>
      </c>
      <c r="R516" s="1">
        <f t="shared" si="522"/>
        <v>4075371.8759707301</v>
      </c>
      <c r="S516" s="1">
        <f t="shared" si="523"/>
        <v>0.79972799016833096</v>
      </c>
      <c r="T516" s="1">
        <f t="shared" si="524"/>
        <v>0.55095763386386309</v>
      </c>
      <c r="U516" s="1">
        <f t="shared" si="525"/>
        <v>0.7987828656534538</v>
      </c>
      <c r="V516" s="1">
        <f t="shared" si="526"/>
        <v>0.99978242572932718</v>
      </c>
      <c r="W516" s="1">
        <f t="shared" si="527"/>
        <v>155.34180564341369</v>
      </c>
      <c r="X516" s="1">
        <f t="shared" si="528"/>
        <v>6804.2608530769967</v>
      </c>
      <c r="Y516" s="1">
        <f t="shared" si="529"/>
        <v>750.81897614540264</v>
      </c>
      <c r="Z516" s="1">
        <f t="shared" si="530"/>
        <v>0.43873858819840073</v>
      </c>
      <c r="AA516" s="1">
        <f t="shared" si="531"/>
        <v>0.76581914650715455</v>
      </c>
      <c r="AB516" s="1">
        <f t="shared" si="532"/>
        <v>14298.055224187756</v>
      </c>
      <c r="AC516" s="1">
        <f t="shared" si="533"/>
        <v>1.1829173527019801E-2</v>
      </c>
      <c r="AD516" s="1">
        <f t="shared" si="534"/>
        <v>0.54975076651927701</v>
      </c>
      <c r="AE516" s="1">
        <f t="shared" si="535"/>
        <v>3.3731952020755136E-2</v>
      </c>
      <c r="AF516" s="1">
        <f t="shared" si="536"/>
        <v>0.54502052275432888</v>
      </c>
      <c r="AG516" s="1">
        <f t="shared" si="537"/>
        <v>257.41793931968527</v>
      </c>
      <c r="AH516" s="1">
        <f t="shared" si="538"/>
        <v>152.64173953962961</v>
      </c>
      <c r="AI516" s="1">
        <f t="shared" si="539"/>
        <v>152.28493172840558</v>
      </c>
      <c r="AJ516" s="1">
        <f t="shared" si="540"/>
        <v>238.67468661065382</v>
      </c>
      <c r="AK516" s="1">
        <f t="shared" si="541"/>
        <v>304.92667174212721</v>
      </c>
      <c r="AL516" s="8">
        <f t="shared" si="542"/>
        <v>255927034.8914237</v>
      </c>
      <c r="AM516" s="1">
        <f t="shared" si="543"/>
        <v>95304569.82097739</v>
      </c>
      <c r="AN516" s="1">
        <f t="shared" si="544"/>
        <v>0.99999157456933152</v>
      </c>
      <c r="AO516" s="1">
        <f t="shared" si="545"/>
        <v>36.004293023086817</v>
      </c>
      <c r="AP516" s="1">
        <f t="shared" si="546"/>
        <v>133.51086428819465</v>
      </c>
      <c r="AQ516" s="1">
        <f t="shared" si="547"/>
        <v>0.11212259178759547</v>
      </c>
      <c r="AR516" s="1">
        <f t="shared" si="548"/>
        <v>7.1739254454398604E-2</v>
      </c>
      <c r="AS516" s="1">
        <f t="shared" si="549"/>
        <v>7620.3776782451469</v>
      </c>
      <c r="AT516" s="1">
        <f t="shared" si="550"/>
        <v>645402677.05360651</v>
      </c>
      <c r="AU516" s="1">
        <f t="shared" si="551"/>
        <v>2507217.1689327606</v>
      </c>
      <c r="AV516" s="1">
        <f t="shared" si="552"/>
        <v>21356192.98796751</v>
      </c>
      <c r="AW516" s="1">
        <f t="shared" si="553"/>
        <v>-460.41223292239778</v>
      </c>
      <c r="AX516" s="1">
        <f t="shared" si="554"/>
        <v>1398923.4385843521</v>
      </c>
      <c r="AY516" s="6">
        <f t="shared" si="555"/>
        <v>1933531332.5547185</v>
      </c>
      <c r="AZ516">
        <f t="shared" si="556"/>
        <v>2492463.2429190744</v>
      </c>
      <c r="BA516">
        <f t="shared" si="557"/>
        <v>1093539.8043347222</v>
      </c>
      <c r="BB516">
        <f t="shared" si="558"/>
        <v>3541104.211375135</v>
      </c>
      <c r="BC516">
        <f t="shared" si="559"/>
        <v>36803195.264727697</v>
      </c>
      <c r="BD516">
        <f t="shared" si="560"/>
        <v>0.20066546278982106</v>
      </c>
      <c r="BE516">
        <f t="shared" si="561"/>
        <v>0.1198172466503518</v>
      </c>
      <c r="BF516">
        <f t="shared" si="562"/>
        <v>0.27606463626007183</v>
      </c>
      <c r="BG516">
        <f t="shared" si="563"/>
        <v>0.1635125251895044</v>
      </c>
      <c r="BH516">
        <f t="shared" si="564"/>
        <v>0.84684689402183311</v>
      </c>
      <c r="BI516">
        <f t="shared" si="565"/>
        <v>1.5923960036889791E-2</v>
      </c>
      <c r="BJ516">
        <f t="shared" si="566"/>
        <v>5.3200793172500296</v>
      </c>
      <c r="BK516">
        <f t="shared" si="567"/>
        <v>802.98881093950479</v>
      </c>
      <c r="BL516">
        <f t="shared" si="568"/>
        <v>0.37238943953088122</v>
      </c>
      <c r="BM516">
        <f t="shared" si="569"/>
        <v>63.806919708254689</v>
      </c>
    </row>
    <row r="517" spans="5:65" x14ac:dyDescent="0.35">
      <c r="E517">
        <f t="shared" si="509"/>
        <v>2032.125</v>
      </c>
      <c r="F517" s="1">
        <f t="shared" si="510"/>
        <v>8248.0358217013872</v>
      </c>
      <c r="G517" s="1">
        <f t="shared" si="511"/>
        <v>1.7800449802697047</v>
      </c>
      <c r="H517" s="1">
        <f t="shared" si="512"/>
        <v>3710999.9502812582</v>
      </c>
      <c r="I517" s="1">
        <f t="shared" si="513"/>
        <v>836070.29988375388</v>
      </c>
      <c r="J517" s="1">
        <f t="shared" si="514"/>
        <v>1.8666207831994418E-4</v>
      </c>
      <c r="K517" s="1">
        <f t="shared" si="515"/>
        <v>0.72474444218509593</v>
      </c>
      <c r="L517" s="1">
        <f t="shared" si="516"/>
        <v>0.1046996316253299</v>
      </c>
      <c r="M517" s="1">
        <f t="shared" si="517"/>
        <v>8.7313899381387894E-2</v>
      </c>
      <c r="N517" s="1">
        <f t="shared" si="518"/>
        <v>0.73892268821454343</v>
      </c>
      <c r="O517" s="1">
        <f t="shared" si="519"/>
        <v>0.76718807016301305</v>
      </c>
      <c r="P517" s="1">
        <f t="shared" si="520"/>
        <v>12.117510818281882</v>
      </c>
      <c r="Q517" s="1">
        <f t="shared" si="521"/>
        <v>0.88520766521644922</v>
      </c>
      <c r="R517" s="1">
        <f t="shared" si="522"/>
        <v>4129651.6135014538</v>
      </c>
      <c r="S517" s="1">
        <f t="shared" si="523"/>
        <v>0.79972799016833096</v>
      </c>
      <c r="T517" s="1">
        <f t="shared" si="524"/>
        <v>0.55297716121151208</v>
      </c>
      <c r="U517" s="1">
        <f t="shared" si="525"/>
        <v>0.79879467970903284</v>
      </c>
      <c r="V517" s="1">
        <f t="shared" si="526"/>
        <v>0.99978547179247357</v>
      </c>
      <c r="W517" s="1">
        <f t="shared" si="527"/>
        <v>155.23676542439972</v>
      </c>
      <c r="X517" s="1">
        <f t="shared" si="528"/>
        <v>6840.9500065567181</v>
      </c>
      <c r="Y517" s="1">
        <f t="shared" si="529"/>
        <v>754.86745595035143</v>
      </c>
      <c r="Z517" s="1">
        <f t="shared" si="530"/>
        <v>0.44126254678172555</v>
      </c>
      <c r="AA517" s="1">
        <f t="shared" si="531"/>
        <v>0.76718807016301305</v>
      </c>
      <c r="AB517" s="1">
        <f t="shared" si="532"/>
        <v>14375.151554547361</v>
      </c>
      <c r="AC517" s="1">
        <f t="shared" si="533"/>
        <v>1.185031851346242E-2</v>
      </c>
      <c r="AD517" s="1">
        <f t="shared" si="534"/>
        <v>0.55195679930363439</v>
      </c>
      <c r="AE517" s="1">
        <f t="shared" si="535"/>
        <v>3.3715591418072656E-2</v>
      </c>
      <c r="AF517" s="1">
        <f t="shared" si="536"/>
        <v>0.54701828770589733</v>
      </c>
      <c r="AG517" s="1">
        <f t="shared" si="537"/>
        <v>257.41793929005451</v>
      </c>
      <c r="AH517" s="1">
        <f t="shared" si="538"/>
        <v>152.6417395220594</v>
      </c>
      <c r="AI517" s="1">
        <f t="shared" si="539"/>
        <v>152.28493172840558</v>
      </c>
      <c r="AJ517" s="1">
        <f t="shared" si="540"/>
        <v>238.51329772212617</v>
      </c>
      <c r="AK517" s="1">
        <f t="shared" si="541"/>
        <v>304.92667170702782</v>
      </c>
      <c r="AL517" s="8">
        <f t="shared" si="542"/>
        <v>257918907.92995381</v>
      </c>
      <c r="AM517" s="1">
        <f t="shared" si="543"/>
        <v>96573927.824459419</v>
      </c>
      <c r="AN517" s="1">
        <f t="shared" si="544"/>
        <v>0.99999163963723148</v>
      </c>
      <c r="AO517" s="1">
        <f t="shared" si="545"/>
        <v>36.007021445926497</v>
      </c>
      <c r="AP517" s="1">
        <f t="shared" si="546"/>
        <v>133.52098180643716</v>
      </c>
      <c r="AQ517" s="1">
        <f t="shared" si="547"/>
        <v>0.11240421829503569</v>
      </c>
      <c r="AR517" s="1">
        <f t="shared" si="548"/>
        <v>7.2548301251227854E-2</v>
      </c>
      <c r="AS517" s="1">
        <f t="shared" si="549"/>
        <v>7661.4674030878014</v>
      </c>
      <c r="AT517" s="1">
        <f t="shared" si="550"/>
        <v>649757203.51932704</v>
      </c>
      <c r="AU517" s="1">
        <f t="shared" si="551"/>
        <v>2524133.3424986778</v>
      </c>
      <c r="AV517" s="1">
        <f t="shared" si="552"/>
        <v>21512894.061025806</v>
      </c>
      <c r="AW517" s="1">
        <f t="shared" si="553"/>
        <v>-463.52872315322509</v>
      </c>
      <c r="AX517" s="1">
        <f t="shared" si="554"/>
        <v>1402028.6450193087</v>
      </c>
      <c r="AY517" s="6">
        <f t="shared" si="555"/>
        <v>1949651264.3003407</v>
      </c>
      <c r="AZ517">
        <f t="shared" si="556"/>
        <v>2509279.8718678285</v>
      </c>
      <c r="BA517">
        <f t="shared" si="557"/>
        <v>1107251.2268485199</v>
      </c>
      <c r="BB517">
        <f t="shared" si="558"/>
        <v>3556631.5206254451</v>
      </c>
      <c r="BC517">
        <f t="shared" si="559"/>
        <v>37024514.277938642</v>
      </c>
      <c r="BD517">
        <f t="shared" si="560"/>
        <v>0.20176776622392573</v>
      </c>
      <c r="BE517">
        <f t="shared" si="561"/>
        <v>0.12047543147504176</v>
      </c>
      <c r="BF517">
        <f t="shared" si="562"/>
        <v>0.27758112540749957</v>
      </c>
      <c r="BG517">
        <f t="shared" si="563"/>
        <v>0.16441073864153377</v>
      </c>
      <c r="BH517">
        <f t="shared" si="564"/>
        <v>0.85149882677828792</v>
      </c>
      <c r="BI517">
        <f t="shared" si="565"/>
        <v>1.6011434162178578E-2</v>
      </c>
      <c r="BJ517">
        <f t="shared" si="566"/>
        <v>5.3493037867705082</v>
      </c>
      <c r="BK517">
        <f t="shared" si="567"/>
        <v>807.39982074428292</v>
      </c>
      <c r="BL517">
        <f t="shared" si="568"/>
        <v>0.37443506388652409</v>
      </c>
      <c r="BM517">
        <f t="shared" si="569"/>
        <v>64.157426396033443</v>
      </c>
    </row>
    <row r="518" spans="5:65" x14ac:dyDescent="0.35">
      <c r="E518">
        <f t="shared" si="509"/>
        <v>2032.1875</v>
      </c>
      <c r="F518" s="1">
        <f t="shared" si="510"/>
        <v>8288.5817853784247</v>
      </c>
      <c r="G518" s="1">
        <f t="shared" si="511"/>
        <v>1.789370755679605</v>
      </c>
      <c r="H518" s="1">
        <f t="shared" si="512"/>
        <v>3763254.3440239928</v>
      </c>
      <c r="I518" s="1">
        <f t="shared" si="513"/>
        <v>840621.79144191789</v>
      </c>
      <c r="J518" s="1">
        <f t="shared" si="514"/>
        <v>1.8432880251018506E-4</v>
      </c>
      <c r="K518" s="1">
        <f t="shared" si="515"/>
        <v>0.72583105045034235</v>
      </c>
      <c r="L518" s="1">
        <f t="shared" si="516"/>
        <v>0.10488264284212498</v>
      </c>
      <c r="M518" s="1">
        <f t="shared" si="517"/>
        <v>8.7919554145041157E-2</v>
      </c>
      <c r="N518" s="1">
        <f t="shared" si="518"/>
        <v>0.73893201966728539</v>
      </c>
      <c r="O518" s="1">
        <f t="shared" si="519"/>
        <v>0.76855464971955123</v>
      </c>
      <c r="P518" s="1">
        <f t="shared" si="520"/>
        <v>12.182448337480606</v>
      </c>
      <c r="Q518" s="1">
        <f t="shared" si="521"/>
        <v>0.88574964737745976</v>
      </c>
      <c r="R518" s="1">
        <f t="shared" si="522"/>
        <v>4184185.1092661391</v>
      </c>
      <c r="S518" s="1">
        <f t="shared" si="523"/>
        <v>0.79972799016833096</v>
      </c>
      <c r="T518" s="1">
        <f t="shared" si="524"/>
        <v>0.55497031283668574</v>
      </c>
      <c r="U518" s="1">
        <f t="shared" si="525"/>
        <v>0.79880634608892787</v>
      </c>
      <c r="V518" s="1">
        <f t="shared" si="526"/>
        <v>0.99978844997808525</v>
      </c>
      <c r="W518" s="1">
        <f t="shared" si="527"/>
        <v>155.13238185431442</v>
      </c>
      <c r="X518" s="1">
        <f t="shared" si="528"/>
        <v>6877.6105327200676</v>
      </c>
      <c r="Y518" s="1">
        <f t="shared" si="529"/>
        <v>758.91277686224305</v>
      </c>
      <c r="Z518" s="1">
        <f t="shared" si="530"/>
        <v>0.44375354159696356</v>
      </c>
      <c r="AA518" s="1">
        <f t="shared" si="531"/>
        <v>0.76855464971955123</v>
      </c>
      <c r="AB518" s="1">
        <f t="shared" si="532"/>
        <v>14452.187729225219</v>
      </c>
      <c r="AC518" s="1">
        <f t="shared" si="533"/>
        <v>1.1871427291933811E-2</v>
      </c>
      <c r="AD518" s="1">
        <f t="shared" si="534"/>
        <v>0.55416393783838136</v>
      </c>
      <c r="AE518" s="1">
        <f t="shared" si="535"/>
        <v>3.3697305390445742E-2</v>
      </c>
      <c r="AF518" s="1">
        <f t="shared" si="536"/>
        <v>0.54898996115937593</v>
      </c>
      <c r="AG518" s="1">
        <f t="shared" si="537"/>
        <v>257.41793926151934</v>
      </c>
      <c r="AH518" s="1">
        <f t="shared" si="538"/>
        <v>152.64173950513882</v>
      </c>
      <c r="AI518" s="1">
        <f t="shared" si="539"/>
        <v>152.28493172840558</v>
      </c>
      <c r="AJ518" s="1">
        <f t="shared" si="540"/>
        <v>238.35291774086983</v>
      </c>
      <c r="AK518" s="1">
        <f t="shared" si="541"/>
        <v>304.92667167322622</v>
      </c>
      <c r="AL518" s="8">
        <f t="shared" si="542"/>
        <v>259913724.13798875</v>
      </c>
      <c r="AM518" s="1">
        <f t="shared" si="543"/>
        <v>97849220.084410951</v>
      </c>
      <c r="AN518" s="1">
        <f t="shared" si="544"/>
        <v>0.99999170380176439</v>
      </c>
      <c r="AO518" s="1">
        <f t="shared" si="545"/>
        <v>36.009747423867672</v>
      </c>
      <c r="AP518" s="1">
        <f t="shared" si="546"/>
        <v>133.53109025852436</v>
      </c>
      <c r="AQ518" s="1">
        <f t="shared" si="547"/>
        <v>0.11267930970157693</v>
      </c>
      <c r="AR518" s="1">
        <f t="shared" si="548"/>
        <v>7.3353941790448629E-2</v>
      </c>
      <c r="AS518" s="1">
        <f t="shared" si="549"/>
        <v>7702.5250669957886</v>
      </c>
      <c r="AT518" s="1">
        <f t="shared" si="550"/>
        <v>654114392.58261538</v>
      </c>
      <c r="AU518" s="1">
        <f t="shared" si="551"/>
        <v>2541059.8595386902</v>
      </c>
      <c r="AV518" s="1">
        <f t="shared" si="552"/>
        <v>21670652.394931972</v>
      </c>
      <c r="AW518" s="1">
        <f t="shared" si="553"/>
        <v>-466.62572612085239</v>
      </c>
      <c r="AX518" s="1">
        <f t="shared" si="554"/>
        <v>1405137.9518272926</v>
      </c>
      <c r="AY518" s="6">
        <f t="shared" si="555"/>
        <v>1965895872.058965</v>
      </c>
      <c r="AZ518">
        <f t="shared" si="556"/>
        <v>2526106.7834236519</v>
      </c>
      <c r="BA518">
        <f t="shared" si="557"/>
        <v>1120968.8315963594</v>
      </c>
      <c r="BB518">
        <f t="shared" si="558"/>
        <v>3572171.2319079745</v>
      </c>
      <c r="BC518">
        <f t="shared" si="559"/>
        <v>37246803.747977734</v>
      </c>
      <c r="BD518">
        <f t="shared" si="560"/>
        <v>0.20286318026156724</v>
      </c>
      <c r="BE518">
        <f t="shared" si="561"/>
        <v>0.12112950264457742</v>
      </c>
      <c r="BF518">
        <f t="shared" si="562"/>
        <v>0.27908813649775593</v>
      </c>
      <c r="BG518">
        <f t="shared" si="563"/>
        <v>0.16530333825948795</v>
      </c>
      <c r="BH518">
        <f t="shared" si="564"/>
        <v>0.85612168495501495</v>
      </c>
      <c r="BI518">
        <f t="shared" si="565"/>
        <v>1.609836157418431E-2</v>
      </c>
      <c r="BJ518">
        <f t="shared" si="566"/>
        <v>5.3783456033564843</v>
      </c>
      <c r="BK518">
        <f t="shared" si="567"/>
        <v>811.78326173778123</v>
      </c>
      <c r="BL518">
        <f t="shared" si="568"/>
        <v>0.37646790308994416</v>
      </c>
      <c r="BM518">
        <f t="shared" si="569"/>
        <v>64.505742417013579</v>
      </c>
    </row>
    <row r="519" spans="5:65" x14ac:dyDescent="0.35">
      <c r="E519">
        <f t="shared" si="509"/>
        <v>2032.25</v>
      </c>
      <c r="F519" s="1">
        <f t="shared" si="510"/>
        <v>8329.0385859388371</v>
      </c>
      <c r="G519" s="1">
        <f t="shared" si="511"/>
        <v>1.7987355264822089</v>
      </c>
      <c r="H519" s="1">
        <f t="shared" si="512"/>
        <v>3815793.2059891126</v>
      </c>
      <c r="I519" s="1">
        <f t="shared" si="513"/>
        <v>845101.86105821037</v>
      </c>
      <c r="J519" s="1">
        <f t="shared" si="514"/>
        <v>1.8202469264594513E-4</v>
      </c>
      <c r="K519" s="1">
        <f t="shared" si="515"/>
        <v>0.7268912434939101</v>
      </c>
      <c r="L519" s="1">
        <f t="shared" si="516"/>
        <v>0.10506757738477468</v>
      </c>
      <c r="M519" s="1">
        <f t="shared" si="517"/>
        <v>8.8520441915587056E-2</v>
      </c>
      <c r="N519" s="1">
        <f t="shared" si="518"/>
        <v>0.73894123447687654</v>
      </c>
      <c r="O519" s="1">
        <f t="shared" si="519"/>
        <v>0.76991876710070828</v>
      </c>
      <c r="P519" s="1">
        <f t="shared" si="520"/>
        <v>12.247329207629507</v>
      </c>
      <c r="Q519" s="1">
        <f t="shared" si="521"/>
        <v>0.88628606958163136</v>
      </c>
      <c r="R519" s="1">
        <f t="shared" si="522"/>
        <v>4238967.3096161578</v>
      </c>
      <c r="S519" s="1">
        <f t="shared" si="523"/>
        <v>0.79972799016833096</v>
      </c>
      <c r="T519" s="1">
        <f t="shared" si="524"/>
        <v>0.55693693226929009</v>
      </c>
      <c r="U519" s="1">
        <f t="shared" si="525"/>
        <v>0.79881786663908472</v>
      </c>
      <c r="V519" s="1">
        <f t="shared" si="526"/>
        <v>0.99979136215856113</v>
      </c>
      <c r="W519" s="1">
        <f t="shared" si="527"/>
        <v>155.02865821702107</v>
      </c>
      <c r="X519" s="1">
        <f t="shared" si="528"/>
        <v>6914.2390776189823</v>
      </c>
      <c r="Y519" s="1">
        <f t="shared" si="529"/>
        <v>762.95456878829214</v>
      </c>
      <c r="Z519" s="1">
        <f t="shared" si="530"/>
        <v>0.44621137709140907</v>
      </c>
      <c r="AA519" s="1">
        <f t="shared" si="531"/>
        <v>0.76991876710070828</v>
      </c>
      <c r="AB519" s="1">
        <f t="shared" si="532"/>
        <v>14529.156700441174</v>
      </c>
      <c r="AC519" s="1">
        <f t="shared" si="533"/>
        <v>1.1892498038580101E-2</v>
      </c>
      <c r="AD519" s="1">
        <f t="shared" si="534"/>
        <v>0.55637196778137277</v>
      </c>
      <c r="AE519" s="1">
        <f t="shared" si="535"/>
        <v>3.3677102826880717E-2</v>
      </c>
      <c r="AF519" s="1">
        <f t="shared" si="536"/>
        <v>0.55093538833079014</v>
      </c>
      <c r="AG519" s="1">
        <f t="shared" si="537"/>
        <v>257.41793923403924</v>
      </c>
      <c r="AH519" s="1">
        <f t="shared" si="538"/>
        <v>152.64173948884388</v>
      </c>
      <c r="AI519" s="1">
        <f t="shared" si="539"/>
        <v>152.28493172840558</v>
      </c>
      <c r="AJ519" s="1">
        <f t="shared" si="540"/>
        <v>238.1935517123718</v>
      </c>
      <c r="AK519" s="1">
        <f t="shared" si="541"/>
        <v>304.92667164067444</v>
      </c>
      <c r="AL519" s="8">
        <f t="shared" si="542"/>
        <v>261911270.70168465</v>
      </c>
      <c r="AM519" s="1">
        <f t="shared" si="543"/>
        <v>99130328.418793395</v>
      </c>
      <c r="AN519" s="1">
        <f t="shared" si="544"/>
        <v>0.99999176707471837</v>
      </c>
      <c r="AO519" s="1">
        <f t="shared" si="545"/>
        <v>36.012471962246543</v>
      </c>
      <c r="AP519" s="1">
        <f t="shared" si="546"/>
        <v>133.54119337243679</v>
      </c>
      <c r="AQ519" s="1">
        <f t="shared" si="547"/>
        <v>0.11294812986733806</v>
      </c>
      <c r="AR519" s="1">
        <f t="shared" si="548"/>
        <v>7.4156029006637245E-2</v>
      </c>
      <c r="AS519" s="1">
        <f t="shared" si="549"/>
        <v>7743.546913741724</v>
      </c>
      <c r="AT519" s="1">
        <f t="shared" si="550"/>
        <v>658473806.0128603</v>
      </c>
      <c r="AU519" s="1">
        <f t="shared" si="551"/>
        <v>2557995.0176440077</v>
      </c>
      <c r="AV519" s="1">
        <f t="shared" si="552"/>
        <v>21829468.636153139</v>
      </c>
      <c r="AW519" s="1">
        <f t="shared" si="553"/>
        <v>-469.70336377128262</v>
      </c>
      <c r="AX519" s="1">
        <f t="shared" si="554"/>
        <v>1408252.5062545629</v>
      </c>
      <c r="AY519" s="6">
        <f t="shared" si="555"/>
        <v>1982265326.4778202</v>
      </c>
      <c r="AZ519">
        <f t="shared" si="556"/>
        <v>2542942.2851957199</v>
      </c>
      <c r="BA519">
        <f t="shared" si="557"/>
        <v>1134689.7789411568</v>
      </c>
      <c r="BB519">
        <f t="shared" si="558"/>
        <v>3587723.7104932936</v>
      </c>
      <c r="BC519">
        <f t="shared" si="559"/>
        <v>37470064.449971981</v>
      </c>
      <c r="BD519">
        <f t="shared" si="560"/>
        <v>0.2039517479614735</v>
      </c>
      <c r="BE519">
        <f t="shared" si="561"/>
        <v>0.12177948586930347</v>
      </c>
      <c r="BF519">
        <f t="shared" si="562"/>
        <v>0.28058572876869819</v>
      </c>
      <c r="BG519">
        <f t="shared" si="563"/>
        <v>0.16619035912982993</v>
      </c>
      <c r="BH519">
        <f t="shared" si="564"/>
        <v>0.86071565026813746</v>
      </c>
      <c r="BI519">
        <f t="shared" si="565"/>
        <v>1.6184745689865006E-2</v>
      </c>
      <c r="BJ519">
        <f t="shared" si="566"/>
        <v>5.4072059085887982</v>
      </c>
      <c r="BK519">
        <f t="shared" si="567"/>
        <v>816.13930622507007</v>
      </c>
      <c r="BL519">
        <f t="shared" si="568"/>
        <v>0.37848803704834288</v>
      </c>
      <c r="BM519">
        <f t="shared" si="569"/>
        <v>64.851881462862579</v>
      </c>
    </row>
    <row r="520" spans="5:65" x14ac:dyDescent="0.35">
      <c r="E520">
        <f t="shared" si="509"/>
        <v>2032.3125</v>
      </c>
      <c r="F520" s="1">
        <f t="shared" si="510"/>
        <v>8369.4028329898574</v>
      </c>
      <c r="G520" s="1">
        <f t="shared" si="511"/>
        <v>1.8081393526739558</v>
      </c>
      <c r="H520" s="1">
        <f t="shared" si="512"/>
        <v>3868612.0723052509</v>
      </c>
      <c r="I520" s="1">
        <f t="shared" si="513"/>
        <v>849509.20082144195</v>
      </c>
      <c r="J520" s="1">
        <f t="shared" si="514"/>
        <v>1.7974938415290243E-4</v>
      </c>
      <c r="K520" s="1">
        <f t="shared" si="515"/>
        <v>0.72792543946073429</v>
      </c>
      <c r="L520" s="1">
        <f t="shared" si="516"/>
        <v>0.10525450179451099</v>
      </c>
      <c r="M520" s="1">
        <f t="shared" si="517"/>
        <v>8.9116567972437694E-2</v>
      </c>
      <c r="N520" s="1">
        <f t="shared" si="518"/>
        <v>0.73895033410135624</v>
      </c>
      <c r="O520" s="1">
        <f t="shared" si="519"/>
        <v>0.77128030489997712</v>
      </c>
      <c r="P520" s="1">
        <f t="shared" si="520"/>
        <v>12.312147522931681</v>
      </c>
      <c r="Q520" s="1">
        <f t="shared" si="521"/>
        <v>0.88681696819808797</v>
      </c>
      <c r="R520" s="1">
        <f t="shared" si="522"/>
        <v>4293993.0957601024</v>
      </c>
      <c r="S520" s="1">
        <f t="shared" si="523"/>
        <v>0.79972799016833096</v>
      </c>
      <c r="T520" s="1">
        <f t="shared" si="524"/>
        <v>0.55887688358917609</v>
      </c>
      <c r="U520" s="1">
        <f t="shared" si="525"/>
        <v>0.79882924318237514</v>
      </c>
      <c r="V520" s="1">
        <f t="shared" si="526"/>
        <v>0.99979421014286207</v>
      </c>
      <c r="W520" s="1">
        <f t="shared" si="527"/>
        <v>154.92559762331996</v>
      </c>
      <c r="X520" s="1">
        <f t="shared" si="528"/>
        <v>6950.8323071313016</v>
      </c>
      <c r="Y520" s="1">
        <f t="shared" si="529"/>
        <v>766.99246382341107</v>
      </c>
      <c r="Z520" s="1">
        <f t="shared" si="530"/>
        <v>0.44863588339520288</v>
      </c>
      <c r="AA520" s="1">
        <f t="shared" si="531"/>
        <v>0.77128030489997712</v>
      </c>
      <c r="AB520" s="1">
        <f t="shared" si="532"/>
        <v>14606.051462075997</v>
      </c>
      <c r="AC520" s="1">
        <f t="shared" si="533"/>
        <v>1.191352893988964E-2</v>
      </c>
      <c r="AD520" s="1">
        <f t="shared" si="534"/>
        <v>0.5585806742143874</v>
      </c>
      <c r="AE520" s="1">
        <f t="shared" si="535"/>
        <v>3.3654993357990562E-2</v>
      </c>
      <c r="AF520" s="1">
        <f t="shared" si="536"/>
        <v>0.55285443476466434</v>
      </c>
      <c r="AG520" s="1">
        <f t="shared" si="537"/>
        <v>257.41793920757516</v>
      </c>
      <c r="AH520" s="1">
        <f t="shared" si="538"/>
        <v>152.6417394731514</v>
      </c>
      <c r="AI520" s="1">
        <f t="shared" si="539"/>
        <v>152.28493172840558</v>
      </c>
      <c r="AJ520" s="1">
        <f t="shared" si="540"/>
        <v>238.03520441621646</v>
      </c>
      <c r="AK520" s="1">
        <f t="shared" si="541"/>
        <v>304.92667160932615</v>
      </c>
      <c r="AL520" s="8">
        <f t="shared" si="542"/>
        <v>263911334.5538466</v>
      </c>
      <c r="AM520" s="1">
        <f t="shared" si="543"/>
        <v>100417133.12217444</v>
      </c>
      <c r="AN520" s="1">
        <f t="shared" si="544"/>
        <v>0.99999182946777843</v>
      </c>
      <c r="AO520" s="1">
        <f t="shared" si="545"/>
        <v>36.015196029034712</v>
      </c>
      <c r="AP520" s="1">
        <f t="shared" si="546"/>
        <v>133.55129473759996</v>
      </c>
      <c r="AQ520" s="1">
        <f t="shared" si="547"/>
        <v>0.11321093908896457</v>
      </c>
      <c r="AR520" s="1">
        <f t="shared" si="548"/>
        <v>7.4954420788034659E-2</v>
      </c>
      <c r="AS520" s="1">
        <f t="shared" si="549"/>
        <v>7784.5292093020826</v>
      </c>
      <c r="AT520" s="1">
        <f t="shared" si="550"/>
        <v>662835006.24800158</v>
      </c>
      <c r="AU520" s="1">
        <f t="shared" si="551"/>
        <v>2574937.1170029785</v>
      </c>
      <c r="AV520" s="1">
        <f t="shared" si="552"/>
        <v>21989343.324755888</v>
      </c>
      <c r="AW520" s="1">
        <f t="shared" si="553"/>
        <v>-472.76175728552238</v>
      </c>
      <c r="AX520" s="1">
        <f t="shared" si="554"/>
        <v>1411373.4228530382</v>
      </c>
      <c r="AY520" s="6">
        <f t="shared" si="555"/>
        <v>1998759784.8874357</v>
      </c>
      <c r="AZ520">
        <f t="shared" si="556"/>
        <v>2559784.6873750626</v>
      </c>
      <c r="BA520">
        <f t="shared" si="557"/>
        <v>1148411.2645220244</v>
      </c>
      <c r="BB520">
        <f t="shared" si="558"/>
        <v>3603289.2802264211</v>
      </c>
      <c r="BC520">
        <f t="shared" si="559"/>
        <v>37694297.181877814</v>
      </c>
      <c r="BD520">
        <f t="shared" si="560"/>
        <v>0.20503351211325535</v>
      </c>
      <c r="BE520">
        <f t="shared" si="561"/>
        <v>0.12242540669887499</v>
      </c>
      <c r="BF520">
        <f t="shared" si="562"/>
        <v>0.28207396108794702</v>
      </c>
      <c r="BG520">
        <f t="shared" si="563"/>
        <v>0.16707183611973228</v>
      </c>
      <c r="BH520">
        <f t="shared" si="564"/>
        <v>0.86528090329805285</v>
      </c>
      <c r="BI520">
        <f t="shared" si="565"/>
        <v>1.6270589904822698E-2</v>
      </c>
      <c r="BJ520">
        <f t="shared" si="566"/>
        <v>5.4358858369134095</v>
      </c>
      <c r="BK520">
        <f t="shared" si="567"/>
        <v>820.46812543431338</v>
      </c>
      <c r="BL520">
        <f t="shared" si="568"/>
        <v>0.38049554516950163</v>
      </c>
      <c r="BM520">
        <f t="shared" si="569"/>
        <v>65.195857139675027</v>
      </c>
    </row>
    <row r="521" spans="5:65" x14ac:dyDescent="0.35">
      <c r="E521">
        <f t="shared" si="509"/>
        <v>2032.375</v>
      </c>
      <c r="F521" s="1">
        <f t="shared" si="510"/>
        <v>8409.6711862267584</v>
      </c>
      <c r="G521" s="1">
        <f t="shared" si="511"/>
        <v>1.8175822932099592</v>
      </c>
      <c r="H521" s="1">
        <f t="shared" si="512"/>
        <v>3921706.3973565912</v>
      </c>
      <c r="I521" s="1">
        <f t="shared" si="513"/>
        <v>853842.54173288122</v>
      </c>
      <c r="J521" s="1">
        <f t="shared" si="514"/>
        <v>1.7750251701397797E-4</v>
      </c>
      <c r="K521" s="1">
        <f t="shared" si="515"/>
        <v>0.72893406032461383</v>
      </c>
      <c r="L521" s="1">
        <f t="shared" si="516"/>
        <v>0.10544347528679833</v>
      </c>
      <c r="M521" s="1">
        <f t="shared" si="517"/>
        <v>8.970793977427001E-2</v>
      </c>
      <c r="N521" s="1">
        <f t="shared" si="518"/>
        <v>0.7389593199805381</v>
      </c>
      <c r="O521" s="1">
        <f t="shared" si="519"/>
        <v>0.77263914642610843</v>
      </c>
      <c r="P521" s="1">
        <f t="shared" si="520"/>
        <v>12.376897415632726</v>
      </c>
      <c r="Q521" s="1">
        <f t="shared" si="521"/>
        <v>0.88734237998207421</v>
      </c>
      <c r="R521" s="1">
        <f t="shared" si="522"/>
        <v>4349257.2866470385</v>
      </c>
      <c r="S521" s="1">
        <f t="shared" si="523"/>
        <v>0.79972799016833096</v>
      </c>
      <c r="T521" s="1">
        <f t="shared" si="524"/>
        <v>0.56079005100020751</v>
      </c>
      <c r="U521" s="1">
        <f t="shared" si="525"/>
        <v>0.79884047751888465</v>
      </c>
      <c r="V521" s="1">
        <f t="shared" si="526"/>
        <v>0.99979699567915159</v>
      </c>
      <c r="W521" s="1">
        <f t="shared" si="527"/>
        <v>154.8232030102844</v>
      </c>
      <c r="X521" s="1">
        <f t="shared" si="528"/>
        <v>6987.3869086117875</v>
      </c>
      <c r="Y521" s="1">
        <f t="shared" si="529"/>
        <v>771.02609643239168</v>
      </c>
      <c r="Z521" s="1">
        <f t="shared" si="530"/>
        <v>0.451026915789011</v>
      </c>
      <c r="AA521" s="1">
        <f t="shared" si="531"/>
        <v>0.77263914642610843</v>
      </c>
      <c r="AB521" s="1">
        <f t="shared" si="532"/>
        <v>14682.865053140749</v>
      </c>
      <c r="AC521" s="1">
        <f t="shared" si="533"/>
        <v>1.1934518193398958E-2</v>
      </c>
      <c r="AD521" s="1">
        <f t="shared" si="534"/>
        <v>0.56078984173555746</v>
      </c>
      <c r="AE521" s="1">
        <f t="shared" si="535"/>
        <v>3.3630987349107438E-2</v>
      </c>
      <c r="AF521" s="1">
        <f t="shared" si="536"/>
        <v>0.55474698591267979</v>
      </c>
      <c r="AG521" s="1">
        <f t="shared" si="537"/>
        <v>257.41793918208958</v>
      </c>
      <c r="AH521" s="1">
        <f t="shared" si="538"/>
        <v>152.64173945803918</v>
      </c>
      <c r="AI521" s="1">
        <f t="shared" si="539"/>
        <v>152.28493172840558</v>
      </c>
      <c r="AJ521" s="1">
        <f t="shared" si="540"/>
        <v>237.87788036506581</v>
      </c>
      <c r="AK521" s="1">
        <f t="shared" si="541"/>
        <v>304.92667157913701</v>
      </c>
      <c r="AL521" s="8">
        <f t="shared" si="542"/>
        <v>265913702.49177003</v>
      </c>
      <c r="AM521" s="1">
        <f t="shared" si="543"/>
        <v>101709513.0331545</v>
      </c>
      <c r="AN521" s="1">
        <f t="shared" si="544"/>
        <v>0.99999189099252506</v>
      </c>
      <c r="AO521" s="1">
        <f t="shared" si="545"/>
        <v>36.017920554431164</v>
      </c>
      <c r="AP521" s="1">
        <f t="shared" si="546"/>
        <v>133.56139780337108</v>
      </c>
      <c r="AQ521" s="1">
        <f t="shared" si="547"/>
        <v>0.11346799384542126</v>
      </c>
      <c r="AR521" s="1">
        <f t="shared" si="548"/>
        <v>7.5748979996833984E-2</v>
      </c>
      <c r="AS521" s="1">
        <f t="shared" si="549"/>
        <v>7825.4682437062493</v>
      </c>
      <c r="AT521" s="1">
        <f t="shared" si="550"/>
        <v>667197556.61813605</v>
      </c>
      <c r="AU521" s="1">
        <f t="shared" si="551"/>
        <v>2591884.4612697363</v>
      </c>
      <c r="AV521" s="1">
        <f t="shared" si="552"/>
        <v>22150276.894568574</v>
      </c>
      <c r="AW521" s="1">
        <f t="shared" si="553"/>
        <v>-475.80102708446026</v>
      </c>
      <c r="AX521" s="1">
        <f t="shared" si="554"/>
        <v>1414501.7825839142</v>
      </c>
      <c r="AY521" s="6">
        <f t="shared" si="555"/>
        <v>2015379391.2931714</v>
      </c>
      <c r="AZ521">
        <f t="shared" si="556"/>
        <v>2576632.3035980999</v>
      </c>
      <c r="BA521">
        <f t="shared" si="557"/>
        <v>1162130.5210141856</v>
      </c>
      <c r="BB521">
        <f t="shared" si="558"/>
        <v>3618868.2229296989</v>
      </c>
      <c r="BC521">
        <f t="shared" si="559"/>
        <v>37919502.761891969</v>
      </c>
      <c r="BD521">
        <f t="shared" si="560"/>
        <v>0.20610851523908855</v>
      </c>
      <c r="BE521">
        <f t="shared" si="561"/>
        <v>0.12306729052326168</v>
      </c>
      <c r="BF521">
        <f t="shared" si="562"/>
        <v>0.28355289195520056</v>
      </c>
      <c r="BG521">
        <f t="shared" si="563"/>
        <v>0.16794780387844774</v>
      </c>
      <c r="BH521">
        <f t="shared" si="564"/>
        <v>0.86981762349653136</v>
      </c>
      <c r="BI521">
        <f t="shared" si="565"/>
        <v>1.6355897593436905E-2</v>
      </c>
      <c r="BJ521">
        <f t="shared" si="566"/>
        <v>5.4643865156859928</v>
      </c>
      <c r="BK521">
        <f t="shared" si="567"/>
        <v>824.76988952349893</v>
      </c>
      <c r="BL521">
        <f t="shared" si="568"/>
        <v>0.38249050636490312</v>
      </c>
      <c r="BM521">
        <f t="shared" si="569"/>
        <v>65.537682968507397</v>
      </c>
    </row>
    <row r="522" spans="5:65" x14ac:dyDescent="0.35">
      <c r="E522">
        <f t="shared" si="509"/>
        <v>2032.4375</v>
      </c>
      <c r="F522" s="1">
        <f t="shared" si="510"/>
        <v>8449.8403568412177</v>
      </c>
      <c r="G522" s="1">
        <f t="shared" si="511"/>
        <v>1.8270644059917995</v>
      </c>
      <c r="H522" s="1">
        <f t="shared" si="512"/>
        <v>3975071.556214896</v>
      </c>
      <c r="I522" s="1">
        <f t="shared" si="513"/>
        <v>858100.65468306851</v>
      </c>
      <c r="J522" s="1">
        <f t="shared" si="514"/>
        <v>1.7528373571224837E-4</v>
      </c>
      <c r="K522" s="1">
        <f t="shared" si="515"/>
        <v>0.72991753129414683</v>
      </c>
      <c r="L522" s="1">
        <f t="shared" si="516"/>
        <v>0.10563455001051655</v>
      </c>
      <c r="M522" s="1">
        <f t="shared" si="517"/>
        <v>9.0294566874169743E-2</v>
      </c>
      <c r="N522" s="1">
        <f t="shared" si="518"/>
        <v>0.73896819353623833</v>
      </c>
      <c r="O522" s="1">
        <f t="shared" si="519"/>
        <v>0.7739951757483402</v>
      </c>
      <c r="P522" s="1">
        <f t="shared" si="520"/>
        <v>12.441573058903026</v>
      </c>
      <c r="Q522" s="1">
        <f t="shared" si="521"/>
        <v>0.88786234206054904</v>
      </c>
      <c r="R522" s="1">
        <f t="shared" si="522"/>
        <v>4404754.6418876611</v>
      </c>
      <c r="S522" s="1">
        <f t="shared" si="523"/>
        <v>0.79972799016833096</v>
      </c>
      <c r="T522" s="1">
        <f t="shared" si="524"/>
        <v>0.56267633839059983</v>
      </c>
      <c r="U522" s="1">
        <f t="shared" si="525"/>
        <v>0.798851571426198</v>
      </c>
      <c r="V522" s="1">
        <f t="shared" si="526"/>
        <v>0.99979972045730403</v>
      </c>
      <c r="W522" s="1">
        <f t="shared" si="527"/>
        <v>154.72147714075467</v>
      </c>
      <c r="X522" s="1">
        <f t="shared" si="528"/>
        <v>7023.8995925193194</v>
      </c>
      <c r="Y522" s="1">
        <f t="shared" si="529"/>
        <v>775.0551036294595</v>
      </c>
      <c r="Z522" s="1">
        <f t="shared" si="530"/>
        <v>0.4533843541545477</v>
      </c>
      <c r="AA522" s="1">
        <f t="shared" si="531"/>
        <v>0.7739951757483402</v>
      </c>
      <c r="AB522" s="1">
        <f t="shared" si="532"/>
        <v>14759.590561196061</v>
      </c>
      <c r="AC522" s="1">
        <f t="shared" si="533"/>
        <v>1.1955464008391396E-2</v>
      </c>
      <c r="AD522" s="1">
        <f t="shared" si="534"/>
        <v>0.56299925455232658</v>
      </c>
      <c r="AE522" s="1">
        <f t="shared" si="535"/>
        <v>3.3605095892714314E-2</v>
      </c>
      <c r="AF522" s="1">
        <f t="shared" si="536"/>
        <v>0.55661294669875094</v>
      </c>
      <c r="AG522" s="1">
        <f t="shared" si="537"/>
        <v>257.4179391575463</v>
      </c>
      <c r="AH522" s="1">
        <f t="shared" si="538"/>
        <v>152.64173944348568</v>
      </c>
      <c r="AI522" s="1">
        <f t="shared" si="539"/>
        <v>152.28493172840558</v>
      </c>
      <c r="AJ522" s="1">
        <f t="shared" si="540"/>
        <v>237.72158380388163</v>
      </c>
      <c r="AK522" s="1">
        <f t="shared" si="541"/>
        <v>304.92667155006404</v>
      </c>
      <c r="AL522" s="8">
        <f t="shared" si="542"/>
        <v>267918161.29446</v>
      </c>
      <c r="AM522" s="1">
        <f t="shared" si="543"/>
        <v>103007345.60267924</v>
      </c>
      <c r="AN522" s="1">
        <f t="shared" si="544"/>
        <v>0.99999195166043442</v>
      </c>
      <c r="AO522" s="1">
        <f t="shared" si="545"/>
        <v>36.020646430519456</v>
      </c>
      <c r="AP522" s="1">
        <f t="shared" si="546"/>
        <v>133.57150587776812</v>
      </c>
      <c r="AQ522" s="1">
        <f t="shared" si="547"/>
        <v>0.11371954656172319</v>
      </c>
      <c r="AR522" s="1">
        <f t="shared" si="548"/>
        <v>7.6539574481671674E-2</v>
      </c>
      <c r="AS522" s="1">
        <f t="shared" si="549"/>
        <v>7866.3603328588797</v>
      </c>
      <c r="AT522" s="1">
        <f t="shared" si="550"/>
        <v>671561021.56686151</v>
      </c>
      <c r="AU522" s="1">
        <f t="shared" si="551"/>
        <v>2608835.3584240652</v>
      </c>
      <c r="AV522" s="1">
        <f t="shared" si="552"/>
        <v>22312269.673397932</v>
      </c>
      <c r="AW522" s="1">
        <f t="shared" si="553"/>
        <v>-478.8212928337054</v>
      </c>
      <c r="AX522" s="1">
        <f t="shared" si="554"/>
        <v>1417638.6319959417</v>
      </c>
      <c r="AY522" s="6">
        <f t="shared" si="555"/>
        <v>2032124276.3740752</v>
      </c>
      <c r="AZ522">
        <f t="shared" si="556"/>
        <v>2593483.4518014486</v>
      </c>
      <c r="BA522">
        <f t="shared" si="557"/>
        <v>1175844.8198055068</v>
      </c>
      <c r="BB522">
        <f t="shared" si="558"/>
        <v>3634460.77789834</v>
      </c>
      <c r="BC522">
        <f t="shared" si="559"/>
        <v>38145682.025825076</v>
      </c>
      <c r="BD522">
        <f t="shared" si="560"/>
        <v>0.20717679959538529</v>
      </c>
      <c r="BE522">
        <f t="shared" si="561"/>
        <v>0.12370516257374596</v>
      </c>
      <c r="BF522">
        <f t="shared" si="562"/>
        <v>0.28502257950453375</v>
      </c>
      <c r="BG522">
        <f t="shared" si="563"/>
        <v>0.16881829683867122</v>
      </c>
      <c r="BH522">
        <f t="shared" si="564"/>
        <v>0.87432598919376936</v>
      </c>
      <c r="BI522">
        <f t="shared" si="565"/>
        <v>1.6440672108997273E-2</v>
      </c>
      <c r="BJ522">
        <f t="shared" si="566"/>
        <v>5.4927090652162471</v>
      </c>
      <c r="BK522">
        <f t="shared" si="567"/>
        <v>829.04476758712713</v>
      </c>
      <c r="BL522">
        <f t="shared" si="568"/>
        <v>0.38447299905283333</v>
      </c>
      <c r="BM522">
        <f t="shared" si="569"/>
        <v>65.877372385909567</v>
      </c>
    </row>
    <row r="523" spans="5:65" x14ac:dyDescent="0.35">
      <c r="E523">
        <f t="shared" si="509"/>
        <v>2032.5</v>
      </c>
      <c r="F523" s="1">
        <f t="shared" si="510"/>
        <v>8489.9071088690125</v>
      </c>
      <c r="G523" s="1">
        <f t="shared" si="511"/>
        <v>1.8365857478552969</v>
      </c>
      <c r="H523" s="1">
        <f t="shared" si="512"/>
        <v>4028702.8471325878</v>
      </c>
      <c r="I523" s="1">
        <f t="shared" si="513"/>
        <v>862282.3513745392</v>
      </c>
      <c r="J523" s="1">
        <f t="shared" si="514"/>
        <v>1.7309268917476843E-4</v>
      </c>
      <c r="K523" s="1">
        <f t="shared" si="515"/>
        <v>0.73087628024016849</v>
      </c>
      <c r="L523" s="1">
        <f t="shared" si="516"/>
        <v>0.1058277713064555</v>
      </c>
      <c r="M523" s="1">
        <f t="shared" si="517"/>
        <v>9.0876460835234832E-2</v>
      </c>
      <c r="N523" s="1">
        <f t="shared" si="518"/>
        <v>0.73897695617250037</v>
      </c>
      <c r="O523" s="1">
        <f t="shared" si="519"/>
        <v>0.77534827774111037</v>
      </c>
      <c r="P523" s="1">
        <f t="shared" si="520"/>
        <v>12.506168669674199</v>
      </c>
      <c r="Q523" s="1">
        <f t="shared" si="521"/>
        <v>0.88837689191773839</v>
      </c>
      <c r="R523" s="1">
        <f t="shared" si="522"/>
        <v>4460479.8647094164</v>
      </c>
      <c r="S523" s="1">
        <f t="shared" si="523"/>
        <v>0.79972799016833096</v>
      </c>
      <c r="T523" s="1">
        <f t="shared" si="524"/>
        <v>0.56453566888082074</v>
      </c>
      <c r="U523" s="1">
        <f t="shared" si="525"/>
        <v>0.79886252665968005</v>
      </c>
      <c r="V523" s="1">
        <f t="shared" si="526"/>
        <v>0.99980238611128902</v>
      </c>
      <c r="W523" s="1">
        <f t="shared" si="527"/>
        <v>154.62042260298915</v>
      </c>
      <c r="X523" s="1">
        <f t="shared" si="528"/>
        <v>7060.3670940182155</v>
      </c>
      <c r="Y523" s="1">
        <f t="shared" si="529"/>
        <v>779.07912515497173</v>
      </c>
      <c r="Z523" s="1">
        <f t="shared" si="530"/>
        <v>0.4557081024095509</v>
      </c>
      <c r="AA523" s="1">
        <f t="shared" si="531"/>
        <v>0.77534827774111037</v>
      </c>
      <c r="AB523" s="1">
        <f t="shared" si="532"/>
        <v>14836.221125717051</v>
      </c>
      <c r="AC523" s="1">
        <f t="shared" si="533"/>
        <v>1.1976364606587769E-2</v>
      </c>
      <c r="AD523" s="1">
        <f t="shared" si="534"/>
        <v>0.56520869657484452</v>
      </c>
      <c r="AE523" s="1">
        <f t="shared" si="535"/>
        <v>3.3577330800206168E-2</v>
      </c>
      <c r="AF523" s="1">
        <f t="shared" si="536"/>
        <v>0.55845224107179825</v>
      </c>
      <c r="AG523" s="1">
        <f t="shared" si="537"/>
        <v>257.41793913391052</v>
      </c>
      <c r="AH523" s="1">
        <f t="shared" si="538"/>
        <v>152.64173942947031</v>
      </c>
      <c r="AI523" s="1">
        <f t="shared" si="539"/>
        <v>152.28493172840558</v>
      </c>
      <c r="AJ523" s="1">
        <f t="shared" si="540"/>
        <v>237.56631870938972</v>
      </c>
      <c r="AK523" s="1">
        <f t="shared" si="541"/>
        <v>304.9266715220661</v>
      </c>
      <c r="AL523" s="8">
        <f t="shared" si="542"/>
        <v>269924497.83908391</v>
      </c>
      <c r="AM523" s="1">
        <f t="shared" si="543"/>
        <v>104310506.96314651</v>
      </c>
      <c r="AN523" s="1">
        <f t="shared" si="544"/>
        <v>0.99999201148287786</v>
      </c>
      <c r="AO523" s="1">
        <f t="shared" si="545"/>
        <v>36.023374510989974</v>
      </c>
      <c r="AP523" s="1">
        <f t="shared" si="546"/>
        <v>133.58162212643973</v>
      </c>
      <c r="AQ523" s="1">
        <f t="shared" si="547"/>
        <v>0.11396584539034793</v>
      </c>
      <c r="AR523" s="1">
        <f t="shared" si="548"/>
        <v>7.7326077082583308E-2</v>
      </c>
      <c r="AS523" s="1">
        <f t="shared" si="549"/>
        <v>7907.2018203332891</v>
      </c>
      <c r="AT523" s="1">
        <f t="shared" si="550"/>
        <v>675924966.87011051</v>
      </c>
      <c r="AU523" s="1">
        <f t="shared" si="551"/>
        <v>2625788.1216215077</v>
      </c>
      <c r="AV523" s="1">
        <f t="shared" si="552"/>
        <v>22475321.883299436</v>
      </c>
      <c r="AW523" s="1">
        <f t="shared" si="553"/>
        <v>-481.82267344839357</v>
      </c>
      <c r="AX523" s="1">
        <f t="shared" si="554"/>
        <v>1420784.9824779581</v>
      </c>
      <c r="AY523" s="6">
        <f t="shared" si="555"/>
        <v>2048994557.489018</v>
      </c>
      <c r="AZ523">
        <f t="shared" si="556"/>
        <v>2610336.4550670264</v>
      </c>
      <c r="BA523">
        <f t="shared" si="557"/>
        <v>1189551.4725890686</v>
      </c>
      <c r="BB523">
        <f t="shared" si="558"/>
        <v>3650067.1414874541</v>
      </c>
      <c r="BC523">
        <f t="shared" si="559"/>
        <v>38372835.82444372</v>
      </c>
      <c r="BD523">
        <f t="shared" si="560"/>
        <v>0.20823840717445519</v>
      </c>
      <c r="BE523">
        <f t="shared" si="561"/>
        <v>0.12433904792391472</v>
      </c>
      <c r="BF523">
        <f t="shared" si="562"/>
        <v>0.28648308150668361</v>
      </c>
      <c r="BG523">
        <f t="shared" si="563"/>
        <v>0.1696833492178933</v>
      </c>
      <c r="BH523">
        <f t="shared" si="564"/>
        <v>0.87880617760539959</v>
      </c>
      <c r="BI523">
        <f t="shared" si="565"/>
        <v>1.6524916783835386E-2</v>
      </c>
      <c r="BJ523">
        <f t="shared" si="566"/>
        <v>5.5208545988119369</v>
      </c>
      <c r="BK523">
        <f t="shared" si="567"/>
        <v>833.29292766285766</v>
      </c>
      <c r="BL523">
        <f t="shared" si="568"/>
        <v>0.38644310116146396</v>
      </c>
      <c r="BM523">
        <f t="shared" si="569"/>
        <v>66.214938744452979</v>
      </c>
    </row>
    <row r="524" spans="5:65" x14ac:dyDescent="0.35">
      <c r="E524">
        <f t="shared" si="509"/>
        <v>2032.5625</v>
      </c>
      <c r="F524" s="1">
        <f t="shared" si="510"/>
        <v>8529.8682604758687</v>
      </c>
      <c r="G524" s="1">
        <f t="shared" si="511"/>
        <v>1.8461463745582578</v>
      </c>
      <c r="H524" s="1">
        <f t="shared" si="512"/>
        <v>4082595.4940934964</v>
      </c>
      <c r="I524" s="1">
        <f t="shared" si="513"/>
        <v>866386.48518896033</v>
      </c>
      <c r="J524" s="1">
        <f t="shared" si="514"/>
        <v>1.709290307170155E-4</v>
      </c>
      <c r="K524" s="1">
        <f t="shared" si="515"/>
        <v>0.73181073714461975</v>
      </c>
      <c r="L524" s="1">
        <f t="shared" si="516"/>
        <v>0.10602317796466852</v>
      </c>
      <c r="M524" s="1">
        <f t="shared" si="517"/>
        <v>9.1453635146773821E-2</v>
      </c>
      <c r="N524" s="1">
        <f t="shared" si="518"/>
        <v>0.73898560927581713</v>
      </c>
      <c r="O524" s="1">
        <f t="shared" si="519"/>
        <v>0.77669833812821154</v>
      </c>
      <c r="P524" s="1">
        <f t="shared" si="520"/>
        <v>12.570678511426205</v>
      </c>
      <c r="Q524" s="1">
        <f t="shared" si="521"/>
        <v>0.88888606738065656</v>
      </c>
      <c r="R524" s="1">
        <f t="shared" si="522"/>
        <v>4516427.6049414584</v>
      </c>
      <c r="S524" s="1">
        <f t="shared" si="523"/>
        <v>0.79972799016833096</v>
      </c>
      <c r="T524" s="1">
        <f t="shared" si="524"/>
        <v>0.56636798436030988</v>
      </c>
      <c r="U524" s="1">
        <f t="shared" si="525"/>
        <v>0.79887334495275353</v>
      </c>
      <c r="V524" s="1">
        <f t="shared" si="526"/>
        <v>0.99980499422143743</v>
      </c>
      <c r="W524" s="1">
        <f t="shared" si="527"/>
        <v>154.52004181047315</v>
      </c>
      <c r="X524" s="1">
        <f t="shared" si="528"/>
        <v>7096.7861745516984</v>
      </c>
      <c r="Y524" s="1">
        <f t="shared" si="529"/>
        <v>783.09780364904225</v>
      </c>
      <c r="Z524" s="1">
        <f t="shared" si="530"/>
        <v>0.45799808792878621</v>
      </c>
      <c r="AA524" s="1">
        <f t="shared" si="531"/>
        <v>0.77669833812821154</v>
      </c>
      <c r="AB524" s="1">
        <f t="shared" si="532"/>
        <v>14912.749941399714</v>
      </c>
      <c r="AC524" s="1">
        <f t="shared" si="533"/>
        <v>1.1997218222828383E-2</v>
      </c>
      <c r="AD524" s="1">
        <f t="shared" si="534"/>
        <v>0.56741795150970487</v>
      </c>
      <c r="AE524" s="1">
        <f t="shared" si="535"/>
        <v>3.3547704592992243E-2</v>
      </c>
      <c r="AF524" s="1">
        <f t="shared" si="536"/>
        <v>0.56026481154745988</v>
      </c>
      <c r="AG524" s="1">
        <f t="shared" si="537"/>
        <v>257.41793911114866</v>
      </c>
      <c r="AH524" s="1">
        <f t="shared" si="538"/>
        <v>152.64173941597315</v>
      </c>
      <c r="AI524" s="1">
        <f t="shared" si="539"/>
        <v>152.28493172840558</v>
      </c>
      <c r="AJ524" s="1">
        <f t="shared" si="540"/>
        <v>237.41208878978597</v>
      </c>
      <c r="AK524" s="1">
        <f t="shared" si="541"/>
        <v>304.92667149510334</v>
      </c>
      <c r="AL524" s="8">
        <f t="shared" si="542"/>
        <v>271932499.21650571</v>
      </c>
      <c r="AM524" s="1">
        <f t="shared" si="543"/>
        <v>105618871.99821107</v>
      </c>
      <c r="AN524" s="1">
        <f t="shared" si="544"/>
        <v>0.99999207047112137</v>
      </c>
      <c r="AO524" s="1">
        <f t="shared" si="545"/>
        <v>36.026105610926258</v>
      </c>
      <c r="AP524" s="1">
        <f t="shared" si="546"/>
        <v>133.5917495718729</v>
      </c>
      <c r="AQ524" s="1">
        <f t="shared" si="547"/>
        <v>0.11420713401003173</v>
      </c>
      <c r="AR524" s="1">
        <f t="shared" si="548"/>
        <v>7.8108365628691834E-2</v>
      </c>
      <c r="AS524" s="1">
        <f t="shared" si="549"/>
        <v>7947.9890791336429</v>
      </c>
      <c r="AT524" s="1">
        <f t="shared" si="550"/>
        <v>680288959.85221851</v>
      </c>
      <c r="AU524" s="1">
        <f t="shared" si="551"/>
        <v>2642741.0700327354</v>
      </c>
      <c r="AV524" s="1">
        <f t="shared" si="552"/>
        <v>22639433.64090078</v>
      </c>
      <c r="AW524" s="1">
        <f t="shared" si="553"/>
        <v>-484.80528709795766</v>
      </c>
      <c r="AX524" s="1">
        <f t="shared" si="554"/>
        <v>1423941.8095851028</v>
      </c>
      <c r="AY524" s="6">
        <f t="shared" si="555"/>
        <v>2065990338.6900496</v>
      </c>
      <c r="AZ524">
        <f t="shared" si="556"/>
        <v>2627189.6424564836</v>
      </c>
      <c r="BA524">
        <f t="shared" si="557"/>
        <v>1203247.832871381</v>
      </c>
      <c r="BB524">
        <f t="shared" si="558"/>
        <v>3665687.4667891324</v>
      </c>
      <c r="BC524">
        <f t="shared" si="559"/>
        <v>38600965.020786688</v>
      </c>
      <c r="BD524">
        <f t="shared" si="560"/>
        <v>0.20929337970615589</v>
      </c>
      <c r="BE524">
        <f t="shared" si="561"/>
        <v>0.12496897149064491</v>
      </c>
      <c r="BF524">
        <f t="shared" si="562"/>
        <v>0.28793445537132006</v>
      </c>
      <c r="BG524">
        <f t="shared" si="563"/>
        <v>0.17054299501974524</v>
      </c>
      <c r="BH524">
        <f t="shared" si="564"/>
        <v>0.88325836483945719</v>
      </c>
      <c r="BI524">
        <f t="shared" si="565"/>
        <v>1.6608634929455763E-2</v>
      </c>
      <c r="BJ524">
        <f t="shared" si="566"/>
        <v>5.5488242228226543</v>
      </c>
      <c r="BK524">
        <f t="shared" si="567"/>
        <v>837.51453673811488</v>
      </c>
      <c r="BL524">
        <f t="shared" si="568"/>
        <v>0.3884008901319157</v>
      </c>
      <c r="BM524">
        <f t="shared" si="569"/>
        <v>66.550395313255493</v>
      </c>
    </row>
    <row r="525" spans="5:65" x14ac:dyDescent="0.35">
      <c r="E525">
        <f t="shared" si="509"/>
        <v>2032.625</v>
      </c>
      <c r="F525" s="1">
        <f t="shared" si="510"/>
        <v>8569.7206851803658</v>
      </c>
      <c r="G525" s="1">
        <f t="shared" si="511"/>
        <v>1.8557463407681976</v>
      </c>
      <c r="H525" s="1">
        <f t="shared" si="512"/>
        <v>4136744.6494178064</v>
      </c>
      <c r="I525" s="1">
        <f t="shared" si="513"/>
        <v>870411.95199752983</v>
      </c>
      <c r="J525" s="1">
        <f t="shared" si="514"/>
        <v>1.6879241798804464E-4</v>
      </c>
      <c r="K525" s="1">
        <f t="shared" si="515"/>
        <v>0.73272133357073821</v>
      </c>
      <c r="L525" s="1">
        <f t="shared" si="516"/>
        <v>0.10622080248025711</v>
      </c>
      <c r="M525" s="1">
        <f t="shared" si="517"/>
        <v>9.2026105141226958E-2</v>
      </c>
      <c r="N525" s="1">
        <f t="shared" si="518"/>
        <v>0.7389941542153502</v>
      </c>
      <c r="O525" s="1">
        <f t="shared" si="519"/>
        <v>0.77804524352634674</v>
      </c>
      <c r="P525" s="1">
        <f t="shared" si="520"/>
        <v>12.635096896921729</v>
      </c>
      <c r="Q525" s="1">
        <f t="shared" si="521"/>
        <v>0.88938990660460127</v>
      </c>
      <c r="R525" s="1">
        <f t="shared" si="522"/>
        <v>4572592.4620253928</v>
      </c>
      <c r="S525" s="1">
        <f t="shared" si="523"/>
        <v>0.79972799016833096</v>
      </c>
      <c r="T525" s="1">
        <f t="shared" si="524"/>
        <v>0.5681732450142537</v>
      </c>
      <c r="U525" s="1">
        <f t="shared" si="525"/>
        <v>0.79888402801717329</v>
      </c>
      <c r="V525" s="1">
        <f t="shared" si="526"/>
        <v>0.9998075463165973</v>
      </c>
      <c r="W525" s="1">
        <f t="shared" si="527"/>
        <v>154.4203370018835</v>
      </c>
      <c r="X525" s="1">
        <f t="shared" si="528"/>
        <v>7133.1536233855877</v>
      </c>
      <c r="Y525" s="1">
        <f t="shared" si="529"/>
        <v>787.11078482188088</v>
      </c>
      <c r="Z525" s="1">
        <f t="shared" si="530"/>
        <v>0.46025426095261995</v>
      </c>
      <c r="AA525" s="1">
        <f t="shared" si="531"/>
        <v>0.77804524352634674</v>
      </c>
      <c r="AB525" s="1">
        <f t="shared" si="532"/>
        <v>14989.170261404734</v>
      </c>
      <c r="AC525" s="1">
        <f t="shared" si="533"/>
        <v>1.2018023105745831E-2</v>
      </c>
      <c r="AD525" s="1">
        <f t="shared" si="534"/>
        <v>0.56962680295393064</v>
      </c>
      <c r="AE525" s="1">
        <f t="shared" si="535"/>
        <v>3.3516230492952395E-2</v>
      </c>
      <c r="AF525" s="1">
        <f t="shared" si="536"/>
        <v>0.56205061873996609</v>
      </c>
      <c r="AG525" s="1">
        <f t="shared" si="537"/>
        <v>257.41793908922835</v>
      </c>
      <c r="AH525" s="1">
        <f t="shared" si="538"/>
        <v>152.64173940297502</v>
      </c>
      <c r="AI525" s="1">
        <f t="shared" si="539"/>
        <v>152.28493172840558</v>
      </c>
      <c r="AJ525" s="1">
        <f t="shared" si="540"/>
        <v>237.25889748468205</v>
      </c>
      <c r="AK525" s="1">
        <f t="shared" si="541"/>
        <v>304.92667146913743</v>
      </c>
      <c r="AL525" s="8">
        <f t="shared" si="542"/>
        <v>273941952.84575891</v>
      </c>
      <c r="AM525" s="1">
        <f t="shared" si="543"/>
        <v>106932314.4131922</v>
      </c>
      <c r="AN525" s="1">
        <f t="shared" si="544"/>
        <v>0.99999212863632503</v>
      </c>
      <c r="AO525" s="1">
        <f t="shared" si="545"/>
        <v>36.028840506655108</v>
      </c>
      <c r="AP525" s="1">
        <f t="shared" si="546"/>
        <v>133.60189109283715</v>
      </c>
      <c r="AQ525" s="1">
        <f t="shared" si="547"/>
        <v>0.11444365144161522</v>
      </c>
      <c r="AR525" s="1">
        <f t="shared" si="548"/>
        <v>7.8886322928901506E-2</v>
      </c>
      <c r="AS525" s="1">
        <f t="shared" si="549"/>
        <v>7988.7185134238007</v>
      </c>
      <c r="AT525" s="1">
        <f t="shared" si="550"/>
        <v>684652569.59897912</v>
      </c>
      <c r="AU525" s="1">
        <f t="shared" si="551"/>
        <v>2659692.5296712094</v>
      </c>
      <c r="AV525" s="1">
        <f t="shared" si="552"/>
        <v>22804604.957777824</v>
      </c>
      <c r="AW525" s="1">
        <f t="shared" si="553"/>
        <v>-487.7692512108631</v>
      </c>
      <c r="AX525" s="1">
        <f t="shared" si="554"/>
        <v>1427110.0524379811</v>
      </c>
      <c r="AY525" s="6">
        <f t="shared" si="555"/>
        <v>2083111710.7429097</v>
      </c>
      <c r="AZ525">
        <f t="shared" si="556"/>
        <v>2644041.3498339932</v>
      </c>
      <c r="BA525">
        <f t="shared" si="557"/>
        <v>1216931.2973960121</v>
      </c>
      <c r="BB525">
        <f t="shared" si="558"/>
        <v>3681321.8633979685</v>
      </c>
      <c r="BC525">
        <f t="shared" si="559"/>
        <v>38830070.487461008</v>
      </c>
      <c r="BD525">
        <f t="shared" si="560"/>
        <v>0.21034175865953347</v>
      </c>
      <c r="BE525">
        <f t="shared" si="561"/>
        <v>0.12559495803508305</v>
      </c>
      <c r="BF525">
        <f t="shared" si="562"/>
        <v>0.28937675814930253</v>
      </c>
      <c r="BG525">
        <f t="shared" si="563"/>
        <v>0.17139726803533561</v>
      </c>
      <c r="BH525">
        <f t="shared" si="564"/>
        <v>0.88768272590330188</v>
      </c>
      <c r="BI525">
        <f t="shared" si="565"/>
        <v>1.6691829836666013E-2</v>
      </c>
      <c r="BJ525">
        <f t="shared" si="566"/>
        <v>5.5766190366833044</v>
      </c>
      <c r="BK525">
        <f t="shared" si="567"/>
        <v>841.70976075665169</v>
      </c>
      <c r="BL525">
        <f t="shared" si="568"/>
        <v>0.39034644292130211</v>
      </c>
      <c r="BM525">
        <f t="shared" si="569"/>
        <v>66.883755278502989</v>
      </c>
    </row>
    <row r="526" spans="5:65" x14ac:dyDescent="0.35">
      <c r="E526">
        <f t="shared" si="509"/>
        <v>2032.6875</v>
      </c>
      <c r="F526" s="1">
        <f t="shared" si="510"/>
        <v>8609.4613130131056</v>
      </c>
      <c r="G526" s="1">
        <f t="shared" si="511"/>
        <v>1.8653857000500449</v>
      </c>
      <c r="H526" s="1">
        <f t="shared" si="512"/>
        <v>4191145.3964176523</v>
      </c>
      <c r="I526" s="1">
        <f t="shared" si="513"/>
        <v>874357.69091362075</v>
      </c>
      <c r="J526" s="1">
        <f t="shared" si="514"/>
        <v>1.6668251291624304E-4</v>
      </c>
      <c r="K526" s="1">
        <f t="shared" si="515"/>
        <v>0.73360850215442763</v>
      </c>
      <c r="L526" s="1">
        <f t="shared" si="516"/>
        <v>0.10642067130718431</v>
      </c>
      <c r="M526" s="1">
        <f t="shared" si="517"/>
        <v>9.2593887911929351E-2</v>
      </c>
      <c r="N526" s="1">
        <f t="shared" si="518"/>
        <v>0.7390025923431468</v>
      </c>
      <c r="O526" s="1">
        <f t="shared" si="519"/>
        <v>0.77938888148804719</v>
      </c>
      <c r="P526" s="1">
        <f t="shared" si="520"/>
        <v>12.699418190884534</v>
      </c>
      <c r="Q526" s="1">
        <f t="shared" si="521"/>
        <v>0.88988844805863498</v>
      </c>
      <c r="R526" s="1">
        <f t="shared" si="522"/>
        <v>4628968.9880477488</v>
      </c>
      <c r="S526" s="1">
        <f t="shared" si="523"/>
        <v>0.79972799016833096</v>
      </c>
      <c r="T526" s="1">
        <f t="shared" si="524"/>
        <v>0.56995142884161487</v>
      </c>
      <c r="U526" s="1">
        <f t="shared" si="525"/>
        <v>0.79889457754329751</v>
      </c>
      <c r="V526" s="1">
        <f t="shared" si="526"/>
        <v>0.99981004387618566</v>
      </c>
      <c r="W526" s="1">
        <f t="shared" si="527"/>
        <v>154.32131024120864</v>
      </c>
      <c r="X526" s="1">
        <f t="shared" si="528"/>
        <v>7169.4662591203733</v>
      </c>
      <c r="Y526" s="1">
        <f t="shared" si="529"/>
        <v>791.11771762064382</v>
      </c>
      <c r="Z526" s="1">
        <f t="shared" si="530"/>
        <v>0.46247659398466456</v>
      </c>
      <c r="AA526" s="1">
        <f t="shared" si="531"/>
        <v>0.77938888148804719</v>
      </c>
      <c r="AB526" s="1">
        <f t="shared" si="532"/>
        <v>15065.47540053487</v>
      </c>
      <c r="AC526" s="1">
        <f t="shared" si="533"/>
        <v>1.2038777518427909E-2</v>
      </c>
      <c r="AD526" s="1">
        <f t="shared" si="534"/>
        <v>0.57183503448911377</v>
      </c>
      <c r="AE526" s="1">
        <f t="shared" si="535"/>
        <v>3.3482922412261001E-2</v>
      </c>
      <c r="AF526" s="1">
        <f t="shared" si="536"/>
        <v>0.56380964088536234</v>
      </c>
      <c r="AG526" s="1">
        <f t="shared" si="537"/>
        <v>257.41793906811853</v>
      </c>
      <c r="AH526" s="1">
        <f t="shared" si="538"/>
        <v>152.64173939045747</v>
      </c>
      <c r="AI526" s="1">
        <f t="shared" si="539"/>
        <v>152.28493172840558</v>
      </c>
      <c r="AJ526" s="1">
        <f t="shared" si="540"/>
        <v>237.10674796529003</v>
      </c>
      <c r="AK526" s="1">
        <f t="shared" si="541"/>
        <v>304.92667144413161</v>
      </c>
      <c r="AL526" s="8">
        <f t="shared" si="542"/>
        <v>275952646.58731914</v>
      </c>
      <c r="AM526" s="1">
        <f t="shared" si="543"/>
        <v>108250706.80598959</v>
      </c>
      <c r="AN526" s="1">
        <f t="shared" si="544"/>
        <v>0.99999218598954331</v>
      </c>
      <c r="AO526" s="1">
        <f t="shared" si="545"/>
        <v>36.031579935659259</v>
      </c>
      <c r="AP526" s="1">
        <f t="shared" si="546"/>
        <v>133.61204942406076</v>
      </c>
      <c r="AQ526" s="1">
        <f t="shared" si="547"/>
        <v>0.11467563188057091</v>
      </c>
      <c r="AR526" s="1">
        <f t="shared" si="548"/>
        <v>7.9659836755875721E-2</v>
      </c>
      <c r="AS526" s="1">
        <f t="shared" si="549"/>
        <v>8029.3865602207525</v>
      </c>
      <c r="AT526" s="1">
        <f t="shared" si="550"/>
        <v>689015367.16745913</v>
      </c>
      <c r="AU526" s="1">
        <f t="shared" si="551"/>
        <v>2676640.8342082575</v>
      </c>
      <c r="AV526" s="1">
        <f t="shared" si="552"/>
        <v>22970835.740882274</v>
      </c>
      <c r="AW526" s="1">
        <f t="shared" si="553"/>
        <v>-490.71468247931074</v>
      </c>
      <c r="AX526" s="1">
        <f t="shared" si="554"/>
        <v>1430290.6131939245</v>
      </c>
      <c r="AY526" s="6">
        <f t="shared" si="555"/>
        <v>2100358751.1546171</v>
      </c>
      <c r="AZ526">
        <f t="shared" si="556"/>
        <v>2660889.9206765308</v>
      </c>
      <c r="BA526">
        <f t="shared" si="557"/>
        <v>1230599.3074826063</v>
      </c>
      <c r="BB526">
        <f t="shared" si="558"/>
        <v>3696970.3972633015</v>
      </c>
      <c r="BC526">
        <f t="shared" si="559"/>
        <v>39060153.10392338</v>
      </c>
      <c r="BD526">
        <f t="shared" si="560"/>
        <v>0.21138358524445244</v>
      </c>
      <c r="BE526">
        <f t="shared" si="561"/>
        <v>0.12621703216361846</v>
      </c>
      <c r="BF526">
        <f t="shared" si="562"/>
        <v>0.29081004653492259</v>
      </c>
      <c r="BG526">
        <f t="shared" si="563"/>
        <v>0.17224620184457853</v>
      </c>
      <c r="BH526">
        <f t="shared" si="564"/>
        <v>0.89207943471049755</v>
      </c>
      <c r="BI526">
        <f t="shared" si="565"/>
        <v>1.6774504775706196E-2</v>
      </c>
      <c r="BJ526">
        <f t="shared" si="566"/>
        <v>5.604240132957325</v>
      </c>
      <c r="BK526">
        <f t="shared" si="567"/>
        <v>845.87876462507268</v>
      </c>
      <c r="BL526">
        <f t="shared" si="568"/>
        <v>0.39227983600575483</v>
      </c>
      <c r="BM526">
        <f t="shared" si="569"/>
        <v>67.215031743967685</v>
      </c>
    </row>
    <row r="527" spans="5:65" x14ac:dyDescent="0.35">
      <c r="E527">
        <f t="shared" si="509"/>
        <v>2032.75</v>
      </c>
      <c r="F527" s="1">
        <f t="shared" si="510"/>
        <v>8649.087131611308</v>
      </c>
      <c r="G527" s="1">
        <f t="shared" si="511"/>
        <v>1.875064504853827</v>
      </c>
      <c r="H527" s="1">
        <f t="shared" si="512"/>
        <v>4245792.7520997534</v>
      </c>
      <c r="I527" s="1">
        <f t="shared" si="513"/>
        <v>878222.68498674827</v>
      </c>
      <c r="J527" s="1">
        <f t="shared" si="514"/>
        <v>1.6459898165592824E-4</v>
      </c>
      <c r="K527" s="1">
        <f t="shared" si="515"/>
        <v>0.73447267611663103</v>
      </c>
      <c r="L527" s="1">
        <f t="shared" si="516"/>
        <v>0.10662280510973829</v>
      </c>
      <c r="M527" s="1">
        <f t="shared" si="517"/>
        <v>9.3157002231828004E-2</v>
      </c>
      <c r="N527" s="1">
        <f t="shared" si="518"/>
        <v>0.73901092499435372</v>
      </c>
      <c r="O527" s="1">
        <f t="shared" si="519"/>
        <v>0.78072914054391174</v>
      </c>
      <c r="P527" s="1">
        <f t="shared" si="520"/>
        <v>12.763636812618691</v>
      </c>
      <c r="Q527" s="1">
        <f t="shared" si="521"/>
        <v>0.89038173051106062</v>
      </c>
      <c r="R527" s="1">
        <f t="shared" si="522"/>
        <v>4685551.6907901103</v>
      </c>
      <c r="S527" s="1">
        <f t="shared" si="523"/>
        <v>0.79972799016833096</v>
      </c>
      <c r="T527" s="1">
        <f t="shared" si="524"/>
        <v>0.571702531165589</v>
      </c>
      <c r="U527" s="1">
        <f t="shared" si="525"/>
        <v>0.79890499520035474</v>
      </c>
      <c r="V527" s="1">
        <f t="shared" si="526"/>
        <v>0.99981248833214098</v>
      </c>
      <c r="W527" s="1">
        <f t="shared" si="527"/>
        <v>154.22296341802223</v>
      </c>
      <c r="X527" s="1">
        <f t="shared" si="528"/>
        <v>7205.7209311698953</v>
      </c>
      <c r="Y527" s="1">
        <f t="shared" si="529"/>
        <v>795.11825439259894</v>
      </c>
      <c r="Z527" s="1">
        <f t="shared" si="530"/>
        <v>0.46466508117995803</v>
      </c>
      <c r="AA527" s="1">
        <f t="shared" si="531"/>
        <v>0.78072914054391174</v>
      </c>
      <c r="AB527" s="1">
        <f t="shared" si="532"/>
        <v>15141.658738342159</v>
      </c>
      <c r="AC527" s="1">
        <f t="shared" si="533"/>
        <v>1.2059479739070069E-2</v>
      </c>
      <c r="AD527" s="1">
        <f t="shared" si="534"/>
        <v>0.57404242977561237</v>
      </c>
      <c r="AE527" s="1">
        <f t="shared" si="535"/>
        <v>3.3447794942594117E-2</v>
      </c>
      <c r="AF527" s="1">
        <f t="shared" si="536"/>
        <v>0.56554187335724149</v>
      </c>
      <c r="AG527" s="1">
        <f t="shared" si="537"/>
        <v>257.41793904778922</v>
      </c>
      <c r="AH527" s="1">
        <f t="shared" si="538"/>
        <v>152.64173937840275</v>
      </c>
      <c r="AI527" s="1">
        <f t="shared" si="539"/>
        <v>152.28493172840558</v>
      </c>
      <c r="AJ527" s="1">
        <f t="shared" si="540"/>
        <v>236.95564313484243</v>
      </c>
      <c r="AK527" s="1">
        <f t="shared" si="541"/>
        <v>304.92667142005035</v>
      </c>
      <c r="AL527" s="8">
        <f t="shared" si="542"/>
        <v>277964368.85503787</v>
      </c>
      <c r="AM527" s="1">
        <f t="shared" si="543"/>
        <v>109573920.7384119</v>
      </c>
      <c r="AN527" s="1">
        <f t="shared" si="544"/>
        <v>0.99999224254172459</v>
      </c>
      <c r="AO527" s="1">
        <f t="shared" si="545"/>
        <v>36.034324596551876</v>
      </c>
      <c r="AP527" s="1">
        <f t="shared" si="546"/>
        <v>133.62222715613609</v>
      </c>
      <c r="AQ527" s="1">
        <f t="shared" si="547"/>
        <v>0.11490330454581454</v>
      </c>
      <c r="AR527" s="1">
        <f t="shared" si="548"/>
        <v>8.0428799823580116E-2</v>
      </c>
      <c r="AS527" s="1">
        <f t="shared" si="549"/>
        <v>8069.9896910506559</v>
      </c>
      <c r="AT527" s="1">
        <f t="shared" si="550"/>
        <v>693376925.79234052</v>
      </c>
      <c r="AU527" s="1">
        <f t="shared" si="551"/>
        <v>2693584.3257746547</v>
      </c>
      <c r="AV527" s="1">
        <f t="shared" si="552"/>
        <v>23138125.793020289</v>
      </c>
      <c r="AW527" s="1">
        <f t="shared" si="553"/>
        <v>-493.64169686390585</v>
      </c>
      <c r="AX527" s="1">
        <f t="shared" si="554"/>
        <v>1433484.356589338</v>
      </c>
      <c r="AY527" s="6">
        <f t="shared" si="555"/>
        <v>2117731524.2080569</v>
      </c>
      <c r="AZ527">
        <f t="shared" si="556"/>
        <v>2677733.7068707403</v>
      </c>
      <c r="BA527">
        <f t="shared" si="557"/>
        <v>1244249.3502814025</v>
      </c>
      <c r="BB527">
        <f t="shared" si="558"/>
        <v>3712633.090626223</v>
      </c>
      <c r="BC527">
        <f t="shared" si="559"/>
        <v>39291213.753752336</v>
      </c>
      <c r="BD527">
        <f t="shared" si="560"/>
        <v>0.21241890041321568</v>
      </c>
      <c r="BE527">
        <f t="shared" si="561"/>
        <v>0.1268352183288505</v>
      </c>
      <c r="BF527">
        <f t="shared" si="562"/>
        <v>0.29223437686813253</v>
      </c>
      <c r="BG527">
        <f t="shared" si="563"/>
        <v>0.1730898298175137</v>
      </c>
      <c r="BH527">
        <f t="shared" si="564"/>
        <v>0.89644866408764823</v>
      </c>
      <c r="BI527">
        <f t="shared" si="565"/>
        <v>1.6856662996377381E-2</v>
      </c>
      <c r="BJ527">
        <f t="shared" si="566"/>
        <v>5.6316885973796333</v>
      </c>
      <c r="BK527">
        <f t="shared" si="567"/>
        <v>850.02171221931599</v>
      </c>
      <c r="BL527">
        <f t="shared" si="568"/>
        <v>0.39420114538342971</v>
      </c>
      <c r="BM527">
        <f t="shared" si="569"/>
        <v>67.544237731523225</v>
      </c>
    </row>
    <row r="528" spans="5:65" x14ac:dyDescent="0.35">
      <c r="E528">
        <f t="shared" si="509"/>
        <v>2032.8125</v>
      </c>
      <c r="F528" s="1">
        <f t="shared" si="510"/>
        <v>8688.5951872481892</v>
      </c>
      <c r="G528" s="1">
        <f t="shared" si="511"/>
        <v>1.8847828065023333</v>
      </c>
      <c r="H528" s="1">
        <f t="shared" si="512"/>
        <v>4300681.6699114256</v>
      </c>
      <c r="I528" s="1">
        <f t="shared" si="513"/>
        <v>882005.96183697844</v>
      </c>
      <c r="J528" s="1">
        <f t="shared" si="514"/>
        <v>1.6254149453447946E-4</v>
      </c>
      <c r="K528" s="1">
        <f t="shared" si="515"/>
        <v>0.7353142887965004</v>
      </c>
      <c r="L528" s="1">
        <f t="shared" si="516"/>
        <v>0.10682721901129284</v>
      </c>
      <c r="M528" s="1">
        <f t="shared" si="517"/>
        <v>9.3715468473256305E-2</v>
      </c>
      <c r="N528" s="1">
        <f t="shared" si="518"/>
        <v>0.73901915348742797</v>
      </c>
      <c r="O528" s="1">
        <f t="shared" si="519"/>
        <v>0.78206591024413197</v>
      </c>
      <c r="P528" s="1">
        <f t="shared" si="520"/>
        <v>12.82774723856563</v>
      </c>
      <c r="Q528" s="1">
        <f t="shared" si="521"/>
        <v>0.89086979301490032</v>
      </c>
      <c r="R528" s="1">
        <f t="shared" si="522"/>
        <v>4742335.0367927989</v>
      </c>
      <c r="S528" s="1">
        <f t="shared" si="523"/>
        <v>0.79972799016833096</v>
      </c>
      <c r="T528" s="1">
        <f t="shared" si="524"/>
        <v>0.57342656413762305</v>
      </c>
      <c r="U528" s="1">
        <f t="shared" si="525"/>
        <v>0.79891528263670819</v>
      </c>
      <c r="V528" s="1">
        <f t="shared" si="526"/>
        <v>0.9998148810707842</v>
      </c>
      <c r="W528" s="1">
        <f t="shared" si="527"/>
        <v>154.1252982479088</v>
      </c>
      <c r="X528" s="1">
        <f t="shared" si="528"/>
        <v>7241.9145212049361</v>
      </c>
      <c r="Y528" s="1">
        <f t="shared" si="529"/>
        <v>799.11205104442001</v>
      </c>
      <c r="Z528" s="1">
        <f t="shared" si="530"/>
        <v>0.46681973772509766</v>
      </c>
      <c r="AA528" s="1">
        <f t="shared" si="531"/>
        <v>0.78206591024413197</v>
      </c>
      <c r="AB528" s="1">
        <f t="shared" si="532"/>
        <v>15217.713722161394</v>
      </c>
      <c r="AC528" s="1">
        <f t="shared" si="533"/>
        <v>1.2080128061616832E-2</v>
      </c>
      <c r="AD528" s="1">
        <f t="shared" si="534"/>
        <v>0.57624877264671159</v>
      </c>
      <c r="AE528" s="1">
        <f t="shared" si="535"/>
        <v>3.3410863343735463E-2</v>
      </c>
      <c r="AF528" s="1">
        <f t="shared" si="536"/>
        <v>0.56724732817610668</v>
      </c>
      <c r="AG528" s="1">
        <f t="shared" si="537"/>
        <v>257.41793902821161</v>
      </c>
      <c r="AH528" s="1">
        <f t="shared" si="538"/>
        <v>152.64173936679379</v>
      </c>
      <c r="AI528" s="1">
        <f t="shared" si="539"/>
        <v>152.28493172840558</v>
      </c>
      <c r="AJ528" s="1">
        <f t="shared" si="540"/>
        <v>236.80558562924662</v>
      </c>
      <c r="AK528" s="1">
        <f t="shared" si="541"/>
        <v>304.92667139685949</v>
      </c>
      <c r="AL528" s="8">
        <f t="shared" si="542"/>
        <v>279976908.72660351</v>
      </c>
      <c r="AM528" s="1">
        <f t="shared" si="543"/>
        <v>110901826.80782281</v>
      </c>
      <c r="AN528" s="1">
        <f t="shared" si="544"/>
        <v>0.99999229830371006</v>
      </c>
      <c r="AO528" s="1">
        <f t="shared" si="545"/>
        <v>36.037075149111544</v>
      </c>
      <c r="AP528" s="1">
        <f t="shared" si="546"/>
        <v>133.63242673564946</v>
      </c>
      <c r="AQ528" s="1">
        <f t="shared" si="547"/>
        <v>0.11512689354437583</v>
      </c>
      <c r="AR528" s="1">
        <f t="shared" si="548"/>
        <v>8.1193109758675025E-2</v>
      </c>
      <c r="AS528" s="1">
        <f t="shared" si="549"/>
        <v>8110.5244135655721</v>
      </c>
      <c r="AT528" s="1">
        <f t="shared" si="550"/>
        <v>697736821.08856916</v>
      </c>
      <c r="AU528" s="1">
        <f t="shared" si="551"/>
        <v>2710521.3557478641</v>
      </c>
      <c r="AV528" s="1">
        <f t="shared" si="552"/>
        <v>23306474.813381206</v>
      </c>
      <c r="AW528" s="1">
        <f t="shared" si="553"/>
        <v>-496.55040959829427</v>
      </c>
      <c r="AX528" s="1">
        <f t="shared" si="554"/>
        <v>1436692.109551996</v>
      </c>
      <c r="AY528" s="6">
        <f t="shared" si="555"/>
        <v>2135230081.0034697</v>
      </c>
      <c r="AZ528">
        <f t="shared" si="556"/>
        <v>2694571.0694955396</v>
      </c>
      <c r="BA528">
        <f t="shared" si="557"/>
        <v>1257878.9599435437</v>
      </c>
      <c r="BB528">
        <f t="shared" si="558"/>
        <v>3728309.9220392834</v>
      </c>
      <c r="BC528">
        <f t="shared" si="559"/>
        <v>39523253.321916476</v>
      </c>
      <c r="BD528">
        <f t="shared" si="560"/>
        <v>0.21344774486217413</v>
      </c>
      <c r="BE528">
        <f t="shared" si="561"/>
        <v>0.12744954083054985</v>
      </c>
      <c r="BF528">
        <f t="shared" si="562"/>
        <v>0.29364980513675992</v>
      </c>
      <c r="BG528">
        <f t="shared" si="563"/>
        <v>0.173928185115618</v>
      </c>
      <c r="BH528">
        <f t="shared" si="564"/>
        <v>0.90079058578119175</v>
      </c>
      <c r="BI528">
        <f t="shared" si="565"/>
        <v>1.6938307728169372E-2</v>
      </c>
      <c r="BJ528">
        <f t="shared" si="566"/>
        <v>5.6589655088993025</v>
      </c>
      <c r="BK528">
        <f t="shared" si="567"/>
        <v>854.13876639109526</v>
      </c>
      <c r="BL528">
        <f t="shared" si="568"/>
        <v>0.39611044657749411</v>
      </c>
      <c r="BM528">
        <f t="shared" si="569"/>
        <v>67.871386181656547</v>
      </c>
    </row>
    <row r="529" spans="5:65" x14ac:dyDescent="0.35">
      <c r="E529">
        <f t="shared" si="509"/>
        <v>2032.875</v>
      </c>
      <c r="F529" s="1">
        <f t="shared" si="510"/>
        <v>8727.9825857965716</v>
      </c>
      <c r="G529" s="1">
        <f t="shared" si="511"/>
        <v>1.8945406551787667</v>
      </c>
      <c r="H529" s="1">
        <f t="shared" si="512"/>
        <v>4355807.0425262367</v>
      </c>
      <c r="I529" s="1">
        <f t="shared" si="513"/>
        <v>885706.59422929783</v>
      </c>
      <c r="J529" s="1">
        <f t="shared" si="514"/>
        <v>1.605097260001792E-4</v>
      </c>
      <c r="K529" s="1">
        <f t="shared" si="515"/>
        <v>0.73613377320512774</v>
      </c>
      <c r="L529" s="1">
        <f t="shared" si="516"/>
        <v>0.10703392284003575</v>
      </c>
      <c r="M529" s="1">
        <f t="shared" si="517"/>
        <v>9.426930852886227E-2</v>
      </c>
      <c r="N529" s="1">
        <f t="shared" si="518"/>
        <v>0.7390272791243464</v>
      </c>
      <c r="O529" s="1">
        <f t="shared" si="519"/>
        <v>0.78339908119926438</v>
      </c>
      <c r="P529" s="1">
        <f t="shared" si="520"/>
        <v>12.891744004796179</v>
      </c>
      <c r="Q529" s="1">
        <f t="shared" si="521"/>
        <v>0.89135267489338843</v>
      </c>
      <c r="R529" s="1">
        <f t="shared" si="522"/>
        <v>4799313.4544281382</v>
      </c>
      <c r="S529" s="1">
        <f t="shared" si="523"/>
        <v>0.79972799016833096</v>
      </c>
      <c r="T529" s="1">
        <f t="shared" si="524"/>
        <v>0.57512355623609657</v>
      </c>
      <c r="U529" s="1">
        <f t="shared" si="525"/>
        <v>0.79892544148011657</v>
      </c>
      <c r="V529" s="1">
        <f t="shared" si="526"/>
        <v>0.99981722343459012</v>
      </c>
      <c r="W529" s="1">
        <f t="shared" si="527"/>
        <v>154.02831627303917</v>
      </c>
      <c r="X529" s="1">
        <f t="shared" si="528"/>
        <v>7278.0439445600996</v>
      </c>
      <c r="Y529" s="1">
        <f t="shared" si="529"/>
        <v>803.09876719742886</v>
      </c>
      <c r="Z529" s="1">
        <f t="shared" si="530"/>
        <v>0.46894059921170395</v>
      </c>
      <c r="AA529" s="1">
        <f t="shared" si="531"/>
        <v>0.78339908119926438</v>
      </c>
      <c r="AB529" s="1">
        <f t="shared" si="532"/>
        <v>15293.633870066449</v>
      </c>
      <c r="AC529" s="1">
        <f t="shared" si="533"/>
        <v>1.2100720796391578E-2</v>
      </c>
      <c r="AD529" s="1">
        <f t="shared" si="534"/>
        <v>0.57845384720265403</v>
      </c>
      <c r="AE529" s="1">
        <f t="shared" si="535"/>
        <v>3.3372143531598911E-2</v>
      </c>
      <c r="AF529" s="1">
        <f t="shared" si="536"/>
        <v>0.56892603351345494</v>
      </c>
      <c r="AG529" s="1">
        <f t="shared" si="537"/>
        <v>257.41793900935784</v>
      </c>
      <c r="AH529" s="1">
        <f t="shared" si="538"/>
        <v>152.64173935561402</v>
      </c>
      <c r="AI529" s="1">
        <f t="shared" si="539"/>
        <v>152.28493172840558</v>
      </c>
      <c r="AJ529" s="1">
        <f t="shared" si="540"/>
        <v>236.65657781796867</v>
      </c>
      <c r="AK529" s="1">
        <f t="shared" si="541"/>
        <v>304.92667137452611</v>
      </c>
      <c r="AL529" s="8">
        <f t="shared" si="542"/>
        <v>281990056.05240244</v>
      </c>
      <c r="AM529" s="1">
        <f t="shared" si="543"/>
        <v>112234294.7190104</v>
      </c>
      <c r="AN529" s="1">
        <f t="shared" si="544"/>
        <v>0.99999235328623493</v>
      </c>
      <c r="AO529" s="1">
        <f t="shared" si="545"/>
        <v>36.039832214376609</v>
      </c>
      <c r="AP529" s="1">
        <f t="shared" si="546"/>
        <v>133.64265046553083</v>
      </c>
      <c r="AQ529" s="1">
        <f t="shared" si="547"/>
        <v>0.11534661775147974</v>
      </c>
      <c r="AR529" s="1">
        <f t="shared" si="548"/>
        <v>8.1952669066043385E-2</v>
      </c>
      <c r="AS529" s="1">
        <f t="shared" si="549"/>
        <v>8150.9872731190908</v>
      </c>
      <c r="AT529" s="1">
        <f t="shared" si="550"/>
        <v>702094631.25010109</v>
      </c>
      <c r="AU529" s="1">
        <f t="shared" si="551"/>
        <v>2727450.2855241103</v>
      </c>
      <c r="AV529" s="1">
        <f t="shared" si="552"/>
        <v>23475882.398115449</v>
      </c>
      <c r="AW529" s="1">
        <f t="shared" si="553"/>
        <v>-499.4409351937656</v>
      </c>
      <c r="AX529" s="1">
        <f t="shared" si="554"/>
        <v>1439914.660882039</v>
      </c>
      <c r="AY529" s="6">
        <f t="shared" si="555"/>
        <v>2152854459.5067449</v>
      </c>
      <c r="AZ529">
        <f t="shared" si="556"/>
        <v>2711400.3795896517</v>
      </c>
      <c r="BA529">
        <f t="shared" si="557"/>
        <v>1271485.7187076127</v>
      </c>
      <c r="BB529">
        <f t="shared" si="558"/>
        <v>3744000.8264666838</v>
      </c>
      <c r="BC529">
        <f t="shared" si="559"/>
        <v>39756272.69204393</v>
      </c>
      <c r="BD529">
        <f t="shared" si="560"/>
        <v>0.21447015903332659</v>
      </c>
      <c r="BE529">
        <f t="shared" si="561"/>
        <v>0.12806002381661358</v>
      </c>
      <c r="BF529">
        <f t="shared" si="562"/>
        <v>0.2950563869787084</v>
      </c>
      <c r="BG529">
        <f t="shared" si="563"/>
        <v>0.17476130069310916</v>
      </c>
      <c r="BH529">
        <f t="shared" si="564"/>
        <v>0.90510537046415063</v>
      </c>
      <c r="BI529">
        <f t="shared" si="565"/>
        <v>1.7019442180387659E-2</v>
      </c>
      <c r="BJ529">
        <f t="shared" si="566"/>
        <v>5.6860719397219732</v>
      </c>
      <c r="BK529">
        <f t="shared" si="567"/>
        <v>858.230088974301</v>
      </c>
      <c r="BL529">
        <f t="shared" si="568"/>
        <v>0.39800781463909563</v>
      </c>
      <c r="BM529">
        <f t="shared" si="569"/>
        <v>68.196489953976538</v>
      </c>
    </row>
    <row r="530" spans="5:65" x14ac:dyDescent="0.35">
      <c r="E530">
        <f t="shared" si="509"/>
        <v>2032.9375</v>
      </c>
      <c r="F530" s="1">
        <f t="shared" si="510"/>
        <v>8767.2464936263841</v>
      </c>
      <c r="G530" s="1">
        <f t="shared" si="511"/>
        <v>1.9043380999143811</v>
      </c>
      <c r="H530" s="1">
        <f t="shared" si="512"/>
        <v>4411163.7046655677</v>
      </c>
      <c r="I530" s="1">
        <f t="shared" si="513"/>
        <v>889323.70058739081</v>
      </c>
      <c r="J530" s="1">
        <f t="shared" si="514"/>
        <v>1.5850335457072106E-4</v>
      </c>
      <c r="K530" s="1">
        <f t="shared" si="515"/>
        <v>0.73693156159957607</v>
      </c>
      <c r="L530" s="1">
        <f t="shared" si="516"/>
        <v>0.10724292137135727</v>
      </c>
      <c r="M530" s="1">
        <f t="shared" si="517"/>
        <v>9.4818545733779291E-2</v>
      </c>
      <c r="N530" s="1">
        <f t="shared" si="518"/>
        <v>0.73903530319081057</v>
      </c>
      <c r="O530" s="1">
        <f t="shared" si="519"/>
        <v>0.78472854512021484</v>
      </c>
      <c r="P530" s="1">
        <f t="shared" si="520"/>
        <v>12.955621709434844</v>
      </c>
      <c r="Q530" s="1">
        <f t="shared" si="521"/>
        <v>0.89183041572548538</v>
      </c>
      <c r="R530" s="1">
        <f t="shared" si="522"/>
        <v>4856481.3369792821</v>
      </c>
      <c r="S530" s="1">
        <f t="shared" si="523"/>
        <v>0.79972799016833096</v>
      </c>
      <c r="T530" s="1">
        <f t="shared" si="524"/>
        <v>0.57679355176073055</v>
      </c>
      <c r="U530" s="1">
        <f t="shared" si="525"/>
        <v>0.79893547333799153</v>
      </c>
      <c r="V530" s="1">
        <f t="shared" si="526"/>
        <v>0.99981951672387703</v>
      </c>
      <c r="W530" s="1">
        <f t="shared" si="527"/>
        <v>153.93201886289353</v>
      </c>
      <c r="X530" s="1">
        <f t="shared" si="528"/>
        <v>7314.106151602442</v>
      </c>
      <c r="Y530" s="1">
        <f t="shared" si="529"/>
        <v>807.07806633861776</v>
      </c>
      <c r="Z530" s="1">
        <f t="shared" si="530"/>
        <v>0.47102772100454371</v>
      </c>
      <c r="AA530" s="1">
        <f t="shared" si="531"/>
        <v>0.78472854512021484</v>
      </c>
      <c r="AB530" s="1">
        <f t="shared" si="532"/>
        <v>15369.412773746242</v>
      </c>
      <c r="AC530" s="1">
        <f t="shared" si="533"/>
        <v>1.2121256270714155E-2</v>
      </c>
      <c r="AD530" s="1">
        <f t="shared" si="534"/>
        <v>0.58065743790444213</v>
      </c>
      <c r="AE530" s="1">
        <f t="shared" si="535"/>
        <v>3.3331652065685322E-2</v>
      </c>
      <c r="AF530" s="1">
        <f t="shared" si="536"/>
        <v>0.57057803319163403</v>
      </c>
      <c r="AG530" s="1">
        <f t="shared" si="537"/>
        <v>257.4179389912012</v>
      </c>
      <c r="AH530" s="1">
        <f t="shared" si="538"/>
        <v>152.64173934484762</v>
      </c>
      <c r="AI530" s="1">
        <f t="shared" si="539"/>
        <v>152.28493172840558</v>
      </c>
      <c r="AJ530" s="1">
        <f t="shared" si="540"/>
        <v>236.50862180514434</v>
      </c>
      <c r="AK530" s="1">
        <f t="shared" si="541"/>
        <v>304.92667135301849</v>
      </c>
      <c r="AL530" s="8">
        <f t="shared" si="542"/>
        <v>284003601.5626561</v>
      </c>
      <c r="AM530" s="1">
        <f t="shared" si="543"/>
        <v>113571193.35618727</v>
      </c>
      <c r="AN530" s="1">
        <f t="shared" si="544"/>
        <v>0.99999240749992735</v>
      </c>
      <c r="AO530" s="1">
        <f t="shared" si="545"/>
        <v>36.042596374797391</v>
      </c>
      <c r="AP530" s="1">
        <f t="shared" si="546"/>
        <v>133.65290050561836</v>
      </c>
      <c r="AQ530" s="1">
        <f t="shared" si="547"/>
        <v>0.11556269070557006</v>
      </c>
      <c r="AR530" s="1">
        <f t="shared" si="548"/>
        <v>8.2707385088740301E-2</v>
      </c>
      <c r="AS530" s="1">
        <f t="shared" si="549"/>
        <v>8191.3748542991161</v>
      </c>
      <c r="AT530" s="1">
        <f t="shared" si="550"/>
        <v>706449937.24454761</v>
      </c>
      <c r="AU530" s="1">
        <f t="shared" si="551"/>
        <v>2744369.4872745243</v>
      </c>
      <c r="AV530" s="1">
        <f t="shared" si="552"/>
        <v>23646348.040960707</v>
      </c>
      <c r="AW530" s="1">
        <f t="shared" si="553"/>
        <v>-502.31338744382595</v>
      </c>
      <c r="AX530" s="1">
        <f t="shared" si="554"/>
        <v>1443152.7610003063</v>
      </c>
      <c r="AY530" s="6">
        <f t="shared" si="555"/>
        <v>2170604684.6044106</v>
      </c>
      <c r="AZ530">
        <f t="shared" si="556"/>
        <v>2728220.0189033016</v>
      </c>
      <c r="BA530">
        <f t="shared" si="557"/>
        <v>1285067.2579029952</v>
      </c>
      <c r="BB530">
        <f t="shared" si="558"/>
        <v>3759705.6954626488</v>
      </c>
      <c r="BC530">
        <f t="shared" si="559"/>
        <v>39990272.743698098</v>
      </c>
      <c r="BD530">
        <f t="shared" si="560"/>
        <v>0.21548618311590934</v>
      </c>
      <c r="BE530">
        <f t="shared" si="561"/>
        <v>0.1286666912840144</v>
      </c>
      <c r="BF530">
        <f t="shared" si="562"/>
        <v>0.29645417768414467</v>
      </c>
      <c r="BG530">
        <f t="shared" si="563"/>
        <v>0.17558920929824101</v>
      </c>
      <c r="BH530">
        <f t="shared" si="564"/>
        <v>0.90939318774284095</v>
      </c>
      <c r="BI530">
        <f t="shared" si="565"/>
        <v>1.7100069542279585E-2</v>
      </c>
      <c r="BJ530">
        <f t="shared" si="566"/>
        <v>5.7130089553520023</v>
      </c>
      <c r="BK530">
        <f t="shared" si="567"/>
        <v>862.29584079136168</v>
      </c>
      <c r="BL530">
        <f t="shared" si="568"/>
        <v>0.39989332415031215</v>
      </c>
      <c r="BM530">
        <f t="shared" si="569"/>
        <v>68.519561827719528</v>
      </c>
    </row>
    <row r="531" spans="5:65" x14ac:dyDescent="0.35">
      <c r="E531">
        <f t="shared" si="509"/>
        <v>2033</v>
      </c>
      <c r="F531" s="1">
        <f t="shared" si="510"/>
        <v>8806.3841384357092</v>
      </c>
      <c r="G531" s="1">
        <f t="shared" si="511"/>
        <v>1.9141751885761042</v>
      </c>
      <c r="H531" s="1">
        <f t="shared" si="512"/>
        <v>4466746.4359522797</v>
      </c>
      <c r="I531" s="1">
        <f t="shared" si="513"/>
        <v>892856.44544641243</v>
      </c>
      <c r="J531" s="1">
        <f t="shared" si="514"/>
        <v>1.5652206278229515E-4</v>
      </c>
      <c r="K531" s="1">
        <f t="shared" si="515"/>
        <v>0.73770808507692465</v>
      </c>
      <c r="L531" s="1">
        <f t="shared" si="516"/>
        <v>0.10745421456661654</v>
      </c>
      <c r="M531" s="1">
        <f t="shared" si="517"/>
        <v>9.5363204789120984E-2</v>
      </c>
      <c r="N531" s="1">
        <f t="shared" si="518"/>
        <v>0.73904322695645142</v>
      </c>
      <c r="O531" s="1">
        <f t="shared" si="519"/>
        <v>0.78605419485740058</v>
      </c>
      <c r="P531" s="1">
        <f t="shared" si="520"/>
        <v>13.019375015013761</v>
      </c>
      <c r="Q531" s="1">
        <f t="shared" si="521"/>
        <v>0.89230305533142695</v>
      </c>
      <c r="R531" s="1">
        <f t="shared" si="522"/>
        <v>4913833.0457206024</v>
      </c>
      <c r="S531" s="1">
        <f t="shared" si="523"/>
        <v>0.79972799016833096</v>
      </c>
      <c r="T531" s="1">
        <f t="shared" si="524"/>
        <v>0.5784366103237486</v>
      </c>
      <c r="U531" s="1">
        <f t="shared" si="525"/>
        <v>0.79894537979765223</v>
      </c>
      <c r="V531" s="1">
        <f t="shared" si="526"/>
        <v>0.99982176219841756</v>
      </c>
      <c r="W531" s="1">
        <f t="shared" si="527"/>
        <v>153.83640721512964</v>
      </c>
      <c r="X531" s="1">
        <f t="shared" si="528"/>
        <v>7350.0981290603959</v>
      </c>
      <c r="Y531" s="1">
        <f t="shared" si="529"/>
        <v>811.04961596729038</v>
      </c>
      <c r="Z531" s="1">
        <f t="shared" si="530"/>
        <v>0.47308117760559559</v>
      </c>
      <c r="AA531" s="1">
        <f t="shared" si="531"/>
        <v>0.78605419485740058</v>
      </c>
      <c r="AB531" s="1">
        <f t="shared" si="532"/>
        <v>15445.044101297246</v>
      </c>
      <c r="AC531" s="1">
        <f t="shared" si="533"/>
        <v>1.2141732829505796E-2</v>
      </c>
      <c r="AD531" s="1">
        <f t="shared" si="534"/>
        <v>0.58285932966732157</v>
      </c>
      <c r="AE531" s="1">
        <f t="shared" si="535"/>
        <v>3.3289406135993009E-2</v>
      </c>
      <c r="AF531" s="1">
        <f t="shared" si="536"/>
        <v>0.57220338618048716</v>
      </c>
      <c r="AG531" s="1">
        <f t="shared" si="537"/>
        <v>257.41793897371588</v>
      </c>
      <c r="AH531" s="1">
        <f t="shared" si="538"/>
        <v>152.6417393344793</v>
      </c>
      <c r="AI531" s="1">
        <f t="shared" si="539"/>
        <v>152.28493172840558</v>
      </c>
      <c r="AJ531" s="1">
        <f t="shared" si="540"/>
        <v>236.36171943091315</v>
      </c>
      <c r="AK531" s="1">
        <f t="shared" si="541"/>
        <v>304.92667133230611</v>
      </c>
      <c r="AL531" s="8">
        <f t="shared" si="542"/>
        <v>286017336.9727118</v>
      </c>
      <c r="AM531" s="1">
        <f t="shared" si="543"/>
        <v>114912390.85502668</v>
      </c>
      <c r="AN531" s="1">
        <f t="shared" si="544"/>
        <v>0.99999246095530814</v>
      </c>
      <c r="AO531" s="1">
        <f t="shared" si="545"/>
        <v>36.045368174444896</v>
      </c>
      <c r="AP531" s="1">
        <f t="shared" si="546"/>
        <v>133.66317887343229</v>
      </c>
      <c r="AQ531" s="1">
        <f t="shared" si="547"/>
        <v>0.11577532051778842</v>
      </c>
      <c r="AR531" s="1">
        <f t="shared" si="548"/>
        <v>8.3457169962651165E-2</v>
      </c>
      <c r="AS531" s="1">
        <f t="shared" si="549"/>
        <v>8231.6837824161903</v>
      </c>
      <c r="AT531" s="1">
        <f t="shared" si="550"/>
        <v>710802323.00352263</v>
      </c>
      <c r="AU531" s="1">
        <f t="shared" si="551"/>
        <v>2761277.3446845924</v>
      </c>
      <c r="AV531" s="1">
        <f t="shared" si="552"/>
        <v>23817871.133915365</v>
      </c>
      <c r="AW531" s="1">
        <f t="shared" si="553"/>
        <v>-505.16787942873708</v>
      </c>
      <c r="AX531" s="1">
        <f t="shared" si="554"/>
        <v>1446407.121762523</v>
      </c>
      <c r="AY531" s="6">
        <f t="shared" si="555"/>
        <v>2188480768.165205</v>
      </c>
      <c r="AZ531">
        <f t="shared" si="556"/>
        <v>2745028.3806333109</v>
      </c>
      <c r="BA531">
        <f t="shared" si="557"/>
        <v>1298621.2588707879</v>
      </c>
      <c r="BB531">
        <f t="shared" si="558"/>
        <v>3775424.3774254825</v>
      </c>
      <c r="BC531">
        <f t="shared" si="559"/>
        <v>40225254.349664517</v>
      </c>
      <c r="BD531">
        <f t="shared" si="560"/>
        <v>0.21649585704797594</v>
      </c>
      <c r="BE531">
        <f t="shared" si="561"/>
        <v>0.12926956707974396</v>
      </c>
      <c r="BF531">
        <f t="shared" si="562"/>
        <v>0.297843232197672</v>
      </c>
      <c r="BG531">
        <f t="shared" si="563"/>
        <v>0.17641194347459077</v>
      </c>
      <c r="BH531">
        <f t="shared" si="564"/>
        <v>0.91365420616353954</v>
      </c>
      <c r="BI531">
        <f t="shared" si="565"/>
        <v>1.7180192983159686E-2</v>
      </c>
      <c r="BJ531">
        <f t="shared" si="566"/>
        <v>5.7397776146343435</v>
      </c>
      <c r="BK531">
        <f t="shared" si="567"/>
        <v>866.33618165956568</v>
      </c>
      <c r="BL531">
        <f t="shared" si="568"/>
        <v>0.40176704922708356</v>
      </c>
      <c r="BM531">
        <f t="shared" si="569"/>
        <v>68.840614502251626</v>
      </c>
    </row>
    <row r="532" spans="5:65" x14ac:dyDescent="0.35">
      <c r="E532">
        <f t="shared" si="509"/>
        <v>2033.0625</v>
      </c>
      <c r="F532" s="1">
        <f t="shared" si="510"/>
        <v>8845.3928100153371</v>
      </c>
      <c r="G532" s="1">
        <f t="shared" si="511"/>
        <v>1.9240519678541561</v>
      </c>
      <c r="H532" s="1">
        <f t="shared" si="512"/>
        <v>4522549.9637926808</v>
      </c>
      <c r="I532" s="1">
        <f t="shared" si="513"/>
        <v>896304.03984479699</v>
      </c>
      <c r="J532" s="1">
        <f t="shared" si="514"/>
        <v>1.5456553713942792E-4</v>
      </c>
      <c r="K532" s="1">
        <f t="shared" si="515"/>
        <v>0.73846377318801815</v>
      </c>
      <c r="L532" s="1">
        <f t="shared" si="516"/>
        <v>0.10766779780802424</v>
      </c>
      <c r="M532" s="1">
        <f t="shared" si="517"/>
        <v>9.5903311686874534E-2</v>
      </c>
      <c r="N532" s="1">
        <f t="shared" si="518"/>
        <v>0.73905105167502883</v>
      </c>
      <c r="O532" s="1">
        <f t="shared" si="519"/>
        <v>0.78737592443905602</v>
      </c>
      <c r="P532" s="1">
        <f t="shared" si="520"/>
        <v>13.082998650753884</v>
      </c>
      <c r="Q532" s="1">
        <f t="shared" si="521"/>
        <v>0.89277063375831278</v>
      </c>
      <c r="R532" s="1">
        <f t="shared" si="522"/>
        <v>4971362.9129958488</v>
      </c>
      <c r="S532" s="1">
        <f t="shared" si="523"/>
        <v>0.79972799016833096</v>
      </c>
      <c r="T532" s="1">
        <f t="shared" si="524"/>
        <v>0.58005280633877887</v>
      </c>
      <c r="U532" s="1">
        <f t="shared" si="525"/>
        <v>0.79895516242657616</v>
      </c>
      <c r="V532" s="1">
        <f t="shared" si="526"/>
        <v>0.99982396107897531</v>
      </c>
      <c r="W532" s="1">
        <f t="shared" si="527"/>
        <v>153.74148235659283</v>
      </c>
      <c r="X532" s="1">
        <f t="shared" si="528"/>
        <v>7386.0169013116156</v>
      </c>
      <c r="Y532" s="1">
        <f t="shared" si="529"/>
        <v>815.01308773716892</v>
      </c>
      <c r="Z532" s="1">
        <f t="shared" si="530"/>
        <v>0.47510106201529168</v>
      </c>
      <c r="AA532" s="1">
        <f t="shared" si="531"/>
        <v>0.78737592443905602</v>
      </c>
      <c r="AB532" s="1">
        <f t="shared" si="532"/>
        <v>15520.521599929698</v>
      </c>
      <c r="AC532" s="1">
        <f t="shared" si="533"/>
        <v>1.216214883588081E-2</v>
      </c>
      <c r="AD532" s="1">
        <f t="shared" si="534"/>
        <v>0.58505930795385053</v>
      </c>
      <c r="AE532" s="1">
        <f t="shared" si="535"/>
        <v>3.324542354940177E-2</v>
      </c>
      <c r="AF532" s="1">
        <f t="shared" si="536"/>
        <v>0.57380216609176227</v>
      </c>
      <c r="AG532" s="1">
        <f t="shared" si="537"/>
        <v>257.41793895687704</v>
      </c>
      <c r="AH532" s="1">
        <f t="shared" si="538"/>
        <v>152.64173932449435</v>
      </c>
      <c r="AI532" s="1">
        <f t="shared" si="539"/>
        <v>152.28493172840558</v>
      </c>
      <c r="AJ532" s="1">
        <f t="shared" si="540"/>
        <v>236.2158722729701</v>
      </c>
      <c r="AK532" s="1">
        <f t="shared" si="541"/>
        <v>304.92667131235953</v>
      </c>
      <c r="AL532" s="8">
        <f t="shared" si="542"/>
        <v>288031055.08637899</v>
      </c>
      <c r="AM532" s="1">
        <f t="shared" si="543"/>
        <v>116257754.67464696</v>
      </c>
      <c r="AN532" s="1">
        <f t="shared" si="544"/>
        <v>0.99999251366279107</v>
      </c>
      <c r="AO532" s="1">
        <f t="shared" si="545"/>
        <v>36.048148119274266</v>
      </c>
      <c r="AP532" s="1">
        <f t="shared" si="546"/>
        <v>133.67348744515192</v>
      </c>
      <c r="AQ532" s="1">
        <f t="shared" si="547"/>
        <v>0.11598470979540725</v>
      </c>
      <c r="AR532" s="1">
        <f t="shared" si="548"/>
        <v>8.4201940566143857E-2</v>
      </c>
      <c r="AS532" s="1">
        <f t="shared" si="549"/>
        <v>8271.9107249457938</v>
      </c>
      <c r="AT532" s="1">
        <f t="shared" si="550"/>
        <v>715151375.60852122</v>
      </c>
      <c r="AU532" s="1">
        <f t="shared" si="551"/>
        <v>2778172.2536762455</v>
      </c>
      <c r="AV532" s="1">
        <f t="shared" si="552"/>
        <v>23990450.967958152</v>
      </c>
      <c r="AW532" s="1">
        <f t="shared" si="553"/>
        <v>-508.00452352002657</v>
      </c>
      <c r="AX532" s="1">
        <f t="shared" si="554"/>
        <v>1449678.4163377965</v>
      </c>
      <c r="AY532" s="6">
        <f t="shared" si="555"/>
        <v>2206482709.1081038</v>
      </c>
      <c r="AZ532">
        <f t="shared" si="556"/>
        <v>2761823.87014094</v>
      </c>
      <c r="BA532">
        <f t="shared" si="557"/>
        <v>1312145.4538031435</v>
      </c>
      <c r="BB532">
        <f t="shared" si="558"/>
        <v>3791156.6779248463</v>
      </c>
      <c r="BC532">
        <f t="shared" si="559"/>
        <v>40461218.373253606</v>
      </c>
      <c r="BD532">
        <f t="shared" si="560"/>
        <v>0.21749922051796713</v>
      </c>
      <c r="BE532">
        <f t="shared" si="561"/>
        <v>0.12986867490175022</v>
      </c>
      <c r="BF532">
        <f t="shared" si="562"/>
        <v>0.29922360512048979</v>
      </c>
      <c r="BG532">
        <f t="shared" si="563"/>
        <v>0.17722953556233836</v>
      </c>
      <c r="BH532">
        <f t="shared" si="564"/>
        <v>0.91788859321910876</v>
      </c>
      <c r="BI532">
        <f t="shared" si="565"/>
        <v>1.7259815652534285E-2</v>
      </c>
      <c r="BJ532">
        <f t="shared" si="566"/>
        <v>5.7663789697961709</v>
      </c>
      <c r="BK532">
        <f t="shared" si="567"/>
        <v>870.35127039734346</v>
      </c>
      <c r="BL532">
        <f t="shared" si="568"/>
        <v>0.40362906352212513</v>
      </c>
      <c r="BM532">
        <f t="shared" si="569"/>
        <v>69.159660597567893</v>
      </c>
    </row>
    <row r="533" spans="5:65" x14ac:dyDescent="0.35">
      <c r="E533">
        <f t="shared" ref="E533:E563" si="570">E532+C$3</f>
        <v>2033.125</v>
      </c>
      <c r="F533" s="1">
        <f t="shared" ref="F533:F563" si="571">C$4*AD533*G533*(C$9/AG533)^C$20*((C$42-X533)/C$5)</f>
        <v>8884.2698609466424</v>
      </c>
      <c r="G533" s="1">
        <f t="shared" ref="G533:G563" si="572">1/(1 + AW533/C$18)</f>
        <v>1.9339684832496509</v>
      </c>
      <c r="H533" s="1">
        <f t="shared" ref="H533:H563" si="573">H532+C$3*I532</f>
        <v>4578568.9662829805</v>
      </c>
      <c r="I533" s="1">
        <f t="shared" ref="I533:I563" si="574">(R533-H533)/C$32</f>
        <v>899665.74165473145</v>
      </c>
      <c r="J533" s="1">
        <f t="shared" ref="J533:J563" si="575">(S533-U533)/C$57</f>
        <v>1.5263346806533324E-4</v>
      </c>
      <c r="K533" s="1">
        <f t="shared" ref="K533:K563" si="576">K532+C$3*(L532-M532)</f>
        <v>0.73919905357059001</v>
      </c>
      <c r="L533" s="1">
        <f t="shared" ref="L533:L563" si="577">BD533 * (Q533 + AN533) * (1 - K533)</f>
        <v>0.10788366212940276</v>
      </c>
      <c r="M533" s="1">
        <f t="shared" ref="M533:M563" si="578">K533*BE533</f>
        <v>9.6438893636260334E-2</v>
      </c>
      <c r="N533" s="1">
        <f t="shared" ref="N533:N563" si="579">B$16 + C$17*U533</f>
        <v>0.73905877858463109</v>
      </c>
      <c r="O533" s="1">
        <f t="shared" ref="O533:O563" si="580">AA533</f>
        <v>0.78869362910865104</v>
      </c>
      <c r="P533" s="1">
        <f t="shared" ref="P533:P563" si="581">C$21*AB533</f>
        <v>13.146487414771132</v>
      </c>
      <c r="Q533" s="1">
        <f t="shared" ref="Q533:Q563" si="582">P533/(C$22+P533)</f>
        <v>0.89323319126574796</v>
      </c>
      <c r="R533" s="1">
        <f t="shared" ref="R533:R563" si="583">MAX(0,AL533*BI533)</f>
        <v>5029065.2452900838</v>
      </c>
      <c r="S533" s="1">
        <f t="shared" ref="S533:S563" si="584">C$56 + C$58 * MIN(1, MAX(0, AL533)/C$46)</f>
        <v>0.79972799016833096</v>
      </c>
      <c r="T533" s="1">
        <f t="shared" ref="T533:T563" si="585">MIN(1,C$23+C$24*Z533)</f>
        <v>0.58164222850844549</v>
      </c>
      <c r="U533" s="1">
        <f t="shared" ref="U533:U563" si="586">U532+C$3*J532</f>
        <v>0.79896482277264735</v>
      </c>
      <c r="V533" s="1">
        <f t="shared" ref="V533:V563" si="587">MIN(1, H533/(C$13 + H533))</f>
        <v>0.99982611454877179</v>
      </c>
      <c r="W533" s="1">
        <f t="shared" ref="W533:W563" si="588">MAX(B$8*$B$7, $B$7*(1 - B$34*LN(1 + Y533))) + AO533</f>
        <v>153.64724514446556</v>
      </c>
      <c r="X533" s="1">
        <f t="shared" ref="X533:X563" si="589">X532+C$3*(F532-AS532)</f>
        <v>7421.8595316284618</v>
      </c>
      <c r="Y533" s="1">
        <f t="shared" ref="Y533:Y563" si="590">X533/C$28</f>
        <v>818.96815759382844</v>
      </c>
      <c r="Z533" s="1">
        <f t="shared" ref="Z533:Z563" si="591">Z532+C$3*(AQ532-AR532)</f>
        <v>0.47708748509212062</v>
      </c>
      <c r="AA533" s="1">
        <f t="shared" ref="AA533:AA563" si="592">AA532+C$3*(AE532-AC532)</f>
        <v>0.78869362910865104</v>
      </c>
      <c r="AB533" s="1">
        <f t="shared" ref="AB533:AB563" si="593">X533*C$19</f>
        <v>15595.839098584775</v>
      </c>
      <c r="AC533" s="1">
        <f t="shared" ref="AC533:AC563" si="594">AA533*C$39</f>
        <v>1.2182502671724554E-2</v>
      </c>
      <c r="AD533" s="1">
        <f t="shared" ref="AD533:AD563" si="595">MIN(1,AA533^C$41)</f>
        <v>0.58725715886646246</v>
      </c>
      <c r="AE533" s="1">
        <f t="shared" ref="AE533:AE563" si="596">C$40*P533*(1-AA533)</f>
        <v>3.3199722715551237E-2</v>
      </c>
      <c r="AF533" s="1">
        <f t="shared" ref="AF533:AF563" si="597">C$43*T533</f>
        <v>0.57537446067222553</v>
      </c>
      <c r="AG533" s="1">
        <f t="shared" ref="AG533:AG563" si="598">AG532+(AH532+AI532-AK532)*C$3</f>
        <v>257.4179389406608</v>
      </c>
      <c r="AH533" s="1">
        <f t="shared" ref="AH533:AH563" si="599">AG533*C$44</f>
        <v>152.64173931487855</v>
      </c>
      <c r="AI533" s="1">
        <f t="shared" ref="AI533:AI563" si="600">C$35*MIN(C$37*C$9,MAX(C$38*C$9,AJ533))</f>
        <v>152.28493172840558</v>
      </c>
      <c r="AJ533" s="1">
        <f t="shared" ref="AJ533:AJ563" si="601">W533*C$20/(C$20-1)</f>
        <v>236.07108164833193</v>
      </c>
      <c r="AK533" s="1">
        <f t="shared" ref="AK533:AK563" si="602">C$45*AG533</f>
        <v>304.92667129315043</v>
      </c>
      <c r="AL533" s="8">
        <f t="shared" ref="AL533:AL563" si="603">AT533-AU533*W533</f>
        <v>290044549.89719355</v>
      </c>
      <c r="AM533" s="1">
        <f t="shared" ref="AM533:AM563" si="604">C$47+BL533*MAX(0, AL533 )+BM533    *AF533</f>
        <v>117607151.66945001</v>
      </c>
      <c r="AN533" s="1">
        <f t="shared" ref="AN533:AN563" si="605">AM533/(BK533+AM533)</f>
        <v>0.99999256563268268</v>
      </c>
      <c r="AO533" s="1">
        <f t="shared" ref="AO533:AO563" si="606">C$36*AP533</f>
        <v>36.050936677441364</v>
      </c>
      <c r="AP533" s="1">
        <f t="shared" ref="AP533:AP563" si="607">C$10*(1 + C$51*LN(1 + AX533/C$12))</f>
        <v>133.68382795678946</v>
      </c>
      <c r="AQ533" s="1">
        <f t="shared" ref="AQ533:AQ563" si="608">BF533*K533*(1-Z533)</f>
        <v>0.11619105557870321</v>
      </c>
      <c r="AR533" s="1">
        <f t="shared" ref="AR533:AR563" si="609">Z533*BG533</f>
        <v>8.4941618464999188E-2</v>
      </c>
      <c r="AS533" s="1">
        <f t="shared" ref="AS533:AS563" si="610">X533/C$6</f>
        <v>8312.0523929232313</v>
      </c>
      <c r="AT533" s="1">
        <f t="shared" ref="AT533:AT563" si="611">AU533*AG533</f>
        <v>719496685.47214365</v>
      </c>
      <c r="AU533" s="1">
        <f t="shared" ref="AU533:AU563" si="612">F533*C$59*O533</f>
        <v>2795052.6231118641</v>
      </c>
      <c r="AV533" s="1">
        <f t="shared" ref="AV533:AV563" si="613">AV532+AU532*C$3</f>
        <v>24164086.733812917</v>
      </c>
      <c r="AW533" s="1">
        <f t="shared" ref="AW533:AW563" si="614">C$11*(AG533/C$9)*(1 - BJ533*MIN(1,V533))</f>
        <v>-510.82343138496515</v>
      </c>
      <c r="AX533" s="1">
        <f t="shared" ref="AX533:AX563" si="615">AU533*C$61*(1-Z533)</f>
        <v>1452967.2791497277</v>
      </c>
      <c r="AY533" s="6">
        <f t="shared" ref="AY533:AY563" si="616">AY532+AL533*C$3</f>
        <v>2224610493.4766784</v>
      </c>
      <c r="AZ533">
        <f t="shared" ref="AZ533:AZ563" si="617">AU533*C$61</f>
        <v>2778604.9056517505</v>
      </c>
      <c r="BA533">
        <f t="shared" ref="BA533:BA563" si="618">AZ533*Z533</f>
        <v>1325637.6265020228</v>
      </c>
      <c r="BB533">
        <f t="shared" ref="BB533:BB563" si="619">AX533*C$60+BA533*C$53</f>
        <v>3806902.3600995112</v>
      </c>
      <c r="BC533">
        <f t="shared" ref="BC533:BC563" si="620">BC532+BB532*C$3</f>
        <v>40698165.665623911</v>
      </c>
      <c r="BD533">
        <f t="shared" ref="BD533:BD563" si="621">BD532+(C$15-BD532)/BD$400*B$3</f>
        <v>0.21849631296627089</v>
      </c>
      <c r="BE533">
        <f t="shared" ref="BE533:BE563" si="622">BE532+(C$14-BE532)/BE$400*B$3</f>
        <v>0.13046403829986894</v>
      </c>
      <c r="BF533">
        <f t="shared" ref="BF533:BF563" si="623">BF532+(C$54-BF532)/BF$400*B$3</f>
        <v>0.30059535071253995</v>
      </c>
      <c r="BG533">
        <f t="shared" ref="BG533:BG563" si="624">BG532+(C$52-BG532)/BG$400*B$3</f>
        <v>0.17804201769953754</v>
      </c>
      <c r="BH533">
        <f t="shared" ref="BH533:BH563" si="625">BH532+(C$34-BH532)/BH$400*B$3</f>
        <v>0.92209651535558068</v>
      </c>
      <c r="BI533">
        <f t="shared" ref="BI533:BI563" si="626">BI532+(C$33-BI532)/BI$400*B$3</f>
        <v>1.7338940680225293E-2</v>
      </c>
      <c r="BJ533">
        <f t="shared" ref="BJ533:BJ563" si="627">BJ532+(C$55-BJ532)/BJ$400*B$3</f>
        <v>5.7928140664882362</v>
      </c>
      <c r="BK533">
        <f t="shared" ref="BK533:BK563" si="628">BK532+(C$48-BK532)/BK$400*B$3</f>
        <v>874.34126483051011</v>
      </c>
      <c r="BL533">
        <f t="shared" ref="BL533:BL563" si="629">BL532+(C$50-BL532)/BL$400*B$3</f>
        <v>0.40547944022782273</v>
      </c>
      <c r="BM533">
        <f t="shared" ref="BM533:BM563" si="630">BM532+(C$49-BM532)/BM$400*B$3</f>
        <v>69.476712654788429</v>
      </c>
    </row>
    <row r="534" spans="5:65" x14ac:dyDescent="0.35">
      <c r="E534">
        <f t="shared" si="570"/>
        <v>2033.1875</v>
      </c>
      <c r="F534" s="1">
        <f t="shared" si="571"/>
        <v>8923.0127072330561</v>
      </c>
      <c r="G534" s="1">
        <f t="shared" si="572"/>
        <v>1.9439247790621956</v>
      </c>
      <c r="H534" s="1">
        <f t="shared" si="573"/>
        <v>4634798.0751364017</v>
      </c>
      <c r="I534" s="1">
        <f t="shared" si="574"/>
        <v>902940.85585166805</v>
      </c>
      <c r="J534" s="1">
        <f t="shared" si="575"/>
        <v>1.5072554985290698E-4</v>
      </c>
      <c r="K534" s="1">
        <f t="shared" si="576"/>
        <v>0.73991435160141139</v>
      </c>
      <c r="L534" s="1">
        <f t="shared" si="577"/>
        <v>0.10810179444260513</v>
      </c>
      <c r="M534" s="1">
        <f t="shared" si="578"/>
        <v>9.6969978991618661E-2</v>
      </c>
      <c r="N534" s="1">
        <f t="shared" si="579"/>
        <v>0.73906640890787034</v>
      </c>
      <c r="O534" s="1">
        <f t="shared" si="580"/>
        <v>0.79000720536139024</v>
      </c>
      <c r="P534" s="1">
        <f t="shared" si="581"/>
        <v>13.20983617620538</v>
      </c>
      <c r="Q534" s="1">
        <f t="shared" si="582"/>
        <v>0.89369076831154703</v>
      </c>
      <c r="R534" s="1">
        <f t="shared" si="583"/>
        <v>5086934.3262917493</v>
      </c>
      <c r="S534" s="1">
        <f t="shared" si="584"/>
        <v>0.79972799016833096</v>
      </c>
      <c r="T534" s="1">
        <f t="shared" si="585"/>
        <v>0.58320497931155657</v>
      </c>
      <c r="U534" s="1">
        <f t="shared" si="586"/>
        <v>0.79897436236440145</v>
      </c>
      <c r="V534" s="1">
        <f t="shared" si="587"/>
        <v>0.99982822375488545</v>
      </c>
      <c r="W534" s="1">
        <f t="shared" si="588"/>
        <v>153.55369626755245</v>
      </c>
      <c r="X534" s="1">
        <f t="shared" si="589"/>
        <v>7457.6231233799253</v>
      </c>
      <c r="Y534" s="1">
        <f t="shared" si="590"/>
        <v>822.91450590732279</v>
      </c>
      <c r="Z534" s="1">
        <f t="shared" si="591"/>
        <v>0.47904057491172714</v>
      </c>
      <c r="AA534" s="1">
        <f t="shared" si="592"/>
        <v>0.79000720536139024</v>
      </c>
      <c r="AB534" s="1">
        <f t="shared" si="593"/>
        <v>15670.990510460246</v>
      </c>
      <c r="AC534" s="1">
        <f t="shared" si="594"/>
        <v>1.2202792738257227E-2</v>
      </c>
      <c r="AD534" s="1">
        <f t="shared" si="595"/>
        <v>0.58945266923943151</v>
      </c>
      <c r="AE534" s="1">
        <f t="shared" si="596"/>
        <v>3.31523226322352E-2</v>
      </c>
      <c r="AF534" s="1">
        <f t="shared" si="597"/>
        <v>0.57692037129637497</v>
      </c>
      <c r="AG534" s="1">
        <f t="shared" si="598"/>
        <v>257.41793892504415</v>
      </c>
      <c r="AH534" s="1">
        <f t="shared" si="599"/>
        <v>152.64173930561833</v>
      </c>
      <c r="AI534" s="1">
        <f t="shared" si="600"/>
        <v>152.28493172840558</v>
      </c>
      <c r="AJ534" s="1">
        <f t="shared" si="601"/>
        <v>235.92734861531139</v>
      </c>
      <c r="AK534" s="1">
        <f t="shared" si="602"/>
        <v>304.9266712746516</v>
      </c>
      <c r="AL534" s="8">
        <f t="shared" si="603"/>
        <v>292057616.68751377</v>
      </c>
      <c r="AM534" s="1">
        <f t="shared" si="604"/>
        <v>118960448.16072927</v>
      </c>
      <c r="AN534" s="1">
        <f t="shared" si="605"/>
        <v>0.99999261687518215</v>
      </c>
      <c r="AO534" s="1">
        <f t="shared" si="606"/>
        <v>36.053734279670721</v>
      </c>
      <c r="AP534" s="1">
        <f t="shared" si="607"/>
        <v>133.69420200555462</v>
      </c>
      <c r="AQ534" s="1">
        <f t="shared" si="608"/>
        <v>0.11639454929074834</v>
      </c>
      <c r="AR534" s="1">
        <f t="shared" si="609"/>
        <v>8.5676129852901572E-2</v>
      </c>
      <c r="AS534" s="1">
        <f t="shared" si="610"/>
        <v>8352.1055422897025</v>
      </c>
      <c r="AT534" s="1">
        <f t="shared" si="611"/>
        <v>723837846.51452029</v>
      </c>
      <c r="AU534" s="1">
        <f t="shared" si="612"/>
        <v>2811916.8754796451</v>
      </c>
      <c r="AV534" s="1">
        <f t="shared" si="613"/>
        <v>24338777.522757407</v>
      </c>
      <c r="AW534" s="1">
        <f t="shared" si="614"/>
        <v>-513.62471399101469</v>
      </c>
      <c r="AX534" s="1">
        <f t="shared" si="615"/>
        <v>1456274.3058784385</v>
      </c>
      <c r="AY534" s="6">
        <f t="shared" si="616"/>
        <v>2242864094.5196481</v>
      </c>
      <c r="AZ534">
        <f t="shared" si="617"/>
        <v>2795369.9189369367</v>
      </c>
      <c r="BA534">
        <f t="shared" si="618"/>
        <v>1339095.6130584981</v>
      </c>
      <c r="BB534">
        <f t="shared" si="619"/>
        <v>3822661.1451229709</v>
      </c>
      <c r="BC534">
        <f t="shared" si="620"/>
        <v>40936097.063130133</v>
      </c>
      <c r="BD534">
        <f t="shared" si="621"/>
        <v>0.21948717358677275</v>
      </c>
      <c r="BE534">
        <f t="shared" si="622"/>
        <v>0.13105568067674941</v>
      </c>
      <c r="BF534">
        <f t="shared" si="623"/>
        <v>0.30195852289463981</v>
      </c>
      <c r="BG534">
        <f t="shared" si="624"/>
        <v>0.17884942182337921</v>
      </c>
      <c r="BH534">
        <f t="shared" si="625"/>
        <v>0.92627813797869962</v>
      </c>
      <c r="BI534">
        <f t="shared" si="626"/>
        <v>1.7417571176493233E-2</v>
      </c>
      <c r="BJ534">
        <f t="shared" si="627"/>
        <v>5.8190839438259765</v>
      </c>
      <c r="BK534">
        <f t="shared" si="628"/>
        <v>878.30632179846941</v>
      </c>
      <c r="BL534">
        <f t="shared" si="629"/>
        <v>0.40731825207910971</v>
      </c>
      <c r="BM534">
        <f t="shared" si="630"/>
        <v>69.791783136651347</v>
      </c>
    </row>
    <row r="535" spans="5:65" x14ac:dyDescent="0.35">
      <c r="E535">
        <f t="shared" si="570"/>
        <v>2033.25</v>
      </c>
      <c r="F535" s="1">
        <f t="shared" si="571"/>
        <v>8961.6188288652302</v>
      </c>
      <c r="G535" s="1">
        <f t="shared" si="572"/>
        <v>1.9539208983774887</v>
      </c>
      <c r="H535" s="1">
        <f t="shared" si="573"/>
        <v>4691231.8786271308</v>
      </c>
      <c r="I535" s="1">
        <f t="shared" si="574"/>
        <v>906128.7347229626</v>
      </c>
      <c r="J535" s="1">
        <f t="shared" si="575"/>
        <v>1.488414806164102E-4</v>
      </c>
      <c r="K535" s="1">
        <f t="shared" si="576"/>
        <v>0.74061009006709799</v>
      </c>
      <c r="L535" s="1">
        <f t="shared" si="577"/>
        <v>0.10832217775939609</v>
      </c>
      <c r="M535" s="1">
        <f t="shared" si="578"/>
        <v>9.7496597181878489E-2</v>
      </c>
      <c r="N535" s="1">
        <f t="shared" si="579"/>
        <v>0.73907394385207603</v>
      </c>
      <c r="O535" s="1">
        <f t="shared" si="580"/>
        <v>0.79131655097976383</v>
      </c>
      <c r="P535" s="1">
        <f t="shared" si="581"/>
        <v>13.273039877270337</v>
      </c>
      <c r="Q535" s="1">
        <f t="shared" si="582"/>
        <v>0.89414340553750771</v>
      </c>
      <c r="R535" s="1">
        <f t="shared" si="583"/>
        <v>5144964.41994109</v>
      </c>
      <c r="S535" s="1">
        <f t="shared" si="584"/>
        <v>0.79972799016833096</v>
      </c>
      <c r="T535" s="1">
        <f t="shared" si="585"/>
        <v>0.58474117449075702</v>
      </c>
      <c r="U535" s="1">
        <f t="shared" si="586"/>
        <v>0.79898378271126724</v>
      </c>
      <c r="V535" s="1">
        <f t="shared" si="587"/>
        <v>0.99983028980958999</v>
      </c>
      <c r="W535" s="1">
        <f t="shared" si="588"/>
        <v>153.46083624769776</v>
      </c>
      <c r="X535" s="1">
        <f t="shared" si="589"/>
        <v>7493.3048211888854</v>
      </c>
      <c r="Y535" s="1">
        <f t="shared" si="590"/>
        <v>826.85181759988347</v>
      </c>
      <c r="Z535" s="1">
        <f t="shared" si="591"/>
        <v>0.48096047612659254</v>
      </c>
      <c r="AA535" s="1">
        <f t="shared" si="592"/>
        <v>0.79131655097976383</v>
      </c>
      <c r="AB535" s="1">
        <f t="shared" si="593"/>
        <v>15745.969835442264</v>
      </c>
      <c r="AC535" s="1">
        <f t="shared" si="594"/>
        <v>1.2223017456582991E-2</v>
      </c>
      <c r="AD535" s="1">
        <f t="shared" si="595"/>
        <v>0.59164562673014798</v>
      </c>
      <c r="AE535" s="1">
        <f t="shared" si="596"/>
        <v>3.3103242870334136E-2</v>
      </c>
      <c r="AF535" s="1">
        <f t="shared" si="597"/>
        <v>0.57844001245961441</v>
      </c>
      <c r="AG535" s="1">
        <f t="shared" si="598"/>
        <v>257.41793891000492</v>
      </c>
      <c r="AH535" s="1">
        <f t="shared" si="599"/>
        <v>152.64173929670048</v>
      </c>
      <c r="AI535" s="1">
        <f t="shared" si="600"/>
        <v>152.28493172840558</v>
      </c>
      <c r="AJ535" s="1">
        <f t="shared" si="601"/>
        <v>235.78467397569534</v>
      </c>
      <c r="AK535" s="1">
        <f t="shared" si="602"/>
        <v>304.92667125683676</v>
      </c>
      <c r="AL535" s="8">
        <f t="shared" si="603"/>
        <v>294070052.12534583</v>
      </c>
      <c r="AM535" s="1">
        <f t="shared" si="604"/>
        <v>120317510.00795855</v>
      </c>
      <c r="AN535" s="1">
        <f t="shared" si="605"/>
        <v>0.9999926674003814</v>
      </c>
      <c r="AO535" s="1">
        <f t="shared" si="606"/>
        <v>36.056541319672803</v>
      </c>
      <c r="AP535" s="1">
        <f t="shared" si="607"/>
        <v>133.70461105140171</v>
      </c>
      <c r="AQ535" s="1">
        <f t="shared" si="608"/>
        <v>0.116595376699588</v>
      </c>
      <c r="AR535" s="1">
        <f t="shared" si="609"/>
        <v>8.6405405487768774E-2</v>
      </c>
      <c r="AS535" s="1">
        <f t="shared" si="610"/>
        <v>8392.0669751883725</v>
      </c>
      <c r="AT535" s="1">
        <f t="shared" si="611"/>
        <v>728174456.33477819</v>
      </c>
      <c r="AU535" s="1">
        <f t="shared" si="612"/>
        <v>2828763.4475597017</v>
      </c>
      <c r="AV535" s="1">
        <f t="shared" si="613"/>
        <v>24514522.327474885</v>
      </c>
      <c r="AW535" s="1">
        <f t="shared" si="614"/>
        <v>-516.40848161024587</v>
      </c>
      <c r="AX535" s="1">
        <f t="shared" si="615"/>
        <v>1459600.0535216734</v>
      </c>
      <c r="AY535" s="6">
        <f t="shared" si="616"/>
        <v>2261243472.777482</v>
      </c>
      <c r="AZ535">
        <f t="shared" si="617"/>
        <v>2812117.3559755087</v>
      </c>
      <c r="BA535">
        <f t="shared" si="618"/>
        <v>1352517.3024538353</v>
      </c>
      <c r="BB535">
        <f t="shared" si="619"/>
        <v>3838432.7127340711</v>
      </c>
      <c r="BC535">
        <f t="shared" si="620"/>
        <v>41175013.384700321</v>
      </c>
      <c r="BD535">
        <f t="shared" si="621"/>
        <v>0.22047184132839648</v>
      </c>
      <c r="BE535">
        <f t="shared" si="622"/>
        <v>0.13164362528877438</v>
      </c>
      <c r="BF535">
        <f t="shared" si="623"/>
        <v>0.30331317525060153</v>
      </c>
      <c r="BG535">
        <f t="shared" si="624"/>
        <v>0.17965177967144685</v>
      </c>
      <c r="BH535">
        <f t="shared" si="625"/>
        <v>0.93043362546042407</v>
      </c>
      <c r="BI535">
        <f t="shared" si="626"/>
        <v>1.7495710232159498E-2</v>
      </c>
      <c r="BJ535">
        <f t="shared" si="627"/>
        <v>5.8451896344303558</v>
      </c>
      <c r="BK535">
        <f t="shared" si="628"/>
        <v>882.246597160379</v>
      </c>
      <c r="BL535">
        <f t="shared" si="629"/>
        <v>0.40914557135632612</v>
      </c>
      <c r="BM535">
        <f t="shared" si="630"/>
        <v>70.10488442800262</v>
      </c>
    </row>
    <row r="536" spans="5:65" x14ac:dyDescent="0.35">
      <c r="E536">
        <f t="shared" si="570"/>
        <v>2033.3125</v>
      </c>
      <c r="F536" s="1">
        <f t="shared" si="571"/>
        <v>9000.0857703203128</v>
      </c>
      <c r="G536" s="1">
        <f t="shared" si="572"/>
        <v>1.963956883054907</v>
      </c>
      <c r="H536" s="1">
        <f t="shared" si="573"/>
        <v>4747864.9245473156</v>
      </c>
      <c r="I536" s="1">
        <f t="shared" si="574"/>
        <v>909228.77801610867</v>
      </c>
      <c r="J536" s="1">
        <f t="shared" si="575"/>
        <v>1.4698096224366293E-4</v>
      </c>
      <c r="K536" s="1">
        <f t="shared" si="576"/>
        <v>0.74128668885319282</v>
      </c>
      <c r="L536" s="1">
        <f t="shared" si="577"/>
        <v>0.10854479140861679</v>
      </c>
      <c r="M536" s="1">
        <f t="shared" si="578"/>
        <v>9.801877864165634E-2</v>
      </c>
      <c r="N536" s="1">
        <f t="shared" si="579"/>
        <v>0.73908138460948603</v>
      </c>
      <c r="O536" s="1">
        <f t="shared" si="580"/>
        <v>0.79262156506812331</v>
      </c>
      <c r="P536" s="1">
        <f t="shared" si="581"/>
        <v>13.336093535222515</v>
      </c>
      <c r="Q536" s="1">
        <f t="shared" si="582"/>
        <v>0.89459114375526516</v>
      </c>
      <c r="R536" s="1">
        <f t="shared" si="583"/>
        <v>5203149.7734613782</v>
      </c>
      <c r="S536" s="1">
        <f t="shared" si="584"/>
        <v>0.79972799016833096</v>
      </c>
      <c r="T536" s="1">
        <f t="shared" si="585"/>
        <v>0.58625094254147436</v>
      </c>
      <c r="U536" s="1">
        <f t="shared" si="586"/>
        <v>0.79899308530380575</v>
      </c>
      <c r="V536" s="1">
        <f t="shared" si="587"/>
        <v>0.99983231379163096</v>
      </c>
      <c r="W536" s="1">
        <f t="shared" si="588"/>
        <v>153.36866544133136</v>
      </c>
      <c r="X536" s="1">
        <f t="shared" si="589"/>
        <v>7528.9018120436886</v>
      </c>
      <c r="Y536" s="1">
        <f t="shared" si="590"/>
        <v>830.77978226857692</v>
      </c>
      <c r="Z536" s="1">
        <f t="shared" si="591"/>
        <v>0.48284734932733125</v>
      </c>
      <c r="AA536" s="1">
        <f t="shared" si="592"/>
        <v>0.79262156506812331</v>
      </c>
      <c r="AB536" s="1">
        <f t="shared" si="593"/>
        <v>15820.771162441173</v>
      </c>
      <c r="AC536" s="1">
        <f t="shared" si="594"/>
        <v>1.2243175268224053E-2</v>
      </c>
      <c r="AD536" s="1">
        <f t="shared" si="595"/>
        <v>0.59383581990961798</v>
      </c>
      <c r="AE536" s="1">
        <f t="shared" si="596"/>
        <v>3.3052503558308834E-2</v>
      </c>
      <c r="AF536" s="1">
        <f t="shared" si="597"/>
        <v>0.57993351127270654</v>
      </c>
      <c r="AG536" s="1">
        <f t="shared" si="598"/>
        <v>257.41793889552173</v>
      </c>
      <c r="AH536" s="1">
        <f t="shared" si="599"/>
        <v>152.64173928811235</v>
      </c>
      <c r="AI536" s="1">
        <f t="shared" si="600"/>
        <v>152.28493172840558</v>
      </c>
      <c r="AJ536" s="1">
        <f t="shared" si="601"/>
        <v>235.64305827711999</v>
      </c>
      <c r="AK536" s="1">
        <f t="shared" si="602"/>
        <v>304.92667123968056</v>
      </c>
      <c r="AL536" s="8">
        <f t="shared" si="603"/>
        <v>296081654.35880888</v>
      </c>
      <c r="AM536" s="1">
        <f t="shared" si="604"/>
        <v>121678202.67967854</v>
      </c>
      <c r="AN536" s="1">
        <f t="shared" si="605"/>
        <v>0.99999271721826466</v>
      </c>
      <c r="AO536" s="1">
        <f t="shared" si="606"/>
        <v>36.059358154608823</v>
      </c>
      <c r="AP536" s="1">
        <f t="shared" si="607"/>
        <v>133.71505641875342</v>
      </c>
      <c r="AQ536" s="1">
        <f t="shared" si="608"/>
        <v>0.1167937178922706</v>
      </c>
      <c r="AR536" s="1">
        <f t="shared" si="609"/>
        <v>8.7129380624196354E-2</v>
      </c>
      <c r="AS536" s="1">
        <f t="shared" si="610"/>
        <v>8431.9335412092751</v>
      </c>
      <c r="AT536" s="1">
        <f t="shared" si="611"/>
        <v>732506116.37741697</v>
      </c>
      <c r="AU536" s="1">
        <f t="shared" si="612"/>
        <v>2845590.79107039</v>
      </c>
      <c r="AV536" s="1">
        <f t="shared" si="613"/>
        <v>24691320.042947367</v>
      </c>
      <c r="AW536" s="1">
        <f t="shared" si="614"/>
        <v>-519.17484382372595</v>
      </c>
      <c r="AX536" s="1">
        <f t="shared" si="615"/>
        <v>1462945.0405131134</v>
      </c>
      <c r="AY536" s="6">
        <f t="shared" si="616"/>
        <v>2279748576.1749077</v>
      </c>
      <c r="AZ536">
        <f t="shared" si="617"/>
        <v>2828845.6775968131</v>
      </c>
      <c r="BA536">
        <f t="shared" si="618"/>
        <v>1365900.6370836995</v>
      </c>
      <c r="BB536">
        <f t="shared" si="619"/>
        <v>3854216.7018298288</v>
      </c>
      <c r="BC536">
        <f t="shared" si="620"/>
        <v>41414915.429246202</v>
      </c>
      <c r="BD536">
        <f t="shared" si="621"/>
        <v>0.22145035489663506</v>
      </c>
      <c r="BE536">
        <f t="shared" si="622"/>
        <v>0.1322278952469742</v>
      </c>
      <c r="BF536">
        <f t="shared" si="623"/>
        <v>0.30465936102933849</v>
      </c>
      <c r="BG536">
        <f t="shared" si="624"/>
        <v>0.1804491227829641</v>
      </c>
      <c r="BH536">
        <f t="shared" si="625"/>
        <v>0.93456314114538774</v>
      </c>
      <c r="BI536">
        <f t="shared" si="626"/>
        <v>1.7573360918727847E-2</v>
      </c>
      <c r="BJ536">
        <f t="shared" si="627"/>
        <v>5.8711321644684578</v>
      </c>
      <c r="BK536">
        <f t="shared" si="628"/>
        <v>886.16224580127664</v>
      </c>
      <c r="BL536">
        <f t="shared" si="629"/>
        <v>0.41096146988805993</v>
      </c>
      <c r="BM536">
        <f t="shared" si="630"/>
        <v>70.416028836282948</v>
      </c>
    </row>
    <row r="537" spans="5:65" x14ac:dyDescent="0.35">
      <c r="E537">
        <f t="shared" si="570"/>
        <v>2033.375</v>
      </c>
      <c r="F537" s="1">
        <f t="shared" si="571"/>
        <v>9038.4111409956786</v>
      </c>
      <c r="G537" s="1">
        <f t="shared" si="572"/>
        <v>1.9740327737150971</v>
      </c>
      <c r="H537" s="1">
        <f t="shared" si="573"/>
        <v>4804691.7231733222</v>
      </c>
      <c r="I537" s="1">
        <f t="shared" si="574"/>
        <v>912240.43302690808</v>
      </c>
      <c r="J537" s="1">
        <f t="shared" si="575"/>
        <v>1.4514370034888192E-4</v>
      </c>
      <c r="K537" s="1">
        <f t="shared" si="576"/>
        <v>0.7419445646511279</v>
      </c>
      <c r="L537" s="1">
        <f t="shared" si="577"/>
        <v>0.10876961124847587</v>
      </c>
      <c r="M537" s="1">
        <f t="shared" si="578"/>
        <v>9.8536554744027921E-2</v>
      </c>
      <c r="N537" s="1">
        <f t="shared" si="579"/>
        <v>0.73908873235743511</v>
      </c>
      <c r="O537" s="1">
        <f t="shared" si="580"/>
        <v>0.79392214808625361</v>
      </c>
      <c r="P537" s="1">
        <f t="shared" si="581"/>
        <v>13.398992244247625</v>
      </c>
      <c r="Q537" s="1">
        <f t="shared" si="582"/>
        <v>0.89503402393223763</v>
      </c>
      <c r="R537" s="1">
        <f t="shared" si="583"/>
        <v>5261484.6203693198</v>
      </c>
      <c r="S537" s="1">
        <f t="shared" si="584"/>
        <v>0.79972799016833096</v>
      </c>
      <c r="T537" s="1">
        <f t="shared" si="585"/>
        <v>0.58773442420294453</v>
      </c>
      <c r="U537" s="1">
        <f t="shared" si="586"/>
        <v>0.79900227161394599</v>
      </c>
      <c r="V537" s="1">
        <f t="shared" si="587"/>
        <v>0.99983429674744706</v>
      </c>
      <c r="W537" s="1">
        <f t="shared" si="588"/>
        <v>153.27718404113946</v>
      </c>
      <c r="X537" s="1">
        <f t="shared" si="589"/>
        <v>7564.411326363128</v>
      </c>
      <c r="Y537" s="1">
        <f t="shared" si="590"/>
        <v>834.69809430282021</v>
      </c>
      <c r="Z537" s="1">
        <f t="shared" si="591"/>
        <v>0.4847013704065859</v>
      </c>
      <c r="AA537" s="1">
        <f t="shared" si="592"/>
        <v>0.79392214808625361</v>
      </c>
      <c r="AB537" s="1">
        <f t="shared" si="593"/>
        <v>15895.38867162938</v>
      </c>
      <c r="AC537" s="1">
        <f t="shared" si="594"/>
        <v>1.2263264635639228E-2</v>
      </c>
      <c r="AD537" s="1">
        <f t="shared" si="595"/>
        <v>0.59602303835209691</v>
      </c>
      <c r="AE537" s="1">
        <f t="shared" si="596"/>
        <v>3.3000125366278645E-2</v>
      </c>
      <c r="AF537" s="1">
        <f t="shared" si="597"/>
        <v>0.58140100695828356</v>
      </c>
      <c r="AG537" s="1">
        <f t="shared" si="598"/>
        <v>257.41793888157406</v>
      </c>
      <c r="AH537" s="1">
        <f t="shared" si="599"/>
        <v>152.64173927984174</v>
      </c>
      <c r="AI537" s="1">
        <f t="shared" si="600"/>
        <v>152.28493172840558</v>
      </c>
      <c r="AJ537" s="1">
        <f t="shared" si="601"/>
        <v>235.50250181563771</v>
      </c>
      <c r="AK537" s="1">
        <f t="shared" si="602"/>
        <v>304.92667122315873</v>
      </c>
      <c r="AL537" s="8">
        <f t="shared" si="603"/>
        <v>298092223.10814869</v>
      </c>
      <c r="AM537" s="1">
        <f t="shared" si="604"/>
        <v>123042391.32389672</v>
      </c>
      <c r="AN537" s="1">
        <f t="shared" si="605"/>
        <v>0.99999276633870893</v>
      </c>
      <c r="AO537" s="1">
        <f t="shared" si="606"/>
        <v>36.062185105600882</v>
      </c>
      <c r="AP537" s="1">
        <f t="shared" si="607"/>
        <v>133.72553929839248</v>
      </c>
      <c r="AQ537" s="1">
        <f t="shared" si="608"/>
        <v>0.11698974726019126</v>
      </c>
      <c r="AR537" s="1">
        <f t="shared" si="609"/>
        <v>8.7847994942287913E-2</v>
      </c>
      <c r="AS537" s="1">
        <f t="shared" si="610"/>
        <v>8471.7021385820244</v>
      </c>
      <c r="AT537" s="1">
        <f t="shared" si="611"/>
        <v>736832432.0934577</v>
      </c>
      <c r="AU537" s="1">
        <f t="shared" si="612"/>
        <v>2862397.3732943288</v>
      </c>
      <c r="AV537" s="1">
        <f t="shared" si="613"/>
        <v>24869169.467389267</v>
      </c>
      <c r="AW537" s="1">
        <f t="shared" si="614"/>
        <v>-521.92390952587721</v>
      </c>
      <c r="AX537" s="1">
        <f t="shared" si="615"/>
        <v>1466309.746895944</v>
      </c>
      <c r="AY537" s="6">
        <f t="shared" si="616"/>
        <v>2298379340.1191669</v>
      </c>
      <c r="AZ537">
        <f t="shared" si="617"/>
        <v>2845553.3601028705</v>
      </c>
      <c r="BA537">
        <f t="shared" si="618"/>
        <v>1379243.6132069265</v>
      </c>
      <c r="BB537">
        <f t="shared" si="619"/>
        <v>3870012.7111175247</v>
      </c>
      <c r="BC537">
        <f t="shared" si="620"/>
        <v>41655803.973110564</v>
      </c>
      <c r="BD537">
        <f t="shared" si="621"/>
        <v>0.22242275275507215</v>
      </c>
      <c r="BE537">
        <f t="shared" si="622"/>
        <v>0.13280851351793527</v>
      </c>
      <c r="BF537">
        <f t="shared" si="623"/>
        <v>0.30599713314695837</v>
      </c>
      <c r="BG537">
        <f t="shared" si="624"/>
        <v>0.18124148250003436</v>
      </c>
      <c r="BH537">
        <f t="shared" si="625"/>
        <v>0.93866684735732042</v>
      </c>
      <c r="BI537">
        <f t="shared" si="626"/>
        <v>1.7650526288505147E-2</v>
      </c>
      <c r="BJ537">
        <f t="shared" si="627"/>
        <v>5.8969125536938218</v>
      </c>
      <c r="BK537">
        <f t="shared" si="628"/>
        <v>890.05342163816874</v>
      </c>
      <c r="BL537">
        <f t="shared" si="629"/>
        <v>0.41276601905397042</v>
      </c>
      <c r="BM537">
        <f t="shared" si="630"/>
        <v>70.725228592011518</v>
      </c>
    </row>
    <row r="538" spans="5:65" x14ac:dyDescent="0.35">
      <c r="E538">
        <f t="shared" si="570"/>
        <v>2033.4375</v>
      </c>
      <c r="F538" s="1">
        <f t="shared" si="571"/>
        <v>9076.5926155778889</v>
      </c>
      <c r="G538" s="1">
        <f t="shared" si="572"/>
        <v>1.9841486097275678</v>
      </c>
      <c r="H538" s="1">
        <f t="shared" si="573"/>
        <v>4861706.750237504</v>
      </c>
      <c r="I538" s="1">
        <f t="shared" si="574"/>
        <v>915163.1946284892</v>
      </c>
      <c r="J538" s="1">
        <f t="shared" si="575"/>
        <v>1.4332940422611784E-4</v>
      </c>
      <c r="K538" s="1">
        <f t="shared" si="576"/>
        <v>0.74258413068265594</v>
      </c>
      <c r="L538" s="1">
        <f t="shared" si="577"/>
        <v>0.10899660987382624</v>
      </c>
      <c r="M538" s="1">
        <f t="shared" si="578"/>
        <v>9.9049957735009311E-2</v>
      </c>
      <c r="N538" s="1">
        <f t="shared" si="579"/>
        <v>0.7390959882585415</v>
      </c>
      <c r="O538" s="1">
        <f t="shared" si="580"/>
        <v>0.79521820188191861</v>
      </c>
      <c r="P538" s="1">
        <f t="shared" si="581"/>
        <v>13.46173117726299</v>
      </c>
      <c r="Q538" s="1">
        <f t="shared" si="582"/>
        <v>0.89547208717766924</v>
      </c>
      <c r="R538" s="1">
        <f t="shared" si="583"/>
        <v>5319963.183461355</v>
      </c>
      <c r="S538" s="1">
        <f t="shared" si="584"/>
        <v>0.79972799016833096</v>
      </c>
      <c r="T538" s="1">
        <f t="shared" si="585"/>
        <v>0.58919177195206274</v>
      </c>
      <c r="U538" s="1">
        <f t="shared" si="586"/>
        <v>0.79901134309521782</v>
      </c>
      <c r="V538" s="1">
        <f t="shared" si="587"/>
        <v>0.99983623969233792</v>
      </c>
      <c r="W538" s="1">
        <f t="shared" si="588"/>
        <v>153.18639207785608</v>
      </c>
      <c r="X538" s="1">
        <f t="shared" si="589"/>
        <v>7599.8306390139815</v>
      </c>
      <c r="Y538" s="1">
        <f t="shared" si="590"/>
        <v>838.60645299666146</v>
      </c>
      <c r="Z538" s="1">
        <f t="shared" si="591"/>
        <v>0.48652272992645484</v>
      </c>
      <c r="AA538" s="1">
        <f t="shared" si="592"/>
        <v>0.79521820188191861</v>
      </c>
      <c r="AB538" s="1">
        <f t="shared" si="593"/>
        <v>15969.816636579557</v>
      </c>
      <c r="AC538" s="1">
        <f t="shared" si="594"/>
        <v>1.2283284042726657E-2</v>
      </c>
      <c r="AD538" s="1">
        <f t="shared" si="595"/>
        <v>0.59820707272377183</v>
      </c>
      <c r="AE538" s="1">
        <f t="shared" si="596"/>
        <v>3.2946129489708473E-2</v>
      </c>
      <c r="AF538" s="1">
        <f t="shared" si="597"/>
        <v>0.58284265035015181</v>
      </c>
      <c r="AG538" s="1">
        <f t="shared" si="598"/>
        <v>257.41793886814207</v>
      </c>
      <c r="AH538" s="1">
        <f t="shared" si="599"/>
        <v>152.64173927187696</v>
      </c>
      <c r="AI538" s="1">
        <f t="shared" si="600"/>
        <v>152.28493172840558</v>
      </c>
      <c r="AJ538" s="1">
        <f t="shared" si="601"/>
        <v>235.36300463846976</v>
      </c>
      <c r="AK538" s="1">
        <f t="shared" si="602"/>
        <v>304.92667120724775</v>
      </c>
      <c r="AL538" s="8">
        <f t="shared" si="603"/>
        <v>300101559.75522697</v>
      </c>
      <c r="AM538" s="1">
        <f t="shared" si="604"/>
        <v>124409940.83792333</v>
      </c>
      <c r="AN538" s="1">
        <f t="shared" si="605"/>
        <v>0.99999281477148383</v>
      </c>
      <c r="AO538" s="1">
        <f t="shared" si="606"/>
        <v>36.06502245828559</v>
      </c>
      <c r="AP538" s="1">
        <f t="shared" si="607"/>
        <v>133.73606074951451</v>
      </c>
      <c r="AQ538" s="1">
        <f t="shared" si="608"/>
        <v>0.11718363349520995</v>
      </c>
      <c r="AR538" s="1">
        <f t="shared" si="609"/>
        <v>8.8561192473138331E-2</v>
      </c>
      <c r="AS538" s="1">
        <f t="shared" si="610"/>
        <v>8511.3697153154026</v>
      </c>
      <c r="AT538" s="1">
        <f t="shared" si="611"/>
        <v>741153013.09626806</v>
      </c>
      <c r="AU538" s="1">
        <f t="shared" si="612"/>
        <v>2879181.6776837413</v>
      </c>
      <c r="AV538" s="1">
        <f t="shared" si="613"/>
        <v>25048069.303220164</v>
      </c>
      <c r="AW538" s="1">
        <f t="shared" si="614"/>
        <v>-524.65578692880626</v>
      </c>
      <c r="AX538" s="1">
        <f t="shared" si="615"/>
        <v>1469694.6145497249</v>
      </c>
      <c r="AY538" s="6">
        <f t="shared" si="616"/>
        <v>2317135687.6038685</v>
      </c>
      <c r="AZ538">
        <f t="shared" si="617"/>
        <v>2862238.8958701543</v>
      </c>
      <c r="BA538">
        <f t="shared" si="618"/>
        <v>1392544.2813204294</v>
      </c>
      <c r="BB538">
        <f t="shared" si="619"/>
        <v>3885820.2998232143</v>
      </c>
      <c r="BC538">
        <f t="shared" si="620"/>
        <v>41897679.767555408</v>
      </c>
      <c r="BD538">
        <f t="shared" si="621"/>
        <v>0.22338907312689399</v>
      </c>
      <c r="BE538">
        <f t="shared" si="622"/>
        <v>0.13338550292470283</v>
      </c>
      <c r="BF538">
        <f t="shared" si="623"/>
        <v>0.30732654418884309</v>
      </c>
      <c r="BG538">
        <f t="shared" si="624"/>
        <v>0.18202888996887293</v>
      </c>
      <c r="BH538">
        <f t="shared" si="625"/>
        <v>0.94274490540542843</v>
      </c>
      <c r="BI538">
        <f t="shared" si="626"/>
        <v>1.7727209374721338E-2</v>
      </c>
      <c r="BJ538">
        <f t="shared" si="627"/>
        <v>5.9225318154865274</v>
      </c>
      <c r="BK538">
        <f t="shared" si="628"/>
        <v>893.92027762608018</v>
      </c>
      <c r="BL538">
        <f t="shared" si="629"/>
        <v>0.41455928978759399</v>
      </c>
      <c r="BM538">
        <f t="shared" si="630"/>
        <v>71.03249584926678</v>
      </c>
    </row>
    <row r="539" spans="5:65" x14ac:dyDescent="0.35">
      <c r="E539">
        <f t="shared" si="570"/>
        <v>2033.5</v>
      </c>
      <c r="F539" s="1">
        <f t="shared" si="571"/>
        <v>9114.6279343472506</v>
      </c>
      <c r="G539" s="1">
        <f t="shared" si="572"/>
        <v>1.9943044291982805</v>
      </c>
      <c r="H539" s="1">
        <f t="shared" si="573"/>
        <v>4918904.4499017848</v>
      </c>
      <c r="I539" s="1">
        <f t="shared" si="574"/>
        <v>917996.60524166177</v>
      </c>
      <c r="J539" s="1">
        <f t="shared" si="575"/>
        <v>1.415377868032477E-4</v>
      </c>
      <c r="K539" s="1">
        <f t="shared" si="576"/>
        <v>0.743205796441332</v>
      </c>
      <c r="L539" s="1">
        <f t="shared" si="577"/>
        <v>0.1092257568183064</v>
      </c>
      <c r="M539" s="1">
        <f t="shared" si="578"/>
        <v>9.9559020669778814E-2</v>
      </c>
      <c r="N539" s="1">
        <f t="shared" si="579"/>
        <v>0.73910315346089062</v>
      </c>
      <c r="O539" s="1">
        <f t="shared" si="580"/>
        <v>0.79650962972235495</v>
      </c>
      <c r="P539" s="1">
        <f t="shared" si="581"/>
        <v>13.524305587634601</v>
      </c>
      <c r="Q539" s="1">
        <f t="shared" si="582"/>
        <v>0.89590537472878351</v>
      </c>
      <c r="R539" s="1">
        <f t="shared" si="583"/>
        <v>5378579.6777723962</v>
      </c>
      <c r="S539" s="1">
        <f t="shared" si="584"/>
        <v>0.79972799016833096</v>
      </c>
      <c r="T539" s="1">
        <f t="shared" si="585"/>
        <v>0.59062314950076833</v>
      </c>
      <c r="U539" s="1">
        <f t="shared" si="586"/>
        <v>0.79902030118298195</v>
      </c>
      <c r="V539" s="1">
        <f t="shared" si="587"/>
        <v>0.99983814361158008</v>
      </c>
      <c r="W539" s="1">
        <f t="shared" si="588"/>
        <v>153.09628942217068</v>
      </c>
      <c r="X539" s="1">
        <f t="shared" si="589"/>
        <v>7635.1570702803865</v>
      </c>
      <c r="Y539" s="1">
        <f t="shared" si="590"/>
        <v>842.50456265574644</v>
      </c>
      <c r="Z539" s="1">
        <f t="shared" si="591"/>
        <v>0.48831163249033432</v>
      </c>
      <c r="AA539" s="1">
        <f t="shared" si="592"/>
        <v>0.79650962972235495</v>
      </c>
      <c r="AB539" s="1">
        <f t="shared" si="593"/>
        <v>16044.049426301619</v>
      </c>
      <c r="AC539" s="1">
        <f t="shared" si="594"/>
        <v>1.2303231995310268E-2</v>
      </c>
      <c r="AD539" s="1">
        <f t="shared" si="595"/>
        <v>0.60038771487040843</v>
      </c>
      <c r="AE539" s="1">
        <f t="shared" si="596"/>
        <v>3.289053763272879E-2</v>
      </c>
      <c r="AF539" s="1">
        <f t="shared" si="597"/>
        <v>0.58425860339609348</v>
      </c>
      <c r="AG539" s="1">
        <f t="shared" si="598"/>
        <v>257.41793885520673</v>
      </c>
      <c r="AH539" s="1">
        <f t="shared" si="599"/>
        <v>152.64173926420665</v>
      </c>
      <c r="AI539" s="1">
        <f t="shared" si="600"/>
        <v>152.28493172840558</v>
      </c>
      <c r="AJ539" s="1">
        <f t="shared" si="601"/>
        <v>235.22456654693718</v>
      </c>
      <c r="AK539" s="1">
        <f t="shared" si="602"/>
        <v>304.92667119192504</v>
      </c>
      <c r="AL539" s="8">
        <f t="shared" si="603"/>
        <v>302109467.43040317</v>
      </c>
      <c r="AM539" s="1">
        <f t="shared" si="604"/>
        <v>125780715.93756285</v>
      </c>
      <c r="AN539" s="1">
        <f t="shared" si="605"/>
        <v>0.99999286252625197</v>
      </c>
      <c r="AO539" s="1">
        <f t="shared" si="606"/>
        <v>36.067870463408624</v>
      </c>
      <c r="AP539" s="1">
        <f t="shared" si="607"/>
        <v>133.74662170193287</v>
      </c>
      <c r="AQ539" s="1">
        <f t="shared" si="608"/>
        <v>0.11737553959600693</v>
      </c>
      <c r="AR539" s="1">
        <f t="shared" si="609"/>
        <v>8.9268921521231517E-2</v>
      </c>
      <c r="AS539" s="1">
        <f t="shared" si="610"/>
        <v>8550.9332702829997</v>
      </c>
      <c r="AT539" s="1">
        <f t="shared" si="611"/>
        <v>745467473.31193268</v>
      </c>
      <c r="AU539" s="1">
        <f t="shared" si="612"/>
        <v>2895942.2044446003</v>
      </c>
      <c r="AV539" s="1">
        <f t="shared" si="613"/>
        <v>25228018.1580754</v>
      </c>
      <c r="AW539" s="1">
        <f t="shared" si="614"/>
        <v>-527.3705835666043</v>
      </c>
      <c r="AX539" s="1">
        <f t="shared" si="615"/>
        <v>1473100.0474684753</v>
      </c>
      <c r="AY539" s="6">
        <f t="shared" si="616"/>
        <v>2336017529.3182688</v>
      </c>
      <c r="AZ539">
        <f t="shared" si="617"/>
        <v>2878900.7939302991</v>
      </c>
      <c r="BA539">
        <f t="shared" si="618"/>
        <v>1405800.7464618238</v>
      </c>
      <c r="BB539">
        <f t="shared" si="619"/>
        <v>3901638.9884535675</v>
      </c>
      <c r="BC539">
        <f t="shared" si="620"/>
        <v>42140543.536294356</v>
      </c>
      <c r="BD539">
        <f t="shared" si="621"/>
        <v>0.22434935399639194</v>
      </c>
      <c r="BE539">
        <f t="shared" si="622"/>
        <v>0.13395888614767809</v>
      </c>
      <c r="BF539">
        <f t="shared" si="623"/>
        <v>0.30864764641171605</v>
      </c>
      <c r="BG539">
        <f t="shared" si="624"/>
        <v>0.18281137614103124</v>
      </c>
      <c r="BH539">
        <f t="shared" si="625"/>
        <v>0.94679747559073579</v>
      </c>
      <c r="BI539">
        <f t="shared" si="626"/>
        <v>1.7803413191648677E-2</v>
      </c>
      <c r="BJ539">
        <f t="shared" si="627"/>
        <v>5.9479909568930278</v>
      </c>
      <c r="BK539">
        <f t="shared" si="628"/>
        <v>897.76296576406719</v>
      </c>
      <c r="BL539">
        <f t="shared" si="629"/>
        <v>0.41634135257913241</v>
      </c>
      <c r="BM539">
        <f t="shared" si="630"/>
        <v>71.337842686164208</v>
      </c>
    </row>
    <row r="540" spans="5:65" x14ac:dyDescent="0.35">
      <c r="E540">
        <f t="shared" si="570"/>
        <v>2033.5625</v>
      </c>
      <c r="F540" s="1">
        <f t="shared" si="571"/>
        <v>9152.5149034190872</v>
      </c>
      <c r="G540" s="1">
        <f t="shared" si="572"/>
        <v>2.0045002689572513</v>
      </c>
      <c r="H540" s="1">
        <f t="shared" si="573"/>
        <v>4976279.2377293883</v>
      </c>
      <c r="I540" s="1">
        <f t="shared" si="574"/>
        <v>920740.25474772882</v>
      </c>
      <c r="J540" s="1">
        <f t="shared" si="575"/>
        <v>1.3976856459654442E-4</v>
      </c>
      <c r="K540" s="1">
        <f t="shared" si="576"/>
        <v>0.74380996745061501</v>
      </c>
      <c r="L540" s="1">
        <f t="shared" si="577"/>
        <v>0.10945701875124139</v>
      </c>
      <c r="M540" s="1">
        <f t="shared" si="578"/>
        <v>0.10006377735066543</v>
      </c>
      <c r="N540" s="1">
        <f t="shared" si="579"/>
        <v>0.73911022909821689</v>
      </c>
      <c r="O540" s="1">
        <f t="shared" si="580"/>
        <v>0.7977963363246936</v>
      </c>
      <c r="P540" s="1">
        <f t="shared" si="581"/>
        <v>13.58671081080773</v>
      </c>
      <c r="Q540" s="1">
        <f t="shared" si="582"/>
        <v>0.89633392793705191</v>
      </c>
      <c r="R540" s="1">
        <f t="shared" si="583"/>
        <v>5437328.3135038996</v>
      </c>
      <c r="S540" s="1">
        <f t="shared" si="584"/>
        <v>0.79972799016833096</v>
      </c>
      <c r="T540" s="1">
        <f t="shared" si="585"/>
        <v>0.59202873129762668</v>
      </c>
      <c r="U540" s="1">
        <f t="shared" si="586"/>
        <v>0.79902914729465713</v>
      </c>
      <c r="V540" s="1">
        <f t="shared" si="587"/>
        <v>0.99984000946149565</v>
      </c>
      <c r="W540" s="1">
        <f t="shared" si="588"/>
        <v>153.00687578674797</v>
      </c>
      <c r="X540" s="1">
        <f t="shared" si="589"/>
        <v>7670.3879867844025</v>
      </c>
      <c r="Y540" s="1">
        <f t="shared" si="590"/>
        <v>846.39213269889785</v>
      </c>
      <c r="Z540" s="1">
        <f t="shared" si="591"/>
        <v>0.4900682961200078</v>
      </c>
      <c r="AA540" s="1">
        <f t="shared" si="592"/>
        <v>0.7977963363246936</v>
      </c>
      <c r="AB540" s="1">
        <f t="shared" si="593"/>
        <v>16118.081507177145</v>
      </c>
      <c r="AC540" s="1">
        <f t="shared" si="594"/>
        <v>1.2323107021609684E-2</v>
      </c>
      <c r="AD540" s="1">
        <f t="shared" si="595"/>
        <v>0.60256475790388087</v>
      </c>
      <c r="AE540" s="1">
        <f t="shared" si="596"/>
        <v>3.2833371991113747E-2</v>
      </c>
      <c r="AF540" s="1">
        <f t="shared" si="597"/>
        <v>0.58564903866481866</v>
      </c>
      <c r="AG540" s="1">
        <f t="shared" si="598"/>
        <v>257.41793884274966</v>
      </c>
      <c r="AH540" s="1">
        <f t="shared" si="599"/>
        <v>152.64173925681996</v>
      </c>
      <c r="AI540" s="1">
        <f t="shared" si="600"/>
        <v>152.28493172840558</v>
      </c>
      <c r="AJ540" s="1">
        <f t="shared" si="601"/>
        <v>235.08718709956406</v>
      </c>
      <c r="AK540" s="1">
        <f t="shared" si="602"/>
        <v>304.92667117716894</v>
      </c>
      <c r="AL540" s="8">
        <f t="shared" si="603"/>
        <v>304115751.09674782</v>
      </c>
      <c r="AM540" s="1">
        <f t="shared" si="604"/>
        <v>127154581.22558835</v>
      </c>
      <c r="AN540" s="1">
        <f t="shared" si="605"/>
        <v>0.99999290961256881</v>
      </c>
      <c r="AO540" s="1">
        <f t="shared" si="606"/>
        <v>36.070729337458516</v>
      </c>
      <c r="AP540" s="1">
        <f t="shared" si="607"/>
        <v>133.7572229584288</v>
      </c>
      <c r="AQ540" s="1">
        <f t="shared" si="608"/>
        <v>0.11756562288413985</v>
      </c>
      <c r="AR540" s="1">
        <f t="shared" si="609"/>
        <v>8.9971134584009071E-2</v>
      </c>
      <c r="AS540" s="1">
        <f t="shared" si="610"/>
        <v>8590.3898542541901</v>
      </c>
      <c r="AT540" s="1">
        <f t="shared" si="611"/>
        <v>749775431.12410235</v>
      </c>
      <c r="AU540" s="1">
        <f t="shared" si="612"/>
        <v>2912677.471099331</v>
      </c>
      <c r="AV540" s="1">
        <f t="shared" si="613"/>
        <v>25409014.545853186</v>
      </c>
      <c r="AW540" s="1">
        <f t="shared" si="614"/>
        <v>-530.06840629961903</v>
      </c>
      <c r="AX540" s="1">
        <f t="shared" si="615"/>
        <v>1476526.4120879536</v>
      </c>
      <c r="AY540" s="6">
        <f t="shared" si="616"/>
        <v>2355024763.7618155</v>
      </c>
      <c r="AZ540">
        <f t="shared" si="617"/>
        <v>2895537.5805294914</v>
      </c>
      <c r="BA540">
        <f t="shared" si="618"/>
        <v>1419011.1684415378</v>
      </c>
      <c r="BB540">
        <f t="shared" si="619"/>
        <v>3917468.2596081952</v>
      </c>
      <c r="BC540">
        <f t="shared" si="620"/>
        <v>42384395.973072708</v>
      </c>
      <c r="BD540">
        <f t="shared" si="621"/>
        <v>0.22530363311045554</v>
      </c>
      <c r="BE540">
        <f t="shared" si="622"/>
        <v>0.13452868572550977</v>
      </c>
      <c r="BF540">
        <f t="shared" si="623"/>
        <v>0.30996049174569601</v>
      </c>
      <c r="BG540">
        <f t="shared" si="624"/>
        <v>0.18358897177461356</v>
      </c>
      <c r="BH540">
        <f t="shared" si="625"/>
        <v>0.95082471721238504</v>
      </c>
      <c r="BI540">
        <f t="shared" si="626"/>
        <v>1.787914073472022E-2</v>
      </c>
      <c r="BJ540">
        <f t="shared" si="627"/>
        <v>5.9732909786657382</v>
      </c>
      <c r="BK540">
        <f t="shared" si="628"/>
        <v>901.58163710119175</v>
      </c>
      <c r="BL540">
        <f t="shared" si="629"/>
        <v>0.41811227747822372</v>
      </c>
      <c r="BM540">
        <f t="shared" si="630"/>
        <v>71.641281105331018</v>
      </c>
    </row>
    <row r="541" spans="5:65" x14ac:dyDescent="0.35">
      <c r="E541">
        <f t="shared" si="570"/>
        <v>2033.625</v>
      </c>
      <c r="F541" s="1">
        <f t="shared" si="571"/>
        <v>9190.2513949223103</v>
      </c>
      <c r="G541" s="1">
        <f t="shared" si="572"/>
        <v>2.0147361645461497</v>
      </c>
      <c r="H541" s="1">
        <f t="shared" si="573"/>
        <v>5033825.5036511216</v>
      </c>
      <c r="I541" s="1">
        <f t="shared" si="574"/>
        <v>923393.78034453141</v>
      </c>
      <c r="J541" s="1">
        <f t="shared" si="575"/>
        <v>1.3802145766582402E-4</v>
      </c>
      <c r="K541" s="1">
        <f t="shared" si="576"/>
        <v>0.74439704503815096</v>
      </c>
      <c r="L541" s="1">
        <f t="shared" si="577"/>
        <v>0.10969035966921543</v>
      </c>
      <c r="M541" s="1">
        <f t="shared" si="578"/>
        <v>0.10056426226692493</v>
      </c>
      <c r="N541" s="1">
        <f t="shared" si="579"/>
        <v>0.73911721629008287</v>
      </c>
      <c r="O541" s="1">
        <f t="shared" si="580"/>
        <v>0.7990782278852876</v>
      </c>
      <c r="P541" s="1">
        <f t="shared" si="581"/>
        <v>13.648942265850108</v>
      </c>
      <c r="Q541" s="1">
        <f t="shared" si="582"/>
        <v>0.89675778825459018</v>
      </c>
      <c r="R541" s="1">
        <f t="shared" si="583"/>
        <v>5496203.2989180647</v>
      </c>
      <c r="S541" s="1">
        <f t="shared" si="584"/>
        <v>0.79972799016833096</v>
      </c>
      <c r="T541" s="1">
        <f t="shared" si="585"/>
        <v>0.59340870203423735</v>
      </c>
      <c r="U541" s="1">
        <f t="shared" si="586"/>
        <v>0.79903788282994437</v>
      </c>
      <c r="V541" s="1">
        <f t="shared" si="587"/>
        <v>0.99984183817047523</v>
      </c>
      <c r="W541" s="1">
        <f t="shared" si="588"/>
        <v>152.91815072835553</v>
      </c>
      <c r="X541" s="1">
        <f t="shared" si="589"/>
        <v>7705.5208023572086</v>
      </c>
      <c r="Y541" s="1">
        <f t="shared" si="590"/>
        <v>850.26887775424802</v>
      </c>
      <c r="Z541" s="1">
        <f t="shared" si="591"/>
        <v>0.49179295163876596</v>
      </c>
      <c r="AA541" s="1">
        <f t="shared" si="592"/>
        <v>0.7990782278852876</v>
      </c>
      <c r="AB541" s="1">
        <f t="shared" si="593"/>
        <v>16191.907444790049</v>
      </c>
      <c r="AC541" s="1">
        <f t="shared" si="594"/>
        <v>1.2342907672693231E-2</v>
      </c>
      <c r="AD541" s="1">
        <f t="shared" si="595"/>
        <v>0.60473799628750302</v>
      </c>
      <c r="AE541" s="1">
        <f t="shared" si="596"/>
        <v>3.2774655234942621E-2</v>
      </c>
      <c r="AF541" s="1">
        <f t="shared" si="597"/>
        <v>0.58701413885769316</v>
      </c>
      <c r="AG541" s="1">
        <f t="shared" si="598"/>
        <v>257.4179388307532</v>
      </c>
      <c r="AH541" s="1">
        <f t="shared" si="599"/>
        <v>152.64173924970638</v>
      </c>
      <c r="AI541" s="1">
        <f t="shared" si="600"/>
        <v>152.28493172840558</v>
      </c>
      <c r="AJ541" s="1">
        <f t="shared" si="601"/>
        <v>234.9508656153466</v>
      </c>
      <c r="AK541" s="1">
        <f t="shared" si="602"/>
        <v>304.92667116295843</v>
      </c>
      <c r="AL541" s="8">
        <f t="shared" si="603"/>
        <v>306120217.63151789</v>
      </c>
      <c r="AM541" s="1">
        <f t="shared" si="604"/>
        <v>128531401.25942375</v>
      </c>
      <c r="AN541" s="1">
        <f t="shared" si="605"/>
        <v>0.99999295603988259</v>
      </c>
      <c r="AO541" s="1">
        <f t="shared" si="606"/>
        <v>36.073599263336931</v>
      </c>
      <c r="AP541" s="1">
        <f t="shared" si="607"/>
        <v>133.76786519723694</v>
      </c>
      <c r="AQ541" s="1">
        <f t="shared" si="608"/>
        <v>0.11775403502927242</v>
      </c>
      <c r="AR541" s="1">
        <f t="shared" si="609"/>
        <v>9.066778826886028E-2</v>
      </c>
      <c r="AS541" s="1">
        <f t="shared" si="610"/>
        <v>8629.7365708698308</v>
      </c>
      <c r="AT541" s="1">
        <f t="shared" si="611"/>
        <v>754076509.51321793</v>
      </c>
      <c r="AU541" s="1">
        <f t="shared" si="612"/>
        <v>2929386.0130276592</v>
      </c>
      <c r="AV541" s="1">
        <f t="shared" si="613"/>
        <v>25591056.887796894</v>
      </c>
      <c r="AW541" s="1">
        <f t="shared" si="614"/>
        <v>-532.74936131869822</v>
      </c>
      <c r="AX541" s="1">
        <f t="shared" si="615"/>
        <v>1479974.037659989</v>
      </c>
      <c r="AY541" s="6">
        <f t="shared" si="616"/>
        <v>2374157277.3637853</v>
      </c>
      <c r="AZ541">
        <f t="shared" si="617"/>
        <v>2912147.7996661356</v>
      </c>
      <c r="BA541">
        <f t="shared" si="618"/>
        <v>1432173.7620061466</v>
      </c>
      <c r="BB541">
        <f t="shared" si="619"/>
        <v>3933307.5588393533</v>
      </c>
      <c r="BC541">
        <f t="shared" si="620"/>
        <v>42629237.739298217</v>
      </c>
      <c r="BD541">
        <f t="shared" si="621"/>
        <v>0.22625194798005624</v>
      </c>
      <c r="BE541">
        <f t="shared" si="622"/>
        <v>0.13509492405598</v>
      </c>
      <c r="BF541">
        <f t="shared" si="623"/>
        <v>0.31126513179633863</v>
      </c>
      <c r="BG541">
        <f t="shared" si="624"/>
        <v>0.18436170743548599</v>
      </c>
      <c r="BH541">
        <f t="shared" si="625"/>
        <v>0.95482678857389891</v>
      </c>
      <c r="BI541">
        <f t="shared" si="626"/>
        <v>1.7954394980647565E-2</v>
      </c>
      <c r="BJ541">
        <f t="shared" si="627"/>
        <v>5.9984328753023686</v>
      </c>
      <c r="BK541">
        <f t="shared" si="628"/>
        <v>905.37644174245929</v>
      </c>
      <c r="BL541">
        <f t="shared" si="629"/>
        <v>0.41987213409669566</v>
      </c>
      <c r="BM541">
        <f t="shared" si="630"/>
        <v>71.942823034378037</v>
      </c>
    </row>
    <row r="542" spans="5:65" x14ac:dyDescent="0.35">
      <c r="E542">
        <f t="shared" si="570"/>
        <v>2033.6875</v>
      </c>
      <c r="F542" s="1">
        <f t="shared" si="571"/>
        <v>9227.8353471165283</v>
      </c>
      <c r="G542" s="1">
        <f t="shared" si="572"/>
        <v>2.0250121502059186</v>
      </c>
      <c r="H542" s="1">
        <f t="shared" si="573"/>
        <v>5091537.6149226548</v>
      </c>
      <c r="I542" s="1">
        <f t="shared" si="574"/>
        <v>925956.86634722969</v>
      </c>
      <c r="J542" s="1">
        <f t="shared" si="575"/>
        <v>1.3629618957014747E-4</v>
      </c>
      <c r="K542" s="1">
        <f t="shared" si="576"/>
        <v>0.74496742612579414</v>
      </c>
      <c r="L542" s="1">
        <f t="shared" si="577"/>
        <v>0.10992574108224366</v>
      </c>
      <c r="M542" s="1">
        <f t="shared" si="578"/>
        <v>0.10106051053631956</v>
      </c>
      <c r="N542" s="1">
        <f t="shared" si="579"/>
        <v>0.73912411614205697</v>
      </c>
      <c r="O542" s="1">
        <f t="shared" si="580"/>
        <v>0.80035521210792815</v>
      </c>
      <c r="P542" s="1">
        <f t="shared" si="581"/>
        <v>13.710995456906845</v>
      </c>
      <c r="Q542" s="1">
        <f t="shared" si="582"/>
        <v>0.89717699722068811</v>
      </c>
      <c r="R542" s="1">
        <f t="shared" si="583"/>
        <v>5555198.8431953574</v>
      </c>
      <c r="S542" s="1">
        <f t="shared" si="584"/>
        <v>0.79972799016833096</v>
      </c>
      <c r="T542" s="1">
        <f t="shared" si="585"/>
        <v>0.59476325615705505</v>
      </c>
      <c r="U542" s="1">
        <f t="shared" si="586"/>
        <v>0.79904650917104847</v>
      </c>
      <c r="V542" s="1">
        <f t="shared" si="587"/>
        <v>0.99984363063995663</v>
      </c>
      <c r="W542" s="1">
        <f t="shared" si="588"/>
        <v>152.83011365009369</v>
      </c>
      <c r="X542" s="1">
        <f t="shared" si="589"/>
        <v>7740.552978860489</v>
      </c>
      <c r="Y542" s="1">
        <f t="shared" si="590"/>
        <v>854.13451774987573</v>
      </c>
      <c r="Z542" s="1">
        <f t="shared" si="591"/>
        <v>0.4934858420612917</v>
      </c>
      <c r="AA542" s="1">
        <f t="shared" si="592"/>
        <v>0.80035521210792815</v>
      </c>
      <c r="AB542" s="1">
        <f t="shared" si="593"/>
        <v>16265.521905652595</v>
      </c>
      <c r="AC542" s="1">
        <f t="shared" si="594"/>
        <v>1.236263252291378E-2</v>
      </c>
      <c r="AD542" s="1">
        <f t="shared" si="595"/>
        <v>0.60690722592008495</v>
      </c>
      <c r="AE542" s="1">
        <f t="shared" si="596"/>
        <v>3.2714410490969972E-2</v>
      </c>
      <c r="AF542" s="1">
        <f t="shared" si="597"/>
        <v>0.58835409632581959</v>
      </c>
      <c r="AG542" s="1">
        <f t="shared" si="598"/>
        <v>257.41793881920029</v>
      </c>
      <c r="AH542" s="1">
        <f t="shared" si="599"/>
        <v>152.64173924285583</v>
      </c>
      <c r="AI542" s="1">
        <f t="shared" si="600"/>
        <v>152.28493172840558</v>
      </c>
      <c r="AJ542" s="1">
        <f t="shared" si="601"/>
        <v>234.81560117717922</v>
      </c>
      <c r="AK542" s="1">
        <f t="shared" si="602"/>
        <v>304.92667114927332</v>
      </c>
      <c r="AL542" s="8">
        <f t="shared" si="603"/>
        <v>308122675.90484798</v>
      </c>
      <c r="AM542" s="1">
        <f t="shared" si="604"/>
        <v>129911040.61796822</v>
      </c>
      <c r="AN542" s="1">
        <f t="shared" si="605"/>
        <v>0.99999300181753492</v>
      </c>
      <c r="AO542" s="1">
        <f t="shared" si="606"/>
        <v>36.076480391063612</v>
      </c>
      <c r="AP542" s="1">
        <f t="shared" si="607"/>
        <v>133.77854897465946</v>
      </c>
      <c r="AQ542" s="1">
        <f t="shared" si="608"/>
        <v>0.11794092208304914</v>
      </c>
      <c r="AR542" s="1">
        <f t="shared" si="609"/>
        <v>9.1358843207777887E-2</v>
      </c>
      <c r="AS542" s="1">
        <f t="shared" si="610"/>
        <v>8668.9705775621551</v>
      </c>
      <c r="AT542" s="1">
        <f t="shared" si="611"/>
        <v>758370336.19005871</v>
      </c>
      <c r="AU542" s="1">
        <f t="shared" si="612"/>
        <v>2946066.3839854095</v>
      </c>
      <c r="AV542" s="1">
        <f t="shared" si="613"/>
        <v>25774143.513611123</v>
      </c>
      <c r="AW542" s="1">
        <f t="shared" si="614"/>
        <v>-535.41355414940597</v>
      </c>
      <c r="AX542" s="1">
        <f t="shared" si="615"/>
        <v>1483443.2166717686</v>
      </c>
      <c r="AY542" s="6">
        <f t="shared" si="616"/>
        <v>2393414944.6078382</v>
      </c>
      <c r="AZ542">
        <f t="shared" si="617"/>
        <v>2928730.0136066</v>
      </c>
      <c r="BA542">
        <f t="shared" si="618"/>
        <v>1445286.7969348312</v>
      </c>
      <c r="BB542">
        <f t="shared" si="619"/>
        <v>3949156.2955561331</v>
      </c>
      <c r="BC542">
        <f t="shared" si="620"/>
        <v>42875069.461725675</v>
      </c>
      <c r="BD542">
        <f t="shared" si="621"/>
        <v>0.22719433588172194</v>
      </c>
      <c r="BE542">
        <f t="shared" si="622"/>
        <v>0.13565762339688478</v>
      </c>
      <c r="BF542">
        <f t="shared" si="623"/>
        <v>0.31256161784666475</v>
      </c>
      <c r="BG542">
        <f t="shared" si="624"/>
        <v>0.18512961349847798</v>
      </c>
      <c r="BH542">
        <f t="shared" si="625"/>
        <v>0.95880384698940335</v>
      </c>
      <c r="BI542">
        <f t="shared" si="626"/>
        <v>1.8029178887537866E-2</v>
      </c>
      <c r="BJ542">
        <f t="shared" si="627"/>
        <v>6.0234176350850204</v>
      </c>
      <c r="BK542">
        <f t="shared" si="628"/>
        <v>909.14752885471898</v>
      </c>
      <c r="BL542">
        <f t="shared" si="629"/>
        <v>0.42162099161130218</v>
      </c>
      <c r="BM542">
        <f t="shared" si="630"/>
        <v>72.242480326368508</v>
      </c>
    </row>
    <row r="543" spans="5:65" x14ac:dyDescent="0.35">
      <c r="E543">
        <f t="shared" si="570"/>
        <v>2033.75</v>
      </c>
      <c r="F543" s="1">
        <f t="shared" si="571"/>
        <v>9265.2647644484477</v>
      </c>
      <c r="G543" s="1">
        <f t="shared" si="572"/>
        <v>2.0353282588643888</v>
      </c>
      <c r="H543" s="1">
        <f t="shared" si="573"/>
        <v>5149409.9190693563</v>
      </c>
      <c r="I543" s="1">
        <f t="shared" si="574"/>
        <v>928429.2439344239</v>
      </c>
      <c r="J543" s="1">
        <f t="shared" si="575"/>
        <v>1.345924873241004E-4</v>
      </c>
      <c r="K543" s="1">
        <f t="shared" si="576"/>
        <v>0.74552150303491438</v>
      </c>
      <c r="L543" s="1">
        <f t="shared" si="577"/>
        <v>0.11016312219448626</v>
      </c>
      <c r="M543" s="1">
        <f t="shared" si="578"/>
        <v>0.10155255784851307</v>
      </c>
      <c r="N543" s="1">
        <f t="shared" si="579"/>
        <v>0.73913092974588768</v>
      </c>
      <c r="O543" s="1">
        <f t="shared" si="580"/>
        <v>0.80162719823093165</v>
      </c>
      <c r="P543" s="1">
        <f t="shared" si="581"/>
        <v>13.772865974566502</v>
      </c>
      <c r="Q543" s="1">
        <f t="shared" si="582"/>
        <v>0.89759159644848374</v>
      </c>
      <c r="R543" s="1">
        <f t="shared" si="583"/>
        <v>5614309.1592522189</v>
      </c>
      <c r="S543" s="1">
        <f t="shared" si="584"/>
        <v>0.79972799016833096</v>
      </c>
      <c r="T543" s="1">
        <f t="shared" si="585"/>
        <v>0.59609259738517195</v>
      </c>
      <c r="U543" s="1">
        <f t="shared" si="586"/>
        <v>0.7990550276828966</v>
      </c>
      <c r="V543" s="1">
        <f t="shared" si="587"/>
        <v>0.99984538774536269</v>
      </c>
      <c r="W543" s="1">
        <f t="shared" si="588"/>
        <v>152.74276380372453</v>
      </c>
      <c r="X543" s="1">
        <f t="shared" si="589"/>
        <v>7775.4820269576376</v>
      </c>
      <c r="Y543" s="1">
        <f t="shared" si="590"/>
        <v>857.98877799890408</v>
      </c>
      <c r="Z543" s="1">
        <f t="shared" si="591"/>
        <v>0.49514722199099614</v>
      </c>
      <c r="AA543" s="1">
        <f t="shared" si="592"/>
        <v>0.80162719823093165</v>
      </c>
      <c r="AB543" s="1">
        <f t="shared" si="593"/>
        <v>16338.919658825962</v>
      </c>
      <c r="AC543" s="1">
        <f t="shared" si="594"/>
        <v>1.2382280170327135E-2</v>
      </c>
      <c r="AD543" s="1">
        <f t="shared" si="595"/>
        <v>0.60907224421863604</v>
      </c>
      <c r="AE543" s="1">
        <f t="shared" si="596"/>
        <v>3.2652661324730332E-2</v>
      </c>
      <c r="AF543" s="1">
        <f t="shared" si="597"/>
        <v>0.58966911259301624</v>
      </c>
      <c r="AG543" s="1">
        <f t="shared" si="598"/>
        <v>257.41793880807455</v>
      </c>
      <c r="AH543" s="1">
        <f t="shared" si="599"/>
        <v>152.64173923625856</v>
      </c>
      <c r="AI543" s="1">
        <f t="shared" si="600"/>
        <v>152.28493172840558</v>
      </c>
      <c r="AJ543" s="1">
        <f t="shared" si="601"/>
        <v>234.68139263543287</v>
      </c>
      <c r="AK543" s="1">
        <f t="shared" si="602"/>
        <v>304.92667113609423</v>
      </c>
      <c r="AL543" s="8">
        <f t="shared" si="603"/>
        <v>310122936.85559201</v>
      </c>
      <c r="AM543" s="1">
        <f t="shared" si="604"/>
        <v>131293363.96748978</v>
      </c>
      <c r="AN543" s="1">
        <f t="shared" si="605"/>
        <v>0.99999304695476088</v>
      </c>
      <c r="AO543" s="1">
        <f t="shared" si="606"/>
        <v>36.079372838513322</v>
      </c>
      <c r="AP543" s="1">
        <f t="shared" si="607"/>
        <v>133.78927472779873</v>
      </c>
      <c r="AQ543" s="1">
        <f t="shared" si="608"/>
        <v>0.11812642452109878</v>
      </c>
      <c r="AR543" s="1">
        <f t="shared" si="609"/>
        <v>9.2044263969917217E-2</v>
      </c>
      <c r="AS543" s="1">
        <f t="shared" si="610"/>
        <v>8708.0890864184839</v>
      </c>
      <c r="AT543" s="1">
        <f t="shared" si="611"/>
        <v>762656543.72352934</v>
      </c>
      <c r="AU543" s="1">
        <f t="shared" si="612"/>
        <v>2962717.1566009242</v>
      </c>
      <c r="AV543" s="1">
        <f t="shared" si="613"/>
        <v>25958272.66261021</v>
      </c>
      <c r="AW543" s="1">
        <f t="shared" si="614"/>
        <v>-538.06108965620911</v>
      </c>
      <c r="AX543" s="1">
        <f t="shared" si="615"/>
        <v>1486934.2053078895</v>
      </c>
      <c r="AY543" s="6">
        <f t="shared" si="616"/>
        <v>2412797628.1613126</v>
      </c>
      <c r="AZ543">
        <f t="shared" si="617"/>
        <v>2945282.8033787119</v>
      </c>
      <c r="BA543">
        <f t="shared" si="618"/>
        <v>1458348.5980708224</v>
      </c>
      <c r="BB543">
        <f t="shared" si="619"/>
        <v>3965013.8439700068</v>
      </c>
      <c r="BC543">
        <f t="shared" si="620"/>
        <v>43121891.730197936</v>
      </c>
      <c r="BD543">
        <f t="shared" si="621"/>
        <v>0.22813083385900224</v>
      </c>
      <c r="BE543">
        <f t="shared" si="622"/>
        <v>0.1362168058669089</v>
      </c>
      <c r="BF543">
        <f t="shared" si="623"/>
        <v>0.3138500008591763</v>
      </c>
      <c r="BG543">
        <f t="shared" si="624"/>
        <v>0.18589272014857627</v>
      </c>
      <c r="BH543">
        <f t="shared" si="625"/>
        <v>0.96275604878981091</v>
      </c>
      <c r="BI543">
        <f t="shared" si="626"/>
        <v>1.8103495395010102E-2</v>
      </c>
      <c r="BJ543">
        <f t="shared" si="627"/>
        <v>6.0482462401190302</v>
      </c>
      <c r="BK543">
        <f t="shared" si="628"/>
        <v>912.89504667252697</v>
      </c>
      <c r="BL543">
        <f t="shared" si="629"/>
        <v>0.42335891876644238</v>
      </c>
      <c r="BM543">
        <f t="shared" si="630"/>
        <v>72.540264760284046</v>
      </c>
    </row>
    <row r="544" spans="5:65" x14ac:dyDescent="0.35">
      <c r="E544">
        <f t="shared" si="570"/>
        <v>2033.8125</v>
      </c>
      <c r="F544" s="1">
        <f t="shared" si="571"/>
        <v>9302.5377175491649</v>
      </c>
      <c r="G544" s="1">
        <f t="shared" si="572"/>
        <v>2.0456845221239237</v>
      </c>
      <c r="H544" s="1">
        <f t="shared" si="573"/>
        <v>5207436.7468152577</v>
      </c>
      <c r="I544" s="1">
        <f t="shared" si="574"/>
        <v>930810.69084177469</v>
      </c>
      <c r="J544" s="1">
        <f t="shared" si="575"/>
        <v>1.329100813545829E-4</v>
      </c>
      <c r="K544" s="1">
        <f t="shared" si="576"/>
        <v>0.74605966330653772</v>
      </c>
      <c r="L544" s="1">
        <f t="shared" si="577"/>
        <v>0.11040246007946156</v>
      </c>
      <c r="M544" s="1">
        <f t="shared" si="578"/>
        <v>0.10204044041028799</v>
      </c>
      <c r="N544" s="1">
        <f t="shared" si="579"/>
        <v>0.73913765817967669</v>
      </c>
      <c r="O544" s="1">
        <f t="shared" si="580"/>
        <v>0.8028940970530819</v>
      </c>
      <c r="P544" s="1">
        <f t="shared" si="581"/>
        <v>13.834549497137751</v>
      </c>
      <c r="Q544" s="1">
        <f t="shared" si="582"/>
        <v>0.89800162761178737</v>
      </c>
      <c r="R544" s="1">
        <f t="shared" si="583"/>
        <v>5673528.4665166149</v>
      </c>
      <c r="S544" s="1">
        <f t="shared" si="584"/>
        <v>0.79972799016833096</v>
      </c>
      <c r="T544" s="1">
        <f t="shared" si="585"/>
        <v>0.59739693823457429</v>
      </c>
      <c r="U544" s="1">
        <f t="shared" si="586"/>
        <v>0.79906343971335436</v>
      </c>
      <c r="V544" s="1">
        <f t="shared" si="587"/>
        <v>0.99984711033700024</v>
      </c>
      <c r="W544" s="1">
        <f t="shared" si="588"/>
        <v>152.65610029209353</v>
      </c>
      <c r="X544" s="1">
        <f t="shared" si="589"/>
        <v>7810.3055068345102</v>
      </c>
      <c r="Y544" s="1">
        <f t="shared" si="590"/>
        <v>861.83138927903303</v>
      </c>
      <c r="Z544" s="1">
        <f t="shared" si="591"/>
        <v>0.49677735702544501</v>
      </c>
      <c r="AA544" s="1">
        <f t="shared" si="592"/>
        <v>0.8028940970530819</v>
      </c>
      <c r="AB544" s="1">
        <f t="shared" si="593"/>
        <v>16412.095577434779</v>
      </c>
      <c r="AC544" s="1">
        <f t="shared" si="594"/>
        <v>1.240184923709276E-2</v>
      </c>
      <c r="AD544" s="1">
        <f t="shared" si="595"/>
        <v>0.61123285019964546</v>
      </c>
      <c r="AE544" s="1">
        <f t="shared" si="596"/>
        <v>3.2589431722403271E-2</v>
      </c>
      <c r="AF544" s="1">
        <f t="shared" si="597"/>
        <v>0.59095939788520035</v>
      </c>
      <c r="AG544" s="1">
        <f t="shared" si="598"/>
        <v>257.41793879736019</v>
      </c>
      <c r="AH544" s="1">
        <f t="shared" si="599"/>
        <v>152.64173922990526</v>
      </c>
      <c r="AI544" s="1">
        <f t="shared" si="600"/>
        <v>152.28493172840558</v>
      </c>
      <c r="AJ544" s="1">
        <f t="shared" si="601"/>
        <v>234.5482386116758</v>
      </c>
      <c r="AK544" s="1">
        <f t="shared" si="602"/>
        <v>304.92667112340246</v>
      </c>
      <c r="AL544" s="8">
        <f t="shared" si="603"/>
        <v>312120813.56429154</v>
      </c>
      <c r="AM544" s="1">
        <f t="shared" si="604"/>
        <v>132678236.12653272</v>
      </c>
      <c r="AN544" s="1">
        <f t="shared" si="605"/>
        <v>0.99999309146068893</v>
      </c>
      <c r="AO544" s="1">
        <f t="shared" si="606"/>
        <v>36.082276692182816</v>
      </c>
      <c r="AP544" s="1">
        <f t="shared" si="607"/>
        <v>133.80004277740136</v>
      </c>
      <c r="AQ544" s="1">
        <f t="shared" si="608"/>
        <v>0.11831067729265735</v>
      </c>
      <c r="AR544" s="1">
        <f t="shared" si="609"/>
        <v>9.272401897228999E-2</v>
      </c>
      <c r="AS544" s="1">
        <f t="shared" si="610"/>
        <v>8747.0893649884238</v>
      </c>
      <c r="AT544" s="1">
        <f t="shared" si="611"/>
        <v>766934769.66267526</v>
      </c>
      <c r="AU544" s="1">
        <f t="shared" si="612"/>
        <v>2979336.9228490619</v>
      </c>
      <c r="AV544" s="1">
        <f t="shared" si="613"/>
        <v>26143442.48489777</v>
      </c>
      <c r="AW544" s="1">
        <f t="shared" si="614"/>
        <v>-540.69207204663962</v>
      </c>
      <c r="AX544" s="1">
        <f t="shared" si="615"/>
        <v>1490447.2239530894</v>
      </c>
      <c r="AY544" s="6">
        <f t="shared" si="616"/>
        <v>2432305179.0090809</v>
      </c>
      <c r="AZ544">
        <f t="shared" si="617"/>
        <v>2961804.7692429703</v>
      </c>
      <c r="BA544">
        <f t="shared" si="618"/>
        <v>1471357.5452898808</v>
      </c>
      <c r="BB544">
        <f t="shared" si="619"/>
        <v>3980879.5440789592</v>
      </c>
      <c r="BC544">
        <f t="shared" si="620"/>
        <v>43369705.095446065</v>
      </c>
      <c r="BD544">
        <f t="shared" si="621"/>
        <v>0.22906147872392452</v>
      </c>
      <c r="BE544">
        <f t="shared" si="622"/>
        <v>0.13677249344649539</v>
      </c>
      <c r="BF544">
        <f t="shared" si="623"/>
        <v>0.31513033147785968</v>
      </c>
      <c r="BG544">
        <f t="shared" si="624"/>
        <v>0.18665105738211143</v>
      </c>
      <c r="BH544">
        <f t="shared" si="625"/>
        <v>0.96668354932896594</v>
      </c>
      <c r="BI544">
        <f t="shared" si="626"/>
        <v>1.8177347424310635E-2</v>
      </c>
      <c r="BJ544">
        <f t="shared" si="627"/>
        <v>6.0729196663715781</v>
      </c>
      <c r="BK544">
        <f t="shared" si="628"/>
        <v>916.61914250397376</v>
      </c>
      <c r="BL544">
        <f t="shared" si="629"/>
        <v>0.42508598387686297</v>
      </c>
      <c r="BM544">
        <f t="shared" si="630"/>
        <v>72.836188041487617</v>
      </c>
    </row>
    <row r="545" spans="5:65" x14ac:dyDescent="0.35">
      <c r="E545">
        <f t="shared" si="570"/>
        <v>2033.875</v>
      </c>
      <c r="F545" s="1">
        <f t="shared" si="571"/>
        <v>9339.6523431730675</v>
      </c>
      <c r="G545" s="1">
        <f t="shared" si="572"/>
        <v>2.0560809702490603</v>
      </c>
      <c r="H545" s="1">
        <f t="shared" si="573"/>
        <v>5265612.4149928689</v>
      </c>
      <c r="I545" s="1">
        <f t="shared" si="574"/>
        <v>933101.0310037022</v>
      </c>
      <c r="J545" s="1">
        <f t="shared" si="575"/>
        <v>1.3124870545815504E-4</v>
      </c>
      <c r="K545" s="1">
        <f t="shared" si="576"/>
        <v>0.74658228953586103</v>
      </c>
      <c r="L545" s="1">
        <f t="shared" si="577"/>
        <v>0.11064370984972949</v>
      </c>
      <c r="M545" s="1">
        <f t="shared" si="578"/>
        <v>0.10252419489258843</v>
      </c>
      <c r="N545" s="1">
        <f t="shared" si="579"/>
        <v>0.73914430250804941</v>
      </c>
      <c r="O545" s="1">
        <f t="shared" si="580"/>
        <v>0.80415582095841376</v>
      </c>
      <c r="P545" s="1">
        <f t="shared" si="581"/>
        <v>13.896041791836408</v>
      </c>
      <c r="Q545" s="1">
        <f t="shared" si="582"/>
        <v>0.89840713243206594</v>
      </c>
      <c r="R545" s="1">
        <f t="shared" si="583"/>
        <v>5732850.9936584355</v>
      </c>
      <c r="S545" s="1">
        <f t="shared" si="584"/>
        <v>0.79972799016833096</v>
      </c>
      <c r="T545" s="1">
        <f t="shared" si="585"/>
        <v>0.59867649954934588</v>
      </c>
      <c r="U545" s="1">
        <f t="shared" si="586"/>
        <v>0.79907174659343905</v>
      </c>
      <c r="V545" s="1">
        <f t="shared" si="587"/>
        <v>0.99984879924092118</v>
      </c>
      <c r="W545" s="1">
        <f t="shared" si="588"/>
        <v>152.57012207164027</v>
      </c>
      <c r="X545" s="1">
        <f t="shared" si="589"/>
        <v>7845.0210288695562</v>
      </c>
      <c r="Y545" s="1">
        <f t="shared" si="590"/>
        <v>865.66208790648489</v>
      </c>
      <c r="Z545" s="1">
        <f t="shared" si="591"/>
        <v>0.49837652317046799</v>
      </c>
      <c r="AA545" s="1">
        <f t="shared" si="592"/>
        <v>0.80415582095841376</v>
      </c>
      <c r="AB545" s="1">
        <f t="shared" si="593"/>
        <v>16485.044640075303</v>
      </c>
      <c r="AC545" s="1">
        <f t="shared" si="594"/>
        <v>1.2421338369856589E-2</v>
      </c>
      <c r="AD545" s="1">
        <f t="shared" si="595"/>
        <v>0.61338884455886533</v>
      </c>
      <c r="AE545" s="1">
        <f t="shared" si="596"/>
        <v>3.2524746072464902E-2</v>
      </c>
      <c r="AF545" s="1">
        <f t="shared" si="597"/>
        <v>0.59222517066664315</v>
      </c>
      <c r="AG545" s="1">
        <f t="shared" si="598"/>
        <v>257.41793878704198</v>
      </c>
      <c r="AH545" s="1">
        <f t="shared" si="599"/>
        <v>152.64173922378683</v>
      </c>
      <c r="AI545" s="1">
        <f t="shared" si="600"/>
        <v>152.28493172840558</v>
      </c>
      <c r="AJ545" s="1">
        <f t="shared" si="601"/>
        <v>234.4161375025312</v>
      </c>
      <c r="AK545" s="1">
        <f t="shared" si="602"/>
        <v>304.92667111117993</v>
      </c>
      <c r="AL545" s="8">
        <f t="shared" si="603"/>
        <v>314116121.32321155</v>
      </c>
      <c r="AM545" s="1">
        <f t="shared" si="604"/>
        <v>134065522.1297693</v>
      </c>
      <c r="AN545" s="1">
        <f t="shared" si="605"/>
        <v>0.99999313534434175</v>
      </c>
      <c r="AO545" s="1">
        <f t="shared" si="606"/>
        <v>36.085192007985199</v>
      </c>
      <c r="AP545" s="1">
        <f t="shared" si="607"/>
        <v>133.81085333080398</v>
      </c>
      <c r="AQ545" s="1">
        <f t="shared" si="608"/>
        <v>0.11849380987731037</v>
      </c>
      <c r="AR545" s="1">
        <f t="shared" si="609"/>
        <v>9.3398080388816682E-2</v>
      </c>
      <c r="AS545" s="1">
        <f t="shared" si="610"/>
        <v>8785.9687370343763</v>
      </c>
      <c r="AT545" s="1">
        <f t="shared" si="611"/>
        <v>771204656.6528424</v>
      </c>
      <c r="AU545" s="1">
        <f t="shared" si="612"/>
        <v>2995924.2945024455</v>
      </c>
      <c r="AV545" s="1">
        <f t="shared" si="613"/>
        <v>26329651.042575836</v>
      </c>
      <c r="AW545" s="1">
        <f t="shared" si="614"/>
        <v>-543.30660487542639</v>
      </c>
      <c r="AX545" s="1">
        <f t="shared" si="615"/>
        <v>1493982.4577333981</v>
      </c>
      <c r="AY545" s="6">
        <f t="shared" si="616"/>
        <v>2451937436.5917816</v>
      </c>
      <c r="AZ545">
        <f t="shared" si="617"/>
        <v>2978294.5311411372</v>
      </c>
      <c r="BA545">
        <f t="shared" si="618"/>
        <v>1484312.0734077392</v>
      </c>
      <c r="BB545">
        <f t="shared" si="619"/>
        <v>3996752.7026869971</v>
      </c>
      <c r="BC545">
        <f t="shared" si="620"/>
        <v>43618510.066950999</v>
      </c>
      <c r="BD545">
        <f t="shared" si="621"/>
        <v>0.22998630705844103</v>
      </c>
      <c r="BE545">
        <f t="shared" si="622"/>
        <v>0.13732470797870946</v>
      </c>
      <c r="BF545">
        <f t="shared" si="623"/>
        <v>0.31640266003017625</v>
      </c>
      <c r="BG545">
        <f t="shared" si="624"/>
        <v>0.18740465500793702</v>
      </c>
      <c r="BH545">
        <f t="shared" si="625"/>
        <v>0.97058650298975124</v>
      </c>
      <c r="BI545">
        <f t="shared" si="626"/>
        <v>1.8250737878428042E-2</v>
      </c>
      <c r="BJ545">
        <f t="shared" si="627"/>
        <v>6.0974388837100477</v>
      </c>
      <c r="BK545">
        <f t="shared" si="628"/>
        <v>920.31996273647394</v>
      </c>
      <c r="BL545">
        <f t="shared" si="629"/>
        <v>0.42680225483034345</v>
      </c>
      <c r="BM545">
        <f t="shared" si="630"/>
        <v>73.130261802183654</v>
      </c>
    </row>
    <row r="546" spans="5:65" x14ac:dyDescent="0.35">
      <c r="E546">
        <f t="shared" si="570"/>
        <v>2033.9375</v>
      </c>
      <c r="F546" s="1">
        <f t="shared" si="571"/>
        <v>9376.60684408015</v>
      </c>
      <c r="G546" s="1">
        <f t="shared" si="572"/>
        <v>2.066517632154182</v>
      </c>
      <c r="H546" s="1">
        <f t="shared" si="573"/>
        <v>5323931.2294306001</v>
      </c>
      <c r="I546" s="1">
        <f t="shared" si="574"/>
        <v>935300.13414540177</v>
      </c>
      <c r="J546" s="1">
        <f t="shared" si="575"/>
        <v>1.2960809675893707E-4</v>
      </c>
      <c r="K546" s="1">
        <f t="shared" si="576"/>
        <v>0.74708975922068233</v>
      </c>
      <c r="L546" s="1">
        <f t="shared" si="577"/>
        <v>0.11088682482102853</v>
      </c>
      <c r="M546" s="1">
        <f t="shared" si="578"/>
        <v>0.10300385837938759</v>
      </c>
      <c r="N546" s="1">
        <f t="shared" si="579"/>
        <v>0.73915086378232342</v>
      </c>
      <c r="O546" s="1">
        <f t="shared" si="580"/>
        <v>0.80541228393982678</v>
      </c>
      <c r="P546" s="1">
        <f t="shared" si="581"/>
        <v>13.957338715882596</v>
      </c>
      <c r="Q546" s="1">
        <f t="shared" si="582"/>
        <v>0.89880815266559211</v>
      </c>
      <c r="R546" s="1">
        <f t="shared" si="583"/>
        <v>5792270.9812726248</v>
      </c>
      <c r="S546" s="1">
        <f t="shared" si="584"/>
        <v>0.79972799016833096</v>
      </c>
      <c r="T546" s="1">
        <f t="shared" si="585"/>
        <v>0.59993151004025824</v>
      </c>
      <c r="U546" s="1">
        <f t="shared" si="586"/>
        <v>0.79907994963753015</v>
      </c>
      <c r="V546" s="1">
        <f t="shared" si="587"/>
        <v>0.99985045525974803</v>
      </c>
      <c r="W546" s="1">
        <f t="shared" si="588"/>
        <v>152.4848279549926</v>
      </c>
      <c r="X546" s="1">
        <f t="shared" si="589"/>
        <v>7879.626254253224</v>
      </c>
      <c r="Y546" s="1">
        <f t="shared" si="590"/>
        <v>869.48061580435296</v>
      </c>
      <c r="Z546" s="1">
        <f t="shared" si="591"/>
        <v>0.49994500626349886</v>
      </c>
      <c r="AA546" s="1">
        <f t="shared" si="592"/>
        <v>0.80541228393982678</v>
      </c>
      <c r="AB546" s="1">
        <f t="shared" si="593"/>
        <v>16557.76193211701</v>
      </c>
      <c r="AC546" s="1">
        <f t="shared" si="594"/>
        <v>1.2440746240115774E-2</v>
      </c>
      <c r="AD546" s="1">
        <f t="shared" si="595"/>
        <v>0.61554002974953204</v>
      </c>
      <c r="AE546" s="1">
        <f t="shared" si="596"/>
        <v>3.2458629147151571E-2</v>
      </c>
      <c r="AF546" s="1">
        <f t="shared" si="597"/>
        <v>0.59346665718353242</v>
      </c>
      <c r="AG546" s="1">
        <f t="shared" si="598"/>
        <v>257.41793877710523</v>
      </c>
      <c r="AH546" s="1">
        <f t="shared" si="599"/>
        <v>152.64173921789461</v>
      </c>
      <c r="AI546" s="1">
        <f t="shared" si="600"/>
        <v>152.28493172840558</v>
      </c>
      <c r="AJ546" s="1">
        <f t="shared" si="601"/>
        <v>234.28508748366283</v>
      </c>
      <c r="AK546" s="1">
        <f t="shared" si="602"/>
        <v>304.92667109940925</v>
      </c>
      <c r="AL546" s="8">
        <f t="shared" si="603"/>
        <v>316108677.70343107</v>
      </c>
      <c r="AM546" s="1">
        <f t="shared" si="604"/>
        <v>135455087.290746</v>
      </c>
      <c r="AN546" s="1">
        <f t="shared" si="605"/>
        <v>0.99999317861463632</v>
      </c>
      <c r="AO546" s="1">
        <f t="shared" si="606"/>
        <v>36.088118812069617</v>
      </c>
      <c r="AP546" s="1">
        <f t="shared" si="607"/>
        <v>133.82170648497262</v>
      </c>
      <c r="AQ546" s="1">
        <f t="shared" si="608"/>
        <v>0.1186759463483654</v>
      </c>
      <c r="AR546" s="1">
        <f t="shared" si="609"/>
        <v>9.4066424057954415E-2</v>
      </c>
      <c r="AS546" s="1">
        <f t="shared" si="610"/>
        <v>8824.7245832252356</v>
      </c>
      <c r="AT546" s="1">
        <f t="shared" si="611"/>
        <v>775465852.54600024</v>
      </c>
      <c r="AU546" s="1">
        <f t="shared" si="612"/>
        <v>3012477.9035600382</v>
      </c>
      <c r="AV546" s="1">
        <f t="shared" si="613"/>
        <v>26516896.310982239</v>
      </c>
      <c r="AW546" s="1">
        <f t="shared" si="614"/>
        <v>-545.90479104860219</v>
      </c>
      <c r="AX546" s="1">
        <f t="shared" si="615"/>
        <v>1497540.0570936284</v>
      </c>
      <c r="AY546" s="6">
        <f t="shared" si="616"/>
        <v>2471694228.948246</v>
      </c>
      <c r="AZ546">
        <f t="shared" si="617"/>
        <v>2994750.7291222895</v>
      </c>
      <c r="BA546">
        <f t="shared" si="618"/>
        <v>1497210.6720286608</v>
      </c>
      <c r="BB546">
        <f t="shared" si="619"/>
        <v>4012632.5944563281</v>
      </c>
      <c r="BC546">
        <f t="shared" si="620"/>
        <v>43868307.110868938</v>
      </c>
      <c r="BD546">
        <f t="shared" si="621"/>
        <v>0.23090535521586683</v>
      </c>
      <c r="BE546">
        <f t="shared" si="622"/>
        <v>0.13787347117009718</v>
      </c>
      <c r="BF546">
        <f t="shared" si="623"/>
        <v>0.31766703652904088</v>
      </c>
      <c r="BG546">
        <f t="shared" si="624"/>
        <v>0.18815354264860118</v>
      </c>
      <c r="BH546">
        <f t="shared" si="625"/>
        <v>0.97446506319015658</v>
      </c>
      <c r="BI546">
        <f t="shared" si="626"/>
        <v>1.8323669642207215E-2</v>
      </c>
      <c r="BJ546">
        <f t="shared" si="627"/>
        <v>6.1218048559401517</v>
      </c>
      <c r="BK546">
        <f t="shared" si="628"/>
        <v>923.99765284252101</v>
      </c>
      <c r="BL546">
        <f t="shared" si="629"/>
        <v>0.42850779909036468</v>
      </c>
      <c r="BM546">
        <f t="shared" si="630"/>
        <v>73.422497601875349</v>
      </c>
    </row>
    <row r="547" spans="5:65" x14ac:dyDescent="0.35">
      <c r="E547">
        <f t="shared" si="570"/>
        <v>2034</v>
      </c>
      <c r="F547" s="1">
        <f t="shared" si="571"/>
        <v>9413.3994888627549</v>
      </c>
      <c r="G547" s="1">
        <f t="shared" si="572"/>
        <v>2.0769945353911976</v>
      </c>
      <c r="H547" s="1">
        <f t="shared" si="573"/>
        <v>5382387.4878146881</v>
      </c>
      <c r="I547" s="1">
        <f t="shared" si="574"/>
        <v>937407.91532620054</v>
      </c>
      <c r="J547" s="1">
        <f t="shared" si="575"/>
        <v>1.2798799566697607E-4</v>
      </c>
      <c r="K547" s="1">
        <f t="shared" si="576"/>
        <v>0.74758244462328494</v>
      </c>
      <c r="L547" s="1">
        <f t="shared" si="577"/>
        <v>0.11113175667086314</v>
      </c>
      <c r="M547" s="1">
        <f t="shared" si="578"/>
        <v>0.1034794683183753</v>
      </c>
      <c r="N547" s="1">
        <f t="shared" si="579"/>
        <v>0.73915734304067504</v>
      </c>
      <c r="O547" s="1">
        <f t="shared" si="580"/>
        <v>0.80666340162151651</v>
      </c>
      <c r="P547" s="1">
        <f t="shared" si="581"/>
        <v>14.01843621750808</v>
      </c>
      <c r="Q547" s="1">
        <f t="shared" si="582"/>
        <v>0.89920473009077062</v>
      </c>
      <c r="R547" s="1">
        <f t="shared" si="583"/>
        <v>5851782.6845124485</v>
      </c>
      <c r="S547" s="1">
        <f t="shared" si="584"/>
        <v>0.79972799016833096</v>
      </c>
      <c r="T547" s="1">
        <f t="shared" si="585"/>
        <v>0.60116220583114832</v>
      </c>
      <c r="U547" s="1">
        <f t="shared" si="586"/>
        <v>0.79908805014357753</v>
      </c>
      <c r="V547" s="1">
        <f t="shared" si="587"/>
        <v>0.99985207917346619</v>
      </c>
      <c r="W547" s="1">
        <f t="shared" si="588"/>
        <v>152.40021661363946</v>
      </c>
      <c r="X547" s="1">
        <f t="shared" si="589"/>
        <v>7914.1188955566558</v>
      </c>
      <c r="Y547" s="1">
        <f t="shared" si="590"/>
        <v>873.28672056535459</v>
      </c>
      <c r="Z547" s="1">
        <f t="shared" si="591"/>
        <v>0.50148310140664953</v>
      </c>
      <c r="AA547" s="1">
        <f t="shared" si="592"/>
        <v>0.80666340162151651</v>
      </c>
      <c r="AB547" s="1">
        <f t="shared" si="593"/>
        <v>16630.242646897594</v>
      </c>
      <c r="AC547" s="1">
        <f t="shared" si="594"/>
        <v>1.2460071544565174E-2</v>
      </c>
      <c r="AD547" s="1">
        <f t="shared" si="595"/>
        <v>0.61768621005895674</v>
      </c>
      <c r="AE547" s="1">
        <f t="shared" si="596"/>
        <v>3.2391106083762056E-2</v>
      </c>
      <c r="AF547" s="1">
        <f t="shared" si="597"/>
        <v>0.59468409101523834</v>
      </c>
      <c r="AG547" s="1">
        <f t="shared" si="598"/>
        <v>257.41793876753593</v>
      </c>
      <c r="AH547" s="1">
        <f t="shared" si="599"/>
        <v>152.64173921222027</v>
      </c>
      <c r="AI547" s="1">
        <f t="shared" si="600"/>
        <v>152.28493172840558</v>
      </c>
      <c r="AJ547" s="1">
        <f t="shared" si="601"/>
        <v>234.15508651388188</v>
      </c>
      <c r="AK547" s="1">
        <f t="shared" si="602"/>
        <v>304.92667108807387</v>
      </c>
      <c r="AL547" s="8">
        <f t="shared" si="603"/>
        <v>318098302.61894709</v>
      </c>
      <c r="AM547" s="1">
        <f t="shared" si="604"/>
        <v>136846797.26346377</v>
      </c>
      <c r="AN547" s="1">
        <f t="shared" si="605"/>
        <v>0.99999322128038326</v>
      </c>
      <c r="AO547" s="1">
        <f t="shared" si="606"/>
        <v>36.091057101663822</v>
      </c>
      <c r="AP547" s="1">
        <f t="shared" si="607"/>
        <v>133.8326022296273</v>
      </c>
      <c r="AQ547" s="1">
        <f t="shared" si="608"/>
        <v>0.11885720544237631</v>
      </c>
      <c r="AR547" s="1">
        <f t="shared" si="609"/>
        <v>9.4729029389110167E-2</v>
      </c>
      <c r="AS547" s="1">
        <f t="shared" si="610"/>
        <v>8863.3543417732981</v>
      </c>
      <c r="AT547" s="1">
        <f t="shared" si="611"/>
        <v>779718010.50517344</v>
      </c>
      <c r="AU547" s="1">
        <f t="shared" si="612"/>
        <v>3028996.4026528327</v>
      </c>
      <c r="AV547" s="1">
        <f t="shared" si="613"/>
        <v>26705176.179954741</v>
      </c>
      <c r="AW547" s="1">
        <f t="shared" si="614"/>
        <v>-548.4867328275833</v>
      </c>
      <c r="AX547" s="1">
        <f t="shared" si="615"/>
        <v>1501120.1384089806</v>
      </c>
      <c r="AY547" s="6">
        <f t="shared" si="616"/>
        <v>2491575372.8619304</v>
      </c>
      <c r="AZ547">
        <f t="shared" si="617"/>
        <v>3011172.0237461245</v>
      </c>
      <c r="BA547">
        <f t="shared" si="618"/>
        <v>1510051.8853371439</v>
      </c>
      <c r="BB547">
        <f t="shared" si="619"/>
        <v>4028518.4629891501</v>
      </c>
      <c r="BC547">
        <f t="shared" si="620"/>
        <v>44119096.648022458</v>
      </c>
      <c r="BD547">
        <f t="shared" si="621"/>
        <v>0.23181865932230872</v>
      </c>
      <c r="BE547">
        <f t="shared" si="622"/>
        <v>0.13841880459153874</v>
      </c>
      <c r="BF547">
        <f t="shared" si="623"/>
        <v>0.31892351067478758</v>
      </c>
      <c r="BG547">
        <f t="shared" si="624"/>
        <v>0.18889774974151119</v>
      </c>
      <c r="BH547">
        <f t="shared" si="625"/>
        <v>0.97831938238930938</v>
      </c>
      <c r="BI547">
        <f t="shared" si="626"/>
        <v>1.8396145582462768E-2</v>
      </c>
      <c r="BJ547">
        <f t="shared" si="627"/>
        <v>6.1460185408438175</v>
      </c>
      <c r="BK547">
        <f t="shared" si="628"/>
        <v>927.65235738540525</v>
      </c>
      <c r="BL547">
        <f t="shared" si="629"/>
        <v>0.43020268369876075</v>
      </c>
      <c r="BM547">
        <f t="shared" si="630"/>
        <v>73.712906927818963</v>
      </c>
    </row>
    <row r="548" spans="5:65" x14ac:dyDescent="0.35">
      <c r="E548">
        <f t="shared" si="570"/>
        <v>2034.0625</v>
      </c>
      <c r="F548" s="1">
        <f t="shared" si="571"/>
        <v>9450.0286117184914</v>
      </c>
      <c r="G548" s="1">
        <f t="shared" si="572"/>
        <v>2.0875117061372506</v>
      </c>
      <c r="H548" s="1">
        <f t="shared" si="573"/>
        <v>5440975.4825225761</v>
      </c>
      <c r="I548" s="1">
        <f t="shared" si="574"/>
        <v>939424.33443640417</v>
      </c>
      <c r="J548" s="1">
        <f t="shared" si="575"/>
        <v>1.2638814583718991E-4</v>
      </c>
      <c r="K548" s="1">
        <f t="shared" si="576"/>
        <v>0.74806071264531537</v>
      </c>
      <c r="L548" s="1">
        <f t="shared" si="577"/>
        <v>0.1113784555915488</v>
      </c>
      <c r="M548" s="1">
        <f t="shared" si="578"/>
        <v>0.1039510624734578</v>
      </c>
      <c r="N548" s="1">
        <f t="shared" si="579"/>
        <v>0.73916374130830309</v>
      </c>
      <c r="O548" s="1">
        <f t="shared" si="580"/>
        <v>0.80790909128021626</v>
      </c>
      <c r="P548" s="1">
        <f t="shared" si="581"/>
        <v>14.07933033687392</v>
      </c>
      <c r="Q548" s="1">
        <f t="shared" si="582"/>
        <v>0.89959690649564228</v>
      </c>
      <c r="R548" s="1">
        <f t="shared" si="583"/>
        <v>5911380.3756709257</v>
      </c>
      <c r="S548" s="1">
        <f t="shared" si="584"/>
        <v>0.79972799016833096</v>
      </c>
      <c r="T548" s="1">
        <f t="shared" si="585"/>
        <v>0.60236883001345431</v>
      </c>
      <c r="U548" s="1">
        <f t="shared" si="586"/>
        <v>0.7990960493933067</v>
      </c>
      <c r="V548" s="1">
        <f t="shared" si="587"/>
        <v>0.99985367174018391</v>
      </c>
      <c r="W548" s="1">
        <f t="shared" si="588"/>
        <v>152.3162865806774</v>
      </c>
      <c r="X548" s="1">
        <f t="shared" si="589"/>
        <v>7948.4967172497472</v>
      </c>
      <c r="Y548" s="1">
        <f t="shared" si="590"/>
        <v>877.08015550899643</v>
      </c>
      <c r="Z548" s="1">
        <f t="shared" si="591"/>
        <v>0.50299111240997862</v>
      </c>
      <c r="AA548" s="1">
        <f t="shared" si="592"/>
        <v>0.80790909128021626</v>
      </c>
      <c r="AB548" s="1">
        <f t="shared" si="593"/>
        <v>16702.482086811604</v>
      </c>
      <c r="AC548" s="1">
        <f t="shared" si="594"/>
        <v>1.2479313005425458E-2</v>
      </c>
      <c r="AD548" s="1">
        <f t="shared" si="595"/>
        <v>0.61982719168342593</v>
      </c>
      <c r="AE548" s="1">
        <f t="shared" si="596"/>
        <v>3.2322202365823852E-2</v>
      </c>
      <c r="AF548" s="1">
        <f t="shared" si="597"/>
        <v>0.59587771263364919</v>
      </c>
      <c r="AG548" s="1">
        <f t="shared" si="598"/>
        <v>257.41793875832042</v>
      </c>
      <c r="AH548" s="1">
        <f t="shared" si="599"/>
        <v>152.64173920675574</v>
      </c>
      <c r="AI548" s="1">
        <f t="shared" si="600"/>
        <v>152.28493172840558</v>
      </c>
      <c r="AJ548" s="1">
        <f t="shared" si="601"/>
        <v>234.02613233936671</v>
      </c>
      <c r="AK548" s="1">
        <f t="shared" si="602"/>
        <v>304.92667107715755</v>
      </c>
      <c r="AL548" s="8">
        <f t="shared" si="603"/>
        <v>320084818.38778406</v>
      </c>
      <c r="AM548" s="1">
        <f t="shared" si="604"/>
        <v>138240518.1027458</v>
      </c>
      <c r="AN548" s="1">
        <f t="shared" si="605"/>
        <v>0.99999326335028937</v>
      </c>
      <c r="AO548" s="1">
        <f t="shared" si="606"/>
        <v>36.094006845937386</v>
      </c>
      <c r="AP548" s="1">
        <f t="shared" si="607"/>
        <v>133.84354045044279</v>
      </c>
      <c r="AQ548" s="1">
        <f t="shared" si="608"/>
        <v>0.11903770063435344</v>
      </c>
      <c r="AR548" s="1">
        <f t="shared" si="609"/>
        <v>9.5385879268041124E-2</v>
      </c>
      <c r="AS548" s="1">
        <f t="shared" si="610"/>
        <v>8901.8555090144473</v>
      </c>
      <c r="AT548" s="1">
        <f t="shared" si="611"/>
        <v>783960789.10300624</v>
      </c>
      <c r="AU548" s="1">
        <f t="shared" si="612"/>
        <v>3045478.4654267482</v>
      </c>
      <c r="AV548" s="1">
        <f t="shared" si="613"/>
        <v>26894488.455120545</v>
      </c>
      <c r="AW548" s="1">
        <f t="shared" si="614"/>
        <v>-551.0525318332227</v>
      </c>
      <c r="AX548" s="1">
        <f t="shared" si="615"/>
        <v>1504722.7846286495</v>
      </c>
      <c r="AY548" s="6">
        <f t="shared" si="616"/>
        <v>2511580674.011167</v>
      </c>
      <c r="AZ548">
        <f t="shared" si="617"/>
        <v>3027557.0964636011</v>
      </c>
      <c r="BA548">
        <f t="shared" si="618"/>
        <v>1522834.3118349516</v>
      </c>
      <c r="BB548">
        <f t="shared" si="619"/>
        <v>4044409.5219362956</v>
      </c>
      <c r="BC548">
        <f t="shared" si="620"/>
        <v>44370879.051959276</v>
      </c>
      <c r="BD548">
        <f t="shared" si="621"/>
        <v>0.23272625527808533</v>
      </c>
      <c r="BE548">
        <f t="shared" si="622"/>
        <v>0.13896072967909628</v>
      </c>
      <c r="BF548">
        <f t="shared" si="623"/>
        <v>0.3201721318571234</v>
      </c>
      <c r="BG548">
        <f t="shared" si="624"/>
        <v>0.18963730554009051</v>
      </c>
      <c r="BH548">
        <f t="shared" si="625"/>
        <v>0.98214961209346752</v>
      </c>
      <c r="BI548">
        <f t="shared" si="626"/>
        <v>1.8468168548091725E-2</v>
      </c>
      <c r="BJ548">
        <f t="shared" si="627"/>
        <v>6.1700808902168349</v>
      </c>
      <c r="BK548">
        <f t="shared" si="628"/>
        <v>931.28422002489651</v>
      </c>
      <c r="BL548">
        <f t="shared" si="629"/>
        <v>0.43188697527835435</v>
      </c>
      <c r="BM548">
        <f t="shared" si="630"/>
        <v>74.001501195475441</v>
      </c>
    </row>
    <row r="549" spans="5:65" x14ac:dyDescent="0.35">
      <c r="E549">
        <f t="shared" si="570"/>
        <v>2034.125</v>
      </c>
      <c r="F549" s="1">
        <f t="shared" si="571"/>
        <v>9486.4926121706139</v>
      </c>
      <c r="G549" s="1">
        <f t="shared" si="572"/>
        <v>2.0980691691824402</v>
      </c>
      <c r="H549" s="1">
        <f t="shared" si="573"/>
        <v>5499689.5034248512</v>
      </c>
      <c r="I549" s="1">
        <f t="shared" si="574"/>
        <v>941349.39564900787</v>
      </c>
      <c r="J549" s="1">
        <f t="shared" si="575"/>
        <v>1.2480829412882195E-4</v>
      </c>
      <c r="K549" s="1">
        <f t="shared" si="576"/>
        <v>0.74852492471519605</v>
      </c>
      <c r="L549" s="1">
        <f t="shared" si="577"/>
        <v>0.1116268704377331</v>
      </c>
      <c r="M549" s="1">
        <f t="shared" si="578"/>
        <v>0.10441867887905852</v>
      </c>
      <c r="N549" s="1">
        <f t="shared" si="579"/>
        <v>0.73917005959759163</v>
      </c>
      <c r="O549" s="1">
        <f t="shared" si="580"/>
        <v>0.80914927186524122</v>
      </c>
      <c r="P549" s="1">
        <f t="shared" si="581"/>
        <v>14.140017206898744</v>
      </c>
      <c r="Q549" s="1">
        <f t="shared" si="582"/>
        <v>0.89998472366557936</v>
      </c>
      <c r="R549" s="1">
        <f t="shared" si="583"/>
        <v>5971058.3467082186</v>
      </c>
      <c r="S549" s="1">
        <f t="shared" si="584"/>
        <v>0.79972799016833096</v>
      </c>
      <c r="T549" s="1">
        <f t="shared" si="585"/>
        <v>0.60355163220924291</v>
      </c>
      <c r="U549" s="1">
        <f t="shared" si="586"/>
        <v>0.79910394865242151</v>
      </c>
      <c r="V549" s="1">
        <f t="shared" si="587"/>
        <v>0.99985523369686113</v>
      </c>
      <c r="W549" s="1">
        <f t="shared" si="588"/>
        <v>152.23303625362564</v>
      </c>
      <c r="X549" s="1">
        <f t="shared" si="589"/>
        <v>7982.7575361687504</v>
      </c>
      <c r="Y549" s="1">
        <f t="shared" si="590"/>
        <v>880.86067973317222</v>
      </c>
      <c r="Z549" s="1">
        <f t="shared" si="591"/>
        <v>0.50446935124537318</v>
      </c>
      <c r="AA549" s="1">
        <f t="shared" si="592"/>
        <v>0.80914927186524122</v>
      </c>
      <c r="AB549" s="1">
        <f t="shared" si="593"/>
        <v>16774.475664293026</v>
      </c>
      <c r="AC549" s="1">
        <f t="shared" si="594"/>
        <v>1.2498469370752718E-2</v>
      </c>
      <c r="AD549" s="1">
        <f t="shared" si="595"/>
        <v>0.62196278280135076</v>
      </c>
      <c r="AE549" s="1">
        <f t="shared" si="596"/>
        <v>3.2251943804149474E-2</v>
      </c>
      <c r="AF549" s="1">
        <f t="shared" si="597"/>
        <v>0.59704776897090828</v>
      </c>
      <c r="AG549" s="1">
        <f t="shared" si="598"/>
        <v>257.41793874944563</v>
      </c>
      <c r="AH549" s="1">
        <f t="shared" si="599"/>
        <v>152.64173920149324</v>
      </c>
      <c r="AI549" s="1">
        <f t="shared" si="600"/>
        <v>152.28493172840558</v>
      </c>
      <c r="AJ549" s="1">
        <f t="shared" si="601"/>
        <v>233.89822249798814</v>
      </c>
      <c r="AK549" s="1">
        <f t="shared" si="602"/>
        <v>304.92667106664481</v>
      </c>
      <c r="AL549" s="8">
        <f t="shared" si="603"/>
        <v>322068049.79008591</v>
      </c>
      <c r="AM549" s="1">
        <f t="shared" si="604"/>
        <v>139636116.3233422</v>
      </c>
      <c r="AN549" s="1">
        <f t="shared" si="605"/>
        <v>0.99999330483295523</v>
      </c>
      <c r="AO549" s="1">
        <f t="shared" si="606"/>
        <v>36.0969679868832</v>
      </c>
      <c r="AP549" s="1">
        <f t="shared" si="607"/>
        <v>133.8545209323176</v>
      </c>
      <c r="AQ549" s="1">
        <f t="shared" si="608"/>
        <v>0.1192175402182066</v>
      </c>
      <c r="AR549" s="1">
        <f t="shared" si="609"/>
        <v>9.6036959961437143E-2</v>
      </c>
      <c r="AS549" s="1">
        <f t="shared" si="610"/>
        <v>8940.2256399318576</v>
      </c>
      <c r="AT549" s="1">
        <f t="shared" si="611"/>
        <v>788193852.41444135</v>
      </c>
      <c r="AU549" s="1">
        <f t="shared" si="612"/>
        <v>3061922.7869026624</v>
      </c>
      <c r="AV549" s="1">
        <f t="shared" si="613"/>
        <v>27084830.859209716</v>
      </c>
      <c r="AW549" s="1">
        <f t="shared" si="614"/>
        <v>-553.60228904983637</v>
      </c>
      <c r="AX549" s="1">
        <f t="shared" si="615"/>
        <v>1508348.0459492649</v>
      </c>
      <c r="AY549" s="6">
        <f t="shared" si="616"/>
        <v>2531709927.1230474</v>
      </c>
      <c r="AZ549">
        <f t="shared" si="617"/>
        <v>3043904.6499748542</v>
      </c>
      <c r="BA549">
        <f t="shared" si="618"/>
        <v>1535556.6040255893</v>
      </c>
      <c r="BB549">
        <f t="shared" si="619"/>
        <v>4060304.9561298462</v>
      </c>
      <c r="BC549">
        <f t="shared" si="620"/>
        <v>44623654.647080295</v>
      </c>
      <c r="BD549">
        <f t="shared" si="621"/>
        <v>0.23362817875913836</v>
      </c>
      <c r="BE549">
        <f t="shared" si="622"/>
        <v>0.1394992677348566</v>
      </c>
      <c r="BF549">
        <f t="shared" si="623"/>
        <v>0.32141294915706958</v>
      </c>
      <c r="BG549">
        <f t="shared" si="624"/>
        <v>0.1903722391149287</v>
      </c>
      <c r="BH549">
        <f t="shared" si="625"/>
        <v>0.98595590286197465</v>
      </c>
      <c r="BI549">
        <f t="shared" si="626"/>
        <v>1.8539741370185499E-2</v>
      </c>
      <c r="BJ549">
        <f t="shared" si="627"/>
        <v>6.1939928499062713</v>
      </c>
      <c r="BK549">
        <f t="shared" si="628"/>
        <v>934.89338352289099</v>
      </c>
      <c r="BL549">
        <f t="shared" si="629"/>
        <v>0.43356074003557549</v>
      </c>
      <c r="BM549">
        <f t="shared" si="630"/>
        <v>74.288291748959054</v>
      </c>
    </row>
    <row r="550" spans="5:65" x14ac:dyDescent="0.35">
      <c r="E550">
        <f t="shared" si="570"/>
        <v>2034.1875</v>
      </c>
      <c r="F550" s="1">
        <f t="shared" si="571"/>
        <v>9522.7899547375982</v>
      </c>
      <c r="G550" s="1">
        <f t="shared" si="572"/>
        <v>2.1086669479175812</v>
      </c>
      <c r="H550" s="1">
        <f t="shared" si="573"/>
        <v>5558523.8406529138</v>
      </c>
      <c r="I550" s="1">
        <f t="shared" si="574"/>
        <v>943183.14682828425</v>
      </c>
      <c r="J550" s="1">
        <f t="shared" si="575"/>
        <v>1.232481905653842E-4</v>
      </c>
      <c r="K550" s="1">
        <f t="shared" si="576"/>
        <v>0.74897543668761324</v>
      </c>
      <c r="L550" s="1">
        <f t="shared" si="577"/>
        <v>0.11187694886842275</v>
      </c>
      <c r="M550" s="1">
        <f t="shared" si="578"/>
        <v>0.10488235579620568</v>
      </c>
      <c r="N550" s="1">
        <f t="shared" si="579"/>
        <v>0.73917629890826975</v>
      </c>
      <c r="O550" s="1">
        <f t="shared" si="580"/>
        <v>0.81038386401732854</v>
      </c>
      <c r="P550" s="1">
        <f t="shared" si="581"/>
        <v>14.200493053998091</v>
      </c>
      <c r="Q550" s="1">
        <f t="shared" si="582"/>
        <v>0.90036822337117295</v>
      </c>
      <c r="R550" s="1">
        <f t="shared" si="583"/>
        <v>6030810.9117231583</v>
      </c>
      <c r="S550" s="1">
        <f t="shared" si="584"/>
        <v>0.79972799016833096</v>
      </c>
      <c r="T550" s="1">
        <f t="shared" si="585"/>
        <v>0.60471086814303066</v>
      </c>
      <c r="U550" s="1">
        <f t="shared" si="586"/>
        <v>0.79911174917080452</v>
      </c>
      <c r="V550" s="1">
        <f t="shared" si="587"/>
        <v>0.99985676576001015</v>
      </c>
      <c r="W550" s="1">
        <f t="shared" si="588"/>
        <v>152.15046389730486</v>
      </c>
      <c r="X550" s="1">
        <f t="shared" si="589"/>
        <v>8016.8992219336724</v>
      </c>
      <c r="Y550" s="1">
        <f t="shared" si="590"/>
        <v>884.62805816022137</v>
      </c>
      <c r="Z550" s="1">
        <f t="shared" si="591"/>
        <v>0.50591813751142123</v>
      </c>
      <c r="AA550" s="1">
        <f t="shared" si="592"/>
        <v>0.81038386401732854</v>
      </c>
      <c r="AB550" s="1">
        <f t="shared" si="593"/>
        <v>16846.218902692381</v>
      </c>
      <c r="AC550" s="1">
        <f t="shared" si="594"/>
        <v>1.2517539414729479E-2</v>
      </c>
      <c r="AD550" s="1">
        <f t="shared" si="595"/>
        <v>0.62409279364460724</v>
      </c>
      <c r="AE550" s="1">
        <f t="shared" si="596"/>
        <v>3.2180356517808331E-2</v>
      </c>
      <c r="AF550" s="1">
        <f t="shared" si="597"/>
        <v>0.59819451299584847</v>
      </c>
      <c r="AG550" s="1">
        <f t="shared" si="598"/>
        <v>257.41793874089899</v>
      </c>
      <c r="AH550" s="1">
        <f t="shared" si="599"/>
        <v>152.64173919642531</v>
      </c>
      <c r="AI550" s="1">
        <f t="shared" si="600"/>
        <v>152.28493172840558</v>
      </c>
      <c r="AJ550" s="1">
        <f t="shared" si="601"/>
        <v>233.7713543237324</v>
      </c>
      <c r="AK550" s="1">
        <f t="shared" si="602"/>
        <v>304.92667105652083</v>
      </c>
      <c r="AL550" s="8">
        <f t="shared" si="603"/>
        <v>324047824.12318599</v>
      </c>
      <c r="AM550" s="1">
        <f t="shared" si="604"/>
        <v>141033458.95772707</v>
      </c>
      <c r="AN550" s="1">
        <f t="shared" si="605"/>
        <v>0.99999334573687848</v>
      </c>
      <c r="AO550" s="1">
        <f t="shared" si="606"/>
        <v>36.099940440215107</v>
      </c>
      <c r="AP550" s="1">
        <f t="shared" si="607"/>
        <v>133.86554336270234</v>
      </c>
      <c r="AQ550" s="1">
        <f t="shared" si="608"/>
        <v>0.11939682739198063</v>
      </c>
      <c r="AR550" s="1">
        <f t="shared" si="609"/>
        <v>9.668226102087181E-2</v>
      </c>
      <c r="AS550" s="1">
        <f t="shared" si="610"/>
        <v>8978.4623486234432</v>
      </c>
      <c r="AT550" s="1">
        <f t="shared" si="611"/>
        <v>792416870.10353911</v>
      </c>
      <c r="AU550" s="1">
        <f t="shared" si="612"/>
        <v>3078328.0838136808</v>
      </c>
      <c r="AV550" s="1">
        <f t="shared" si="613"/>
        <v>27276201.033391133</v>
      </c>
      <c r="AW550" s="1">
        <f t="shared" si="614"/>
        <v>-556.13610482920581</v>
      </c>
      <c r="AX550" s="1">
        <f t="shared" si="615"/>
        <v>1511995.94051606</v>
      </c>
      <c r="AY550" s="6">
        <f t="shared" si="616"/>
        <v>2551962916.1307464</v>
      </c>
      <c r="AZ550">
        <f t="shared" si="617"/>
        <v>3060213.4085644791</v>
      </c>
      <c r="BA550">
        <f t="shared" si="618"/>
        <v>1548217.4680484191</v>
      </c>
      <c r="BB550">
        <f t="shared" si="619"/>
        <v>4076203.9227369828</v>
      </c>
      <c r="BC550">
        <f t="shared" si="620"/>
        <v>44877423.706838407</v>
      </c>
      <c r="BD550">
        <f t="shared" si="621"/>
        <v>0.23452446521843479</v>
      </c>
      <c r="BE550">
        <f t="shared" si="622"/>
        <v>0.1400344399277684</v>
      </c>
      <c r="BF550">
        <f t="shared" si="623"/>
        <v>0.32264601134889109</v>
      </c>
      <c r="BG550">
        <f t="shared" si="624"/>
        <v>0.19110257935492417</v>
      </c>
      <c r="BH550">
        <f t="shared" si="625"/>
        <v>0.98973840431317861</v>
      </c>
      <c r="BI550">
        <f t="shared" si="626"/>
        <v>1.8610866862141189E-2</v>
      </c>
      <c r="BJ550">
        <f t="shared" si="627"/>
        <v>6.2177553598476489</v>
      </c>
      <c r="BK550">
        <f t="shared" si="628"/>
        <v>938.47998974902293</v>
      </c>
      <c r="BL550">
        <f t="shared" si="629"/>
        <v>0.43522404376306401</v>
      </c>
      <c r="BM550">
        <f t="shared" si="630"/>
        <v>74.573289861483403</v>
      </c>
    </row>
    <row r="551" spans="5:65" x14ac:dyDescent="0.35">
      <c r="E551">
        <f t="shared" si="570"/>
        <v>2034.25</v>
      </c>
      <c r="F551" s="1">
        <f t="shared" si="571"/>
        <v>9558.9191685534843</v>
      </c>
      <c r="G551" s="1">
        <f t="shared" si="572"/>
        <v>2.1193050643219697</v>
      </c>
      <c r="H551" s="1">
        <f t="shared" si="573"/>
        <v>5617472.7873296812</v>
      </c>
      <c r="I551" s="1">
        <f t="shared" si="574"/>
        <v>944925.67889704858</v>
      </c>
      <c r="J551" s="1">
        <f t="shared" si="575"/>
        <v>1.2170758829506668E-4</v>
      </c>
      <c r="K551" s="1">
        <f t="shared" si="576"/>
        <v>0.74941259875462685</v>
      </c>
      <c r="L551" s="1">
        <f t="shared" si="577"/>
        <v>0.11212863748355395</v>
      </c>
      <c r="M551" s="1">
        <f t="shared" si="578"/>
        <v>0.10534213167038967</v>
      </c>
      <c r="N551" s="1">
        <f t="shared" si="579"/>
        <v>0.73918246022757006</v>
      </c>
      <c r="O551" s="1">
        <f t="shared" si="580"/>
        <v>0.81161279008627096</v>
      </c>
      <c r="P551" s="1">
        <f t="shared" si="581"/>
        <v>14.260754198735446</v>
      </c>
      <c r="Q551" s="1">
        <f t="shared" si="582"/>
        <v>0.90074744735632273</v>
      </c>
      <c r="R551" s="1">
        <f t="shared" si="583"/>
        <v>6090632.4093671162</v>
      </c>
      <c r="S551" s="1">
        <f t="shared" si="584"/>
        <v>0.79972799016833096</v>
      </c>
      <c r="T551" s="1">
        <f t="shared" si="585"/>
        <v>0.60584679922267259</v>
      </c>
      <c r="U551" s="1">
        <f t="shared" si="586"/>
        <v>0.79911945218271485</v>
      </c>
      <c r="V551" s="1">
        <f t="shared" si="587"/>
        <v>0.99985826862636751</v>
      </c>
      <c r="W551" s="1">
        <f t="shared" si="588"/>
        <v>152.06856764677445</v>
      </c>
      <c r="X551" s="1">
        <f t="shared" si="589"/>
        <v>8050.9196973158068</v>
      </c>
      <c r="Y551" s="1">
        <f t="shared" si="590"/>
        <v>888.38206157748346</v>
      </c>
      <c r="Z551" s="1">
        <f t="shared" si="591"/>
        <v>0.50733779790961553</v>
      </c>
      <c r="AA551" s="1">
        <f t="shared" si="592"/>
        <v>0.81161279008627096</v>
      </c>
      <c r="AB551" s="1">
        <f t="shared" si="593"/>
        <v>16917.707437049045</v>
      </c>
      <c r="AC551" s="1">
        <f t="shared" si="594"/>
        <v>1.2536521937937082E-2</v>
      </c>
      <c r="AD551" s="1">
        <f t="shared" si="595"/>
        <v>0.62621703656801742</v>
      </c>
      <c r="AE551" s="1">
        <f t="shared" si="596"/>
        <v>3.2107466915039296E-2</v>
      </c>
      <c r="AF551" s="1">
        <f t="shared" si="597"/>
        <v>0.59931820329939789</v>
      </c>
      <c r="AG551" s="1">
        <f t="shared" si="598"/>
        <v>257.41793873266835</v>
      </c>
      <c r="AH551" s="1">
        <f t="shared" si="599"/>
        <v>152.64173919154476</v>
      </c>
      <c r="AI551" s="1">
        <f t="shared" si="600"/>
        <v>152.28493172840558</v>
      </c>
      <c r="AJ551" s="1">
        <f t="shared" si="601"/>
        <v>233.64552495121436</v>
      </c>
      <c r="AK551" s="1">
        <f t="shared" si="602"/>
        <v>304.92667104677116</v>
      </c>
      <c r="AL551" s="8">
        <f t="shared" si="603"/>
        <v>326023971.25365174</v>
      </c>
      <c r="AM551" s="1">
        <f t="shared" si="604"/>
        <v>142432413.6125488</v>
      </c>
      <c r="AN551" s="1">
        <f t="shared" si="605"/>
        <v>0.99999338607045141</v>
      </c>
      <c r="AO551" s="1">
        <f t="shared" si="606"/>
        <v>36.102924096279395</v>
      </c>
      <c r="AP551" s="1">
        <f t="shared" si="607"/>
        <v>133.87660733497992</v>
      </c>
      <c r="AQ551" s="1">
        <f t="shared" si="608"/>
        <v>0.11957566034745704</v>
      </c>
      <c r="AR551" s="1">
        <f t="shared" si="609"/>
        <v>9.7321775186302084E-2</v>
      </c>
      <c r="AS551" s="1">
        <f t="shared" si="610"/>
        <v>9016.5633087134829</v>
      </c>
      <c r="AT551" s="1">
        <f t="shared" si="611"/>
        <v>796629517.50445807</v>
      </c>
      <c r="AU551" s="1">
        <f t="shared" si="612"/>
        <v>3094693.0949197272</v>
      </c>
      <c r="AV551" s="1">
        <f t="shared" si="613"/>
        <v>27468596.538629487</v>
      </c>
      <c r="AW551" s="1">
        <f t="shared" si="614"/>
        <v>-558.65407889455037</v>
      </c>
      <c r="AX551" s="1">
        <f t="shared" si="615"/>
        <v>1515666.4551496655</v>
      </c>
      <c r="AY551" s="6">
        <f t="shared" si="616"/>
        <v>2572339414.3340998</v>
      </c>
      <c r="AZ551">
        <f t="shared" si="617"/>
        <v>3076482.1184142707</v>
      </c>
      <c r="BA551">
        <f t="shared" si="618"/>
        <v>1560815.6632646052</v>
      </c>
      <c r="BB551">
        <f t="shared" si="619"/>
        <v>4092105.5524323694</v>
      </c>
      <c r="BC551">
        <f t="shared" si="620"/>
        <v>45132186.452009469</v>
      </c>
      <c r="BD551">
        <f t="shared" si="621"/>
        <v>0.23541514988736062</v>
      </c>
      <c r="BE551">
        <f t="shared" si="622"/>
        <v>0.14056626729447452</v>
      </c>
      <c r="BF551">
        <f t="shared" si="623"/>
        <v>0.32387136690201374</v>
      </c>
      <c r="BG551">
        <f t="shared" si="624"/>
        <v>0.19182835496841966</v>
      </c>
      <c r="BH551">
        <f t="shared" si="625"/>
        <v>0.99349726513031256</v>
      </c>
      <c r="BI551">
        <f t="shared" si="626"/>
        <v>1.8681547819772153E-2</v>
      </c>
      <c r="BJ551">
        <f t="shared" si="627"/>
        <v>6.2413693541018924</v>
      </c>
      <c r="BK551">
        <f t="shared" si="628"/>
        <v>942.04417968624159</v>
      </c>
      <c r="BL551">
        <f t="shared" si="629"/>
        <v>0.43687695184225572</v>
      </c>
      <c r="BM551">
        <f t="shared" si="630"/>
        <v>74.856506735804473</v>
      </c>
    </row>
    <row r="552" spans="5:65" x14ac:dyDescent="0.35">
      <c r="E552">
        <f t="shared" si="570"/>
        <v>2034.3125</v>
      </c>
      <c r="F552" s="1">
        <f t="shared" si="571"/>
        <v>9594.8788469406882</v>
      </c>
      <c r="G552" s="1">
        <f t="shared" si="572"/>
        <v>2.1299835389512025</v>
      </c>
      <c r="H552" s="1">
        <f t="shared" si="573"/>
        <v>5676530.642260747</v>
      </c>
      <c r="I552" s="1">
        <f t="shared" si="574"/>
        <v>946577.12516461068</v>
      </c>
      <c r="J552" s="1">
        <f t="shared" si="575"/>
        <v>1.2018624355172423E-4</v>
      </c>
      <c r="K552" s="1">
        <f t="shared" si="576"/>
        <v>0.74983675536794958</v>
      </c>
      <c r="L552" s="1">
        <f t="shared" si="577"/>
        <v>0.11238188195515454</v>
      </c>
      <c r="M552" s="1">
        <f t="shared" si="578"/>
        <v>0.10579804509117031</v>
      </c>
      <c r="N552" s="1">
        <f t="shared" si="579"/>
        <v>0.73918854453038474</v>
      </c>
      <c r="O552" s="1">
        <f t="shared" si="580"/>
        <v>0.81283597414733988</v>
      </c>
      <c r="P552" s="1">
        <f t="shared" si="581"/>
        <v>14.320797056385613</v>
      </c>
      <c r="Q552" s="1">
        <f t="shared" si="582"/>
        <v>0.90112243732653274</v>
      </c>
      <c r="R552" s="1">
        <f t="shared" si="583"/>
        <v>6150517.2051986419</v>
      </c>
      <c r="S552" s="1">
        <f t="shared" si="584"/>
        <v>0.79972799016833096</v>
      </c>
      <c r="T552" s="1">
        <f t="shared" si="585"/>
        <v>0.60695969212955581</v>
      </c>
      <c r="U552" s="1">
        <f t="shared" si="586"/>
        <v>0.79912705890698332</v>
      </c>
      <c r="V552" s="1">
        <f t="shared" si="587"/>
        <v>0.99985974297354019</v>
      </c>
      <c r="W552" s="1">
        <f t="shared" si="588"/>
        <v>151.98734551032331</v>
      </c>
      <c r="X552" s="1">
        <f t="shared" si="589"/>
        <v>8084.8169385558067</v>
      </c>
      <c r="Y552" s="1">
        <f t="shared" si="590"/>
        <v>892.12246667239708</v>
      </c>
      <c r="Z552" s="1">
        <f t="shared" si="591"/>
        <v>0.50872866573218767</v>
      </c>
      <c r="AA552" s="1">
        <f t="shared" si="592"/>
        <v>0.81283597414733988</v>
      </c>
      <c r="AB552" s="1">
        <f t="shared" si="593"/>
        <v>16988.937014759598</v>
      </c>
      <c r="AC552" s="1">
        <f t="shared" si="594"/>
        <v>1.2555415767609351E-2</v>
      </c>
      <c r="AD552" s="1">
        <f t="shared" si="595"/>
        <v>0.62833532611691711</v>
      </c>
      <c r="AE552" s="1">
        <f t="shared" si="596"/>
        <v>3.2033301674129121E-2</v>
      </c>
      <c r="AF552" s="1">
        <f t="shared" si="597"/>
        <v>0.60041910368918894</v>
      </c>
      <c r="AG552" s="1">
        <f t="shared" si="598"/>
        <v>257.41793872474204</v>
      </c>
      <c r="AH552" s="1">
        <f t="shared" si="599"/>
        <v>152.64173918684469</v>
      </c>
      <c r="AI552" s="1">
        <f t="shared" si="600"/>
        <v>152.28493172840558</v>
      </c>
      <c r="AJ552" s="1">
        <f t="shared" si="601"/>
        <v>233.52073132027238</v>
      </c>
      <c r="AK552" s="1">
        <f t="shared" si="602"/>
        <v>304.92667103738199</v>
      </c>
      <c r="AL552" s="8">
        <f t="shared" si="603"/>
        <v>327996323.66630661</v>
      </c>
      <c r="AM552" s="1">
        <f t="shared" si="604"/>
        <v>143832848.52369365</v>
      </c>
      <c r="AN552" s="1">
        <f t="shared" si="605"/>
        <v>0.99999342584196382</v>
      </c>
      <c r="AO552" s="1">
        <f t="shared" si="606"/>
        <v>36.105918820977955</v>
      </c>
      <c r="AP552" s="1">
        <f t="shared" si="607"/>
        <v>133.88771235188872</v>
      </c>
      <c r="AQ552" s="1">
        <f t="shared" si="608"/>
        <v>0.11975413236371052</v>
      </c>
      <c r="AR552" s="1">
        <f t="shared" si="609"/>
        <v>9.7955498289287415E-2</v>
      </c>
      <c r="AS552" s="1">
        <f t="shared" si="610"/>
        <v>9054.5262537088347</v>
      </c>
      <c r="AT552" s="1">
        <f t="shared" si="611"/>
        <v>800831475.69662917</v>
      </c>
      <c r="AU552" s="1">
        <f t="shared" si="612"/>
        <v>3111016.5812995699</v>
      </c>
      <c r="AV552" s="1">
        <f t="shared" si="613"/>
        <v>27662014.857061971</v>
      </c>
      <c r="AW552" s="1">
        <f t="shared" si="614"/>
        <v>-561.15631034448006</v>
      </c>
      <c r="AX552" s="1">
        <f t="shared" si="615"/>
        <v>1519359.5460964579</v>
      </c>
      <c r="AY552" s="6">
        <f t="shared" si="616"/>
        <v>2592839184.5632439</v>
      </c>
      <c r="AZ552">
        <f t="shared" si="617"/>
        <v>3092709.5478935316</v>
      </c>
      <c r="BA552">
        <f t="shared" si="618"/>
        <v>1573350.0017970738</v>
      </c>
      <c r="BB552">
        <f t="shared" si="619"/>
        <v>4108008.9505863958</v>
      </c>
      <c r="BC552">
        <f t="shared" si="620"/>
        <v>45387943.049036495</v>
      </c>
      <c r="BD552">
        <f t="shared" si="621"/>
        <v>0.23630026777710567</v>
      </c>
      <c r="BE552">
        <f t="shared" si="622"/>
        <v>0.14109477074013871</v>
      </c>
      <c r="BF552">
        <f t="shared" si="623"/>
        <v>0.32508906398292936</v>
      </c>
      <c r="BG552">
        <f t="shared" si="624"/>
        <v>0.19254959448433082</v>
      </c>
      <c r="BH552">
        <f t="shared" si="625"/>
        <v>0.99723263306733945</v>
      </c>
      <c r="BI552">
        <f t="shared" si="626"/>
        <v>1.8751787021417925E-2</v>
      </c>
      <c r="BJ552">
        <f t="shared" si="627"/>
        <v>6.2648357608920469</v>
      </c>
      <c r="BK552">
        <f t="shared" si="628"/>
        <v>945.5860934363526</v>
      </c>
      <c r="BL552">
        <f t="shared" si="629"/>
        <v>0.4385195292459525</v>
      </c>
      <c r="BM552">
        <f t="shared" si="630"/>
        <v>75.137953504661041</v>
      </c>
    </row>
    <row r="553" spans="5:65" x14ac:dyDescent="0.35">
      <c r="E553">
        <f t="shared" si="570"/>
        <v>2034.375</v>
      </c>
      <c r="F553" s="1">
        <f t="shared" si="571"/>
        <v>9630.6676469369195</v>
      </c>
      <c r="G553" s="1">
        <f t="shared" si="572"/>
        <v>2.1407023909250049</v>
      </c>
      <c r="H553" s="1">
        <f t="shared" si="573"/>
        <v>5735691.7125835354</v>
      </c>
      <c r="I553" s="1">
        <f t="shared" si="574"/>
        <v>948137.66061707784</v>
      </c>
      <c r="J553" s="1">
        <f t="shared" si="575"/>
        <v>1.1868391561630744E-4</v>
      </c>
      <c r="K553" s="1">
        <f t="shared" si="576"/>
        <v>0.75024824517194855</v>
      </c>
      <c r="L553" s="1">
        <f t="shared" si="577"/>
        <v>0.11263662715315297</v>
      </c>
      <c r="M553" s="1">
        <f t="shared" si="578"/>
        <v>0.10625013475351262</v>
      </c>
      <c r="N553" s="1">
        <f t="shared" si="579"/>
        <v>0.73919455277941981</v>
      </c>
      <c r="O553" s="1">
        <f t="shared" si="580"/>
        <v>0.81405334201649737</v>
      </c>
      <c r="P553" s="1">
        <f t="shared" si="581"/>
        <v>14.380618137411439</v>
      </c>
      <c r="Q553" s="1">
        <f t="shared" si="582"/>
        <v>0.90149323493741984</v>
      </c>
      <c r="R553" s="1">
        <f t="shared" si="583"/>
        <v>6210459.693977247</v>
      </c>
      <c r="S553" s="1">
        <f t="shared" si="584"/>
        <v>0.79972799016833096</v>
      </c>
      <c r="T553" s="1">
        <f t="shared" si="585"/>
        <v>0.60804981841831363</v>
      </c>
      <c r="U553" s="1">
        <f t="shared" si="586"/>
        <v>0.79913457054720527</v>
      </c>
      <c r="V553" s="1">
        <f t="shared" si="587"/>
        <v>0.99986118946062585</v>
      </c>
      <c r="W553" s="1">
        <f t="shared" si="588"/>
        <v>151.90679537250912</v>
      </c>
      <c r="X553" s="1">
        <f t="shared" si="589"/>
        <v>8118.5889756327979</v>
      </c>
      <c r="Y553" s="1">
        <f t="shared" si="590"/>
        <v>895.84905606219456</v>
      </c>
      <c r="Z553" s="1">
        <f t="shared" si="591"/>
        <v>0.51009108036183914</v>
      </c>
      <c r="AA553" s="1">
        <f t="shared" si="592"/>
        <v>0.81405334201649737</v>
      </c>
      <c r="AB553" s="1">
        <f t="shared" si="593"/>
        <v>17059.903496143357</v>
      </c>
      <c r="AC553" s="1">
        <f t="shared" si="594"/>
        <v>1.2574219757867575E-2</v>
      </c>
      <c r="AD553" s="1">
        <f t="shared" si="595"/>
        <v>0.63044747909276488</v>
      </c>
      <c r="AE553" s="1">
        <f t="shared" si="596"/>
        <v>3.1957887724281403E-2</v>
      </c>
      <c r="AF553" s="1">
        <f t="shared" si="597"/>
        <v>0.60149748279358628</v>
      </c>
      <c r="AG553" s="1">
        <f t="shared" si="598"/>
        <v>257.41793871710883</v>
      </c>
      <c r="AH553" s="1">
        <f t="shared" si="599"/>
        <v>152.64173918231842</v>
      </c>
      <c r="AI553" s="1">
        <f t="shared" si="600"/>
        <v>152.28493172840558</v>
      </c>
      <c r="AJ553" s="1">
        <f t="shared" si="601"/>
        <v>233.39697018063831</v>
      </c>
      <c r="AK553" s="1">
        <f t="shared" si="602"/>
        <v>304.92667102833997</v>
      </c>
      <c r="AL553" s="8">
        <f t="shared" si="603"/>
        <v>329964716.51023203</v>
      </c>
      <c r="AM553" s="1">
        <f t="shared" si="604"/>
        <v>145234632.60992754</v>
      </c>
      <c r="AN553" s="1">
        <f t="shared" si="605"/>
        <v>0.99999346505960174</v>
      </c>
      <c r="AO553" s="1">
        <f t="shared" si="606"/>
        <v>36.108924456700997</v>
      </c>
      <c r="AP553" s="1">
        <f t="shared" si="607"/>
        <v>133.89885782898116</v>
      </c>
      <c r="AQ553" s="1">
        <f t="shared" si="608"/>
        <v>0.11993233190422188</v>
      </c>
      <c r="AR553" s="1">
        <f t="shared" si="609"/>
        <v>9.8583429156092917E-2</v>
      </c>
      <c r="AS553" s="1">
        <f t="shared" si="610"/>
        <v>9092.3489773003312</v>
      </c>
      <c r="AT553" s="1">
        <f t="shared" si="611"/>
        <v>805022431.57415712</v>
      </c>
      <c r="AU553" s="1">
        <f t="shared" si="612"/>
        <v>3127297.3266204339</v>
      </c>
      <c r="AV553" s="1">
        <f t="shared" si="613"/>
        <v>27856453.393393192</v>
      </c>
      <c r="AW553" s="1">
        <f t="shared" si="614"/>
        <v>-563.64289765691706</v>
      </c>
      <c r="AX553" s="1">
        <f t="shared" si="615"/>
        <v>1523075.1398004063</v>
      </c>
      <c r="AY553" s="6">
        <f t="shared" si="616"/>
        <v>2613461979.3451333</v>
      </c>
      <c r="AZ553">
        <f t="shared" si="617"/>
        <v>3108894.4878270966</v>
      </c>
      <c r="BA553">
        <f t="shared" si="618"/>
        <v>1585819.3480266903</v>
      </c>
      <c r="BB553">
        <f t="shared" si="619"/>
        <v>4123913.1984666791</v>
      </c>
      <c r="BC553">
        <f t="shared" si="620"/>
        <v>45644693.608448148</v>
      </c>
      <c r="BD553">
        <f t="shared" si="621"/>
        <v>0.2371798536800398</v>
      </c>
      <c r="BE553">
        <f t="shared" si="622"/>
        <v>0.14161997103926752</v>
      </c>
      <c r="BF553">
        <f t="shared" si="623"/>
        <v>0.32629915045708924</v>
      </c>
      <c r="BG553">
        <f t="shared" si="624"/>
        <v>0.19326632625326753</v>
      </c>
      <c r="BH553">
        <f t="shared" si="625"/>
        <v>1.0009446549547598</v>
      </c>
      <c r="BI553">
        <f t="shared" si="626"/>
        <v>1.882158722805341E-2</v>
      </c>
      <c r="BJ553">
        <f t="shared" si="627"/>
        <v>6.2881555026397633</v>
      </c>
      <c r="BK553">
        <f t="shared" si="628"/>
        <v>949.10587022552545</v>
      </c>
      <c r="BL553">
        <f t="shared" si="629"/>
        <v>0.44015184054087614</v>
      </c>
      <c r="BM553">
        <f t="shared" si="630"/>
        <v>75.417641231212244</v>
      </c>
    </row>
    <row r="554" spans="5:65" x14ac:dyDescent="0.35">
      <c r="E554">
        <f t="shared" si="570"/>
        <v>2034.4375</v>
      </c>
      <c r="F554" s="1">
        <f t="shared" si="571"/>
        <v>9666.284288778108</v>
      </c>
      <c r="G554" s="1">
        <f t="shared" si="572"/>
        <v>2.1514616379151028</v>
      </c>
      <c r="H554" s="1">
        <f t="shared" si="573"/>
        <v>5794950.3163721031</v>
      </c>
      <c r="I554" s="1">
        <f t="shared" si="574"/>
        <v>949607.5011724293</v>
      </c>
      <c r="J554" s="1">
        <f t="shared" si="575"/>
        <v>1.1720036677871529E-4</v>
      </c>
      <c r="K554" s="1">
        <f t="shared" si="576"/>
        <v>0.75064740094692606</v>
      </c>
      <c r="L554" s="1">
        <f t="shared" si="577"/>
        <v>0.11289281726589863</v>
      </c>
      <c r="M554" s="1">
        <f t="shared" si="578"/>
        <v>0.1066984394208257</v>
      </c>
      <c r="N554" s="1">
        <f t="shared" si="579"/>
        <v>0.73920048592534726</v>
      </c>
      <c r="O554" s="1">
        <f t="shared" si="580"/>
        <v>0.81526482126439825</v>
      </c>
      <c r="P554" s="1">
        <f t="shared" si="581"/>
        <v>14.440214047854731</v>
      </c>
      <c r="Q554" s="1">
        <f t="shared" si="582"/>
        <v>0.9018598817834399</v>
      </c>
      <c r="R554" s="1">
        <f t="shared" si="583"/>
        <v>6270454.3018951947</v>
      </c>
      <c r="S554" s="1">
        <f t="shared" si="584"/>
        <v>0.79972799016833096</v>
      </c>
      <c r="T554" s="1">
        <f t="shared" si="585"/>
        <v>0.60911745412623963</v>
      </c>
      <c r="U554" s="1">
        <f t="shared" si="586"/>
        <v>0.79914198829193128</v>
      </c>
      <c r="V554" s="1">
        <f t="shared" si="587"/>
        <v>0.99986260872880994</v>
      </c>
      <c r="W554" s="1">
        <f t="shared" si="588"/>
        <v>151.82691499724157</v>
      </c>
      <c r="X554" s="1">
        <f t="shared" si="589"/>
        <v>8152.2338924850847</v>
      </c>
      <c r="Y554" s="1">
        <f t="shared" si="590"/>
        <v>899.56161831825614</v>
      </c>
      <c r="Z554" s="1">
        <f t="shared" si="591"/>
        <v>0.51142538678359717</v>
      </c>
      <c r="AA554" s="1">
        <f t="shared" si="592"/>
        <v>0.81526482126439825</v>
      </c>
      <c r="AB554" s="1">
        <f t="shared" si="593"/>
        <v>17130.602854906134</v>
      </c>
      <c r="AC554" s="1">
        <f t="shared" si="594"/>
        <v>1.2592932789936786E-2</v>
      </c>
      <c r="AD554" s="1">
        <f t="shared" si="595"/>
        <v>0.63255331461674758</v>
      </c>
      <c r="AE554" s="1">
        <f t="shared" si="596"/>
        <v>3.1881252226500095E-2</v>
      </c>
      <c r="AF554" s="1">
        <f t="shared" si="597"/>
        <v>0.60255361367531002</v>
      </c>
      <c r="AG554" s="1">
        <f t="shared" si="598"/>
        <v>257.41793870975783</v>
      </c>
      <c r="AH554" s="1">
        <f t="shared" si="599"/>
        <v>152.64173917795947</v>
      </c>
      <c r="AI554" s="1">
        <f t="shared" si="600"/>
        <v>152.28493172840558</v>
      </c>
      <c r="AJ554" s="1">
        <f t="shared" si="601"/>
        <v>233.27423809667442</v>
      </c>
      <c r="AK554" s="1">
        <f t="shared" si="602"/>
        <v>304.92667101963229</v>
      </c>
      <c r="AL554" s="8">
        <f t="shared" si="603"/>
        <v>331928987.64176947</v>
      </c>
      <c r="AM554" s="1">
        <f t="shared" si="604"/>
        <v>146637635.525087</v>
      </c>
      <c r="AN554" s="1">
        <f t="shared" si="605"/>
        <v>0.99999350373144902</v>
      </c>
      <c r="AO554" s="1">
        <f t="shared" si="606"/>
        <v>36.111940823267197</v>
      </c>
      <c r="AP554" s="1">
        <f t="shared" si="607"/>
        <v>133.91004309811018</v>
      </c>
      <c r="AQ554" s="1">
        <f t="shared" si="608"/>
        <v>0.12011034271716532</v>
      </c>
      <c r="AR554" s="1">
        <f t="shared" si="609"/>
        <v>9.9205569510832342E-2</v>
      </c>
      <c r="AS554" s="1">
        <f t="shared" si="610"/>
        <v>9130.0293336099567</v>
      </c>
      <c r="AT554" s="1">
        <f t="shared" si="611"/>
        <v>809202077.90951455</v>
      </c>
      <c r="AU554" s="1">
        <f t="shared" si="612"/>
        <v>3143534.1373854317</v>
      </c>
      <c r="AV554" s="1">
        <f t="shared" si="613"/>
        <v>28051909.476306971</v>
      </c>
      <c r="AW554" s="1">
        <f t="shared" si="614"/>
        <v>-566.11393869299582</v>
      </c>
      <c r="AX554" s="1">
        <f t="shared" si="615"/>
        <v>1526813.1336944411</v>
      </c>
      <c r="AY554" s="6">
        <f t="shared" si="616"/>
        <v>2634207541.0727439</v>
      </c>
      <c r="AZ554">
        <f t="shared" si="617"/>
        <v>3125035.7517413097</v>
      </c>
      <c r="BA554">
        <f t="shared" si="618"/>
        <v>1598222.6180468686</v>
      </c>
      <c r="BB554">
        <f t="shared" si="619"/>
        <v>4139817.3544503669</v>
      </c>
      <c r="BC554">
        <f t="shared" si="620"/>
        <v>45902438.183352314</v>
      </c>
      <c r="BD554">
        <f t="shared" si="621"/>
        <v>0.23805394217108061</v>
      </c>
      <c r="BE554">
        <f t="shared" si="622"/>
        <v>0.14214188883652676</v>
      </c>
      <c r="BF554">
        <f t="shared" si="623"/>
        <v>0.32750167389078566</v>
      </c>
      <c r="BG554">
        <f t="shared" si="624"/>
        <v>0.19397857844864838</v>
      </c>
      <c r="BH554">
        <f t="shared" si="625"/>
        <v>1.0046334767053839</v>
      </c>
      <c r="BI554">
        <f t="shared" si="626"/>
        <v>1.8890951183397425E-2</v>
      </c>
      <c r="BJ554">
        <f t="shared" si="627"/>
        <v>6.311329496001556</v>
      </c>
      <c r="BK554">
        <f t="shared" si="628"/>
        <v>952.60364840976592</v>
      </c>
      <c r="BL554">
        <f t="shared" si="629"/>
        <v>0.44177394989020652</v>
      </c>
      <c r="BM554">
        <f t="shared" si="630"/>
        <v>75.695580909472511</v>
      </c>
    </row>
    <row r="555" spans="5:65" x14ac:dyDescent="0.35">
      <c r="E555">
        <f t="shared" si="570"/>
        <v>2034.5</v>
      </c>
      <c r="F555" s="1">
        <f t="shared" si="571"/>
        <v>9701.7275553389554</v>
      </c>
      <c r="G555" s="1">
        <f t="shared" si="572"/>
        <v>2.1622612961331296</v>
      </c>
      <c r="H555" s="1">
        <f t="shared" si="573"/>
        <v>5854300.7851953795</v>
      </c>
      <c r="I555" s="1">
        <f t="shared" si="574"/>
        <v>950986.90290193888</v>
      </c>
      <c r="J555" s="1">
        <f t="shared" si="575"/>
        <v>1.1573536230024745E-4</v>
      </c>
      <c r="K555" s="1">
        <f t="shared" si="576"/>
        <v>0.75103454956224314</v>
      </c>
      <c r="L555" s="1">
        <f t="shared" si="577"/>
        <v>0.11315039591546358</v>
      </c>
      <c r="M555" s="1">
        <f t="shared" si="578"/>
        <v>0.10714299788967933</v>
      </c>
      <c r="N555" s="1">
        <f t="shared" si="579"/>
        <v>0.73920634490695603</v>
      </c>
      <c r="O555" s="1">
        <f t="shared" si="580"/>
        <v>0.81647034122918349</v>
      </c>
      <c r="P555" s="1">
        <f t="shared" si="581"/>
        <v>14.499581489642594</v>
      </c>
      <c r="Q555" s="1">
        <f t="shared" si="582"/>
        <v>0.90222241938683634</v>
      </c>
      <c r="R555" s="1">
        <f t="shared" si="583"/>
        <v>6330495.4887458766</v>
      </c>
      <c r="S555" s="1">
        <f t="shared" si="584"/>
        <v>0.79972799016833096</v>
      </c>
      <c r="T555" s="1">
        <f t="shared" si="585"/>
        <v>0.61016287939256308</v>
      </c>
      <c r="U555" s="1">
        <f t="shared" si="586"/>
        <v>0.79914931331485495</v>
      </c>
      <c r="V555" s="1">
        <f t="shared" si="587"/>
        <v>0.99986400140193887</v>
      </c>
      <c r="W555" s="1">
        <f t="shared" si="588"/>
        <v>151.74770203090401</v>
      </c>
      <c r="X555" s="1">
        <f t="shared" si="589"/>
        <v>8185.7498271830937</v>
      </c>
      <c r="Y555" s="1">
        <f t="shared" si="590"/>
        <v>903.25994798519355</v>
      </c>
      <c r="Z555" s="1">
        <f t="shared" si="591"/>
        <v>0.51273193510899295</v>
      </c>
      <c r="AA555" s="1">
        <f t="shared" si="592"/>
        <v>0.81647034122918349</v>
      </c>
      <c r="AB555" s="1">
        <f t="shared" si="593"/>
        <v>17201.031178503647</v>
      </c>
      <c r="AC555" s="1">
        <f t="shared" si="594"/>
        <v>1.2611553772343366E-2</v>
      </c>
      <c r="AD555" s="1">
        <f t="shared" si="595"/>
        <v>0.6346526541913422</v>
      </c>
      <c r="AE555" s="1">
        <f t="shared" si="596"/>
        <v>3.180342255451158E-2</v>
      </c>
      <c r="AF555" s="1">
        <f t="shared" si="597"/>
        <v>0.60358777345481307</v>
      </c>
      <c r="AG555" s="1">
        <f t="shared" si="598"/>
        <v>257.41793870267861</v>
      </c>
      <c r="AH555" s="1">
        <f t="shared" si="599"/>
        <v>152.64173917376169</v>
      </c>
      <c r="AI555" s="1">
        <f t="shared" si="600"/>
        <v>152.28493172840558</v>
      </c>
      <c r="AJ555" s="1">
        <f t="shared" si="601"/>
        <v>233.15253145217002</v>
      </c>
      <c r="AK555" s="1">
        <f t="shared" si="602"/>
        <v>304.92667101124653</v>
      </c>
      <c r="AL555" s="8">
        <f t="shared" si="603"/>
        <v>333888977.66453207</v>
      </c>
      <c r="AM555" s="1">
        <f t="shared" si="604"/>
        <v>148041727.7087881</v>
      </c>
      <c r="AN555" s="1">
        <f t="shared" si="605"/>
        <v>0.99999354186548772</v>
      </c>
      <c r="AO555" s="1">
        <f t="shared" si="606"/>
        <v>36.114967718869252</v>
      </c>
      <c r="AP555" s="1">
        <f t="shared" si="607"/>
        <v>133.92126741093537</v>
      </c>
      <c r="AQ555" s="1">
        <f t="shared" si="608"/>
        <v>0.12028824393850136</v>
      </c>
      <c r="AR555" s="1">
        <f t="shared" si="609"/>
        <v>9.9821923878800192E-2</v>
      </c>
      <c r="AS555" s="1">
        <f t="shared" si="610"/>
        <v>9167.5652373845351</v>
      </c>
      <c r="AT555" s="1">
        <f t="shared" si="611"/>
        <v>813370113.41156805</v>
      </c>
      <c r="AU555" s="1">
        <f t="shared" si="612"/>
        <v>3159725.8431589808</v>
      </c>
      <c r="AV555" s="1">
        <f t="shared" si="613"/>
        <v>28248380.35989356</v>
      </c>
      <c r="AW555" s="1">
        <f t="shared" si="614"/>
        <v>-568.56953070093709</v>
      </c>
      <c r="AX555" s="1">
        <f t="shared" si="615"/>
        <v>1530573.3970093327</v>
      </c>
      <c r="AY555" s="6">
        <f t="shared" si="616"/>
        <v>2655075602.1767774</v>
      </c>
      <c r="AZ555">
        <f t="shared" si="617"/>
        <v>3141132.1760881129</v>
      </c>
      <c r="BA555">
        <f t="shared" si="618"/>
        <v>1610558.7790787802</v>
      </c>
      <c r="BB555">
        <f t="shared" si="619"/>
        <v>4155720.4552446892</v>
      </c>
      <c r="BC555">
        <f t="shared" si="620"/>
        <v>46161176.768005461</v>
      </c>
      <c r="BD555">
        <f t="shared" si="621"/>
        <v>0.23892256760905242</v>
      </c>
      <c r="BE555">
        <f t="shared" si="622"/>
        <v>0.14266054464755312</v>
      </c>
      <c r="BF555">
        <f t="shared" si="623"/>
        <v>0.32869668155302145</v>
      </c>
      <c r="BG555">
        <f t="shared" si="624"/>
        <v>0.19468637906780811</v>
      </c>
      <c r="BH555">
        <f t="shared" si="625"/>
        <v>1.0082992433200666</v>
      </c>
      <c r="BI555">
        <f t="shared" si="626"/>
        <v>1.8959881614020541E-2</v>
      </c>
      <c r="BJ555">
        <f t="shared" si="627"/>
        <v>6.3343586519048376</v>
      </c>
      <c r="BK555">
        <f t="shared" si="628"/>
        <v>956.07956548035486</v>
      </c>
      <c r="BL555">
        <f t="shared" si="629"/>
        <v>0.44338592105610358</v>
      </c>
      <c r="BM555">
        <f t="shared" si="630"/>
        <v>75.971783464743652</v>
      </c>
    </row>
    <row r="556" spans="5:65" x14ac:dyDescent="0.35">
      <c r="E556">
        <f t="shared" si="570"/>
        <v>2034.5625</v>
      </c>
      <c r="F556" s="1">
        <f t="shared" si="571"/>
        <v>9736.9962915330525</v>
      </c>
      <c r="G556" s="1">
        <f t="shared" si="572"/>
        <v>2.1731013803185681</v>
      </c>
      <c r="H556" s="1">
        <f t="shared" si="573"/>
        <v>5913737.4666267503</v>
      </c>
      <c r="I556" s="1">
        <f t="shared" si="574"/>
        <v>952276.16122037498</v>
      </c>
      <c r="J556" s="1">
        <f t="shared" si="575"/>
        <v>1.1428867037643401E-4</v>
      </c>
      <c r="K556" s="1">
        <f t="shared" si="576"/>
        <v>0.7514100119388547</v>
      </c>
      <c r="L556" s="1">
        <f t="shared" si="577"/>
        <v>0.11340930626780345</v>
      </c>
      <c r="M556" s="1">
        <f t="shared" si="578"/>
        <v>0.10758384895616967</v>
      </c>
      <c r="N556" s="1">
        <f t="shared" si="579"/>
        <v>0.73921213065130009</v>
      </c>
      <c r="O556" s="1">
        <f t="shared" si="580"/>
        <v>0.81766983302806906</v>
      </c>
      <c r="P556" s="1">
        <f t="shared" si="581"/>
        <v>14.558717260810411</v>
      </c>
      <c r="Q556" s="1">
        <f t="shared" si="582"/>
        <v>0.90258088918681578</v>
      </c>
      <c r="R556" s="1">
        <f t="shared" si="583"/>
        <v>6390577.7500278996</v>
      </c>
      <c r="S556" s="1">
        <f t="shared" si="584"/>
        <v>0.79972799016833096</v>
      </c>
      <c r="T556" s="1">
        <f t="shared" si="585"/>
        <v>0.61118637808771226</v>
      </c>
      <c r="U556" s="1">
        <f t="shared" si="586"/>
        <v>0.7991565467749987</v>
      </c>
      <c r="V556" s="1">
        <f t="shared" si="587"/>
        <v>0.99986536808707216</v>
      </c>
      <c r="W556" s="1">
        <f t="shared" si="588"/>
        <v>151.66915400550891</v>
      </c>
      <c r="X556" s="1">
        <f t="shared" si="589"/>
        <v>8219.1349720552444</v>
      </c>
      <c r="Y556" s="1">
        <f t="shared" si="590"/>
        <v>906.94384559473906</v>
      </c>
      <c r="Z556" s="1">
        <f t="shared" si="591"/>
        <v>0.51401108011272423</v>
      </c>
      <c r="AA556" s="1">
        <f t="shared" si="592"/>
        <v>0.81766983302806906</v>
      </c>
      <c r="AB556" s="1">
        <f t="shared" si="593"/>
        <v>17271.184668406033</v>
      </c>
      <c r="AC556" s="1">
        <f t="shared" si="594"/>
        <v>1.2630081641094061E-2</v>
      </c>
      <c r="AD556" s="1">
        <f t="shared" si="595"/>
        <v>0.63674532175979415</v>
      </c>
      <c r="AE556" s="1">
        <f t="shared" si="596"/>
        <v>3.172442627574866E-2</v>
      </c>
      <c r="AF556" s="1">
        <f t="shared" si="597"/>
        <v>0.60460024294354042</v>
      </c>
      <c r="AG556" s="1">
        <f t="shared" si="598"/>
        <v>257.41793869586115</v>
      </c>
      <c r="AH556" s="1">
        <f t="shared" si="599"/>
        <v>152.64173916971913</v>
      </c>
      <c r="AI556" s="1">
        <f t="shared" si="600"/>
        <v>152.28493172840558</v>
      </c>
      <c r="AJ556" s="1">
        <f t="shared" si="601"/>
        <v>233.03184645518928</v>
      </c>
      <c r="AK556" s="1">
        <f t="shared" si="602"/>
        <v>304.92667100317084</v>
      </c>
      <c r="AL556" s="8">
        <f t="shared" si="603"/>
        <v>335844529.96645451</v>
      </c>
      <c r="AM556" s="1">
        <f t="shared" si="604"/>
        <v>149446780.43563125</v>
      </c>
      <c r="AN556" s="1">
        <f t="shared" si="605"/>
        <v>0.99999357946959744</v>
      </c>
      <c r="AO556" s="1">
        <f t="shared" si="606"/>
        <v>36.118004921022916</v>
      </c>
      <c r="AP556" s="1">
        <f t="shared" si="607"/>
        <v>133.93252994244219</v>
      </c>
      <c r="AQ556" s="1">
        <f t="shared" si="608"/>
        <v>0.12046611019752328</v>
      </c>
      <c r="AR556" s="1">
        <f t="shared" si="609"/>
        <v>0.10043249949013332</v>
      </c>
      <c r="AS556" s="1">
        <f t="shared" si="610"/>
        <v>9204.954664136696</v>
      </c>
      <c r="AT556" s="1">
        <f t="shared" si="611"/>
        <v>817526242.77801633</v>
      </c>
      <c r="AU556" s="1">
        <f t="shared" si="612"/>
        <v>3175871.2967705103</v>
      </c>
      <c r="AV556" s="1">
        <f t="shared" si="613"/>
        <v>28445863.225090995</v>
      </c>
      <c r="AW556" s="1">
        <f t="shared" si="614"/>
        <v>-571.00977031989737</v>
      </c>
      <c r="AX556" s="1">
        <f t="shared" si="615"/>
        <v>1534355.7715981861</v>
      </c>
      <c r="AY556" s="6">
        <f t="shared" si="616"/>
        <v>2676065885.2996807</v>
      </c>
      <c r="AZ556">
        <f t="shared" si="617"/>
        <v>3157182.6204475546</v>
      </c>
      <c r="BA556">
        <f t="shared" si="618"/>
        <v>1622826.8488493685</v>
      </c>
      <c r="BB556">
        <f t="shared" si="619"/>
        <v>4171621.5171134784</v>
      </c>
      <c r="BC556">
        <f t="shared" si="620"/>
        <v>46420909.296458252</v>
      </c>
      <c r="BD556">
        <f t="shared" si="621"/>
        <v>0.2397857641380369</v>
      </c>
      <c r="BE556">
        <f t="shared" si="622"/>
        <v>0.14317595885976059</v>
      </c>
      <c r="BF556">
        <f t="shared" si="623"/>
        <v>0.32988422041736826</v>
      </c>
      <c r="BG556">
        <f t="shared" si="624"/>
        <v>0.1953897559330981</v>
      </c>
      <c r="BH556">
        <f t="shared" si="625"/>
        <v>1.0119420988934076</v>
      </c>
      <c r="BI556">
        <f t="shared" si="626"/>
        <v>1.902838122945226E-2</v>
      </c>
      <c r="BJ556">
        <f t="shared" si="627"/>
        <v>6.3572438755837242</v>
      </c>
      <c r="BK556">
        <f t="shared" si="628"/>
        <v>959.53375806925271</v>
      </c>
      <c r="BL556">
        <f t="shared" si="629"/>
        <v>0.44498781740221377</v>
      </c>
      <c r="BM556">
        <f t="shared" si="630"/>
        <v>76.246259754044345</v>
      </c>
    </row>
    <row r="557" spans="5:65" x14ac:dyDescent="0.35">
      <c r="E557">
        <f t="shared" si="570"/>
        <v>2034.625</v>
      </c>
      <c r="F557" s="1">
        <f t="shared" si="571"/>
        <v>9772.0894036742466</v>
      </c>
      <c r="G557" s="1">
        <f t="shared" si="572"/>
        <v>2.1839819037267261</v>
      </c>
      <c r="H557" s="1">
        <f t="shared" si="573"/>
        <v>5973254.7267030235</v>
      </c>
      <c r="I557" s="1">
        <f t="shared" si="574"/>
        <v>953475.61004659371</v>
      </c>
      <c r="J557" s="1">
        <f t="shared" si="575"/>
        <v>1.1286006210035375E-4</v>
      </c>
      <c r="K557" s="1">
        <f t="shared" si="576"/>
        <v>0.75177410302083181</v>
      </c>
      <c r="L557" s="1">
        <f t="shared" si="577"/>
        <v>0.11366949113786089</v>
      </c>
      <c r="M557" s="1">
        <f t="shared" si="578"/>
        <v>0.10802103138390383</v>
      </c>
      <c r="N557" s="1">
        <f t="shared" si="579"/>
        <v>0.73921784407384505</v>
      </c>
      <c r="O557" s="1">
        <f t="shared" si="580"/>
        <v>0.81886322956773494</v>
      </c>
      <c r="P557" s="1">
        <f t="shared" si="581"/>
        <v>14.617618255642748</v>
      </c>
      <c r="Q557" s="1">
        <f t="shared" si="582"/>
        <v>0.90293533252895619</v>
      </c>
      <c r="R557" s="1">
        <f t="shared" si="583"/>
        <v>6450695.6189837297</v>
      </c>
      <c r="S557" s="1">
        <f t="shared" si="584"/>
        <v>0.79972799016833096</v>
      </c>
      <c r="T557" s="1">
        <f t="shared" si="585"/>
        <v>0.61218823745267537</v>
      </c>
      <c r="U557" s="1">
        <f t="shared" si="586"/>
        <v>0.79916368981689723</v>
      </c>
      <c r="V557" s="1">
        <f t="shared" si="587"/>
        <v>0.99986670937501232</v>
      </c>
      <c r="W557" s="1">
        <f t="shared" si="588"/>
        <v>151.59126834188299</v>
      </c>
      <c r="X557" s="1">
        <f t="shared" si="589"/>
        <v>8252.3875737675171</v>
      </c>
      <c r="Y557" s="1">
        <f t="shared" si="590"/>
        <v>910.61311767452548</v>
      </c>
      <c r="Z557" s="1">
        <f t="shared" si="591"/>
        <v>0.51526318078193611</v>
      </c>
      <c r="AA557" s="1">
        <f t="shared" si="592"/>
        <v>0.81886322956773494</v>
      </c>
      <c r="AB557" s="1">
        <f t="shared" si="593"/>
        <v>17341.059640265023</v>
      </c>
      <c r="AC557" s="1">
        <f t="shared" si="594"/>
        <v>1.2648515359836455E-2</v>
      </c>
      <c r="AD557" s="1">
        <f t="shared" si="595"/>
        <v>0.63883114376347949</v>
      </c>
      <c r="AE557" s="1">
        <f t="shared" si="596"/>
        <v>3.1644291132418914E-2</v>
      </c>
      <c r="AF557" s="1">
        <f t="shared" si="597"/>
        <v>0.60559130628717572</v>
      </c>
      <c r="AG557" s="1">
        <f t="shared" si="598"/>
        <v>257.4179386892958</v>
      </c>
      <c r="AH557" s="1">
        <f t="shared" si="599"/>
        <v>152.64173916582604</v>
      </c>
      <c r="AI557" s="1">
        <f t="shared" si="600"/>
        <v>152.28493172840558</v>
      </c>
      <c r="AJ557" s="1">
        <f t="shared" si="601"/>
        <v>232.91217914296521</v>
      </c>
      <c r="AK557" s="1">
        <f t="shared" si="602"/>
        <v>304.92667099539381</v>
      </c>
      <c r="AL557" s="8">
        <f t="shared" si="603"/>
        <v>337795490.75389808</v>
      </c>
      <c r="AM557" s="1">
        <f t="shared" si="604"/>
        <v>150852665.86287591</v>
      </c>
      <c r="AN557" s="1">
        <f t="shared" si="605"/>
        <v>0.99999361655155783</v>
      </c>
      <c r="AO557" s="1">
        <f t="shared" si="606"/>
        <v>36.121052187517449</v>
      </c>
      <c r="AP557" s="1">
        <f t="shared" si="607"/>
        <v>133.94382979446652</v>
      </c>
      <c r="AQ557" s="1">
        <f t="shared" si="608"/>
        <v>0.12064401172451855</v>
      </c>
      <c r="AR557" s="1">
        <f t="shared" si="609"/>
        <v>0.10103730618393643</v>
      </c>
      <c r="AS557" s="1">
        <f t="shared" si="610"/>
        <v>9242.1956502339872</v>
      </c>
      <c r="AT557" s="1">
        <f t="shared" si="611"/>
        <v>821670176.74229741</v>
      </c>
      <c r="AU557" s="1">
        <f t="shared" si="612"/>
        <v>3191969.3744966844</v>
      </c>
      <c r="AV557" s="1">
        <f t="shared" si="613"/>
        <v>28644355.181139152</v>
      </c>
      <c r="AW557" s="1">
        <f t="shared" si="614"/>
        <v>-573.43475358379226</v>
      </c>
      <c r="AX557" s="1">
        <f t="shared" si="615"/>
        <v>1538160.0727746263</v>
      </c>
      <c r="AY557" s="6">
        <f t="shared" si="616"/>
        <v>2697178103.4717994</v>
      </c>
      <c r="AZ557">
        <f t="shared" si="617"/>
        <v>3173185.9677089415</v>
      </c>
      <c r="BA557">
        <f t="shared" si="618"/>
        <v>1635025.8949343152</v>
      </c>
      <c r="BB557">
        <f t="shared" si="619"/>
        <v>4187519.5371072553</v>
      </c>
      <c r="BC557">
        <f t="shared" si="620"/>
        <v>46681635.641277842</v>
      </c>
      <c r="BD557">
        <f t="shared" si="621"/>
        <v>0.24064356568871523</v>
      </c>
      <c r="BE557">
        <f t="shared" si="622"/>
        <v>0.14368815173314176</v>
      </c>
      <c r="BF557">
        <f t="shared" si="623"/>
        <v>0.33106433716381289</v>
      </c>
      <c r="BG557">
        <f t="shared" si="624"/>
        <v>0.19608873669298002</v>
      </c>
      <c r="BH557">
        <f t="shared" si="625"/>
        <v>1.0155621866194151</v>
      </c>
      <c r="BI557">
        <f t="shared" si="626"/>
        <v>1.9096452722287532E-2</v>
      </c>
      <c r="BJ557">
        <f t="shared" si="627"/>
        <v>6.3799860666146175</v>
      </c>
      <c r="BK557">
        <f t="shared" si="628"/>
        <v>962.9663619544699</v>
      </c>
      <c r="BL557">
        <f t="shared" si="629"/>
        <v>0.44657970189616081</v>
      </c>
      <c r="BM557">
        <f t="shared" si="630"/>
        <v>76.519020566536909</v>
      </c>
    </row>
    <row r="558" spans="5:65" x14ac:dyDescent="0.35">
      <c r="E558">
        <f t="shared" si="570"/>
        <v>2034.6875</v>
      </c>
      <c r="F558" s="1">
        <f t="shared" si="571"/>
        <v>9807.005858801369</v>
      </c>
      <c r="G558" s="1">
        <f t="shared" si="572"/>
        <v>2.1949028781167681</v>
      </c>
      <c r="H558" s="1">
        <f t="shared" si="573"/>
        <v>6032846.9523309357</v>
      </c>
      <c r="I558" s="1">
        <f t="shared" si="574"/>
        <v>954585.6209371849</v>
      </c>
      <c r="J558" s="1">
        <f t="shared" si="575"/>
        <v>1.1144931142641859E-4</v>
      </c>
      <c r="K558" s="1">
        <f t="shared" si="576"/>
        <v>0.75212713175545409</v>
      </c>
      <c r="L558" s="1">
        <f t="shared" si="577"/>
        <v>0.11393089308970011</v>
      </c>
      <c r="M558" s="1">
        <f t="shared" si="578"/>
        <v>0.10845458387357239</v>
      </c>
      <c r="N558" s="1">
        <f t="shared" si="579"/>
        <v>0.73922348607861332</v>
      </c>
      <c r="O558" s="1">
        <f t="shared" si="580"/>
        <v>0.82005046555352135</v>
      </c>
      <c r="P558" s="1">
        <f t="shared" si="581"/>
        <v>14.676281464733758</v>
      </c>
      <c r="Q558" s="1">
        <f t="shared" si="582"/>
        <v>0.90328579065484926</v>
      </c>
      <c r="R558" s="1">
        <f t="shared" si="583"/>
        <v>6510843.6685723821</v>
      </c>
      <c r="S558" s="1">
        <f t="shared" si="584"/>
        <v>0.79972799016833096</v>
      </c>
      <c r="T558" s="1">
        <f t="shared" si="585"/>
        <v>0.61316874774853836</v>
      </c>
      <c r="U558" s="1">
        <f t="shared" si="586"/>
        <v>0.79917074357077855</v>
      </c>
      <c r="V558" s="1">
        <f t="shared" si="587"/>
        <v>0.9998680258408168</v>
      </c>
      <c r="W558" s="1">
        <f t="shared" si="588"/>
        <v>151.51404235287612</v>
      </c>
      <c r="X558" s="1">
        <f t="shared" si="589"/>
        <v>8285.5059333575336</v>
      </c>
      <c r="Y558" s="1">
        <f t="shared" si="590"/>
        <v>914.26757675184706</v>
      </c>
      <c r="Z558" s="1">
        <f t="shared" si="591"/>
        <v>0.51648859987822249</v>
      </c>
      <c r="AA558" s="1">
        <f t="shared" si="592"/>
        <v>0.82005046555352135</v>
      </c>
      <c r="AB558" s="1">
        <f t="shared" si="593"/>
        <v>17410.652523985587</v>
      </c>
      <c r="AC558" s="1">
        <f t="shared" si="594"/>
        <v>1.266685392000101E-2</v>
      </c>
      <c r="AD558" s="1">
        <f t="shared" si="595"/>
        <v>0.64090994919712052</v>
      </c>
      <c r="AE558" s="1">
        <f t="shared" si="596"/>
        <v>3.1563045022680015E-2</v>
      </c>
      <c r="AF558" s="1">
        <f t="shared" si="597"/>
        <v>0.60656125061895583</v>
      </c>
      <c r="AG558" s="1">
        <f t="shared" si="598"/>
        <v>257.41793868297316</v>
      </c>
      <c r="AH558" s="1">
        <f t="shared" si="599"/>
        <v>152.6417391620769</v>
      </c>
      <c r="AI558" s="1">
        <f t="shared" si="600"/>
        <v>152.28493172840558</v>
      </c>
      <c r="AJ558" s="1">
        <f t="shared" si="601"/>
        <v>232.79352538683</v>
      </c>
      <c r="AK558" s="1">
        <f t="shared" si="602"/>
        <v>304.92667098790429</v>
      </c>
      <c r="AL558" s="8">
        <f t="shared" si="603"/>
        <v>339741709.08285624</v>
      </c>
      <c r="AM558" s="1">
        <f t="shared" si="604"/>
        <v>152259257.07657275</v>
      </c>
      <c r="AN558" s="1">
        <f t="shared" si="605"/>
        <v>0.99999365311904753</v>
      </c>
      <c r="AO558" s="1">
        <f t="shared" si="606"/>
        <v>36.124109257365774</v>
      </c>
      <c r="AP558" s="1">
        <f t="shared" si="607"/>
        <v>133.95516599921794</v>
      </c>
      <c r="AQ558" s="1">
        <f t="shared" si="608"/>
        <v>0.12082201446022282</v>
      </c>
      <c r="AR558" s="1">
        <f t="shared" si="609"/>
        <v>0.10163635631299732</v>
      </c>
      <c r="AS558" s="1">
        <f t="shared" si="610"/>
        <v>9279.2862929370403</v>
      </c>
      <c r="AT558" s="1">
        <f t="shared" si="611"/>
        <v>825801632.11506891</v>
      </c>
      <c r="AU558" s="1">
        <f t="shared" si="612"/>
        <v>3208018.976222543</v>
      </c>
      <c r="AV558" s="1">
        <f t="shared" si="613"/>
        <v>28843853.267045196</v>
      </c>
      <c r="AW558" s="1">
        <f t="shared" si="614"/>
        <v>-575.84457592509864</v>
      </c>
      <c r="AX558" s="1">
        <f t="shared" si="615"/>
        <v>1541986.0901628856</v>
      </c>
      <c r="AY558" s="6">
        <f t="shared" si="616"/>
        <v>2718411960.2894778</v>
      </c>
      <c r="AZ558">
        <f t="shared" si="617"/>
        <v>3189141.1242310316</v>
      </c>
      <c r="BA558">
        <f t="shared" si="618"/>
        <v>1647155.034068146</v>
      </c>
      <c r="BB558">
        <f t="shared" si="619"/>
        <v>4203413.4942947924</v>
      </c>
      <c r="BC558">
        <f t="shared" si="620"/>
        <v>46943355.612347044</v>
      </c>
      <c r="BD558">
        <f t="shared" si="621"/>
        <v>0.24149600597970181</v>
      </c>
      <c r="BE558">
        <f t="shared" si="622"/>
        <v>0.14419714340106429</v>
      </c>
      <c r="BF558">
        <f t="shared" si="623"/>
        <v>0.33223707818059228</v>
      </c>
      <c r="BG558">
        <f t="shared" si="624"/>
        <v>0.19678334882311266</v>
      </c>
      <c r="BH558">
        <f t="shared" si="625"/>
        <v>1.0191596487971351</v>
      </c>
      <c r="BI558">
        <f t="shared" si="626"/>
        <v>1.9164098768292583E-2</v>
      </c>
      <c r="BJ558">
        <f t="shared" si="627"/>
        <v>6.402586118951568</v>
      </c>
      <c r="BK558">
        <f t="shared" si="628"/>
        <v>966.37751206540452</v>
      </c>
      <c r="BL558">
        <f t="shared" si="629"/>
        <v>0.44816163711202067</v>
      </c>
      <c r="BM558">
        <f t="shared" si="630"/>
        <v>76.790076623951393</v>
      </c>
    </row>
    <row r="559" spans="5:65" x14ac:dyDescent="0.35">
      <c r="E559">
        <f t="shared" si="570"/>
        <v>2034.75</v>
      </c>
      <c r="F559" s="1">
        <f t="shared" si="571"/>
        <v>9841.7446839677759</v>
      </c>
      <c r="G559" s="1">
        <f t="shared" si="572"/>
        <v>2.2058643137397729</v>
      </c>
      <c r="H559" s="1">
        <f t="shared" si="573"/>
        <v>6092508.5536395097</v>
      </c>
      <c r="I559" s="1">
        <f t="shared" si="574"/>
        <v>955606.6021945175</v>
      </c>
      <c r="J559" s="1">
        <f t="shared" si="575"/>
        <v>1.1005619513464667E-4</v>
      </c>
      <c r="K559" s="1">
        <f t="shared" si="576"/>
        <v>0.7524694010814621</v>
      </c>
      <c r="L559" s="1">
        <f t="shared" si="577"/>
        <v>0.11419345453176702</v>
      </c>
      <c r="M559" s="1">
        <f t="shared" si="578"/>
        <v>0.10888454503407669</v>
      </c>
      <c r="N559" s="1">
        <f t="shared" si="579"/>
        <v>0.73922905755832713</v>
      </c>
      <c r="O559" s="1">
        <f t="shared" si="580"/>
        <v>0.82123147749743874</v>
      </c>
      <c r="P559" s="1">
        <f t="shared" si="581"/>
        <v>14.73470397496855</v>
      </c>
      <c r="Q559" s="1">
        <f t="shared" si="582"/>
        <v>0.90363230469198386</v>
      </c>
      <c r="R559" s="1">
        <f t="shared" si="583"/>
        <v>6571016.5133751435</v>
      </c>
      <c r="S559" s="1">
        <f t="shared" si="584"/>
        <v>0.79972799016833096</v>
      </c>
      <c r="T559" s="1">
        <f t="shared" si="585"/>
        <v>0.61412820191626294</v>
      </c>
      <c r="U559" s="1">
        <f t="shared" si="586"/>
        <v>0.79917770915274267</v>
      </c>
      <c r="V559" s="1">
        <f t="shared" si="587"/>
        <v>0.9998693180442888</v>
      </c>
      <c r="W559" s="1">
        <f t="shared" si="588"/>
        <v>151.43747324659066</v>
      </c>
      <c r="X559" s="1">
        <f t="shared" si="589"/>
        <v>8318.4884062240544</v>
      </c>
      <c r="Y559" s="1">
        <f t="shared" si="590"/>
        <v>917.90704135250041</v>
      </c>
      <c r="Z559" s="1">
        <f t="shared" si="591"/>
        <v>0.5176877035124241</v>
      </c>
      <c r="AA559" s="1">
        <f t="shared" si="592"/>
        <v>0.82123147749743874</v>
      </c>
      <c r="AB559" s="1">
        <f t="shared" si="593"/>
        <v>17479.959863703836</v>
      </c>
      <c r="AC559" s="1">
        <f t="shared" si="594"/>
        <v>1.26850963409248E-2</v>
      </c>
      <c r="AD559" s="1">
        <f t="shared" si="595"/>
        <v>0.64298156966182274</v>
      </c>
      <c r="AE559" s="1">
        <f t="shared" si="596"/>
        <v>3.1480715981943436E-2</v>
      </c>
      <c r="AF559" s="1">
        <f t="shared" si="597"/>
        <v>0.60751036572311512</v>
      </c>
      <c r="AG559" s="1">
        <f t="shared" si="598"/>
        <v>257.41793867688432</v>
      </c>
      <c r="AH559" s="1">
        <f t="shared" si="599"/>
        <v>152.64173915846638</v>
      </c>
      <c r="AI559" s="1">
        <f t="shared" si="600"/>
        <v>152.28493172840558</v>
      </c>
      <c r="AJ559" s="1">
        <f t="shared" si="601"/>
        <v>232.67588089717671</v>
      </c>
      <c r="AK559" s="1">
        <f t="shared" si="602"/>
        <v>304.92667098069171</v>
      </c>
      <c r="AL559" s="8">
        <f t="shared" si="603"/>
        <v>341683036.88727647</v>
      </c>
      <c r="AM559" s="1">
        <f t="shared" si="604"/>
        <v>153666428.13613006</v>
      </c>
      <c r="AN559" s="1">
        <f t="shared" si="605"/>
        <v>0.99999368917964571</v>
      </c>
      <c r="AO559" s="1">
        <f t="shared" si="606"/>
        <v>36.127175851752462</v>
      </c>
      <c r="AP559" s="1">
        <f t="shared" si="607"/>
        <v>133.96653752279499</v>
      </c>
      <c r="AQ559" s="1">
        <f t="shared" si="608"/>
        <v>0.12100018016675804</v>
      </c>
      <c r="AR559" s="1">
        <f t="shared" si="609"/>
        <v>0.10222966464921122</v>
      </c>
      <c r="AS559" s="1">
        <f t="shared" si="610"/>
        <v>9316.224750387817</v>
      </c>
      <c r="AT559" s="1">
        <f t="shared" si="611"/>
        <v>829920331.8203131</v>
      </c>
      <c r="AU559" s="1">
        <f t="shared" si="612"/>
        <v>3224019.0255817571</v>
      </c>
      <c r="AV559" s="1">
        <f t="shared" si="613"/>
        <v>29044354.453059103</v>
      </c>
      <c r="AW559" s="1">
        <f t="shared" si="614"/>
        <v>-578.23933217862896</v>
      </c>
      <c r="AX559" s="1">
        <f t="shared" si="615"/>
        <v>1545833.58855792</v>
      </c>
      <c r="AY559" s="6">
        <f t="shared" si="616"/>
        <v>2739767150.0949326</v>
      </c>
      <c r="AZ559">
        <f t="shared" si="617"/>
        <v>3205047.0199814611</v>
      </c>
      <c r="BA559">
        <f t="shared" si="618"/>
        <v>1659213.4314235412</v>
      </c>
      <c r="BB559">
        <f t="shared" si="619"/>
        <v>4219302.3509938195</v>
      </c>
      <c r="BC559">
        <f t="shared" si="620"/>
        <v>47206068.955740467</v>
      </c>
      <c r="BD559">
        <f t="shared" si="621"/>
        <v>0.24234311851886972</v>
      </c>
      <c r="BE559">
        <f t="shared" si="622"/>
        <v>0.1447029538710623</v>
      </c>
      <c r="BF559">
        <f t="shared" si="623"/>
        <v>0.33340248956601681</v>
      </c>
      <c r="BG559">
        <f t="shared" si="624"/>
        <v>0.19747361962743198</v>
      </c>
      <c r="BH559">
        <f t="shared" si="625"/>
        <v>1.0227346268362443</v>
      </c>
      <c r="BI559">
        <f t="shared" si="626"/>
        <v>1.9231322026510102E-2</v>
      </c>
      <c r="BJ559">
        <f t="shared" si="627"/>
        <v>6.4250449209614127</v>
      </c>
      <c r="BK559">
        <f t="shared" si="628"/>
        <v>969.7673424881458</v>
      </c>
      <c r="BL559">
        <f t="shared" si="629"/>
        <v>0.4497336852327814</v>
      </c>
      <c r="BM559">
        <f t="shared" si="630"/>
        <v>77.059438581007043</v>
      </c>
    </row>
    <row r="560" spans="5:65" x14ac:dyDescent="0.35">
      <c r="E560">
        <f t="shared" si="570"/>
        <v>2034.8125</v>
      </c>
      <c r="F560" s="1">
        <f t="shared" si="571"/>
        <v>9876.3049654979259</v>
      </c>
      <c r="G560" s="1">
        <f t="shared" si="572"/>
        <v>2.2168662193268496</v>
      </c>
      <c r="H560" s="1">
        <f t="shared" si="573"/>
        <v>6152233.9662766671</v>
      </c>
      <c r="I560" s="1">
        <f t="shared" si="574"/>
        <v>956538.99795182527</v>
      </c>
      <c r="J560" s="1">
        <f t="shared" si="575"/>
        <v>1.0868049279524626E-4</v>
      </c>
      <c r="K560" s="1">
        <f t="shared" si="576"/>
        <v>0.75280120792506777</v>
      </c>
      <c r="L560" s="1">
        <f t="shared" si="577"/>
        <v>0.11445711780737268</v>
      </c>
      <c r="M560" s="1">
        <f t="shared" si="578"/>
        <v>0.10931095335517674</v>
      </c>
      <c r="N560" s="1">
        <f t="shared" si="579"/>
        <v>0.73923455939454963</v>
      </c>
      <c r="O560" s="1">
        <f t="shared" si="580"/>
        <v>0.82240620372500239</v>
      </c>
      <c r="P560" s="1">
        <f t="shared" si="581"/>
        <v>14.792882969427236</v>
      </c>
      <c r="Q560" s="1">
        <f t="shared" si="582"/>
        <v>0.90397491564387</v>
      </c>
      <c r="R560" s="1">
        <f t="shared" si="583"/>
        <v>6631208.8114340538</v>
      </c>
      <c r="S560" s="1">
        <f t="shared" si="584"/>
        <v>0.79972799016833096</v>
      </c>
      <c r="T560" s="1">
        <f t="shared" si="585"/>
        <v>0.61506689524674196</v>
      </c>
      <c r="U560" s="1">
        <f t="shared" si="586"/>
        <v>0.79918458766493861</v>
      </c>
      <c r="V560" s="1">
        <f t="shared" si="587"/>
        <v>0.99987058653045091</v>
      </c>
      <c r="W560" s="1">
        <f t="shared" si="588"/>
        <v>151.36155812962573</v>
      </c>
      <c r="X560" s="1">
        <f t="shared" si="589"/>
        <v>8351.3334020728016</v>
      </c>
      <c r="Y560" s="1">
        <f t="shared" si="590"/>
        <v>921.531335994806</v>
      </c>
      <c r="Z560" s="1">
        <f t="shared" si="591"/>
        <v>0.51886086073227078</v>
      </c>
      <c r="AA560" s="1">
        <f t="shared" si="592"/>
        <v>0.82240620372500239</v>
      </c>
      <c r="AB560" s="1">
        <f t="shared" si="593"/>
        <v>17548.978317673194</v>
      </c>
      <c r="AC560" s="1">
        <f t="shared" si="594"/>
        <v>1.270324166995708E-2</v>
      </c>
      <c r="AD560" s="1">
        <f t="shared" si="595"/>
        <v>0.64504583941591309</v>
      </c>
      <c r="AE560" s="1">
        <f t="shared" si="596"/>
        <v>3.1397332164327489E-2</v>
      </c>
      <c r="AF560" s="1">
        <f t="shared" si="597"/>
        <v>0.60843894370849638</v>
      </c>
      <c r="AG560" s="1">
        <f t="shared" si="598"/>
        <v>257.41793867102058</v>
      </c>
      <c r="AH560" s="1">
        <f t="shared" si="599"/>
        <v>152.64173915498935</v>
      </c>
      <c r="AI560" s="1">
        <f t="shared" si="600"/>
        <v>152.28493172840558</v>
      </c>
      <c r="AJ560" s="1">
        <f t="shared" si="601"/>
        <v>232.55924122844385</v>
      </c>
      <c r="AK560" s="1">
        <f t="shared" si="602"/>
        <v>304.92667097374573</v>
      </c>
      <c r="AL560" s="8">
        <f t="shared" si="603"/>
        <v>343619329.00455213</v>
      </c>
      <c r="AM560" s="1">
        <f t="shared" si="604"/>
        <v>155074054.11730736</v>
      </c>
      <c r="AN560" s="1">
        <f t="shared" si="605"/>
        <v>0.99999372474083215</v>
      </c>
      <c r="AO560" s="1">
        <f t="shared" si="606"/>
        <v>36.130251674977835</v>
      </c>
      <c r="AP560" s="1">
        <f t="shared" si="607"/>
        <v>133.97794326868632</v>
      </c>
      <c r="AQ560" s="1">
        <f t="shared" si="608"/>
        <v>0.12117856653976194</v>
      </c>
      <c r="AR560" s="1">
        <f t="shared" si="609"/>
        <v>0.10281724828982595</v>
      </c>
      <c r="AS560" s="1">
        <f t="shared" si="610"/>
        <v>9353.0092415489198</v>
      </c>
      <c r="AT560" s="1">
        <f t="shared" si="611"/>
        <v>834026004.92618811</v>
      </c>
      <c r="AU560" s="1">
        <f t="shared" si="612"/>
        <v>3239968.4700764818</v>
      </c>
      <c r="AV560" s="1">
        <f t="shared" si="613"/>
        <v>29245855.642157964</v>
      </c>
      <c r="AW560" s="1">
        <f t="shared" si="614"/>
        <v>-580.61911658528425</v>
      </c>
      <c r="AX560" s="1">
        <f t="shared" si="615"/>
        <v>1549702.3087938817</v>
      </c>
      <c r="AY560" s="6">
        <f t="shared" si="616"/>
        <v>2761243358.1577172</v>
      </c>
      <c r="AZ560">
        <f t="shared" si="617"/>
        <v>3220902.6086558965</v>
      </c>
      <c r="BA560">
        <f t="shared" si="618"/>
        <v>1671200.2998620148</v>
      </c>
      <c r="BB560">
        <f t="shared" si="619"/>
        <v>4235185.0539989825</v>
      </c>
      <c r="BC560">
        <f t="shared" si="620"/>
        <v>47469775.352677584</v>
      </c>
      <c r="BD560">
        <f t="shared" si="621"/>
        <v>0.24318493660466783</v>
      </c>
      <c r="BE560">
        <f t="shared" si="622"/>
        <v>0.14520560302562283</v>
      </c>
      <c r="BF560">
        <f t="shared" si="623"/>
        <v>0.3345606171302824</v>
      </c>
      <c r="BG560">
        <f t="shared" si="624"/>
        <v>0.19815957623922431</v>
      </c>
      <c r="BH560">
        <f t="shared" si="625"/>
        <v>1.0262872612626091</v>
      </c>
      <c r="BI560">
        <f t="shared" si="626"/>
        <v>1.9298125139363759E-2</v>
      </c>
      <c r="BJ560">
        <f t="shared" si="627"/>
        <v>6.4473633554586955</v>
      </c>
      <c r="BK560">
        <f t="shared" si="628"/>
        <v>973.13598647074491</v>
      </c>
      <c r="BL560">
        <f t="shared" si="629"/>
        <v>0.45129590805278735</v>
      </c>
      <c r="BM560">
        <f t="shared" si="630"/>
        <v>77.327117025831086</v>
      </c>
    </row>
    <row r="561" spans="5:65" x14ac:dyDescent="0.35">
      <c r="E561">
        <f t="shared" si="570"/>
        <v>2034.875</v>
      </c>
      <c r="F561" s="1">
        <f t="shared" si="571"/>
        <v>9910.6858482126991</v>
      </c>
      <c r="G561" s="1">
        <f t="shared" si="572"/>
        <v>2.2279086020773007</v>
      </c>
      <c r="H561" s="1">
        <f t="shared" si="573"/>
        <v>6212017.6536486559</v>
      </c>
      <c r="I561" s="1">
        <f t="shared" si="574"/>
        <v>957383.28723715898</v>
      </c>
      <c r="J561" s="1">
        <f t="shared" si="575"/>
        <v>1.0732198673384352E-4</v>
      </c>
      <c r="K561" s="1">
        <f t="shared" si="576"/>
        <v>0.75312284320333001</v>
      </c>
      <c r="L561" s="1">
        <f t="shared" si="577"/>
        <v>0.1147218252805028</v>
      </c>
      <c r="M561" s="1">
        <f t="shared" si="578"/>
        <v>0.10973384718162489</v>
      </c>
      <c r="N561" s="1">
        <f t="shared" si="579"/>
        <v>0.73923999245782435</v>
      </c>
      <c r="O561" s="1">
        <f t="shared" si="580"/>
        <v>0.82357458438090059</v>
      </c>
      <c r="P561" s="1">
        <f t="shared" si="581"/>
        <v>14.850815727213389</v>
      </c>
      <c r="Q561" s="1">
        <f t="shared" si="582"/>
        <v>0.90431366438040994</v>
      </c>
      <c r="R561" s="1">
        <f t="shared" si="583"/>
        <v>6691415.2660226189</v>
      </c>
      <c r="S561" s="1">
        <f t="shared" si="584"/>
        <v>0.79972799016833096</v>
      </c>
      <c r="T561" s="1">
        <f t="shared" si="585"/>
        <v>0.61598512506114966</v>
      </c>
      <c r="U561" s="1">
        <f t="shared" si="586"/>
        <v>0.79919138019573832</v>
      </c>
      <c r="V561" s="1">
        <f t="shared" si="587"/>
        <v>0.9998718318300015</v>
      </c>
      <c r="W561" s="1">
        <f t="shared" si="588"/>
        <v>151.28629401033294</v>
      </c>
      <c r="X561" s="1">
        <f t="shared" si="589"/>
        <v>8384.0393848196145</v>
      </c>
      <c r="Y561" s="1">
        <f t="shared" si="590"/>
        <v>925.14029117892221</v>
      </c>
      <c r="Z561" s="1">
        <f t="shared" si="591"/>
        <v>0.52000844312289174</v>
      </c>
      <c r="AA561" s="1">
        <f t="shared" si="592"/>
        <v>0.82357458438090059</v>
      </c>
      <c r="AB561" s="1">
        <f t="shared" si="593"/>
        <v>17617.704658060891</v>
      </c>
      <c r="AC561" s="1">
        <f t="shared" si="594"/>
        <v>1.2721288982546833E-2</v>
      </c>
      <c r="AD561" s="1">
        <f t="shared" si="595"/>
        <v>0.64710259542355519</v>
      </c>
      <c r="AE561" s="1">
        <f t="shared" si="596"/>
        <v>3.1312921824280089E-2</v>
      </c>
      <c r="AF561" s="1">
        <f t="shared" si="597"/>
        <v>0.60934727869234506</v>
      </c>
      <c r="AG561" s="1">
        <f t="shared" si="598"/>
        <v>257.41793866537364</v>
      </c>
      <c r="AH561" s="1">
        <f t="shared" si="599"/>
        <v>152.64173915164088</v>
      </c>
      <c r="AI561" s="1">
        <f t="shared" si="600"/>
        <v>152.28493172840558</v>
      </c>
      <c r="AJ561" s="1">
        <f t="shared" si="601"/>
        <v>232.44360178411762</v>
      </c>
      <c r="AK561" s="1">
        <f t="shared" si="602"/>
        <v>304.92667096705662</v>
      </c>
      <c r="AL561" s="8">
        <f t="shared" si="603"/>
        <v>345550443.1982196</v>
      </c>
      <c r="AM561" s="1">
        <f t="shared" si="604"/>
        <v>156482011.1536243</v>
      </c>
      <c r="AN561" s="1">
        <f t="shared" si="605"/>
        <v>0.9999937598099885</v>
      </c>
      <c r="AO561" s="1">
        <f t="shared" si="606"/>
        <v>36.133336415396613</v>
      </c>
      <c r="AP561" s="1">
        <f t="shared" si="607"/>
        <v>133.98938208125102</v>
      </c>
      <c r="AQ561" s="1">
        <f t="shared" si="608"/>
        <v>0.12135722732143088</v>
      </c>
      <c r="AR561" s="1">
        <f t="shared" si="609"/>
        <v>0.10339912656461306</v>
      </c>
      <c r="AS561" s="1">
        <f t="shared" si="610"/>
        <v>9389.6380460951441</v>
      </c>
      <c r="AT561" s="1">
        <f t="shared" si="611"/>
        <v>838118386.67071176</v>
      </c>
      <c r="AU561" s="1">
        <f t="shared" si="612"/>
        <v>3255866.2811771268</v>
      </c>
      <c r="AV561" s="1">
        <f t="shared" si="613"/>
        <v>29448353.671537746</v>
      </c>
      <c r="AW561" s="1">
        <f t="shared" si="614"/>
        <v>-582.98402279578215</v>
      </c>
      <c r="AX561" s="1">
        <f t="shared" si="615"/>
        <v>1553591.9686192132</v>
      </c>
      <c r="AY561" s="6">
        <f t="shared" si="616"/>
        <v>2782840260.8576059</v>
      </c>
      <c r="AZ561">
        <f t="shared" si="617"/>
        <v>3236706.8677772135</v>
      </c>
      <c r="BA561">
        <f t="shared" si="618"/>
        <v>1683114.8991580002</v>
      </c>
      <c r="BB561">
        <f t="shared" si="619"/>
        <v>4251060.5358049776</v>
      </c>
      <c r="BC561">
        <f t="shared" si="620"/>
        <v>47734474.418552518</v>
      </c>
      <c r="BD561">
        <f t="shared" si="621"/>
        <v>0.2440214933274297</v>
      </c>
      <c r="BE561">
        <f t="shared" si="622"/>
        <v>0.14570511062296734</v>
      </c>
      <c r="BF561">
        <f t="shared" si="623"/>
        <v>0.33571150639727138</v>
      </c>
      <c r="BG561">
        <f t="shared" si="624"/>
        <v>0.19884124562219294</v>
      </c>
      <c r="BH561">
        <f t="shared" si="625"/>
        <v>1.0298176917238091</v>
      </c>
      <c r="BI561">
        <f t="shared" si="626"/>
        <v>1.9364510732762085E-2</v>
      </c>
      <c r="BJ561">
        <f t="shared" si="627"/>
        <v>6.46954229974037</v>
      </c>
      <c r="BK561">
        <f t="shared" si="628"/>
        <v>976.48357642845281</v>
      </c>
      <c r="BL561">
        <f t="shared" si="629"/>
        <v>0.45284836698016828</v>
      </c>
      <c r="BM561">
        <f t="shared" si="630"/>
        <v>77.593122480374987</v>
      </c>
    </row>
    <row r="562" spans="5:65" x14ac:dyDescent="0.35">
      <c r="E562">
        <f t="shared" si="570"/>
        <v>2034.9375</v>
      </c>
      <c r="F562" s="1">
        <f t="shared" si="571"/>
        <v>9944.8865346252387</v>
      </c>
      <c r="G562" s="1">
        <f t="shared" si="572"/>
        <v>2.2389914676468279</v>
      </c>
      <c r="H562" s="1">
        <f t="shared" si="573"/>
        <v>6271854.1091009779</v>
      </c>
      <c r="I562" s="1">
        <f t="shared" si="574"/>
        <v>958139.98301809432</v>
      </c>
      <c r="J562" s="1">
        <f t="shared" si="575"/>
        <v>1.0598046199697679E-4</v>
      </c>
      <c r="K562" s="1">
        <f t="shared" si="576"/>
        <v>0.75343459183450989</v>
      </c>
      <c r="L562" s="1">
        <f t="shared" si="577"/>
        <v>0.11498751941705863</v>
      </c>
      <c r="M562" s="1">
        <f t="shared" si="578"/>
        <v>0.110153264688749</v>
      </c>
      <c r="N562" s="1">
        <f t="shared" si="579"/>
        <v>0.73924535760781296</v>
      </c>
      <c r="O562" s="1">
        <f t="shared" si="580"/>
        <v>0.82473656143350893</v>
      </c>
      <c r="P562" s="1">
        <f t="shared" si="581"/>
        <v>14.908499623208739</v>
      </c>
      <c r="Q562" s="1">
        <f t="shared" si="582"/>
        <v>0.90464859162851641</v>
      </c>
      <c r="R562" s="1">
        <f t="shared" si="583"/>
        <v>6751630.6273483876</v>
      </c>
      <c r="S562" s="1">
        <f t="shared" si="584"/>
        <v>0.79972799016833096</v>
      </c>
      <c r="T562" s="1">
        <f t="shared" si="585"/>
        <v>0.61688319040158945</v>
      </c>
      <c r="U562" s="1">
        <f t="shared" si="586"/>
        <v>0.7991980878199092</v>
      </c>
      <c r="V562" s="1">
        <f t="shared" si="587"/>
        <v>0.99987305445975327</v>
      </c>
      <c r="W562" s="1">
        <f t="shared" si="588"/>
        <v>151.21167780207819</v>
      </c>
      <c r="X562" s="1">
        <f t="shared" si="589"/>
        <v>8416.6048724519624</v>
      </c>
      <c r="Y562" s="1">
        <f t="shared" si="590"/>
        <v>928.73374337156383</v>
      </c>
      <c r="Z562" s="1">
        <f t="shared" si="591"/>
        <v>0.52113082442019287</v>
      </c>
      <c r="AA562" s="1">
        <f t="shared" si="592"/>
        <v>0.82473656143350893</v>
      </c>
      <c r="AB562" s="1">
        <f t="shared" si="593"/>
        <v>17686.135770656958</v>
      </c>
      <c r="AC562" s="1">
        <f t="shared" si="594"/>
        <v>1.273923738231251E-2</v>
      </c>
      <c r="AD562" s="1">
        <f t="shared" si="595"/>
        <v>0.64915167740112367</v>
      </c>
      <c r="AE562" s="1">
        <f t="shared" si="596"/>
        <v>3.122751329839081E-2</v>
      </c>
      <c r="AF562" s="1">
        <f t="shared" si="597"/>
        <v>0.61023566649429173</v>
      </c>
      <c r="AG562" s="1">
        <f t="shared" si="598"/>
        <v>257.41793865993549</v>
      </c>
      <c r="AH562" s="1">
        <f t="shared" si="599"/>
        <v>152.64173914841618</v>
      </c>
      <c r="AI562" s="1">
        <f t="shared" si="600"/>
        <v>152.28493172840558</v>
      </c>
      <c r="AJ562" s="1">
        <f t="shared" si="601"/>
        <v>232.32895782174373</v>
      </c>
      <c r="AK562" s="1">
        <f t="shared" si="602"/>
        <v>304.92667096061479</v>
      </c>
      <c r="AL562" s="8">
        <f t="shared" si="603"/>
        <v>347476240.17790377</v>
      </c>
      <c r="AM562" s="1">
        <f t="shared" si="604"/>
        <v>157890176.47617632</v>
      </c>
      <c r="AN562" s="1">
        <f t="shared" si="605"/>
        <v>0.99999379439439817</v>
      </c>
      <c r="AO562" s="1">
        <f t="shared" si="606"/>
        <v>36.136429746349364</v>
      </c>
      <c r="AP562" s="1">
        <f t="shared" si="607"/>
        <v>134.00085274917294</v>
      </c>
      <c r="AQ562" s="1">
        <f t="shared" si="608"/>
        <v>0.12153621241421084</v>
      </c>
      <c r="AR562" s="1">
        <f t="shared" si="609"/>
        <v>0.10397532094406287</v>
      </c>
      <c r="AS562" s="1">
        <f t="shared" si="610"/>
        <v>9426.1095042583747</v>
      </c>
      <c r="AT562" s="1">
        <f t="shared" si="611"/>
        <v>842197218.48237205</v>
      </c>
      <c r="AU562" s="1">
        <f t="shared" si="612"/>
        <v>3271711.4544024263</v>
      </c>
      <c r="AV562" s="1">
        <f t="shared" si="613"/>
        <v>29651845.314111315</v>
      </c>
      <c r="AW562" s="1">
        <f t="shared" si="614"/>
        <v>-585.33414387436176</v>
      </c>
      <c r="AX562" s="1">
        <f t="shared" si="615"/>
        <v>1557502.2635767218</v>
      </c>
      <c r="AY562" s="6">
        <f t="shared" si="616"/>
        <v>2804557525.8687248</v>
      </c>
      <c r="AZ562">
        <f t="shared" si="617"/>
        <v>3252458.7987750997</v>
      </c>
      <c r="BA562">
        <f t="shared" si="618"/>
        <v>1694956.5351983779</v>
      </c>
      <c r="BB562">
        <f t="shared" si="619"/>
        <v>4266927.7158229649</v>
      </c>
      <c r="BC562">
        <f t="shared" si="620"/>
        <v>48000165.70204033</v>
      </c>
      <c r="BD562">
        <f t="shared" si="621"/>
        <v>0.24485282157067431</v>
      </c>
      <c r="BE562">
        <f t="shared" si="622"/>
        <v>0.14620149629782847</v>
      </c>
      <c r="BF562">
        <f t="shared" si="623"/>
        <v>0.33685520260634166</v>
      </c>
      <c r="BG562">
        <f t="shared" si="624"/>
        <v>0.19951865457151802</v>
      </c>
      <c r="BH562">
        <f t="shared" si="625"/>
        <v>1.0333260569946265</v>
      </c>
      <c r="BI562">
        <f t="shared" si="626"/>
        <v>1.943048141620167E-2</v>
      </c>
      <c r="BJ562">
        <f t="shared" si="627"/>
        <v>6.4915826256202847</v>
      </c>
      <c r="BK562">
        <f t="shared" si="628"/>
        <v>979.81024394892495</v>
      </c>
      <c r="BL562">
        <f t="shared" si="629"/>
        <v>0.45439112303925311</v>
      </c>
      <c r="BM562">
        <f t="shared" si="630"/>
        <v>77.857465400827991</v>
      </c>
    </row>
    <row r="563" spans="5:65" x14ac:dyDescent="0.35">
      <c r="E563">
        <f t="shared" si="570"/>
        <v>2035</v>
      </c>
      <c r="F563" s="1">
        <f t="shared" si="571"/>
        <v>9978.9062841093382</v>
      </c>
      <c r="G563" s="1">
        <f t="shared" si="572"/>
        <v>2.2501148201357952</v>
      </c>
      <c r="H563" s="1">
        <f t="shared" si="573"/>
        <v>6331737.8580396092</v>
      </c>
      <c r="I563" s="1">
        <f t="shared" si="574"/>
        <v>958809.63122953707</v>
      </c>
      <c r="J563" s="1">
        <f t="shared" si="575"/>
        <v>1.046557063181016E-4</v>
      </c>
      <c r="K563" s="1">
        <f t="shared" si="576"/>
        <v>0.75373673275502928</v>
      </c>
      <c r="L563" s="1">
        <f t="shared" si="577"/>
        <v>0.11525414286163894</v>
      </c>
      <c r="M563" s="1">
        <f t="shared" si="578"/>
        <v>0.11056924385944823</v>
      </c>
      <c r="N563" s="1">
        <f t="shared" si="579"/>
        <v>0.73925065569343174</v>
      </c>
      <c r="O563" s="1">
        <f t="shared" si="580"/>
        <v>0.82589207867826386</v>
      </c>
      <c r="P563" s="1">
        <f t="shared" si="581"/>
        <v>14.965932127756</v>
      </c>
      <c r="Q563" s="1">
        <f t="shared" si="582"/>
        <v>0.90497973796298281</v>
      </c>
      <c r="R563" s="1">
        <f t="shared" si="583"/>
        <v>6811849.694187358</v>
      </c>
      <c r="S563" s="1">
        <f t="shared" si="584"/>
        <v>0.79972799016833096</v>
      </c>
      <c r="T563" s="1">
        <f t="shared" si="585"/>
        <v>0.6177613917320155</v>
      </c>
      <c r="U563" s="1">
        <f t="shared" si="586"/>
        <v>0.79920471159878403</v>
      </c>
      <c r="V563" s="1">
        <f t="shared" si="587"/>
        <v>0.99987425492305737</v>
      </c>
      <c r="W563" s="1">
        <f t="shared" si="588"/>
        <v>151.13770632650653</v>
      </c>
      <c r="X563" s="1">
        <f t="shared" si="589"/>
        <v>8449.0284368498906</v>
      </c>
      <c r="Y563" s="1">
        <f t="shared" si="590"/>
        <v>932.31153498624417</v>
      </c>
      <c r="Z563" s="1">
        <f t="shared" si="591"/>
        <v>0.52222838013707717</v>
      </c>
      <c r="AA563" s="1">
        <f t="shared" si="592"/>
        <v>0.82589207867826386</v>
      </c>
      <c r="AB563" s="1">
        <f t="shared" si="593"/>
        <v>17754.268654497962</v>
      </c>
      <c r="AC563" s="1">
        <f t="shared" si="594"/>
        <v>1.2757086001094127E-2</v>
      </c>
      <c r="AD563" s="1">
        <f t="shared" si="595"/>
        <v>0.65119292786132321</v>
      </c>
      <c r="AE563" s="1">
        <f t="shared" si="596"/>
        <v>3.1141134987411043E-2</v>
      </c>
      <c r="AF563" s="1">
        <f t="shared" si="597"/>
        <v>0.6111044043404954</v>
      </c>
      <c r="AG563" s="1">
        <f t="shared" si="598"/>
        <v>257.41793865469845</v>
      </c>
      <c r="AH563" s="1">
        <f t="shared" si="599"/>
        <v>152.64173914531077</v>
      </c>
      <c r="AI563" s="1">
        <f t="shared" si="600"/>
        <v>152.28493172840558</v>
      </c>
      <c r="AJ563" s="1">
        <f t="shared" si="601"/>
        <v>232.21530445794338</v>
      </c>
      <c r="AK563" s="1">
        <f t="shared" si="602"/>
        <v>304.92667095441124</v>
      </c>
      <c r="AL563" s="8">
        <f t="shared" si="603"/>
        <v>349396583.61656636</v>
      </c>
      <c r="AM563" s="1">
        <f t="shared" si="604"/>
        <v>159298428.45185602</v>
      </c>
      <c r="AN563" s="1">
        <f t="shared" si="605"/>
        <v>0.99999382850124729</v>
      </c>
      <c r="AO563" s="1">
        <f t="shared" si="606"/>
        <v>36.139531327085436</v>
      </c>
      <c r="AP563" s="1">
        <f t="shared" si="607"/>
        <v>134.01235400888291</v>
      </c>
      <c r="AQ563" s="1">
        <f t="shared" si="608"/>
        <v>0.12171556799488868</v>
      </c>
      <c r="AR563" s="1">
        <f t="shared" si="609"/>
        <v>0.10454585494869495</v>
      </c>
      <c r="AS563" s="1">
        <f t="shared" si="610"/>
        <v>9462.4220166270607</v>
      </c>
      <c r="AT563" s="1">
        <f t="shared" si="611"/>
        <v>846262247.99578977</v>
      </c>
      <c r="AU563" s="1">
        <f t="shared" si="612"/>
        <v>3287503.0093802814</v>
      </c>
      <c r="AV563" s="1">
        <f t="shared" si="613"/>
        <v>29856327.280011468</v>
      </c>
      <c r="AW563" s="1">
        <f t="shared" si="614"/>
        <v>-587.66957230246339</v>
      </c>
      <c r="AX563" s="1">
        <f t="shared" si="615"/>
        <v>1561432.8678870657</v>
      </c>
      <c r="AY563" s="6">
        <f t="shared" si="616"/>
        <v>2826394812.3447604</v>
      </c>
      <c r="AZ563">
        <f t="shared" si="617"/>
        <v>3268157.4270465365</v>
      </c>
      <c r="BA563">
        <f t="shared" si="618"/>
        <v>1706724.5591594707</v>
      </c>
      <c r="BB563">
        <f t="shared" si="619"/>
        <v>4282785.5015884992</v>
      </c>
      <c r="BC563">
        <f t="shared" si="620"/>
        <v>48266848.684279263</v>
      </c>
      <c r="BD563">
        <f t="shared" si="621"/>
        <v>0.24567895401239864</v>
      </c>
      <c r="BE563">
        <f t="shared" si="622"/>
        <v>0.14669477956222171</v>
      </c>
      <c r="BF563">
        <f t="shared" si="623"/>
        <v>0.33799175071410525</v>
      </c>
      <c r="BG563">
        <f t="shared" si="624"/>
        <v>0.20019182971490981</v>
      </c>
      <c r="BH563">
        <f t="shared" si="625"/>
        <v>1.0368124949825015</v>
      </c>
      <c r="BI563">
        <f t="shared" si="626"/>
        <v>1.9496039782869758E-2</v>
      </c>
      <c r="BJ563">
        <f t="shared" si="627"/>
        <v>6.5134851994634495</v>
      </c>
      <c r="BK563">
        <f t="shared" si="628"/>
        <v>983.11611979739416</v>
      </c>
      <c r="BL563">
        <f t="shared" si="629"/>
        <v>0.45592423687296862</v>
      </c>
      <c r="BM563">
        <f t="shared" si="630"/>
        <v>78.120156178028154</v>
      </c>
    </row>
    <row r="564" spans="5:65" x14ac:dyDescent="0.35"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8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Z564"/>
      <c r="BA564"/>
      <c r="BB564"/>
      <c r="BC564"/>
    </row>
    <row r="565" spans="5:65" x14ac:dyDescent="0.35"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8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Z565"/>
      <c r="BA565"/>
      <c r="BB565"/>
      <c r="BC565"/>
    </row>
    <row r="566" spans="5:65" x14ac:dyDescent="0.35"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8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Z566"/>
      <c r="BA566"/>
      <c r="BB566"/>
      <c r="BC566"/>
    </row>
    <row r="567" spans="5:65" x14ac:dyDescent="0.35"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8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Z567"/>
      <c r="BA567"/>
      <c r="BB567"/>
      <c r="BC567"/>
    </row>
    <row r="568" spans="5:65" x14ac:dyDescent="0.35"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8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Z568"/>
      <c r="BA568"/>
      <c r="BB568"/>
      <c r="BC568"/>
    </row>
    <row r="569" spans="5:65" x14ac:dyDescent="0.35"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8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Z569"/>
      <c r="BA569"/>
      <c r="BB569"/>
      <c r="BC569"/>
    </row>
    <row r="570" spans="5:65" x14ac:dyDescent="0.35"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8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Z570"/>
      <c r="BA570"/>
      <c r="BB570"/>
      <c r="BC570"/>
    </row>
    <row r="571" spans="5:65" x14ac:dyDescent="0.35"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8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Z571"/>
      <c r="BA571"/>
      <c r="BB571"/>
      <c r="BC571"/>
    </row>
    <row r="572" spans="5:65" x14ac:dyDescent="0.35"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8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Z572"/>
      <c r="BA572"/>
      <c r="BB572"/>
      <c r="BC572"/>
    </row>
    <row r="573" spans="5:65" x14ac:dyDescent="0.35"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8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Z573"/>
      <c r="BA573"/>
      <c r="BB573"/>
      <c r="BC573"/>
    </row>
    <row r="574" spans="5:65" x14ac:dyDescent="0.35"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8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Z574"/>
      <c r="BA574"/>
      <c r="BB574"/>
      <c r="BC574"/>
    </row>
    <row r="575" spans="5:65" x14ac:dyDescent="0.35"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8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Z575"/>
      <c r="BA575"/>
      <c r="BB575"/>
      <c r="BC575"/>
    </row>
    <row r="576" spans="5:65" x14ac:dyDescent="0.35"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8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Z576"/>
      <c r="BA576"/>
      <c r="BB576"/>
      <c r="BC576"/>
    </row>
    <row r="577" spans="6:55" x14ac:dyDescent="0.35"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8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Z577"/>
      <c r="BA577"/>
      <c r="BB577"/>
      <c r="BC577"/>
    </row>
    <row r="578" spans="6:55" x14ac:dyDescent="0.35"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8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Z578"/>
      <c r="BA578"/>
      <c r="BB578"/>
      <c r="BC578"/>
    </row>
    <row r="579" spans="6:55" x14ac:dyDescent="0.35"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8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Z579"/>
      <c r="BA579"/>
      <c r="BB579"/>
      <c r="BC579"/>
    </row>
    <row r="580" spans="6:55" x14ac:dyDescent="0.35"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8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Z580"/>
      <c r="BA580"/>
      <c r="BB580"/>
      <c r="BC580"/>
    </row>
    <row r="581" spans="6:55" x14ac:dyDescent="0.35"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8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Z581"/>
      <c r="BA581"/>
      <c r="BB581"/>
      <c r="BC581"/>
    </row>
    <row r="582" spans="6:55" x14ac:dyDescent="0.35"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8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Z582"/>
      <c r="BA582"/>
      <c r="BB582"/>
      <c r="BC582"/>
    </row>
    <row r="583" spans="6:55" x14ac:dyDescent="0.35"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8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Z583"/>
      <c r="BA583"/>
      <c r="BB583"/>
      <c r="BC583"/>
    </row>
    <row r="584" spans="6:55" x14ac:dyDescent="0.35"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8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Z584"/>
      <c r="BA584"/>
      <c r="BB584"/>
      <c r="BC584"/>
    </row>
    <row r="585" spans="6:55" x14ac:dyDescent="0.35"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8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Z585"/>
      <c r="BA585"/>
      <c r="BB585"/>
      <c r="BC585"/>
    </row>
    <row r="586" spans="6:55" x14ac:dyDescent="0.35"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8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Z586"/>
      <c r="BA586"/>
      <c r="BB586"/>
      <c r="BC586"/>
    </row>
    <row r="587" spans="6:55" x14ac:dyDescent="0.35"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8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Z587"/>
      <c r="BA587"/>
      <c r="BB587"/>
      <c r="BC587"/>
    </row>
    <row r="588" spans="6:55" x14ac:dyDescent="0.35"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8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Z588"/>
      <c r="BA588"/>
      <c r="BB588"/>
      <c r="BC588"/>
    </row>
    <row r="589" spans="6:55" x14ac:dyDescent="0.35"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8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Z589"/>
      <c r="BA589"/>
      <c r="BB589"/>
      <c r="BC589"/>
    </row>
    <row r="590" spans="6:55" x14ac:dyDescent="0.35"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8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Z590"/>
      <c r="BA590"/>
      <c r="BB590"/>
      <c r="BC590"/>
    </row>
    <row r="591" spans="6:55" x14ac:dyDescent="0.35"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8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Z591"/>
      <c r="BA591"/>
      <c r="BB591"/>
      <c r="BC591"/>
    </row>
    <row r="592" spans="6:55" x14ac:dyDescent="0.35"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8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Z592"/>
      <c r="BA592"/>
      <c r="BB592"/>
      <c r="BC592"/>
    </row>
    <row r="593" spans="6:55" x14ac:dyDescent="0.35"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8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Z593"/>
      <c r="BA593"/>
      <c r="BB593"/>
      <c r="BC593"/>
    </row>
    <row r="594" spans="6:55" x14ac:dyDescent="0.35"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8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Z594"/>
      <c r="BA594"/>
      <c r="BB594"/>
      <c r="BC594"/>
    </row>
    <row r="595" spans="6:55" x14ac:dyDescent="0.35"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8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Z595"/>
      <c r="BA595"/>
      <c r="BB595"/>
      <c r="BC595"/>
    </row>
    <row r="596" spans="6:55" x14ac:dyDescent="0.35"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8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Z596"/>
      <c r="BA596"/>
      <c r="BB596"/>
      <c r="BC596"/>
    </row>
    <row r="597" spans="6:55" x14ac:dyDescent="0.35"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8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Z597"/>
      <c r="BA597"/>
      <c r="BB597"/>
      <c r="BC597"/>
    </row>
    <row r="598" spans="6:55" x14ac:dyDescent="0.35"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8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Z598"/>
      <c r="BA598"/>
      <c r="BB598"/>
      <c r="BC598"/>
    </row>
    <row r="599" spans="6:55" x14ac:dyDescent="0.35"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8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Z599"/>
      <c r="BA599"/>
      <c r="BB599"/>
      <c r="BC599"/>
    </row>
    <row r="600" spans="6:55" x14ac:dyDescent="0.35"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8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Z600"/>
      <c r="BA600"/>
      <c r="BB600"/>
      <c r="BC600"/>
    </row>
    <row r="601" spans="6:55" x14ac:dyDescent="0.35"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8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Z601"/>
      <c r="BA601"/>
      <c r="BB601"/>
      <c r="BC601"/>
    </row>
    <row r="602" spans="6:55" x14ac:dyDescent="0.35"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8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Z602"/>
      <c r="BA602"/>
      <c r="BB602"/>
      <c r="BC602"/>
    </row>
    <row r="603" spans="6:55" x14ac:dyDescent="0.35"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8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Z603"/>
      <c r="BA603"/>
      <c r="BB603"/>
      <c r="BC603"/>
    </row>
    <row r="604" spans="6:55" x14ac:dyDescent="0.35"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8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Z604"/>
      <c r="BA604"/>
      <c r="BB604"/>
      <c r="BC604"/>
    </row>
    <row r="605" spans="6:55" x14ac:dyDescent="0.35"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8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Z605"/>
      <c r="BA605"/>
      <c r="BB605"/>
      <c r="BC605"/>
    </row>
    <row r="606" spans="6:55" x14ac:dyDescent="0.35"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8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Z606"/>
      <c r="BA606"/>
      <c r="BB606"/>
      <c r="BC606"/>
    </row>
    <row r="607" spans="6:55" x14ac:dyDescent="0.35"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8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Z607"/>
      <c r="BA607"/>
      <c r="BB607"/>
      <c r="BC607"/>
    </row>
    <row r="608" spans="6:55" x14ac:dyDescent="0.35"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8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Z608"/>
      <c r="BA608"/>
      <c r="BB608"/>
      <c r="BC608"/>
    </row>
    <row r="609" spans="6:55" x14ac:dyDescent="0.35"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8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Z609"/>
      <c r="BA609"/>
      <c r="BB609"/>
      <c r="BC609"/>
    </row>
    <row r="610" spans="6:55" x14ac:dyDescent="0.35"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8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Z610"/>
      <c r="BA610"/>
      <c r="BB610"/>
      <c r="BC610"/>
    </row>
    <row r="611" spans="6:55" x14ac:dyDescent="0.35"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8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Z611"/>
      <c r="BA611"/>
      <c r="BB611"/>
      <c r="BC611"/>
    </row>
    <row r="612" spans="6:55" x14ac:dyDescent="0.35"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8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Z612"/>
      <c r="BA612"/>
      <c r="BB612"/>
      <c r="BC612"/>
    </row>
    <row r="613" spans="6:55" x14ac:dyDescent="0.35"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8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Z613"/>
      <c r="BA613"/>
      <c r="BB613"/>
      <c r="BC613"/>
    </row>
    <row r="614" spans="6:55" x14ac:dyDescent="0.35"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8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Z614"/>
      <c r="BA614"/>
      <c r="BB614"/>
      <c r="BC614"/>
    </row>
    <row r="615" spans="6:55" x14ac:dyDescent="0.35"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8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Z615"/>
      <c r="BA615"/>
      <c r="BB615"/>
      <c r="BC615"/>
    </row>
    <row r="616" spans="6:55" x14ac:dyDescent="0.35"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8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Z616"/>
      <c r="BA616"/>
      <c r="BB616"/>
      <c r="BC616"/>
    </row>
    <row r="617" spans="6:55" x14ac:dyDescent="0.35"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8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Z617"/>
      <c r="BA617"/>
      <c r="BB617"/>
      <c r="BC617"/>
    </row>
    <row r="618" spans="6:55" x14ac:dyDescent="0.35"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8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Z618"/>
      <c r="BA618"/>
      <c r="BB618"/>
      <c r="BC618"/>
    </row>
    <row r="619" spans="6:55" x14ac:dyDescent="0.35"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8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Z619"/>
      <c r="BA619"/>
      <c r="BB619"/>
      <c r="BC619"/>
    </row>
    <row r="620" spans="6:55" x14ac:dyDescent="0.35"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8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Z620"/>
      <c r="BA620"/>
      <c r="BB620"/>
      <c r="BC620"/>
    </row>
    <row r="621" spans="6:55" x14ac:dyDescent="0.35"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8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Z621"/>
      <c r="BA621"/>
      <c r="BB621"/>
      <c r="BC621"/>
    </row>
    <row r="622" spans="6:55" x14ac:dyDescent="0.35"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8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Z622"/>
      <c r="BA622"/>
      <c r="BB622"/>
      <c r="BC622"/>
    </row>
    <row r="623" spans="6:55" x14ac:dyDescent="0.35"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8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Z623"/>
      <c r="BA623"/>
      <c r="BB623"/>
      <c r="BC623"/>
    </row>
    <row r="624" spans="6:55" x14ac:dyDescent="0.35"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8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Z624"/>
      <c r="BA624"/>
      <c r="BB624"/>
      <c r="BC624"/>
    </row>
    <row r="625" spans="6:55" x14ac:dyDescent="0.35"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8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Z625"/>
      <c r="BA625"/>
      <c r="BB625"/>
      <c r="BC625"/>
    </row>
    <row r="626" spans="6:55" x14ac:dyDescent="0.35"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8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Z626"/>
      <c r="BA626"/>
      <c r="BB626"/>
      <c r="BC626"/>
    </row>
    <row r="627" spans="6:55" x14ac:dyDescent="0.35"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8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Z627"/>
      <c r="BA627"/>
      <c r="BB627"/>
      <c r="BC627"/>
    </row>
    <row r="628" spans="6:55" x14ac:dyDescent="0.35"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8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Z628"/>
      <c r="BA628"/>
      <c r="BB628"/>
      <c r="BC628"/>
    </row>
    <row r="629" spans="6:55" x14ac:dyDescent="0.35"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8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Z629"/>
      <c r="BA629"/>
      <c r="BB629"/>
      <c r="BC629"/>
    </row>
    <row r="630" spans="6:55" x14ac:dyDescent="0.35"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8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Z630"/>
      <c r="BA630"/>
      <c r="BB630"/>
      <c r="BC630"/>
    </row>
    <row r="631" spans="6:55" x14ac:dyDescent="0.35"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8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Z631"/>
      <c r="BA631"/>
      <c r="BB631"/>
      <c r="BC631"/>
    </row>
    <row r="632" spans="6:55" x14ac:dyDescent="0.35"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8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Z632"/>
      <c r="BA632"/>
      <c r="BB632"/>
      <c r="BC632"/>
    </row>
    <row r="633" spans="6:55" x14ac:dyDescent="0.35"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8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Z633"/>
      <c r="BA633"/>
      <c r="BB633"/>
      <c r="BC633"/>
    </row>
    <row r="634" spans="6:55" x14ac:dyDescent="0.35"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8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Z634"/>
      <c r="BA634"/>
      <c r="BB634"/>
      <c r="BC634"/>
    </row>
    <row r="635" spans="6:55" x14ac:dyDescent="0.35"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8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Z635"/>
      <c r="BA635"/>
      <c r="BB635"/>
      <c r="BC635"/>
    </row>
    <row r="636" spans="6:55" x14ac:dyDescent="0.35"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8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Z636"/>
      <c r="BA636"/>
      <c r="BB636"/>
      <c r="BC636"/>
    </row>
    <row r="637" spans="6:55" x14ac:dyDescent="0.35"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8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Z637"/>
      <c r="BA637"/>
      <c r="BB637"/>
      <c r="BC637"/>
    </row>
    <row r="638" spans="6:55" x14ac:dyDescent="0.35"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8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Z638"/>
      <c r="BA638"/>
      <c r="BB638"/>
      <c r="BC638"/>
    </row>
    <row r="639" spans="6:55" x14ac:dyDescent="0.35"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8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Z639"/>
      <c r="BA639"/>
      <c r="BB639"/>
      <c r="BC639"/>
    </row>
    <row r="640" spans="6:55" x14ac:dyDescent="0.35"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8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Z640"/>
      <c r="BA640"/>
      <c r="BB640"/>
      <c r="BC640"/>
    </row>
    <row r="641" spans="6:55" x14ac:dyDescent="0.35"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8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Z641"/>
      <c r="BA641"/>
      <c r="BB641"/>
      <c r="BC641"/>
    </row>
    <row r="642" spans="6:55" x14ac:dyDescent="0.35"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8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Z642"/>
      <c r="BA642"/>
      <c r="BB642"/>
      <c r="BC642"/>
    </row>
    <row r="643" spans="6:55" x14ac:dyDescent="0.35"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8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Z643"/>
      <c r="BA643"/>
      <c r="BB643"/>
      <c r="BC643"/>
    </row>
    <row r="644" spans="6:55" x14ac:dyDescent="0.35"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8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Z644"/>
      <c r="BA644"/>
      <c r="BB644"/>
      <c r="BC644"/>
    </row>
    <row r="645" spans="6:55" x14ac:dyDescent="0.35"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8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Z645"/>
      <c r="BA645"/>
      <c r="BB645"/>
      <c r="BC645"/>
    </row>
    <row r="646" spans="6:55" x14ac:dyDescent="0.35"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8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Z646"/>
      <c r="BA646"/>
      <c r="BB646"/>
      <c r="BC646"/>
    </row>
    <row r="647" spans="6:55" x14ac:dyDescent="0.35"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8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Z647"/>
      <c r="BA647"/>
      <c r="BB647"/>
      <c r="BC647"/>
    </row>
    <row r="648" spans="6:55" x14ac:dyDescent="0.35"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8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Z648"/>
      <c r="BA648"/>
      <c r="BB648"/>
      <c r="BC648"/>
    </row>
    <row r="649" spans="6:55" x14ac:dyDescent="0.35"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8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Z649"/>
      <c r="BA649"/>
      <c r="BB649"/>
      <c r="BC649"/>
    </row>
    <row r="650" spans="6:55" x14ac:dyDescent="0.35"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8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Z650"/>
      <c r="BA650"/>
      <c r="BB650"/>
      <c r="BC650"/>
    </row>
    <row r="651" spans="6:55" x14ac:dyDescent="0.35"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8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Z651"/>
      <c r="BA651"/>
      <c r="BB651"/>
      <c r="BC651"/>
    </row>
    <row r="652" spans="6:55" x14ac:dyDescent="0.35"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8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Z652"/>
      <c r="BA652"/>
      <c r="BB652"/>
      <c r="BC652"/>
    </row>
    <row r="653" spans="6:55" x14ac:dyDescent="0.35"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8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Z653"/>
      <c r="BA653"/>
      <c r="BB653"/>
      <c r="BC653"/>
    </row>
    <row r="654" spans="6:55" x14ac:dyDescent="0.35"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8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Z654"/>
      <c r="BA654"/>
      <c r="BB654"/>
      <c r="BC654"/>
    </row>
    <row r="655" spans="6:55" x14ac:dyDescent="0.35"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8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Z655"/>
      <c r="BA655"/>
      <c r="BB655"/>
      <c r="BC655"/>
    </row>
    <row r="656" spans="6:55" x14ac:dyDescent="0.35"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8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Z656"/>
      <c r="BA656"/>
      <c r="BB656"/>
      <c r="BC656"/>
    </row>
    <row r="657" spans="6:55" x14ac:dyDescent="0.35"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8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Z657"/>
      <c r="BA657"/>
      <c r="BB657"/>
      <c r="BC657"/>
    </row>
    <row r="658" spans="6:55" x14ac:dyDescent="0.35"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8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Z658"/>
      <c r="BA658"/>
      <c r="BB658"/>
      <c r="BC658"/>
    </row>
    <row r="659" spans="6:55" x14ac:dyDescent="0.35"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8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Z659"/>
      <c r="BA659"/>
      <c r="BB659"/>
      <c r="BC659"/>
    </row>
    <row r="660" spans="6:55" x14ac:dyDescent="0.35"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8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Z660"/>
      <c r="BA660"/>
      <c r="BB660"/>
      <c r="BC660"/>
    </row>
    <row r="661" spans="6:55" x14ac:dyDescent="0.35"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8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Z661"/>
      <c r="BA661"/>
      <c r="BB661"/>
      <c r="BC661"/>
    </row>
    <row r="662" spans="6:55" x14ac:dyDescent="0.35"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8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Z662"/>
      <c r="BA662"/>
      <c r="BB662"/>
      <c r="BC662"/>
    </row>
    <row r="663" spans="6:55" x14ac:dyDescent="0.35"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8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Z663"/>
      <c r="BA663"/>
      <c r="BB663"/>
      <c r="BC663"/>
    </row>
    <row r="664" spans="6:55" x14ac:dyDescent="0.35"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8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Z664"/>
      <c r="BA664"/>
      <c r="BB664"/>
      <c r="BC664"/>
    </row>
    <row r="665" spans="6:55" x14ac:dyDescent="0.35"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8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Z665"/>
      <c r="BA665"/>
      <c r="BB665"/>
      <c r="BC665"/>
    </row>
    <row r="666" spans="6:55" x14ac:dyDescent="0.35"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8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Z666"/>
      <c r="BA666"/>
      <c r="BB666"/>
      <c r="BC666"/>
    </row>
    <row r="667" spans="6:55" x14ac:dyDescent="0.35"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8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Z667"/>
      <c r="BA667"/>
      <c r="BB667"/>
      <c r="BC667"/>
    </row>
    <row r="668" spans="6:55" x14ac:dyDescent="0.35"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8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Z668"/>
      <c r="BA668"/>
      <c r="BB668"/>
      <c r="BC668"/>
    </row>
    <row r="669" spans="6:55" x14ac:dyDescent="0.35"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8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Z669"/>
      <c r="BA669"/>
      <c r="BB669"/>
      <c r="BC669"/>
    </row>
    <row r="670" spans="6:55" x14ac:dyDescent="0.35"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8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Z670"/>
      <c r="BA670"/>
      <c r="BB670"/>
      <c r="BC670"/>
    </row>
    <row r="671" spans="6:55" x14ac:dyDescent="0.35"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8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Z671"/>
      <c r="BA671"/>
      <c r="BB671"/>
      <c r="BC671"/>
    </row>
    <row r="672" spans="6:55" x14ac:dyDescent="0.35"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8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Z672"/>
      <c r="BA672"/>
      <c r="BB672"/>
      <c r="BC672"/>
    </row>
    <row r="673" spans="6:55" x14ac:dyDescent="0.35"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8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Z673"/>
      <c r="BA673"/>
      <c r="BB673"/>
      <c r="BC673"/>
    </row>
    <row r="674" spans="6:55" x14ac:dyDescent="0.35"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8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Z674"/>
      <c r="BA674"/>
      <c r="BB674"/>
      <c r="BC674"/>
    </row>
    <row r="675" spans="6:55" x14ac:dyDescent="0.35"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8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Z675"/>
      <c r="BA675"/>
      <c r="BB675"/>
      <c r="BC675"/>
    </row>
    <row r="676" spans="6:55" x14ac:dyDescent="0.35"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8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Z676"/>
      <c r="BA676"/>
      <c r="BB676"/>
      <c r="BC676"/>
    </row>
    <row r="677" spans="6:55" x14ac:dyDescent="0.35"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8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Z677"/>
      <c r="BA677"/>
      <c r="BB677"/>
      <c r="BC677"/>
    </row>
    <row r="678" spans="6:55" x14ac:dyDescent="0.35"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8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Z678"/>
      <c r="BA678"/>
      <c r="BB678"/>
      <c r="BC678"/>
    </row>
    <row r="679" spans="6:55" x14ac:dyDescent="0.35"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8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Z679"/>
      <c r="BA679"/>
      <c r="BB679"/>
      <c r="BC679"/>
    </row>
    <row r="680" spans="6:55" x14ac:dyDescent="0.35"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8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Z680"/>
      <c r="BA680"/>
      <c r="BB680"/>
      <c r="BC680"/>
    </row>
    <row r="681" spans="6:55" x14ac:dyDescent="0.35"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8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Z681"/>
      <c r="BA681"/>
      <c r="BB681"/>
      <c r="BC681"/>
    </row>
    <row r="682" spans="6:55" x14ac:dyDescent="0.35"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8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Z682"/>
      <c r="BA682"/>
      <c r="BB682"/>
      <c r="BC682"/>
    </row>
    <row r="683" spans="6:55" x14ac:dyDescent="0.35"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8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Z683"/>
      <c r="BA683"/>
      <c r="BB683"/>
      <c r="BC683"/>
    </row>
    <row r="684" spans="6:55" x14ac:dyDescent="0.35"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8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Z684"/>
      <c r="BA684"/>
      <c r="BB684"/>
      <c r="BC684"/>
    </row>
    <row r="685" spans="6:55" x14ac:dyDescent="0.35"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8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Z685"/>
      <c r="BA685"/>
      <c r="BB685"/>
      <c r="BC685"/>
    </row>
    <row r="686" spans="6:55" x14ac:dyDescent="0.35"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8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Z686"/>
      <c r="BA686"/>
      <c r="BB686"/>
      <c r="BC686"/>
    </row>
    <row r="687" spans="6:55" x14ac:dyDescent="0.35"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8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Z687"/>
      <c r="BA687"/>
      <c r="BB687"/>
      <c r="BC687"/>
    </row>
    <row r="688" spans="6:55" x14ac:dyDescent="0.35"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8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Z688"/>
      <c r="BA688"/>
      <c r="BB688"/>
      <c r="BC688"/>
    </row>
    <row r="689" spans="6:55" x14ac:dyDescent="0.35"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8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Z689"/>
      <c r="BA689"/>
      <c r="BB689"/>
      <c r="BC689"/>
    </row>
    <row r="690" spans="6:55" x14ac:dyDescent="0.35"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8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Z690"/>
      <c r="BA690"/>
      <c r="BB690"/>
      <c r="BC690"/>
    </row>
    <row r="691" spans="6:55" x14ac:dyDescent="0.35"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8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Z691"/>
      <c r="BA691"/>
      <c r="BB691"/>
      <c r="BC691"/>
    </row>
    <row r="692" spans="6:55" x14ac:dyDescent="0.35"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8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Z692"/>
      <c r="BA692"/>
      <c r="BB692"/>
      <c r="BC692"/>
    </row>
    <row r="693" spans="6:55" x14ac:dyDescent="0.35"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8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Z693"/>
      <c r="BA693"/>
      <c r="BB693"/>
      <c r="BC693"/>
    </row>
    <row r="694" spans="6:55" x14ac:dyDescent="0.35"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8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Z694"/>
      <c r="BA694"/>
      <c r="BB694"/>
      <c r="BC694"/>
    </row>
    <row r="695" spans="6:55" x14ac:dyDescent="0.35"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8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Z695"/>
      <c r="BA695"/>
      <c r="BB695"/>
      <c r="BC695"/>
    </row>
    <row r="696" spans="6:55" x14ac:dyDescent="0.35"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8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Z696"/>
      <c r="BA696"/>
      <c r="BB696"/>
      <c r="BC696"/>
    </row>
    <row r="697" spans="6:55" x14ac:dyDescent="0.35"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8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Z697"/>
      <c r="BA697"/>
      <c r="BB697"/>
      <c r="BC697"/>
    </row>
    <row r="698" spans="6:55" x14ac:dyDescent="0.35"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8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Z698"/>
      <c r="BA698"/>
      <c r="BB698"/>
      <c r="BC698"/>
    </row>
    <row r="699" spans="6:55" x14ac:dyDescent="0.35"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8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Z699"/>
      <c r="BA699"/>
      <c r="BB699"/>
      <c r="BC699"/>
    </row>
    <row r="700" spans="6:55" x14ac:dyDescent="0.35"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8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Z700"/>
      <c r="BA700"/>
      <c r="BB700"/>
      <c r="BC700"/>
    </row>
    <row r="701" spans="6:55" x14ac:dyDescent="0.35"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8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Z701"/>
      <c r="BA701"/>
      <c r="BB701"/>
      <c r="BC701"/>
    </row>
    <row r="702" spans="6:55" x14ac:dyDescent="0.35"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8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Z702"/>
      <c r="BA702"/>
      <c r="BB702"/>
      <c r="BC702"/>
    </row>
    <row r="703" spans="6:55" x14ac:dyDescent="0.35"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8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Z703"/>
      <c r="BA703"/>
      <c r="BB703"/>
      <c r="BC703"/>
    </row>
    <row r="704" spans="6:55" x14ac:dyDescent="0.35"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8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Z704"/>
      <c r="BA704"/>
      <c r="BB704"/>
      <c r="BC704"/>
    </row>
    <row r="705" spans="6:55" x14ac:dyDescent="0.35"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8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Z705"/>
      <c r="BA705"/>
      <c r="BB705"/>
      <c r="BC705"/>
    </row>
    <row r="706" spans="6:55" x14ac:dyDescent="0.35"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8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Z706"/>
      <c r="BA706"/>
      <c r="BB706"/>
      <c r="BC706"/>
    </row>
    <row r="707" spans="6:55" x14ac:dyDescent="0.35"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8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Z707"/>
      <c r="BA707"/>
      <c r="BB707"/>
      <c r="BC707"/>
    </row>
    <row r="708" spans="6:55" x14ac:dyDescent="0.35"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8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Z708"/>
      <c r="BA708"/>
      <c r="BB708"/>
      <c r="BC708"/>
    </row>
    <row r="709" spans="6:55" x14ac:dyDescent="0.35"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8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Z709"/>
      <c r="BA709"/>
      <c r="BB709"/>
      <c r="BC709"/>
    </row>
    <row r="710" spans="6:55" x14ac:dyDescent="0.35"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8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Z710"/>
      <c r="BA710"/>
      <c r="BB710"/>
      <c r="BC710"/>
    </row>
    <row r="711" spans="6:55" x14ac:dyDescent="0.35"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8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Z711"/>
      <c r="BA711"/>
      <c r="BB711"/>
      <c r="BC711"/>
    </row>
    <row r="712" spans="6:55" x14ac:dyDescent="0.35"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8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Z712"/>
      <c r="BA712"/>
      <c r="BB712"/>
      <c r="BC712"/>
    </row>
    <row r="713" spans="6:55" x14ac:dyDescent="0.35"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8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Z713"/>
      <c r="BA713"/>
      <c r="BB713"/>
      <c r="BC713"/>
    </row>
    <row r="714" spans="6:55" x14ac:dyDescent="0.35"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8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Z714"/>
      <c r="BA714"/>
      <c r="BB714"/>
      <c r="BC714"/>
    </row>
    <row r="715" spans="6:55" x14ac:dyDescent="0.35"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8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Z715"/>
      <c r="BA715"/>
      <c r="BB715"/>
      <c r="BC715"/>
    </row>
    <row r="716" spans="6:55" x14ac:dyDescent="0.35"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8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Z716"/>
      <c r="BA716"/>
      <c r="BB716"/>
      <c r="BC716"/>
    </row>
    <row r="717" spans="6:55" x14ac:dyDescent="0.35"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8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Z717"/>
      <c r="BA717"/>
      <c r="BB717"/>
      <c r="BC717"/>
    </row>
    <row r="718" spans="6:55" x14ac:dyDescent="0.35"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8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Z718"/>
      <c r="BA718"/>
      <c r="BB718"/>
      <c r="BC718"/>
    </row>
    <row r="719" spans="6:55" x14ac:dyDescent="0.35"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8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Z719"/>
      <c r="BA719"/>
      <c r="BB719"/>
      <c r="BC719"/>
    </row>
    <row r="720" spans="6:55" x14ac:dyDescent="0.35"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8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Z720"/>
      <c r="BA720"/>
      <c r="BB720"/>
      <c r="BC720"/>
    </row>
    <row r="721" spans="6:55" x14ac:dyDescent="0.35"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8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Z721"/>
      <c r="BA721"/>
      <c r="BB721"/>
      <c r="BC721"/>
    </row>
    <row r="722" spans="6:55" x14ac:dyDescent="0.35"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8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Z722"/>
      <c r="BA722"/>
      <c r="BB722"/>
      <c r="BC722"/>
    </row>
    <row r="723" spans="6:55" x14ac:dyDescent="0.35"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8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Z723"/>
      <c r="BA723"/>
      <c r="BB723"/>
      <c r="BC723"/>
    </row>
    <row r="724" spans="6:55" x14ac:dyDescent="0.35"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8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Z724"/>
      <c r="BA724"/>
      <c r="BB724"/>
      <c r="BC724"/>
    </row>
    <row r="725" spans="6:55" x14ac:dyDescent="0.35"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8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Z725"/>
      <c r="BA725"/>
      <c r="BB725"/>
      <c r="BC725"/>
    </row>
    <row r="726" spans="6:55" x14ac:dyDescent="0.35"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8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Z726"/>
      <c r="BA726"/>
      <c r="BB726"/>
      <c r="BC726"/>
    </row>
    <row r="727" spans="6:55" x14ac:dyDescent="0.35"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8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Z727"/>
      <c r="BA727"/>
      <c r="BB727"/>
      <c r="BC727"/>
    </row>
    <row r="728" spans="6:55" x14ac:dyDescent="0.35"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8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Z728"/>
      <c r="BA728"/>
      <c r="BB728"/>
      <c r="BC728"/>
    </row>
    <row r="729" spans="6:55" x14ac:dyDescent="0.35"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8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Z729"/>
      <c r="BA729"/>
      <c r="BB729"/>
      <c r="BC729"/>
    </row>
    <row r="730" spans="6:55" x14ac:dyDescent="0.35"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8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Z730"/>
      <c r="BA730"/>
      <c r="BB730"/>
      <c r="BC730"/>
    </row>
    <row r="731" spans="6:55" x14ac:dyDescent="0.35"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8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Z731"/>
      <c r="BA731"/>
      <c r="BB731"/>
      <c r="BC731"/>
    </row>
    <row r="732" spans="6:55" x14ac:dyDescent="0.35"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8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Z732"/>
      <c r="BA732"/>
      <c r="BB732"/>
      <c r="BC732"/>
    </row>
    <row r="733" spans="6:55" x14ac:dyDescent="0.35"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8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Z733"/>
      <c r="BA733"/>
      <c r="BB733"/>
      <c r="BC733"/>
    </row>
    <row r="734" spans="6:55" x14ac:dyDescent="0.35"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8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Z734"/>
      <c r="BA734"/>
      <c r="BB734"/>
      <c r="BC734"/>
    </row>
    <row r="735" spans="6:55" x14ac:dyDescent="0.35"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8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Z735"/>
      <c r="BA735"/>
      <c r="BB735"/>
      <c r="BC735"/>
    </row>
    <row r="736" spans="6:55" x14ac:dyDescent="0.35"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8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Z736"/>
      <c r="BA736"/>
      <c r="BB736"/>
      <c r="BC736"/>
    </row>
    <row r="737" spans="6:55" x14ac:dyDescent="0.35"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8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Z737"/>
      <c r="BA737"/>
      <c r="BB737"/>
      <c r="BC737"/>
    </row>
    <row r="738" spans="6:55" x14ac:dyDescent="0.35"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8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Z738"/>
      <c r="BA738"/>
      <c r="BB738"/>
      <c r="BC738"/>
    </row>
    <row r="739" spans="6:55" x14ac:dyDescent="0.35"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8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Z739"/>
      <c r="BA739"/>
      <c r="BB739"/>
      <c r="BC739"/>
    </row>
    <row r="740" spans="6:55" x14ac:dyDescent="0.35"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8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Z740"/>
      <c r="BA740"/>
      <c r="BB740"/>
      <c r="BC740"/>
    </row>
    <row r="741" spans="6:55" x14ac:dyDescent="0.35"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8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Z741"/>
      <c r="BA741"/>
      <c r="BB741"/>
      <c r="BC741"/>
    </row>
    <row r="742" spans="6:55" x14ac:dyDescent="0.35"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8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Z742"/>
      <c r="BA742"/>
      <c r="BB742"/>
      <c r="BC742"/>
    </row>
    <row r="743" spans="6:55" x14ac:dyDescent="0.35"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8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Z743"/>
      <c r="BA743"/>
      <c r="BB743"/>
      <c r="BC743"/>
    </row>
    <row r="744" spans="6:55" x14ac:dyDescent="0.35"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8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Z744"/>
      <c r="BA744"/>
      <c r="BB744"/>
      <c r="BC744"/>
    </row>
    <row r="745" spans="6:55" x14ac:dyDescent="0.35"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8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Z745"/>
      <c r="BA745"/>
      <c r="BB745"/>
      <c r="BC745"/>
    </row>
    <row r="746" spans="6:55" x14ac:dyDescent="0.35"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8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Z746"/>
      <c r="BA746"/>
      <c r="BB746"/>
      <c r="BC746"/>
    </row>
    <row r="747" spans="6:55" x14ac:dyDescent="0.35"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8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Z747"/>
      <c r="BA747"/>
      <c r="BB747"/>
      <c r="BC747"/>
    </row>
    <row r="748" spans="6:55" x14ac:dyDescent="0.35"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8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Z748"/>
      <c r="BA748"/>
      <c r="BB748"/>
      <c r="BC748"/>
    </row>
    <row r="749" spans="6:55" x14ac:dyDescent="0.35"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8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Z749"/>
      <c r="BA749"/>
      <c r="BB749"/>
      <c r="BC749"/>
    </row>
    <row r="750" spans="6:55" x14ac:dyDescent="0.35"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8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Z750"/>
      <c r="BA750"/>
      <c r="BB750"/>
      <c r="BC750"/>
    </row>
    <row r="751" spans="6:55" x14ac:dyDescent="0.35"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8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Z751"/>
      <c r="BA751"/>
      <c r="BB751"/>
      <c r="BC751"/>
    </row>
    <row r="752" spans="6:55" x14ac:dyDescent="0.35"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8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Z752"/>
      <c r="BA752"/>
      <c r="BB752"/>
      <c r="BC752"/>
    </row>
    <row r="753" spans="6:55" x14ac:dyDescent="0.35"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8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Z753"/>
      <c r="BA753"/>
      <c r="BB753"/>
      <c r="BC753"/>
    </row>
    <row r="754" spans="6:55" x14ac:dyDescent="0.35"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8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Z754"/>
      <c r="BA754"/>
      <c r="BB754"/>
      <c r="BC754"/>
    </row>
    <row r="755" spans="6:55" x14ac:dyDescent="0.35"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8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Z755"/>
      <c r="BA755"/>
      <c r="BB755"/>
      <c r="BC755"/>
    </row>
    <row r="756" spans="6:55" x14ac:dyDescent="0.35"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8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Z756"/>
      <c r="BA756"/>
      <c r="BB756"/>
      <c r="BC756"/>
    </row>
    <row r="757" spans="6:55" x14ac:dyDescent="0.35"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8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Z757"/>
      <c r="BA757"/>
      <c r="BB757"/>
      <c r="BC757"/>
    </row>
    <row r="758" spans="6:55" x14ac:dyDescent="0.35"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8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Z758"/>
      <c r="BA758"/>
      <c r="BB758"/>
      <c r="BC758"/>
    </row>
    <row r="759" spans="6:55" x14ac:dyDescent="0.35"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8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spans="6:55" x14ac:dyDescent="0.35"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8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spans="6:55" x14ac:dyDescent="0.35"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8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spans="6:55" x14ac:dyDescent="0.35"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8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spans="6:55" x14ac:dyDescent="0.35"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8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spans="6:55" x14ac:dyDescent="0.35"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8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spans="6:55" x14ac:dyDescent="0.35"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8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spans="6:55" x14ac:dyDescent="0.35"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8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spans="6:55" x14ac:dyDescent="0.35"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8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spans="6:55" x14ac:dyDescent="0.35"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8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spans="6:50" x14ac:dyDescent="0.35"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8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spans="6:50" x14ac:dyDescent="0.35"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8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spans="6:50" x14ac:dyDescent="0.35"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8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spans="6:50" x14ac:dyDescent="0.35"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8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spans="6:50" x14ac:dyDescent="0.35"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8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spans="6:50" x14ac:dyDescent="0.35"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8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spans="6:50" x14ac:dyDescent="0.35"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8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spans="6:50" x14ac:dyDescent="0.35"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8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spans="6:50" x14ac:dyDescent="0.35"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8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spans="6:50" x14ac:dyDescent="0.35"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8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spans="6:50" x14ac:dyDescent="0.35"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8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spans="6:50" x14ac:dyDescent="0.35"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8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spans="6:50" x14ac:dyDescent="0.35"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8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spans="6:50" x14ac:dyDescent="0.35"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8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spans="6:50" x14ac:dyDescent="0.35"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8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spans="6:50" x14ac:dyDescent="0.35"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8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spans="6:50" x14ac:dyDescent="0.35"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8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spans="6:50" x14ac:dyDescent="0.35"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8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spans="6:50" x14ac:dyDescent="0.35"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8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spans="6:50" x14ac:dyDescent="0.35"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8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spans="6:50" x14ac:dyDescent="0.35"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8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spans="6:50" x14ac:dyDescent="0.35"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8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spans="6:50" x14ac:dyDescent="0.35"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8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spans="6:50" x14ac:dyDescent="0.35"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8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spans="6:50" x14ac:dyDescent="0.35"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8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spans="6:50" x14ac:dyDescent="0.35"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8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spans="6:50" x14ac:dyDescent="0.35"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8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spans="6:50" x14ac:dyDescent="0.35"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8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spans="6:50" x14ac:dyDescent="0.35"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8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spans="6:50" x14ac:dyDescent="0.35"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8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spans="6:50" x14ac:dyDescent="0.35"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8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spans="6:50" x14ac:dyDescent="0.35"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8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spans="6:50" x14ac:dyDescent="0.35"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8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spans="6:50" x14ac:dyDescent="0.35"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8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spans="6:50" x14ac:dyDescent="0.35"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8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spans="6:50" x14ac:dyDescent="0.35"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8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spans="6:50" x14ac:dyDescent="0.35"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8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spans="6:50" x14ac:dyDescent="0.35"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8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spans="6:50" x14ac:dyDescent="0.35"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8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spans="6:50" x14ac:dyDescent="0.35"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8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spans="6:50" x14ac:dyDescent="0.35"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8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spans="6:50" x14ac:dyDescent="0.35"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8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spans="6:50" x14ac:dyDescent="0.35"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8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spans="6:50" x14ac:dyDescent="0.35"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8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spans="6:50" x14ac:dyDescent="0.35"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8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spans="6:50" x14ac:dyDescent="0.35"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8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spans="6:50" x14ac:dyDescent="0.35"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8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spans="6:50" x14ac:dyDescent="0.35"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8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spans="6:50" x14ac:dyDescent="0.35"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8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spans="6:50" x14ac:dyDescent="0.35"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8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spans="6:50" x14ac:dyDescent="0.35"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8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spans="6:50" x14ac:dyDescent="0.35"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8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spans="6:50" x14ac:dyDescent="0.35"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8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spans="6:50" x14ac:dyDescent="0.35"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8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spans="6:50" x14ac:dyDescent="0.35"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8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spans="6:50" x14ac:dyDescent="0.35"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8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spans="6:50" x14ac:dyDescent="0.35"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8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spans="6:50" x14ac:dyDescent="0.35"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8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spans="6:50" x14ac:dyDescent="0.35"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8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spans="6:50" x14ac:dyDescent="0.35"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8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spans="6:50" x14ac:dyDescent="0.35"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8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spans="6:50" x14ac:dyDescent="0.35"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8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spans="6:50" x14ac:dyDescent="0.35"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8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spans="6:50" x14ac:dyDescent="0.35"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8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spans="6:50" x14ac:dyDescent="0.35"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8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spans="6:50" x14ac:dyDescent="0.35"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8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spans="6:50" x14ac:dyDescent="0.35"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8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spans="6:50" x14ac:dyDescent="0.35"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8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spans="6:50" x14ac:dyDescent="0.35"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8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spans="6:50" x14ac:dyDescent="0.35"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8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spans="6:50" x14ac:dyDescent="0.35"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8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spans="6:50" x14ac:dyDescent="0.35"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8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spans="6:50" x14ac:dyDescent="0.35"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8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spans="6:50" x14ac:dyDescent="0.35"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8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spans="6:50" x14ac:dyDescent="0.35"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8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spans="6:50" x14ac:dyDescent="0.35"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8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spans="6:50" x14ac:dyDescent="0.35"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8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spans="6:50" x14ac:dyDescent="0.35"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8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spans="6:50" x14ac:dyDescent="0.35"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8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spans="6:50" x14ac:dyDescent="0.35"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8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spans="6:50" x14ac:dyDescent="0.35"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8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spans="6:50" x14ac:dyDescent="0.35"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8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spans="6:50" x14ac:dyDescent="0.35"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8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spans="6:50" x14ac:dyDescent="0.35"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8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spans="6:50" x14ac:dyDescent="0.35"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8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spans="6:50" x14ac:dyDescent="0.35"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8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spans="6:50" x14ac:dyDescent="0.35"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8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spans="6:50" x14ac:dyDescent="0.35"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8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spans="6:50" x14ac:dyDescent="0.35"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8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spans="6:50" x14ac:dyDescent="0.35"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8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spans="6:50" x14ac:dyDescent="0.35"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8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spans="6:50" x14ac:dyDescent="0.35"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8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spans="6:50" x14ac:dyDescent="0.35"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8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spans="6:50" x14ac:dyDescent="0.35"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8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spans="6:50" x14ac:dyDescent="0.35"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8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spans="6:50" x14ac:dyDescent="0.35"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8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spans="6:50" x14ac:dyDescent="0.35"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8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spans="6:50" x14ac:dyDescent="0.35"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8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spans="6:50" x14ac:dyDescent="0.35"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8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spans="6:50" x14ac:dyDescent="0.35"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8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spans="6:50" x14ac:dyDescent="0.35"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8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spans="6:50" x14ac:dyDescent="0.35"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8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spans="6:50" x14ac:dyDescent="0.35"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8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spans="6:50" x14ac:dyDescent="0.35"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8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spans="6:50" x14ac:dyDescent="0.35"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8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spans="6:50" x14ac:dyDescent="0.35"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8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spans="6:50" x14ac:dyDescent="0.35"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8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spans="6:50" x14ac:dyDescent="0.35"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8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spans="6:50" x14ac:dyDescent="0.35"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8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spans="6:50" x14ac:dyDescent="0.35"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8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spans="6:50" x14ac:dyDescent="0.35"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8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spans="6:50" x14ac:dyDescent="0.35"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8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spans="6:50" x14ac:dyDescent="0.35"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8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spans="6:50" x14ac:dyDescent="0.35"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8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spans="6:50" x14ac:dyDescent="0.35"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8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spans="6:50" x14ac:dyDescent="0.35"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8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spans="6:50" x14ac:dyDescent="0.35"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8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spans="6:50" x14ac:dyDescent="0.35"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8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spans="6:50" x14ac:dyDescent="0.35"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8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spans="6:50" x14ac:dyDescent="0.35"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8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spans="6:50" x14ac:dyDescent="0.35"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8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spans="6:50" x14ac:dyDescent="0.35"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8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spans="6:50" x14ac:dyDescent="0.35"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8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spans="6:50" x14ac:dyDescent="0.35"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8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spans="6:50" x14ac:dyDescent="0.35"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8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spans="6:50" x14ac:dyDescent="0.35"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8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spans="6:50" x14ac:dyDescent="0.35"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8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spans="6:50" x14ac:dyDescent="0.35"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8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spans="6:50" x14ac:dyDescent="0.35"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8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spans="6:50" x14ac:dyDescent="0.35"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8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spans="6:50" x14ac:dyDescent="0.35"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8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spans="6:50" x14ac:dyDescent="0.35"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8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spans="6:50" x14ac:dyDescent="0.35"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8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spans="6:50" x14ac:dyDescent="0.35"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8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spans="6:50" x14ac:dyDescent="0.35"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8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spans="6:50" x14ac:dyDescent="0.35"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8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spans="6:50" x14ac:dyDescent="0.35"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8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spans="6:50" x14ac:dyDescent="0.35"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8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spans="6:50" x14ac:dyDescent="0.35"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8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spans="6:50" x14ac:dyDescent="0.35"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8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spans="6:50" x14ac:dyDescent="0.35"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8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spans="6:50" x14ac:dyDescent="0.35"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8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spans="6:50" x14ac:dyDescent="0.35"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8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spans="6:50" x14ac:dyDescent="0.35"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8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spans="6:50" x14ac:dyDescent="0.35"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8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spans="6:50" x14ac:dyDescent="0.35"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8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spans="6:50" x14ac:dyDescent="0.35"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8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spans="6:50" x14ac:dyDescent="0.35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8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spans="6:50" x14ac:dyDescent="0.35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8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spans="6:50" x14ac:dyDescent="0.35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8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spans="6:50" x14ac:dyDescent="0.35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8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spans="6:50" x14ac:dyDescent="0.35"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8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spans="6:50" x14ac:dyDescent="0.35"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8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spans="6:50" x14ac:dyDescent="0.35"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8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spans="6:50" x14ac:dyDescent="0.35"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8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spans="6:50" x14ac:dyDescent="0.35"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8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spans="6:50" x14ac:dyDescent="0.35"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8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spans="6:50" x14ac:dyDescent="0.35"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8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spans="6:50" x14ac:dyDescent="0.35"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8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spans="6:50" x14ac:dyDescent="0.35"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8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spans="6:50" x14ac:dyDescent="0.35"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8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spans="6:50" x14ac:dyDescent="0.35"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8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spans="6:50" x14ac:dyDescent="0.35"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8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spans="6:50" x14ac:dyDescent="0.35"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8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spans="6:50" x14ac:dyDescent="0.35"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8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spans="6:50" x14ac:dyDescent="0.35"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8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spans="6:50" x14ac:dyDescent="0.35"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8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spans="6:50" x14ac:dyDescent="0.35"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8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spans="6:50" x14ac:dyDescent="0.35"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8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spans="6:50" x14ac:dyDescent="0.35"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8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spans="6:50" x14ac:dyDescent="0.35"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8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spans="6:50" x14ac:dyDescent="0.35"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8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spans="6:50" x14ac:dyDescent="0.35"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8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spans="6:50" x14ac:dyDescent="0.35"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8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spans="6:50" x14ac:dyDescent="0.35"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8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spans="6:50" x14ac:dyDescent="0.35"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8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spans="6:50" x14ac:dyDescent="0.35"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8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spans="6:50" x14ac:dyDescent="0.35"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8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spans="6:50" x14ac:dyDescent="0.35"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8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spans="6:50" x14ac:dyDescent="0.35"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8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spans="6:50" x14ac:dyDescent="0.35"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8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spans="6:50" x14ac:dyDescent="0.35"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8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spans="6:50" x14ac:dyDescent="0.35"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8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spans="6:50" x14ac:dyDescent="0.35"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8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spans="6:50" x14ac:dyDescent="0.35"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8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spans="6:50" x14ac:dyDescent="0.35"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8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spans="6:50" x14ac:dyDescent="0.35"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8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spans="6:50" x14ac:dyDescent="0.35"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8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spans="6:50" x14ac:dyDescent="0.35"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8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spans="6:50" x14ac:dyDescent="0.35"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8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spans="6:50" x14ac:dyDescent="0.35"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8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spans="6:50" x14ac:dyDescent="0.35"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8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spans="6:50" x14ac:dyDescent="0.35"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8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spans="6:50" x14ac:dyDescent="0.35"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8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spans="6:50" x14ac:dyDescent="0.35"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8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spans="6:50" x14ac:dyDescent="0.35"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8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spans="6:50" x14ac:dyDescent="0.35"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8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spans="6:50" x14ac:dyDescent="0.35"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8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spans="6:50" x14ac:dyDescent="0.35"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8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spans="6:50" x14ac:dyDescent="0.35"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8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spans="6:50" x14ac:dyDescent="0.35"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8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spans="6:50" x14ac:dyDescent="0.35"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8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spans="6:50" x14ac:dyDescent="0.35"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8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spans="6:50" x14ac:dyDescent="0.35"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8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spans="6:50" x14ac:dyDescent="0.35"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8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spans="6:50" x14ac:dyDescent="0.35"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8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spans="6:50" x14ac:dyDescent="0.35"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8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spans="6:50" x14ac:dyDescent="0.35"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8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spans="6:50" x14ac:dyDescent="0.35"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8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spans="6:50" x14ac:dyDescent="0.35"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8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spans="6:50" x14ac:dyDescent="0.35"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8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spans="6:50" x14ac:dyDescent="0.35"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8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spans="6:50" x14ac:dyDescent="0.35"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8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spans="6:50" x14ac:dyDescent="0.35"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8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spans="6:50" x14ac:dyDescent="0.35"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8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spans="6:50" x14ac:dyDescent="0.35"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8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spans="6:50" x14ac:dyDescent="0.35"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8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spans="6:50" x14ac:dyDescent="0.35"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8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 spans="6:50" x14ac:dyDescent="0.35"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8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 spans="6:50" x14ac:dyDescent="0.35"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8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 spans="6:50" x14ac:dyDescent="0.35"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8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 spans="6:50" x14ac:dyDescent="0.35"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8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 spans="6:50" x14ac:dyDescent="0.35"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8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 spans="6:50" x14ac:dyDescent="0.35"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8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 spans="6:50" x14ac:dyDescent="0.35"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8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 spans="6:50" x14ac:dyDescent="0.35"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8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 spans="6:50" x14ac:dyDescent="0.35"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8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 spans="6:50" x14ac:dyDescent="0.35"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8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 spans="6:50" x14ac:dyDescent="0.35"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8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 spans="6:50" x14ac:dyDescent="0.35"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8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 spans="6:50" x14ac:dyDescent="0.35"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8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 spans="6:50" x14ac:dyDescent="0.35"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8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  <row r="1001" spans="6:50" x14ac:dyDescent="0.35"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8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</row>
    <row r="1002" spans="6:50" x14ac:dyDescent="0.35"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8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</row>
    <row r="1003" spans="6:50" x14ac:dyDescent="0.35"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8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</row>
    <row r="1004" spans="6:50" x14ac:dyDescent="0.35"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8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</row>
    <row r="1005" spans="6:50" x14ac:dyDescent="0.35"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8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</row>
    <row r="1006" spans="6:50" x14ac:dyDescent="0.35"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8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</row>
    <row r="1007" spans="6:50" x14ac:dyDescent="0.35"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8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</row>
    <row r="1008" spans="6:50" x14ac:dyDescent="0.35"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8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</row>
    <row r="1009" spans="6:50" x14ac:dyDescent="0.35"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8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</row>
    <row r="1010" spans="6:50" x14ac:dyDescent="0.35"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8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</row>
    <row r="1011" spans="6:50" x14ac:dyDescent="0.35"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8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</row>
    <row r="1012" spans="6:50" x14ac:dyDescent="0.35"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8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</row>
    <row r="1013" spans="6:50" x14ac:dyDescent="0.35"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8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</row>
    <row r="1014" spans="6:50" x14ac:dyDescent="0.35"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8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</row>
    <row r="1015" spans="6:50" x14ac:dyDescent="0.35"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8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</row>
    <row r="1016" spans="6:50" x14ac:dyDescent="0.35"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8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</row>
    <row r="1017" spans="6:50" x14ac:dyDescent="0.35"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8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</row>
    <row r="1018" spans="6:50" x14ac:dyDescent="0.35"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8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</row>
    <row r="1019" spans="6:50" x14ac:dyDescent="0.35"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8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</row>
    <row r="1020" spans="6:50" x14ac:dyDescent="0.35"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8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</row>
    <row r="1021" spans="6:50" x14ac:dyDescent="0.35"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8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</row>
    <row r="1022" spans="6:50" x14ac:dyDescent="0.35"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8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</row>
    <row r="1023" spans="6:50" x14ac:dyDescent="0.35"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8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</row>
    <row r="1024" spans="6:50" x14ac:dyDescent="0.35"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8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</row>
    <row r="1025" spans="6:50" x14ac:dyDescent="0.35"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8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</row>
    <row r="1026" spans="6:50" x14ac:dyDescent="0.35"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8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</row>
    <row r="1027" spans="6:50" x14ac:dyDescent="0.35"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8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</row>
    <row r="1028" spans="6:50" x14ac:dyDescent="0.35"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8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</row>
    <row r="1029" spans="6:50" x14ac:dyDescent="0.35"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8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</row>
    <row r="1030" spans="6:50" x14ac:dyDescent="0.35"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8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</row>
    <row r="1031" spans="6:50" x14ac:dyDescent="0.35"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8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</row>
    <row r="1032" spans="6:50" x14ac:dyDescent="0.35"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8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</row>
    <row r="1033" spans="6:50" x14ac:dyDescent="0.35"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8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</row>
    <row r="1034" spans="6:50" x14ac:dyDescent="0.35"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8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</row>
    <row r="1035" spans="6:50" x14ac:dyDescent="0.35"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8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</row>
    <row r="1036" spans="6:50" x14ac:dyDescent="0.35"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8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</row>
    <row r="1037" spans="6:50" x14ac:dyDescent="0.35"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8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</row>
    <row r="1038" spans="6:50" x14ac:dyDescent="0.35"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8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</row>
    <row r="1039" spans="6:50" x14ac:dyDescent="0.35"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8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</row>
    <row r="1040" spans="6:50" x14ac:dyDescent="0.35"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8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</row>
    <row r="1041" spans="6:50" x14ac:dyDescent="0.35"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8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</row>
    <row r="1042" spans="6:50" x14ac:dyDescent="0.35"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8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</row>
    <row r="1043" spans="6:50" x14ac:dyDescent="0.35"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8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</row>
    <row r="1044" spans="6:50" x14ac:dyDescent="0.35"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8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</row>
    <row r="1045" spans="6:50" x14ac:dyDescent="0.35"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8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</row>
    <row r="1046" spans="6:50" x14ac:dyDescent="0.35"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8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</row>
    <row r="1047" spans="6:50" x14ac:dyDescent="0.35"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8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</row>
    <row r="1048" spans="6:50" x14ac:dyDescent="0.35"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8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</row>
    <row r="1049" spans="6:50" x14ac:dyDescent="0.35"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8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</row>
    <row r="1050" spans="6:50" x14ac:dyDescent="0.35"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8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</row>
    <row r="1051" spans="6:50" x14ac:dyDescent="0.35"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8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</row>
    <row r="1052" spans="6:50" x14ac:dyDescent="0.35"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8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</row>
    <row r="1053" spans="6:50" x14ac:dyDescent="0.35"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8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</row>
    <row r="1054" spans="6:50" x14ac:dyDescent="0.35"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8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</row>
    <row r="1055" spans="6:50" x14ac:dyDescent="0.35"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8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</row>
    <row r="1056" spans="6:50" x14ac:dyDescent="0.35"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8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</row>
    <row r="1057" spans="6:50" x14ac:dyDescent="0.35"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8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</row>
    <row r="1058" spans="6:50" x14ac:dyDescent="0.35"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8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</row>
    <row r="1059" spans="6:50" x14ac:dyDescent="0.35"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8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</row>
    <row r="1060" spans="6:50" x14ac:dyDescent="0.35"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8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</row>
    <row r="1061" spans="6:50" x14ac:dyDescent="0.35"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8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</row>
    <row r="1062" spans="6:50" x14ac:dyDescent="0.35"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8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</row>
    <row r="1063" spans="6:50" x14ac:dyDescent="0.35"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8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</row>
    <row r="1064" spans="6:50" x14ac:dyDescent="0.35"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8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</row>
    <row r="1065" spans="6:50" x14ac:dyDescent="0.35"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8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</row>
    <row r="1066" spans="6:50" x14ac:dyDescent="0.35"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8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</row>
    <row r="1067" spans="6:50" x14ac:dyDescent="0.35"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8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</row>
    <row r="1068" spans="6:50" x14ac:dyDescent="0.35"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8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</row>
    <row r="1069" spans="6:50" x14ac:dyDescent="0.35"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8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</row>
    <row r="1070" spans="6:50" x14ac:dyDescent="0.35"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8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</row>
    <row r="1071" spans="6:50" x14ac:dyDescent="0.35"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8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</row>
    <row r="1072" spans="6:50" x14ac:dyDescent="0.35"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8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</row>
    <row r="1073" spans="6:50" x14ac:dyDescent="0.35"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8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</row>
    <row r="1074" spans="6:50" x14ac:dyDescent="0.35"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8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</row>
    <row r="1075" spans="6:50" x14ac:dyDescent="0.35"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8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</row>
    <row r="1076" spans="6:50" x14ac:dyDescent="0.35"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8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</row>
    <row r="1077" spans="6:50" x14ac:dyDescent="0.35"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8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</row>
    <row r="1078" spans="6:50" x14ac:dyDescent="0.35"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8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</row>
    <row r="1079" spans="6:50" x14ac:dyDescent="0.35"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8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</row>
    <row r="1080" spans="6:50" x14ac:dyDescent="0.35"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8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</row>
    <row r="1081" spans="6:50" x14ac:dyDescent="0.35"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8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</row>
    <row r="1082" spans="6:50" x14ac:dyDescent="0.35"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8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</row>
    <row r="1083" spans="6:50" x14ac:dyDescent="0.35"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8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</row>
    <row r="1084" spans="6:50" x14ac:dyDescent="0.35"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8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</row>
    <row r="1085" spans="6:50" x14ac:dyDescent="0.35"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8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</row>
    <row r="1086" spans="6:50" x14ac:dyDescent="0.35"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8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</row>
    <row r="1087" spans="6:50" x14ac:dyDescent="0.35"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8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</row>
    <row r="1088" spans="6:50" x14ac:dyDescent="0.35"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8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</row>
    <row r="1089" spans="6:50" x14ac:dyDescent="0.35"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8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</row>
    <row r="1090" spans="6:50" x14ac:dyDescent="0.35"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8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</row>
    <row r="1091" spans="6:50" x14ac:dyDescent="0.35"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8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</row>
    <row r="1092" spans="6:50" x14ac:dyDescent="0.35"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8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</row>
    <row r="1093" spans="6:50" x14ac:dyDescent="0.35"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8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</row>
    <row r="1094" spans="6:50" x14ac:dyDescent="0.35"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8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</row>
    <row r="1095" spans="6:50" x14ac:dyDescent="0.35"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8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</row>
    <row r="1096" spans="6:50" x14ac:dyDescent="0.35"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8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</row>
    <row r="1097" spans="6:50" x14ac:dyDescent="0.35"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8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</row>
    <row r="1098" spans="6:50" x14ac:dyDescent="0.35"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8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</row>
    <row r="1099" spans="6:50" x14ac:dyDescent="0.35"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8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</row>
    <row r="1100" spans="6:50" x14ac:dyDescent="0.35"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8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</row>
    <row r="1101" spans="6:50" x14ac:dyDescent="0.35"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8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</row>
    <row r="1102" spans="6:50" x14ac:dyDescent="0.35"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8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</row>
    <row r="1103" spans="6:50" x14ac:dyDescent="0.35"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8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</row>
    <row r="1104" spans="6:50" x14ac:dyDescent="0.35"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8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</row>
    <row r="1105" spans="6:50" x14ac:dyDescent="0.35"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8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</row>
    <row r="1106" spans="6:50" x14ac:dyDescent="0.35"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8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</row>
    <row r="1107" spans="6:50" x14ac:dyDescent="0.35"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8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</row>
    <row r="1108" spans="6:50" x14ac:dyDescent="0.35"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8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</row>
    <row r="1109" spans="6:50" x14ac:dyDescent="0.35"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8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</row>
    <row r="1110" spans="6:50" x14ac:dyDescent="0.35"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8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</row>
    <row r="1111" spans="6:50" x14ac:dyDescent="0.35"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8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</row>
    <row r="1112" spans="6:50" x14ac:dyDescent="0.35"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8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</row>
    <row r="1113" spans="6:50" x14ac:dyDescent="0.35"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8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</row>
    <row r="1114" spans="6:50" x14ac:dyDescent="0.35"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8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</row>
    <row r="1115" spans="6:50" x14ac:dyDescent="0.35"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8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</row>
    <row r="1116" spans="6:50" x14ac:dyDescent="0.35"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8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</row>
    <row r="1117" spans="6:50" x14ac:dyDescent="0.35"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8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</row>
    <row r="1118" spans="6:50" x14ac:dyDescent="0.35"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8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</row>
    <row r="1119" spans="6:50" x14ac:dyDescent="0.35"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8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</row>
    <row r="1120" spans="6:50" x14ac:dyDescent="0.35"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8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</row>
    <row r="1121" spans="6:50" x14ac:dyDescent="0.35"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8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</row>
    <row r="1122" spans="6:50" x14ac:dyDescent="0.35"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8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</row>
    <row r="1123" spans="6:50" x14ac:dyDescent="0.35"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8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</row>
    <row r="1124" spans="6:50" x14ac:dyDescent="0.35"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8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</row>
    <row r="1125" spans="6:50" x14ac:dyDescent="0.35"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8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</row>
    <row r="1126" spans="6:50" x14ac:dyDescent="0.35"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8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</row>
    <row r="1127" spans="6:50" x14ac:dyDescent="0.35"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8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</row>
    <row r="1128" spans="6:50" x14ac:dyDescent="0.35"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8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</row>
    <row r="1129" spans="6:50" x14ac:dyDescent="0.35"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8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</row>
    <row r="1130" spans="6:50" x14ac:dyDescent="0.35"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8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</row>
    <row r="1131" spans="6:50" x14ac:dyDescent="0.35"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8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</row>
    <row r="1132" spans="6:50" x14ac:dyDescent="0.35"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8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</row>
    <row r="1133" spans="6:50" x14ac:dyDescent="0.35"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8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</row>
    <row r="1134" spans="6:50" x14ac:dyDescent="0.35"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8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</row>
    <row r="1135" spans="6:50" x14ac:dyDescent="0.35"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8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</row>
    <row r="1136" spans="6:50" x14ac:dyDescent="0.35"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8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</row>
    <row r="1137" spans="6:50" x14ac:dyDescent="0.35"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8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</row>
    <row r="1138" spans="6:50" x14ac:dyDescent="0.35"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8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</row>
    <row r="1139" spans="6:50" x14ac:dyDescent="0.35"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8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</row>
    <row r="1140" spans="6:50" x14ac:dyDescent="0.35"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8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</row>
    <row r="1141" spans="6:50" x14ac:dyDescent="0.35"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8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</row>
    <row r="1142" spans="6:50" x14ac:dyDescent="0.35"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8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</row>
    <row r="1143" spans="6:50" x14ac:dyDescent="0.35"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8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</row>
    <row r="1144" spans="6:50" x14ac:dyDescent="0.35"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8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</row>
    <row r="1145" spans="6:50" x14ac:dyDescent="0.35"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8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</row>
    <row r="1146" spans="6:50" x14ac:dyDescent="0.35"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8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</row>
    <row r="1147" spans="6:50" x14ac:dyDescent="0.35"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8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</row>
    <row r="1148" spans="6:50" x14ac:dyDescent="0.35"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8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</row>
    <row r="1149" spans="6:50" x14ac:dyDescent="0.35"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8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</row>
    <row r="1150" spans="6:50" x14ac:dyDescent="0.35"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8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</row>
    <row r="1151" spans="6:50" x14ac:dyDescent="0.35"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8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</row>
    <row r="1152" spans="6:50" x14ac:dyDescent="0.35"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8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</row>
    <row r="1153" spans="6:50" x14ac:dyDescent="0.35"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8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</row>
    <row r="1154" spans="6:50" x14ac:dyDescent="0.35"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8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</row>
    <row r="1155" spans="6:50" x14ac:dyDescent="0.35"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8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</row>
    <row r="1156" spans="6:50" x14ac:dyDescent="0.35"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8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</row>
    <row r="1157" spans="6:50" x14ac:dyDescent="0.35"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8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</row>
    <row r="1158" spans="6:50" x14ac:dyDescent="0.35"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8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</row>
    <row r="1159" spans="6:50" x14ac:dyDescent="0.35"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8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</row>
    <row r="1160" spans="6:50" x14ac:dyDescent="0.35"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8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</row>
    <row r="1161" spans="6:50" x14ac:dyDescent="0.35"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8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</row>
    <row r="1162" spans="6:50" x14ac:dyDescent="0.35"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8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</row>
    <row r="1163" spans="6:50" x14ac:dyDescent="0.35"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8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</row>
    <row r="1164" spans="6:50" x14ac:dyDescent="0.35"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8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</row>
    <row r="1165" spans="6:50" x14ac:dyDescent="0.35"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8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</row>
    <row r="1166" spans="6:50" x14ac:dyDescent="0.35"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8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</row>
    <row r="1167" spans="6:50" x14ac:dyDescent="0.35"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8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</row>
    <row r="1168" spans="6:50" x14ac:dyDescent="0.35"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8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</row>
    <row r="1169" spans="6:50" x14ac:dyDescent="0.35"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8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</row>
    <row r="1170" spans="6:50" x14ac:dyDescent="0.35"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8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</row>
    <row r="1171" spans="6:50" x14ac:dyDescent="0.35"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8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</row>
    <row r="1172" spans="6:50" x14ac:dyDescent="0.35"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8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</row>
    <row r="1173" spans="6:50" x14ac:dyDescent="0.35"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8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</row>
    <row r="1174" spans="6:50" x14ac:dyDescent="0.35"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8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</row>
    <row r="1175" spans="6:50" x14ac:dyDescent="0.35"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8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</row>
    <row r="1176" spans="6:50" x14ac:dyDescent="0.35"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8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</row>
    <row r="1177" spans="6:50" x14ac:dyDescent="0.35"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8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</row>
    <row r="1178" spans="6:50" x14ac:dyDescent="0.35"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8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</row>
    <row r="1179" spans="6:50" x14ac:dyDescent="0.35"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8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</row>
    <row r="1180" spans="6:50" x14ac:dyDescent="0.35"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8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</row>
    <row r="1181" spans="6:50" x14ac:dyDescent="0.35"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8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</row>
    <row r="1182" spans="6:50" x14ac:dyDescent="0.35"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8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</row>
    <row r="1183" spans="6:50" x14ac:dyDescent="0.35"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8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</row>
    <row r="1184" spans="6:50" x14ac:dyDescent="0.35"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8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</row>
    <row r="1185" spans="6:50" x14ac:dyDescent="0.35"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8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</row>
    <row r="1186" spans="6:50" x14ac:dyDescent="0.35"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8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</row>
    <row r="1187" spans="6:50" x14ac:dyDescent="0.35"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8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</row>
    <row r="1188" spans="6:50" x14ac:dyDescent="0.35"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8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</row>
    <row r="1189" spans="6:50" x14ac:dyDescent="0.35"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8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</row>
    <row r="1190" spans="6:50" x14ac:dyDescent="0.35"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8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</row>
    <row r="1191" spans="6:50" x14ac:dyDescent="0.35"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8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</row>
    <row r="1192" spans="6:50" x14ac:dyDescent="0.35"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8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</row>
    <row r="1193" spans="6:50" x14ac:dyDescent="0.35"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8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</row>
    <row r="1194" spans="6:50" x14ac:dyDescent="0.35"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8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</row>
    <row r="1195" spans="6:50" x14ac:dyDescent="0.35"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8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</row>
    <row r="1196" spans="6:50" x14ac:dyDescent="0.35"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8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</row>
    <row r="1197" spans="6:50" x14ac:dyDescent="0.35"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8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</row>
    <row r="1198" spans="6:50" x14ac:dyDescent="0.35"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8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</row>
    <row r="1199" spans="6:50" x14ac:dyDescent="0.35"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8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</row>
    <row r="1200" spans="6:50" x14ac:dyDescent="0.35"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8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</row>
    <row r="1201" spans="6:50" x14ac:dyDescent="0.35"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8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</row>
    <row r="1202" spans="6:50" x14ac:dyDescent="0.35"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8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</row>
    <row r="1203" spans="6:50" x14ac:dyDescent="0.35"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8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</row>
    <row r="1204" spans="6:50" x14ac:dyDescent="0.35"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8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</row>
    <row r="1205" spans="6:50" x14ac:dyDescent="0.35"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8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</row>
    <row r="1206" spans="6:50" x14ac:dyDescent="0.35"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8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</row>
    <row r="1207" spans="6:50" x14ac:dyDescent="0.35"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8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</row>
    <row r="1208" spans="6:50" x14ac:dyDescent="0.35"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8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</row>
    <row r="1209" spans="6:50" x14ac:dyDescent="0.35"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8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</row>
    <row r="1210" spans="6:50" x14ac:dyDescent="0.35"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8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</row>
    <row r="1211" spans="6:50" x14ac:dyDescent="0.35"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8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</row>
    <row r="1212" spans="6:50" x14ac:dyDescent="0.35"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8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</row>
    <row r="1213" spans="6:50" x14ac:dyDescent="0.35"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8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</row>
    <row r="1214" spans="6:50" x14ac:dyDescent="0.35"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8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</row>
    <row r="1215" spans="6:50" x14ac:dyDescent="0.35"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8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</row>
    <row r="1216" spans="6:50" x14ac:dyDescent="0.35"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8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</row>
    <row r="1217" spans="6:50" x14ac:dyDescent="0.35"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8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</row>
    <row r="1218" spans="6:50" x14ac:dyDescent="0.35"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8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</row>
    <row r="1219" spans="6:50" x14ac:dyDescent="0.35"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8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</row>
    <row r="1220" spans="6:50" x14ac:dyDescent="0.35"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8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</row>
    <row r="1221" spans="6:50" x14ac:dyDescent="0.35"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8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</row>
    <row r="1222" spans="6:50" x14ac:dyDescent="0.35"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8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</row>
    <row r="1223" spans="6:50" x14ac:dyDescent="0.35"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8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</row>
    <row r="1224" spans="6:50" x14ac:dyDescent="0.35"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8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</row>
    <row r="1225" spans="6:50" x14ac:dyDescent="0.35"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8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</row>
    <row r="1226" spans="6:50" x14ac:dyDescent="0.35"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8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</row>
    <row r="1227" spans="6:50" x14ac:dyDescent="0.35"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8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</row>
    <row r="1228" spans="6:50" x14ac:dyDescent="0.35"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8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</row>
    <row r="1229" spans="6:50" x14ac:dyDescent="0.35"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8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</row>
    <row r="1230" spans="6:50" x14ac:dyDescent="0.35"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8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</row>
    <row r="1231" spans="6:50" x14ac:dyDescent="0.35"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8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</row>
    <row r="1232" spans="6:50" x14ac:dyDescent="0.35"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8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</row>
    <row r="1233" spans="6:50" x14ac:dyDescent="0.35"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8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</row>
    <row r="1234" spans="6:50" x14ac:dyDescent="0.35"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8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</row>
    <row r="1235" spans="6:50" x14ac:dyDescent="0.35"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8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</row>
    <row r="1236" spans="6:50" x14ac:dyDescent="0.35"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8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</row>
    <row r="1237" spans="6:50" x14ac:dyDescent="0.35"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8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</row>
    <row r="1238" spans="6:50" x14ac:dyDescent="0.35"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8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</row>
    <row r="1239" spans="6:50" x14ac:dyDescent="0.35"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8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</row>
    <row r="1240" spans="6:50" x14ac:dyDescent="0.35"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8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</row>
    <row r="1241" spans="6:50" x14ac:dyDescent="0.35"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8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</row>
    <row r="1242" spans="6:50" x14ac:dyDescent="0.35"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8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</row>
    <row r="1243" spans="6:50" x14ac:dyDescent="0.35"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8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</row>
    <row r="1244" spans="6:50" x14ac:dyDescent="0.35"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8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</row>
    <row r="1245" spans="6:50" x14ac:dyDescent="0.35"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8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</row>
    <row r="1246" spans="6:50" x14ac:dyDescent="0.35"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8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</row>
    <row r="1247" spans="6:50" x14ac:dyDescent="0.35"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8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</row>
    <row r="1248" spans="6:50" x14ac:dyDescent="0.35"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8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</row>
    <row r="1249" spans="6:50" x14ac:dyDescent="0.35"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8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</row>
    <row r="1250" spans="6:50" x14ac:dyDescent="0.35"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8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</row>
    <row r="1251" spans="6:50" x14ac:dyDescent="0.35"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8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</row>
    <row r="1252" spans="6:50" x14ac:dyDescent="0.35"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8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</row>
    <row r="1253" spans="6:50" x14ac:dyDescent="0.35"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8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</row>
    <row r="1254" spans="6:50" x14ac:dyDescent="0.35"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8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</row>
    <row r="1255" spans="6:50" x14ac:dyDescent="0.35"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8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</row>
    <row r="1256" spans="6:50" x14ac:dyDescent="0.35"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8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</row>
    <row r="1257" spans="6:50" x14ac:dyDescent="0.35"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8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</row>
    <row r="1258" spans="6:50" x14ac:dyDescent="0.35"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8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</row>
    <row r="1259" spans="6:50" x14ac:dyDescent="0.35"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8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</row>
    <row r="1260" spans="6:50" x14ac:dyDescent="0.35"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8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</row>
    <row r="1261" spans="6:50" x14ac:dyDescent="0.35"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8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</row>
    <row r="1262" spans="6:50" x14ac:dyDescent="0.35"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8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</row>
    <row r="1263" spans="6:50" x14ac:dyDescent="0.35"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8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</row>
    <row r="1264" spans="6:50" x14ac:dyDescent="0.35"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8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</row>
    <row r="1265" spans="6:50" x14ac:dyDescent="0.35"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8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</row>
    <row r="1266" spans="6:50" x14ac:dyDescent="0.35"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8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</row>
    <row r="1267" spans="6:50" x14ac:dyDescent="0.35"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8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</row>
    <row r="1268" spans="6:50" x14ac:dyDescent="0.35"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8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</row>
    <row r="1269" spans="6:50" x14ac:dyDescent="0.35"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8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</row>
    <row r="1270" spans="6:50" x14ac:dyDescent="0.35"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8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</row>
    <row r="1271" spans="6:50" x14ac:dyDescent="0.35"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8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</row>
    <row r="1272" spans="6:50" x14ac:dyDescent="0.35"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8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</row>
    <row r="1273" spans="6:50" x14ac:dyDescent="0.35"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8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</row>
    <row r="1274" spans="6:50" x14ac:dyDescent="0.35"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8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</row>
    <row r="1275" spans="6:50" x14ac:dyDescent="0.35"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8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</row>
    <row r="1276" spans="6:50" x14ac:dyDescent="0.35"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8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</row>
    <row r="1277" spans="6:50" x14ac:dyDescent="0.35"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8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</row>
    <row r="1278" spans="6:50" x14ac:dyDescent="0.35"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8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</row>
    <row r="1279" spans="6:50" x14ac:dyDescent="0.35"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8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</row>
    <row r="1280" spans="6:50" x14ac:dyDescent="0.35"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8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</row>
    <row r="1281" spans="6:50" x14ac:dyDescent="0.35"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8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</row>
    <row r="1282" spans="6:50" x14ac:dyDescent="0.35"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8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</row>
    <row r="1283" spans="6:50" x14ac:dyDescent="0.35"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8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</row>
    <row r="1284" spans="6:50" x14ac:dyDescent="0.35"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8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</row>
    <row r="1285" spans="6:50" x14ac:dyDescent="0.35"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8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</row>
    <row r="1286" spans="6:50" x14ac:dyDescent="0.35"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8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</row>
    <row r="1287" spans="6:50" x14ac:dyDescent="0.35"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8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</row>
    <row r="1288" spans="6:50" x14ac:dyDescent="0.35"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8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</row>
    <row r="1289" spans="6:50" x14ac:dyDescent="0.35"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8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</row>
    <row r="1290" spans="6:50" x14ac:dyDescent="0.35"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8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</row>
    <row r="1291" spans="6:50" x14ac:dyDescent="0.35"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8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</row>
    <row r="1292" spans="6:50" x14ac:dyDescent="0.35"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8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</row>
    <row r="1293" spans="6:50" x14ac:dyDescent="0.35"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8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</row>
    <row r="1294" spans="6:50" x14ac:dyDescent="0.35"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8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</row>
    <row r="1295" spans="6:50" x14ac:dyDescent="0.35"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8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</row>
    <row r="1296" spans="6:50" x14ac:dyDescent="0.35"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8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</row>
    <row r="1297" spans="6:50" x14ac:dyDescent="0.35"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8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</row>
    <row r="1298" spans="6:50" x14ac:dyDescent="0.35"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8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</row>
    <row r="1299" spans="6:50" x14ac:dyDescent="0.35"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8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</row>
    <row r="1300" spans="6:50" x14ac:dyDescent="0.35"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8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</row>
    <row r="1301" spans="6:50" x14ac:dyDescent="0.35"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8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</row>
    <row r="1302" spans="6:50" x14ac:dyDescent="0.35"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8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</row>
    <row r="1303" spans="6:50" x14ac:dyDescent="0.35"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8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</row>
    <row r="1304" spans="6:50" x14ac:dyDescent="0.35"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8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</row>
    <row r="1305" spans="6:50" x14ac:dyDescent="0.35"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8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</row>
    <row r="1306" spans="6:50" x14ac:dyDescent="0.35"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8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</row>
    <row r="1307" spans="6:50" x14ac:dyDescent="0.35"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8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</row>
    <row r="1308" spans="6:50" x14ac:dyDescent="0.35"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8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</row>
    <row r="1309" spans="6:50" x14ac:dyDescent="0.35"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8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</row>
    <row r="1310" spans="6:50" x14ac:dyDescent="0.35"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8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</row>
    <row r="1311" spans="6:50" x14ac:dyDescent="0.35"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8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</row>
    <row r="1312" spans="6:50" x14ac:dyDescent="0.35"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8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</row>
    <row r="1313" spans="6:50" x14ac:dyDescent="0.35"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8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</row>
    <row r="1314" spans="6:50" x14ac:dyDescent="0.35"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8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</row>
    <row r="1315" spans="6:50" x14ac:dyDescent="0.35"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8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</row>
    <row r="1316" spans="6:50" x14ac:dyDescent="0.35"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8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</row>
    <row r="1317" spans="6:50" x14ac:dyDescent="0.35"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8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</row>
    <row r="1318" spans="6:50" x14ac:dyDescent="0.35"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8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</row>
    <row r="1319" spans="6:50" x14ac:dyDescent="0.35"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8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</row>
    <row r="1320" spans="6:50" x14ac:dyDescent="0.35"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8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</row>
    <row r="1321" spans="6:50" x14ac:dyDescent="0.35"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8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</row>
    <row r="1322" spans="6:50" x14ac:dyDescent="0.35"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8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</row>
    <row r="1323" spans="6:50" x14ac:dyDescent="0.35"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8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</row>
    <row r="1324" spans="6:50" x14ac:dyDescent="0.35"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8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</row>
    <row r="1325" spans="6:50" x14ac:dyDescent="0.35"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8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</row>
    <row r="1326" spans="6:50" x14ac:dyDescent="0.35"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8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</row>
    <row r="1327" spans="6:50" x14ac:dyDescent="0.35"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8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</row>
    <row r="1328" spans="6:50" x14ac:dyDescent="0.35"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8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</row>
    <row r="1329" spans="6:50" x14ac:dyDescent="0.35"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8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</row>
    <row r="1330" spans="6:50" x14ac:dyDescent="0.35"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8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</row>
    <row r="1331" spans="6:50" x14ac:dyDescent="0.35"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8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</row>
    <row r="1332" spans="6:50" x14ac:dyDescent="0.35"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8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</row>
    <row r="1333" spans="6:50" x14ac:dyDescent="0.35"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8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</row>
    <row r="1334" spans="6:50" x14ac:dyDescent="0.35"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8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</row>
    <row r="1335" spans="6:50" x14ac:dyDescent="0.35"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8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</row>
    <row r="1336" spans="6:50" x14ac:dyDescent="0.35"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8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</row>
    <row r="1337" spans="6:50" x14ac:dyDescent="0.35"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8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</row>
    <row r="1338" spans="6:50" x14ac:dyDescent="0.35"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8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</row>
    <row r="1339" spans="6:50" x14ac:dyDescent="0.35"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8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</row>
    <row r="1340" spans="6:50" x14ac:dyDescent="0.35"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8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</row>
    <row r="1341" spans="6:50" x14ac:dyDescent="0.35"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8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</row>
    <row r="1342" spans="6:50" x14ac:dyDescent="0.35"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8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</row>
    <row r="1343" spans="6:50" x14ac:dyDescent="0.35"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8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</row>
    <row r="1344" spans="6:50" x14ac:dyDescent="0.35"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8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</row>
    <row r="1345" spans="6:50" x14ac:dyDescent="0.35"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8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</row>
    <row r="1346" spans="6:50" x14ac:dyDescent="0.35"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8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</row>
    <row r="1347" spans="6:50" x14ac:dyDescent="0.35"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8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</row>
    <row r="1348" spans="6:50" x14ac:dyDescent="0.35"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8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</row>
    <row r="1349" spans="6:50" x14ac:dyDescent="0.35"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8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</row>
    <row r="1350" spans="6:50" x14ac:dyDescent="0.35"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8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</row>
    <row r="1351" spans="6:50" x14ac:dyDescent="0.35"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8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</row>
    <row r="1352" spans="6:50" x14ac:dyDescent="0.35"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8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</row>
    <row r="1353" spans="6:50" x14ac:dyDescent="0.35"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8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</row>
    <row r="1354" spans="6:50" x14ac:dyDescent="0.35"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8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</row>
    <row r="1355" spans="6:50" x14ac:dyDescent="0.35"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8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</row>
    <row r="1356" spans="6:50" x14ac:dyDescent="0.35"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8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</row>
    <row r="1357" spans="6:50" x14ac:dyDescent="0.35"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8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</row>
    <row r="1358" spans="6:50" x14ac:dyDescent="0.35"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8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</row>
    <row r="1359" spans="6:50" x14ac:dyDescent="0.35"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8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</row>
    <row r="1360" spans="6:50" x14ac:dyDescent="0.35"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8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</row>
    <row r="1361" spans="6:50" x14ac:dyDescent="0.35"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8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</row>
    <row r="1362" spans="6:50" x14ac:dyDescent="0.35"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8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</row>
    <row r="1363" spans="6:50" x14ac:dyDescent="0.35"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8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</row>
    <row r="1364" spans="6:50" x14ac:dyDescent="0.35"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8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</row>
    <row r="1365" spans="6:50" x14ac:dyDescent="0.35"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8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</row>
    <row r="1366" spans="6:50" x14ac:dyDescent="0.35"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8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</row>
    <row r="1367" spans="6:50" x14ac:dyDescent="0.35"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8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</row>
    <row r="1368" spans="6:50" x14ac:dyDescent="0.35"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8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</row>
    <row r="1369" spans="6:50" x14ac:dyDescent="0.35"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8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</row>
    <row r="1370" spans="6:50" x14ac:dyDescent="0.35"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8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</row>
    <row r="1371" spans="6:50" x14ac:dyDescent="0.35"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8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</row>
    <row r="1372" spans="6:50" x14ac:dyDescent="0.35"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8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</row>
    <row r="1373" spans="6:50" x14ac:dyDescent="0.35"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8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</row>
    <row r="1374" spans="6:50" x14ac:dyDescent="0.35"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8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</row>
    <row r="1375" spans="6:50" x14ac:dyDescent="0.35"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8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</row>
    <row r="1376" spans="6:50" x14ac:dyDescent="0.35"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8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</row>
    <row r="1377" spans="6:50" x14ac:dyDescent="0.35"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8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</row>
    <row r="1378" spans="6:50" x14ac:dyDescent="0.35"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8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</row>
    <row r="1379" spans="6:50" x14ac:dyDescent="0.35"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8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</row>
    <row r="1380" spans="6:50" x14ac:dyDescent="0.35"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8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</row>
    <row r="1381" spans="6:50" x14ac:dyDescent="0.35"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8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</row>
    <row r="1382" spans="6:50" x14ac:dyDescent="0.35"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8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</row>
    <row r="1383" spans="6:50" x14ac:dyDescent="0.35"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8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</row>
    <row r="1384" spans="6:50" x14ac:dyDescent="0.35"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8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</row>
    <row r="1385" spans="6:50" x14ac:dyDescent="0.35"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8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</row>
    <row r="1386" spans="6:50" x14ac:dyDescent="0.35"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8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</row>
    <row r="1387" spans="6:50" x14ac:dyDescent="0.35"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8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</row>
    <row r="1388" spans="6:50" x14ac:dyDescent="0.35"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8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</row>
    <row r="1389" spans="6:50" x14ac:dyDescent="0.35"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8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</row>
    <row r="1390" spans="6:50" x14ac:dyDescent="0.35"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8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</row>
    <row r="1391" spans="6:50" x14ac:dyDescent="0.35"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8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</row>
    <row r="1392" spans="6:50" x14ac:dyDescent="0.35"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8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</row>
    <row r="1393" spans="6:50" x14ac:dyDescent="0.35"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8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</row>
    <row r="1394" spans="6:50" x14ac:dyDescent="0.35"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8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</row>
    <row r="1395" spans="6:50" x14ac:dyDescent="0.35"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8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</row>
    <row r="1396" spans="6:50" x14ac:dyDescent="0.35"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8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</row>
    <row r="1397" spans="6:50" x14ac:dyDescent="0.35"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8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</row>
    <row r="1398" spans="6:50" x14ac:dyDescent="0.35"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8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</row>
    <row r="1399" spans="6:50" x14ac:dyDescent="0.35"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8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</row>
    <row r="1400" spans="6:50" x14ac:dyDescent="0.35"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8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</row>
    <row r="1401" spans="6:50" x14ac:dyDescent="0.35"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8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</row>
    <row r="1402" spans="6:50" x14ac:dyDescent="0.35"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8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</row>
    <row r="1403" spans="6:50" x14ac:dyDescent="0.35"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8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</row>
    <row r="1404" spans="6:50" x14ac:dyDescent="0.35"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8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</row>
    <row r="1405" spans="6:50" x14ac:dyDescent="0.35"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8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</row>
    <row r="1406" spans="6:50" x14ac:dyDescent="0.35"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8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</row>
    <row r="1407" spans="6:50" x14ac:dyDescent="0.35"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8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</row>
    <row r="1408" spans="6:50" x14ac:dyDescent="0.35"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8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</row>
    <row r="1409" spans="6:50" x14ac:dyDescent="0.35"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8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</row>
    <row r="1410" spans="6:50" x14ac:dyDescent="0.35"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8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</row>
    <row r="1411" spans="6:50" x14ac:dyDescent="0.35"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8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</row>
    <row r="1412" spans="6:50" x14ac:dyDescent="0.35"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8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</row>
    <row r="1413" spans="6:50" x14ac:dyDescent="0.35"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8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</row>
    <row r="1414" spans="6:50" x14ac:dyDescent="0.35"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8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</row>
    <row r="1415" spans="6:50" x14ac:dyDescent="0.35"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8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</row>
    <row r="1416" spans="6:50" x14ac:dyDescent="0.35"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8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</row>
    <row r="1417" spans="6:50" x14ac:dyDescent="0.35"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8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</row>
    <row r="1418" spans="6:50" x14ac:dyDescent="0.35"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8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</row>
    <row r="1419" spans="6:50" x14ac:dyDescent="0.35"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8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</row>
    <row r="1420" spans="6:50" x14ac:dyDescent="0.35"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8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</row>
    <row r="1421" spans="6:50" x14ac:dyDescent="0.35"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8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</row>
    <row r="1422" spans="6:50" x14ac:dyDescent="0.35"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8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</row>
    <row r="1423" spans="6:50" x14ac:dyDescent="0.35"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8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</row>
    <row r="1424" spans="6:50" x14ac:dyDescent="0.35"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8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</row>
    <row r="1425" spans="6:50" x14ac:dyDescent="0.35"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8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</row>
    <row r="1426" spans="6:50" x14ac:dyDescent="0.35"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8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</row>
    <row r="1427" spans="6:50" x14ac:dyDescent="0.35"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8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</row>
    <row r="1428" spans="6:50" x14ac:dyDescent="0.35"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8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</row>
    <row r="1429" spans="6:50" x14ac:dyDescent="0.35"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8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</row>
    <row r="1430" spans="6:50" x14ac:dyDescent="0.35"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8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</row>
    <row r="1431" spans="6:50" x14ac:dyDescent="0.35"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8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</row>
    <row r="1432" spans="6:50" x14ac:dyDescent="0.35"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8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</row>
    <row r="1433" spans="6:50" x14ac:dyDescent="0.35"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8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</row>
    <row r="1434" spans="6:50" x14ac:dyDescent="0.35"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8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</row>
    <row r="1435" spans="6:50" x14ac:dyDescent="0.35"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8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</row>
    <row r="1436" spans="6:50" x14ac:dyDescent="0.35"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8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</row>
    <row r="1437" spans="6:50" x14ac:dyDescent="0.35"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8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</row>
    <row r="1438" spans="6:50" x14ac:dyDescent="0.35"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8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</row>
    <row r="1439" spans="6:50" x14ac:dyDescent="0.35"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8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</row>
    <row r="1440" spans="6:50" x14ac:dyDescent="0.35"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8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</row>
    <row r="1441" spans="6:50" x14ac:dyDescent="0.35"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8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</row>
    <row r="1442" spans="6:50" x14ac:dyDescent="0.35"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8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</row>
    <row r="1443" spans="6:50" x14ac:dyDescent="0.35"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8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</row>
    <row r="1444" spans="6:50" x14ac:dyDescent="0.35"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8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</row>
    <row r="1445" spans="6:50" x14ac:dyDescent="0.35"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8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</row>
    <row r="1446" spans="6:50" x14ac:dyDescent="0.35"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8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</row>
    <row r="1447" spans="6:50" x14ac:dyDescent="0.35"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8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</row>
    <row r="1448" spans="6:50" x14ac:dyDescent="0.35"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8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</row>
    <row r="1449" spans="6:50" x14ac:dyDescent="0.35"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8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</row>
    <row r="1450" spans="6:50" x14ac:dyDescent="0.35"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8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</row>
    <row r="1451" spans="6:50" x14ac:dyDescent="0.35"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8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</row>
    <row r="1452" spans="6:50" x14ac:dyDescent="0.35"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8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</row>
    <row r="1453" spans="6:50" x14ac:dyDescent="0.35"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8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</row>
    <row r="1454" spans="6:50" x14ac:dyDescent="0.35"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8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</row>
    <row r="1455" spans="6:50" x14ac:dyDescent="0.35"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8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</row>
    <row r="1456" spans="6:50" x14ac:dyDescent="0.35"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8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</row>
    <row r="1457" spans="6:50" x14ac:dyDescent="0.35"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8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</row>
    <row r="1458" spans="6:50" x14ac:dyDescent="0.35"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8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</row>
    <row r="1459" spans="6:50" x14ac:dyDescent="0.35"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8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</row>
    <row r="1460" spans="6:50" x14ac:dyDescent="0.35"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8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</row>
    <row r="1461" spans="6:50" x14ac:dyDescent="0.35"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8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</row>
    <row r="1462" spans="6:50" x14ac:dyDescent="0.35"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8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</row>
    <row r="1463" spans="6:50" x14ac:dyDescent="0.35"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8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</row>
    <row r="1464" spans="6:50" x14ac:dyDescent="0.35"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8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</row>
    <row r="1465" spans="6:50" x14ac:dyDescent="0.35"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8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</row>
    <row r="1466" spans="6:50" x14ac:dyDescent="0.35"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8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</row>
    <row r="1467" spans="6:50" x14ac:dyDescent="0.35"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8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</row>
    <row r="1468" spans="6:50" x14ac:dyDescent="0.35"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8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</row>
    <row r="1469" spans="6:50" x14ac:dyDescent="0.35"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8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</row>
    <row r="1470" spans="6:50" x14ac:dyDescent="0.35"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8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</row>
    <row r="1471" spans="6:50" x14ac:dyDescent="0.35"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8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</row>
    <row r="1472" spans="6:50" x14ac:dyDescent="0.35"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8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</row>
    <row r="1473" spans="6:50" x14ac:dyDescent="0.35"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8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</row>
    <row r="1474" spans="6:50" x14ac:dyDescent="0.35"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8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</row>
    <row r="1475" spans="6:50" x14ac:dyDescent="0.35"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8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</row>
    <row r="1476" spans="6:50" x14ac:dyDescent="0.35"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8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</row>
    <row r="1477" spans="6:50" x14ac:dyDescent="0.35"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8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</row>
    <row r="1478" spans="6:50" x14ac:dyDescent="0.35"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8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</row>
    <row r="1479" spans="6:50" x14ac:dyDescent="0.35"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8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</row>
    <row r="1480" spans="6:50" x14ac:dyDescent="0.35"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8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</row>
    <row r="1481" spans="6:50" x14ac:dyDescent="0.35"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8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</row>
    <row r="1482" spans="6:50" x14ac:dyDescent="0.35"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8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</row>
    <row r="1483" spans="6:50" x14ac:dyDescent="0.35"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8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</row>
    <row r="1484" spans="6:50" x14ac:dyDescent="0.35"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8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</row>
    <row r="1485" spans="6:50" x14ac:dyDescent="0.35"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8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</row>
    <row r="1486" spans="6:50" x14ac:dyDescent="0.35"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8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</row>
    <row r="1487" spans="6:50" x14ac:dyDescent="0.35"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8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</row>
    <row r="1488" spans="6:50" x14ac:dyDescent="0.35"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8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</row>
    <row r="1489" spans="6:50" x14ac:dyDescent="0.35"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8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</row>
    <row r="1490" spans="6:50" x14ac:dyDescent="0.35"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8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</row>
    <row r="1491" spans="6:50" x14ac:dyDescent="0.35"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8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</row>
    <row r="1492" spans="6:50" x14ac:dyDescent="0.35"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8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</row>
    <row r="1493" spans="6:50" x14ac:dyDescent="0.35"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8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</row>
    <row r="1494" spans="6:50" x14ac:dyDescent="0.35"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8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</row>
    <row r="1495" spans="6:50" x14ac:dyDescent="0.35"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8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</row>
    <row r="1496" spans="6:50" x14ac:dyDescent="0.35"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8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</row>
    <row r="1497" spans="6:50" x14ac:dyDescent="0.35"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8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</row>
    <row r="1498" spans="6:50" x14ac:dyDescent="0.35"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8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</row>
    <row r="1499" spans="6:50" x14ac:dyDescent="0.35"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8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</row>
    <row r="1500" spans="6:50" x14ac:dyDescent="0.35"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8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</row>
    <row r="1501" spans="6:50" x14ac:dyDescent="0.35"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8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</row>
    <row r="1502" spans="6:50" x14ac:dyDescent="0.35"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8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</row>
    <row r="1503" spans="6:50" x14ac:dyDescent="0.35"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8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</row>
    <row r="1504" spans="6:50" x14ac:dyDescent="0.35"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8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</row>
    <row r="1505" spans="6:50" x14ac:dyDescent="0.35"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8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</row>
    <row r="1506" spans="6:50" x14ac:dyDescent="0.35"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8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</row>
    <row r="1507" spans="6:50" x14ac:dyDescent="0.35"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8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</row>
    <row r="1508" spans="6:50" x14ac:dyDescent="0.35"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8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</row>
    <row r="1509" spans="6:50" x14ac:dyDescent="0.35"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8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</row>
    <row r="1510" spans="6:50" x14ac:dyDescent="0.35"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8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</row>
    <row r="1511" spans="6:50" x14ac:dyDescent="0.35"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8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</row>
    <row r="1512" spans="6:50" x14ac:dyDescent="0.35"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8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</row>
    <row r="1513" spans="6:50" x14ac:dyDescent="0.35"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8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</row>
    <row r="1514" spans="6:50" x14ac:dyDescent="0.35"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8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</row>
    <row r="1515" spans="6:50" x14ac:dyDescent="0.35"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8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</row>
    <row r="1516" spans="6:50" x14ac:dyDescent="0.35"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8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</row>
    <row r="1517" spans="6:50" x14ac:dyDescent="0.35"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8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</row>
    <row r="1518" spans="6:50" x14ac:dyDescent="0.35"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8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</row>
    <row r="1519" spans="6:50" x14ac:dyDescent="0.35"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8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</row>
    <row r="1520" spans="6:50" x14ac:dyDescent="0.35"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8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</row>
    <row r="1521" spans="6:50" x14ac:dyDescent="0.35"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8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</row>
    <row r="1522" spans="6:50" x14ac:dyDescent="0.35"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8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</row>
    <row r="1523" spans="6:50" x14ac:dyDescent="0.35"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8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</row>
    <row r="1524" spans="6:50" x14ac:dyDescent="0.35"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8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</row>
    <row r="1525" spans="6:50" x14ac:dyDescent="0.35"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8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</row>
    <row r="1526" spans="6:50" x14ac:dyDescent="0.35"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8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</row>
    <row r="1527" spans="6:50" x14ac:dyDescent="0.35"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8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</row>
    <row r="1528" spans="6:50" x14ac:dyDescent="0.35"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8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</row>
    <row r="1529" spans="6:50" x14ac:dyDescent="0.35"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8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</row>
    <row r="1530" spans="6:50" x14ac:dyDescent="0.35"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8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</row>
    <row r="1531" spans="6:50" x14ac:dyDescent="0.35"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8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</row>
    <row r="1532" spans="6:50" x14ac:dyDescent="0.35"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8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</row>
    <row r="1533" spans="6:50" x14ac:dyDescent="0.35"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8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</row>
    <row r="1534" spans="6:50" x14ac:dyDescent="0.35"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8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</row>
    <row r="1535" spans="6:50" x14ac:dyDescent="0.35"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8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</row>
    <row r="1536" spans="6:50" x14ac:dyDescent="0.35"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8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</row>
    <row r="1537" spans="6:50" x14ac:dyDescent="0.35"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8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</row>
    <row r="1538" spans="6:50" x14ac:dyDescent="0.35"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8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</row>
    <row r="1539" spans="6:50" x14ac:dyDescent="0.35"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8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</row>
    <row r="1540" spans="6:50" x14ac:dyDescent="0.35"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8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</row>
    <row r="1541" spans="6:50" x14ac:dyDescent="0.35"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8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</row>
    <row r="1542" spans="6:50" x14ac:dyDescent="0.35"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8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</row>
    <row r="1543" spans="6:50" x14ac:dyDescent="0.35"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8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</row>
    <row r="1544" spans="6:50" x14ac:dyDescent="0.35"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8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</row>
    <row r="1545" spans="6:50" x14ac:dyDescent="0.35"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8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</row>
    <row r="1546" spans="6:50" x14ac:dyDescent="0.35"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8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</row>
    <row r="1547" spans="6:50" x14ac:dyDescent="0.35"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8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</row>
    <row r="1548" spans="6:50" x14ac:dyDescent="0.35"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8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</row>
    <row r="1549" spans="6:50" x14ac:dyDescent="0.35"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8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</row>
    <row r="1550" spans="6:50" x14ac:dyDescent="0.35"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8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</row>
    <row r="1551" spans="6:50" x14ac:dyDescent="0.35"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8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</row>
    <row r="1552" spans="6:50" x14ac:dyDescent="0.35"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8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</row>
    <row r="1553" spans="6:50" x14ac:dyDescent="0.35"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8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</row>
    <row r="1554" spans="6:50" x14ac:dyDescent="0.35"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8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</row>
    <row r="1555" spans="6:50" x14ac:dyDescent="0.35"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8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</row>
    <row r="1556" spans="6:50" x14ac:dyDescent="0.35"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8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</row>
    <row r="1557" spans="6:50" x14ac:dyDescent="0.35"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8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</row>
    <row r="1558" spans="6:50" x14ac:dyDescent="0.35"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8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</row>
    <row r="1559" spans="6:50" x14ac:dyDescent="0.35"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8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</row>
    <row r="1560" spans="6:50" x14ac:dyDescent="0.35"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8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</row>
    <row r="1561" spans="6:50" x14ac:dyDescent="0.35"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8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</row>
    <row r="1562" spans="6:50" x14ac:dyDescent="0.35"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8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</row>
    <row r="1563" spans="6:50" x14ac:dyDescent="0.35"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8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</row>
    <row r="1564" spans="6:50" x14ac:dyDescent="0.35"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8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</row>
    <row r="1565" spans="6:50" x14ac:dyDescent="0.35"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8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</row>
    <row r="1566" spans="6:50" x14ac:dyDescent="0.35"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8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</row>
    <row r="1567" spans="6:50" x14ac:dyDescent="0.35"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8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</row>
    <row r="1568" spans="6:50" x14ac:dyDescent="0.35"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8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</row>
    <row r="1569" spans="6:50" x14ac:dyDescent="0.35"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8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</row>
    <row r="1570" spans="6:50" x14ac:dyDescent="0.35"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8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</row>
    <row r="1571" spans="6:50" x14ac:dyDescent="0.35"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8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</row>
    <row r="1572" spans="6:50" x14ac:dyDescent="0.35"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8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</row>
    <row r="1573" spans="6:50" x14ac:dyDescent="0.35"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8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</row>
    <row r="1574" spans="6:50" x14ac:dyDescent="0.35"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8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</row>
    <row r="1575" spans="6:50" x14ac:dyDescent="0.35"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8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</row>
    <row r="1576" spans="6:50" x14ac:dyDescent="0.35"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8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</row>
    <row r="1577" spans="6:50" x14ac:dyDescent="0.35"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8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</row>
    <row r="1578" spans="6:50" x14ac:dyDescent="0.35"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8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</row>
    <row r="1579" spans="6:50" x14ac:dyDescent="0.35"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8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</row>
    <row r="1580" spans="6:50" x14ac:dyDescent="0.35"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8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</row>
    <row r="1581" spans="6:50" x14ac:dyDescent="0.35"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8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</row>
    <row r="1582" spans="6:50" x14ac:dyDescent="0.35"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8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</row>
    <row r="1583" spans="6:50" x14ac:dyDescent="0.35"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8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</row>
    <row r="1584" spans="6:50" x14ac:dyDescent="0.35"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8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</row>
    <row r="1585" spans="6:50" x14ac:dyDescent="0.35"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8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</row>
    <row r="1586" spans="6:50" x14ac:dyDescent="0.35"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8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</row>
    <row r="1587" spans="6:50" x14ac:dyDescent="0.35"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8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</row>
    <row r="1588" spans="6:50" x14ac:dyDescent="0.35"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8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</row>
    <row r="1589" spans="6:50" x14ac:dyDescent="0.35"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8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</row>
    <row r="1590" spans="6:50" x14ac:dyDescent="0.35"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8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</row>
    <row r="1591" spans="6:50" x14ac:dyDescent="0.35"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8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</row>
    <row r="1592" spans="6:50" x14ac:dyDescent="0.35"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8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</row>
    <row r="1593" spans="6:50" x14ac:dyDescent="0.35"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8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</row>
    <row r="1594" spans="6:50" x14ac:dyDescent="0.35"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8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</row>
    <row r="1595" spans="6:50" x14ac:dyDescent="0.35"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8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</row>
    <row r="1596" spans="6:50" x14ac:dyDescent="0.35"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8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</row>
    <row r="1597" spans="6:50" x14ac:dyDescent="0.35"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8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</row>
    <row r="1598" spans="6:50" x14ac:dyDescent="0.35"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8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</row>
    <row r="1599" spans="6:50" x14ac:dyDescent="0.35"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8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</row>
    <row r="1600" spans="6:50" x14ac:dyDescent="0.35"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8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</row>
    <row r="1601" spans="6:50" x14ac:dyDescent="0.35"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8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</row>
    <row r="1602" spans="6:50" x14ac:dyDescent="0.35"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8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</row>
    <row r="1603" spans="6:50" x14ac:dyDescent="0.35"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8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</row>
    <row r="1604" spans="6:50" x14ac:dyDescent="0.35"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8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</row>
    <row r="1605" spans="6:50" x14ac:dyDescent="0.35"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8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</row>
    <row r="1606" spans="6:50" x14ac:dyDescent="0.35"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8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</row>
    <row r="1607" spans="6:50" x14ac:dyDescent="0.35"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8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</row>
    <row r="1608" spans="6:50" x14ac:dyDescent="0.35"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8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</row>
    <row r="1609" spans="6:50" x14ac:dyDescent="0.35"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8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</row>
    <row r="1610" spans="6:50" x14ac:dyDescent="0.35"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8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</row>
    <row r="1611" spans="6:50" x14ac:dyDescent="0.35"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8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</row>
    <row r="1612" spans="6:50" x14ac:dyDescent="0.35"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8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</row>
    <row r="1613" spans="6:50" x14ac:dyDescent="0.35"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8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</row>
    <row r="1614" spans="6:50" x14ac:dyDescent="0.35"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8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</row>
    <row r="1615" spans="6:50" x14ac:dyDescent="0.35"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8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</row>
    <row r="1616" spans="6:50" x14ac:dyDescent="0.35"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8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</row>
    <row r="1617" spans="6:50" x14ac:dyDescent="0.35"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8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</row>
    <row r="1618" spans="6:50" x14ac:dyDescent="0.35"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8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</row>
    <row r="1619" spans="6:50" x14ac:dyDescent="0.35"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8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</row>
    <row r="1620" spans="6:50" x14ac:dyDescent="0.35"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8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</row>
    <row r="1621" spans="6:50" x14ac:dyDescent="0.35"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8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</row>
    <row r="1622" spans="6:50" x14ac:dyDescent="0.35"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8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</row>
    <row r="1623" spans="6:50" x14ac:dyDescent="0.35"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8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</row>
    <row r="1624" spans="6:50" x14ac:dyDescent="0.35"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8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</row>
    <row r="1625" spans="6:50" x14ac:dyDescent="0.35"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8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</row>
    <row r="1626" spans="6:50" x14ac:dyDescent="0.35"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8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</row>
    <row r="1627" spans="6:50" x14ac:dyDescent="0.35"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8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</row>
    <row r="1628" spans="6:50" x14ac:dyDescent="0.35"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8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</row>
    <row r="1629" spans="6:50" x14ac:dyDescent="0.35"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8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</row>
    <row r="1630" spans="6:50" x14ac:dyDescent="0.35"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8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</row>
    <row r="1631" spans="6:50" x14ac:dyDescent="0.35"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8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</row>
    <row r="1632" spans="6:50" x14ac:dyDescent="0.35"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8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</row>
    <row r="1633" spans="6:50" x14ac:dyDescent="0.35"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8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</row>
    <row r="1634" spans="6:50" x14ac:dyDescent="0.35"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8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</row>
    <row r="1635" spans="6:50" x14ac:dyDescent="0.35"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8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</row>
    <row r="1636" spans="6:50" x14ac:dyDescent="0.35"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8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</row>
    <row r="1637" spans="6:50" x14ac:dyDescent="0.35"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8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</row>
    <row r="1638" spans="6:50" x14ac:dyDescent="0.35"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8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</row>
    <row r="1639" spans="6:50" x14ac:dyDescent="0.35"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8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</row>
    <row r="1640" spans="6:50" x14ac:dyDescent="0.35"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8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</row>
    <row r="1641" spans="6:50" x14ac:dyDescent="0.35"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8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</row>
    <row r="1642" spans="6:50" x14ac:dyDescent="0.35"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8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</row>
    <row r="1643" spans="6:50" x14ac:dyDescent="0.35"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8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</row>
    <row r="1644" spans="6:50" x14ac:dyDescent="0.35"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8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</row>
    <row r="1645" spans="6:50" x14ac:dyDescent="0.35"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8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</row>
    <row r="1646" spans="6:50" x14ac:dyDescent="0.35"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8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</row>
    <row r="1647" spans="6:50" x14ac:dyDescent="0.35"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8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</row>
    <row r="1648" spans="6:50" x14ac:dyDescent="0.35"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8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</row>
    <row r="1649" spans="6:50" x14ac:dyDescent="0.35"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8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</row>
    <row r="1650" spans="6:50" x14ac:dyDescent="0.35"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8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</row>
    <row r="1651" spans="6:50" x14ac:dyDescent="0.35"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8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</row>
    <row r="1652" spans="6:50" x14ac:dyDescent="0.35"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8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</row>
    <row r="1653" spans="6:50" x14ac:dyDescent="0.35"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8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</row>
    <row r="1654" spans="6:50" x14ac:dyDescent="0.35"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8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</row>
    <row r="1655" spans="6:50" x14ac:dyDescent="0.35"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8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</row>
    <row r="1656" spans="6:50" x14ac:dyDescent="0.35"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8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</row>
    <row r="1657" spans="6:50" x14ac:dyDescent="0.35"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8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</row>
    <row r="1658" spans="6:50" x14ac:dyDescent="0.35"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8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</row>
    <row r="1659" spans="6:50" x14ac:dyDescent="0.35"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8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</row>
    <row r="1660" spans="6:50" x14ac:dyDescent="0.35"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8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</row>
    <row r="1661" spans="6:50" x14ac:dyDescent="0.35"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8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</row>
    <row r="1662" spans="6:50" x14ac:dyDescent="0.35"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8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</row>
    <row r="1663" spans="6:50" x14ac:dyDescent="0.35"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8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</row>
    <row r="1664" spans="6:50" x14ac:dyDescent="0.35"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8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</row>
    <row r="1665" spans="6:50" x14ac:dyDescent="0.35"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8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</row>
    <row r="1666" spans="6:50" x14ac:dyDescent="0.35"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8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</row>
    <row r="1667" spans="6:50" x14ac:dyDescent="0.35"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8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</row>
    <row r="1668" spans="6:50" x14ac:dyDescent="0.35"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8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</row>
    <row r="1669" spans="6:50" x14ac:dyDescent="0.35"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8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</row>
    <row r="1670" spans="6:50" x14ac:dyDescent="0.35"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8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</row>
    <row r="1671" spans="6:50" x14ac:dyDescent="0.35"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8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</row>
    <row r="1672" spans="6:50" x14ac:dyDescent="0.35"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8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</row>
    <row r="1673" spans="6:50" x14ac:dyDescent="0.35"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8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</row>
    <row r="1674" spans="6:50" x14ac:dyDescent="0.35"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8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</row>
    <row r="1675" spans="6:50" x14ac:dyDescent="0.35"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8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</row>
    <row r="1676" spans="6:50" x14ac:dyDescent="0.35"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8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</row>
    <row r="1677" spans="6:50" x14ac:dyDescent="0.35"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8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</row>
    <row r="1678" spans="6:50" x14ac:dyDescent="0.35"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8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</row>
    <row r="1679" spans="6:50" x14ac:dyDescent="0.35"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8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</row>
    <row r="1680" spans="6:50" x14ac:dyDescent="0.35"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8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</row>
    <row r="1681" spans="6:50" x14ac:dyDescent="0.35"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8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</row>
    <row r="1682" spans="6:50" x14ac:dyDescent="0.35"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8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</row>
    <row r="1683" spans="6:50" x14ac:dyDescent="0.35"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8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</row>
    <row r="1684" spans="6:50" x14ac:dyDescent="0.35"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8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</row>
    <row r="1685" spans="6:50" x14ac:dyDescent="0.35"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8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</row>
    <row r="1686" spans="6:50" x14ac:dyDescent="0.35"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8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</row>
    <row r="1687" spans="6:50" x14ac:dyDescent="0.35"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8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</row>
    <row r="1688" spans="6:50" x14ac:dyDescent="0.35"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8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</row>
    <row r="1689" spans="6:50" x14ac:dyDescent="0.35"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8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</row>
    <row r="1690" spans="6:50" x14ac:dyDescent="0.35"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8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</row>
    <row r="1691" spans="6:50" x14ac:dyDescent="0.35"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8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</row>
    <row r="1692" spans="6:50" x14ac:dyDescent="0.35"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8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</row>
    <row r="1693" spans="6:50" x14ac:dyDescent="0.35"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8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</row>
    <row r="1694" spans="6:50" x14ac:dyDescent="0.35"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8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</row>
    <row r="1695" spans="6:50" x14ac:dyDescent="0.35"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8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</row>
    <row r="1696" spans="6:50" x14ac:dyDescent="0.35"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8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</row>
    <row r="1697" spans="6:50" x14ac:dyDescent="0.35"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8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</row>
    <row r="1698" spans="6:50" x14ac:dyDescent="0.35"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8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</row>
    <row r="1699" spans="6:50" x14ac:dyDescent="0.35"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8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</row>
    <row r="1700" spans="6:50" x14ac:dyDescent="0.35"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8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</row>
    <row r="1701" spans="6:50" x14ac:dyDescent="0.35"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8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</row>
    <row r="1702" spans="6:50" x14ac:dyDescent="0.35"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8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</row>
    <row r="1703" spans="6:50" x14ac:dyDescent="0.35"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8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</row>
    <row r="1704" spans="6:50" x14ac:dyDescent="0.35"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8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</row>
    <row r="1705" spans="6:50" x14ac:dyDescent="0.35"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8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</row>
    <row r="1706" spans="6:50" x14ac:dyDescent="0.35"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8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</row>
    <row r="1707" spans="6:50" x14ac:dyDescent="0.35"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8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</row>
    <row r="1708" spans="6:50" x14ac:dyDescent="0.35"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8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</row>
    <row r="1709" spans="6:50" x14ac:dyDescent="0.35"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8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</row>
    <row r="1710" spans="6:50" x14ac:dyDescent="0.35"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8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</row>
    <row r="1711" spans="6:50" x14ac:dyDescent="0.35"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8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</row>
    <row r="1712" spans="6:50" x14ac:dyDescent="0.35"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8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</row>
    <row r="1713" spans="6:50" x14ac:dyDescent="0.35"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8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</row>
    <row r="1714" spans="6:50" x14ac:dyDescent="0.35"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8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</row>
    <row r="1715" spans="6:50" x14ac:dyDescent="0.35"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8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</row>
    <row r="1716" spans="6:50" x14ac:dyDescent="0.35"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8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</row>
    <row r="1717" spans="6:50" x14ac:dyDescent="0.35"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8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</row>
    <row r="1718" spans="6:50" x14ac:dyDescent="0.35"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8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</row>
    <row r="1719" spans="6:50" x14ac:dyDescent="0.35"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8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</row>
    <row r="1720" spans="6:50" x14ac:dyDescent="0.35"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8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</row>
    <row r="1721" spans="6:50" x14ac:dyDescent="0.35"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8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</row>
    <row r="1722" spans="6:50" x14ac:dyDescent="0.35"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8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</row>
    <row r="1723" spans="6:50" x14ac:dyDescent="0.35"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8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</row>
    <row r="1724" spans="6:50" x14ac:dyDescent="0.35"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8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</row>
    <row r="1725" spans="6:50" x14ac:dyDescent="0.35"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8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</row>
    <row r="1726" spans="6:50" x14ac:dyDescent="0.35"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8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</row>
    <row r="1727" spans="6:50" x14ac:dyDescent="0.35"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8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</row>
    <row r="1728" spans="6:50" x14ac:dyDescent="0.35"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8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</row>
    <row r="1729" spans="6:50" x14ac:dyDescent="0.35"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8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</row>
    <row r="1730" spans="6:50" x14ac:dyDescent="0.35"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8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</row>
    <row r="1731" spans="6:50" x14ac:dyDescent="0.35"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8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</row>
    <row r="1732" spans="6:50" x14ac:dyDescent="0.35"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8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</row>
    <row r="1733" spans="6:50" x14ac:dyDescent="0.35"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8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</row>
    <row r="1734" spans="6:50" x14ac:dyDescent="0.35"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8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</row>
    <row r="1735" spans="6:50" x14ac:dyDescent="0.35"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8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</row>
    <row r="1736" spans="6:50" x14ac:dyDescent="0.35"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8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</row>
    <row r="1737" spans="6:50" x14ac:dyDescent="0.35"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8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</row>
    <row r="1738" spans="6:50" x14ac:dyDescent="0.35"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8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</row>
    <row r="1739" spans="6:50" x14ac:dyDescent="0.35"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8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</row>
    <row r="1740" spans="6:50" x14ac:dyDescent="0.35"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8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</row>
    <row r="1741" spans="6:50" x14ac:dyDescent="0.35"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8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</row>
    <row r="1742" spans="6:50" x14ac:dyDescent="0.35"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8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</row>
    <row r="1743" spans="6:50" x14ac:dyDescent="0.35"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8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</row>
    <row r="1744" spans="6:50" x14ac:dyDescent="0.35"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8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</row>
    <row r="1745" spans="6:50" x14ac:dyDescent="0.35"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8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</row>
    <row r="1746" spans="6:50" x14ac:dyDescent="0.35"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8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</row>
    <row r="1747" spans="6:50" x14ac:dyDescent="0.35"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8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</row>
    <row r="1748" spans="6:50" x14ac:dyDescent="0.35"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8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</row>
    <row r="1749" spans="6:50" x14ac:dyDescent="0.35"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8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</row>
    <row r="1750" spans="6:50" x14ac:dyDescent="0.35"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8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</row>
    <row r="1751" spans="6:50" x14ac:dyDescent="0.35"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8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</row>
    <row r="1752" spans="6:50" x14ac:dyDescent="0.35"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8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</row>
    <row r="1753" spans="6:50" x14ac:dyDescent="0.35"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8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</row>
    <row r="1754" spans="6:50" x14ac:dyDescent="0.35"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8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</row>
    <row r="1755" spans="6:50" x14ac:dyDescent="0.35"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8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</row>
    <row r="1756" spans="6:50" x14ac:dyDescent="0.35"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8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</row>
    <row r="1757" spans="6:50" x14ac:dyDescent="0.35"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8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</row>
    <row r="1758" spans="6:50" x14ac:dyDescent="0.35"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8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</row>
    <row r="1759" spans="6:50" x14ac:dyDescent="0.35"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8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</row>
    <row r="1760" spans="6:50" x14ac:dyDescent="0.35"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8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</row>
    <row r="1761" spans="6:50" x14ac:dyDescent="0.35"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8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</row>
    <row r="1762" spans="6:50" x14ac:dyDescent="0.35"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8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</row>
    <row r="1763" spans="6:50" x14ac:dyDescent="0.35"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8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</row>
    <row r="1764" spans="6:50" x14ac:dyDescent="0.35"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8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</row>
    <row r="1765" spans="6:50" x14ac:dyDescent="0.35"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8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</row>
    <row r="1766" spans="6:50" x14ac:dyDescent="0.35"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8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</row>
    <row r="1767" spans="6:50" x14ac:dyDescent="0.35"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8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</row>
    <row r="1768" spans="6:50" x14ac:dyDescent="0.35"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8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</row>
    <row r="1769" spans="6:50" x14ac:dyDescent="0.35"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8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</row>
    <row r="1770" spans="6:50" x14ac:dyDescent="0.35"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8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</row>
    <row r="1771" spans="6:50" x14ac:dyDescent="0.35"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8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</row>
    <row r="1772" spans="6:50" x14ac:dyDescent="0.35"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8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</row>
    <row r="1773" spans="6:50" x14ac:dyDescent="0.35"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8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</row>
    <row r="1774" spans="6:50" x14ac:dyDescent="0.35"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8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</row>
    <row r="1775" spans="6:50" x14ac:dyDescent="0.35"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8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</row>
    <row r="1776" spans="6:50" x14ac:dyDescent="0.35"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8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</row>
    <row r="1777" spans="6:50" x14ac:dyDescent="0.35"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8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</row>
    <row r="1778" spans="6:50" x14ac:dyDescent="0.35"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8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</row>
    <row r="1779" spans="6:50" x14ac:dyDescent="0.35"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8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</row>
    <row r="1780" spans="6:50" x14ac:dyDescent="0.35"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8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</row>
    <row r="1781" spans="6:50" x14ac:dyDescent="0.35"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8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</row>
    <row r="1782" spans="6:50" x14ac:dyDescent="0.35"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8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</row>
    <row r="1783" spans="6:50" x14ac:dyDescent="0.35"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8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</row>
    <row r="1784" spans="6:50" x14ac:dyDescent="0.35"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8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</row>
    <row r="1785" spans="6:50" x14ac:dyDescent="0.35"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8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</row>
    <row r="1786" spans="6:50" x14ac:dyDescent="0.35"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8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</row>
    <row r="1787" spans="6:50" x14ac:dyDescent="0.35"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8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</row>
    <row r="1788" spans="6:50" x14ac:dyDescent="0.35"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8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</row>
    <row r="1789" spans="6:50" x14ac:dyDescent="0.35"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8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</row>
    <row r="1790" spans="6:50" x14ac:dyDescent="0.35"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8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</row>
    <row r="1791" spans="6:50" x14ac:dyDescent="0.35"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8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</row>
    <row r="1792" spans="6:50" x14ac:dyDescent="0.35"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8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</row>
    <row r="1793" spans="6:50" x14ac:dyDescent="0.35"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8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</row>
    <row r="1794" spans="6:50" x14ac:dyDescent="0.35"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8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</row>
    <row r="1795" spans="6:50" x14ac:dyDescent="0.35"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8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</row>
    <row r="1796" spans="6:50" x14ac:dyDescent="0.35"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8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</row>
    <row r="1797" spans="6:50" x14ac:dyDescent="0.35"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8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</row>
    <row r="1798" spans="6:50" x14ac:dyDescent="0.35"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8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</row>
    <row r="1799" spans="6:50" x14ac:dyDescent="0.35"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8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</row>
    <row r="1800" spans="6:50" x14ac:dyDescent="0.35"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8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</row>
    <row r="1801" spans="6:50" x14ac:dyDescent="0.35"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8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</row>
    <row r="1802" spans="6:50" x14ac:dyDescent="0.35"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8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</row>
    <row r="1803" spans="6:50" x14ac:dyDescent="0.35"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8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</row>
    <row r="1804" spans="6:50" x14ac:dyDescent="0.35"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8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</row>
    <row r="1805" spans="6:50" x14ac:dyDescent="0.35"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8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</row>
    <row r="1806" spans="6:50" x14ac:dyDescent="0.35"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8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</row>
    <row r="1807" spans="6:50" x14ac:dyDescent="0.35"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8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</row>
    <row r="1808" spans="6:50" x14ac:dyDescent="0.35"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8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</row>
    <row r="1809" spans="6:50" x14ac:dyDescent="0.35"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8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</row>
    <row r="1810" spans="6:50" x14ac:dyDescent="0.35"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8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</row>
    <row r="1811" spans="6:50" x14ac:dyDescent="0.35"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8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</row>
    <row r="1812" spans="6:50" x14ac:dyDescent="0.35"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8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</row>
    <row r="1813" spans="6:50" x14ac:dyDescent="0.35"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8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</row>
    <row r="1814" spans="6:50" x14ac:dyDescent="0.35"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8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</row>
    <row r="1815" spans="6:50" x14ac:dyDescent="0.35"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8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</row>
    <row r="1816" spans="6:50" x14ac:dyDescent="0.35"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8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</row>
    <row r="1817" spans="6:50" x14ac:dyDescent="0.35"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8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</row>
    <row r="1818" spans="6:50" x14ac:dyDescent="0.35"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8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</row>
    <row r="1819" spans="6:50" x14ac:dyDescent="0.35"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8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</row>
    <row r="1820" spans="6:50" x14ac:dyDescent="0.35"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8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</row>
    <row r="1821" spans="6:50" x14ac:dyDescent="0.35"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8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</row>
    <row r="1822" spans="6:50" x14ac:dyDescent="0.35"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8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</row>
    <row r="1823" spans="6:50" x14ac:dyDescent="0.35"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8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</row>
    <row r="1824" spans="6:50" x14ac:dyDescent="0.35"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8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</row>
    <row r="1825" spans="6:50" x14ac:dyDescent="0.35"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8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</row>
    <row r="1826" spans="6:50" x14ac:dyDescent="0.35"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8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</row>
    <row r="1827" spans="6:50" x14ac:dyDescent="0.35"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8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</row>
    <row r="1828" spans="6:50" x14ac:dyDescent="0.35"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8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</row>
    <row r="1829" spans="6:50" x14ac:dyDescent="0.35"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8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</row>
    <row r="1830" spans="6:50" x14ac:dyDescent="0.35"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8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</row>
    <row r="1831" spans="6:50" x14ac:dyDescent="0.35"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8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</row>
    <row r="1832" spans="6:50" x14ac:dyDescent="0.35"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8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</row>
    <row r="1833" spans="6:50" x14ac:dyDescent="0.35"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8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</row>
    <row r="1834" spans="6:50" x14ac:dyDescent="0.35"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8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</row>
    <row r="1835" spans="6:50" x14ac:dyDescent="0.35"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8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</row>
    <row r="1836" spans="6:50" x14ac:dyDescent="0.35"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8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</row>
    <row r="1837" spans="6:50" x14ac:dyDescent="0.35"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8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</row>
    <row r="1838" spans="6:50" x14ac:dyDescent="0.35"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8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</row>
    <row r="1839" spans="6:50" x14ac:dyDescent="0.35"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8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</row>
    <row r="1840" spans="6:50" x14ac:dyDescent="0.35"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8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</row>
    <row r="1841" spans="6:50" x14ac:dyDescent="0.35"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8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</row>
    <row r="1842" spans="6:50" x14ac:dyDescent="0.35"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8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</row>
    <row r="1843" spans="6:50" x14ac:dyDescent="0.35"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8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</row>
    <row r="1844" spans="6:50" x14ac:dyDescent="0.35"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8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</row>
    <row r="1845" spans="6:50" x14ac:dyDescent="0.35"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8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</row>
    <row r="1846" spans="6:50" x14ac:dyDescent="0.35"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8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</row>
    <row r="1847" spans="6:50" x14ac:dyDescent="0.35"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8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</row>
    <row r="1848" spans="6:50" x14ac:dyDescent="0.35"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8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</row>
    <row r="1849" spans="6:50" x14ac:dyDescent="0.35"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8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</row>
    <row r="1850" spans="6:50" x14ac:dyDescent="0.35"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8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</row>
    <row r="1851" spans="6:50" x14ac:dyDescent="0.35"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8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</row>
    <row r="1852" spans="6:50" x14ac:dyDescent="0.35"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8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</row>
    <row r="1853" spans="6:50" x14ac:dyDescent="0.35"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8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</row>
    <row r="1854" spans="6:50" x14ac:dyDescent="0.35"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8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</row>
    <row r="1855" spans="6:50" x14ac:dyDescent="0.35"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8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</row>
    <row r="1856" spans="6:50" x14ac:dyDescent="0.35"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8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</row>
    <row r="1857" spans="6:50" x14ac:dyDescent="0.35"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8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</row>
    <row r="1858" spans="6:50" x14ac:dyDescent="0.35"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8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</row>
    <row r="1859" spans="6:50" x14ac:dyDescent="0.35"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8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</row>
    <row r="1860" spans="6:50" x14ac:dyDescent="0.35"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8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</row>
    <row r="1861" spans="6:50" x14ac:dyDescent="0.35"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8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</row>
    <row r="1862" spans="6:50" x14ac:dyDescent="0.35"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8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</row>
    <row r="1863" spans="6:50" x14ac:dyDescent="0.35"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8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</row>
    <row r="1864" spans="6:50" x14ac:dyDescent="0.35"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8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</row>
    <row r="1865" spans="6:50" x14ac:dyDescent="0.35"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8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</row>
    <row r="1866" spans="6:50" x14ac:dyDescent="0.35"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8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</row>
    <row r="1867" spans="6:50" x14ac:dyDescent="0.35"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8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</row>
    <row r="1868" spans="6:50" x14ac:dyDescent="0.35"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8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</row>
    <row r="1869" spans="6:50" x14ac:dyDescent="0.35"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8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</row>
    <row r="1870" spans="6:50" x14ac:dyDescent="0.35"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8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</row>
    <row r="1871" spans="6:50" x14ac:dyDescent="0.35"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8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</row>
    <row r="1872" spans="6:50" x14ac:dyDescent="0.35"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8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</row>
    <row r="1873" spans="6:50" x14ac:dyDescent="0.35"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8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</row>
    <row r="1874" spans="6:50" x14ac:dyDescent="0.35"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8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</row>
    <row r="1875" spans="6:50" x14ac:dyDescent="0.35"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8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</row>
    <row r="1876" spans="6:50" x14ac:dyDescent="0.35"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8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</row>
    <row r="1877" spans="6:50" x14ac:dyDescent="0.35"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8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</row>
    <row r="1878" spans="6:50" x14ac:dyDescent="0.35"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8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</row>
    <row r="1879" spans="6:50" x14ac:dyDescent="0.35"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8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</row>
    <row r="1880" spans="6:50" x14ac:dyDescent="0.35"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8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</row>
    <row r="1881" spans="6:50" x14ac:dyDescent="0.35"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8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</row>
    <row r="1882" spans="6:50" x14ac:dyDescent="0.35"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8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</row>
    <row r="1883" spans="6:50" x14ac:dyDescent="0.35"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8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</row>
    <row r="1884" spans="6:50" x14ac:dyDescent="0.35"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8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</row>
    <row r="1885" spans="6:50" x14ac:dyDescent="0.35"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8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</row>
    <row r="1886" spans="6:50" x14ac:dyDescent="0.35"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8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</row>
    <row r="1887" spans="6:50" x14ac:dyDescent="0.35"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8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</row>
    <row r="1888" spans="6:50" x14ac:dyDescent="0.35"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8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</row>
    <row r="1889" spans="6:50" x14ac:dyDescent="0.35"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8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</row>
    <row r="1890" spans="6:50" x14ac:dyDescent="0.35"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8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</row>
    <row r="1891" spans="6:50" x14ac:dyDescent="0.35"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8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</row>
    <row r="1892" spans="6:50" x14ac:dyDescent="0.35"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8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</row>
    <row r="1893" spans="6:50" x14ac:dyDescent="0.35"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8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</row>
    <row r="1894" spans="6:50" x14ac:dyDescent="0.35"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8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</row>
    <row r="1895" spans="6:50" x14ac:dyDescent="0.35"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8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</row>
    <row r="1896" spans="6:50" x14ac:dyDescent="0.35"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8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</row>
    <row r="1897" spans="6:50" x14ac:dyDescent="0.35"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8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</row>
    <row r="1898" spans="6:50" x14ac:dyDescent="0.35"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8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</row>
    <row r="1899" spans="6:50" x14ac:dyDescent="0.35"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8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</row>
    <row r="1900" spans="6:50" x14ac:dyDescent="0.35"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8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</row>
    <row r="1901" spans="6:50" x14ac:dyDescent="0.35"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8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</row>
    <row r="1902" spans="6:50" x14ac:dyDescent="0.35"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8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</row>
    <row r="1903" spans="6:50" x14ac:dyDescent="0.35"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8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</row>
    <row r="1904" spans="6:50" x14ac:dyDescent="0.35"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8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</row>
    <row r="1905" spans="6:50" x14ac:dyDescent="0.35"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8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</row>
    <row r="1906" spans="6:50" x14ac:dyDescent="0.35"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8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</row>
    <row r="1907" spans="6:50" x14ac:dyDescent="0.35"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8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</row>
    <row r="1908" spans="6:50" x14ac:dyDescent="0.35"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8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</row>
    <row r="1909" spans="6:50" x14ac:dyDescent="0.35"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8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</row>
    <row r="1910" spans="6:50" x14ac:dyDescent="0.35"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8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</row>
    <row r="1911" spans="6:50" x14ac:dyDescent="0.35"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8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</row>
    <row r="1912" spans="6:50" x14ac:dyDescent="0.35"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8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</row>
    <row r="1913" spans="6:50" x14ac:dyDescent="0.35"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8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</row>
    <row r="1914" spans="6:50" x14ac:dyDescent="0.35"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8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</row>
    <row r="1915" spans="6:50" x14ac:dyDescent="0.35"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8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</row>
    <row r="1916" spans="6:50" x14ac:dyDescent="0.35"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8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</row>
    <row r="1917" spans="6:50" x14ac:dyDescent="0.35"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8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</row>
    <row r="1918" spans="6:50" x14ac:dyDescent="0.35"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8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</row>
    <row r="1919" spans="6:50" x14ac:dyDescent="0.35"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8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</row>
    <row r="1920" spans="6:50" x14ac:dyDescent="0.35"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8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</row>
    <row r="1921" spans="6:50" x14ac:dyDescent="0.35"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8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</row>
    <row r="1922" spans="6:50" x14ac:dyDescent="0.35"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8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</row>
    <row r="1923" spans="6:50" x14ac:dyDescent="0.35"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8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</row>
    <row r="1924" spans="6:50" x14ac:dyDescent="0.35"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8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</row>
    <row r="1925" spans="6:50" x14ac:dyDescent="0.35"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8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</row>
    <row r="1926" spans="6:50" x14ac:dyDescent="0.35"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8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</row>
    <row r="1927" spans="6:50" x14ac:dyDescent="0.35"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8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</row>
    <row r="1928" spans="6:50" x14ac:dyDescent="0.35"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8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</row>
    <row r="1929" spans="6:50" x14ac:dyDescent="0.35"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8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</row>
    <row r="1930" spans="6:50" x14ac:dyDescent="0.35"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8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</row>
    <row r="1931" spans="6:50" x14ac:dyDescent="0.35"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8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</row>
    <row r="1932" spans="6:50" x14ac:dyDescent="0.35"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8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</row>
    <row r="1933" spans="6:50" x14ac:dyDescent="0.35"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8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</row>
    <row r="1934" spans="6:50" x14ac:dyDescent="0.35"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8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</row>
    <row r="1935" spans="6:50" x14ac:dyDescent="0.35"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8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</row>
    <row r="1936" spans="6:50" x14ac:dyDescent="0.35"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8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</row>
    <row r="1937" spans="6:50" x14ac:dyDescent="0.35"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8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</row>
    <row r="1938" spans="6:50" x14ac:dyDescent="0.35"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8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</row>
    <row r="1939" spans="6:50" x14ac:dyDescent="0.35"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8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</row>
    <row r="1940" spans="6:50" x14ac:dyDescent="0.35"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8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</row>
    <row r="1941" spans="6:50" x14ac:dyDescent="0.35"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8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</row>
    <row r="1942" spans="6:50" x14ac:dyDescent="0.35"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8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</row>
    <row r="1943" spans="6:50" x14ac:dyDescent="0.35"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8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</row>
    <row r="1944" spans="6:50" x14ac:dyDescent="0.35"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8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</row>
    <row r="1945" spans="6:50" x14ac:dyDescent="0.35"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8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</row>
    <row r="1946" spans="6:50" x14ac:dyDescent="0.35"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8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</row>
    <row r="1947" spans="6:50" x14ac:dyDescent="0.35"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8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</row>
    <row r="1948" spans="6:50" x14ac:dyDescent="0.35"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8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</row>
    <row r="1949" spans="6:50" x14ac:dyDescent="0.35"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8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</row>
    <row r="1950" spans="6:50" x14ac:dyDescent="0.35"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8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</row>
    <row r="1951" spans="6:50" x14ac:dyDescent="0.35"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8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</row>
    <row r="1952" spans="6:50" x14ac:dyDescent="0.35"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8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</row>
    <row r="1953" spans="6:50" x14ac:dyDescent="0.35"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8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</row>
    <row r="1954" spans="6:50" x14ac:dyDescent="0.35"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8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</row>
    <row r="1955" spans="6:50" x14ac:dyDescent="0.35"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8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</row>
    <row r="1956" spans="6:50" x14ac:dyDescent="0.35"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8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</row>
    <row r="1957" spans="6:50" x14ac:dyDescent="0.35"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8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</row>
    <row r="1958" spans="6:50" x14ac:dyDescent="0.35"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8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</row>
    <row r="1959" spans="6:50" x14ac:dyDescent="0.35"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8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</row>
    <row r="1960" spans="6:50" x14ac:dyDescent="0.35"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8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</row>
    <row r="1961" spans="6:50" x14ac:dyDescent="0.35"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8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</row>
    <row r="1962" spans="6:50" x14ac:dyDescent="0.35"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8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</row>
    <row r="1963" spans="6:50" x14ac:dyDescent="0.35"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"/>
      <c r="AJ1963" s="1"/>
      <c r="AK1963" s="1"/>
      <c r="AL1963" s="8"/>
      <c r="AM1963" s="1"/>
      <c r="AN1963" s="1"/>
      <c r="AO1963" s="1"/>
      <c r="AP1963" s="1"/>
      <c r="AQ1963" s="1"/>
      <c r="AR1963" s="1"/>
      <c r="AS1963" s="1"/>
      <c r="AT1963" s="1"/>
      <c r="AU1963" s="1"/>
      <c r="AV1963" s="1"/>
      <c r="AW1963" s="1"/>
      <c r="AX1963" s="1"/>
    </row>
    <row r="1964" spans="6:50" x14ac:dyDescent="0.35"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"/>
      <c r="AJ1964" s="1"/>
      <c r="AK1964" s="1"/>
      <c r="AL1964" s="8"/>
      <c r="AM1964" s="1"/>
      <c r="AN1964" s="1"/>
      <c r="AO1964" s="1"/>
      <c r="AP1964" s="1"/>
      <c r="AQ1964" s="1"/>
      <c r="AR1964" s="1"/>
      <c r="AS1964" s="1"/>
      <c r="AT1964" s="1"/>
      <c r="AU1964" s="1"/>
      <c r="AV1964" s="1"/>
      <c r="AW1964" s="1"/>
      <c r="AX1964" s="1"/>
    </row>
    <row r="1965" spans="6:50" x14ac:dyDescent="0.35"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"/>
      <c r="AJ1965" s="1"/>
      <c r="AK1965" s="1"/>
      <c r="AL1965" s="8"/>
      <c r="AM1965" s="1"/>
      <c r="AN1965" s="1"/>
      <c r="AO1965" s="1"/>
      <c r="AP1965" s="1"/>
      <c r="AQ1965" s="1"/>
      <c r="AR1965" s="1"/>
      <c r="AS1965" s="1"/>
      <c r="AT1965" s="1"/>
      <c r="AU1965" s="1"/>
      <c r="AV1965" s="1"/>
      <c r="AW1965" s="1"/>
      <c r="AX1965" s="1"/>
    </row>
    <row r="1966" spans="6:50" x14ac:dyDescent="0.35"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"/>
      <c r="AJ1966" s="1"/>
      <c r="AK1966" s="1"/>
      <c r="AL1966" s="8"/>
      <c r="AM1966" s="1"/>
      <c r="AN1966" s="1"/>
      <c r="AO1966" s="1"/>
      <c r="AP1966" s="1"/>
      <c r="AQ1966" s="1"/>
      <c r="AR1966" s="1"/>
      <c r="AS1966" s="1"/>
      <c r="AT1966" s="1"/>
      <c r="AU1966" s="1"/>
      <c r="AV1966" s="1"/>
      <c r="AW1966" s="1"/>
      <c r="AX1966" s="1"/>
    </row>
    <row r="1967" spans="6:50" x14ac:dyDescent="0.35"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"/>
      <c r="AJ1967" s="1"/>
      <c r="AK1967" s="1"/>
      <c r="AL1967" s="8"/>
      <c r="AM1967" s="1"/>
      <c r="AN1967" s="1"/>
      <c r="AO1967" s="1"/>
      <c r="AP1967" s="1"/>
      <c r="AQ1967" s="1"/>
      <c r="AR1967" s="1"/>
      <c r="AS1967" s="1"/>
      <c r="AT1967" s="1"/>
      <c r="AU1967" s="1"/>
      <c r="AV1967" s="1"/>
      <c r="AW1967" s="1"/>
      <c r="AX1967" s="1"/>
    </row>
    <row r="1968" spans="6:50" x14ac:dyDescent="0.35"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8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</row>
    <row r="1969" spans="6:50" x14ac:dyDescent="0.35"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"/>
      <c r="AJ1969" s="1"/>
      <c r="AK1969" s="1"/>
      <c r="AL1969" s="8"/>
      <c r="AM1969" s="1"/>
      <c r="AN1969" s="1"/>
      <c r="AO1969" s="1"/>
      <c r="AP1969" s="1"/>
      <c r="AQ1969" s="1"/>
      <c r="AR1969" s="1"/>
      <c r="AS1969" s="1"/>
      <c r="AT1969" s="1"/>
      <c r="AU1969" s="1"/>
      <c r="AV1969" s="1"/>
      <c r="AW1969" s="1"/>
      <c r="AX1969" s="1"/>
    </row>
    <row r="1970" spans="6:50" x14ac:dyDescent="0.35"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"/>
      <c r="AJ1970" s="1"/>
      <c r="AK1970" s="1"/>
      <c r="AL1970" s="8"/>
      <c r="AM1970" s="1"/>
      <c r="AN1970" s="1"/>
      <c r="AO1970" s="1"/>
      <c r="AP1970" s="1"/>
      <c r="AQ1970" s="1"/>
      <c r="AR1970" s="1"/>
      <c r="AS1970" s="1"/>
      <c r="AT1970" s="1"/>
      <c r="AU1970" s="1"/>
      <c r="AV1970" s="1"/>
      <c r="AW1970" s="1"/>
      <c r="AX1970" s="1"/>
    </row>
    <row r="1971" spans="6:50" x14ac:dyDescent="0.35"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"/>
      <c r="AJ1971" s="1"/>
      <c r="AK1971" s="1"/>
      <c r="AL1971" s="8"/>
      <c r="AM1971" s="1"/>
      <c r="AN1971" s="1"/>
      <c r="AO1971" s="1"/>
      <c r="AP1971" s="1"/>
      <c r="AQ1971" s="1"/>
      <c r="AR1971" s="1"/>
      <c r="AS1971" s="1"/>
      <c r="AT1971" s="1"/>
      <c r="AU1971" s="1"/>
      <c r="AV1971" s="1"/>
      <c r="AW1971" s="1"/>
      <c r="AX1971" s="1"/>
    </row>
    <row r="1972" spans="6:50" x14ac:dyDescent="0.35"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"/>
      <c r="AJ1972" s="1"/>
      <c r="AK1972" s="1"/>
      <c r="AL1972" s="8"/>
      <c r="AM1972" s="1"/>
      <c r="AN1972" s="1"/>
      <c r="AO1972" s="1"/>
      <c r="AP1972" s="1"/>
      <c r="AQ1972" s="1"/>
      <c r="AR1972" s="1"/>
      <c r="AS1972" s="1"/>
      <c r="AT1972" s="1"/>
      <c r="AU1972" s="1"/>
      <c r="AV1972" s="1"/>
      <c r="AW1972" s="1"/>
      <c r="AX1972" s="1"/>
    </row>
    <row r="1973" spans="6:50" x14ac:dyDescent="0.35"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"/>
      <c r="AJ1973" s="1"/>
      <c r="AK1973" s="1"/>
      <c r="AL1973" s="8"/>
      <c r="AM1973" s="1"/>
      <c r="AN1973" s="1"/>
      <c r="AO1973" s="1"/>
      <c r="AP1973" s="1"/>
      <c r="AQ1973" s="1"/>
      <c r="AR1973" s="1"/>
      <c r="AS1973" s="1"/>
      <c r="AT1973" s="1"/>
      <c r="AU1973" s="1"/>
      <c r="AV1973" s="1"/>
      <c r="AW1973" s="1"/>
      <c r="AX1973" s="1"/>
    </row>
    <row r="1974" spans="6:50" x14ac:dyDescent="0.35"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"/>
      <c r="AJ1974" s="1"/>
      <c r="AK1974" s="1"/>
      <c r="AL1974" s="8"/>
      <c r="AM1974" s="1"/>
      <c r="AN1974" s="1"/>
      <c r="AO1974" s="1"/>
      <c r="AP1974" s="1"/>
      <c r="AQ1974" s="1"/>
      <c r="AR1974" s="1"/>
      <c r="AS1974" s="1"/>
      <c r="AT1974" s="1"/>
      <c r="AU1974" s="1"/>
      <c r="AV1974" s="1"/>
      <c r="AW1974" s="1"/>
      <c r="AX1974" s="1"/>
    </row>
    <row r="1975" spans="6:50" x14ac:dyDescent="0.35"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8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</row>
    <row r="1976" spans="6:50" x14ac:dyDescent="0.35"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8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</row>
    <row r="1977" spans="6:50" x14ac:dyDescent="0.35"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"/>
      <c r="AJ1977" s="1"/>
      <c r="AK1977" s="1"/>
      <c r="AL1977" s="8"/>
      <c r="AM1977" s="1"/>
      <c r="AN1977" s="1"/>
      <c r="AO1977" s="1"/>
      <c r="AP1977" s="1"/>
      <c r="AQ1977" s="1"/>
      <c r="AR1977" s="1"/>
      <c r="AS1977" s="1"/>
      <c r="AT1977" s="1"/>
      <c r="AU1977" s="1"/>
      <c r="AV1977" s="1"/>
      <c r="AW1977" s="1"/>
      <c r="AX1977" s="1"/>
    </row>
    <row r="1978" spans="6:50" x14ac:dyDescent="0.35"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"/>
      <c r="AJ1978" s="1"/>
      <c r="AK1978" s="1"/>
      <c r="AL1978" s="8"/>
      <c r="AM1978" s="1"/>
      <c r="AN1978" s="1"/>
      <c r="AO1978" s="1"/>
      <c r="AP1978" s="1"/>
      <c r="AQ1978" s="1"/>
      <c r="AR1978" s="1"/>
      <c r="AS1978" s="1"/>
      <c r="AT1978" s="1"/>
      <c r="AU1978" s="1"/>
      <c r="AV1978" s="1"/>
      <c r="AW1978" s="1"/>
      <c r="AX1978" s="1"/>
    </row>
    <row r="1979" spans="6:50" x14ac:dyDescent="0.35"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"/>
      <c r="AJ1979" s="1"/>
      <c r="AK1979" s="1"/>
      <c r="AL1979" s="8"/>
      <c r="AM1979" s="1"/>
      <c r="AN1979" s="1"/>
      <c r="AO1979" s="1"/>
      <c r="AP1979" s="1"/>
      <c r="AQ1979" s="1"/>
      <c r="AR1979" s="1"/>
      <c r="AS1979" s="1"/>
      <c r="AT1979" s="1"/>
      <c r="AU1979" s="1"/>
      <c r="AV1979" s="1"/>
      <c r="AW1979" s="1"/>
      <c r="AX1979" s="1"/>
    </row>
    <row r="1980" spans="6:50" x14ac:dyDescent="0.35"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"/>
      <c r="AJ1980" s="1"/>
      <c r="AK1980" s="1"/>
      <c r="AL1980" s="8"/>
      <c r="AM1980" s="1"/>
      <c r="AN1980" s="1"/>
      <c r="AO1980" s="1"/>
      <c r="AP1980" s="1"/>
      <c r="AQ1980" s="1"/>
      <c r="AR1980" s="1"/>
      <c r="AS1980" s="1"/>
      <c r="AT1980" s="1"/>
      <c r="AU1980" s="1"/>
      <c r="AV1980" s="1"/>
      <c r="AW1980" s="1"/>
      <c r="AX1980" s="1"/>
    </row>
    <row r="1981" spans="6:50" x14ac:dyDescent="0.35"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"/>
      <c r="AJ1981" s="1"/>
      <c r="AK1981" s="1"/>
      <c r="AL1981" s="8"/>
      <c r="AM1981" s="1"/>
      <c r="AN1981" s="1"/>
      <c r="AO1981" s="1"/>
      <c r="AP1981" s="1"/>
      <c r="AQ1981" s="1"/>
      <c r="AR1981" s="1"/>
      <c r="AS1981" s="1"/>
      <c r="AT1981" s="1"/>
      <c r="AU1981" s="1"/>
      <c r="AV1981" s="1"/>
      <c r="AW1981" s="1"/>
      <c r="AX1981" s="1"/>
    </row>
    <row r="1982" spans="6:50" x14ac:dyDescent="0.35"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"/>
      <c r="AJ1982" s="1"/>
      <c r="AK1982" s="1"/>
      <c r="AL1982" s="8"/>
      <c r="AM1982" s="1"/>
      <c r="AN1982" s="1"/>
      <c r="AO1982" s="1"/>
      <c r="AP1982" s="1"/>
      <c r="AQ1982" s="1"/>
      <c r="AR1982" s="1"/>
      <c r="AS1982" s="1"/>
      <c r="AT1982" s="1"/>
      <c r="AU1982" s="1"/>
      <c r="AV1982" s="1"/>
      <c r="AW1982" s="1"/>
      <c r="AX1982" s="1"/>
    </row>
    <row r="1983" spans="6:50" x14ac:dyDescent="0.35"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"/>
      <c r="AJ1983" s="1"/>
      <c r="AK1983" s="1"/>
      <c r="AL1983" s="8"/>
      <c r="AM1983" s="1"/>
      <c r="AN1983" s="1"/>
      <c r="AO1983" s="1"/>
      <c r="AP1983" s="1"/>
      <c r="AQ1983" s="1"/>
      <c r="AR1983" s="1"/>
      <c r="AS1983" s="1"/>
      <c r="AT1983" s="1"/>
      <c r="AU1983" s="1"/>
      <c r="AV1983" s="1"/>
      <c r="AW1983" s="1"/>
      <c r="AX1983" s="1"/>
    </row>
    <row r="1984" spans="6:50" x14ac:dyDescent="0.35"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"/>
      <c r="AJ1984" s="1"/>
      <c r="AK1984" s="1"/>
      <c r="AL1984" s="8"/>
      <c r="AM1984" s="1"/>
      <c r="AN1984" s="1"/>
      <c r="AO1984" s="1"/>
      <c r="AP1984" s="1"/>
      <c r="AQ1984" s="1"/>
      <c r="AR1984" s="1"/>
      <c r="AS1984" s="1"/>
      <c r="AT1984" s="1"/>
      <c r="AU1984" s="1"/>
      <c r="AV1984" s="1"/>
      <c r="AW1984" s="1"/>
      <c r="AX1984" s="1"/>
    </row>
    <row r="1985" spans="6:50" x14ac:dyDescent="0.35"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"/>
      <c r="AJ1985" s="1"/>
      <c r="AK1985" s="1"/>
      <c r="AL1985" s="8"/>
      <c r="AM1985" s="1"/>
      <c r="AN1985" s="1"/>
      <c r="AO1985" s="1"/>
      <c r="AP1985" s="1"/>
      <c r="AQ1985" s="1"/>
      <c r="AR1985" s="1"/>
      <c r="AS1985" s="1"/>
      <c r="AT1985" s="1"/>
      <c r="AU1985" s="1"/>
      <c r="AV1985" s="1"/>
      <c r="AW1985" s="1"/>
      <c r="AX1985" s="1"/>
    </row>
    <row r="1986" spans="6:50" x14ac:dyDescent="0.35"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"/>
      <c r="AJ1986" s="1"/>
      <c r="AK1986" s="1"/>
      <c r="AL1986" s="8"/>
      <c r="AM1986" s="1"/>
      <c r="AN1986" s="1"/>
      <c r="AO1986" s="1"/>
      <c r="AP1986" s="1"/>
      <c r="AQ1986" s="1"/>
      <c r="AR1986" s="1"/>
      <c r="AS1986" s="1"/>
      <c r="AT1986" s="1"/>
      <c r="AU1986" s="1"/>
      <c r="AV1986" s="1"/>
      <c r="AW1986" s="1"/>
      <c r="AX1986" s="1"/>
    </row>
    <row r="1987" spans="6:50" x14ac:dyDescent="0.35"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"/>
      <c r="AJ1987" s="1"/>
      <c r="AK1987" s="1"/>
      <c r="AL1987" s="8"/>
      <c r="AM1987" s="1"/>
      <c r="AN1987" s="1"/>
      <c r="AO1987" s="1"/>
      <c r="AP1987" s="1"/>
      <c r="AQ1987" s="1"/>
      <c r="AR1987" s="1"/>
      <c r="AS1987" s="1"/>
      <c r="AT1987" s="1"/>
      <c r="AU1987" s="1"/>
      <c r="AV1987" s="1"/>
      <c r="AW1987" s="1"/>
      <c r="AX1987" s="1"/>
    </row>
    <row r="1988" spans="6:50" x14ac:dyDescent="0.35"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1"/>
      <c r="AB1988" s="1"/>
      <c r="AC1988" s="1"/>
      <c r="AD1988" s="1"/>
      <c r="AE1988" s="1"/>
      <c r="AF1988" s="1"/>
      <c r="AG1988" s="1"/>
      <c r="AH1988" s="1"/>
      <c r="AI1988" s="1"/>
      <c r="AJ1988" s="1"/>
      <c r="AK1988" s="1"/>
      <c r="AL1988" s="8"/>
      <c r="AM1988" s="1"/>
      <c r="AN1988" s="1"/>
      <c r="AO1988" s="1"/>
      <c r="AP1988" s="1"/>
      <c r="AQ1988" s="1"/>
      <c r="AR1988" s="1"/>
      <c r="AS1988" s="1"/>
      <c r="AT1988" s="1"/>
      <c r="AU1988" s="1"/>
      <c r="AV1988" s="1"/>
      <c r="AW1988" s="1"/>
      <c r="AX1988" s="1"/>
    </row>
    <row r="1989" spans="6:50" x14ac:dyDescent="0.35"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8"/>
      <c r="AM1989" s="1"/>
      <c r="AN1989" s="1"/>
      <c r="AO1989" s="1"/>
      <c r="AP1989" s="1"/>
      <c r="AQ1989" s="1"/>
      <c r="AR1989" s="1"/>
      <c r="AS1989" s="1"/>
      <c r="AT1989" s="1"/>
      <c r="AU1989" s="1"/>
      <c r="AV1989" s="1"/>
      <c r="AW1989" s="1"/>
      <c r="AX1989" s="1"/>
    </row>
    <row r="1990" spans="6:50" x14ac:dyDescent="0.35"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1"/>
      <c r="AB1990" s="1"/>
      <c r="AC1990" s="1"/>
      <c r="AD1990" s="1"/>
      <c r="AE1990" s="1"/>
      <c r="AF1990" s="1"/>
      <c r="AG1990" s="1"/>
      <c r="AH1990" s="1"/>
      <c r="AI1990" s="1"/>
      <c r="AJ1990" s="1"/>
      <c r="AK1990" s="1"/>
      <c r="AL1990" s="8"/>
      <c r="AM1990" s="1"/>
      <c r="AN1990" s="1"/>
      <c r="AO1990" s="1"/>
      <c r="AP1990" s="1"/>
      <c r="AQ1990" s="1"/>
      <c r="AR1990" s="1"/>
      <c r="AS1990" s="1"/>
      <c r="AT1990" s="1"/>
      <c r="AU1990" s="1"/>
      <c r="AV1990" s="1"/>
      <c r="AW1990" s="1"/>
      <c r="AX1990" s="1"/>
    </row>
    <row r="1991" spans="6:50" x14ac:dyDescent="0.35"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8"/>
      <c r="AM1991" s="1"/>
      <c r="AN1991" s="1"/>
      <c r="AO1991" s="1"/>
      <c r="AP1991" s="1"/>
      <c r="AQ1991" s="1"/>
      <c r="AR1991" s="1"/>
      <c r="AS1991" s="1"/>
      <c r="AT1991" s="1"/>
      <c r="AU1991" s="1"/>
      <c r="AV1991" s="1"/>
      <c r="AW1991" s="1"/>
      <c r="AX1991" s="1"/>
    </row>
    <row r="1992" spans="6:50" x14ac:dyDescent="0.35"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1"/>
      <c r="AB1992" s="1"/>
      <c r="AC1992" s="1"/>
      <c r="AD1992" s="1"/>
      <c r="AE1992" s="1"/>
      <c r="AF1992" s="1"/>
      <c r="AG1992" s="1"/>
      <c r="AH1992" s="1"/>
      <c r="AI1992" s="1"/>
      <c r="AJ1992" s="1"/>
      <c r="AK1992" s="1"/>
      <c r="AL1992" s="8"/>
      <c r="AM1992" s="1"/>
      <c r="AN1992" s="1"/>
      <c r="AO1992" s="1"/>
      <c r="AP1992" s="1"/>
      <c r="AQ1992" s="1"/>
      <c r="AR1992" s="1"/>
      <c r="AS1992" s="1"/>
      <c r="AT1992" s="1"/>
      <c r="AU1992" s="1"/>
      <c r="AV1992" s="1"/>
      <c r="AW1992" s="1"/>
      <c r="AX1992" s="1"/>
    </row>
    <row r="1993" spans="6:50" x14ac:dyDescent="0.35"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1"/>
      <c r="AB1993" s="1"/>
      <c r="AC1993" s="1"/>
      <c r="AD1993" s="1"/>
      <c r="AE1993" s="1"/>
      <c r="AF1993" s="1"/>
      <c r="AG1993" s="1"/>
      <c r="AH1993" s="1"/>
      <c r="AI1993" s="1"/>
      <c r="AJ1993" s="1"/>
      <c r="AK1993" s="1"/>
      <c r="AL1993" s="8"/>
      <c r="AM1993" s="1"/>
      <c r="AN1993" s="1"/>
      <c r="AO1993" s="1"/>
      <c r="AP1993" s="1"/>
      <c r="AQ1993" s="1"/>
      <c r="AR1993" s="1"/>
      <c r="AS1993" s="1"/>
      <c r="AT1993" s="1"/>
      <c r="AU1993" s="1"/>
      <c r="AV1993" s="1"/>
      <c r="AW1993" s="1"/>
      <c r="AX1993" s="1"/>
    </row>
    <row r="1994" spans="6:50" x14ac:dyDescent="0.35"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1"/>
      <c r="AB1994" s="1"/>
      <c r="AC1994" s="1"/>
      <c r="AD1994" s="1"/>
      <c r="AE1994" s="1"/>
      <c r="AF1994" s="1"/>
      <c r="AG1994" s="1"/>
      <c r="AH1994" s="1"/>
      <c r="AI1994" s="1"/>
      <c r="AJ1994" s="1"/>
      <c r="AK1994" s="1"/>
      <c r="AL1994" s="8"/>
      <c r="AM1994" s="1"/>
      <c r="AN1994" s="1"/>
      <c r="AO1994" s="1"/>
      <c r="AP1994" s="1"/>
      <c r="AQ1994" s="1"/>
      <c r="AR1994" s="1"/>
      <c r="AS1994" s="1"/>
      <c r="AT1994" s="1"/>
      <c r="AU1994" s="1"/>
      <c r="AV1994" s="1"/>
      <c r="AW1994" s="1"/>
      <c r="AX1994" s="1"/>
    </row>
    <row r="1995" spans="6:50" x14ac:dyDescent="0.35"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1"/>
      <c r="AB1995" s="1"/>
      <c r="AC1995" s="1"/>
      <c r="AD1995" s="1"/>
      <c r="AE1995" s="1"/>
      <c r="AF1995" s="1"/>
      <c r="AG1995" s="1"/>
      <c r="AH1995" s="1"/>
      <c r="AI1995" s="1"/>
      <c r="AJ1995" s="1"/>
      <c r="AK1995" s="1"/>
      <c r="AL1995" s="8"/>
      <c r="AM1995" s="1"/>
      <c r="AN1995" s="1"/>
      <c r="AO1995" s="1"/>
      <c r="AP1995" s="1"/>
      <c r="AQ1995" s="1"/>
      <c r="AR1995" s="1"/>
      <c r="AS1995" s="1"/>
      <c r="AT1995" s="1"/>
      <c r="AU1995" s="1"/>
      <c r="AV1995" s="1"/>
      <c r="AW1995" s="1"/>
      <c r="AX1995" s="1"/>
    </row>
    <row r="1996" spans="6:50" x14ac:dyDescent="0.35"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1"/>
      <c r="AB1996" s="1"/>
      <c r="AC1996" s="1"/>
      <c r="AD1996" s="1"/>
      <c r="AE1996" s="1"/>
      <c r="AF1996" s="1"/>
      <c r="AG1996" s="1"/>
      <c r="AH1996" s="1"/>
      <c r="AI1996" s="1"/>
      <c r="AJ1996" s="1"/>
      <c r="AK1996" s="1"/>
      <c r="AL1996" s="8"/>
      <c r="AM1996" s="1"/>
      <c r="AN1996" s="1"/>
      <c r="AO1996" s="1"/>
      <c r="AP1996" s="1"/>
      <c r="AQ1996" s="1"/>
      <c r="AR1996" s="1"/>
      <c r="AS1996" s="1"/>
      <c r="AT1996" s="1"/>
      <c r="AU1996" s="1"/>
      <c r="AV1996" s="1"/>
      <c r="AW1996" s="1"/>
      <c r="AX1996" s="1"/>
    </row>
    <row r="1997" spans="6:50" x14ac:dyDescent="0.35"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"/>
      <c r="AJ1997" s="1"/>
      <c r="AK1997" s="1"/>
      <c r="AL1997" s="8"/>
      <c r="AM1997" s="1"/>
      <c r="AN1997" s="1"/>
      <c r="AO1997" s="1"/>
      <c r="AP1997" s="1"/>
      <c r="AQ1997" s="1"/>
      <c r="AR1997" s="1"/>
      <c r="AS1997" s="1"/>
      <c r="AT1997" s="1"/>
      <c r="AU1997" s="1"/>
      <c r="AV1997" s="1"/>
      <c r="AW1997" s="1"/>
      <c r="AX1997" s="1"/>
    </row>
    <row r="1998" spans="6:50" x14ac:dyDescent="0.35"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"/>
      <c r="AJ1998" s="1"/>
      <c r="AK1998" s="1"/>
      <c r="AL1998" s="8"/>
      <c r="AM1998" s="1"/>
      <c r="AN1998" s="1"/>
      <c r="AO1998" s="1"/>
      <c r="AP1998" s="1"/>
      <c r="AQ1998" s="1"/>
      <c r="AR1998" s="1"/>
      <c r="AS1998" s="1"/>
      <c r="AT1998" s="1"/>
      <c r="AU1998" s="1"/>
      <c r="AV1998" s="1"/>
      <c r="AW1998" s="1"/>
      <c r="AX1998" s="1"/>
    </row>
    <row r="1999" spans="6:50" x14ac:dyDescent="0.35"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"/>
      <c r="AJ1999" s="1"/>
      <c r="AK1999" s="1"/>
      <c r="AL1999" s="8"/>
      <c r="AM1999" s="1"/>
      <c r="AN1999" s="1"/>
      <c r="AO1999" s="1"/>
      <c r="AP1999" s="1"/>
      <c r="AQ1999" s="1"/>
      <c r="AR1999" s="1"/>
      <c r="AS1999" s="1"/>
      <c r="AT1999" s="1"/>
      <c r="AU1999" s="1"/>
      <c r="AV1999" s="1"/>
      <c r="AW1999" s="1"/>
      <c r="AX1999" s="1"/>
    </row>
    <row r="2000" spans="6:50" x14ac:dyDescent="0.35"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"/>
      <c r="AJ2000" s="1"/>
      <c r="AK2000" s="1"/>
      <c r="AL2000" s="8"/>
      <c r="AM2000" s="1"/>
      <c r="AN2000" s="1"/>
      <c r="AO2000" s="1"/>
      <c r="AP2000" s="1"/>
      <c r="AQ2000" s="1"/>
      <c r="AR2000" s="1"/>
      <c r="AS2000" s="1"/>
      <c r="AT2000" s="1"/>
      <c r="AU2000" s="1"/>
      <c r="AV2000" s="1"/>
      <c r="AW2000" s="1"/>
      <c r="AX2000" s="1"/>
    </row>
    <row r="2001" spans="6:50" x14ac:dyDescent="0.35"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"/>
      <c r="AJ2001" s="1"/>
      <c r="AK2001" s="1"/>
      <c r="AL2001" s="8"/>
      <c r="AM2001" s="1"/>
      <c r="AN2001" s="1"/>
      <c r="AO2001" s="1"/>
      <c r="AP2001" s="1"/>
      <c r="AQ2001" s="1"/>
      <c r="AR2001" s="1"/>
      <c r="AS2001" s="1"/>
      <c r="AT2001" s="1"/>
      <c r="AU2001" s="1"/>
      <c r="AV2001" s="1"/>
      <c r="AW2001" s="1"/>
      <c r="AX2001" s="1"/>
    </row>
    <row r="2002" spans="6:50" x14ac:dyDescent="0.35"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"/>
      <c r="AJ2002" s="1"/>
      <c r="AK2002" s="1"/>
      <c r="AL2002" s="8"/>
      <c r="AM2002" s="1"/>
      <c r="AN2002" s="1"/>
      <c r="AO2002" s="1"/>
      <c r="AP2002" s="1"/>
      <c r="AQ2002" s="1"/>
      <c r="AR2002" s="1"/>
      <c r="AS2002" s="1"/>
      <c r="AT2002" s="1"/>
      <c r="AU2002" s="1"/>
      <c r="AV2002" s="1"/>
      <c r="AW2002" s="1"/>
      <c r="AX2002" s="1"/>
    </row>
    <row r="2003" spans="6:50" x14ac:dyDescent="0.35"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"/>
      <c r="AJ2003" s="1"/>
      <c r="AK2003" s="1"/>
      <c r="AL2003" s="8"/>
      <c r="AM2003" s="1"/>
      <c r="AN2003" s="1"/>
      <c r="AO2003" s="1"/>
      <c r="AP2003" s="1"/>
      <c r="AQ2003" s="1"/>
      <c r="AR2003" s="1"/>
      <c r="AS2003" s="1"/>
      <c r="AT2003" s="1"/>
      <c r="AU2003" s="1"/>
      <c r="AV2003" s="1"/>
      <c r="AW2003" s="1"/>
      <c r="AX2003" s="1"/>
    </row>
    <row r="2004" spans="6:50" x14ac:dyDescent="0.35"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"/>
      <c r="AJ2004" s="1"/>
      <c r="AK2004" s="1"/>
      <c r="AL2004" s="8"/>
      <c r="AM2004" s="1"/>
      <c r="AN2004" s="1"/>
      <c r="AO2004" s="1"/>
      <c r="AP2004" s="1"/>
      <c r="AQ2004" s="1"/>
      <c r="AR2004" s="1"/>
      <c r="AS2004" s="1"/>
      <c r="AT2004" s="1"/>
      <c r="AU2004" s="1"/>
      <c r="AV2004" s="1"/>
      <c r="AW2004" s="1"/>
      <c r="AX2004" s="1"/>
    </row>
    <row r="2005" spans="6:50" x14ac:dyDescent="0.35"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"/>
      <c r="AJ2005" s="1"/>
      <c r="AK2005" s="1"/>
      <c r="AL2005" s="8"/>
      <c r="AM2005" s="1"/>
      <c r="AN2005" s="1"/>
      <c r="AO2005" s="1"/>
      <c r="AP2005" s="1"/>
      <c r="AQ2005" s="1"/>
      <c r="AR2005" s="1"/>
      <c r="AS2005" s="1"/>
      <c r="AT2005" s="1"/>
      <c r="AU2005" s="1"/>
      <c r="AV2005" s="1"/>
      <c r="AW2005" s="1"/>
      <c r="AX2005" s="1"/>
    </row>
    <row r="2006" spans="6:50" x14ac:dyDescent="0.35"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"/>
      <c r="AJ2006" s="1"/>
      <c r="AK2006" s="1"/>
      <c r="AL2006" s="8"/>
      <c r="AM2006" s="1"/>
      <c r="AN2006" s="1"/>
      <c r="AO2006" s="1"/>
      <c r="AP2006" s="1"/>
      <c r="AQ2006" s="1"/>
      <c r="AR2006" s="1"/>
      <c r="AS2006" s="1"/>
      <c r="AT2006" s="1"/>
      <c r="AU2006" s="1"/>
      <c r="AV2006" s="1"/>
      <c r="AW2006" s="1"/>
      <c r="AX2006" s="1"/>
    </row>
    <row r="2007" spans="6:50" x14ac:dyDescent="0.35"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"/>
      <c r="AJ2007" s="1"/>
      <c r="AK2007" s="1"/>
      <c r="AL2007" s="8"/>
      <c r="AM2007" s="1"/>
      <c r="AN2007" s="1"/>
      <c r="AO2007" s="1"/>
      <c r="AP2007" s="1"/>
      <c r="AQ2007" s="1"/>
      <c r="AR2007" s="1"/>
      <c r="AS2007" s="1"/>
      <c r="AT2007" s="1"/>
      <c r="AU2007" s="1"/>
      <c r="AV2007" s="1"/>
      <c r="AW2007" s="1"/>
      <c r="AX2007" s="1"/>
    </row>
    <row r="2008" spans="6:50" x14ac:dyDescent="0.35"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"/>
      <c r="AJ2008" s="1"/>
      <c r="AK2008" s="1"/>
      <c r="AL2008" s="8"/>
      <c r="AM2008" s="1"/>
      <c r="AN2008" s="1"/>
      <c r="AO2008" s="1"/>
      <c r="AP2008" s="1"/>
      <c r="AQ2008" s="1"/>
      <c r="AR2008" s="1"/>
      <c r="AS2008" s="1"/>
      <c r="AT2008" s="1"/>
      <c r="AU2008" s="1"/>
      <c r="AV2008" s="1"/>
      <c r="AW2008" s="1"/>
      <c r="AX2008" s="1"/>
    </row>
    <row r="2009" spans="6:50" x14ac:dyDescent="0.35"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"/>
      <c r="AJ2009" s="1"/>
      <c r="AK2009" s="1"/>
      <c r="AL2009" s="8"/>
      <c r="AM2009" s="1"/>
      <c r="AN2009" s="1"/>
      <c r="AO2009" s="1"/>
      <c r="AP2009" s="1"/>
      <c r="AQ2009" s="1"/>
      <c r="AR2009" s="1"/>
      <c r="AS2009" s="1"/>
      <c r="AT2009" s="1"/>
      <c r="AU2009" s="1"/>
      <c r="AV2009" s="1"/>
      <c r="AW2009" s="1"/>
      <c r="AX2009" s="1"/>
    </row>
    <row r="2010" spans="6:50" x14ac:dyDescent="0.35"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8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</row>
    <row r="2011" spans="6:50" x14ac:dyDescent="0.35"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"/>
      <c r="AJ2011" s="1"/>
      <c r="AK2011" s="1"/>
      <c r="AL2011" s="8"/>
      <c r="AM2011" s="1"/>
      <c r="AN2011" s="1"/>
      <c r="AO2011" s="1"/>
      <c r="AP2011" s="1"/>
      <c r="AQ2011" s="1"/>
      <c r="AR2011" s="1"/>
      <c r="AS2011" s="1"/>
      <c r="AT2011" s="1"/>
      <c r="AU2011" s="1"/>
      <c r="AV2011" s="1"/>
      <c r="AW2011" s="1"/>
      <c r="AX2011" s="1"/>
    </row>
    <row r="2012" spans="6:50" x14ac:dyDescent="0.35"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"/>
      <c r="AJ2012" s="1"/>
      <c r="AK2012" s="1"/>
      <c r="AL2012" s="8"/>
      <c r="AM2012" s="1"/>
      <c r="AN2012" s="1"/>
      <c r="AO2012" s="1"/>
      <c r="AP2012" s="1"/>
      <c r="AQ2012" s="1"/>
      <c r="AR2012" s="1"/>
      <c r="AS2012" s="1"/>
      <c r="AT2012" s="1"/>
      <c r="AU2012" s="1"/>
      <c r="AV2012" s="1"/>
      <c r="AW2012" s="1"/>
      <c r="AX2012" s="1"/>
    </row>
    <row r="2013" spans="6:50" x14ac:dyDescent="0.35"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"/>
      <c r="AJ2013" s="1"/>
      <c r="AK2013" s="1"/>
      <c r="AL2013" s="8"/>
      <c r="AM2013" s="1"/>
      <c r="AN2013" s="1"/>
      <c r="AO2013" s="1"/>
      <c r="AP2013" s="1"/>
      <c r="AQ2013" s="1"/>
      <c r="AR2013" s="1"/>
      <c r="AS2013" s="1"/>
      <c r="AT2013" s="1"/>
      <c r="AU2013" s="1"/>
      <c r="AV2013" s="1"/>
      <c r="AW2013" s="1"/>
      <c r="AX2013" s="1"/>
    </row>
    <row r="2014" spans="6:50" x14ac:dyDescent="0.35"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"/>
      <c r="AJ2014" s="1"/>
      <c r="AK2014" s="1"/>
      <c r="AL2014" s="8"/>
      <c r="AM2014" s="1"/>
      <c r="AN2014" s="1"/>
      <c r="AO2014" s="1"/>
      <c r="AP2014" s="1"/>
      <c r="AQ2014" s="1"/>
      <c r="AR2014" s="1"/>
      <c r="AS2014" s="1"/>
      <c r="AT2014" s="1"/>
      <c r="AU2014" s="1"/>
      <c r="AV2014" s="1"/>
      <c r="AW2014" s="1"/>
      <c r="AX2014" s="1"/>
    </row>
    <row r="2015" spans="6:50" x14ac:dyDescent="0.35"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"/>
      <c r="AJ2015" s="1"/>
      <c r="AK2015" s="1"/>
      <c r="AL2015" s="8"/>
      <c r="AM2015" s="1"/>
      <c r="AN2015" s="1"/>
      <c r="AO2015" s="1"/>
      <c r="AP2015" s="1"/>
      <c r="AQ2015" s="1"/>
      <c r="AR2015" s="1"/>
      <c r="AS2015" s="1"/>
      <c r="AT2015" s="1"/>
      <c r="AU2015" s="1"/>
      <c r="AV2015" s="1"/>
      <c r="AW2015" s="1"/>
      <c r="AX2015" s="1"/>
    </row>
    <row r="2016" spans="6:50" x14ac:dyDescent="0.35"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"/>
      <c r="AJ2016" s="1"/>
      <c r="AK2016" s="1"/>
      <c r="AL2016" s="8"/>
      <c r="AM2016" s="1"/>
      <c r="AN2016" s="1"/>
      <c r="AO2016" s="1"/>
      <c r="AP2016" s="1"/>
      <c r="AQ2016" s="1"/>
      <c r="AR2016" s="1"/>
      <c r="AS2016" s="1"/>
      <c r="AT2016" s="1"/>
      <c r="AU2016" s="1"/>
      <c r="AV2016" s="1"/>
      <c r="AW2016" s="1"/>
      <c r="AX2016" s="1"/>
    </row>
    <row r="2017" spans="6:50" x14ac:dyDescent="0.35"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8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</row>
    <row r="2018" spans="6:50" x14ac:dyDescent="0.35"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8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</row>
    <row r="2019" spans="6:50" x14ac:dyDescent="0.35"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"/>
      <c r="AJ2019" s="1"/>
      <c r="AK2019" s="1"/>
      <c r="AL2019" s="8"/>
      <c r="AM2019" s="1"/>
      <c r="AN2019" s="1"/>
      <c r="AO2019" s="1"/>
      <c r="AP2019" s="1"/>
      <c r="AQ2019" s="1"/>
      <c r="AR2019" s="1"/>
      <c r="AS2019" s="1"/>
      <c r="AT2019" s="1"/>
      <c r="AU2019" s="1"/>
      <c r="AV2019" s="1"/>
      <c r="AW2019" s="1"/>
      <c r="AX2019" s="1"/>
    </row>
    <row r="2020" spans="6:50" x14ac:dyDescent="0.35"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"/>
      <c r="AJ2020" s="1"/>
      <c r="AK2020" s="1"/>
      <c r="AL2020" s="8"/>
      <c r="AM2020" s="1"/>
      <c r="AN2020" s="1"/>
      <c r="AO2020" s="1"/>
      <c r="AP2020" s="1"/>
      <c r="AQ2020" s="1"/>
      <c r="AR2020" s="1"/>
      <c r="AS2020" s="1"/>
      <c r="AT2020" s="1"/>
      <c r="AU2020" s="1"/>
      <c r="AV2020" s="1"/>
      <c r="AW2020" s="1"/>
      <c r="AX2020" s="1"/>
    </row>
    <row r="2021" spans="6:50" x14ac:dyDescent="0.35"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"/>
      <c r="AJ2021" s="1"/>
      <c r="AK2021" s="1"/>
      <c r="AL2021" s="8"/>
      <c r="AM2021" s="1"/>
      <c r="AN2021" s="1"/>
      <c r="AO2021" s="1"/>
      <c r="AP2021" s="1"/>
      <c r="AQ2021" s="1"/>
      <c r="AR2021" s="1"/>
      <c r="AS2021" s="1"/>
      <c r="AT2021" s="1"/>
      <c r="AU2021" s="1"/>
      <c r="AV2021" s="1"/>
      <c r="AW2021" s="1"/>
      <c r="AX2021" s="1"/>
    </row>
    <row r="2022" spans="6:50" x14ac:dyDescent="0.35"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"/>
      <c r="AJ2022" s="1"/>
      <c r="AK2022" s="1"/>
      <c r="AL2022" s="8"/>
      <c r="AM2022" s="1"/>
      <c r="AN2022" s="1"/>
      <c r="AO2022" s="1"/>
      <c r="AP2022" s="1"/>
      <c r="AQ2022" s="1"/>
      <c r="AR2022" s="1"/>
      <c r="AS2022" s="1"/>
      <c r="AT2022" s="1"/>
      <c r="AU2022" s="1"/>
      <c r="AV2022" s="1"/>
      <c r="AW2022" s="1"/>
      <c r="AX2022" s="1"/>
    </row>
    <row r="2023" spans="6:50" x14ac:dyDescent="0.35"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"/>
      <c r="AJ2023" s="1"/>
      <c r="AK2023" s="1"/>
      <c r="AL2023" s="8"/>
      <c r="AM2023" s="1"/>
      <c r="AN2023" s="1"/>
      <c r="AO2023" s="1"/>
      <c r="AP2023" s="1"/>
      <c r="AQ2023" s="1"/>
      <c r="AR2023" s="1"/>
      <c r="AS2023" s="1"/>
      <c r="AT2023" s="1"/>
      <c r="AU2023" s="1"/>
      <c r="AV2023" s="1"/>
      <c r="AW2023" s="1"/>
      <c r="AX2023" s="1"/>
    </row>
    <row r="2024" spans="6:50" x14ac:dyDescent="0.35"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"/>
      <c r="AJ2024" s="1"/>
      <c r="AK2024" s="1"/>
      <c r="AL2024" s="8"/>
      <c r="AM2024" s="1"/>
      <c r="AN2024" s="1"/>
      <c r="AO2024" s="1"/>
      <c r="AP2024" s="1"/>
      <c r="AQ2024" s="1"/>
      <c r="AR2024" s="1"/>
      <c r="AS2024" s="1"/>
      <c r="AT2024" s="1"/>
      <c r="AU2024" s="1"/>
      <c r="AV2024" s="1"/>
      <c r="AW2024" s="1"/>
      <c r="AX2024" s="1"/>
    </row>
    <row r="2025" spans="6:50" x14ac:dyDescent="0.35"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"/>
      <c r="AJ2025" s="1"/>
      <c r="AK2025" s="1"/>
      <c r="AL2025" s="8"/>
      <c r="AM2025" s="1"/>
      <c r="AN2025" s="1"/>
      <c r="AO2025" s="1"/>
      <c r="AP2025" s="1"/>
      <c r="AQ2025" s="1"/>
      <c r="AR2025" s="1"/>
      <c r="AS2025" s="1"/>
      <c r="AT2025" s="1"/>
      <c r="AU2025" s="1"/>
      <c r="AV2025" s="1"/>
      <c r="AW2025" s="1"/>
      <c r="AX2025" s="1"/>
    </row>
    <row r="2026" spans="6:50" x14ac:dyDescent="0.35"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"/>
      <c r="AJ2026" s="1"/>
      <c r="AK2026" s="1"/>
      <c r="AL2026" s="8"/>
      <c r="AM2026" s="1"/>
      <c r="AN2026" s="1"/>
      <c r="AO2026" s="1"/>
      <c r="AP2026" s="1"/>
      <c r="AQ2026" s="1"/>
      <c r="AR2026" s="1"/>
      <c r="AS2026" s="1"/>
      <c r="AT2026" s="1"/>
      <c r="AU2026" s="1"/>
      <c r="AV2026" s="1"/>
      <c r="AW2026" s="1"/>
      <c r="AX2026" s="1"/>
    </row>
    <row r="2027" spans="6:50" x14ac:dyDescent="0.35"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1"/>
      <c r="AB2027" s="1"/>
      <c r="AC2027" s="1"/>
      <c r="AD2027" s="1"/>
      <c r="AE2027" s="1"/>
      <c r="AF2027" s="1"/>
      <c r="AG2027" s="1"/>
      <c r="AH2027" s="1"/>
      <c r="AI2027" s="1"/>
      <c r="AJ2027" s="1"/>
      <c r="AK2027" s="1"/>
      <c r="AL2027" s="8"/>
      <c r="AM2027" s="1"/>
      <c r="AN2027" s="1"/>
      <c r="AO2027" s="1"/>
      <c r="AP2027" s="1"/>
      <c r="AQ2027" s="1"/>
      <c r="AR2027" s="1"/>
      <c r="AS2027" s="1"/>
      <c r="AT2027" s="1"/>
      <c r="AU2027" s="1"/>
      <c r="AV2027" s="1"/>
      <c r="AW2027" s="1"/>
      <c r="AX2027" s="1"/>
    </row>
    <row r="2028" spans="6:50" x14ac:dyDescent="0.35"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8"/>
      <c r="AM2028" s="1"/>
      <c r="AN2028" s="1"/>
      <c r="AO2028" s="1"/>
      <c r="AP2028" s="1"/>
      <c r="AQ2028" s="1"/>
      <c r="AR2028" s="1"/>
      <c r="AS2028" s="1"/>
      <c r="AT2028" s="1"/>
      <c r="AU2028" s="1"/>
      <c r="AV2028" s="1"/>
      <c r="AW2028" s="1"/>
      <c r="AX2028" s="1"/>
    </row>
    <row r="2029" spans="6:50" x14ac:dyDescent="0.35"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1"/>
      <c r="AB2029" s="1"/>
      <c r="AC2029" s="1"/>
      <c r="AD2029" s="1"/>
      <c r="AE2029" s="1"/>
      <c r="AF2029" s="1"/>
      <c r="AG2029" s="1"/>
      <c r="AH2029" s="1"/>
      <c r="AI2029" s="1"/>
      <c r="AJ2029" s="1"/>
      <c r="AK2029" s="1"/>
      <c r="AL2029" s="8"/>
      <c r="AM2029" s="1"/>
      <c r="AN2029" s="1"/>
      <c r="AO2029" s="1"/>
      <c r="AP2029" s="1"/>
      <c r="AQ2029" s="1"/>
      <c r="AR2029" s="1"/>
      <c r="AS2029" s="1"/>
      <c r="AT2029" s="1"/>
      <c r="AU2029" s="1"/>
      <c r="AV2029" s="1"/>
      <c r="AW2029" s="1"/>
      <c r="AX2029" s="1"/>
    </row>
    <row r="2030" spans="6:50" x14ac:dyDescent="0.35"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8"/>
      <c r="AM2030" s="1"/>
      <c r="AN2030" s="1"/>
      <c r="AO2030" s="1"/>
      <c r="AP2030" s="1"/>
      <c r="AQ2030" s="1"/>
      <c r="AR2030" s="1"/>
      <c r="AS2030" s="1"/>
      <c r="AT2030" s="1"/>
      <c r="AU2030" s="1"/>
      <c r="AV2030" s="1"/>
      <c r="AW2030" s="1"/>
      <c r="AX2030" s="1"/>
    </row>
    <row r="2031" spans="6:50" x14ac:dyDescent="0.35"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1"/>
      <c r="AB2031" s="1"/>
      <c r="AC2031" s="1"/>
      <c r="AD2031" s="1"/>
      <c r="AE2031" s="1"/>
      <c r="AF2031" s="1"/>
      <c r="AG2031" s="1"/>
      <c r="AH2031" s="1"/>
      <c r="AI2031" s="1"/>
      <c r="AJ2031" s="1"/>
      <c r="AK2031" s="1"/>
      <c r="AL2031" s="8"/>
      <c r="AM2031" s="1"/>
      <c r="AN2031" s="1"/>
      <c r="AO2031" s="1"/>
      <c r="AP2031" s="1"/>
      <c r="AQ2031" s="1"/>
      <c r="AR2031" s="1"/>
      <c r="AS2031" s="1"/>
      <c r="AT2031" s="1"/>
      <c r="AU2031" s="1"/>
      <c r="AV2031" s="1"/>
      <c r="AW2031" s="1"/>
      <c r="AX2031" s="1"/>
    </row>
    <row r="2032" spans="6:50" x14ac:dyDescent="0.35"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1"/>
      <c r="AB2032" s="1"/>
      <c r="AC2032" s="1"/>
      <c r="AD2032" s="1"/>
      <c r="AE2032" s="1"/>
      <c r="AF2032" s="1"/>
      <c r="AG2032" s="1"/>
      <c r="AH2032" s="1"/>
      <c r="AI2032" s="1"/>
      <c r="AJ2032" s="1"/>
      <c r="AK2032" s="1"/>
      <c r="AL2032" s="8"/>
      <c r="AM2032" s="1"/>
      <c r="AN2032" s="1"/>
      <c r="AO2032" s="1"/>
      <c r="AP2032" s="1"/>
      <c r="AQ2032" s="1"/>
      <c r="AR2032" s="1"/>
      <c r="AS2032" s="1"/>
      <c r="AT2032" s="1"/>
      <c r="AU2032" s="1"/>
      <c r="AV2032" s="1"/>
      <c r="AW2032" s="1"/>
      <c r="AX2032" s="1"/>
    </row>
    <row r="2033" spans="6:50" x14ac:dyDescent="0.35"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1"/>
      <c r="AB2033" s="1"/>
      <c r="AC2033" s="1"/>
      <c r="AD2033" s="1"/>
      <c r="AE2033" s="1"/>
      <c r="AF2033" s="1"/>
      <c r="AG2033" s="1"/>
      <c r="AH2033" s="1"/>
      <c r="AI2033" s="1"/>
      <c r="AJ2033" s="1"/>
      <c r="AK2033" s="1"/>
      <c r="AL2033" s="8"/>
      <c r="AM2033" s="1"/>
      <c r="AN2033" s="1"/>
      <c r="AO2033" s="1"/>
      <c r="AP2033" s="1"/>
      <c r="AQ2033" s="1"/>
      <c r="AR2033" s="1"/>
      <c r="AS2033" s="1"/>
      <c r="AT2033" s="1"/>
      <c r="AU2033" s="1"/>
      <c r="AV2033" s="1"/>
      <c r="AW2033" s="1"/>
      <c r="AX2033" s="1"/>
    </row>
    <row r="2034" spans="6:50" x14ac:dyDescent="0.35"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1"/>
      <c r="AB2034" s="1"/>
      <c r="AC2034" s="1"/>
      <c r="AD2034" s="1"/>
      <c r="AE2034" s="1"/>
      <c r="AF2034" s="1"/>
      <c r="AG2034" s="1"/>
      <c r="AH2034" s="1"/>
      <c r="AI2034" s="1"/>
      <c r="AJ2034" s="1"/>
      <c r="AK2034" s="1"/>
      <c r="AL2034" s="8"/>
      <c r="AM2034" s="1"/>
      <c r="AN2034" s="1"/>
      <c r="AO2034" s="1"/>
      <c r="AP2034" s="1"/>
      <c r="AQ2034" s="1"/>
      <c r="AR2034" s="1"/>
      <c r="AS2034" s="1"/>
      <c r="AT2034" s="1"/>
      <c r="AU2034" s="1"/>
      <c r="AV2034" s="1"/>
      <c r="AW2034" s="1"/>
      <c r="AX2034" s="1"/>
    </row>
    <row r="2035" spans="6:50" x14ac:dyDescent="0.35"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1"/>
      <c r="AB2035" s="1"/>
      <c r="AC2035" s="1"/>
      <c r="AD2035" s="1"/>
      <c r="AE2035" s="1"/>
      <c r="AF2035" s="1"/>
      <c r="AG2035" s="1"/>
      <c r="AH2035" s="1"/>
      <c r="AI2035" s="1"/>
      <c r="AJ2035" s="1"/>
      <c r="AK2035" s="1"/>
      <c r="AL2035" s="8"/>
      <c r="AM2035" s="1"/>
      <c r="AN2035" s="1"/>
      <c r="AO2035" s="1"/>
      <c r="AP2035" s="1"/>
      <c r="AQ2035" s="1"/>
      <c r="AR2035" s="1"/>
      <c r="AS2035" s="1"/>
      <c r="AT2035" s="1"/>
      <c r="AU2035" s="1"/>
      <c r="AV2035" s="1"/>
      <c r="AW2035" s="1"/>
      <c r="AX2035" s="1"/>
    </row>
    <row r="2036" spans="6:50" x14ac:dyDescent="0.35"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"/>
      <c r="AJ2036" s="1"/>
      <c r="AK2036" s="1"/>
      <c r="AL2036" s="8"/>
      <c r="AM2036" s="1"/>
      <c r="AN2036" s="1"/>
      <c r="AO2036" s="1"/>
      <c r="AP2036" s="1"/>
      <c r="AQ2036" s="1"/>
      <c r="AR2036" s="1"/>
      <c r="AS2036" s="1"/>
      <c r="AT2036" s="1"/>
      <c r="AU2036" s="1"/>
      <c r="AV2036" s="1"/>
      <c r="AW2036" s="1"/>
      <c r="AX2036" s="1"/>
    </row>
    <row r="2037" spans="6:50" x14ac:dyDescent="0.35"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"/>
      <c r="AJ2037" s="1"/>
      <c r="AK2037" s="1"/>
      <c r="AL2037" s="8"/>
      <c r="AM2037" s="1"/>
      <c r="AN2037" s="1"/>
      <c r="AO2037" s="1"/>
      <c r="AP2037" s="1"/>
      <c r="AQ2037" s="1"/>
      <c r="AR2037" s="1"/>
      <c r="AS2037" s="1"/>
      <c r="AT2037" s="1"/>
      <c r="AU2037" s="1"/>
      <c r="AV2037" s="1"/>
      <c r="AW2037" s="1"/>
      <c r="AX2037" s="1"/>
    </row>
    <row r="2038" spans="6:50" x14ac:dyDescent="0.35"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"/>
      <c r="AJ2038" s="1"/>
      <c r="AK2038" s="1"/>
      <c r="AL2038" s="8"/>
      <c r="AM2038" s="1"/>
      <c r="AN2038" s="1"/>
      <c r="AO2038" s="1"/>
      <c r="AP2038" s="1"/>
      <c r="AQ2038" s="1"/>
      <c r="AR2038" s="1"/>
      <c r="AS2038" s="1"/>
      <c r="AT2038" s="1"/>
      <c r="AU2038" s="1"/>
      <c r="AV2038" s="1"/>
      <c r="AW2038" s="1"/>
      <c r="AX2038" s="1"/>
    </row>
    <row r="2039" spans="6:50" x14ac:dyDescent="0.35"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"/>
      <c r="AJ2039" s="1"/>
      <c r="AK2039" s="1"/>
      <c r="AL2039" s="8"/>
      <c r="AM2039" s="1"/>
      <c r="AN2039" s="1"/>
      <c r="AO2039" s="1"/>
      <c r="AP2039" s="1"/>
      <c r="AQ2039" s="1"/>
      <c r="AR2039" s="1"/>
      <c r="AS2039" s="1"/>
      <c r="AT2039" s="1"/>
      <c r="AU2039" s="1"/>
      <c r="AV2039" s="1"/>
      <c r="AW2039" s="1"/>
      <c r="AX2039" s="1"/>
    </row>
    <row r="2040" spans="6:50" x14ac:dyDescent="0.35"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"/>
      <c r="AJ2040" s="1"/>
      <c r="AK2040" s="1"/>
      <c r="AL2040" s="8"/>
      <c r="AM2040" s="1"/>
      <c r="AN2040" s="1"/>
      <c r="AO2040" s="1"/>
      <c r="AP2040" s="1"/>
      <c r="AQ2040" s="1"/>
      <c r="AR2040" s="1"/>
      <c r="AS2040" s="1"/>
      <c r="AT2040" s="1"/>
      <c r="AU2040" s="1"/>
      <c r="AV2040" s="1"/>
      <c r="AW2040" s="1"/>
      <c r="AX2040" s="1"/>
    </row>
    <row r="2041" spans="6:50" x14ac:dyDescent="0.35"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"/>
      <c r="AJ2041" s="1"/>
      <c r="AK2041" s="1"/>
      <c r="AL2041" s="8"/>
      <c r="AM2041" s="1"/>
      <c r="AN2041" s="1"/>
      <c r="AO2041" s="1"/>
      <c r="AP2041" s="1"/>
      <c r="AQ2041" s="1"/>
      <c r="AR2041" s="1"/>
      <c r="AS2041" s="1"/>
      <c r="AT2041" s="1"/>
      <c r="AU2041" s="1"/>
      <c r="AV2041" s="1"/>
      <c r="AW2041" s="1"/>
      <c r="AX2041" s="1"/>
    </row>
    <row r="2042" spans="6:50" x14ac:dyDescent="0.35"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"/>
      <c r="AJ2042" s="1"/>
      <c r="AK2042" s="1"/>
      <c r="AL2042" s="8"/>
      <c r="AM2042" s="1"/>
      <c r="AN2042" s="1"/>
      <c r="AO2042" s="1"/>
      <c r="AP2042" s="1"/>
      <c r="AQ2042" s="1"/>
      <c r="AR2042" s="1"/>
      <c r="AS2042" s="1"/>
      <c r="AT2042" s="1"/>
      <c r="AU2042" s="1"/>
      <c r="AV2042" s="1"/>
      <c r="AW2042" s="1"/>
      <c r="AX2042" s="1"/>
    </row>
    <row r="2043" spans="6:50" x14ac:dyDescent="0.35"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"/>
      <c r="AJ2043" s="1"/>
      <c r="AK2043" s="1"/>
      <c r="AL2043" s="8"/>
      <c r="AM2043" s="1"/>
      <c r="AN2043" s="1"/>
      <c r="AO2043" s="1"/>
      <c r="AP2043" s="1"/>
      <c r="AQ2043" s="1"/>
      <c r="AR2043" s="1"/>
      <c r="AS2043" s="1"/>
      <c r="AT2043" s="1"/>
      <c r="AU2043" s="1"/>
      <c r="AV2043" s="1"/>
      <c r="AW2043" s="1"/>
      <c r="AX2043" s="1"/>
    </row>
    <row r="2044" spans="6:50" x14ac:dyDescent="0.35"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"/>
      <c r="AJ2044" s="1"/>
      <c r="AK2044" s="1"/>
      <c r="AL2044" s="8"/>
      <c r="AM2044" s="1"/>
      <c r="AN2044" s="1"/>
      <c r="AO2044" s="1"/>
      <c r="AP2044" s="1"/>
      <c r="AQ2044" s="1"/>
      <c r="AR2044" s="1"/>
      <c r="AS2044" s="1"/>
      <c r="AT2044" s="1"/>
      <c r="AU2044" s="1"/>
      <c r="AV2044" s="1"/>
      <c r="AW2044" s="1"/>
      <c r="AX2044" s="1"/>
    </row>
    <row r="2045" spans="6:50" x14ac:dyDescent="0.35"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"/>
      <c r="AJ2045" s="1"/>
      <c r="AK2045" s="1"/>
      <c r="AL2045" s="8"/>
      <c r="AM2045" s="1"/>
      <c r="AN2045" s="1"/>
      <c r="AO2045" s="1"/>
      <c r="AP2045" s="1"/>
      <c r="AQ2045" s="1"/>
      <c r="AR2045" s="1"/>
      <c r="AS2045" s="1"/>
      <c r="AT2045" s="1"/>
      <c r="AU2045" s="1"/>
      <c r="AV2045" s="1"/>
      <c r="AW2045" s="1"/>
      <c r="AX2045" s="1"/>
    </row>
    <row r="2046" spans="6:50" x14ac:dyDescent="0.35"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"/>
      <c r="AJ2046" s="1"/>
      <c r="AK2046" s="1"/>
      <c r="AL2046" s="8"/>
      <c r="AM2046" s="1"/>
      <c r="AN2046" s="1"/>
      <c r="AO2046" s="1"/>
      <c r="AP2046" s="1"/>
      <c r="AQ2046" s="1"/>
      <c r="AR2046" s="1"/>
      <c r="AS2046" s="1"/>
      <c r="AT2046" s="1"/>
      <c r="AU2046" s="1"/>
      <c r="AV2046" s="1"/>
      <c r="AW2046" s="1"/>
      <c r="AX2046" s="1"/>
    </row>
    <row r="2047" spans="6:50" x14ac:dyDescent="0.35"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"/>
      <c r="AJ2047" s="1"/>
      <c r="AK2047" s="1"/>
      <c r="AL2047" s="8"/>
      <c r="AM2047" s="1"/>
      <c r="AN2047" s="1"/>
      <c r="AO2047" s="1"/>
      <c r="AP2047" s="1"/>
      <c r="AQ2047" s="1"/>
      <c r="AR2047" s="1"/>
      <c r="AS2047" s="1"/>
      <c r="AT2047" s="1"/>
      <c r="AU2047" s="1"/>
      <c r="AV2047" s="1"/>
      <c r="AW2047" s="1"/>
      <c r="AX2047" s="1"/>
    </row>
    <row r="2048" spans="6:50" x14ac:dyDescent="0.35"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"/>
      <c r="AJ2048" s="1"/>
      <c r="AK2048" s="1"/>
      <c r="AL2048" s="8"/>
      <c r="AM2048" s="1"/>
      <c r="AN2048" s="1"/>
      <c r="AO2048" s="1"/>
      <c r="AP2048" s="1"/>
      <c r="AQ2048" s="1"/>
      <c r="AR2048" s="1"/>
      <c r="AS2048" s="1"/>
      <c r="AT2048" s="1"/>
      <c r="AU2048" s="1"/>
      <c r="AV2048" s="1"/>
      <c r="AW2048" s="1"/>
      <c r="AX2048" s="1"/>
    </row>
    <row r="2049" spans="6:50" x14ac:dyDescent="0.35"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"/>
      <c r="AJ2049" s="1"/>
      <c r="AK2049" s="1"/>
      <c r="AL2049" s="8"/>
      <c r="AM2049" s="1"/>
      <c r="AN2049" s="1"/>
      <c r="AO2049" s="1"/>
      <c r="AP2049" s="1"/>
      <c r="AQ2049" s="1"/>
      <c r="AR2049" s="1"/>
      <c r="AS2049" s="1"/>
      <c r="AT2049" s="1"/>
      <c r="AU2049" s="1"/>
      <c r="AV2049" s="1"/>
      <c r="AW2049" s="1"/>
      <c r="AX2049" s="1"/>
    </row>
    <row r="2050" spans="6:50" x14ac:dyDescent="0.35"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"/>
      <c r="AJ2050" s="1"/>
      <c r="AK2050" s="1"/>
      <c r="AL2050" s="8"/>
      <c r="AM2050" s="1"/>
      <c r="AN2050" s="1"/>
      <c r="AO2050" s="1"/>
      <c r="AP2050" s="1"/>
      <c r="AQ2050" s="1"/>
      <c r="AR2050" s="1"/>
      <c r="AS2050" s="1"/>
      <c r="AT2050" s="1"/>
      <c r="AU2050" s="1"/>
      <c r="AV2050" s="1"/>
      <c r="AW2050" s="1"/>
      <c r="AX2050" s="1"/>
    </row>
    <row r="2051" spans="6:50" x14ac:dyDescent="0.35"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"/>
      <c r="AJ2051" s="1"/>
      <c r="AK2051" s="1"/>
      <c r="AL2051" s="8"/>
      <c r="AM2051" s="1"/>
      <c r="AN2051" s="1"/>
      <c r="AO2051" s="1"/>
      <c r="AP2051" s="1"/>
      <c r="AQ2051" s="1"/>
      <c r="AR2051" s="1"/>
      <c r="AS2051" s="1"/>
      <c r="AT2051" s="1"/>
      <c r="AU2051" s="1"/>
      <c r="AV2051" s="1"/>
      <c r="AW2051" s="1"/>
      <c r="AX2051" s="1"/>
    </row>
    <row r="2052" spans="6:50" x14ac:dyDescent="0.35"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8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</row>
    <row r="2053" spans="6:50" x14ac:dyDescent="0.35"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"/>
      <c r="AJ2053" s="1"/>
      <c r="AK2053" s="1"/>
      <c r="AL2053" s="8"/>
      <c r="AM2053" s="1"/>
      <c r="AN2053" s="1"/>
      <c r="AO2053" s="1"/>
      <c r="AP2053" s="1"/>
      <c r="AQ2053" s="1"/>
      <c r="AR2053" s="1"/>
      <c r="AS2053" s="1"/>
      <c r="AT2053" s="1"/>
      <c r="AU2053" s="1"/>
      <c r="AV2053" s="1"/>
      <c r="AW2053" s="1"/>
      <c r="AX2053" s="1"/>
    </row>
    <row r="2054" spans="6:50" x14ac:dyDescent="0.35"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"/>
      <c r="AJ2054" s="1"/>
      <c r="AK2054" s="1"/>
      <c r="AL2054" s="8"/>
      <c r="AM2054" s="1"/>
      <c r="AN2054" s="1"/>
      <c r="AO2054" s="1"/>
      <c r="AP2054" s="1"/>
      <c r="AQ2054" s="1"/>
      <c r="AR2054" s="1"/>
      <c r="AS2054" s="1"/>
      <c r="AT2054" s="1"/>
      <c r="AU2054" s="1"/>
      <c r="AV2054" s="1"/>
      <c r="AW2054" s="1"/>
      <c r="AX2054" s="1"/>
    </row>
    <row r="2055" spans="6:50" x14ac:dyDescent="0.35"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"/>
      <c r="AJ2055" s="1"/>
      <c r="AK2055" s="1"/>
      <c r="AL2055" s="8"/>
      <c r="AM2055" s="1"/>
      <c r="AN2055" s="1"/>
      <c r="AO2055" s="1"/>
      <c r="AP2055" s="1"/>
      <c r="AQ2055" s="1"/>
      <c r="AR2055" s="1"/>
      <c r="AS2055" s="1"/>
      <c r="AT2055" s="1"/>
      <c r="AU2055" s="1"/>
      <c r="AV2055" s="1"/>
      <c r="AW2055" s="1"/>
      <c r="AX2055" s="1"/>
    </row>
    <row r="2056" spans="6:50" x14ac:dyDescent="0.35"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"/>
      <c r="AJ2056" s="1"/>
      <c r="AK2056" s="1"/>
      <c r="AL2056" s="8"/>
      <c r="AM2056" s="1"/>
      <c r="AN2056" s="1"/>
      <c r="AO2056" s="1"/>
      <c r="AP2056" s="1"/>
      <c r="AQ2056" s="1"/>
      <c r="AR2056" s="1"/>
      <c r="AS2056" s="1"/>
      <c r="AT2056" s="1"/>
      <c r="AU2056" s="1"/>
      <c r="AV2056" s="1"/>
      <c r="AW2056" s="1"/>
      <c r="AX2056" s="1"/>
    </row>
    <row r="2057" spans="6:50" x14ac:dyDescent="0.35"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"/>
      <c r="AJ2057" s="1"/>
      <c r="AK2057" s="1"/>
      <c r="AL2057" s="8"/>
      <c r="AM2057" s="1"/>
      <c r="AN2057" s="1"/>
      <c r="AO2057" s="1"/>
      <c r="AP2057" s="1"/>
      <c r="AQ2057" s="1"/>
      <c r="AR2057" s="1"/>
      <c r="AS2057" s="1"/>
      <c r="AT2057" s="1"/>
      <c r="AU2057" s="1"/>
      <c r="AV2057" s="1"/>
      <c r="AW2057" s="1"/>
      <c r="AX2057" s="1"/>
    </row>
    <row r="2058" spans="6:50" x14ac:dyDescent="0.35"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"/>
      <c r="AJ2058" s="1"/>
      <c r="AK2058" s="1"/>
      <c r="AL2058" s="8"/>
      <c r="AM2058" s="1"/>
      <c r="AN2058" s="1"/>
      <c r="AO2058" s="1"/>
      <c r="AP2058" s="1"/>
      <c r="AQ2058" s="1"/>
      <c r="AR2058" s="1"/>
      <c r="AS2058" s="1"/>
      <c r="AT2058" s="1"/>
      <c r="AU2058" s="1"/>
      <c r="AV2058" s="1"/>
      <c r="AW2058" s="1"/>
      <c r="AX2058" s="1"/>
    </row>
    <row r="2059" spans="6:50" x14ac:dyDescent="0.35"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8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</row>
    <row r="2060" spans="6:50" x14ac:dyDescent="0.35"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8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</row>
    <row r="2061" spans="6:50" x14ac:dyDescent="0.35"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"/>
      <c r="AJ2061" s="1"/>
      <c r="AK2061" s="1"/>
      <c r="AL2061" s="8"/>
      <c r="AM2061" s="1"/>
      <c r="AN2061" s="1"/>
      <c r="AO2061" s="1"/>
      <c r="AP2061" s="1"/>
      <c r="AQ2061" s="1"/>
      <c r="AR2061" s="1"/>
      <c r="AS2061" s="1"/>
      <c r="AT2061" s="1"/>
      <c r="AU2061" s="1"/>
      <c r="AV2061" s="1"/>
      <c r="AW2061" s="1"/>
      <c r="AX2061" s="1"/>
    </row>
    <row r="2062" spans="6:50" x14ac:dyDescent="0.35"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"/>
      <c r="AJ2062" s="1"/>
      <c r="AK2062" s="1"/>
      <c r="AL2062" s="8"/>
      <c r="AM2062" s="1"/>
      <c r="AN2062" s="1"/>
      <c r="AO2062" s="1"/>
      <c r="AP2062" s="1"/>
      <c r="AQ2062" s="1"/>
      <c r="AR2062" s="1"/>
      <c r="AS2062" s="1"/>
      <c r="AT2062" s="1"/>
      <c r="AU2062" s="1"/>
      <c r="AV2062" s="1"/>
      <c r="AW2062" s="1"/>
      <c r="AX2062" s="1"/>
    </row>
    <row r="2063" spans="6:50" x14ac:dyDescent="0.35"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"/>
      <c r="AJ2063" s="1"/>
      <c r="AK2063" s="1"/>
      <c r="AL2063" s="8"/>
      <c r="AM2063" s="1"/>
      <c r="AN2063" s="1"/>
      <c r="AO2063" s="1"/>
      <c r="AP2063" s="1"/>
      <c r="AQ2063" s="1"/>
      <c r="AR2063" s="1"/>
      <c r="AS2063" s="1"/>
      <c r="AT2063" s="1"/>
      <c r="AU2063" s="1"/>
      <c r="AV2063" s="1"/>
      <c r="AW2063" s="1"/>
      <c r="AX2063" s="1"/>
    </row>
    <row r="2064" spans="6:50" x14ac:dyDescent="0.35"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"/>
      <c r="AJ2064" s="1"/>
      <c r="AK2064" s="1"/>
      <c r="AL2064" s="8"/>
      <c r="AM2064" s="1"/>
      <c r="AN2064" s="1"/>
      <c r="AO2064" s="1"/>
      <c r="AP2064" s="1"/>
      <c r="AQ2064" s="1"/>
      <c r="AR2064" s="1"/>
      <c r="AS2064" s="1"/>
      <c r="AT2064" s="1"/>
      <c r="AU2064" s="1"/>
      <c r="AV2064" s="1"/>
      <c r="AW2064" s="1"/>
      <c r="AX2064" s="1"/>
    </row>
    <row r="2065" spans="6:50" x14ac:dyDescent="0.35"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"/>
      <c r="AJ2065" s="1"/>
      <c r="AK2065" s="1"/>
      <c r="AL2065" s="8"/>
      <c r="AM2065" s="1"/>
      <c r="AN2065" s="1"/>
      <c r="AO2065" s="1"/>
      <c r="AP2065" s="1"/>
      <c r="AQ2065" s="1"/>
      <c r="AR2065" s="1"/>
      <c r="AS2065" s="1"/>
      <c r="AT2065" s="1"/>
      <c r="AU2065" s="1"/>
      <c r="AV2065" s="1"/>
      <c r="AW2065" s="1"/>
      <c r="AX2065" s="1"/>
    </row>
    <row r="2066" spans="6:50" x14ac:dyDescent="0.35"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1"/>
      <c r="AB2066" s="1"/>
      <c r="AC2066" s="1"/>
      <c r="AD2066" s="1"/>
      <c r="AE2066" s="1"/>
      <c r="AF2066" s="1"/>
      <c r="AG2066" s="1"/>
      <c r="AH2066" s="1"/>
      <c r="AI2066" s="1"/>
      <c r="AJ2066" s="1"/>
      <c r="AK2066" s="1"/>
      <c r="AL2066" s="8"/>
      <c r="AM2066" s="1"/>
      <c r="AN2066" s="1"/>
      <c r="AO2066" s="1"/>
      <c r="AP2066" s="1"/>
      <c r="AQ2066" s="1"/>
      <c r="AR2066" s="1"/>
      <c r="AS2066" s="1"/>
      <c r="AT2066" s="1"/>
      <c r="AU2066" s="1"/>
      <c r="AV2066" s="1"/>
      <c r="AW2066" s="1"/>
      <c r="AX2066" s="1"/>
    </row>
    <row r="2067" spans="6:50" x14ac:dyDescent="0.35"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8"/>
      <c r="AM2067" s="1"/>
      <c r="AN2067" s="1"/>
      <c r="AO2067" s="1"/>
      <c r="AP2067" s="1"/>
      <c r="AQ2067" s="1"/>
      <c r="AR2067" s="1"/>
      <c r="AS2067" s="1"/>
      <c r="AT2067" s="1"/>
      <c r="AU2067" s="1"/>
      <c r="AV2067" s="1"/>
      <c r="AW2067" s="1"/>
      <c r="AX2067" s="1"/>
    </row>
    <row r="2068" spans="6:50" x14ac:dyDescent="0.35"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1"/>
      <c r="AB2068" s="1"/>
      <c r="AC2068" s="1"/>
      <c r="AD2068" s="1"/>
      <c r="AE2068" s="1"/>
      <c r="AF2068" s="1"/>
      <c r="AG2068" s="1"/>
      <c r="AH2068" s="1"/>
      <c r="AI2068" s="1"/>
      <c r="AJ2068" s="1"/>
      <c r="AK2068" s="1"/>
      <c r="AL2068" s="8"/>
      <c r="AM2068" s="1"/>
      <c r="AN2068" s="1"/>
      <c r="AO2068" s="1"/>
      <c r="AP2068" s="1"/>
      <c r="AQ2068" s="1"/>
      <c r="AR2068" s="1"/>
      <c r="AS2068" s="1"/>
      <c r="AT2068" s="1"/>
      <c r="AU2068" s="1"/>
      <c r="AV2068" s="1"/>
      <c r="AW2068" s="1"/>
      <c r="AX2068" s="1"/>
    </row>
    <row r="2069" spans="6:50" x14ac:dyDescent="0.35"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8"/>
      <c r="AM2069" s="1"/>
      <c r="AN2069" s="1"/>
      <c r="AO2069" s="1"/>
      <c r="AP2069" s="1"/>
      <c r="AQ2069" s="1"/>
      <c r="AR2069" s="1"/>
      <c r="AS2069" s="1"/>
      <c r="AT2069" s="1"/>
      <c r="AU2069" s="1"/>
      <c r="AV2069" s="1"/>
      <c r="AW2069" s="1"/>
      <c r="AX2069" s="1"/>
    </row>
    <row r="2070" spans="6:50" x14ac:dyDescent="0.35"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1"/>
      <c r="AB2070" s="1"/>
      <c r="AC2070" s="1"/>
      <c r="AD2070" s="1"/>
      <c r="AE2070" s="1"/>
      <c r="AF2070" s="1"/>
      <c r="AG2070" s="1"/>
      <c r="AH2070" s="1"/>
      <c r="AI2070" s="1"/>
      <c r="AJ2070" s="1"/>
      <c r="AK2070" s="1"/>
      <c r="AL2070" s="8"/>
      <c r="AM2070" s="1"/>
      <c r="AN2070" s="1"/>
      <c r="AO2070" s="1"/>
      <c r="AP2070" s="1"/>
      <c r="AQ2070" s="1"/>
      <c r="AR2070" s="1"/>
      <c r="AS2070" s="1"/>
      <c r="AT2070" s="1"/>
      <c r="AU2070" s="1"/>
      <c r="AV2070" s="1"/>
      <c r="AW2070" s="1"/>
      <c r="AX2070" s="1"/>
    </row>
    <row r="2071" spans="6:50" x14ac:dyDescent="0.35"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1"/>
      <c r="AB2071" s="1"/>
      <c r="AC2071" s="1"/>
      <c r="AD2071" s="1"/>
      <c r="AE2071" s="1"/>
      <c r="AF2071" s="1"/>
      <c r="AG2071" s="1"/>
      <c r="AH2071" s="1"/>
      <c r="AI2071" s="1"/>
      <c r="AJ2071" s="1"/>
      <c r="AK2071" s="1"/>
      <c r="AL2071" s="8"/>
      <c r="AM2071" s="1"/>
      <c r="AN2071" s="1"/>
      <c r="AO2071" s="1"/>
      <c r="AP2071" s="1"/>
      <c r="AQ2071" s="1"/>
      <c r="AR2071" s="1"/>
      <c r="AS2071" s="1"/>
      <c r="AT2071" s="1"/>
      <c r="AU2071" s="1"/>
      <c r="AV2071" s="1"/>
      <c r="AW2071" s="1"/>
      <c r="AX2071" s="1"/>
    </row>
    <row r="2072" spans="6:50" x14ac:dyDescent="0.35"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1"/>
      <c r="AB2072" s="1"/>
      <c r="AC2072" s="1"/>
      <c r="AD2072" s="1"/>
      <c r="AE2072" s="1"/>
      <c r="AF2072" s="1"/>
      <c r="AG2072" s="1"/>
      <c r="AH2072" s="1"/>
      <c r="AI2072" s="1"/>
      <c r="AJ2072" s="1"/>
      <c r="AK2072" s="1"/>
      <c r="AL2072" s="8"/>
      <c r="AM2072" s="1"/>
      <c r="AN2072" s="1"/>
      <c r="AO2072" s="1"/>
      <c r="AP2072" s="1"/>
      <c r="AQ2072" s="1"/>
      <c r="AR2072" s="1"/>
      <c r="AS2072" s="1"/>
      <c r="AT2072" s="1"/>
      <c r="AU2072" s="1"/>
      <c r="AV2072" s="1"/>
      <c r="AW2072" s="1"/>
      <c r="AX2072" s="1"/>
    </row>
    <row r="2073" spans="6:50" x14ac:dyDescent="0.35"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1"/>
      <c r="AB2073" s="1"/>
      <c r="AC2073" s="1"/>
      <c r="AD2073" s="1"/>
      <c r="AE2073" s="1"/>
      <c r="AF2073" s="1"/>
      <c r="AG2073" s="1"/>
      <c r="AH2073" s="1"/>
      <c r="AI2073" s="1"/>
      <c r="AJ2073" s="1"/>
      <c r="AK2073" s="1"/>
      <c r="AL2073" s="8"/>
      <c r="AM2073" s="1"/>
      <c r="AN2073" s="1"/>
      <c r="AO2073" s="1"/>
      <c r="AP2073" s="1"/>
      <c r="AQ2073" s="1"/>
      <c r="AR2073" s="1"/>
      <c r="AS2073" s="1"/>
      <c r="AT2073" s="1"/>
      <c r="AU2073" s="1"/>
      <c r="AV2073" s="1"/>
      <c r="AW2073" s="1"/>
      <c r="AX2073" s="1"/>
    </row>
    <row r="2074" spans="6:50" x14ac:dyDescent="0.35"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1"/>
      <c r="AB2074" s="1"/>
      <c r="AC2074" s="1"/>
      <c r="AD2074" s="1"/>
      <c r="AE2074" s="1"/>
      <c r="AF2074" s="1"/>
      <c r="AG2074" s="1"/>
      <c r="AH2074" s="1"/>
      <c r="AI2074" s="1"/>
      <c r="AJ2074" s="1"/>
      <c r="AK2074" s="1"/>
      <c r="AL2074" s="8"/>
      <c r="AM2074" s="1"/>
      <c r="AN2074" s="1"/>
      <c r="AO2074" s="1"/>
      <c r="AP2074" s="1"/>
      <c r="AQ2074" s="1"/>
      <c r="AR2074" s="1"/>
      <c r="AS2074" s="1"/>
      <c r="AT2074" s="1"/>
      <c r="AU2074" s="1"/>
      <c r="AV2074" s="1"/>
      <c r="AW2074" s="1"/>
      <c r="AX2074" s="1"/>
    </row>
    <row r="2075" spans="6:50" x14ac:dyDescent="0.35"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"/>
      <c r="AJ2075" s="1"/>
      <c r="AK2075" s="1"/>
      <c r="AL2075" s="8"/>
      <c r="AM2075" s="1"/>
      <c r="AN2075" s="1"/>
      <c r="AO2075" s="1"/>
      <c r="AP2075" s="1"/>
      <c r="AQ2075" s="1"/>
      <c r="AR2075" s="1"/>
      <c r="AS2075" s="1"/>
      <c r="AT2075" s="1"/>
      <c r="AU2075" s="1"/>
      <c r="AV2075" s="1"/>
      <c r="AW2075" s="1"/>
      <c r="AX2075" s="1"/>
    </row>
    <row r="2076" spans="6:50" x14ac:dyDescent="0.35"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"/>
      <c r="AJ2076" s="1"/>
      <c r="AK2076" s="1"/>
      <c r="AL2076" s="8"/>
      <c r="AM2076" s="1"/>
      <c r="AN2076" s="1"/>
      <c r="AO2076" s="1"/>
      <c r="AP2076" s="1"/>
      <c r="AQ2076" s="1"/>
      <c r="AR2076" s="1"/>
      <c r="AS2076" s="1"/>
      <c r="AT2076" s="1"/>
      <c r="AU2076" s="1"/>
      <c r="AV2076" s="1"/>
      <c r="AW2076" s="1"/>
      <c r="AX2076" s="1"/>
    </row>
    <row r="2077" spans="6:50" x14ac:dyDescent="0.35"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"/>
      <c r="AJ2077" s="1"/>
      <c r="AK2077" s="1"/>
      <c r="AL2077" s="8"/>
      <c r="AM2077" s="1"/>
      <c r="AN2077" s="1"/>
      <c r="AO2077" s="1"/>
      <c r="AP2077" s="1"/>
      <c r="AQ2077" s="1"/>
      <c r="AR2077" s="1"/>
      <c r="AS2077" s="1"/>
      <c r="AT2077" s="1"/>
      <c r="AU2077" s="1"/>
      <c r="AV2077" s="1"/>
      <c r="AW2077" s="1"/>
      <c r="AX2077" s="1"/>
    </row>
    <row r="2078" spans="6:50" x14ac:dyDescent="0.35"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"/>
      <c r="AJ2078" s="1"/>
      <c r="AK2078" s="1"/>
      <c r="AL2078" s="8"/>
      <c r="AM2078" s="1"/>
      <c r="AN2078" s="1"/>
      <c r="AO2078" s="1"/>
      <c r="AP2078" s="1"/>
      <c r="AQ2078" s="1"/>
      <c r="AR2078" s="1"/>
      <c r="AS2078" s="1"/>
      <c r="AT2078" s="1"/>
      <c r="AU2078" s="1"/>
      <c r="AV2078" s="1"/>
      <c r="AW2078" s="1"/>
      <c r="AX2078" s="1"/>
    </row>
    <row r="2079" spans="6:50" x14ac:dyDescent="0.35"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"/>
      <c r="AJ2079" s="1"/>
      <c r="AK2079" s="1"/>
      <c r="AL2079" s="8"/>
      <c r="AM2079" s="1"/>
      <c r="AN2079" s="1"/>
      <c r="AO2079" s="1"/>
      <c r="AP2079" s="1"/>
      <c r="AQ2079" s="1"/>
      <c r="AR2079" s="1"/>
      <c r="AS2079" s="1"/>
      <c r="AT2079" s="1"/>
      <c r="AU2079" s="1"/>
      <c r="AV2079" s="1"/>
      <c r="AW2079" s="1"/>
      <c r="AX2079" s="1"/>
    </row>
    <row r="2080" spans="6:50" x14ac:dyDescent="0.35"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"/>
      <c r="AJ2080" s="1"/>
      <c r="AK2080" s="1"/>
      <c r="AL2080" s="8"/>
      <c r="AM2080" s="1"/>
      <c r="AN2080" s="1"/>
      <c r="AO2080" s="1"/>
      <c r="AP2080" s="1"/>
      <c r="AQ2080" s="1"/>
      <c r="AR2080" s="1"/>
      <c r="AS2080" s="1"/>
      <c r="AT2080" s="1"/>
      <c r="AU2080" s="1"/>
      <c r="AV2080" s="1"/>
      <c r="AW2080" s="1"/>
      <c r="AX2080" s="1"/>
    </row>
    <row r="2081" spans="6:50" x14ac:dyDescent="0.35"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"/>
      <c r="AJ2081" s="1"/>
      <c r="AK2081" s="1"/>
      <c r="AL2081" s="8"/>
      <c r="AM2081" s="1"/>
      <c r="AN2081" s="1"/>
      <c r="AO2081" s="1"/>
      <c r="AP2081" s="1"/>
      <c r="AQ2081" s="1"/>
      <c r="AR2081" s="1"/>
      <c r="AS2081" s="1"/>
      <c r="AT2081" s="1"/>
      <c r="AU2081" s="1"/>
      <c r="AV2081" s="1"/>
      <c r="AW2081" s="1"/>
      <c r="AX2081" s="1"/>
    </row>
    <row r="2082" spans="6:50" x14ac:dyDescent="0.35"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"/>
      <c r="AJ2082" s="1"/>
      <c r="AK2082" s="1"/>
      <c r="AL2082" s="8"/>
      <c r="AM2082" s="1"/>
      <c r="AN2082" s="1"/>
      <c r="AO2082" s="1"/>
      <c r="AP2082" s="1"/>
      <c r="AQ2082" s="1"/>
      <c r="AR2082" s="1"/>
      <c r="AS2082" s="1"/>
      <c r="AT2082" s="1"/>
      <c r="AU2082" s="1"/>
      <c r="AV2082" s="1"/>
      <c r="AW2082" s="1"/>
      <c r="AX2082" s="1"/>
    </row>
    <row r="2083" spans="6:50" x14ac:dyDescent="0.35"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"/>
      <c r="AJ2083" s="1"/>
      <c r="AK2083" s="1"/>
      <c r="AL2083" s="8"/>
      <c r="AM2083" s="1"/>
      <c r="AN2083" s="1"/>
      <c r="AO2083" s="1"/>
      <c r="AP2083" s="1"/>
      <c r="AQ2083" s="1"/>
      <c r="AR2083" s="1"/>
      <c r="AS2083" s="1"/>
      <c r="AT2083" s="1"/>
      <c r="AU2083" s="1"/>
      <c r="AV2083" s="1"/>
      <c r="AW2083" s="1"/>
      <c r="AX2083" s="1"/>
    </row>
    <row r="2084" spans="6:50" x14ac:dyDescent="0.35"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1"/>
      <c r="AB2084" s="1"/>
      <c r="AC2084" s="1"/>
      <c r="AD2084" s="1"/>
      <c r="AE2084" s="1"/>
      <c r="AF2084" s="1"/>
      <c r="AG2084" s="1"/>
      <c r="AH2084" s="1"/>
      <c r="AI2084" s="1"/>
      <c r="AJ2084" s="1"/>
      <c r="AK2084" s="1"/>
      <c r="AL2084" s="8"/>
      <c r="AM2084" s="1"/>
      <c r="AN2084" s="1"/>
      <c r="AO2084" s="1"/>
      <c r="AP2084" s="1"/>
      <c r="AQ2084" s="1"/>
      <c r="AR2084" s="1"/>
      <c r="AS2084" s="1"/>
      <c r="AT2084" s="1"/>
      <c r="AU2084" s="1"/>
      <c r="AV2084" s="1"/>
      <c r="AW2084" s="1"/>
      <c r="AX2084" s="1"/>
    </row>
    <row r="2085" spans="6:50" x14ac:dyDescent="0.35"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1"/>
      <c r="AB2085" s="1"/>
      <c r="AC2085" s="1"/>
      <c r="AD2085" s="1"/>
      <c r="AE2085" s="1"/>
      <c r="AF2085" s="1"/>
      <c r="AG2085" s="1"/>
      <c r="AH2085" s="1"/>
      <c r="AI2085" s="1"/>
      <c r="AJ2085" s="1"/>
      <c r="AK2085" s="1"/>
      <c r="AL2085" s="8"/>
      <c r="AM2085" s="1"/>
      <c r="AN2085" s="1"/>
      <c r="AO2085" s="1"/>
      <c r="AP2085" s="1"/>
      <c r="AQ2085" s="1"/>
      <c r="AR2085" s="1"/>
      <c r="AS2085" s="1"/>
      <c r="AT2085" s="1"/>
      <c r="AU2085" s="1"/>
      <c r="AV2085" s="1"/>
      <c r="AW2085" s="1"/>
      <c r="AX2085" s="1"/>
    </row>
    <row r="2086" spans="6:50" x14ac:dyDescent="0.35"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1"/>
      <c r="AB2086" s="1"/>
      <c r="AC2086" s="1"/>
      <c r="AD2086" s="1"/>
      <c r="AE2086" s="1"/>
      <c r="AF2086" s="1"/>
      <c r="AG2086" s="1"/>
      <c r="AH2086" s="1"/>
      <c r="AI2086" s="1"/>
      <c r="AJ2086" s="1"/>
      <c r="AK2086" s="1"/>
      <c r="AL2086" s="8"/>
      <c r="AM2086" s="1"/>
      <c r="AN2086" s="1"/>
      <c r="AO2086" s="1"/>
      <c r="AP2086" s="1"/>
      <c r="AQ2086" s="1"/>
      <c r="AR2086" s="1"/>
      <c r="AS2086" s="1"/>
      <c r="AT2086" s="1"/>
      <c r="AU2086" s="1"/>
      <c r="AV2086" s="1"/>
      <c r="AW2086" s="1"/>
      <c r="AX2086" s="1"/>
    </row>
    <row r="2087" spans="6:50" x14ac:dyDescent="0.35"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"/>
      <c r="AI2087" s="1"/>
      <c r="AJ2087" s="1"/>
      <c r="AK2087" s="1"/>
      <c r="AL2087" s="8"/>
      <c r="AM2087" s="1"/>
      <c r="AN2087" s="1"/>
      <c r="AO2087" s="1"/>
      <c r="AP2087" s="1"/>
      <c r="AQ2087" s="1"/>
      <c r="AR2087" s="1"/>
      <c r="AS2087" s="1"/>
      <c r="AT2087" s="1"/>
      <c r="AU2087" s="1"/>
      <c r="AV2087" s="1"/>
      <c r="AW2087" s="1"/>
      <c r="AX2087" s="1"/>
    </row>
    <row r="2088" spans="6:50" x14ac:dyDescent="0.35"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8"/>
      <c r="AM2088" s="1"/>
      <c r="AN2088" s="1"/>
      <c r="AO2088" s="1"/>
      <c r="AP2088" s="1"/>
      <c r="AQ2088" s="1"/>
      <c r="AR2088" s="1"/>
      <c r="AS2088" s="1"/>
      <c r="AT2088" s="1"/>
      <c r="AU2088" s="1"/>
      <c r="AV2088" s="1"/>
      <c r="AW2088" s="1"/>
      <c r="AX2088" s="1"/>
    </row>
    <row r="2089" spans="6:50" x14ac:dyDescent="0.35"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8"/>
      <c r="AM2089" s="1"/>
      <c r="AN2089" s="1"/>
      <c r="AO2089" s="1"/>
      <c r="AP2089" s="1"/>
      <c r="AQ2089" s="1"/>
      <c r="AR2089" s="1"/>
      <c r="AS2089" s="1"/>
      <c r="AT2089" s="1"/>
      <c r="AU2089" s="1"/>
      <c r="AV2089" s="1"/>
      <c r="AW2089" s="1"/>
      <c r="AX2089" s="1"/>
    </row>
    <row r="2090" spans="6:50" x14ac:dyDescent="0.35"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1"/>
      <c r="AB2090" s="1"/>
      <c r="AC2090" s="1"/>
      <c r="AD2090" s="1"/>
      <c r="AE2090" s="1"/>
      <c r="AF2090" s="1"/>
      <c r="AG2090" s="1"/>
      <c r="AH2090" s="1"/>
      <c r="AI2090" s="1"/>
      <c r="AJ2090" s="1"/>
      <c r="AK2090" s="1"/>
      <c r="AL2090" s="8"/>
      <c r="AM2090" s="1"/>
      <c r="AN2090" s="1"/>
      <c r="AO2090" s="1"/>
      <c r="AP2090" s="1"/>
      <c r="AQ2090" s="1"/>
      <c r="AR2090" s="1"/>
      <c r="AS2090" s="1"/>
      <c r="AT2090" s="1"/>
      <c r="AU2090" s="1"/>
      <c r="AV2090" s="1"/>
      <c r="AW2090" s="1"/>
      <c r="AX2090" s="1"/>
    </row>
    <row r="2091" spans="6:50" x14ac:dyDescent="0.35"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1"/>
      <c r="AB2091" s="1"/>
      <c r="AC2091" s="1"/>
      <c r="AD2091" s="1"/>
      <c r="AE2091" s="1"/>
      <c r="AF2091" s="1"/>
      <c r="AG2091" s="1"/>
      <c r="AH2091" s="1"/>
      <c r="AI2091" s="1"/>
      <c r="AJ2091" s="1"/>
      <c r="AK2091" s="1"/>
      <c r="AL2091" s="8"/>
      <c r="AM2091" s="1"/>
      <c r="AN2091" s="1"/>
      <c r="AO2091" s="1"/>
      <c r="AP2091" s="1"/>
      <c r="AQ2091" s="1"/>
      <c r="AR2091" s="1"/>
      <c r="AS2091" s="1"/>
      <c r="AT2091" s="1"/>
      <c r="AU2091" s="1"/>
      <c r="AV2091" s="1"/>
      <c r="AW2091" s="1"/>
      <c r="AX2091" s="1"/>
    </row>
    <row r="2092" spans="6:50" x14ac:dyDescent="0.35"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1"/>
      <c r="AB2092" s="1"/>
      <c r="AC2092" s="1"/>
      <c r="AD2092" s="1"/>
      <c r="AE2092" s="1"/>
      <c r="AF2092" s="1"/>
      <c r="AG2092" s="1"/>
      <c r="AH2092" s="1"/>
      <c r="AI2092" s="1"/>
      <c r="AJ2092" s="1"/>
      <c r="AK2092" s="1"/>
      <c r="AL2092" s="8"/>
      <c r="AM2092" s="1"/>
      <c r="AN2092" s="1"/>
      <c r="AO2092" s="1"/>
      <c r="AP2092" s="1"/>
      <c r="AQ2092" s="1"/>
      <c r="AR2092" s="1"/>
      <c r="AS2092" s="1"/>
      <c r="AT2092" s="1"/>
      <c r="AU2092" s="1"/>
      <c r="AV2092" s="1"/>
      <c r="AW2092" s="1"/>
      <c r="AX2092" s="1"/>
    </row>
    <row r="2093" spans="6:50" x14ac:dyDescent="0.35"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1"/>
      <c r="AB2093" s="1"/>
      <c r="AC2093" s="1"/>
      <c r="AD2093" s="1"/>
      <c r="AE2093" s="1"/>
      <c r="AF2093" s="1"/>
      <c r="AG2093" s="1"/>
      <c r="AH2093" s="1"/>
      <c r="AI2093" s="1"/>
      <c r="AJ2093" s="1"/>
      <c r="AK2093" s="1"/>
      <c r="AL2093" s="8"/>
      <c r="AM2093" s="1"/>
      <c r="AN2093" s="1"/>
      <c r="AO2093" s="1"/>
      <c r="AP2093" s="1"/>
      <c r="AQ2093" s="1"/>
      <c r="AR2093" s="1"/>
      <c r="AS2093" s="1"/>
      <c r="AT2093" s="1"/>
      <c r="AU2093" s="1"/>
      <c r="AV2093" s="1"/>
      <c r="AW2093" s="1"/>
      <c r="AX2093" s="1"/>
    </row>
    <row r="2094" spans="6:50" x14ac:dyDescent="0.35"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8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</row>
    <row r="2095" spans="6:50" x14ac:dyDescent="0.35"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1"/>
      <c r="AB2095" s="1"/>
      <c r="AC2095" s="1"/>
      <c r="AD2095" s="1"/>
      <c r="AE2095" s="1"/>
      <c r="AF2095" s="1"/>
      <c r="AG2095" s="1"/>
      <c r="AH2095" s="1"/>
      <c r="AI2095" s="1"/>
      <c r="AJ2095" s="1"/>
      <c r="AK2095" s="1"/>
      <c r="AL2095" s="8"/>
      <c r="AM2095" s="1"/>
      <c r="AN2095" s="1"/>
      <c r="AO2095" s="1"/>
      <c r="AP2095" s="1"/>
      <c r="AQ2095" s="1"/>
      <c r="AR2095" s="1"/>
      <c r="AS2095" s="1"/>
      <c r="AT2095" s="1"/>
      <c r="AU2095" s="1"/>
      <c r="AV2095" s="1"/>
      <c r="AW2095" s="1"/>
      <c r="AX2095" s="1"/>
    </row>
    <row r="2096" spans="6:50" x14ac:dyDescent="0.35"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1"/>
      <c r="AB2096" s="1"/>
      <c r="AC2096" s="1"/>
      <c r="AD2096" s="1"/>
      <c r="AE2096" s="1"/>
      <c r="AF2096" s="1"/>
      <c r="AG2096" s="1"/>
      <c r="AH2096" s="1"/>
      <c r="AI2096" s="1"/>
      <c r="AJ2096" s="1"/>
      <c r="AK2096" s="1"/>
      <c r="AL2096" s="8"/>
      <c r="AM2096" s="1"/>
      <c r="AN2096" s="1"/>
      <c r="AO2096" s="1"/>
      <c r="AP2096" s="1"/>
      <c r="AQ2096" s="1"/>
      <c r="AR2096" s="1"/>
      <c r="AS2096" s="1"/>
      <c r="AT2096" s="1"/>
      <c r="AU2096" s="1"/>
      <c r="AV2096" s="1"/>
      <c r="AW2096" s="1"/>
      <c r="AX2096" s="1"/>
    </row>
    <row r="2097" spans="6:50" x14ac:dyDescent="0.35"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1"/>
      <c r="AB2097" s="1"/>
      <c r="AC2097" s="1"/>
      <c r="AD2097" s="1"/>
      <c r="AE2097" s="1"/>
      <c r="AF2097" s="1"/>
      <c r="AG2097" s="1"/>
      <c r="AH2097" s="1"/>
      <c r="AI2097" s="1"/>
      <c r="AJ2097" s="1"/>
      <c r="AK2097" s="1"/>
      <c r="AL2097" s="8"/>
      <c r="AM2097" s="1"/>
      <c r="AN2097" s="1"/>
      <c r="AO2097" s="1"/>
      <c r="AP2097" s="1"/>
      <c r="AQ2097" s="1"/>
      <c r="AR2097" s="1"/>
      <c r="AS2097" s="1"/>
      <c r="AT2097" s="1"/>
      <c r="AU2097" s="1"/>
      <c r="AV2097" s="1"/>
      <c r="AW2097" s="1"/>
      <c r="AX2097" s="1"/>
    </row>
    <row r="2098" spans="6:50" x14ac:dyDescent="0.35"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1"/>
      <c r="AB2098" s="1"/>
      <c r="AC2098" s="1"/>
      <c r="AD2098" s="1"/>
      <c r="AE2098" s="1"/>
      <c r="AF2098" s="1"/>
      <c r="AG2098" s="1"/>
      <c r="AH2098" s="1"/>
      <c r="AI2098" s="1"/>
      <c r="AJ2098" s="1"/>
      <c r="AK2098" s="1"/>
      <c r="AL2098" s="8"/>
      <c r="AM2098" s="1"/>
      <c r="AN2098" s="1"/>
      <c r="AO2098" s="1"/>
      <c r="AP2098" s="1"/>
      <c r="AQ2098" s="1"/>
      <c r="AR2098" s="1"/>
      <c r="AS2098" s="1"/>
      <c r="AT2098" s="1"/>
      <c r="AU2098" s="1"/>
      <c r="AV2098" s="1"/>
      <c r="AW2098" s="1"/>
      <c r="AX2098" s="1"/>
    </row>
    <row r="2099" spans="6:50" x14ac:dyDescent="0.35"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1"/>
      <c r="AB2099" s="1"/>
      <c r="AC2099" s="1"/>
      <c r="AD2099" s="1"/>
      <c r="AE2099" s="1"/>
      <c r="AF2099" s="1"/>
      <c r="AG2099" s="1"/>
      <c r="AH2099" s="1"/>
      <c r="AI2099" s="1"/>
      <c r="AJ2099" s="1"/>
      <c r="AK2099" s="1"/>
      <c r="AL2099" s="8"/>
      <c r="AM2099" s="1"/>
      <c r="AN2099" s="1"/>
      <c r="AO2099" s="1"/>
      <c r="AP2099" s="1"/>
      <c r="AQ2099" s="1"/>
      <c r="AR2099" s="1"/>
      <c r="AS2099" s="1"/>
      <c r="AT2099" s="1"/>
      <c r="AU2099" s="1"/>
      <c r="AV2099" s="1"/>
      <c r="AW2099" s="1"/>
      <c r="AX2099" s="1"/>
    </row>
    <row r="2100" spans="6:50" x14ac:dyDescent="0.35"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1"/>
      <c r="AB2100" s="1"/>
      <c r="AC2100" s="1"/>
      <c r="AD2100" s="1"/>
      <c r="AE2100" s="1"/>
      <c r="AF2100" s="1"/>
      <c r="AG2100" s="1"/>
      <c r="AH2100" s="1"/>
      <c r="AI2100" s="1"/>
      <c r="AJ2100" s="1"/>
      <c r="AK2100" s="1"/>
      <c r="AL2100" s="8"/>
      <c r="AM2100" s="1"/>
      <c r="AN2100" s="1"/>
      <c r="AO2100" s="1"/>
      <c r="AP2100" s="1"/>
      <c r="AQ2100" s="1"/>
      <c r="AR2100" s="1"/>
      <c r="AS2100" s="1"/>
      <c r="AT2100" s="1"/>
      <c r="AU2100" s="1"/>
      <c r="AV2100" s="1"/>
      <c r="AW2100" s="1"/>
      <c r="AX2100" s="1"/>
    </row>
    <row r="2101" spans="6:50" x14ac:dyDescent="0.35"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8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</row>
    <row r="2102" spans="6:50" x14ac:dyDescent="0.35"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8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</row>
    <row r="2103" spans="6:50" x14ac:dyDescent="0.35"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1"/>
      <c r="AB2103" s="1"/>
      <c r="AC2103" s="1"/>
      <c r="AD2103" s="1"/>
      <c r="AE2103" s="1"/>
      <c r="AF2103" s="1"/>
      <c r="AG2103" s="1"/>
      <c r="AH2103" s="1"/>
      <c r="AI2103" s="1"/>
      <c r="AJ2103" s="1"/>
      <c r="AK2103" s="1"/>
      <c r="AL2103" s="8"/>
      <c r="AM2103" s="1"/>
      <c r="AN2103" s="1"/>
      <c r="AO2103" s="1"/>
      <c r="AP2103" s="1"/>
      <c r="AQ2103" s="1"/>
      <c r="AR2103" s="1"/>
      <c r="AS2103" s="1"/>
      <c r="AT2103" s="1"/>
      <c r="AU2103" s="1"/>
      <c r="AV2103" s="1"/>
      <c r="AW2103" s="1"/>
      <c r="AX2103" s="1"/>
    </row>
    <row r="2104" spans="6:50" x14ac:dyDescent="0.35"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1"/>
      <c r="AB2104" s="1"/>
      <c r="AC2104" s="1"/>
      <c r="AD2104" s="1"/>
      <c r="AE2104" s="1"/>
      <c r="AF2104" s="1"/>
      <c r="AG2104" s="1"/>
      <c r="AH2104" s="1"/>
      <c r="AI2104" s="1"/>
      <c r="AJ2104" s="1"/>
      <c r="AK2104" s="1"/>
      <c r="AL2104" s="8"/>
      <c r="AM2104" s="1"/>
      <c r="AN2104" s="1"/>
      <c r="AO2104" s="1"/>
      <c r="AP2104" s="1"/>
      <c r="AQ2104" s="1"/>
      <c r="AR2104" s="1"/>
      <c r="AS2104" s="1"/>
      <c r="AT2104" s="1"/>
      <c r="AU2104" s="1"/>
      <c r="AV2104" s="1"/>
      <c r="AW2104" s="1"/>
      <c r="AX2104" s="1"/>
    </row>
    <row r="2105" spans="6:50" x14ac:dyDescent="0.35"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1"/>
      <c r="AB2105" s="1"/>
      <c r="AC2105" s="1"/>
      <c r="AD2105" s="1"/>
      <c r="AE2105" s="1"/>
      <c r="AF2105" s="1"/>
      <c r="AG2105" s="1"/>
      <c r="AH2105" s="1"/>
      <c r="AI2105" s="1"/>
      <c r="AJ2105" s="1"/>
      <c r="AK2105" s="1"/>
      <c r="AL2105" s="8"/>
      <c r="AM2105" s="1"/>
      <c r="AN2105" s="1"/>
      <c r="AO2105" s="1"/>
      <c r="AP2105" s="1"/>
      <c r="AQ2105" s="1"/>
      <c r="AR2105" s="1"/>
      <c r="AS2105" s="1"/>
      <c r="AT2105" s="1"/>
      <c r="AU2105" s="1"/>
      <c r="AV2105" s="1"/>
      <c r="AW2105" s="1"/>
      <c r="AX2105" s="1"/>
    </row>
    <row r="2106" spans="6:50" x14ac:dyDescent="0.35"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1"/>
      <c r="AB2106" s="1"/>
      <c r="AC2106" s="1"/>
      <c r="AD2106" s="1"/>
      <c r="AE2106" s="1"/>
      <c r="AF2106" s="1"/>
      <c r="AG2106" s="1"/>
      <c r="AH2106" s="1"/>
      <c r="AI2106" s="1"/>
      <c r="AJ2106" s="1"/>
      <c r="AK2106" s="1"/>
      <c r="AL2106" s="8"/>
      <c r="AM2106" s="1"/>
      <c r="AN2106" s="1"/>
      <c r="AO2106" s="1"/>
      <c r="AP2106" s="1"/>
      <c r="AQ2106" s="1"/>
      <c r="AR2106" s="1"/>
      <c r="AS2106" s="1"/>
      <c r="AT2106" s="1"/>
      <c r="AU2106" s="1"/>
      <c r="AV2106" s="1"/>
      <c r="AW2106" s="1"/>
      <c r="AX2106" s="1"/>
    </row>
    <row r="2107" spans="6:50" x14ac:dyDescent="0.35"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1"/>
      <c r="AB2107" s="1"/>
      <c r="AC2107" s="1"/>
      <c r="AD2107" s="1"/>
      <c r="AE2107" s="1"/>
      <c r="AF2107" s="1"/>
      <c r="AG2107" s="1"/>
      <c r="AH2107" s="1"/>
      <c r="AI2107" s="1"/>
      <c r="AJ2107" s="1"/>
      <c r="AK2107" s="1"/>
      <c r="AL2107" s="8"/>
      <c r="AM2107" s="1"/>
      <c r="AN2107" s="1"/>
      <c r="AO2107" s="1"/>
      <c r="AP2107" s="1"/>
      <c r="AQ2107" s="1"/>
      <c r="AR2107" s="1"/>
      <c r="AS2107" s="1"/>
      <c r="AT2107" s="1"/>
      <c r="AU2107" s="1"/>
      <c r="AV2107" s="1"/>
      <c r="AW2107" s="1"/>
      <c r="AX2107" s="1"/>
    </row>
    <row r="2108" spans="6:50" x14ac:dyDescent="0.35"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1"/>
      <c r="AB2108" s="1"/>
      <c r="AC2108" s="1"/>
      <c r="AD2108" s="1"/>
      <c r="AE2108" s="1"/>
      <c r="AF2108" s="1"/>
      <c r="AG2108" s="1"/>
      <c r="AH2108" s="1"/>
      <c r="AI2108" s="1"/>
      <c r="AJ2108" s="1"/>
      <c r="AK2108" s="1"/>
      <c r="AL2108" s="8"/>
      <c r="AM2108" s="1"/>
      <c r="AN2108" s="1"/>
      <c r="AO2108" s="1"/>
      <c r="AP2108" s="1"/>
      <c r="AQ2108" s="1"/>
      <c r="AR2108" s="1"/>
      <c r="AS2108" s="1"/>
      <c r="AT2108" s="1"/>
      <c r="AU2108" s="1"/>
      <c r="AV2108" s="1"/>
      <c r="AW2108" s="1"/>
      <c r="AX2108" s="1"/>
    </row>
    <row r="2109" spans="6:50" x14ac:dyDescent="0.35"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1"/>
      <c r="AB2109" s="1"/>
      <c r="AC2109" s="1"/>
      <c r="AD2109" s="1"/>
      <c r="AE2109" s="1"/>
      <c r="AF2109" s="1"/>
      <c r="AG2109" s="1"/>
      <c r="AH2109" s="1"/>
      <c r="AI2109" s="1"/>
      <c r="AJ2109" s="1"/>
      <c r="AK2109" s="1"/>
      <c r="AL2109" s="8"/>
      <c r="AM2109" s="1"/>
      <c r="AN2109" s="1"/>
      <c r="AO2109" s="1"/>
      <c r="AP2109" s="1"/>
      <c r="AQ2109" s="1"/>
      <c r="AR2109" s="1"/>
      <c r="AS2109" s="1"/>
      <c r="AT2109" s="1"/>
      <c r="AU2109" s="1"/>
      <c r="AV2109" s="1"/>
      <c r="AW2109" s="1"/>
      <c r="AX2109" s="1"/>
    </row>
    <row r="2110" spans="6:50" x14ac:dyDescent="0.35"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1"/>
      <c r="AB2110" s="1"/>
      <c r="AC2110" s="1"/>
      <c r="AD2110" s="1"/>
      <c r="AE2110" s="1"/>
      <c r="AF2110" s="1"/>
      <c r="AG2110" s="1"/>
      <c r="AH2110" s="1"/>
      <c r="AI2110" s="1"/>
      <c r="AJ2110" s="1"/>
      <c r="AK2110" s="1"/>
      <c r="AL2110" s="8"/>
      <c r="AM2110" s="1"/>
      <c r="AN2110" s="1"/>
      <c r="AO2110" s="1"/>
      <c r="AP2110" s="1"/>
      <c r="AQ2110" s="1"/>
      <c r="AR2110" s="1"/>
      <c r="AS2110" s="1"/>
      <c r="AT2110" s="1"/>
      <c r="AU2110" s="1"/>
      <c r="AV2110" s="1"/>
      <c r="AW2110" s="1"/>
      <c r="AX2110" s="1"/>
    </row>
    <row r="2111" spans="6:50" x14ac:dyDescent="0.35"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1"/>
      <c r="AB2111" s="1"/>
      <c r="AC2111" s="1"/>
      <c r="AD2111" s="1"/>
      <c r="AE2111" s="1"/>
      <c r="AF2111" s="1"/>
      <c r="AG2111" s="1"/>
      <c r="AH2111" s="1"/>
      <c r="AI2111" s="1"/>
      <c r="AJ2111" s="1"/>
      <c r="AK2111" s="1"/>
      <c r="AL2111" s="8"/>
      <c r="AM2111" s="1"/>
      <c r="AN2111" s="1"/>
      <c r="AO2111" s="1"/>
      <c r="AP2111" s="1"/>
      <c r="AQ2111" s="1"/>
      <c r="AR2111" s="1"/>
      <c r="AS2111" s="1"/>
      <c r="AT2111" s="1"/>
      <c r="AU2111" s="1"/>
      <c r="AV2111" s="1"/>
      <c r="AW2111" s="1"/>
      <c r="AX2111" s="1"/>
    </row>
    <row r="2112" spans="6:50" x14ac:dyDescent="0.35"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1"/>
      <c r="AB2112" s="1"/>
      <c r="AC2112" s="1"/>
      <c r="AD2112" s="1"/>
      <c r="AE2112" s="1"/>
      <c r="AF2112" s="1"/>
      <c r="AG2112" s="1"/>
      <c r="AH2112" s="1"/>
      <c r="AI2112" s="1"/>
      <c r="AJ2112" s="1"/>
      <c r="AK2112" s="1"/>
      <c r="AL2112" s="8"/>
      <c r="AM2112" s="1"/>
      <c r="AN2112" s="1"/>
      <c r="AO2112" s="1"/>
      <c r="AP2112" s="1"/>
      <c r="AQ2112" s="1"/>
      <c r="AR2112" s="1"/>
      <c r="AS2112" s="1"/>
      <c r="AT2112" s="1"/>
      <c r="AU2112" s="1"/>
      <c r="AV2112" s="1"/>
      <c r="AW2112" s="1"/>
      <c r="AX2112" s="1"/>
    </row>
    <row r="2113" spans="6:50" x14ac:dyDescent="0.35"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1"/>
      <c r="AB2113" s="1"/>
      <c r="AC2113" s="1"/>
      <c r="AD2113" s="1"/>
      <c r="AE2113" s="1"/>
      <c r="AF2113" s="1"/>
      <c r="AG2113" s="1"/>
      <c r="AH2113" s="1"/>
      <c r="AI2113" s="1"/>
      <c r="AJ2113" s="1"/>
      <c r="AK2113" s="1"/>
      <c r="AL2113" s="8"/>
      <c r="AM2113" s="1"/>
      <c r="AN2113" s="1"/>
      <c r="AO2113" s="1"/>
      <c r="AP2113" s="1"/>
      <c r="AQ2113" s="1"/>
      <c r="AR2113" s="1"/>
      <c r="AS2113" s="1"/>
      <c r="AT2113" s="1"/>
      <c r="AU2113" s="1"/>
      <c r="AV2113" s="1"/>
      <c r="AW2113" s="1"/>
      <c r="AX2113" s="1"/>
    </row>
    <row r="2114" spans="6:50" x14ac:dyDescent="0.35"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1"/>
      <c r="AB2114" s="1"/>
      <c r="AC2114" s="1"/>
      <c r="AD2114" s="1"/>
      <c r="AE2114" s="1"/>
      <c r="AF2114" s="1"/>
      <c r="AG2114" s="1"/>
      <c r="AH2114" s="1"/>
      <c r="AI2114" s="1"/>
      <c r="AJ2114" s="1"/>
      <c r="AK2114" s="1"/>
      <c r="AL2114" s="8"/>
      <c r="AM2114" s="1"/>
      <c r="AN2114" s="1"/>
      <c r="AO2114" s="1"/>
      <c r="AP2114" s="1"/>
      <c r="AQ2114" s="1"/>
      <c r="AR2114" s="1"/>
      <c r="AS2114" s="1"/>
      <c r="AT2114" s="1"/>
      <c r="AU2114" s="1"/>
      <c r="AV2114" s="1"/>
      <c r="AW2114" s="1"/>
      <c r="AX2114" s="1"/>
    </row>
    <row r="2115" spans="6:50" x14ac:dyDescent="0.35"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1"/>
      <c r="AB2115" s="1"/>
      <c r="AC2115" s="1"/>
      <c r="AD2115" s="1"/>
      <c r="AE2115" s="1"/>
      <c r="AF2115" s="1"/>
      <c r="AG2115" s="1"/>
      <c r="AH2115" s="1"/>
      <c r="AI2115" s="1"/>
      <c r="AJ2115" s="1"/>
      <c r="AK2115" s="1"/>
      <c r="AL2115" s="8"/>
      <c r="AM2115" s="1"/>
      <c r="AN2115" s="1"/>
      <c r="AO2115" s="1"/>
      <c r="AP2115" s="1"/>
      <c r="AQ2115" s="1"/>
      <c r="AR2115" s="1"/>
      <c r="AS2115" s="1"/>
      <c r="AT2115" s="1"/>
      <c r="AU2115" s="1"/>
      <c r="AV2115" s="1"/>
      <c r="AW2115" s="1"/>
      <c r="AX2115" s="1"/>
    </row>
    <row r="2116" spans="6:50" x14ac:dyDescent="0.35"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1"/>
      <c r="AB2116" s="1"/>
      <c r="AC2116" s="1"/>
      <c r="AD2116" s="1"/>
      <c r="AE2116" s="1"/>
      <c r="AF2116" s="1"/>
      <c r="AG2116" s="1"/>
      <c r="AH2116" s="1"/>
      <c r="AI2116" s="1"/>
      <c r="AJ2116" s="1"/>
      <c r="AK2116" s="1"/>
      <c r="AL2116" s="8"/>
      <c r="AM2116" s="1"/>
      <c r="AN2116" s="1"/>
      <c r="AO2116" s="1"/>
      <c r="AP2116" s="1"/>
      <c r="AQ2116" s="1"/>
      <c r="AR2116" s="1"/>
      <c r="AS2116" s="1"/>
      <c r="AT2116" s="1"/>
      <c r="AU2116" s="1"/>
      <c r="AV2116" s="1"/>
      <c r="AW2116" s="1"/>
      <c r="AX2116" s="1"/>
    </row>
    <row r="2117" spans="6:50" x14ac:dyDescent="0.35"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1"/>
      <c r="AB2117" s="1"/>
      <c r="AC2117" s="1"/>
      <c r="AD2117" s="1"/>
      <c r="AE2117" s="1"/>
      <c r="AF2117" s="1"/>
      <c r="AG2117" s="1"/>
      <c r="AH2117" s="1"/>
      <c r="AI2117" s="1"/>
      <c r="AJ2117" s="1"/>
      <c r="AK2117" s="1"/>
      <c r="AL2117" s="8"/>
      <c r="AM2117" s="1"/>
      <c r="AN2117" s="1"/>
      <c r="AO2117" s="1"/>
      <c r="AP2117" s="1"/>
      <c r="AQ2117" s="1"/>
      <c r="AR2117" s="1"/>
      <c r="AS2117" s="1"/>
      <c r="AT2117" s="1"/>
      <c r="AU2117" s="1"/>
      <c r="AV2117" s="1"/>
      <c r="AW2117" s="1"/>
      <c r="AX2117" s="1"/>
    </row>
    <row r="2118" spans="6:50" x14ac:dyDescent="0.35"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1"/>
      <c r="AB2118" s="1"/>
      <c r="AC2118" s="1"/>
      <c r="AD2118" s="1"/>
      <c r="AE2118" s="1"/>
      <c r="AF2118" s="1"/>
      <c r="AG2118" s="1"/>
      <c r="AH2118" s="1"/>
      <c r="AI2118" s="1"/>
      <c r="AJ2118" s="1"/>
      <c r="AK2118" s="1"/>
      <c r="AL2118" s="8"/>
      <c r="AM2118" s="1"/>
      <c r="AN2118" s="1"/>
      <c r="AO2118" s="1"/>
      <c r="AP2118" s="1"/>
      <c r="AQ2118" s="1"/>
      <c r="AR2118" s="1"/>
      <c r="AS2118" s="1"/>
      <c r="AT2118" s="1"/>
      <c r="AU2118" s="1"/>
      <c r="AV2118" s="1"/>
      <c r="AW2118" s="1"/>
      <c r="AX2118" s="1"/>
    </row>
    <row r="2119" spans="6:50" x14ac:dyDescent="0.35"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1"/>
      <c r="AB2119" s="1"/>
      <c r="AC2119" s="1"/>
      <c r="AD2119" s="1"/>
      <c r="AE2119" s="1"/>
      <c r="AF2119" s="1"/>
      <c r="AG2119" s="1"/>
      <c r="AH2119" s="1"/>
      <c r="AI2119" s="1"/>
      <c r="AJ2119" s="1"/>
      <c r="AK2119" s="1"/>
      <c r="AL2119" s="8"/>
      <c r="AM2119" s="1"/>
      <c r="AN2119" s="1"/>
      <c r="AO2119" s="1"/>
      <c r="AP2119" s="1"/>
      <c r="AQ2119" s="1"/>
      <c r="AR2119" s="1"/>
      <c r="AS2119" s="1"/>
      <c r="AT2119" s="1"/>
      <c r="AU2119" s="1"/>
      <c r="AV2119" s="1"/>
      <c r="AW2119" s="1"/>
      <c r="AX2119" s="1"/>
    </row>
    <row r="2120" spans="6:50" x14ac:dyDescent="0.35"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1"/>
      <c r="AB2120" s="1"/>
      <c r="AC2120" s="1"/>
      <c r="AD2120" s="1"/>
      <c r="AE2120" s="1"/>
      <c r="AF2120" s="1"/>
      <c r="AG2120" s="1"/>
      <c r="AH2120" s="1"/>
      <c r="AI2120" s="1"/>
      <c r="AJ2120" s="1"/>
      <c r="AK2120" s="1"/>
      <c r="AL2120" s="8"/>
      <c r="AM2120" s="1"/>
      <c r="AN2120" s="1"/>
      <c r="AO2120" s="1"/>
      <c r="AP2120" s="1"/>
      <c r="AQ2120" s="1"/>
      <c r="AR2120" s="1"/>
      <c r="AS2120" s="1"/>
      <c r="AT2120" s="1"/>
      <c r="AU2120" s="1"/>
      <c r="AV2120" s="1"/>
      <c r="AW2120" s="1"/>
      <c r="AX2120" s="1"/>
    </row>
    <row r="2121" spans="6:50" x14ac:dyDescent="0.35"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1"/>
      <c r="AB2121" s="1"/>
      <c r="AC2121" s="1"/>
      <c r="AD2121" s="1"/>
      <c r="AE2121" s="1"/>
      <c r="AF2121" s="1"/>
      <c r="AG2121" s="1"/>
      <c r="AH2121" s="1"/>
      <c r="AI2121" s="1"/>
      <c r="AJ2121" s="1"/>
      <c r="AK2121" s="1"/>
      <c r="AL2121" s="8"/>
      <c r="AM2121" s="1"/>
      <c r="AN2121" s="1"/>
      <c r="AO2121" s="1"/>
      <c r="AP2121" s="1"/>
      <c r="AQ2121" s="1"/>
      <c r="AR2121" s="1"/>
      <c r="AS2121" s="1"/>
      <c r="AT2121" s="1"/>
      <c r="AU2121" s="1"/>
      <c r="AV2121" s="1"/>
      <c r="AW2121" s="1"/>
      <c r="AX2121" s="1"/>
    </row>
    <row r="2122" spans="6:50" x14ac:dyDescent="0.35"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1"/>
      <c r="AB2122" s="1"/>
      <c r="AC2122" s="1"/>
      <c r="AD2122" s="1"/>
      <c r="AE2122" s="1"/>
      <c r="AF2122" s="1"/>
      <c r="AG2122" s="1"/>
      <c r="AH2122" s="1"/>
      <c r="AI2122" s="1"/>
      <c r="AJ2122" s="1"/>
      <c r="AK2122" s="1"/>
      <c r="AL2122" s="8"/>
      <c r="AM2122" s="1"/>
      <c r="AN2122" s="1"/>
      <c r="AO2122" s="1"/>
      <c r="AP2122" s="1"/>
      <c r="AQ2122" s="1"/>
      <c r="AR2122" s="1"/>
      <c r="AS2122" s="1"/>
      <c r="AT2122" s="1"/>
      <c r="AU2122" s="1"/>
      <c r="AV2122" s="1"/>
      <c r="AW2122" s="1"/>
      <c r="AX2122" s="1"/>
    </row>
    <row r="2123" spans="6:50" x14ac:dyDescent="0.35"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1"/>
      <c r="AB2123" s="1"/>
      <c r="AC2123" s="1"/>
      <c r="AD2123" s="1"/>
      <c r="AE2123" s="1"/>
      <c r="AF2123" s="1"/>
      <c r="AG2123" s="1"/>
      <c r="AH2123" s="1"/>
      <c r="AI2123" s="1"/>
      <c r="AJ2123" s="1"/>
      <c r="AK2123" s="1"/>
      <c r="AL2123" s="8"/>
      <c r="AM2123" s="1"/>
      <c r="AN2123" s="1"/>
      <c r="AO2123" s="1"/>
      <c r="AP2123" s="1"/>
      <c r="AQ2123" s="1"/>
      <c r="AR2123" s="1"/>
      <c r="AS2123" s="1"/>
      <c r="AT2123" s="1"/>
      <c r="AU2123" s="1"/>
      <c r="AV2123" s="1"/>
      <c r="AW2123" s="1"/>
      <c r="AX2123" s="1"/>
    </row>
    <row r="2124" spans="6:50" x14ac:dyDescent="0.35"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1"/>
      <c r="AB2124" s="1"/>
      <c r="AC2124" s="1"/>
      <c r="AD2124" s="1"/>
      <c r="AE2124" s="1"/>
      <c r="AF2124" s="1"/>
      <c r="AG2124" s="1"/>
      <c r="AH2124" s="1"/>
      <c r="AI2124" s="1"/>
      <c r="AJ2124" s="1"/>
      <c r="AK2124" s="1"/>
      <c r="AL2124" s="8"/>
      <c r="AM2124" s="1"/>
      <c r="AN2124" s="1"/>
      <c r="AO2124" s="1"/>
      <c r="AP2124" s="1"/>
      <c r="AQ2124" s="1"/>
      <c r="AR2124" s="1"/>
      <c r="AS2124" s="1"/>
      <c r="AT2124" s="1"/>
      <c r="AU2124" s="1"/>
      <c r="AV2124" s="1"/>
      <c r="AW2124" s="1"/>
      <c r="AX2124" s="1"/>
    </row>
    <row r="2125" spans="6:50" x14ac:dyDescent="0.35"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1"/>
      <c r="AB2125" s="1"/>
      <c r="AC2125" s="1"/>
      <c r="AD2125" s="1"/>
      <c r="AE2125" s="1"/>
      <c r="AF2125" s="1"/>
      <c r="AG2125" s="1"/>
      <c r="AH2125" s="1"/>
      <c r="AI2125" s="1"/>
      <c r="AJ2125" s="1"/>
      <c r="AK2125" s="1"/>
      <c r="AL2125" s="8"/>
      <c r="AM2125" s="1"/>
      <c r="AN2125" s="1"/>
      <c r="AO2125" s="1"/>
      <c r="AP2125" s="1"/>
      <c r="AQ2125" s="1"/>
      <c r="AR2125" s="1"/>
      <c r="AS2125" s="1"/>
      <c r="AT2125" s="1"/>
      <c r="AU2125" s="1"/>
      <c r="AV2125" s="1"/>
      <c r="AW2125" s="1"/>
      <c r="AX2125" s="1"/>
    </row>
    <row r="2126" spans="6:50" x14ac:dyDescent="0.35"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1"/>
      <c r="AB2126" s="1"/>
      <c r="AC2126" s="1"/>
      <c r="AD2126" s="1"/>
      <c r="AE2126" s="1"/>
      <c r="AF2126" s="1"/>
      <c r="AG2126" s="1"/>
      <c r="AH2126" s="1"/>
      <c r="AI2126" s="1"/>
      <c r="AJ2126" s="1"/>
      <c r="AK2126" s="1"/>
      <c r="AL2126" s="8"/>
      <c r="AM2126" s="1"/>
      <c r="AN2126" s="1"/>
      <c r="AO2126" s="1"/>
      <c r="AP2126" s="1"/>
      <c r="AQ2126" s="1"/>
      <c r="AR2126" s="1"/>
      <c r="AS2126" s="1"/>
      <c r="AT2126" s="1"/>
      <c r="AU2126" s="1"/>
      <c r="AV2126" s="1"/>
      <c r="AW2126" s="1"/>
      <c r="AX2126" s="1"/>
    </row>
    <row r="2127" spans="6:50" x14ac:dyDescent="0.35"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1"/>
      <c r="AB2127" s="1"/>
      <c r="AC2127" s="1"/>
      <c r="AD2127" s="1"/>
      <c r="AE2127" s="1"/>
      <c r="AF2127" s="1"/>
      <c r="AG2127" s="1"/>
      <c r="AH2127" s="1"/>
      <c r="AI2127" s="1"/>
      <c r="AJ2127" s="1"/>
      <c r="AK2127" s="1"/>
      <c r="AL2127" s="8"/>
      <c r="AM2127" s="1"/>
      <c r="AN2127" s="1"/>
      <c r="AO2127" s="1"/>
      <c r="AP2127" s="1"/>
      <c r="AQ2127" s="1"/>
      <c r="AR2127" s="1"/>
      <c r="AS2127" s="1"/>
      <c r="AT2127" s="1"/>
      <c r="AU2127" s="1"/>
      <c r="AV2127" s="1"/>
      <c r="AW2127" s="1"/>
      <c r="AX2127" s="1"/>
    </row>
    <row r="2128" spans="6:50" x14ac:dyDescent="0.35"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1"/>
      <c r="AB2128" s="1"/>
      <c r="AC2128" s="1"/>
      <c r="AD2128" s="1"/>
      <c r="AE2128" s="1"/>
      <c r="AF2128" s="1"/>
      <c r="AG2128" s="1"/>
      <c r="AH2128" s="1"/>
      <c r="AI2128" s="1"/>
      <c r="AJ2128" s="1"/>
      <c r="AK2128" s="1"/>
      <c r="AL2128" s="8"/>
      <c r="AM2128" s="1"/>
      <c r="AN2128" s="1"/>
      <c r="AO2128" s="1"/>
      <c r="AP2128" s="1"/>
      <c r="AQ2128" s="1"/>
      <c r="AR2128" s="1"/>
      <c r="AS2128" s="1"/>
      <c r="AT2128" s="1"/>
      <c r="AU2128" s="1"/>
      <c r="AV2128" s="1"/>
      <c r="AW2128" s="1"/>
      <c r="AX2128" s="1"/>
    </row>
    <row r="2129" spans="6:50" x14ac:dyDescent="0.35"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1"/>
      <c r="AB2129" s="1"/>
      <c r="AC2129" s="1"/>
      <c r="AD2129" s="1"/>
      <c r="AE2129" s="1"/>
      <c r="AF2129" s="1"/>
      <c r="AG2129" s="1"/>
      <c r="AH2129" s="1"/>
      <c r="AI2129" s="1"/>
      <c r="AJ2129" s="1"/>
      <c r="AK2129" s="1"/>
      <c r="AL2129" s="8"/>
      <c r="AM2129" s="1"/>
      <c r="AN2129" s="1"/>
      <c r="AO2129" s="1"/>
      <c r="AP2129" s="1"/>
      <c r="AQ2129" s="1"/>
      <c r="AR2129" s="1"/>
      <c r="AS2129" s="1"/>
      <c r="AT2129" s="1"/>
      <c r="AU2129" s="1"/>
      <c r="AV2129" s="1"/>
      <c r="AW2129" s="1"/>
      <c r="AX2129" s="1"/>
    </row>
    <row r="2130" spans="6:50" x14ac:dyDescent="0.35"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1"/>
      <c r="AB2130" s="1"/>
      <c r="AC2130" s="1"/>
      <c r="AD2130" s="1"/>
      <c r="AE2130" s="1"/>
      <c r="AF2130" s="1"/>
      <c r="AG2130" s="1"/>
      <c r="AH2130" s="1"/>
      <c r="AI2130" s="1"/>
      <c r="AJ2130" s="1"/>
      <c r="AK2130" s="1"/>
      <c r="AL2130" s="8"/>
      <c r="AM2130" s="1"/>
      <c r="AN2130" s="1"/>
      <c r="AO2130" s="1"/>
      <c r="AP2130" s="1"/>
      <c r="AQ2130" s="1"/>
      <c r="AR2130" s="1"/>
      <c r="AS2130" s="1"/>
      <c r="AT2130" s="1"/>
      <c r="AU2130" s="1"/>
      <c r="AV2130" s="1"/>
      <c r="AW2130" s="1"/>
      <c r="AX2130" s="1"/>
    </row>
    <row r="2131" spans="6:50" x14ac:dyDescent="0.35"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1"/>
      <c r="AB2131" s="1"/>
      <c r="AC2131" s="1"/>
      <c r="AD2131" s="1"/>
      <c r="AE2131" s="1"/>
      <c r="AF2131" s="1"/>
      <c r="AG2131" s="1"/>
      <c r="AH2131" s="1"/>
      <c r="AI2131" s="1"/>
      <c r="AJ2131" s="1"/>
      <c r="AK2131" s="1"/>
      <c r="AL2131" s="8"/>
      <c r="AM2131" s="1"/>
      <c r="AN2131" s="1"/>
      <c r="AO2131" s="1"/>
      <c r="AP2131" s="1"/>
      <c r="AQ2131" s="1"/>
      <c r="AR2131" s="1"/>
      <c r="AS2131" s="1"/>
      <c r="AT2131" s="1"/>
      <c r="AU2131" s="1"/>
      <c r="AV2131" s="1"/>
      <c r="AW2131" s="1"/>
      <c r="AX2131" s="1"/>
    </row>
    <row r="2132" spans="6:50" x14ac:dyDescent="0.35"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1"/>
      <c r="AB2132" s="1"/>
      <c r="AC2132" s="1"/>
      <c r="AD2132" s="1"/>
      <c r="AE2132" s="1"/>
      <c r="AF2132" s="1"/>
      <c r="AG2132" s="1"/>
      <c r="AH2132" s="1"/>
      <c r="AI2132" s="1"/>
      <c r="AJ2132" s="1"/>
      <c r="AK2132" s="1"/>
      <c r="AL2132" s="8"/>
      <c r="AM2132" s="1"/>
      <c r="AN2132" s="1"/>
      <c r="AO2132" s="1"/>
      <c r="AP2132" s="1"/>
      <c r="AQ2132" s="1"/>
      <c r="AR2132" s="1"/>
      <c r="AS2132" s="1"/>
      <c r="AT2132" s="1"/>
      <c r="AU2132" s="1"/>
      <c r="AV2132" s="1"/>
      <c r="AW2132" s="1"/>
      <c r="AX2132" s="1"/>
    </row>
    <row r="2133" spans="6:50" x14ac:dyDescent="0.35"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1"/>
      <c r="AB2133" s="1"/>
      <c r="AC2133" s="1"/>
      <c r="AD2133" s="1"/>
      <c r="AE2133" s="1"/>
      <c r="AF2133" s="1"/>
      <c r="AG2133" s="1"/>
      <c r="AH2133" s="1"/>
      <c r="AI2133" s="1"/>
      <c r="AJ2133" s="1"/>
      <c r="AK2133" s="1"/>
      <c r="AL2133" s="8"/>
      <c r="AM2133" s="1"/>
      <c r="AN2133" s="1"/>
      <c r="AO2133" s="1"/>
      <c r="AP2133" s="1"/>
      <c r="AQ2133" s="1"/>
      <c r="AR2133" s="1"/>
      <c r="AS2133" s="1"/>
      <c r="AT2133" s="1"/>
      <c r="AU2133" s="1"/>
      <c r="AV2133" s="1"/>
      <c r="AW2133" s="1"/>
      <c r="AX2133" s="1"/>
    </row>
    <row r="2134" spans="6:50" x14ac:dyDescent="0.35"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1"/>
      <c r="AB2134" s="1"/>
      <c r="AC2134" s="1"/>
      <c r="AD2134" s="1"/>
      <c r="AE2134" s="1"/>
      <c r="AF2134" s="1"/>
      <c r="AG2134" s="1"/>
      <c r="AH2134" s="1"/>
      <c r="AI2134" s="1"/>
      <c r="AJ2134" s="1"/>
      <c r="AK2134" s="1"/>
      <c r="AL2134" s="8"/>
      <c r="AM2134" s="1"/>
      <c r="AN2134" s="1"/>
      <c r="AO2134" s="1"/>
      <c r="AP2134" s="1"/>
      <c r="AQ2134" s="1"/>
      <c r="AR2134" s="1"/>
      <c r="AS2134" s="1"/>
      <c r="AT2134" s="1"/>
      <c r="AU2134" s="1"/>
      <c r="AV2134" s="1"/>
      <c r="AW2134" s="1"/>
      <c r="AX2134" s="1"/>
    </row>
    <row r="2135" spans="6:50" x14ac:dyDescent="0.35"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1"/>
      <c r="AB2135" s="1"/>
      <c r="AC2135" s="1"/>
      <c r="AD2135" s="1"/>
      <c r="AE2135" s="1"/>
      <c r="AF2135" s="1"/>
      <c r="AG2135" s="1"/>
      <c r="AH2135" s="1"/>
      <c r="AI2135" s="1"/>
      <c r="AJ2135" s="1"/>
      <c r="AK2135" s="1"/>
      <c r="AL2135" s="8"/>
      <c r="AM2135" s="1"/>
      <c r="AN2135" s="1"/>
      <c r="AO2135" s="1"/>
      <c r="AP2135" s="1"/>
      <c r="AQ2135" s="1"/>
      <c r="AR2135" s="1"/>
      <c r="AS2135" s="1"/>
      <c r="AT2135" s="1"/>
      <c r="AU2135" s="1"/>
      <c r="AV2135" s="1"/>
      <c r="AW2135" s="1"/>
      <c r="AX2135" s="1"/>
    </row>
    <row r="2136" spans="6:50" x14ac:dyDescent="0.35"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8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</row>
    <row r="2137" spans="6:50" x14ac:dyDescent="0.35"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1"/>
      <c r="AB2137" s="1"/>
      <c r="AC2137" s="1"/>
      <c r="AD2137" s="1"/>
      <c r="AE2137" s="1"/>
      <c r="AF2137" s="1"/>
      <c r="AG2137" s="1"/>
      <c r="AH2137" s="1"/>
      <c r="AI2137" s="1"/>
      <c r="AJ2137" s="1"/>
      <c r="AK2137" s="1"/>
      <c r="AL2137" s="8"/>
      <c r="AM2137" s="1"/>
      <c r="AN2137" s="1"/>
      <c r="AO2137" s="1"/>
      <c r="AP2137" s="1"/>
      <c r="AQ2137" s="1"/>
      <c r="AR2137" s="1"/>
      <c r="AS2137" s="1"/>
      <c r="AT2137" s="1"/>
      <c r="AU2137" s="1"/>
      <c r="AV2137" s="1"/>
      <c r="AW2137" s="1"/>
      <c r="AX2137" s="1"/>
    </row>
    <row r="2138" spans="6:50" x14ac:dyDescent="0.35"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1"/>
      <c r="AB2138" s="1"/>
      <c r="AC2138" s="1"/>
      <c r="AD2138" s="1"/>
      <c r="AE2138" s="1"/>
      <c r="AF2138" s="1"/>
      <c r="AG2138" s="1"/>
      <c r="AH2138" s="1"/>
      <c r="AI2138" s="1"/>
      <c r="AJ2138" s="1"/>
      <c r="AK2138" s="1"/>
      <c r="AL2138" s="8"/>
      <c r="AM2138" s="1"/>
      <c r="AN2138" s="1"/>
      <c r="AO2138" s="1"/>
      <c r="AP2138" s="1"/>
      <c r="AQ2138" s="1"/>
      <c r="AR2138" s="1"/>
      <c r="AS2138" s="1"/>
      <c r="AT2138" s="1"/>
      <c r="AU2138" s="1"/>
      <c r="AV2138" s="1"/>
      <c r="AW2138" s="1"/>
      <c r="AX2138" s="1"/>
    </row>
    <row r="2139" spans="6:50" x14ac:dyDescent="0.35"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1"/>
      <c r="AB2139" s="1"/>
      <c r="AC2139" s="1"/>
      <c r="AD2139" s="1"/>
      <c r="AE2139" s="1"/>
      <c r="AF2139" s="1"/>
      <c r="AG2139" s="1"/>
      <c r="AH2139" s="1"/>
      <c r="AI2139" s="1"/>
      <c r="AJ2139" s="1"/>
      <c r="AK2139" s="1"/>
      <c r="AL2139" s="8"/>
      <c r="AM2139" s="1"/>
      <c r="AN2139" s="1"/>
      <c r="AO2139" s="1"/>
      <c r="AP2139" s="1"/>
      <c r="AQ2139" s="1"/>
      <c r="AR2139" s="1"/>
      <c r="AS2139" s="1"/>
      <c r="AT2139" s="1"/>
      <c r="AU2139" s="1"/>
      <c r="AV2139" s="1"/>
      <c r="AW2139" s="1"/>
      <c r="AX2139" s="1"/>
    </row>
    <row r="2140" spans="6:50" x14ac:dyDescent="0.35"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1"/>
      <c r="AB2140" s="1"/>
      <c r="AC2140" s="1"/>
      <c r="AD2140" s="1"/>
      <c r="AE2140" s="1"/>
      <c r="AF2140" s="1"/>
      <c r="AG2140" s="1"/>
      <c r="AH2140" s="1"/>
      <c r="AI2140" s="1"/>
      <c r="AJ2140" s="1"/>
      <c r="AK2140" s="1"/>
      <c r="AL2140" s="8"/>
      <c r="AM2140" s="1"/>
      <c r="AN2140" s="1"/>
      <c r="AO2140" s="1"/>
      <c r="AP2140" s="1"/>
      <c r="AQ2140" s="1"/>
      <c r="AR2140" s="1"/>
      <c r="AS2140" s="1"/>
      <c r="AT2140" s="1"/>
      <c r="AU2140" s="1"/>
      <c r="AV2140" s="1"/>
      <c r="AW2140" s="1"/>
      <c r="AX2140" s="1"/>
    </row>
    <row r="2141" spans="6:50" x14ac:dyDescent="0.35"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1"/>
      <c r="AB2141" s="1"/>
      <c r="AC2141" s="1"/>
      <c r="AD2141" s="1"/>
      <c r="AE2141" s="1"/>
      <c r="AF2141" s="1"/>
      <c r="AG2141" s="1"/>
      <c r="AH2141" s="1"/>
      <c r="AI2141" s="1"/>
      <c r="AJ2141" s="1"/>
      <c r="AK2141" s="1"/>
      <c r="AL2141" s="8"/>
      <c r="AM2141" s="1"/>
      <c r="AN2141" s="1"/>
      <c r="AO2141" s="1"/>
      <c r="AP2141" s="1"/>
      <c r="AQ2141" s="1"/>
      <c r="AR2141" s="1"/>
      <c r="AS2141" s="1"/>
      <c r="AT2141" s="1"/>
      <c r="AU2141" s="1"/>
      <c r="AV2141" s="1"/>
      <c r="AW2141" s="1"/>
      <c r="AX2141" s="1"/>
    </row>
    <row r="2142" spans="6:50" x14ac:dyDescent="0.35"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1"/>
      <c r="AB2142" s="1"/>
      <c r="AC2142" s="1"/>
      <c r="AD2142" s="1"/>
      <c r="AE2142" s="1"/>
      <c r="AF2142" s="1"/>
      <c r="AG2142" s="1"/>
      <c r="AH2142" s="1"/>
      <c r="AI2142" s="1"/>
      <c r="AJ2142" s="1"/>
      <c r="AK2142" s="1"/>
      <c r="AL2142" s="8"/>
      <c r="AM2142" s="1"/>
      <c r="AN2142" s="1"/>
      <c r="AO2142" s="1"/>
      <c r="AP2142" s="1"/>
      <c r="AQ2142" s="1"/>
      <c r="AR2142" s="1"/>
      <c r="AS2142" s="1"/>
      <c r="AT2142" s="1"/>
      <c r="AU2142" s="1"/>
      <c r="AV2142" s="1"/>
      <c r="AW2142" s="1"/>
      <c r="AX2142" s="1"/>
    </row>
    <row r="2143" spans="6:50" x14ac:dyDescent="0.35"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8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</row>
    <row r="2144" spans="6:50" x14ac:dyDescent="0.35"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8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</row>
    <row r="2145" spans="6:50" x14ac:dyDescent="0.35"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1"/>
      <c r="AB2145" s="1"/>
      <c r="AC2145" s="1"/>
      <c r="AD2145" s="1"/>
      <c r="AE2145" s="1"/>
      <c r="AF2145" s="1"/>
      <c r="AG2145" s="1"/>
      <c r="AH2145" s="1"/>
      <c r="AI2145" s="1"/>
      <c r="AJ2145" s="1"/>
      <c r="AK2145" s="1"/>
      <c r="AL2145" s="8"/>
      <c r="AM2145" s="1"/>
      <c r="AN2145" s="1"/>
      <c r="AO2145" s="1"/>
      <c r="AP2145" s="1"/>
      <c r="AQ2145" s="1"/>
      <c r="AR2145" s="1"/>
      <c r="AS2145" s="1"/>
      <c r="AT2145" s="1"/>
      <c r="AU2145" s="1"/>
      <c r="AV2145" s="1"/>
      <c r="AW2145" s="1"/>
      <c r="AX2145" s="1"/>
    </row>
    <row r="2146" spans="6:50" x14ac:dyDescent="0.35"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1"/>
      <c r="AB2146" s="1"/>
      <c r="AC2146" s="1"/>
      <c r="AD2146" s="1"/>
      <c r="AE2146" s="1"/>
      <c r="AF2146" s="1"/>
      <c r="AG2146" s="1"/>
      <c r="AH2146" s="1"/>
      <c r="AI2146" s="1"/>
      <c r="AJ2146" s="1"/>
      <c r="AK2146" s="1"/>
      <c r="AL2146" s="8"/>
      <c r="AM2146" s="1"/>
      <c r="AN2146" s="1"/>
      <c r="AO2146" s="1"/>
      <c r="AP2146" s="1"/>
      <c r="AQ2146" s="1"/>
      <c r="AR2146" s="1"/>
      <c r="AS2146" s="1"/>
      <c r="AT2146" s="1"/>
      <c r="AU2146" s="1"/>
      <c r="AV2146" s="1"/>
      <c r="AW2146" s="1"/>
      <c r="AX2146" s="1"/>
    </row>
    <row r="2147" spans="6:50" x14ac:dyDescent="0.35"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1"/>
      <c r="AB2147" s="1"/>
      <c r="AC2147" s="1"/>
      <c r="AD2147" s="1"/>
      <c r="AE2147" s="1"/>
      <c r="AF2147" s="1"/>
      <c r="AG2147" s="1"/>
      <c r="AH2147" s="1"/>
      <c r="AI2147" s="1"/>
      <c r="AJ2147" s="1"/>
      <c r="AK2147" s="1"/>
      <c r="AL2147" s="8"/>
      <c r="AM2147" s="1"/>
      <c r="AN2147" s="1"/>
      <c r="AO2147" s="1"/>
      <c r="AP2147" s="1"/>
      <c r="AQ2147" s="1"/>
      <c r="AR2147" s="1"/>
      <c r="AS2147" s="1"/>
      <c r="AT2147" s="1"/>
      <c r="AU2147" s="1"/>
      <c r="AV2147" s="1"/>
      <c r="AW2147" s="1"/>
      <c r="AX2147" s="1"/>
    </row>
    <row r="2148" spans="6:50" x14ac:dyDescent="0.35"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1"/>
      <c r="AB2148" s="1"/>
      <c r="AC2148" s="1"/>
      <c r="AD2148" s="1"/>
      <c r="AE2148" s="1"/>
      <c r="AF2148" s="1"/>
      <c r="AG2148" s="1"/>
      <c r="AH2148" s="1"/>
      <c r="AI2148" s="1"/>
      <c r="AJ2148" s="1"/>
      <c r="AK2148" s="1"/>
      <c r="AL2148" s="8"/>
      <c r="AM2148" s="1"/>
      <c r="AN2148" s="1"/>
      <c r="AO2148" s="1"/>
      <c r="AP2148" s="1"/>
      <c r="AQ2148" s="1"/>
      <c r="AR2148" s="1"/>
      <c r="AS2148" s="1"/>
      <c r="AT2148" s="1"/>
      <c r="AU2148" s="1"/>
      <c r="AV2148" s="1"/>
      <c r="AW2148" s="1"/>
      <c r="AX2148" s="1"/>
    </row>
    <row r="2149" spans="6:50" x14ac:dyDescent="0.35"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1"/>
      <c r="AB2149" s="1"/>
      <c r="AC2149" s="1"/>
      <c r="AD2149" s="1"/>
      <c r="AE2149" s="1"/>
      <c r="AF2149" s="1"/>
      <c r="AG2149" s="1"/>
      <c r="AH2149" s="1"/>
      <c r="AI2149" s="1"/>
      <c r="AJ2149" s="1"/>
      <c r="AK2149" s="1"/>
      <c r="AL2149" s="8"/>
      <c r="AM2149" s="1"/>
      <c r="AN2149" s="1"/>
      <c r="AO2149" s="1"/>
      <c r="AP2149" s="1"/>
      <c r="AQ2149" s="1"/>
      <c r="AR2149" s="1"/>
      <c r="AS2149" s="1"/>
      <c r="AT2149" s="1"/>
      <c r="AU2149" s="1"/>
      <c r="AV2149" s="1"/>
      <c r="AW2149" s="1"/>
      <c r="AX2149" s="1"/>
    </row>
    <row r="2150" spans="6:50" x14ac:dyDescent="0.35"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1"/>
      <c r="AB2150" s="1"/>
      <c r="AC2150" s="1"/>
      <c r="AD2150" s="1"/>
      <c r="AE2150" s="1"/>
      <c r="AF2150" s="1"/>
      <c r="AG2150" s="1"/>
      <c r="AH2150" s="1"/>
      <c r="AI2150" s="1"/>
      <c r="AJ2150" s="1"/>
      <c r="AK2150" s="1"/>
      <c r="AL2150" s="8"/>
      <c r="AM2150" s="1"/>
      <c r="AN2150" s="1"/>
      <c r="AO2150" s="1"/>
      <c r="AP2150" s="1"/>
      <c r="AQ2150" s="1"/>
      <c r="AR2150" s="1"/>
      <c r="AS2150" s="1"/>
      <c r="AT2150" s="1"/>
      <c r="AU2150" s="1"/>
      <c r="AV2150" s="1"/>
      <c r="AW2150" s="1"/>
      <c r="AX2150" s="1"/>
    </row>
    <row r="2151" spans="6:50" x14ac:dyDescent="0.35"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1"/>
      <c r="AB2151" s="1"/>
      <c r="AC2151" s="1"/>
      <c r="AD2151" s="1"/>
      <c r="AE2151" s="1"/>
      <c r="AF2151" s="1"/>
      <c r="AG2151" s="1"/>
      <c r="AH2151" s="1"/>
      <c r="AI2151" s="1"/>
      <c r="AJ2151" s="1"/>
      <c r="AK2151" s="1"/>
      <c r="AL2151" s="8"/>
      <c r="AM2151" s="1"/>
      <c r="AN2151" s="1"/>
      <c r="AO2151" s="1"/>
      <c r="AP2151" s="1"/>
      <c r="AQ2151" s="1"/>
      <c r="AR2151" s="1"/>
      <c r="AS2151" s="1"/>
      <c r="AT2151" s="1"/>
      <c r="AU2151" s="1"/>
      <c r="AV2151" s="1"/>
      <c r="AW2151" s="1"/>
      <c r="AX2151" s="1"/>
    </row>
    <row r="2152" spans="6:50" x14ac:dyDescent="0.35"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1"/>
      <c r="AB2152" s="1"/>
      <c r="AC2152" s="1"/>
      <c r="AD2152" s="1"/>
      <c r="AE2152" s="1"/>
      <c r="AF2152" s="1"/>
      <c r="AG2152" s="1"/>
      <c r="AH2152" s="1"/>
      <c r="AI2152" s="1"/>
      <c r="AJ2152" s="1"/>
      <c r="AK2152" s="1"/>
      <c r="AL2152" s="8"/>
      <c r="AM2152" s="1"/>
      <c r="AN2152" s="1"/>
      <c r="AO2152" s="1"/>
      <c r="AP2152" s="1"/>
      <c r="AQ2152" s="1"/>
      <c r="AR2152" s="1"/>
      <c r="AS2152" s="1"/>
      <c r="AT2152" s="1"/>
      <c r="AU2152" s="1"/>
      <c r="AV2152" s="1"/>
      <c r="AW2152" s="1"/>
      <c r="AX2152" s="1"/>
    </row>
    <row r="2153" spans="6:50" x14ac:dyDescent="0.35"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1"/>
      <c r="AB2153" s="1"/>
      <c r="AC2153" s="1"/>
      <c r="AD2153" s="1"/>
      <c r="AE2153" s="1"/>
      <c r="AF2153" s="1"/>
      <c r="AG2153" s="1"/>
      <c r="AH2153" s="1"/>
      <c r="AI2153" s="1"/>
      <c r="AJ2153" s="1"/>
      <c r="AK2153" s="1"/>
      <c r="AL2153" s="8"/>
      <c r="AM2153" s="1"/>
      <c r="AN2153" s="1"/>
      <c r="AO2153" s="1"/>
      <c r="AP2153" s="1"/>
      <c r="AQ2153" s="1"/>
      <c r="AR2153" s="1"/>
      <c r="AS2153" s="1"/>
      <c r="AT2153" s="1"/>
      <c r="AU2153" s="1"/>
      <c r="AV2153" s="1"/>
      <c r="AW2153" s="1"/>
      <c r="AX2153" s="1"/>
    </row>
    <row r="2154" spans="6:50" x14ac:dyDescent="0.35"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1"/>
      <c r="AB2154" s="1"/>
      <c r="AC2154" s="1"/>
      <c r="AD2154" s="1"/>
      <c r="AE2154" s="1"/>
      <c r="AF2154" s="1"/>
      <c r="AG2154" s="1"/>
      <c r="AH2154" s="1"/>
      <c r="AI2154" s="1"/>
      <c r="AJ2154" s="1"/>
      <c r="AK2154" s="1"/>
      <c r="AL2154" s="8"/>
      <c r="AM2154" s="1"/>
      <c r="AN2154" s="1"/>
      <c r="AO2154" s="1"/>
      <c r="AP2154" s="1"/>
      <c r="AQ2154" s="1"/>
      <c r="AR2154" s="1"/>
      <c r="AS2154" s="1"/>
      <c r="AT2154" s="1"/>
      <c r="AU2154" s="1"/>
      <c r="AV2154" s="1"/>
      <c r="AW2154" s="1"/>
      <c r="AX2154" s="1"/>
    </row>
    <row r="2155" spans="6:50" x14ac:dyDescent="0.35"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1"/>
      <c r="AB2155" s="1"/>
      <c r="AC2155" s="1"/>
      <c r="AD2155" s="1"/>
      <c r="AE2155" s="1"/>
      <c r="AF2155" s="1"/>
      <c r="AG2155" s="1"/>
      <c r="AH2155" s="1"/>
      <c r="AI2155" s="1"/>
      <c r="AJ2155" s="1"/>
      <c r="AK2155" s="1"/>
      <c r="AL2155" s="8"/>
      <c r="AM2155" s="1"/>
      <c r="AN2155" s="1"/>
      <c r="AO2155" s="1"/>
      <c r="AP2155" s="1"/>
      <c r="AQ2155" s="1"/>
      <c r="AR2155" s="1"/>
      <c r="AS2155" s="1"/>
      <c r="AT2155" s="1"/>
      <c r="AU2155" s="1"/>
      <c r="AV2155" s="1"/>
      <c r="AW2155" s="1"/>
      <c r="AX2155" s="1"/>
    </row>
    <row r="2156" spans="6:50" x14ac:dyDescent="0.35"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1"/>
      <c r="AB2156" s="1"/>
      <c r="AC2156" s="1"/>
      <c r="AD2156" s="1"/>
      <c r="AE2156" s="1"/>
      <c r="AF2156" s="1"/>
      <c r="AG2156" s="1"/>
      <c r="AH2156" s="1"/>
      <c r="AI2156" s="1"/>
      <c r="AJ2156" s="1"/>
      <c r="AK2156" s="1"/>
      <c r="AL2156" s="8"/>
      <c r="AM2156" s="1"/>
      <c r="AN2156" s="1"/>
      <c r="AO2156" s="1"/>
      <c r="AP2156" s="1"/>
      <c r="AQ2156" s="1"/>
      <c r="AR2156" s="1"/>
      <c r="AS2156" s="1"/>
      <c r="AT2156" s="1"/>
      <c r="AU2156" s="1"/>
      <c r="AV2156" s="1"/>
      <c r="AW2156" s="1"/>
      <c r="AX2156" s="1"/>
    </row>
    <row r="2157" spans="6:50" x14ac:dyDescent="0.35"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1"/>
      <c r="AB2157" s="1"/>
      <c r="AC2157" s="1"/>
      <c r="AD2157" s="1"/>
      <c r="AE2157" s="1"/>
      <c r="AF2157" s="1"/>
      <c r="AG2157" s="1"/>
      <c r="AH2157" s="1"/>
      <c r="AI2157" s="1"/>
      <c r="AJ2157" s="1"/>
      <c r="AK2157" s="1"/>
      <c r="AL2157" s="8"/>
      <c r="AM2157" s="1"/>
      <c r="AN2157" s="1"/>
      <c r="AO2157" s="1"/>
      <c r="AP2157" s="1"/>
      <c r="AQ2157" s="1"/>
      <c r="AR2157" s="1"/>
      <c r="AS2157" s="1"/>
      <c r="AT2157" s="1"/>
      <c r="AU2157" s="1"/>
      <c r="AV2157" s="1"/>
      <c r="AW2157" s="1"/>
      <c r="AX2157" s="1"/>
    </row>
    <row r="2158" spans="6:50" x14ac:dyDescent="0.35"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1"/>
      <c r="AB2158" s="1"/>
      <c r="AC2158" s="1"/>
      <c r="AD2158" s="1"/>
      <c r="AE2158" s="1"/>
      <c r="AF2158" s="1"/>
      <c r="AG2158" s="1"/>
      <c r="AH2158" s="1"/>
      <c r="AI2158" s="1"/>
      <c r="AJ2158" s="1"/>
      <c r="AK2158" s="1"/>
      <c r="AL2158" s="8"/>
      <c r="AM2158" s="1"/>
      <c r="AN2158" s="1"/>
      <c r="AO2158" s="1"/>
      <c r="AP2158" s="1"/>
      <c r="AQ2158" s="1"/>
      <c r="AR2158" s="1"/>
      <c r="AS2158" s="1"/>
      <c r="AT2158" s="1"/>
      <c r="AU2158" s="1"/>
      <c r="AV2158" s="1"/>
      <c r="AW2158" s="1"/>
      <c r="AX2158" s="1"/>
    </row>
    <row r="2159" spans="6:50" x14ac:dyDescent="0.35"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1"/>
      <c r="AB2159" s="1"/>
      <c r="AC2159" s="1"/>
      <c r="AD2159" s="1"/>
      <c r="AE2159" s="1"/>
      <c r="AF2159" s="1"/>
      <c r="AG2159" s="1"/>
      <c r="AH2159" s="1"/>
      <c r="AI2159" s="1"/>
      <c r="AJ2159" s="1"/>
      <c r="AK2159" s="1"/>
      <c r="AL2159" s="8"/>
      <c r="AM2159" s="1"/>
      <c r="AN2159" s="1"/>
      <c r="AO2159" s="1"/>
      <c r="AP2159" s="1"/>
      <c r="AQ2159" s="1"/>
      <c r="AR2159" s="1"/>
      <c r="AS2159" s="1"/>
      <c r="AT2159" s="1"/>
      <c r="AU2159" s="1"/>
      <c r="AV2159" s="1"/>
      <c r="AW2159" s="1"/>
      <c r="AX2159" s="1"/>
    </row>
    <row r="2160" spans="6:50" x14ac:dyDescent="0.35"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1"/>
      <c r="AB2160" s="1"/>
      <c r="AC2160" s="1"/>
      <c r="AD2160" s="1"/>
      <c r="AE2160" s="1"/>
      <c r="AF2160" s="1"/>
      <c r="AG2160" s="1"/>
      <c r="AH2160" s="1"/>
      <c r="AI2160" s="1"/>
      <c r="AJ2160" s="1"/>
      <c r="AK2160" s="1"/>
      <c r="AL2160" s="8"/>
      <c r="AM2160" s="1"/>
      <c r="AN2160" s="1"/>
      <c r="AO2160" s="1"/>
      <c r="AP2160" s="1"/>
      <c r="AQ2160" s="1"/>
      <c r="AR2160" s="1"/>
      <c r="AS2160" s="1"/>
      <c r="AT2160" s="1"/>
      <c r="AU2160" s="1"/>
      <c r="AV2160" s="1"/>
      <c r="AW2160" s="1"/>
      <c r="AX2160" s="1"/>
    </row>
    <row r="2161" spans="6:50" x14ac:dyDescent="0.35"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1"/>
      <c r="AB2161" s="1"/>
      <c r="AC2161" s="1"/>
      <c r="AD2161" s="1"/>
      <c r="AE2161" s="1"/>
      <c r="AF2161" s="1"/>
      <c r="AG2161" s="1"/>
      <c r="AH2161" s="1"/>
      <c r="AI2161" s="1"/>
      <c r="AJ2161" s="1"/>
      <c r="AK2161" s="1"/>
      <c r="AL2161" s="8"/>
      <c r="AM2161" s="1"/>
      <c r="AN2161" s="1"/>
      <c r="AO2161" s="1"/>
      <c r="AP2161" s="1"/>
      <c r="AQ2161" s="1"/>
      <c r="AR2161" s="1"/>
      <c r="AS2161" s="1"/>
      <c r="AT2161" s="1"/>
      <c r="AU2161" s="1"/>
      <c r="AV2161" s="1"/>
      <c r="AW2161" s="1"/>
      <c r="AX2161" s="1"/>
    </row>
    <row r="2162" spans="6:50" x14ac:dyDescent="0.35"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1"/>
      <c r="AB2162" s="1"/>
      <c r="AC2162" s="1"/>
      <c r="AD2162" s="1"/>
      <c r="AE2162" s="1"/>
      <c r="AF2162" s="1"/>
      <c r="AG2162" s="1"/>
      <c r="AH2162" s="1"/>
      <c r="AI2162" s="1"/>
      <c r="AJ2162" s="1"/>
      <c r="AK2162" s="1"/>
      <c r="AL2162" s="8"/>
      <c r="AM2162" s="1"/>
      <c r="AN2162" s="1"/>
      <c r="AO2162" s="1"/>
      <c r="AP2162" s="1"/>
      <c r="AQ2162" s="1"/>
      <c r="AR2162" s="1"/>
      <c r="AS2162" s="1"/>
      <c r="AT2162" s="1"/>
      <c r="AU2162" s="1"/>
      <c r="AV2162" s="1"/>
      <c r="AW2162" s="1"/>
      <c r="AX2162" s="1"/>
    </row>
    <row r="2163" spans="6:50" x14ac:dyDescent="0.35"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1"/>
      <c r="AB2163" s="1"/>
      <c r="AC2163" s="1"/>
      <c r="AD2163" s="1"/>
      <c r="AE2163" s="1"/>
      <c r="AF2163" s="1"/>
      <c r="AG2163" s="1"/>
      <c r="AH2163" s="1"/>
      <c r="AI2163" s="1"/>
      <c r="AJ2163" s="1"/>
      <c r="AK2163" s="1"/>
      <c r="AL2163" s="8"/>
      <c r="AM2163" s="1"/>
      <c r="AN2163" s="1"/>
      <c r="AO2163" s="1"/>
      <c r="AP2163" s="1"/>
      <c r="AQ2163" s="1"/>
      <c r="AR2163" s="1"/>
      <c r="AS2163" s="1"/>
      <c r="AT2163" s="1"/>
      <c r="AU2163" s="1"/>
      <c r="AV2163" s="1"/>
      <c r="AW2163" s="1"/>
      <c r="AX2163" s="1"/>
    </row>
    <row r="2164" spans="6:50" x14ac:dyDescent="0.35"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1"/>
      <c r="AB2164" s="1"/>
      <c r="AC2164" s="1"/>
      <c r="AD2164" s="1"/>
      <c r="AE2164" s="1"/>
      <c r="AF2164" s="1"/>
      <c r="AG2164" s="1"/>
      <c r="AH2164" s="1"/>
      <c r="AI2164" s="1"/>
      <c r="AJ2164" s="1"/>
      <c r="AK2164" s="1"/>
      <c r="AL2164" s="8"/>
      <c r="AM2164" s="1"/>
      <c r="AN2164" s="1"/>
      <c r="AO2164" s="1"/>
      <c r="AP2164" s="1"/>
      <c r="AQ2164" s="1"/>
      <c r="AR2164" s="1"/>
      <c r="AS2164" s="1"/>
      <c r="AT2164" s="1"/>
      <c r="AU2164" s="1"/>
      <c r="AV2164" s="1"/>
      <c r="AW2164" s="1"/>
      <c r="AX2164" s="1"/>
    </row>
    <row r="2165" spans="6:50" x14ac:dyDescent="0.35"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1"/>
      <c r="AB2165" s="1"/>
      <c r="AC2165" s="1"/>
      <c r="AD2165" s="1"/>
      <c r="AE2165" s="1"/>
      <c r="AF2165" s="1"/>
      <c r="AG2165" s="1"/>
      <c r="AH2165" s="1"/>
      <c r="AI2165" s="1"/>
      <c r="AJ2165" s="1"/>
      <c r="AK2165" s="1"/>
      <c r="AL2165" s="8"/>
      <c r="AM2165" s="1"/>
      <c r="AN2165" s="1"/>
      <c r="AO2165" s="1"/>
      <c r="AP2165" s="1"/>
      <c r="AQ2165" s="1"/>
      <c r="AR2165" s="1"/>
      <c r="AS2165" s="1"/>
      <c r="AT2165" s="1"/>
      <c r="AU2165" s="1"/>
      <c r="AV2165" s="1"/>
      <c r="AW2165" s="1"/>
      <c r="AX2165" s="1"/>
    </row>
    <row r="2166" spans="6:50" x14ac:dyDescent="0.35"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1"/>
      <c r="AB2166" s="1"/>
      <c r="AC2166" s="1"/>
      <c r="AD2166" s="1"/>
      <c r="AE2166" s="1"/>
      <c r="AF2166" s="1"/>
      <c r="AG2166" s="1"/>
      <c r="AH2166" s="1"/>
      <c r="AI2166" s="1"/>
      <c r="AJ2166" s="1"/>
      <c r="AK2166" s="1"/>
      <c r="AL2166" s="8"/>
      <c r="AM2166" s="1"/>
      <c r="AN2166" s="1"/>
      <c r="AO2166" s="1"/>
      <c r="AP2166" s="1"/>
      <c r="AQ2166" s="1"/>
      <c r="AR2166" s="1"/>
      <c r="AS2166" s="1"/>
      <c r="AT2166" s="1"/>
      <c r="AU2166" s="1"/>
      <c r="AV2166" s="1"/>
      <c r="AW2166" s="1"/>
      <c r="AX2166" s="1"/>
    </row>
    <row r="2167" spans="6:50" x14ac:dyDescent="0.35"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1"/>
      <c r="AB2167" s="1"/>
      <c r="AC2167" s="1"/>
      <c r="AD2167" s="1"/>
      <c r="AE2167" s="1"/>
      <c r="AF2167" s="1"/>
      <c r="AG2167" s="1"/>
      <c r="AH2167" s="1"/>
      <c r="AI2167" s="1"/>
      <c r="AJ2167" s="1"/>
      <c r="AK2167" s="1"/>
      <c r="AL2167" s="8"/>
      <c r="AM2167" s="1"/>
      <c r="AN2167" s="1"/>
      <c r="AO2167" s="1"/>
      <c r="AP2167" s="1"/>
      <c r="AQ2167" s="1"/>
      <c r="AR2167" s="1"/>
      <c r="AS2167" s="1"/>
      <c r="AT2167" s="1"/>
      <c r="AU2167" s="1"/>
      <c r="AV2167" s="1"/>
      <c r="AW2167" s="1"/>
      <c r="AX2167" s="1"/>
    </row>
    <row r="2168" spans="6:50" x14ac:dyDescent="0.35"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1"/>
      <c r="AB2168" s="1"/>
      <c r="AC2168" s="1"/>
      <c r="AD2168" s="1"/>
      <c r="AE2168" s="1"/>
      <c r="AF2168" s="1"/>
      <c r="AG2168" s="1"/>
      <c r="AH2168" s="1"/>
      <c r="AI2168" s="1"/>
      <c r="AJ2168" s="1"/>
      <c r="AK2168" s="1"/>
      <c r="AL2168" s="8"/>
      <c r="AM2168" s="1"/>
      <c r="AN2168" s="1"/>
      <c r="AO2168" s="1"/>
      <c r="AP2168" s="1"/>
      <c r="AQ2168" s="1"/>
      <c r="AR2168" s="1"/>
      <c r="AS2168" s="1"/>
      <c r="AT2168" s="1"/>
      <c r="AU2168" s="1"/>
      <c r="AV2168" s="1"/>
      <c r="AW2168" s="1"/>
      <c r="AX2168" s="1"/>
    </row>
    <row r="2169" spans="6:50" x14ac:dyDescent="0.35"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1"/>
      <c r="AB2169" s="1"/>
      <c r="AC2169" s="1"/>
      <c r="AD2169" s="1"/>
      <c r="AE2169" s="1"/>
      <c r="AF2169" s="1"/>
      <c r="AG2169" s="1"/>
      <c r="AH2169" s="1"/>
      <c r="AI2169" s="1"/>
      <c r="AJ2169" s="1"/>
      <c r="AK2169" s="1"/>
      <c r="AL2169" s="8"/>
      <c r="AM2169" s="1"/>
      <c r="AN2169" s="1"/>
      <c r="AO2169" s="1"/>
      <c r="AP2169" s="1"/>
      <c r="AQ2169" s="1"/>
      <c r="AR2169" s="1"/>
      <c r="AS2169" s="1"/>
      <c r="AT2169" s="1"/>
      <c r="AU2169" s="1"/>
      <c r="AV2169" s="1"/>
      <c r="AW2169" s="1"/>
      <c r="AX2169" s="1"/>
    </row>
    <row r="2170" spans="6:50" x14ac:dyDescent="0.35"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1"/>
      <c r="AB2170" s="1"/>
      <c r="AC2170" s="1"/>
      <c r="AD2170" s="1"/>
      <c r="AE2170" s="1"/>
      <c r="AF2170" s="1"/>
      <c r="AG2170" s="1"/>
      <c r="AH2170" s="1"/>
      <c r="AI2170" s="1"/>
      <c r="AJ2170" s="1"/>
      <c r="AK2170" s="1"/>
      <c r="AL2170" s="8"/>
      <c r="AM2170" s="1"/>
      <c r="AN2170" s="1"/>
      <c r="AO2170" s="1"/>
      <c r="AP2170" s="1"/>
      <c r="AQ2170" s="1"/>
      <c r="AR2170" s="1"/>
      <c r="AS2170" s="1"/>
      <c r="AT2170" s="1"/>
      <c r="AU2170" s="1"/>
      <c r="AV2170" s="1"/>
      <c r="AW2170" s="1"/>
      <c r="AX2170" s="1"/>
    </row>
    <row r="2171" spans="6:50" x14ac:dyDescent="0.35"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1"/>
      <c r="AB2171" s="1"/>
      <c r="AC2171" s="1"/>
      <c r="AD2171" s="1"/>
      <c r="AE2171" s="1"/>
      <c r="AF2171" s="1"/>
      <c r="AG2171" s="1"/>
      <c r="AH2171" s="1"/>
      <c r="AI2171" s="1"/>
      <c r="AJ2171" s="1"/>
      <c r="AK2171" s="1"/>
      <c r="AL2171" s="8"/>
      <c r="AM2171" s="1"/>
      <c r="AN2171" s="1"/>
      <c r="AO2171" s="1"/>
      <c r="AP2171" s="1"/>
      <c r="AQ2171" s="1"/>
      <c r="AR2171" s="1"/>
      <c r="AS2171" s="1"/>
      <c r="AT2171" s="1"/>
      <c r="AU2171" s="1"/>
      <c r="AV2171" s="1"/>
      <c r="AW2171" s="1"/>
      <c r="AX2171" s="1"/>
    </row>
    <row r="2172" spans="6:50" x14ac:dyDescent="0.35"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1"/>
      <c r="AB2172" s="1"/>
      <c r="AC2172" s="1"/>
      <c r="AD2172" s="1"/>
      <c r="AE2172" s="1"/>
      <c r="AF2172" s="1"/>
      <c r="AG2172" s="1"/>
      <c r="AH2172" s="1"/>
      <c r="AI2172" s="1"/>
      <c r="AJ2172" s="1"/>
      <c r="AK2172" s="1"/>
      <c r="AL2172" s="8"/>
      <c r="AM2172" s="1"/>
      <c r="AN2172" s="1"/>
      <c r="AO2172" s="1"/>
      <c r="AP2172" s="1"/>
      <c r="AQ2172" s="1"/>
      <c r="AR2172" s="1"/>
      <c r="AS2172" s="1"/>
      <c r="AT2172" s="1"/>
      <c r="AU2172" s="1"/>
      <c r="AV2172" s="1"/>
      <c r="AW2172" s="1"/>
      <c r="AX2172" s="1"/>
    </row>
    <row r="2173" spans="6:50" x14ac:dyDescent="0.35"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1"/>
      <c r="AB2173" s="1"/>
      <c r="AC2173" s="1"/>
      <c r="AD2173" s="1"/>
      <c r="AE2173" s="1"/>
      <c r="AF2173" s="1"/>
      <c r="AG2173" s="1"/>
      <c r="AH2173" s="1"/>
      <c r="AI2173" s="1"/>
      <c r="AJ2173" s="1"/>
      <c r="AK2173" s="1"/>
      <c r="AL2173" s="8"/>
      <c r="AM2173" s="1"/>
      <c r="AN2173" s="1"/>
      <c r="AO2173" s="1"/>
      <c r="AP2173" s="1"/>
      <c r="AQ2173" s="1"/>
      <c r="AR2173" s="1"/>
      <c r="AS2173" s="1"/>
      <c r="AT2173" s="1"/>
      <c r="AU2173" s="1"/>
      <c r="AV2173" s="1"/>
      <c r="AW2173" s="1"/>
      <c r="AX2173" s="1"/>
    </row>
    <row r="2174" spans="6:50" x14ac:dyDescent="0.35"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1"/>
      <c r="AB2174" s="1"/>
      <c r="AC2174" s="1"/>
      <c r="AD2174" s="1"/>
      <c r="AE2174" s="1"/>
      <c r="AF2174" s="1"/>
      <c r="AG2174" s="1"/>
      <c r="AH2174" s="1"/>
      <c r="AI2174" s="1"/>
      <c r="AJ2174" s="1"/>
      <c r="AK2174" s="1"/>
      <c r="AL2174" s="8"/>
      <c r="AM2174" s="1"/>
      <c r="AN2174" s="1"/>
      <c r="AO2174" s="1"/>
      <c r="AP2174" s="1"/>
      <c r="AQ2174" s="1"/>
      <c r="AR2174" s="1"/>
      <c r="AS2174" s="1"/>
      <c r="AT2174" s="1"/>
      <c r="AU2174" s="1"/>
      <c r="AV2174" s="1"/>
      <c r="AW2174" s="1"/>
      <c r="AX2174" s="1"/>
    </row>
    <row r="2175" spans="6:50" x14ac:dyDescent="0.35"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1"/>
      <c r="AB2175" s="1"/>
      <c r="AC2175" s="1"/>
      <c r="AD2175" s="1"/>
      <c r="AE2175" s="1"/>
      <c r="AF2175" s="1"/>
      <c r="AG2175" s="1"/>
      <c r="AH2175" s="1"/>
      <c r="AI2175" s="1"/>
      <c r="AJ2175" s="1"/>
      <c r="AK2175" s="1"/>
      <c r="AL2175" s="8"/>
      <c r="AM2175" s="1"/>
      <c r="AN2175" s="1"/>
      <c r="AO2175" s="1"/>
      <c r="AP2175" s="1"/>
      <c r="AQ2175" s="1"/>
      <c r="AR2175" s="1"/>
      <c r="AS2175" s="1"/>
      <c r="AT2175" s="1"/>
      <c r="AU2175" s="1"/>
      <c r="AV2175" s="1"/>
      <c r="AW2175" s="1"/>
      <c r="AX2175" s="1"/>
    </row>
    <row r="2176" spans="6:50" x14ac:dyDescent="0.35"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1"/>
      <c r="AB2176" s="1"/>
      <c r="AC2176" s="1"/>
      <c r="AD2176" s="1"/>
      <c r="AE2176" s="1"/>
      <c r="AF2176" s="1"/>
      <c r="AG2176" s="1"/>
      <c r="AH2176" s="1"/>
      <c r="AI2176" s="1"/>
      <c r="AJ2176" s="1"/>
      <c r="AK2176" s="1"/>
      <c r="AL2176" s="8"/>
      <c r="AM2176" s="1"/>
      <c r="AN2176" s="1"/>
      <c r="AO2176" s="1"/>
      <c r="AP2176" s="1"/>
      <c r="AQ2176" s="1"/>
      <c r="AR2176" s="1"/>
      <c r="AS2176" s="1"/>
      <c r="AT2176" s="1"/>
      <c r="AU2176" s="1"/>
      <c r="AV2176" s="1"/>
      <c r="AW2176" s="1"/>
      <c r="AX2176" s="1"/>
    </row>
    <row r="2177" spans="6:50" x14ac:dyDescent="0.35"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1"/>
      <c r="AB2177" s="1"/>
      <c r="AC2177" s="1"/>
      <c r="AD2177" s="1"/>
      <c r="AE2177" s="1"/>
      <c r="AF2177" s="1"/>
      <c r="AG2177" s="1"/>
      <c r="AH2177" s="1"/>
      <c r="AI2177" s="1"/>
      <c r="AJ2177" s="1"/>
      <c r="AK2177" s="1"/>
      <c r="AL2177" s="8"/>
      <c r="AM2177" s="1"/>
      <c r="AN2177" s="1"/>
      <c r="AO2177" s="1"/>
      <c r="AP2177" s="1"/>
      <c r="AQ2177" s="1"/>
      <c r="AR2177" s="1"/>
      <c r="AS2177" s="1"/>
      <c r="AT2177" s="1"/>
      <c r="AU2177" s="1"/>
      <c r="AV2177" s="1"/>
      <c r="AW2177" s="1"/>
      <c r="AX2177" s="1"/>
    </row>
    <row r="2178" spans="6:50" x14ac:dyDescent="0.35"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8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</row>
    <row r="2179" spans="6:50" x14ac:dyDescent="0.35"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1"/>
      <c r="AB2179" s="1"/>
      <c r="AC2179" s="1"/>
      <c r="AD2179" s="1"/>
      <c r="AE2179" s="1"/>
      <c r="AF2179" s="1"/>
      <c r="AG2179" s="1"/>
      <c r="AH2179" s="1"/>
      <c r="AI2179" s="1"/>
      <c r="AJ2179" s="1"/>
      <c r="AK2179" s="1"/>
      <c r="AL2179" s="8"/>
      <c r="AM2179" s="1"/>
      <c r="AN2179" s="1"/>
      <c r="AO2179" s="1"/>
      <c r="AP2179" s="1"/>
      <c r="AQ2179" s="1"/>
      <c r="AR2179" s="1"/>
      <c r="AS2179" s="1"/>
      <c r="AT2179" s="1"/>
      <c r="AU2179" s="1"/>
      <c r="AV2179" s="1"/>
      <c r="AW2179" s="1"/>
      <c r="AX2179" s="1"/>
    </row>
    <row r="2180" spans="6:50" x14ac:dyDescent="0.35"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1"/>
      <c r="AB2180" s="1"/>
      <c r="AC2180" s="1"/>
      <c r="AD2180" s="1"/>
      <c r="AE2180" s="1"/>
      <c r="AF2180" s="1"/>
      <c r="AG2180" s="1"/>
      <c r="AH2180" s="1"/>
      <c r="AI2180" s="1"/>
      <c r="AJ2180" s="1"/>
      <c r="AK2180" s="1"/>
      <c r="AL2180" s="8"/>
      <c r="AM2180" s="1"/>
      <c r="AN2180" s="1"/>
      <c r="AO2180" s="1"/>
      <c r="AP2180" s="1"/>
      <c r="AQ2180" s="1"/>
      <c r="AR2180" s="1"/>
      <c r="AS2180" s="1"/>
      <c r="AT2180" s="1"/>
      <c r="AU2180" s="1"/>
      <c r="AV2180" s="1"/>
      <c r="AW2180" s="1"/>
      <c r="AX2180" s="1"/>
    </row>
    <row r="2181" spans="6:50" x14ac:dyDescent="0.35"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1"/>
      <c r="AB2181" s="1"/>
      <c r="AC2181" s="1"/>
      <c r="AD2181" s="1"/>
      <c r="AE2181" s="1"/>
      <c r="AF2181" s="1"/>
      <c r="AG2181" s="1"/>
      <c r="AH2181" s="1"/>
      <c r="AI2181" s="1"/>
      <c r="AJ2181" s="1"/>
      <c r="AK2181" s="1"/>
      <c r="AL2181" s="8"/>
      <c r="AM2181" s="1"/>
      <c r="AN2181" s="1"/>
      <c r="AO2181" s="1"/>
      <c r="AP2181" s="1"/>
      <c r="AQ2181" s="1"/>
      <c r="AR2181" s="1"/>
      <c r="AS2181" s="1"/>
      <c r="AT2181" s="1"/>
      <c r="AU2181" s="1"/>
      <c r="AV2181" s="1"/>
      <c r="AW2181" s="1"/>
      <c r="AX2181" s="1"/>
    </row>
    <row r="2182" spans="6:50" x14ac:dyDescent="0.35"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1"/>
      <c r="AB2182" s="1"/>
      <c r="AC2182" s="1"/>
      <c r="AD2182" s="1"/>
      <c r="AE2182" s="1"/>
      <c r="AF2182" s="1"/>
      <c r="AG2182" s="1"/>
      <c r="AH2182" s="1"/>
      <c r="AI2182" s="1"/>
      <c r="AJ2182" s="1"/>
      <c r="AK2182" s="1"/>
      <c r="AL2182" s="8"/>
      <c r="AM2182" s="1"/>
      <c r="AN2182" s="1"/>
      <c r="AO2182" s="1"/>
      <c r="AP2182" s="1"/>
      <c r="AQ2182" s="1"/>
      <c r="AR2182" s="1"/>
      <c r="AS2182" s="1"/>
      <c r="AT2182" s="1"/>
      <c r="AU2182" s="1"/>
      <c r="AV2182" s="1"/>
      <c r="AW2182" s="1"/>
      <c r="AX2182" s="1"/>
    </row>
    <row r="2183" spans="6:50" x14ac:dyDescent="0.35"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1"/>
      <c r="AB2183" s="1"/>
      <c r="AC2183" s="1"/>
      <c r="AD2183" s="1"/>
      <c r="AE2183" s="1"/>
      <c r="AF2183" s="1"/>
      <c r="AG2183" s="1"/>
      <c r="AH2183" s="1"/>
      <c r="AI2183" s="1"/>
      <c r="AJ2183" s="1"/>
      <c r="AK2183" s="1"/>
      <c r="AL2183" s="8"/>
      <c r="AM2183" s="1"/>
      <c r="AN2183" s="1"/>
      <c r="AO2183" s="1"/>
      <c r="AP2183" s="1"/>
      <c r="AQ2183" s="1"/>
      <c r="AR2183" s="1"/>
      <c r="AS2183" s="1"/>
      <c r="AT2183" s="1"/>
      <c r="AU2183" s="1"/>
      <c r="AV2183" s="1"/>
      <c r="AW2183" s="1"/>
      <c r="AX2183" s="1"/>
    </row>
    <row r="2184" spans="6:50" x14ac:dyDescent="0.35"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1"/>
      <c r="AB2184" s="1"/>
      <c r="AC2184" s="1"/>
      <c r="AD2184" s="1"/>
      <c r="AE2184" s="1"/>
      <c r="AF2184" s="1"/>
      <c r="AG2184" s="1"/>
      <c r="AH2184" s="1"/>
      <c r="AI2184" s="1"/>
      <c r="AJ2184" s="1"/>
      <c r="AK2184" s="1"/>
      <c r="AL2184" s="8"/>
      <c r="AM2184" s="1"/>
      <c r="AN2184" s="1"/>
      <c r="AO2184" s="1"/>
      <c r="AP2184" s="1"/>
      <c r="AQ2184" s="1"/>
      <c r="AR2184" s="1"/>
      <c r="AS2184" s="1"/>
      <c r="AT2184" s="1"/>
      <c r="AU2184" s="1"/>
      <c r="AV2184" s="1"/>
      <c r="AW2184" s="1"/>
      <c r="AX2184" s="1"/>
    </row>
    <row r="2185" spans="6:50" x14ac:dyDescent="0.35"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8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</row>
    <row r="2186" spans="6:50" x14ac:dyDescent="0.35"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8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</row>
    <row r="2187" spans="6:50" x14ac:dyDescent="0.35"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1"/>
      <c r="AB2187" s="1"/>
      <c r="AC2187" s="1"/>
      <c r="AD2187" s="1"/>
      <c r="AE2187" s="1"/>
      <c r="AF2187" s="1"/>
      <c r="AG2187" s="1"/>
      <c r="AH2187" s="1"/>
      <c r="AI2187" s="1"/>
      <c r="AJ2187" s="1"/>
      <c r="AK2187" s="1"/>
      <c r="AL2187" s="8"/>
      <c r="AM2187" s="1"/>
      <c r="AN2187" s="1"/>
      <c r="AO2187" s="1"/>
      <c r="AP2187" s="1"/>
      <c r="AQ2187" s="1"/>
      <c r="AR2187" s="1"/>
      <c r="AS2187" s="1"/>
      <c r="AT2187" s="1"/>
      <c r="AU2187" s="1"/>
      <c r="AV2187" s="1"/>
      <c r="AW2187" s="1"/>
      <c r="AX2187" s="1"/>
    </row>
    <row r="2188" spans="6:50" x14ac:dyDescent="0.35"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1"/>
      <c r="AB2188" s="1"/>
      <c r="AC2188" s="1"/>
      <c r="AD2188" s="1"/>
      <c r="AE2188" s="1"/>
      <c r="AF2188" s="1"/>
      <c r="AG2188" s="1"/>
      <c r="AH2188" s="1"/>
      <c r="AI2188" s="1"/>
      <c r="AJ2188" s="1"/>
      <c r="AK2188" s="1"/>
      <c r="AL2188" s="8"/>
      <c r="AM2188" s="1"/>
      <c r="AN2188" s="1"/>
      <c r="AO2188" s="1"/>
      <c r="AP2188" s="1"/>
      <c r="AQ2188" s="1"/>
      <c r="AR2188" s="1"/>
      <c r="AS2188" s="1"/>
      <c r="AT2188" s="1"/>
      <c r="AU2188" s="1"/>
      <c r="AV2188" s="1"/>
      <c r="AW2188" s="1"/>
      <c r="AX2188" s="1"/>
    </row>
    <row r="2189" spans="6:50" x14ac:dyDescent="0.35"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1"/>
      <c r="AB2189" s="1"/>
      <c r="AC2189" s="1"/>
      <c r="AD2189" s="1"/>
      <c r="AE2189" s="1"/>
      <c r="AF2189" s="1"/>
      <c r="AG2189" s="1"/>
      <c r="AH2189" s="1"/>
      <c r="AI2189" s="1"/>
      <c r="AJ2189" s="1"/>
      <c r="AK2189" s="1"/>
      <c r="AL2189" s="8"/>
      <c r="AM2189" s="1"/>
      <c r="AN2189" s="1"/>
      <c r="AO2189" s="1"/>
      <c r="AP2189" s="1"/>
      <c r="AQ2189" s="1"/>
      <c r="AR2189" s="1"/>
      <c r="AS2189" s="1"/>
      <c r="AT2189" s="1"/>
      <c r="AU2189" s="1"/>
      <c r="AV2189" s="1"/>
      <c r="AW2189" s="1"/>
      <c r="AX2189" s="1"/>
    </row>
    <row r="2190" spans="6:50" x14ac:dyDescent="0.35"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1"/>
      <c r="AB2190" s="1"/>
      <c r="AC2190" s="1"/>
      <c r="AD2190" s="1"/>
      <c r="AE2190" s="1"/>
      <c r="AF2190" s="1"/>
      <c r="AG2190" s="1"/>
      <c r="AH2190" s="1"/>
      <c r="AI2190" s="1"/>
      <c r="AJ2190" s="1"/>
      <c r="AK2190" s="1"/>
      <c r="AL2190" s="8"/>
      <c r="AM2190" s="1"/>
      <c r="AN2190" s="1"/>
      <c r="AO2190" s="1"/>
      <c r="AP2190" s="1"/>
      <c r="AQ2190" s="1"/>
      <c r="AR2190" s="1"/>
      <c r="AS2190" s="1"/>
      <c r="AT2190" s="1"/>
      <c r="AU2190" s="1"/>
      <c r="AV2190" s="1"/>
      <c r="AW2190" s="1"/>
      <c r="AX2190" s="1"/>
    </row>
    <row r="2191" spans="6:50" x14ac:dyDescent="0.35"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1"/>
      <c r="AB2191" s="1"/>
      <c r="AC2191" s="1"/>
      <c r="AD2191" s="1"/>
      <c r="AE2191" s="1"/>
      <c r="AF2191" s="1"/>
      <c r="AG2191" s="1"/>
      <c r="AH2191" s="1"/>
      <c r="AI2191" s="1"/>
      <c r="AJ2191" s="1"/>
      <c r="AK2191" s="1"/>
      <c r="AL2191" s="8"/>
      <c r="AM2191" s="1"/>
      <c r="AN2191" s="1"/>
      <c r="AO2191" s="1"/>
      <c r="AP2191" s="1"/>
      <c r="AQ2191" s="1"/>
      <c r="AR2191" s="1"/>
      <c r="AS2191" s="1"/>
      <c r="AT2191" s="1"/>
      <c r="AU2191" s="1"/>
      <c r="AV2191" s="1"/>
      <c r="AW2191" s="1"/>
      <c r="AX2191" s="1"/>
    </row>
    <row r="2192" spans="6:50" x14ac:dyDescent="0.35"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1"/>
      <c r="AB2192" s="1"/>
      <c r="AC2192" s="1"/>
      <c r="AD2192" s="1"/>
      <c r="AE2192" s="1"/>
      <c r="AF2192" s="1"/>
      <c r="AG2192" s="1"/>
      <c r="AH2192" s="1"/>
      <c r="AI2192" s="1"/>
      <c r="AJ2192" s="1"/>
      <c r="AK2192" s="1"/>
      <c r="AL2192" s="8"/>
      <c r="AM2192" s="1"/>
      <c r="AN2192" s="1"/>
      <c r="AO2192" s="1"/>
      <c r="AP2192" s="1"/>
      <c r="AQ2192" s="1"/>
      <c r="AR2192" s="1"/>
      <c r="AS2192" s="1"/>
      <c r="AT2192" s="1"/>
      <c r="AU2192" s="1"/>
      <c r="AV2192" s="1"/>
      <c r="AW2192" s="1"/>
      <c r="AX2192" s="1"/>
    </row>
    <row r="2193" spans="6:50" x14ac:dyDescent="0.35"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1"/>
      <c r="AB2193" s="1"/>
      <c r="AC2193" s="1"/>
      <c r="AD2193" s="1"/>
      <c r="AE2193" s="1"/>
      <c r="AF2193" s="1"/>
      <c r="AG2193" s="1"/>
      <c r="AH2193" s="1"/>
      <c r="AI2193" s="1"/>
      <c r="AJ2193" s="1"/>
      <c r="AK2193" s="1"/>
      <c r="AL2193" s="8"/>
      <c r="AM2193" s="1"/>
      <c r="AN2193" s="1"/>
      <c r="AO2193" s="1"/>
      <c r="AP2193" s="1"/>
      <c r="AQ2193" s="1"/>
      <c r="AR2193" s="1"/>
      <c r="AS2193" s="1"/>
      <c r="AT2193" s="1"/>
      <c r="AU2193" s="1"/>
      <c r="AV2193" s="1"/>
      <c r="AW2193" s="1"/>
      <c r="AX2193" s="1"/>
    </row>
    <row r="2194" spans="6:50" x14ac:dyDescent="0.35"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1"/>
      <c r="AB2194" s="1"/>
      <c r="AC2194" s="1"/>
      <c r="AD2194" s="1"/>
      <c r="AE2194" s="1"/>
      <c r="AF2194" s="1"/>
      <c r="AG2194" s="1"/>
      <c r="AH2194" s="1"/>
      <c r="AI2194" s="1"/>
      <c r="AJ2194" s="1"/>
      <c r="AK2194" s="1"/>
      <c r="AL2194" s="8"/>
      <c r="AM2194" s="1"/>
      <c r="AN2194" s="1"/>
      <c r="AO2194" s="1"/>
      <c r="AP2194" s="1"/>
      <c r="AQ2194" s="1"/>
      <c r="AR2194" s="1"/>
      <c r="AS2194" s="1"/>
      <c r="AT2194" s="1"/>
      <c r="AU2194" s="1"/>
      <c r="AV2194" s="1"/>
      <c r="AW2194" s="1"/>
      <c r="AX2194" s="1"/>
    </row>
    <row r="2195" spans="6:50" x14ac:dyDescent="0.35"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1"/>
      <c r="AB2195" s="1"/>
      <c r="AC2195" s="1"/>
      <c r="AD2195" s="1"/>
      <c r="AE2195" s="1"/>
      <c r="AF2195" s="1"/>
      <c r="AG2195" s="1"/>
      <c r="AH2195" s="1"/>
      <c r="AI2195" s="1"/>
      <c r="AJ2195" s="1"/>
      <c r="AK2195" s="1"/>
      <c r="AL2195" s="8"/>
      <c r="AM2195" s="1"/>
      <c r="AN2195" s="1"/>
      <c r="AO2195" s="1"/>
      <c r="AP2195" s="1"/>
      <c r="AQ2195" s="1"/>
      <c r="AR2195" s="1"/>
      <c r="AS2195" s="1"/>
      <c r="AT2195" s="1"/>
      <c r="AU2195" s="1"/>
      <c r="AV2195" s="1"/>
      <c r="AW2195" s="1"/>
      <c r="AX2195" s="1"/>
    </row>
    <row r="2196" spans="6:50" x14ac:dyDescent="0.35"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1"/>
      <c r="AB2196" s="1"/>
      <c r="AC2196" s="1"/>
      <c r="AD2196" s="1"/>
      <c r="AE2196" s="1"/>
      <c r="AF2196" s="1"/>
      <c r="AG2196" s="1"/>
      <c r="AH2196" s="1"/>
      <c r="AI2196" s="1"/>
      <c r="AJ2196" s="1"/>
      <c r="AK2196" s="1"/>
      <c r="AL2196" s="8"/>
      <c r="AM2196" s="1"/>
      <c r="AN2196" s="1"/>
      <c r="AO2196" s="1"/>
      <c r="AP2196" s="1"/>
      <c r="AQ2196" s="1"/>
      <c r="AR2196" s="1"/>
      <c r="AS2196" s="1"/>
      <c r="AT2196" s="1"/>
      <c r="AU2196" s="1"/>
      <c r="AV2196" s="1"/>
      <c r="AW2196" s="1"/>
      <c r="AX2196" s="1"/>
    </row>
    <row r="2197" spans="6:50" x14ac:dyDescent="0.35"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1"/>
      <c r="AB2197" s="1"/>
      <c r="AC2197" s="1"/>
      <c r="AD2197" s="1"/>
      <c r="AE2197" s="1"/>
      <c r="AF2197" s="1"/>
      <c r="AG2197" s="1"/>
      <c r="AH2197" s="1"/>
      <c r="AI2197" s="1"/>
      <c r="AJ2197" s="1"/>
      <c r="AK2197" s="1"/>
      <c r="AL2197" s="8"/>
      <c r="AM2197" s="1"/>
      <c r="AN2197" s="1"/>
      <c r="AO2197" s="1"/>
      <c r="AP2197" s="1"/>
      <c r="AQ2197" s="1"/>
      <c r="AR2197" s="1"/>
      <c r="AS2197" s="1"/>
      <c r="AT2197" s="1"/>
      <c r="AU2197" s="1"/>
      <c r="AV2197" s="1"/>
      <c r="AW2197" s="1"/>
      <c r="AX2197" s="1"/>
    </row>
    <row r="2198" spans="6:50" x14ac:dyDescent="0.35"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1"/>
      <c r="AB2198" s="1"/>
      <c r="AC2198" s="1"/>
      <c r="AD2198" s="1"/>
      <c r="AE2198" s="1"/>
      <c r="AF2198" s="1"/>
      <c r="AG2198" s="1"/>
      <c r="AH2198" s="1"/>
      <c r="AI2198" s="1"/>
      <c r="AJ2198" s="1"/>
      <c r="AK2198" s="1"/>
      <c r="AL2198" s="8"/>
      <c r="AM2198" s="1"/>
      <c r="AN2198" s="1"/>
      <c r="AO2198" s="1"/>
      <c r="AP2198" s="1"/>
      <c r="AQ2198" s="1"/>
      <c r="AR2198" s="1"/>
      <c r="AS2198" s="1"/>
      <c r="AT2198" s="1"/>
      <c r="AU2198" s="1"/>
      <c r="AV2198" s="1"/>
      <c r="AW2198" s="1"/>
      <c r="AX2198" s="1"/>
    </row>
    <row r="2199" spans="6:50" x14ac:dyDescent="0.35"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1"/>
      <c r="AE2199" s="1"/>
      <c r="AF2199" s="1"/>
      <c r="AG2199" s="1"/>
      <c r="AH2199" s="1"/>
      <c r="AI2199" s="1"/>
      <c r="AJ2199" s="1"/>
      <c r="AK2199" s="1"/>
      <c r="AL2199" s="8"/>
      <c r="AM2199" s="1"/>
      <c r="AN2199" s="1"/>
      <c r="AO2199" s="1"/>
      <c r="AP2199" s="1"/>
      <c r="AQ2199" s="1"/>
      <c r="AR2199" s="1"/>
      <c r="AS2199" s="1"/>
      <c r="AT2199" s="1"/>
      <c r="AU2199" s="1"/>
      <c r="AV2199" s="1"/>
      <c r="AW2199" s="1"/>
      <c r="AX2199" s="1"/>
    </row>
    <row r="2200" spans="6:50" x14ac:dyDescent="0.35"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1"/>
      <c r="AB2200" s="1"/>
      <c r="AC2200" s="1"/>
      <c r="AD2200" s="1"/>
      <c r="AE2200" s="1"/>
      <c r="AF2200" s="1"/>
      <c r="AG2200" s="1"/>
      <c r="AH2200" s="1"/>
      <c r="AI2200" s="1"/>
      <c r="AJ2200" s="1"/>
      <c r="AK2200" s="1"/>
      <c r="AL2200" s="8"/>
      <c r="AM2200" s="1"/>
      <c r="AN2200" s="1"/>
      <c r="AO2200" s="1"/>
      <c r="AP2200" s="1"/>
      <c r="AQ2200" s="1"/>
      <c r="AR2200" s="1"/>
      <c r="AS2200" s="1"/>
      <c r="AT2200" s="1"/>
      <c r="AU2200" s="1"/>
      <c r="AV2200" s="1"/>
      <c r="AW2200" s="1"/>
      <c r="AX2200" s="1"/>
    </row>
    <row r="2201" spans="6:50" x14ac:dyDescent="0.35"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1"/>
      <c r="AB2201" s="1"/>
      <c r="AC2201" s="1"/>
      <c r="AD2201" s="1"/>
      <c r="AE2201" s="1"/>
      <c r="AF2201" s="1"/>
      <c r="AG2201" s="1"/>
      <c r="AH2201" s="1"/>
      <c r="AI2201" s="1"/>
      <c r="AJ2201" s="1"/>
      <c r="AK2201" s="1"/>
      <c r="AL2201" s="8"/>
      <c r="AM2201" s="1"/>
      <c r="AN2201" s="1"/>
      <c r="AO2201" s="1"/>
      <c r="AP2201" s="1"/>
      <c r="AQ2201" s="1"/>
      <c r="AR2201" s="1"/>
      <c r="AS2201" s="1"/>
      <c r="AT2201" s="1"/>
      <c r="AU2201" s="1"/>
      <c r="AV2201" s="1"/>
      <c r="AW2201" s="1"/>
      <c r="AX2201" s="1"/>
    </row>
    <row r="2202" spans="6:50" x14ac:dyDescent="0.35"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1"/>
      <c r="AB2202" s="1"/>
      <c r="AC2202" s="1"/>
      <c r="AD2202" s="1"/>
      <c r="AE2202" s="1"/>
      <c r="AF2202" s="1"/>
      <c r="AG2202" s="1"/>
      <c r="AH2202" s="1"/>
      <c r="AI2202" s="1"/>
      <c r="AJ2202" s="1"/>
      <c r="AK2202" s="1"/>
      <c r="AL2202" s="8"/>
      <c r="AM2202" s="1"/>
      <c r="AN2202" s="1"/>
      <c r="AO2202" s="1"/>
      <c r="AP2202" s="1"/>
      <c r="AQ2202" s="1"/>
      <c r="AR2202" s="1"/>
      <c r="AS2202" s="1"/>
      <c r="AT2202" s="1"/>
      <c r="AU2202" s="1"/>
      <c r="AV2202" s="1"/>
      <c r="AW2202" s="1"/>
      <c r="AX2202" s="1"/>
    </row>
    <row r="2203" spans="6:50" x14ac:dyDescent="0.35"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1"/>
      <c r="AE2203" s="1"/>
      <c r="AF2203" s="1"/>
      <c r="AG2203" s="1"/>
      <c r="AH2203" s="1"/>
      <c r="AI2203" s="1"/>
      <c r="AJ2203" s="1"/>
      <c r="AK2203" s="1"/>
      <c r="AL2203" s="8"/>
      <c r="AM2203" s="1"/>
      <c r="AN2203" s="1"/>
      <c r="AO2203" s="1"/>
      <c r="AP2203" s="1"/>
      <c r="AQ2203" s="1"/>
      <c r="AR2203" s="1"/>
      <c r="AS2203" s="1"/>
      <c r="AT2203" s="1"/>
      <c r="AU2203" s="1"/>
      <c r="AV2203" s="1"/>
      <c r="AW2203" s="1"/>
      <c r="AX2203" s="1"/>
    </row>
    <row r="2204" spans="6:50" x14ac:dyDescent="0.35"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1"/>
      <c r="AB2204" s="1"/>
      <c r="AC2204" s="1"/>
      <c r="AD2204" s="1"/>
      <c r="AE2204" s="1"/>
      <c r="AF2204" s="1"/>
      <c r="AG2204" s="1"/>
      <c r="AH2204" s="1"/>
      <c r="AI2204" s="1"/>
      <c r="AJ2204" s="1"/>
      <c r="AK2204" s="1"/>
      <c r="AL2204" s="8"/>
      <c r="AM2204" s="1"/>
      <c r="AN2204" s="1"/>
      <c r="AO2204" s="1"/>
      <c r="AP2204" s="1"/>
      <c r="AQ2204" s="1"/>
      <c r="AR2204" s="1"/>
      <c r="AS2204" s="1"/>
      <c r="AT2204" s="1"/>
      <c r="AU2204" s="1"/>
      <c r="AV2204" s="1"/>
      <c r="AW2204" s="1"/>
      <c r="AX2204" s="1"/>
    </row>
    <row r="2205" spans="6:50" x14ac:dyDescent="0.35"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1"/>
      <c r="AB2205" s="1"/>
      <c r="AC2205" s="1"/>
      <c r="AD2205" s="1"/>
      <c r="AE2205" s="1"/>
      <c r="AF2205" s="1"/>
      <c r="AG2205" s="1"/>
      <c r="AH2205" s="1"/>
      <c r="AI2205" s="1"/>
      <c r="AJ2205" s="1"/>
      <c r="AK2205" s="1"/>
      <c r="AL2205" s="8"/>
      <c r="AM2205" s="1"/>
      <c r="AN2205" s="1"/>
      <c r="AO2205" s="1"/>
      <c r="AP2205" s="1"/>
      <c r="AQ2205" s="1"/>
      <c r="AR2205" s="1"/>
      <c r="AS2205" s="1"/>
      <c r="AT2205" s="1"/>
      <c r="AU2205" s="1"/>
      <c r="AV2205" s="1"/>
      <c r="AW2205" s="1"/>
      <c r="AX2205" s="1"/>
    </row>
    <row r="2206" spans="6:50" x14ac:dyDescent="0.35"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1"/>
      <c r="AB2206" s="1"/>
      <c r="AC2206" s="1"/>
      <c r="AD2206" s="1"/>
      <c r="AE2206" s="1"/>
      <c r="AF2206" s="1"/>
      <c r="AG2206" s="1"/>
      <c r="AH2206" s="1"/>
      <c r="AI2206" s="1"/>
      <c r="AJ2206" s="1"/>
      <c r="AK2206" s="1"/>
      <c r="AL2206" s="8"/>
      <c r="AM2206" s="1"/>
      <c r="AN2206" s="1"/>
      <c r="AO2206" s="1"/>
      <c r="AP2206" s="1"/>
      <c r="AQ2206" s="1"/>
      <c r="AR2206" s="1"/>
      <c r="AS2206" s="1"/>
      <c r="AT2206" s="1"/>
      <c r="AU2206" s="1"/>
      <c r="AV2206" s="1"/>
      <c r="AW2206" s="1"/>
      <c r="AX2206" s="1"/>
    </row>
    <row r="2207" spans="6:50" x14ac:dyDescent="0.35"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1"/>
      <c r="AB2207" s="1"/>
      <c r="AC2207" s="1"/>
      <c r="AD2207" s="1"/>
      <c r="AE2207" s="1"/>
      <c r="AF2207" s="1"/>
      <c r="AG2207" s="1"/>
      <c r="AH2207" s="1"/>
      <c r="AI2207" s="1"/>
      <c r="AJ2207" s="1"/>
      <c r="AK2207" s="1"/>
      <c r="AL2207" s="8"/>
      <c r="AM2207" s="1"/>
      <c r="AN2207" s="1"/>
      <c r="AO2207" s="1"/>
      <c r="AP2207" s="1"/>
      <c r="AQ2207" s="1"/>
      <c r="AR2207" s="1"/>
      <c r="AS2207" s="1"/>
      <c r="AT2207" s="1"/>
      <c r="AU2207" s="1"/>
      <c r="AV2207" s="1"/>
      <c r="AW2207" s="1"/>
      <c r="AX2207" s="1"/>
    </row>
    <row r="2208" spans="6:50" x14ac:dyDescent="0.35"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1"/>
      <c r="AE2208" s="1"/>
      <c r="AF2208" s="1"/>
      <c r="AG2208" s="1"/>
      <c r="AH2208" s="1"/>
      <c r="AI2208" s="1"/>
      <c r="AJ2208" s="1"/>
      <c r="AK2208" s="1"/>
      <c r="AL2208" s="8"/>
      <c r="AM2208" s="1"/>
      <c r="AN2208" s="1"/>
      <c r="AO2208" s="1"/>
      <c r="AP2208" s="1"/>
      <c r="AQ2208" s="1"/>
      <c r="AR2208" s="1"/>
      <c r="AS2208" s="1"/>
      <c r="AT2208" s="1"/>
      <c r="AU2208" s="1"/>
      <c r="AV2208" s="1"/>
      <c r="AW2208" s="1"/>
      <c r="AX2208" s="1"/>
    </row>
    <row r="2209" spans="6:50" x14ac:dyDescent="0.35"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1"/>
      <c r="AB2209" s="1"/>
      <c r="AC2209" s="1"/>
      <c r="AD2209" s="1"/>
      <c r="AE2209" s="1"/>
      <c r="AF2209" s="1"/>
      <c r="AG2209" s="1"/>
      <c r="AH2209" s="1"/>
      <c r="AI2209" s="1"/>
      <c r="AJ2209" s="1"/>
      <c r="AK2209" s="1"/>
      <c r="AL2209" s="8"/>
      <c r="AM2209" s="1"/>
      <c r="AN2209" s="1"/>
      <c r="AO2209" s="1"/>
      <c r="AP2209" s="1"/>
      <c r="AQ2209" s="1"/>
      <c r="AR2209" s="1"/>
      <c r="AS2209" s="1"/>
      <c r="AT2209" s="1"/>
      <c r="AU2209" s="1"/>
      <c r="AV2209" s="1"/>
      <c r="AW2209" s="1"/>
      <c r="AX2209" s="1"/>
    </row>
    <row r="2210" spans="6:50" x14ac:dyDescent="0.35"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1"/>
      <c r="AB2210" s="1"/>
      <c r="AC2210" s="1"/>
      <c r="AD2210" s="1"/>
      <c r="AE2210" s="1"/>
      <c r="AF2210" s="1"/>
      <c r="AG2210" s="1"/>
      <c r="AH2210" s="1"/>
      <c r="AI2210" s="1"/>
      <c r="AJ2210" s="1"/>
      <c r="AK2210" s="1"/>
      <c r="AL2210" s="8"/>
      <c r="AM2210" s="1"/>
      <c r="AN2210" s="1"/>
      <c r="AO2210" s="1"/>
      <c r="AP2210" s="1"/>
      <c r="AQ2210" s="1"/>
      <c r="AR2210" s="1"/>
      <c r="AS2210" s="1"/>
      <c r="AT2210" s="1"/>
      <c r="AU2210" s="1"/>
      <c r="AV2210" s="1"/>
      <c r="AW2210" s="1"/>
      <c r="AX2210" s="1"/>
    </row>
    <row r="2211" spans="6:50" x14ac:dyDescent="0.35"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1"/>
      <c r="AB2211" s="1"/>
      <c r="AC2211" s="1"/>
      <c r="AD2211" s="1"/>
      <c r="AE2211" s="1"/>
      <c r="AF2211" s="1"/>
      <c r="AG2211" s="1"/>
      <c r="AH2211" s="1"/>
      <c r="AI2211" s="1"/>
      <c r="AJ2211" s="1"/>
      <c r="AK2211" s="1"/>
      <c r="AL2211" s="8"/>
      <c r="AM2211" s="1"/>
      <c r="AN2211" s="1"/>
      <c r="AO2211" s="1"/>
      <c r="AP2211" s="1"/>
      <c r="AQ2211" s="1"/>
      <c r="AR2211" s="1"/>
      <c r="AS2211" s="1"/>
      <c r="AT2211" s="1"/>
      <c r="AU2211" s="1"/>
      <c r="AV2211" s="1"/>
      <c r="AW2211" s="1"/>
      <c r="AX2211" s="1"/>
    </row>
    <row r="2212" spans="6:50" x14ac:dyDescent="0.35"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1"/>
      <c r="AB2212" s="1"/>
      <c r="AC2212" s="1"/>
      <c r="AD2212" s="1"/>
      <c r="AE2212" s="1"/>
      <c r="AF2212" s="1"/>
      <c r="AG2212" s="1"/>
      <c r="AH2212" s="1"/>
      <c r="AI2212" s="1"/>
      <c r="AJ2212" s="1"/>
      <c r="AK2212" s="1"/>
      <c r="AL2212" s="8"/>
      <c r="AM2212" s="1"/>
      <c r="AN2212" s="1"/>
      <c r="AO2212" s="1"/>
      <c r="AP2212" s="1"/>
      <c r="AQ2212" s="1"/>
      <c r="AR2212" s="1"/>
      <c r="AS2212" s="1"/>
      <c r="AT2212" s="1"/>
      <c r="AU2212" s="1"/>
      <c r="AV2212" s="1"/>
      <c r="AW2212" s="1"/>
      <c r="AX2212" s="1"/>
    </row>
    <row r="2213" spans="6:50" x14ac:dyDescent="0.35"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1"/>
      <c r="AB2213" s="1"/>
      <c r="AC2213" s="1"/>
      <c r="AD2213" s="1"/>
      <c r="AE2213" s="1"/>
      <c r="AF2213" s="1"/>
      <c r="AG2213" s="1"/>
      <c r="AH2213" s="1"/>
      <c r="AI2213" s="1"/>
      <c r="AJ2213" s="1"/>
      <c r="AK2213" s="1"/>
      <c r="AL2213" s="8"/>
      <c r="AM2213" s="1"/>
      <c r="AN2213" s="1"/>
      <c r="AO2213" s="1"/>
      <c r="AP2213" s="1"/>
      <c r="AQ2213" s="1"/>
      <c r="AR2213" s="1"/>
      <c r="AS2213" s="1"/>
      <c r="AT2213" s="1"/>
      <c r="AU2213" s="1"/>
      <c r="AV2213" s="1"/>
      <c r="AW2213" s="1"/>
      <c r="AX2213" s="1"/>
    </row>
    <row r="2214" spans="6:50" x14ac:dyDescent="0.35"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1"/>
      <c r="AB2214" s="1"/>
      <c r="AC2214" s="1"/>
      <c r="AD2214" s="1"/>
      <c r="AE2214" s="1"/>
      <c r="AF2214" s="1"/>
      <c r="AG2214" s="1"/>
      <c r="AH2214" s="1"/>
      <c r="AI2214" s="1"/>
      <c r="AJ2214" s="1"/>
      <c r="AK2214" s="1"/>
      <c r="AL2214" s="8"/>
      <c r="AM2214" s="1"/>
      <c r="AN2214" s="1"/>
      <c r="AO2214" s="1"/>
      <c r="AP2214" s="1"/>
      <c r="AQ2214" s="1"/>
      <c r="AR2214" s="1"/>
      <c r="AS2214" s="1"/>
      <c r="AT2214" s="1"/>
      <c r="AU2214" s="1"/>
      <c r="AV2214" s="1"/>
      <c r="AW2214" s="1"/>
      <c r="AX2214" s="1"/>
    </row>
    <row r="2215" spans="6:50" x14ac:dyDescent="0.35"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1"/>
      <c r="AB2215" s="1"/>
      <c r="AC2215" s="1"/>
      <c r="AD2215" s="1"/>
      <c r="AE2215" s="1"/>
      <c r="AF2215" s="1"/>
      <c r="AG2215" s="1"/>
      <c r="AH2215" s="1"/>
      <c r="AI2215" s="1"/>
      <c r="AJ2215" s="1"/>
      <c r="AK2215" s="1"/>
      <c r="AL2215" s="8"/>
      <c r="AM2215" s="1"/>
      <c r="AN2215" s="1"/>
      <c r="AO2215" s="1"/>
      <c r="AP2215" s="1"/>
      <c r="AQ2215" s="1"/>
      <c r="AR2215" s="1"/>
      <c r="AS2215" s="1"/>
      <c r="AT2215" s="1"/>
      <c r="AU2215" s="1"/>
      <c r="AV2215" s="1"/>
      <c r="AW2215" s="1"/>
      <c r="AX2215" s="1"/>
    </row>
    <row r="2216" spans="6:50" x14ac:dyDescent="0.35"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1"/>
      <c r="AB2216" s="1"/>
      <c r="AC2216" s="1"/>
      <c r="AD2216" s="1"/>
      <c r="AE2216" s="1"/>
      <c r="AF2216" s="1"/>
      <c r="AG2216" s="1"/>
      <c r="AH2216" s="1"/>
      <c r="AI2216" s="1"/>
      <c r="AJ2216" s="1"/>
      <c r="AK2216" s="1"/>
      <c r="AL2216" s="8"/>
      <c r="AM2216" s="1"/>
      <c r="AN2216" s="1"/>
      <c r="AO2216" s="1"/>
      <c r="AP2216" s="1"/>
      <c r="AQ2216" s="1"/>
      <c r="AR2216" s="1"/>
      <c r="AS2216" s="1"/>
      <c r="AT2216" s="1"/>
      <c r="AU2216" s="1"/>
      <c r="AV2216" s="1"/>
      <c r="AW2216" s="1"/>
      <c r="AX2216" s="1"/>
    </row>
    <row r="2217" spans="6:50" x14ac:dyDescent="0.35"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1"/>
      <c r="AB2217" s="1"/>
      <c r="AC2217" s="1"/>
      <c r="AD2217" s="1"/>
      <c r="AE2217" s="1"/>
      <c r="AF2217" s="1"/>
      <c r="AG2217" s="1"/>
      <c r="AH2217" s="1"/>
      <c r="AI2217" s="1"/>
      <c r="AJ2217" s="1"/>
      <c r="AK2217" s="1"/>
      <c r="AL2217" s="8"/>
      <c r="AM2217" s="1"/>
      <c r="AN2217" s="1"/>
      <c r="AO2217" s="1"/>
      <c r="AP2217" s="1"/>
      <c r="AQ2217" s="1"/>
      <c r="AR2217" s="1"/>
      <c r="AS2217" s="1"/>
      <c r="AT2217" s="1"/>
      <c r="AU2217" s="1"/>
      <c r="AV2217" s="1"/>
      <c r="AW2217" s="1"/>
      <c r="AX2217" s="1"/>
    </row>
    <row r="2218" spans="6:50" x14ac:dyDescent="0.35"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1"/>
      <c r="AB2218" s="1"/>
      <c r="AC2218" s="1"/>
      <c r="AD2218" s="1"/>
      <c r="AE2218" s="1"/>
      <c r="AF2218" s="1"/>
      <c r="AG2218" s="1"/>
      <c r="AH2218" s="1"/>
      <c r="AI2218" s="1"/>
      <c r="AJ2218" s="1"/>
      <c r="AK2218" s="1"/>
      <c r="AL2218" s="8"/>
      <c r="AM2218" s="1"/>
      <c r="AN2218" s="1"/>
      <c r="AO2218" s="1"/>
      <c r="AP2218" s="1"/>
      <c r="AQ2218" s="1"/>
      <c r="AR2218" s="1"/>
      <c r="AS2218" s="1"/>
      <c r="AT2218" s="1"/>
      <c r="AU2218" s="1"/>
      <c r="AV2218" s="1"/>
      <c r="AW2218" s="1"/>
      <c r="AX2218" s="1"/>
    </row>
    <row r="2219" spans="6:50" x14ac:dyDescent="0.35"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1"/>
      <c r="AB2219" s="1"/>
      <c r="AC2219" s="1"/>
      <c r="AD2219" s="1"/>
      <c r="AE2219" s="1"/>
      <c r="AF2219" s="1"/>
      <c r="AG2219" s="1"/>
      <c r="AH2219" s="1"/>
      <c r="AI2219" s="1"/>
      <c r="AJ2219" s="1"/>
      <c r="AK2219" s="1"/>
      <c r="AL2219" s="8"/>
      <c r="AM2219" s="1"/>
      <c r="AN2219" s="1"/>
      <c r="AO2219" s="1"/>
      <c r="AP2219" s="1"/>
      <c r="AQ2219" s="1"/>
      <c r="AR2219" s="1"/>
      <c r="AS2219" s="1"/>
      <c r="AT2219" s="1"/>
      <c r="AU2219" s="1"/>
      <c r="AV2219" s="1"/>
      <c r="AW2219" s="1"/>
      <c r="AX2219" s="1"/>
    </row>
    <row r="2220" spans="6:50" x14ac:dyDescent="0.35"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8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</row>
    <row r="2221" spans="6:50" x14ac:dyDescent="0.35"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1"/>
      <c r="AB2221" s="1"/>
      <c r="AC2221" s="1"/>
      <c r="AD2221" s="1"/>
      <c r="AE2221" s="1"/>
      <c r="AF2221" s="1"/>
      <c r="AG2221" s="1"/>
      <c r="AH2221" s="1"/>
      <c r="AI2221" s="1"/>
      <c r="AJ2221" s="1"/>
      <c r="AK2221" s="1"/>
      <c r="AL2221" s="8"/>
      <c r="AM2221" s="1"/>
      <c r="AN2221" s="1"/>
      <c r="AO2221" s="1"/>
      <c r="AP2221" s="1"/>
      <c r="AQ2221" s="1"/>
      <c r="AR2221" s="1"/>
      <c r="AS2221" s="1"/>
      <c r="AT2221" s="1"/>
      <c r="AU2221" s="1"/>
      <c r="AV2221" s="1"/>
      <c r="AW2221" s="1"/>
      <c r="AX2221" s="1"/>
    </row>
    <row r="2222" spans="6:50" x14ac:dyDescent="0.35"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1"/>
      <c r="AB2222" s="1"/>
      <c r="AC2222" s="1"/>
      <c r="AD2222" s="1"/>
      <c r="AE2222" s="1"/>
      <c r="AF2222" s="1"/>
      <c r="AG2222" s="1"/>
      <c r="AH2222" s="1"/>
      <c r="AI2222" s="1"/>
      <c r="AJ2222" s="1"/>
      <c r="AK2222" s="1"/>
      <c r="AL2222" s="8"/>
      <c r="AM2222" s="1"/>
      <c r="AN2222" s="1"/>
      <c r="AO2222" s="1"/>
      <c r="AP2222" s="1"/>
      <c r="AQ2222" s="1"/>
      <c r="AR2222" s="1"/>
      <c r="AS2222" s="1"/>
      <c r="AT2222" s="1"/>
      <c r="AU2222" s="1"/>
      <c r="AV2222" s="1"/>
      <c r="AW2222" s="1"/>
      <c r="AX2222" s="1"/>
    </row>
    <row r="2223" spans="6:50" x14ac:dyDescent="0.35"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1"/>
      <c r="AB2223" s="1"/>
      <c r="AC2223" s="1"/>
      <c r="AD2223" s="1"/>
      <c r="AE2223" s="1"/>
      <c r="AF2223" s="1"/>
      <c r="AG2223" s="1"/>
      <c r="AH2223" s="1"/>
      <c r="AI2223" s="1"/>
      <c r="AJ2223" s="1"/>
      <c r="AK2223" s="1"/>
      <c r="AL2223" s="8"/>
      <c r="AM2223" s="1"/>
      <c r="AN2223" s="1"/>
      <c r="AO2223" s="1"/>
      <c r="AP2223" s="1"/>
      <c r="AQ2223" s="1"/>
      <c r="AR2223" s="1"/>
      <c r="AS2223" s="1"/>
      <c r="AT2223" s="1"/>
      <c r="AU2223" s="1"/>
      <c r="AV2223" s="1"/>
      <c r="AW2223" s="1"/>
      <c r="AX2223" s="1"/>
    </row>
    <row r="2224" spans="6:50" x14ac:dyDescent="0.35"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1"/>
      <c r="AB2224" s="1"/>
      <c r="AC2224" s="1"/>
      <c r="AD2224" s="1"/>
      <c r="AE2224" s="1"/>
      <c r="AF2224" s="1"/>
      <c r="AG2224" s="1"/>
      <c r="AH2224" s="1"/>
      <c r="AI2224" s="1"/>
      <c r="AJ2224" s="1"/>
      <c r="AK2224" s="1"/>
      <c r="AL2224" s="8"/>
      <c r="AM2224" s="1"/>
      <c r="AN2224" s="1"/>
      <c r="AO2224" s="1"/>
      <c r="AP2224" s="1"/>
      <c r="AQ2224" s="1"/>
      <c r="AR2224" s="1"/>
      <c r="AS2224" s="1"/>
      <c r="AT2224" s="1"/>
      <c r="AU2224" s="1"/>
      <c r="AV2224" s="1"/>
      <c r="AW2224" s="1"/>
      <c r="AX2224" s="1"/>
    </row>
    <row r="2225" spans="6:50" x14ac:dyDescent="0.35"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1"/>
      <c r="AB2225" s="1"/>
      <c r="AC2225" s="1"/>
      <c r="AD2225" s="1"/>
      <c r="AE2225" s="1"/>
      <c r="AF2225" s="1"/>
      <c r="AG2225" s="1"/>
      <c r="AH2225" s="1"/>
      <c r="AI2225" s="1"/>
      <c r="AJ2225" s="1"/>
      <c r="AK2225" s="1"/>
      <c r="AL2225" s="8"/>
      <c r="AM2225" s="1"/>
      <c r="AN2225" s="1"/>
      <c r="AO2225" s="1"/>
      <c r="AP2225" s="1"/>
      <c r="AQ2225" s="1"/>
      <c r="AR2225" s="1"/>
      <c r="AS2225" s="1"/>
      <c r="AT2225" s="1"/>
      <c r="AU2225" s="1"/>
      <c r="AV2225" s="1"/>
      <c r="AW2225" s="1"/>
      <c r="AX2225" s="1"/>
    </row>
    <row r="2226" spans="6:50" x14ac:dyDescent="0.35"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1"/>
      <c r="AB2226" s="1"/>
      <c r="AC2226" s="1"/>
      <c r="AD2226" s="1"/>
      <c r="AE2226" s="1"/>
      <c r="AF2226" s="1"/>
      <c r="AG2226" s="1"/>
      <c r="AH2226" s="1"/>
      <c r="AI2226" s="1"/>
      <c r="AJ2226" s="1"/>
      <c r="AK2226" s="1"/>
      <c r="AL2226" s="8"/>
      <c r="AM2226" s="1"/>
      <c r="AN2226" s="1"/>
      <c r="AO2226" s="1"/>
      <c r="AP2226" s="1"/>
      <c r="AQ2226" s="1"/>
      <c r="AR2226" s="1"/>
      <c r="AS2226" s="1"/>
      <c r="AT2226" s="1"/>
      <c r="AU2226" s="1"/>
      <c r="AV2226" s="1"/>
      <c r="AW2226" s="1"/>
      <c r="AX2226" s="1"/>
    </row>
    <row r="2227" spans="6:50" x14ac:dyDescent="0.35"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8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</row>
    <row r="2228" spans="6:50" x14ac:dyDescent="0.35"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8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</row>
    <row r="2229" spans="6:50" x14ac:dyDescent="0.35"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1"/>
      <c r="AB2229" s="1"/>
      <c r="AC2229" s="1"/>
      <c r="AD2229" s="1"/>
      <c r="AE2229" s="1"/>
      <c r="AF2229" s="1"/>
      <c r="AG2229" s="1"/>
      <c r="AH2229" s="1"/>
      <c r="AI2229" s="1"/>
      <c r="AJ2229" s="1"/>
      <c r="AK2229" s="1"/>
      <c r="AL2229" s="8"/>
      <c r="AM2229" s="1"/>
      <c r="AN2229" s="1"/>
      <c r="AO2229" s="1"/>
      <c r="AP2229" s="1"/>
      <c r="AQ2229" s="1"/>
      <c r="AR2229" s="1"/>
      <c r="AS2229" s="1"/>
      <c r="AT2229" s="1"/>
      <c r="AU2229" s="1"/>
      <c r="AV2229" s="1"/>
      <c r="AW2229" s="1"/>
      <c r="AX2229" s="1"/>
    </row>
    <row r="2230" spans="6:50" x14ac:dyDescent="0.35"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1"/>
      <c r="AB2230" s="1"/>
      <c r="AC2230" s="1"/>
      <c r="AD2230" s="1"/>
      <c r="AE2230" s="1"/>
      <c r="AF2230" s="1"/>
      <c r="AG2230" s="1"/>
      <c r="AH2230" s="1"/>
      <c r="AI2230" s="1"/>
      <c r="AJ2230" s="1"/>
      <c r="AK2230" s="1"/>
      <c r="AL2230" s="8"/>
      <c r="AM2230" s="1"/>
      <c r="AN2230" s="1"/>
      <c r="AO2230" s="1"/>
      <c r="AP2230" s="1"/>
      <c r="AQ2230" s="1"/>
      <c r="AR2230" s="1"/>
      <c r="AS2230" s="1"/>
      <c r="AT2230" s="1"/>
      <c r="AU2230" s="1"/>
      <c r="AV2230" s="1"/>
      <c r="AW2230" s="1"/>
      <c r="AX2230" s="1"/>
    </row>
    <row r="2231" spans="6:50" x14ac:dyDescent="0.35"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1"/>
      <c r="AB2231" s="1"/>
      <c r="AC2231" s="1"/>
      <c r="AD2231" s="1"/>
      <c r="AE2231" s="1"/>
      <c r="AF2231" s="1"/>
      <c r="AG2231" s="1"/>
      <c r="AH2231" s="1"/>
      <c r="AI2231" s="1"/>
      <c r="AJ2231" s="1"/>
      <c r="AK2231" s="1"/>
      <c r="AL2231" s="8"/>
      <c r="AM2231" s="1"/>
      <c r="AN2231" s="1"/>
      <c r="AO2231" s="1"/>
      <c r="AP2231" s="1"/>
      <c r="AQ2231" s="1"/>
      <c r="AR2231" s="1"/>
      <c r="AS2231" s="1"/>
      <c r="AT2231" s="1"/>
      <c r="AU2231" s="1"/>
      <c r="AV2231" s="1"/>
      <c r="AW2231" s="1"/>
      <c r="AX2231" s="1"/>
    </row>
    <row r="2232" spans="6:50" x14ac:dyDescent="0.35"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1"/>
      <c r="AB2232" s="1"/>
      <c r="AC2232" s="1"/>
      <c r="AD2232" s="1"/>
      <c r="AE2232" s="1"/>
      <c r="AF2232" s="1"/>
      <c r="AG2232" s="1"/>
      <c r="AH2232" s="1"/>
      <c r="AI2232" s="1"/>
      <c r="AJ2232" s="1"/>
      <c r="AK2232" s="1"/>
      <c r="AL2232" s="8"/>
      <c r="AM2232" s="1"/>
      <c r="AN2232" s="1"/>
      <c r="AO2232" s="1"/>
      <c r="AP2232" s="1"/>
      <c r="AQ2232" s="1"/>
      <c r="AR2232" s="1"/>
      <c r="AS2232" s="1"/>
      <c r="AT2232" s="1"/>
      <c r="AU2232" s="1"/>
      <c r="AV2232" s="1"/>
      <c r="AW2232" s="1"/>
      <c r="AX2232" s="1"/>
    </row>
    <row r="2233" spans="6:50" x14ac:dyDescent="0.35"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1"/>
      <c r="AB2233" s="1"/>
      <c r="AC2233" s="1"/>
      <c r="AD2233" s="1"/>
      <c r="AE2233" s="1"/>
      <c r="AF2233" s="1"/>
      <c r="AG2233" s="1"/>
      <c r="AH2233" s="1"/>
      <c r="AI2233" s="1"/>
      <c r="AJ2233" s="1"/>
      <c r="AK2233" s="1"/>
      <c r="AL2233" s="8"/>
      <c r="AM2233" s="1"/>
      <c r="AN2233" s="1"/>
      <c r="AO2233" s="1"/>
      <c r="AP2233" s="1"/>
      <c r="AQ2233" s="1"/>
      <c r="AR2233" s="1"/>
      <c r="AS2233" s="1"/>
      <c r="AT2233" s="1"/>
      <c r="AU2233" s="1"/>
      <c r="AV2233" s="1"/>
      <c r="AW2233" s="1"/>
      <c r="AX2233" s="1"/>
    </row>
    <row r="2234" spans="6:50" x14ac:dyDescent="0.35"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1"/>
      <c r="AB2234" s="1"/>
      <c r="AC2234" s="1"/>
      <c r="AD2234" s="1"/>
      <c r="AE2234" s="1"/>
      <c r="AF2234" s="1"/>
      <c r="AG2234" s="1"/>
      <c r="AH2234" s="1"/>
      <c r="AI2234" s="1"/>
      <c r="AJ2234" s="1"/>
      <c r="AK2234" s="1"/>
      <c r="AL2234" s="8"/>
      <c r="AM2234" s="1"/>
      <c r="AN2234" s="1"/>
      <c r="AO2234" s="1"/>
      <c r="AP2234" s="1"/>
      <c r="AQ2234" s="1"/>
      <c r="AR2234" s="1"/>
      <c r="AS2234" s="1"/>
      <c r="AT2234" s="1"/>
      <c r="AU2234" s="1"/>
      <c r="AV2234" s="1"/>
      <c r="AW2234" s="1"/>
      <c r="AX2234" s="1"/>
    </row>
    <row r="2235" spans="6:50" x14ac:dyDescent="0.35"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1"/>
      <c r="AB2235" s="1"/>
      <c r="AC2235" s="1"/>
      <c r="AD2235" s="1"/>
      <c r="AE2235" s="1"/>
      <c r="AF2235" s="1"/>
      <c r="AG2235" s="1"/>
      <c r="AH2235" s="1"/>
      <c r="AI2235" s="1"/>
      <c r="AJ2235" s="1"/>
      <c r="AK2235" s="1"/>
      <c r="AL2235" s="8"/>
      <c r="AM2235" s="1"/>
      <c r="AN2235" s="1"/>
      <c r="AO2235" s="1"/>
      <c r="AP2235" s="1"/>
      <c r="AQ2235" s="1"/>
      <c r="AR2235" s="1"/>
      <c r="AS2235" s="1"/>
      <c r="AT2235" s="1"/>
      <c r="AU2235" s="1"/>
      <c r="AV2235" s="1"/>
      <c r="AW2235" s="1"/>
      <c r="AX2235" s="1"/>
    </row>
    <row r="2236" spans="6:50" x14ac:dyDescent="0.35"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1"/>
      <c r="AB2236" s="1"/>
      <c r="AC2236" s="1"/>
      <c r="AD2236" s="1"/>
      <c r="AE2236" s="1"/>
      <c r="AF2236" s="1"/>
      <c r="AG2236" s="1"/>
      <c r="AH2236" s="1"/>
      <c r="AI2236" s="1"/>
      <c r="AJ2236" s="1"/>
      <c r="AK2236" s="1"/>
      <c r="AL2236" s="8"/>
      <c r="AM2236" s="1"/>
      <c r="AN2236" s="1"/>
      <c r="AO2236" s="1"/>
      <c r="AP2236" s="1"/>
      <c r="AQ2236" s="1"/>
      <c r="AR2236" s="1"/>
      <c r="AS2236" s="1"/>
      <c r="AT2236" s="1"/>
      <c r="AU2236" s="1"/>
      <c r="AV2236" s="1"/>
      <c r="AW2236" s="1"/>
      <c r="AX2236" s="1"/>
    </row>
    <row r="2237" spans="6:50" x14ac:dyDescent="0.35"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1"/>
      <c r="AB2237" s="1"/>
      <c r="AC2237" s="1"/>
      <c r="AD2237" s="1"/>
      <c r="AE2237" s="1"/>
      <c r="AF2237" s="1"/>
      <c r="AG2237" s="1"/>
      <c r="AH2237" s="1"/>
      <c r="AI2237" s="1"/>
      <c r="AJ2237" s="1"/>
      <c r="AK2237" s="1"/>
      <c r="AL2237" s="8"/>
      <c r="AM2237" s="1"/>
      <c r="AN2237" s="1"/>
      <c r="AO2237" s="1"/>
      <c r="AP2237" s="1"/>
      <c r="AQ2237" s="1"/>
      <c r="AR2237" s="1"/>
      <c r="AS2237" s="1"/>
      <c r="AT2237" s="1"/>
      <c r="AU2237" s="1"/>
      <c r="AV2237" s="1"/>
      <c r="AW2237" s="1"/>
      <c r="AX2237" s="1"/>
    </row>
    <row r="2238" spans="6:50" x14ac:dyDescent="0.35"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1"/>
      <c r="AB2238" s="1"/>
      <c r="AC2238" s="1"/>
      <c r="AD2238" s="1"/>
      <c r="AE2238" s="1"/>
      <c r="AF2238" s="1"/>
      <c r="AG2238" s="1"/>
      <c r="AH2238" s="1"/>
      <c r="AI2238" s="1"/>
      <c r="AJ2238" s="1"/>
      <c r="AK2238" s="1"/>
      <c r="AL2238" s="8"/>
      <c r="AM2238" s="1"/>
      <c r="AN2238" s="1"/>
      <c r="AO2238" s="1"/>
      <c r="AP2238" s="1"/>
      <c r="AQ2238" s="1"/>
      <c r="AR2238" s="1"/>
      <c r="AS2238" s="1"/>
      <c r="AT2238" s="1"/>
      <c r="AU2238" s="1"/>
      <c r="AV2238" s="1"/>
      <c r="AW2238" s="1"/>
      <c r="AX2238" s="1"/>
    </row>
    <row r="2239" spans="6:50" x14ac:dyDescent="0.35"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1"/>
      <c r="AB2239" s="1"/>
      <c r="AC2239" s="1"/>
      <c r="AD2239" s="1"/>
      <c r="AE2239" s="1"/>
      <c r="AF2239" s="1"/>
      <c r="AG2239" s="1"/>
      <c r="AH2239" s="1"/>
      <c r="AI2239" s="1"/>
      <c r="AJ2239" s="1"/>
      <c r="AK2239" s="1"/>
      <c r="AL2239" s="8"/>
      <c r="AM2239" s="1"/>
      <c r="AN2239" s="1"/>
      <c r="AO2239" s="1"/>
      <c r="AP2239" s="1"/>
      <c r="AQ2239" s="1"/>
      <c r="AR2239" s="1"/>
      <c r="AS2239" s="1"/>
      <c r="AT2239" s="1"/>
      <c r="AU2239" s="1"/>
      <c r="AV2239" s="1"/>
      <c r="AW2239" s="1"/>
      <c r="AX2239" s="1"/>
    </row>
    <row r="2240" spans="6:50" x14ac:dyDescent="0.35"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1"/>
      <c r="AB2240" s="1"/>
      <c r="AC2240" s="1"/>
      <c r="AD2240" s="1"/>
      <c r="AE2240" s="1"/>
      <c r="AF2240" s="1"/>
      <c r="AG2240" s="1"/>
      <c r="AH2240" s="1"/>
      <c r="AI2240" s="1"/>
      <c r="AJ2240" s="1"/>
      <c r="AK2240" s="1"/>
      <c r="AL2240" s="8"/>
      <c r="AM2240" s="1"/>
      <c r="AN2240" s="1"/>
      <c r="AO2240" s="1"/>
      <c r="AP2240" s="1"/>
      <c r="AQ2240" s="1"/>
      <c r="AR2240" s="1"/>
      <c r="AS2240" s="1"/>
      <c r="AT2240" s="1"/>
      <c r="AU2240" s="1"/>
      <c r="AV2240" s="1"/>
      <c r="AW2240" s="1"/>
      <c r="AX2240" s="1"/>
    </row>
    <row r="2241" spans="6:50" x14ac:dyDescent="0.35"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1"/>
      <c r="AB2241" s="1"/>
      <c r="AC2241" s="1"/>
      <c r="AD2241" s="1"/>
      <c r="AE2241" s="1"/>
      <c r="AF2241" s="1"/>
      <c r="AG2241" s="1"/>
      <c r="AH2241" s="1"/>
      <c r="AI2241" s="1"/>
      <c r="AJ2241" s="1"/>
      <c r="AK2241" s="1"/>
      <c r="AL2241" s="8"/>
      <c r="AM2241" s="1"/>
      <c r="AN2241" s="1"/>
      <c r="AO2241" s="1"/>
      <c r="AP2241" s="1"/>
      <c r="AQ2241" s="1"/>
      <c r="AR2241" s="1"/>
      <c r="AS2241" s="1"/>
      <c r="AT2241" s="1"/>
      <c r="AU2241" s="1"/>
      <c r="AV2241" s="1"/>
      <c r="AW2241" s="1"/>
      <c r="AX2241" s="1"/>
    </row>
    <row r="2242" spans="6:50" x14ac:dyDescent="0.35"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1"/>
      <c r="AB2242" s="1"/>
      <c r="AC2242" s="1"/>
      <c r="AD2242" s="1"/>
      <c r="AE2242" s="1"/>
      <c r="AF2242" s="1"/>
      <c r="AG2242" s="1"/>
      <c r="AH2242" s="1"/>
      <c r="AI2242" s="1"/>
      <c r="AJ2242" s="1"/>
      <c r="AK2242" s="1"/>
      <c r="AL2242" s="8"/>
      <c r="AM2242" s="1"/>
      <c r="AN2242" s="1"/>
      <c r="AO2242" s="1"/>
      <c r="AP2242" s="1"/>
      <c r="AQ2242" s="1"/>
      <c r="AR2242" s="1"/>
      <c r="AS2242" s="1"/>
      <c r="AT2242" s="1"/>
      <c r="AU2242" s="1"/>
      <c r="AV2242" s="1"/>
      <c r="AW2242" s="1"/>
      <c r="AX2242" s="1"/>
    </row>
    <row r="2243" spans="6:50" x14ac:dyDescent="0.35"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1"/>
      <c r="AB2243" s="1"/>
      <c r="AC2243" s="1"/>
      <c r="AD2243" s="1"/>
      <c r="AE2243" s="1"/>
      <c r="AF2243" s="1"/>
      <c r="AG2243" s="1"/>
      <c r="AH2243" s="1"/>
      <c r="AI2243" s="1"/>
      <c r="AJ2243" s="1"/>
      <c r="AK2243" s="1"/>
      <c r="AL2243" s="8"/>
      <c r="AM2243" s="1"/>
      <c r="AN2243" s="1"/>
      <c r="AO2243" s="1"/>
      <c r="AP2243" s="1"/>
      <c r="AQ2243" s="1"/>
      <c r="AR2243" s="1"/>
      <c r="AS2243" s="1"/>
      <c r="AT2243" s="1"/>
      <c r="AU2243" s="1"/>
      <c r="AV2243" s="1"/>
      <c r="AW2243" s="1"/>
      <c r="AX2243" s="1"/>
    </row>
    <row r="2244" spans="6:50" x14ac:dyDescent="0.35"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1"/>
      <c r="AB2244" s="1"/>
      <c r="AC2244" s="1"/>
      <c r="AD2244" s="1"/>
      <c r="AE2244" s="1"/>
      <c r="AF2244" s="1"/>
      <c r="AG2244" s="1"/>
      <c r="AH2244" s="1"/>
      <c r="AI2244" s="1"/>
      <c r="AJ2244" s="1"/>
      <c r="AK2244" s="1"/>
      <c r="AL2244" s="8"/>
      <c r="AM2244" s="1"/>
      <c r="AN2244" s="1"/>
      <c r="AO2244" s="1"/>
      <c r="AP2244" s="1"/>
      <c r="AQ2244" s="1"/>
      <c r="AR2244" s="1"/>
      <c r="AS2244" s="1"/>
      <c r="AT2244" s="1"/>
      <c r="AU2244" s="1"/>
      <c r="AV2244" s="1"/>
      <c r="AW2244" s="1"/>
      <c r="AX2244" s="1"/>
    </row>
    <row r="2245" spans="6:50" x14ac:dyDescent="0.35"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1"/>
      <c r="AB2245" s="1"/>
      <c r="AC2245" s="1"/>
      <c r="AD2245" s="1"/>
      <c r="AE2245" s="1"/>
      <c r="AF2245" s="1"/>
      <c r="AG2245" s="1"/>
      <c r="AH2245" s="1"/>
      <c r="AI2245" s="1"/>
      <c r="AJ2245" s="1"/>
      <c r="AK2245" s="1"/>
      <c r="AL2245" s="8"/>
      <c r="AM2245" s="1"/>
      <c r="AN2245" s="1"/>
      <c r="AO2245" s="1"/>
      <c r="AP2245" s="1"/>
      <c r="AQ2245" s="1"/>
      <c r="AR2245" s="1"/>
      <c r="AS2245" s="1"/>
      <c r="AT2245" s="1"/>
      <c r="AU2245" s="1"/>
      <c r="AV2245" s="1"/>
      <c r="AW2245" s="1"/>
      <c r="AX2245" s="1"/>
    </row>
    <row r="2246" spans="6:50" x14ac:dyDescent="0.35"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1"/>
      <c r="AE2246" s="1"/>
      <c r="AF2246" s="1"/>
      <c r="AG2246" s="1"/>
      <c r="AH2246" s="1"/>
      <c r="AI2246" s="1"/>
      <c r="AJ2246" s="1"/>
      <c r="AK2246" s="1"/>
      <c r="AL2246" s="8"/>
      <c r="AM2246" s="1"/>
      <c r="AN2246" s="1"/>
      <c r="AO2246" s="1"/>
      <c r="AP2246" s="1"/>
      <c r="AQ2246" s="1"/>
      <c r="AR2246" s="1"/>
      <c r="AS2246" s="1"/>
      <c r="AT2246" s="1"/>
      <c r="AU2246" s="1"/>
      <c r="AV2246" s="1"/>
      <c r="AW2246" s="1"/>
      <c r="AX2246" s="1"/>
    </row>
    <row r="2247" spans="6:50" x14ac:dyDescent="0.35"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1"/>
      <c r="AB2247" s="1"/>
      <c r="AC2247" s="1"/>
      <c r="AD2247" s="1"/>
      <c r="AE2247" s="1"/>
      <c r="AF2247" s="1"/>
      <c r="AG2247" s="1"/>
      <c r="AH2247" s="1"/>
      <c r="AI2247" s="1"/>
      <c r="AJ2247" s="1"/>
      <c r="AK2247" s="1"/>
      <c r="AL2247" s="8"/>
      <c r="AM2247" s="1"/>
      <c r="AN2247" s="1"/>
      <c r="AO2247" s="1"/>
      <c r="AP2247" s="1"/>
      <c r="AQ2247" s="1"/>
      <c r="AR2247" s="1"/>
      <c r="AS2247" s="1"/>
      <c r="AT2247" s="1"/>
      <c r="AU2247" s="1"/>
      <c r="AV2247" s="1"/>
      <c r="AW2247" s="1"/>
      <c r="AX2247" s="1"/>
    </row>
    <row r="2248" spans="6:50" x14ac:dyDescent="0.35"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1"/>
      <c r="AB2248" s="1"/>
      <c r="AC2248" s="1"/>
      <c r="AD2248" s="1"/>
      <c r="AE2248" s="1"/>
      <c r="AF2248" s="1"/>
      <c r="AG2248" s="1"/>
      <c r="AH2248" s="1"/>
      <c r="AI2248" s="1"/>
      <c r="AJ2248" s="1"/>
      <c r="AK2248" s="1"/>
      <c r="AL2248" s="8"/>
      <c r="AM2248" s="1"/>
      <c r="AN2248" s="1"/>
      <c r="AO2248" s="1"/>
      <c r="AP2248" s="1"/>
      <c r="AQ2248" s="1"/>
      <c r="AR2248" s="1"/>
      <c r="AS2248" s="1"/>
      <c r="AT2248" s="1"/>
      <c r="AU2248" s="1"/>
      <c r="AV2248" s="1"/>
      <c r="AW2248" s="1"/>
      <c r="AX2248" s="1"/>
    </row>
    <row r="2249" spans="6:50" x14ac:dyDescent="0.35"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1"/>
      <c r="AB2249" s="1"/>
      <c r="AC2249" s="1"/>
      <c r="AD2249" s="1"/>
      <c r="AE2249" s="1"/>
      <c r="AF2249" s="1"/>
      <c r="AG2249" s="1"/>
      <c r="AH2249" s="1"/>
      <c r="AI2249" s="1"/>
      <c r="AJ2249" s="1"/>
      <c r="AK2249" s="1"/>
      <c r="AL2249" s="8"/>
      <c r="AM2249" s="1"/>
      <c r="AN2249" s="1"/>
      <c r="AO2249" s="1"/>
      <c r="AP2249" s="1"/>
      <c r="AQ2249" s="1"/>
      <c r="AR2249" s="1"/>
      <c r="AS2249" s="1"/>
      <c r="AT2249" s="1"/>
      <c r="AU2249" s="1"/>
      <c r="AV2249" s="1"/>
      <c r="AW2249" s="1"/>
      <c r="AX2249" s="1"/>
    </row>
    <row r="2250" spans="6:50" x14ac:dyDescent="0.35"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1"/>
      <c r="AB2250" s="1"/>
      <c r="AC2250" s="1"/>
      <c r="AD2250" s="1"/>
      <c r="AE2250" s="1"/>
      <c r="AF2250" s="1"/>
      <c r="AG2250" s="1"/>
      <c r="AH2250" s="1"/>
      <c r="AI2250" s="1"/>
      <c r="AJ2250" s="1"/>
      <c r="AK2250" s="1"/>
      <c r="AL2250" s="8"/>
      <c r="AM2250" s="1"/>
      <c r="AN2250" s="1"/>
      <c r="AO2250" s="1"/>
      <c r="AP2250" s="1"/>
      <c r="AQ2250" s="1"/>
      <c r="AR2250" s="1"/>
      <c r="AS2250" s="1"/>
      <c r="AT2250" s="1"/>
      <c r="AU2250" s="1"/>
      <c r="AV2250" s="1"/>
      <c r="AW2250" s="1"/>
      <c r="AX2250" s="1"/>
    </row>
    <row r="2251" spans="6:50" x14ac:dyDescent="0.35"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1"/>
      <c r="AB2251" s="1"/>
      <c r="AC2251" s="1"/>
      <c r="AD2251" s="1"/>
      <c r="AE2251" s="1"/>
      <c r="AF2251" s="1"/>
      <c r="AG2251" s="1"/>
      <c r="AH2251" s="1"/>
      <c r="AI2251" s="1"/>
      <c r="AJ2251" s="1"/>
      <c r="AK2251" s="1"/>
      <c r="AL2251" s="8"/>
      <c r="AM2251" s="1"/>
      <c r="AN2251" s="1"/>
      <c r="AO2251" s="1"/>
      <c r="AP2251" s="1"/>
      <c r="AQ2251" s="1"/>
      <c r="AR2251" s="1"/>
      <c r="AS2251" s="1"/>
      <c r="AT2251" s="1"/>
      <c r="AU2251" s="1"/>
      <c r="AV2251" s="1"/>
      <c r="AW2251" s="1"/>
      <c r="AX2251" s="1"/>
    </row>
    <row r="2252" spans="6:50" x14ac:dyDescent="0.35"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1"/>
      <c r="AB2252" s="1"/>
      <c r="AC2252" s="1"/>
      <c r="AD2252" s="1"/>
      <c r="AE2252" s="1"/>
      <c r="AF2252" s="1"/>
      <c r="AG2252" s="1"/>
      <c r="AH2252" s="1"/>
      <c r="AI2252" s="1"/>
      <c r="AJ2252" s="1"/>
      <c r="AK2252" s="1"/>
      <c r="AL2252" s="8"/>
      <c r="AM2252" s="1"/>
      <c r="AN2252" s="1"/>
      <c r="AO2252" s="1"/>
      <c r="AP2252" s="1"/>
      <c r="AQ2252" s="1"/>
      <c r="AR2252" s="1"/>
      <c r="AS2252" s="1"/>
      <c r="AT2252" s="1"/>
      <c r="AU2252" s="1"/>
      <c r="AV2252" s="1"/>
      <c r="AW2252" s="1"/>
      <c r="AX2252" s="1"/>
    </row>
    <row r="2253" spans="6:50" x14ac:dyDescent="0.35"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1"/>
      <c r="AB2253" s="1"/>
      <c r="AC2253" s="1"/>
      <c r="AD2253" s="1"/>
      <c r="AE2253" s="1"/>
      <c r="AF2253" s="1"/>
      <c r="AG2253" s="1"/>
      <c r="AH2253" s="1"/>
      <c r="AI2253" s="1"/>
      <c r="AJ2253" s="1"/>
      <c r="AK2253" s="1"/>
      <c r="AL2253" s="8"/>
      <c r="AM2253" s="1"/>
      <c r="AN2253" s="1"/>
      <c r="AO2253" s="1"/>
      <c r="AP2253" s="1"/>
      <c r="AQ2253" s="1"/>
      <c r="AR2253" s="1"/>
      <c r="AS2253" s="1"/>
      <c r="AT2253" s="1"/>
      <c r="AU2253" s="1"/>
      <c r="AV2253" s="1"/>
      <c r="AW2253" s="1"/>
      <c r="AX2253" s="1"/>
    </row>
    <row r="2254" spans="6:50" x14ac:dyDescent="0.35"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1"/>
      <c r="AB2254" s="1"/>
      <c r="AC2254" s="1"/>
      <c r="AD2254" s="1"/>
      <c r="AE2254" s="1"/>
      <c r="AF2254" s="1"/>
      <c r="AG2254" s="1"/>
      <c r="AH2254" s="1"/>
      <c r="AI2254" s="1"/>
      <c r="AJ2254" s="1"/>
      <c r="AK2254" s="1"/>
      <c r="AL2254" s="8"/>
      <c r="AM2254" s="1"/>
      <c r="AN2254" s="1"/>
      <c r="AO2254" s="1"/>
      <c r="AP2254" s="1"/>
      <c r="AQ2254" s="1"/>
      <c r="AR2254" s="1"/>
      <c r="AS2254" s="1"/>
      <c r="AT2254" s="1"/>
      <c r="AU2254" s="1"/>
      <c r="AV2254" s="1"/>
      <c r="AW2254" s="1"/>
      <c r="AX2254" s="1"/>
    </row>
    <row r="2255" spans="6:50" x14ac:dyDescent="0.35"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1"/>
      <c r="AB2255" s="1"/>
      <c r="AC2255" s="1"/>
      <c r="AD2255" s="1"/>
      <c r="AE2255" s="1"/>
      <c r="AF2255" s="1"/>
      <c r="AG2255" s="1"/>
      <c r="AH2255" s="1"/>
      <c r="AI2255" s="1"/>
      <c r="AJ2255" s="1"/>
      <c r="AK2255" s="1"/>
      <c r="AL2255" s="8"/>
      <c r="AM2255" s="1"/>
      <c r="AN2255" s="1"/>
      <c r="AO2255" s="1"/>
      <c r="AP2255" s="1"/>
      <c r="AQ2255" s="1"/>
      <c r="AR2255" s="1"/>
      <c r="AS2255" s="1"/>
      <c r="AT2255" s="1"/>
      <c r="AU2255" s="1"/>
      <c r="AV2255" s="1"/>
      <c r="AW2255" s="1"/>
      <c r="AX2255" s="1"/>
    </row>
    <row r="2256" spans="6:50" x14ac:dyDescent="0.35"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1"/>
      <c r="AB2256" s="1"/>
      <c r="AC2256" s="1"/>
      <c r="AD2256" s="1"/>
      <c r="AE2256" s="1"/>
      <c r="AF2256" s="1"/>
      <c r="AG2256" s="1"/>
      <c r="AH2256" s="1"/>
      <c r="AI2256" s="1"/>
      <c r="AJ2256" s="1"/>
      <c r="AK2256" s="1"/>
      <c r="AL2256" s="8"/>
      <c r="AM2256" s="1"/>
      <c r="AN2256" s="1"/>
      <c r="AO2256" s="1"/>
      <c r="AP2256" s="1"/>
      <c r="AQ2256" s="1"/>
      <c r="AR2256" s="1"/>
      <c r="AS2256" s="1"/>
      <c r="AT2256" s="1"/>
      <c r="AU2256" s="1"/>
      <c r="AV2256" s="1"/>
      <c r="AW2256" s="1"/>
      <c r="AX2256" s="1"/>
    </row>
    <row r="2257" spans="6:50" x14ac:dyDescent="0.35"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1"/>
      <c r="AB2257" s="1"/>
      <c r="AC2257" s="1"/>
      <c r="AD2257" s="1"/>
      <c r="AE2257" s="1"/>
      <c r="AF2257" s="1"/>
      <c r="AG2257" s="1"/>
      <c r="AH2257" s="1"/>
      <c r="AI2257" s="1"/>
      <c r="AJ2257" s="1"/>
      <c r="AK2257" s="1"/>
      <c r="AL2257" s="8"/>
      <c r="AM2257" s="1"/>
      <c r="AN2257" s="1"/>
      <c r="AO2257" s="1"/>
      <c r="AP2257" s="1"/>
      <c r="AQ2257" s="1"/>
      <c r="AR2257" s="1"/>
      <c r="AS2257" s="1"/>
      <c r="AT2257" s="1"/>
      <c r="AU2257" s="1"/>
      <c r="AV2257" s="1"/>
      <c r="AW2257" s="1"/>
      <c r="AX2257" s="1"/>
    </row>
    <row r="2258" spans="6:50" x14ac:dyDescent="0.35"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1"/>
      <c r="AB2258" s="1"/>
      <c r="AC2258" s="1"/>
      <c r="AD2258" s="1"/>
      <c r="AE2258" s="1"/>
      <c r="AF2258" s="1"/>
      <c r="AG2258" s="1"/>
      <c r="AH2258" s="1"/>
      <c r="AI2258" s="1"/>
      <c r="AJ2258" s="1"/>
      <c r="AK2258" s="1"/>
      <c r="AL2258" s="8"/>
      <c r="AM2258" s="1"/>
      <c r="AN2258" s="1"/>
      <c r="AO2258" s="1"/>
      <c r="AP2258" s="1"/>
      <c r="AQ2258" s="1"/>
      <c r="AR2258" s="1"/>
      <c r="AS2258" s="1"/>
      <c r="AT2258" s="1"/>
      <c r="AU2258" s="1"/>
      <c r="AV2258" s="1"/>
      <c r="AW2258" s="1"/>
      <c r="AX2258" s="1"/>
    </row>
    <row r="2259" spans="6:50" x14ac:dyDescent="0.35"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1"/>
      <c r="AB2259" s="1"/>
      <c r="AC2259" s="1"/>
      <c r="AD2259" s="1"/>
      <c r="AE2259" s="1"/>
      <c r="AF2259" s="1"/>
      <c r="AG2259" s="1"/>
      <c r="AH2259" s="1"/>
      <c r="AI2259" s="1"/>
      <c r="AJ2259" s="1"/>
      <c r="AK2259" s="1"/>
      <c r="AL2259" s="8"/>
      <c r="AM2259" s="1"/>
      <c r="AN2259" s="1"/>
      <c r="AO2259" s="1"/>
      <c r="AP2259" s="1"/>
      <c r="AQ2259" s="1"/>
      <c r="AR2259" s="1"/>
      <c r="AS2259" s="1"/>
      <c r="AT2259" s="1"/>
      <c r="AU2259" s="1"/>
      <c r="AV2259" s="1"/>
      <c r="AW2259" s="1"/>
      <c r="AX2259" s="1"/>
    </row>
    <row r="2260" spans="6:50" x14ac:dyDescent="0.35"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1"/>
      <c r="AB2260" s="1"/>
      <c r="AC2260" s="1"/>
      <c r="AD2260" s="1"/>
      <c r="AE2260" s="1"/>
      <c r="AF2260" s="1"/>
      <c r="AG2260" s="1"/>
      <c r="AH2260" s="1"/>
      <c r="AI2260" s="1"/>
      <c r="AJ2260" s="1"/>
      <c r="AK2260" s="1"/>
      <c r="AL2260" s="8"/>
      <c r="AM2260" s="1"/>
      <c r="AN2260" s="1"/>
      <c r="AO2260" s="1"/>
      <c r="AP2260" s="1"/>
      <c r="AQ2260" s="1"/>
      <c r="AR2260" s="1"/>
      <c r="AS2260" s="1"/>
      <c r="AT2260" s="1"/>
      <c r="AU2260" s="1"/>
      <c r="AV2260" s="1"/>
      <c r="AW2260" s="1"/>
      <c r="AX2260" s="1"/>
    </row>
    <row r="2261" spans="6:50" x14ac:dyDescent="0.35"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1"/>
      <c r="AB2261" s="1"/>
      <c r="AC2261" s="1"/>
      <c r="AD2261" s="1"/>
      <c r="AE2261" s="1"/>
      <c r="AF2261" s="1"/>
      <c r="AG2261" s="1"/>
      <c r="AH2261" s="1"/>
      <c r="AI2261" s="1"/>
      <c r="AJ2261" s="1"/>
      <c r="AK2261" s="1"/>
      <c r="AL2261" s="8"/>
      <c r="AM2261" s="1"/>
      <c r="AN2261" s="1"/>
      <c r="AO2261" s="1"/>
      <c r="AP2261" s="1"/>
      <c r="AQ2261" s="1"/>
      <c r="AR2261" s="1"/>
      <c r="AS2261" s="1"/>
      <c r="AT2261" s="1"/>
      <c r="AU2261" s="1"/>
      <c r="AV2261" s="1"/>
      <c r="AW2261" s="1"/>
      <c r="AX2261" s="1"/>
    </row>
    <row r="2262" spans="6:50" x14ac:dyDescent="0.35"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8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</row>
    <row r="2263" spans="6:50" x14ac:dyDescent="0.35"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1"/>
      <c r="AB2263" s="1"/>
      <c r="AC2263" s="1"/>
      <c r="AD2263" s="1"/>
      <c r="AE2263" s="1"/>
      <c r="AF2263" s="1"/>
      <c r="AG2263" s="1"/>
      <c r="AH2263" s="1"/>
      <c r="AI2263" s="1"/>
      <c r="AJ2263" s="1"/>
      <c r="AK2263" s="1"/>
      <c r="AL2263" s="8"/>
      <c r="AM2263" s="1"/>
      <c r="AN2263" s="1"/>
      <c r="AO2263" s="1"/>
      <c r="AP2263" s="1"/>
      <c r="AQ2263" s="1"/>
      <c r="AR2263" s="1"/>
      <c r="AS2263" s="1"/>
      <c r="AT2263" s="1"/>
      <c r="AU2263" s="1"/>
      <c r="AV2263" s="1"/>
      <c r="AW2263" s="1"/>
      <c r="AX2263" s="1"/>
    </row>
    <row r="2264" spans="6:50" x14ac:dyDescent="0.35"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1"/>
      <c r="AB2264" s="1"/>
      <c r="AC2264" s="1"/>
      <c r="AD2264" s="1"/>
      <c r="AE2264" s="1"/>
      <c r="AF2264" s="1"/>
      <c r="AG2264" s="1"/>
      <c r="AH2264" s="1"/>
      <c r="AI2264" s="1"/>
      <c r="AJ2264" s="1"/>
      <c r="AK2264" s="1"/>
      <c r="AL2264" s="8"/>
      <c r="AM2264" s="1"/>
      <c r="AN2264" s="1"/>
      <c r="AO2264" s="1"/>
      <c r="AP2264" s="1"/>
      <c r="AQ2264" s="1"/>
      <c r="AR2264" s="1"/>
      <c r="AS2264" s="1"/>
      <c r="AT2264" s="1"/>
      <c r="AU2264" s="1"/>
      <c r="AV2264" s="1"/>
      <c r="AW2264" s="1"/>
      <c r="AX2264" s="1"/>
    </row>
    <row r="2265" spans="6:50" x14ac:dyDescent="0.35"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1"/>
      <c r="AB2265" s="1"/>
      <c r="AC2265" s="1"/>
      <c r="AD2265" s="1"/>
      <c r="AE2265" s="1"/>
      <c r="AF2265" s="1"/>
      <c r="AG2265" s="1"/>
      <c r="AH2265" s="1"/>
      <c r="AI2265" s="1"/>
      <c r="AJ2265" s="1"/>
      <c r="AK2265" s="1"/>
      <c r="AL2265" s="8"/>
      <c r="AM2265" s="1"/>
      <c r="AN2265" s="1"/>
      <c r="AO2265" s="1"/>
      <c r="AP2265" s="1"/>
      <c r="AQ2265" s="1"/>
      <c r="AR2265" s="1"/>
      <c r="AS2265" s="1"/>
      <c r="AT2265" s="1"/>
      <c r="AU2265" s="1"/>
      <c r="AV2265" s="1"/>
      <c r="AW2265" s="1"/>
      <c r="AX2265" s="1"/>
    </row>
    <row r="2266" spans="6:50" x14ac:dyDescent="0.35"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1"/>
      <c r="AB2266" s="1"/>
      <c r="AC2266" s="1"/>
      <c r="AD2266" s="1"/>
      <c r="AE2266" s="1"/>
      <c r="AF2266" s="1"/>
      <c r="AG2266" s="1"/>
      <c r="AH2266" s="1"/>
      <c r="AI2266" s="1"/>
      <c r="AJ2266" s="1"/>
      <c r="AK2266" s="1"/>
      <c r="AL2266" s="8"/>
      <c r="AM2266" s="1"/>
      <c r="AN2266" s="1"/>
      <c r="AO2266" s="1"/>
      <c r="AP2266" s="1"/>
      <c r="AQ2266" s="1"/>
      <c r="AR2266" s="1"/>
      <c r="AS2266" s="1"/>
      <c r="AT2266" s="1"/>
      <c r="AU2266" s="1"/>
      <c r="AV2266" s="1"/>
      <c r="AW2266" s="1"/>
      <c r="AX2266" s="1"/>
    </row>
    <row r="2267" spans="6:50" x14ac:dyDescent="0.35"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1"/>
      <c r="AB2267" s="1"/>
      <c r="AC2267" s="1"/>
      <c r="AD2267" s="1"/>
      <c r="AE2267" s="1"/>
      <c r="AF2267" s="1"/>
      <c r="AG2267" s="1"/>
      <c r="AH2267" s="1"/>
      <c r="AI2267" s="1"/>
      <c r="AJ2267" s="1"/>
      <c r="AK2267" s="1"/>
      <c r="AL2267" s="8"/>
      <c r="AM2267" s="1"/>
      <c r="AN2267" s="1"/>
      <c r="AO2267" s="1"/>
      <c r="AP2267" s="1"/>
      <c r="AQ2267" s="1"/>
      <c r="AR2267" s="1"/>
      <c r="AS2267" s="1"/>
      <c r="AT2267" s="1"/>
      <c r="AU2267" s="1"/>
      <c r="AV2267" s="1"/>
      <c r="AW2267" s="1"/>
      <c r="AX2267" s="1"/>
    </row>
    <row r="2268" spans="6:50" x14ac:dyDescent="0.35"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1"/>
      <c r="AB2268" s="1"/>
      <c r="AC2268" s="1"/>
      <c r="AD2268" s="1"/>
      <c r="AE2268" s="1"/>
      <c r="AF2268" s="1"/>
      <c r="AG2268" s="1"/>
      <c r="AH2268" s="1"/>
      <c r="AI2268" s="1"/>
      <c r="AJ2268" s="1"/>
      <c r="AK2268" s="1"/>
      <c r="AL2268" s="8"/>
      <c r="AM2268" s="1"/>
      <c r="AN2268" s="1"/>
      <c r="AO2268" s="1"/>
      <c r="AP2268" s="1"/>
      <c r="AQ2268" s="1"/>
      <c r="AR2268" s="1"/>
      <c r="AS2268" s="1"/>
      <c r="AT2268" s="1"/>
      <c r="AU2268" s="1"/>
      <c r="AV2268" s="1"/>
      <c r="AW2268" s="1"/>
      <c r="AX2268" s="1"/>
    </row>
    <row r="2269" spans="6:50" x14ac:dyDescent="0.35"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8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</row>
    <row r="2270" spans="6:50" x14ac:dyDescent="0.35"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8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</row>
    <row r="2271" spans="6:50" x14ac:dyDescent="0.35"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1"/>
      <c r="AB2271" s="1"/>
      <c r="AC2271" s="1"/>
      <c r="AD2271" s="1"/>
      <c r="AE2271" s="1"/>
      <c r="AF2271" s="1"/>
      <c r="AG2271" s="1"/>
      <c r="AH2271" s="1"/>
      <c r="AI2271" s="1"/>
      <c r="AJ2271" s="1"/>
      <c r="AK2271" s="1"/>
      <c r="AL2271" s="8"/>
      <c r="AM2271" s="1"/>
      <c r="AN2271" s="1"/>
      <c r="AO2271" s="1"/>
      <c r="AP2271" s="1"/>
      <c r="AQ2271" s="1"/>
      <c r="AR2271" s="1"/>
      <c r="AS2271" s="1"/>
      <c r="AT2271" s="1"/>
      <c r="AU2271" s="1"/>
      <c r="AV2271" s="1"/>
      <c r="AW2271" s="1"/>
      <c r="AX2271" s="1"/>
    </row>
    <row r="2272" spans="6:50" x14ac:dyDescent="0.35"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1"/>
      <c r="AB2272" s="1"/>
      <c r="AC2272" s="1"/>
      <c r="AD2272" s="1"/>
      <c r="AE2272" s="1"/>
      <c r="AF2272" s="1"/>
      <c r="AG2272" s="1"/>
      <c r="AH2272" s="1"/>
      <c r="AI2272" s="1"/>
      <c r="AJ2272" s="1"/>
      <c r="AK2272" s="1"/>
      <c r="AL2272" s="8"/>
      <c r="AM2272" s="1"/>
      <c r="AN2272" s="1"/>
      <c r="AO2272" s="1"/>
      <c r="AP2272" s="1"/>
      <c r="AQ2272" s="1"/>
      <c r="AR2272" s="1"/>
      <c r="AS2272" s="1"/>
      <c r="AT2272" s="1"/>
      <c r="AU2272" s="1"/>
      <c r="AV2272" s="1"/>
      <c r="AW2272" s="1"/>
      <c r="AX2272" s="1"/>
    </row>
    <row r="2273" spans="6:50" x14ac:dyDescent="0.35"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1"/>
      <c r="AB2273" s="1"/>
      <c r="AC2273" s="1"/>
      <c r="AD2273" s="1"/>
      <c r="AE2273" s="1"/>
      <c r="AF2273" s="1"/>
      <c r="AG2273" s="1"/>
      <c r="AH2273" s="1"/>
      <c r="AI2273" s="1"/>
      <c r="AJ2273" s="1"/>
      <c r="AK2273" s="1"/>
      <c r="AL2273" s="8"/>
      <c r="AM2273" s="1"/>
      <c r="AN2273" s="1"/>
      <c r="AO2273" s="1"/>
      <c r="AP2273" s="1"/>
      <c r="AQ2273" s="1"/>
      <c r="AR2273" s="1"/>
      <c r="AS2273" s="1"/>
      <c r="AT2273" s="1"/>
      <c r="AU2273" s="1"/>
      <c r="AV2273" s="1"/>
      <c r="AW2273" s="1"/>
      <c r="AX2273" s="1"/>
    </row>
    <row r="2274" spans="6:50" x14ac:dyDescent="0.35"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1"/>
      <c r="AB2274" s="1"/>
      <c r="AC2274" s="1"/>
      <c r="AD2274" s="1"/>
      <c r="AE2274" s="1"/>
      <c r="AF2274" s="1"/>
      <c r="AG2274" s="1"/>
      <c r="AH2274" s="1"/>
      <c r="AI2274" s="1"/>
      <c r="AJ2274" s="1"/>
      <c r="AK2274" s="1"/>
      <c r="AL2274" s="8"/>
      <c r="AM2274" s="1"/>
      <c r="AN2274" s="1"/>
      <c r="AO2274" s="1"/>
      <c r="AP2274" s="1"/>
      <c r="AQ2274" s="1"/>
      <c r="AR2274" s="1"/>
      <c r="AS2274" s="1"/>
      <c r="AT2274" s="1"/>
      <c r="AU2274" s="1"/>
      <c r="AV2274" s="1"/>
      <c r="AW2274" s="1"/>
      <c r="AX2274" s="1"/>
    </row>
    <row r="2275" spans="6:50" x14ac:dyDescent="0.35"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1"/>
      <c r="AB2275" s="1"/>
      <c r="AC2275" s="1"/>
      <c r="AD2275" s="1"/>
      <c r="AE2275" s="1"/>
      <c r="AF2275" s="1"/>
      <c r="AG2275" s="1"/>
      <c r="AH2275" s="1"/>
      <c r="AI2275" s="1"/>
      <c r="AJ2275" s="1"/>
      <c r="AK2275" s="1"/>
      <c r="AL2275" s="8"/>
      <c r="AM2275" s="1"/>
      <c r="AN2275" s="1"/>
      <c r="AO2275" s="1"/>
      <c r="AP2275" s="1"/>
      <c r="AQ2275" s="1"/>
      <c r="AR2275" s="1"/>
      <c r="AS2275" s="1"/>
      <c r="AT2275" s="1"/>
      <c r="AU2275" s="1"/>
      <c r="AV2275" s="1"/>
      <c r="AW2275" s="1"/>
      <c r="AX2275" s="1"/>
    </row>
    <row r="2276" spans="6:50" x14ac:dyDescent="0.35"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1"/>
      <c r="AB2276" s="1"/>
      <c r="AC2276" s="1"/>
      <c r="AD2276" s="1"/>
      <c r="AE2276" s="1"/>
      <c r="AF2276" s="1"/>
      <c r="AG2276" s="1"/>
      <c r="AH2276" s="1"/>
      <c r="AI2276" s="1"/>
      <c r="AJ2276" s="1"/>
      <c r="AK2276" s="1"/>
      <c r="AL2276" s="8"/>
      <c r="AM2276" s="1"/>
      <c r="AN2276" s="1"/>
      <c r="AO2276" s="1"/>
      <c r="AP2276" s="1"/>
      <c r="AQ2276" s="1"/>
      <c r="AR2276" s="1"/>
      <c r="AS2276" s="1"/>
      <c r="AT2276" s="1"/>
      <c r="AU2276" s="1"/>
      <c r="AV2276" s="1"/>
      <c r="AW2276" s="1"/>
      <c r="AX2276" s="1"/>
    </row>
    <row r="2277" spans="6:50" x14ac:dyDescent="0.35"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1"/>
      <c r="AB2277" s="1"/>
      <c r="AC2277" s="1"/>
      <c r="AD2277" s="1"/>
      <c r="AE2277" s="1"/>
      <c r="AF2277" s="1"/>
      <c r="AG2277" s="1"/>
      <c r="AH2277" s="1"/>
      <c r="AI2277" s="1"/>
      <c r="AJ2277" s="1"/>
      <c r="AK2277" s="1"/>
      <c r="AL2277" s="8"/>
      <c r="AM2277" s="1"/>
      <c r="AN2277" s="1"/>
      <c r="AO2277" s="1"/>
      <c r="AP2277" s="1"/>
      <c r="AQ2277" s="1"/>
      <c r="AR2277" s="1"/>
      <c r="AS2277" s="1"/>
      <c r="AT2277" s="1"/>
      <c r="AU2277" s="1"/>
      <c r="AV2277" s="1"/>
      <c r="AW2277" s="1"/>
      <c r="AX2277" s="1"/>
    </row>
    <row r="2278" spans="6:50" x14ac:dyDescent="0.35"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1"/>
      <c r="AB2278" s="1"/>
      <c r="AC2278" s="1"/>
      <c r="AD2278" s="1"/>
      <c r="AE2278" s="1"/>
      <c r="AF2278" s="1"/>
      <c r="AG2278" s="1"/>
      <c r="AH2278" s="1"/>
      <c r="AI2278" s="1"/>
      <c r="AJ2278" s="1"/>
      <c r="AK2278" s="1"/>
      <c r="AL2278" s="8"/>
      <c r="AM2278" s="1"/>
      <c r="AN2278" s="1"/>
      <c r="AO2278" s="1"/>
      <c r="AP2278" s="1"/>
      <c r="AQ2278" s="1"/>
      <c r="AR2278" s="1"/>
      <c r="AS2278" s="1"/>
      <c r="AT2278" s="1"/>
      <c r="AU2278" s="1"/>
      <c r="AV2278" s="1"/>
      <c r="AW2278" s="1"/>
      <c r="AX2278" s="1"/>
    </row>
    <row r="2279" spans="6:50" x14ac:dyDescent="0.35"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1"/>
      <c r="AB2279" s="1"/>
      <c r="AC2279" s="1"/>
      <c r="AD2279" s="1"/>
      <c r="AE2279" s="1"/>
      <c r="AF2279" s="1"/>
      <c r="AG2279" s="1"/>
      <c r="AH2279" s="1"/>
      <c r="AI2279" s="1"/>
      <c r="AJ2279" s="1"/>
      <c r="AK2279" s="1"/>
      <c r="AL2279" s="8"/>
      <c r="AM2279" s="1"/>
      <c r="AN2279" s="1"/>
      <c r="AO2279" s="1"/>
      <c r="AP2279" s="1"/>
      <c r="AQ2279" s="1"/>
      <c r="AR2279" s="1"/>
      <c r="AS2279" s="1"/>
      <c r="AT2279" s="1"/>
      <c r="AU2279" s="1"/>
      <c r="AV2279" s="1"/>
      <c r="AW2279" s="1"/>
      <c r="AX2279" s="1"/>
    </row>
    <row r="2280" spans="6:50" x14ac:dyDescent="0.35"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1"/>
      <c r="AB2280" s="1"/>
      <c r="AC2280" s="1"/>
      <c r="AD2280" s="1"/>
      <c r="AE2280" s="1"/>
      <c r="AF2280" s="1"/>
      <c r="AG2280" s="1"/>
      <c r="AH2280" s="1"/>
      <c r="AI2280" s="1"/>
      <c r="AJ2280" s="1"/>
      <c r="AK2280" s="1"/>
      <c r="AL2280" s="8"/>
      <c r="AM2280" s="1"/>
      <c r="AN2280" s="1"/>
      <c r="AO2280" s="1"/>
      <c r="AP2280" s="1"/>
      <c r="AQ2280" s="1"/>
      <c r="AR2280" s="1"/>
      <c r="AS2280" s="1"/>
      <c r="AT2280" s="1"/>
      <c r="AU2280" s="1"/>
      <c r="AV2280" s="1"/>
      <c r="AW2280" s="1"/>
      <c r="AX2280" s="1"/>
    </row>
    <row r="2281" spans="6:50" x14ac:dyDescent="0.35"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1"/>
      <c r="AB2281" s="1"/>
      <c r="AC2281" s="1"/>
      <c r="AD2281" s="1"/>
      <c r="AE2281" s="1"/>
      <c r="AF2281" s="1"/>
      <c r="AG2281" s="1"/>
      <c r="AH2281" s="1"/>
      <c r="AI2281" s="1"/>
      <c r="AJ2281" s="1"/>
      <c r="AK2281" s="1"/>
      <c r="AL2281" s="8"/>
      <c r="AM2281" s="1"/>
      <c r="AN2281" s="1"/>
      <c r="AO2281" s="1"/>
      <c r="AP2281" s="1"/>
      <c r="AQ2281" s="1"/>
      <c r="AR2281" s="1"/>
      <c r="AS2281" s="1"/>
      <c r="AT2281" s="1"/>
      <c r="AU2281" s="1"/>
      <c r="AV2281" s="1"/>
      <c r="AW2281" s="1"/>
      <c r="AX2281" s="1"/>
    </row>
    <row r="2282" spans="6:50" x14ac:dyDescent="0.35"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1"/>
      <c r="AB2282" s="1"/>
      <c r="AC2282" s="1"/>
      <c r="AD2282" s="1"/>
      <c r="AE2282" s="1"/>
      <c r="AF2282" s="1"/>
      <c r="AG2282" s="1"/>
      <c r="AH2282" s="1"/>
      <c r="AI2282" s="1"/>
      <c r="AJ2282" s="1"/>
      <c r="AK2282" s="1"/>
      <c r="AL2282" s="8"/>
      <c r="AM2282" s="1"/>
      <c r="AN2282" s="1"/>
      <c r="AO2282" s="1"/>
      <c r="AP2282" s="1"/>
      <c r="AQ2282" s="1"/>
      <c r="AR2282" s="1"/>
      <c r="AS2282" s="1"/>
      <c r="AT2282" s="1"/>
      <c r="AU2282" s="1"/>
      <c r="AV2282" s="1"/>
      <c r="AW2282" s="1"/>
      <c r="AX2282" s="1"/>
    </row>
    <row r="2283" spans="6:50" x14ac:dyDescent="0.35"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1"/>
      <c r="AB2283" s="1"/>
      <c r="AC2283" s="1"/>
      <c r="AD2283" s="1"/>
      <c r="AE2283" s="1"/>
      <c r="AF2283" s="1"/>
      <c r="AG2283" s="1"/>
      <c r="AH2283" s="1"/>
      <c r="AI2283" s="1"/>
      <c r="AJ2283" s="1"/>
      <c r="AK2283" s="1"/>
      <c r="AL2283" s="8"/>
      <c r="AM2283" s="1"/>
      <c r="AN2283" s="1"/>
      <c r="AO2283" s="1"/>
      <c r="AP2283" s="1"/>
      <c r="AQ2283" s="1"/>
      <c r="AR2283" s="1"/>
      <c r="AS2283" s="1"/>
      <c r="AT2283" s="1"/>
      <c r="AU2283" s="1"/>
      <c r="AV2283" s="1"/>
      <c r="AW2283" s="1"/>
      <c r="AX2283" s="1"/>
    </row>
    <row r="2284" spans="6:50" x14ac:dyDescent="0.35"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1"/>
      <c r="AB2284" s="1"/>
      <c r="AC2284" s="1"/>
      <c r="AD2284" s="1"/>
      <c r="AE2284" s="1"/>
      <c r="AF2284" s="1"/>
      <c r="AG2284" s="1"/>
      <c r="AH2284" s="1"/>
      <c r="AI2284" s="1"/>
      <c r="AJ2284" s="1"/>
      <c r="AK2284" s="1"/>
      <c r="AL2284" s="8"/>
      <c r="AM2284" s="1"/>
      <c r="AN2284" s="1"/>
      <c r="AO2284" s="1"/>
      <c r="AP2284" s="1"/>
      <c r="AQ2284" s="1"/>
      <c r="AR2284" s="1"/>
      <c r="AS2284" s="1"/>
      <c r="AT2284" s="1"/>
      <c r="AU2284" s="1"/>
      <c r="AV2284" s="1"/>
      <c r="AW2284" s="1"/>
      <c r="AX2284" s="1"/>
    </row>
    <row r="2285" spans="6:50" x14ac:dyDescent="0.35"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1"/>
      <c r="AB2285" s="1"/>
      <c r="AC2285" s="1"/>
      <c r="AD2285" s="1"/>
      <c r="AE2285" s="1"/>
      <c r="AF2285" s="1"/>
      <c r="AG2285" s="1"/>
      <c r="AH2285" s="1"/>
      <c r="AI2285" s="1"/>
      <c r="AJ2285" s="1"/>
      <c r="AK2285" s="1"/>
      <c r="AL2285" s="8"/>
      <c r="AM2285" s="1"/>
      <c r="AN2285" s="1"/>
      <c r="AO2285" s="1"/>
      <c r="AP2285" s="1"/>
      <c r="AQ2285" s="1"/>
      <c r="AR2285" s="1"/>
      <c r="AS2285" s="1"/>
      <c r="AT2285" s="1"/>
      <c r="AU2285" s="1"/>
      <c r="AV2285" s="1"/>
      <c r="AW2285" s="1"/>
      <c r="AX2285" s="1"/>
    </row>
    <row r="2286" spans="6:50" x14ac:dyDescent="0.35"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1"/>
      <c r="AB2286" s="1"/>
      <c r="AC2286" s="1"/>
      <c r="AD2286" s="1"/>
      <c r="AE2286" s="1"/>
      <c r="AF2286" s="1"/>
      <c r="AG2286" s="1"/>
      <c r="AH2286" s="1"/>
      <c r="AI2286" s="1"/>
      <c r="AJ2286" s="1"/>
      <c r="AK2286" s="1"/>
      <c r="AL2286" s="8"/>
      <c r="AM2286" s="1"/>
      <c r="AN2286" s="1"/>
      <c r="AO2286" s="1"/>
      <c r="AP2286" s="1"/>
      <c r="AQ2286" s="1"/>
      <c r="AR2286" s="1"/>
      <c r="AS2286" s="1"/>
      <c r="AT2286" s="1"/>
      <c r="AU2286" s="1"/>
      <c r="AV2286" s="1"/>
      <c r="AW2286" s="1"/>
      <c r="AX2286" s="1"/>
    </row>
    <row r="2287" spans="6:50" x14ac:dyDescent="0.35"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1"/>
      <c r="AB2287" s="1"/>
      <c r="AC2287" s="1"/>
      <c r="AD2287" s="1"/>
      <c r="AE2287" s="1"/>
      <c r="AF2287" s="1"/>
      <c r="AG2287" s="1"/>
      <c r="AH2287" s="1"/>
      <c r="AI2287" s="1"/>
      <c r="AJ2287" s="1"/>
      <c r="AK2287" s="1"/>
      <c r="AL2287" s="8"/>
      <c r="AM2287" s="1"/>
      <c r="AN2287" s="1"/>
      <c r="AO2287" s="1"/>
      <c r="AP2287" s="1"/>
      <c r="AQ2287" s="1"/>
      <c r="AR2287" s="1"/>
      <c r="AS2287" s="1"/>
      <c r="AT2287" s="1"/>
      <c r="AU2287" s="1"/>
      <c r="AV2287" s="1"/>
      <c r="AW2287" s="1"/>
      <c r="AX2287" s="1"/>
    </row>
    <row r="2288" spans="6:50" x14ac:dyDescent="0.35"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1"/>
      <c r="AB2288" s="1"/>
      <c r="AC2288" s="1"/>
      <c r="AD2288" s="1"/>
      <c r="AE2288" s="1"/>
      <c r="AF2288" s="1"/>
      <c r="AG2288" s="1"/>
      <c r="AH2288" s="1"/>
      <c r="AI2288" s="1"/>
      <c r="AJ2288" s="1"/>
      <c r="AK2288" s="1"/>
      <c r="AL2288" s="8"/>
      <c r="AM2288" s="1"/>
      <c r="AN2288" s="1"/>
      <c r="AO2288" s="1"/>
      <c r="AP2288" s="1"/>
      <c r="AQ2288" s="1"/>
      <c r="AR2288" s="1"/>
      <c r="AS2288" s="1"/>
      <c r="AT2288" s="1"/>
      <c r="AU2288" s="1"/>
      <c r="AV2288" s="1"/>
      <c r="AW2288" s="1"/>
      <c r="AX2288" s="1"/>
    </row>
    <row r="2289" spans="6:50" x14ac:dyDescent="0.35"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1"/>
      <c r="AB2289" s="1"/>
      <c r="AC2289" s="1"/>
      <c r="AD2289" s="1"/>
      <c r="AE2289" s="1"/>
      <c r="AF2289" s="1"/>
      <c r="AG2289" s="1"/>
      <c r="AH2289" s="1"/>
      <c r="AI2289" s="1"/>
      <c r="AJ2289" s="1"/>
      <c r="AK2289" s="1"/>
      <c r="AL2289" s="8"/>
      <c r="AM2289" s="1"/>
      <c r="AN2289" s="1"/>
      <c r="AO2289" s="1"/>
      <c r="AP2289" s="1"/>
      <c r="AQ2289" s="1"/>
      <c r="AR2289" s="1"/>
      <c r="AS2289" s="1"/>
      <c r="AT2289" s="1"/>
      <c r="AU2289" s="1"/>
      <c r="AV2289" s="1"/>
      <c r="AW2289" s="1"/>
      <c r="AX2289" s="1"/>
    </row>
    <row r="2290" spans="6:50" x14ac:dyDescent="0.35"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1"/>
      <c r="AB2290" s="1"/>
      <c r="AC2290" s="1"/>
      <c r="AD2290" s="1"/>
      <c r="AE2290" s="1"/>
      <c r="AF2290" s="1"/>
      <c r="AG2290" s="1"/>
      <c r="AH2290" s="1"/>
      <c r="AI2290" s="1"/>
      <c r="AJ2290" s="1"/>
      <c r="AK2290" s="1"/>
      <c r="AL2290" s="8"/>
      <c r="AM2290" s="1"/>
      <c r="AN2290" s="1"/>
      <c r="AO2290" s="1"/>
      <c r="AP2290" s="1"/>
      <c r="AQ2290" s="1"/>
      <c r="AR2290" s="1"/>
      <c r="AS2290" s="1"/>
      <c r="AT2290" s="1"/>
      <c r="AU2290" s="1"/>
      <c r="AV2290" s="1"/>
      <c r="AW2290" s="1"/>
      <c r="AX2290" s="1"/>
    </row>
    <row r="2291" spans="6:50" x14ac:dyDescent="0.35"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1"/>
      <c r="AB2291" s="1"/>
      <c r="AC2291" s="1"/>
      <c r="AD2291" s="1"/>
      <c r="AE2291" s="1"/>
      <c r="AF2291" s="1"/>
      <c r="AG2291" s="1"/>
      <c r="AH2291" s="1"/>
      <c r="AI2291" s="1"/>
      <c r="AJ2291" s="1"/>
      <c r="AK2291" s="1"/>
      <c r="AL2291" s="8"/>
      <c r="AM2291" s="1"/>
      <c r="AN2291" s="1"/>
      <c r="AO2291" s="1"/>
      <c r="AP2291" s="1"/>
      <c r="AQ2291" s="1"/>
      <c r="AR2291" s="1"/>
      <c r="AS2291" s="1"/>
      <c r="AT2291" s="1"/>
      <c r="AU2291" s="1"/>
      <c r="AV2291" s="1"/>
      <c r="AW2291" s="1"/>
      <c r="AX2291" s="1"/>
    </row>
    <row r="2292" spans="6:50" x14ac:dyDescent="0.35"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1"/>
      <c r="AB2292" s="1"/>
      <c r="AC2292" s="1"/>
      <c r="AD2292" s="1"/>
      <c r="AE2292" s="1"/>
      <c r="AF2292" s="1"/>
      <c r="AG2292" s="1"/>
      <c r="AH2292" s="1"/>
      <c r="AI2292" s="1"/>
      <c r="AJ2292" s="1"/>
      <c r="AK2292" s="1"/>
      <c r="AL2292" s="8"/>
      <c r="AM2292" s="1"/>
      <c r="AN2292" s="1"/>
      <c r="AO2292" s="1"/>
      <c r="AP2292" s="1"/>
      <c r="AQ2292" s="1"/>
      <c r="AR2292" s="1"/>
      <c r="AS2292" s="1"/>
      <c r="AT2292" s="1"/>
      <c r="AU2292" s="1"/>
      <c r="AV2292" s="1"/>
      <c r="AW2292" s="1"/>
      <c r="AX2292" s="1"/>
    </row>
    <row r="2293" spans="6:50" x14ac:dyDescent="0.35"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1"/>
      <c r="AB2293" s="1"/>
      <c r="AC2293" s="1"/>
      <c r="AD2293" s="1"/>
      <c r="AE2293" s="1"/>
      <c r="AF2293" s="1"/>
      <c r="AG2293" s="1"/>
      <c r="AH2293" s="1"/>
      <c r="AI2293" s="1"/>
      <c r="AJ2293" s="1"/>
      <c r="AK2293" s="1"/>
      <c r="AL2293" s="8"/>
      <c r="AM2293" s="1"/>
      <c r="AN2293" s="1"/>
      <c r="AO2293" s="1"/>
      <c r="AP2293" s="1"/>
      <c r="AQ2293" s="1"/>
      <c r="AR2293" s="1"/>
      <c r="AS2293" s="1"/>
      <c r="AT2293" s="1"/>
      <c r="AU2293" s="1"/>
      <c r="AV2293" s="1"/>
      <c r="AW2293" s="1"/>
      <c r="AX2293" s="1"/>
    </row>
    <row r="2294" spans="6:50" x14ac:dyDescent="0.35"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1"/>
      <c r="AB2294" s="1"/>
      <c r="AC2294" s="1"/>
      <c r="AD2294" s="1"/>
      <c r="AE2294" s="1"/>
      <c r="AF2294" s="1"/>
      <c r="AG2294" s="1"/>
      <c r="AH2294" s="1"/>
      <c r="AI2294" s="1"/>
      <c r="AJ2294" s="1"/>
      <c r="AK2294" s="1"/>
      <c r="AL2294" s="8"/>
      <c r="AM2294" s="1"/>
      <c r="AN2294" s="1"/>
      <c r="AO2294" s="1"/>
      <c r="AP2294" s="1"/>
      <c r="AQ2294" s="1"/>
      <c r="AR2294" s="1"/>
      <c r="AS2294" s="1"/>
      <c r="AT2294" s="1"/>
      <c r="AU2294" s="1"/>
      <c r="AV2294" s="1"/>
      <c r="AW2294" s="1"/>
      <c r="AX2294" s="1"/>
    </row>
    <row r="2295" spans="6:50" x14ac:dyDescent="0.35"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1"/>
      <c r="AB2295" s="1"/>
      <c r="AC2295" s="1"/>
      <c r="AD2295" s="1"/>
      <c r="AE2295" s="1"/>
      <c r="AF2295" s="1"/>
      <c r="AG2295" s="1"/>
      <c r="AH2295" s="1"/>
      <c r="AI2295" s="1"/>
      <c r="AJ2295" s="1"/>
      <c r="AK2295" s="1"/>
      <c r="AL2295" s="8"/>
      <c r="AM2295" s="1"/>
      <c r="AN2295" s="1"/>
      <c r="AO2295" s="1"/>
      <c r="AP2295" s="1"/>
      <c r="AQ2295" s="1"/>
      <c r="AR2295" s="1"/>
      <c r="AS2295" s="1"/>
      <c r="AT2295" s="1"/>
      <c r="AU2295" s="1"/>
      <c r="AV2295" s="1"/>
      <c r="AW2295" s="1"/>
      <c r="AX2295" s="1"/>
    </row>
    <row r="2296" spans="6:50" x14ac:dyDescent="0.35"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1"/>
      <c r="AB2296" s="1"/>
      <c r="AC2296" s="1"/>
      <c r="AD2296" s="1"/>
      <c r="AE2296" s="1"/>
      <c r="AF2296" s="1"/>
      <c r="AG2296" s="1"/>
      <c r="AH2296" s="1"/>
      <c r="AI2296" s="1"/>
      <c r="AJ2296" s="1"/>
      <c r="AK2296" s="1"/>
      <c r="AL2296" s="8"/>
      <c r="AM2296" s="1"/>
      <c r="AN2296" s="1"/>
      <c r="AO2296" s="1"/>
      <c r="AP2296" s="1"/>
      <c r="AQ2296" s="1"/>
      <c r="AR2296" s="1"/>
      <c r="AS2296" s="1"/>
      <c r="AT2296" s="1"/>
      <c r="AU2296" s="1"/>
      <c r="AV2296" s="1"/>
      <c r="AW2296" s="1"/>
      <c r="AX2296" s="1"/>
    </row>
    <row r="2297" spans="6:50" x14ac:dyDescent="0.35"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1"/>
      <c r="AB2297" s="1"/>
      <c r="AC2297" s="1"/>
      <c r="AD2297" s="1"/>
      <c r="AE2297" s="1"/>
      <c r="AF2297" s="1"/>
      <c r="AG2297" s="1"/>
      <c r="AH2297" s="1"/>
      <c r="AI2297" s="1"/>
      <c r="AJ2297" s="1"/>
      <c r="AK2297" s="1"/>
      <c r="AL2297" s="8"/>
      <c r="AM2297" s="1"/>
      <c r="AN2297" s="1"/>
      <c r="AO2297" s="1"/>
      <c r="AP2297" s="1"/>
      <c r="AQ2297" s="1"/>
      <c r="AR2297" s="1"/>
      <c r="AS2297" s="1"/>
      <c r="AT2297" s="1"/>
      <c r="AU2297" s="1"/>
      <c r="AV2297" s="1"/>
      <c r="AW2297" s="1"/>
      <c r="AX2297" s="1"/>
    </row>
    <row r="2298" spans="6:50" x14ac:dyDescent="0.35"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1"/>
      <c r="AB2298" s="1"/>
      <c r="AC2298" s="1"/>
      <c r="AD2298" s="1"/>
      <c r="AE2298" s="1"/>
      <c r="AF2298" s="1"/>
      <c r="AG2298" s="1"/>
      <c r="AH2298" s="1"/>
      <c r="AI2298" s="1"/>
      <c r="AJ2298" s="1"/>
      <c r="AK2298" s="1"/>
      <c r="AL2298" s="8"/>
      <c r="AM2298" s="1"/>
      <c r="AN2298" s="1"/>
      <c r="AO2298" s="1"/>
      <c r="AP2298" s="1"/>
      <c r="AQ2298" s="1"/>
      <c r="AR2298" s="1"/>
      <c r="AS2298" s="1"/>
      <c r="AT2298" s="1"/>
      <c r="AU2298" s="1"/>
      <c r="AV2298" s="1"/>
      <c r="AW2298" s="1"/>
      <c r="AX2298" s="1"/>
    </row>
    <row r="2299" spans="6:50" x14ac:dyDescent="0.35"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1"/>
      <c r="AB2299" s="1"/>
      <c r="AC2299" s="1"/>
      <c r="AD2299" s="1"/>
      <c r="AE2299" s="1"/>
      <c r="AF2299" s="1"/>
      <c r="AG2299" s="1"/>
      <c r="AH2299" s="1"/>
      <c r="AI2299" s="1"/>
      <c r="AJ2299" s="1"/>
      <c r="AK2299" s="1"/>
      <c r="AL2299" s="8"/>
      <c r="AM2299" s="1"/>
      <c r="AN2299" s="1"/>
      <c r="AO2299" s="1"/>
      <c r="AP2299" s="1"/>
      <c r="AQ2299" s="1"/>
      <c r="AR2299" s="1"/>
      <c r="AS2299" s="1"/>
      <c r="AT2299" s="1"/>
      <c r="AU2299" s="1"/>
      <c r="AV2299" s="1"/>
      <c r="AW2299" s="1"/>
      <c r="AX2299" s="1"/>
    </row>
    <row r="2300" spans="6:50" x14ac:dyDescent="0.35"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1"/>
      <c r="AB2300" s="1"/>
      <c r="AC2300" s="1"/>
      <c r="AD2300" s="1"/>
      <c r="AE2300" s="1"/>
      <c r="AF2300" s="1"/>
      <c r="AG2300" s="1"/>
      <c r="AH2300" s="1"/>
      <c r="AI2300" s="1"/>
      <c r="AJ2300" s="1"/>
      <c r="AK2300" s="1"/>
      <c r="AL2300" s="8"/>
      <c r="AM2300" s="1"/>
      <c r="AN2300" s="1"/>
      <c r="AO2300" s="1"/>
      <c r="AP2300" s="1"/>
      <c r="AQ2300" s="1"/>
      <c r="AR2300" s="1"/>
      <c r="AS2300" s="1"/>
      <c r="AT2300" s="1"/>
      <c r="AU2300" s="1"/>
      <c r="AV2300" s="1"/>
      <c r="AW2300" s="1"/>
      <c r="AX2300" s="1"/>
    </row>
    <row r="2301" spans="6:50" x14ac:dyDescent="0.35"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1"/>
      <c r="AB2301" s="1"/>
      <c r="AC2301" s="1"/>
      <c r="AD2301" s="1"/>
      <c r="AE2301" s="1"/>
      <c r="AF2301" s="1"/>
      <c r="AG2301" s="1"/>
      <c r="AH2301" s="1"/>
      <c r="AI2301" s="1"/>
      <c r="AJ2301" s="1"/>
      <c r="AK2301" s="1"/>
      <c r="AL2301" s="8"/>
      <c r="AM2301" s="1"/>
      <c r="AN2301" s="1"/>
      <c r="AO2301" s="1"/>
      <c r="AP2301" s="1"/>
      <c r="AQ2301" s="1"/>
      <c r="AR2301" s="1"/>
      <c r="AS2301" s="1"/>
      <c r="AT2301" s="1"/>
      <c r="AU2301" s="1"/>
      <c r="AV2301" s="1"/>
      <c r="AW2301" s="1"/>
      <c r="AX2301" s="1"/>
    </row>
    <row r="2302" spans="6:50" x14ac:dyDescent="0.35"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1"/>
      <c r="AB2302" s="1"/>
      <c r="AC2302" s="1"/>
      <c r="AD2302" s="1"/>
      <c r="AE2302" s="1"/>
      <c r="AF2302" s="1"/>
      <c r="AG2302" s="1"/>
      <c r="AH2302" s="1"/>
      <c r="AI2302" s="1"/>
      <c r="AJ2302" s="1"/>
      <c r="AK2302" s="1"/>
      <c r="AL2302" s="8"/>
      <c r="AM2302" s="1"/>
      <c r="AN2302" s="1"/>
      <c r="AO2302" s="1"/>
      <c r="AP2302" s="1"/>
      <c r="AQ2302" s="1"/>
      <c r="AR2302" s="1"/>
      <c r="AS2302" s="1"/>
      <c r="AT2302" s="1"/>
      <c r="AU2302" s="1"/>
      <c r="AV2302" s="1"/>
      <c r="AW2302" s="1"/>
      <c r="AX2302" s="1"/>
    </row>
    <row r="2303" spans="6:50" x14ac:dyDescent="0.35"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1"/>
      <c r="AB2303" s="1"/>
      <c r="AC2303" s="1"/>
      <c r="AD2303" s="1"/>
      <c r="AE2303" s="1"/>
      <c r="AF2303" s="1"/>
      <c r="AG2303" s="1"/>
      <c r="AH2303" s="1"/>
      <c r="AI2303" s="1"/>
      <c r="AJ2303" s="1"/>
      <c r="AK2303" s="1"/>
      <c r="AL2303" s="8"/>
      <c r="AM2303" s="1"/>
      <c r="AN2303" s="1"/>
      <c r="AO2303" s="1"/>
      <c r="AP2303" s="1"/>
      <c r="AQ2303" s="1"/>
      <c r="AR2303" s="1"/>
      <c r="AS2303" s="1"/>
      <c r="AT2303" s="1"/>
      <c r="AU2303" s="1"/>
      <c r="AV2303" s="1"/>
      <c r="AW2303" s="1"/>
      <c r="AX2303" s="1"/>
    </row>
    <row r="2304" spans="6:50" x14ac:dyDescent="0.35"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8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</row>
    <row r="2305" spans="6:50" x14ac:dyDescent="0.35"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1"/>
      <c r="AB2305" s="1"/>
      <c r="AC2305" s="1"/>
      <c r="AD2305" s="1"/>
      <c r="AE2305" s="1"/>
      <c r="AF2305" s="1"/>
      <c r="AG2305" s="1"/>
      <c r="AH2305" s="1"/>
      <c r="AI2305" s="1"/>
      <c r="AJ2305" s="1"/>
      <c r="AK2305" s="1"/>
      <c r="AL2305" s="8"/>
      <c r="AM2305" s="1"/>
      <c r="AN2305" s="1"/>
      <c r="AO2305" s="1"/>
      <c r="AP2305" s="1"/>
      <c r="AQ2305" s="1"/>
      <c r="AR2305" s="1"/>
      <c r="AS2305" s="1"/>
      <c r="AT2305" s="1"/>
      <c r="AU2305" s="1"/>
      <c r="AV2305" s="1"/>
      <c r="AW2305" s="1"/>
      <c r="AX2305" s="1"/>
    </row>
    <row r="2306" spans="6:50" x14ac:dyDescent="0.35"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1"/>
      <c r="AB2306" s="1"/>
      <c r="AC2306" s="1"/>
      <c r="AD2306" s="1"/>
      <c r="AE2306" s="1"/>
      <c r="AF2306" s="1"/>
      <c r="AG2306" s="1"/>
      <c r="AH2306" s="1"/>
      <c r="AI2306" s="1"/>
      <c r="AJ2306" s="1"/>
      <c r="AK2306" s="1"/>
      <c r="AL2306" s="8"/>
      <c r="AM2306" s="1"/>
      <c r="AN2306" s="1"/>
      <c r="AO2306" s="1"/>
      <c r="AP2306" s="1"/>
      <c r="AQ2306" s="1"/>
      <c r="AR2306" s="1"/>
      <c r="AS2306" s="1"/>
      <c r="AT2306" s="1"/>
      <c r="AU2306" s="1"/>
      <c r="AV2306" s="1"/>
      <c r="AW2306" s="1"/>
      <c r="AX2306" s="1"/>
    </row>
    <row r="2307" spans="6:50" x14ac:dyDescent="0.35"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1"/>
      <c r="AB2307" s="1"/>
      <c r="AC2307" s="1"/>
      <c r="AD2307" s="1"/>
      <c r="AE2307" s="1"/>
      <c r="AF2307" s="1"/>
      <c r="AG2307" s="1"/>
      <c r="AH2307" s="1"/>
      <c r="AI2307" s="1"/>
      <c r="AJ2307" s="1"/>
      <c r="AK2307" s="1"/>
      <c r="AL2307" s="8"/>
      <c r="AM2307" s="1"/>
      <c r="AN2307" s="1"/>
      <c r="AO2307" s="1"/>
      <c r="AP2307" s="1"/>
      <c r="AQ2307" s="1"/>
      <c r="AR2307" s="1"/>
      <c r="AS2307" s="1"/>
      <c r="AT2307" s="1"/>
      <c r="AU2307" s="1"/>
      <c r="AV2307" s="1"/>
      <c r="AW2307" s="1"/>
      <c r="AX2307" s="1"/>
    </row>
    <row r="2308" spans="6:50" x14ac:dyDescent="0.35"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1"/>
      <c r="AB2308" s="1"/>
      <c r="AC2308" s="1"/>
      <c r="AD2308" s="1"/>
      <c r="AE2308" s="1"/>
      <c r="AF2308" s="1"/>
      <c r="AG2308" s="1"/>
      <c r="AH2308" s="1"/>
      <c r="AI2308" s="1"/>
      <c r="AJ2308" s="1"/>
      <c r="AK2308" s="1"/>
      <c r="AL2308" s="8"/>
      <c r="AM2308" s="1"/>
      <c r="AN2308" s="1"/>
      <c r="AO2308" s="1"/>
      <c r="AP2308" s="1"/>
      <c r="AQ2308" s="1"/>
      <c r="AR2308" s="1"/>
      <c r="AS2308" s="1"/>
      <c r="AT2308" s="1"/>
      <c r="AU2308" s="1"/>
      <c r="AV2308" s="1"/>
      <c r="AW2308" s="1"/>
      <c r="AX2308" s="1"/>
    </row>
    <row r="2309" spans="6:50" x14ac:dyDescent="0.35"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1"/>
      <c r="AB2309" s="1"/>
      <c r="AC2309" s="1"/>
      <c r="AD2309" s="1"/>
      <c r="AE2309" s="1"/>
      <c r="AF2309" s="1"/>
      <c r="AG2309" s="1"/>
      <c r="AH2309" s="1"/>
      <c r="AI2309" s="1"/>
      <c r="AJ2309" s="1"/>
      <c r="AK2309" s="1"/>
      <c r="AL2309" s="8"/>
      <c r="AM2309" s="1"/>
      <c r="AN2309" s="1"/>
      <c r="AO2309" s="1"/>
      <c r="AP2309" s="1"/>
      <c r="AQ2309" s="1"/>
      <c r="AR2309" s="1"/>
      <c r="AS2309" s="1"/>
      <c r="AT2309" s="1"/>
      <c r="AU2309" s="1"/>
      <c r="AV2309" s="1"/>
      <c r="AW2309" s="1"/>
      <c r="AX2309" s="1"/>
    </row>
    <row r="2310" spans="6:50" x14ac:dyDescent="0.35"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1"/>
      <c r="AB2310" s="1"/>
      <c r="AC2310" s="1"/>
      <c r="AD2310" s="1"/>
      <c r="AE2310" s="1"/>
      <c r="AF2310" s="1"/>
      <c r="AG2310" s="1"/>
      <c r="AH2310" s="1"/>
      <c r="AI2310" s="1"/>
      <c r="AJ2310" s="1"/>
      <c r="AK2310" s="1"/>
      <c r="AL2310" s="8"/>
      <c r="AM2310" s="1"/>
      <c r="AN2310" s="1"/>
      <c r="AO2310" s="1"/>
      <c r="AP2310" s="1"/>
      <c r="AQ2310" s="1"/>
      <c r="AR2310" s="1"/>
      <c r="AS2310" s="1"/>
      <c r="AT2310" s="1"/>
      <c r="AU2310" s="1"/>
      <c r="AV2310" s="1"/>
      <c r="AW2310" s="1"/>
      <c r="AX2310" s="1"/>
    </row>
    <row r="2311" spans="6:50" x14ac:dyDescent="0.35"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8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</row>
    <row r="2312" spans="6:50" x14ac:dyDescent="0.35"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8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</row>
    <row r="2313" spans="6:50" x14ac:dyDescent="0.35"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1"/>
      <c r="AB2313" s="1"/>
      <c r="AC2313" s="1"/>
      <c r="AD2313" s="1"/>
      <c r="AE2313" s="1"/>
      <c r="AF2313" s="1"/>
      <c r="AG2313" s="1"/>
      <c r="AH2313" s="1"/>
      <c r="AI2313" s="1"/>
      <c r="AJ2313" s="1"/>
      <c r="AK2313" s="1"/>
      <c r="AL2313" s="8"/>
      <c r="AM2313" s="1"/>
      <c r="AN2313" s="1"/>
      <c r="AO2313" s="1"/>
      <c r="AP2313" s="1"/>
      <c r="AQ2313" s="1"/>
      <c r="AR2313" s="1"/>
      <c r="AS2313" s="1"/>
      <c r="AT2313" s="1"/>
      <c r="AU2313" s="1"/>
      <c r="AV2313" s="1"/>
      <c r="AW2313" s="1"/>
      <c r="AX2313" s="1"/>
    </row>
    <row r="2314" spans="6:50" x14ac:dyDescent="0.35"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1"/>
      <c r="AB2314" s="1"/>
      <c r="AC2314" s="1"/>
      <c r="AD2314" s="1"/>
      <c r="AE2314" s="1"/>
      <c r="AF2314" s="1"/>
      <c r="AG2314" s="1"/>
      <c r="AH2314" s="1"/>
      <c r="AI2314" s="1"/>
      <c r="AJ2314" s="1"/>
      <c r="AK2314" s="1"/>
      <c r="AL2314" s="8"/>
      <c r="AM2314" s="1"/>
      <c r="AN2314" s="1"/>
      <c r="AO2314" s="1"/>
      <c r="AP2314" s="1"/>
      <c r="AQ2314" s="1"/>
      <c r="AR2314" s="1"/>
      <c r="AS2314" s="1"/>
      <c r="AT2314" s="1"/>
      <c r="AU2314" s="1"/>
      <c r="AV2314" s="1"/>
      <c r="AW2314" s="1"/>
      <c r="AX2314" s="1"/>
    </row>
    <row r="2315" spans="6:50" x14ac:dyDescent="0.35"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1"/>
      <c r="AB2315" s="1"/>
      <c r="AC2315" s="1"/>
      <c r="AD2315" s="1"/>
      <c r="AE2315" s="1"/>
      <c r="AF2315" s="1"/>
      <c r="AG2315" s="1"/>
      <c r="AH2315" s="1"/>
      <c r="AI2315" s="1"/>
      <c r="AJ2315" s="1"/>
      <c r="AK2315" s="1"/>
      <c r="AL2315" s="8"/>
      <c r="AM2315" s="1"/>
      <c r="AN2315" s="1"/>
      <c r="AO2315" s="1"/>
      <c r="AP2315" s="1"/>
      <c r="AQ2315" s="1"/>
      <c r="AR2315" s="1"/>
      <c r="AS2315" s="1"/>
      <c r="AT2315" s="1"/>
      <c r="AU2315" s="1"/>
      <c r="AV2315" s="1"/>
      <c r="AW2315" s="1"/>
      <c r="AX2315" s="1"/>
    </row>
    <row r="2316" spans="6:50" x14ac:dyDescent="0.35"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1"/>
      <c r="AB2316" s="1"/>
      <c r="AC2316" s="1"/>
      <c r="AD2316" s="1"/>
      <c r="AE2316" s="1"/>
      <c r="AF2316" s="1"/>
      <c r="AG2316" s="1"/>
      <c r="AH2316" s="1"/>
      <c r="AI2316" s="1"/>
      <c r="AJ2316" s="1"/>
      <c r="AK2316" s="1"/>
      <c r="AL2316" s="8"/>
      <c r="AM2316" s="1"/>
      <c r="AN2316" s="1"/>
      <c r="AO2316" s="1"/>
      <c r="AP2316" s="1"/>
      <c r="AQ2316" s="1"/>
      <c r="AR2316" s="1"/>
      <c r="AS2316" s="1"/>
      <c r="AT2316" s="1"/>
      <c r="AU2316" s="1"/>
      <c r="AV2316" s="1"/>
      <c r="AW2316" s="1"/>
      <c r="AX2316" s="1"/>
    </row>
    <row r="2317" spans="6:50" x14ac:dyDescent="0.35"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1"/>
      <c r="AB2317" s="1"/>
      <c r="AC2317" s="1"/>
      <c r="AD2317" s="1"/>
      <c r="AE2317" s="1"/>
      <c r="AF2317" s="1"/>
      <c r="AG2317" s="1"/>
      <c r="AH2317" s="1"/>
      <c r="AI2317" s="1"/>
      <c r="AJ2317" s="1"/>
      <c r="AK2317" s="1"/>
      <c r="AL2317" s="8"/>
      <c r="AM2317" s="1"/>
      <c r="AN2317" s="1"/>
      <c r="AO2317" s="1"/>
      <c r="AP2317" s="1"/>
      <c r="AQ2317" s="1"/>
      <c r="AR2317" s="1"/>
      <c r="AS2317" s="1"/>
      <c r="AT2317" s="1"/>
      <c r="AU2317" s="1"/>
      <c r="AV2317" s="1"/>
      <c r="AW2317" s="1"/>
      <c r="AX2317" s="1"/>
    </row>
    <row r="2318" spans="6:50" x14ac:dyDescent="0.35"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1"/>
      <c r="AB2318" s="1"/>
      <c r="AC2318" s="1"/>
      <c r="AD2318" s="1"/>
      <c r="AE2318" s="1"/>
      <c r="AF2318" s="1"/>
      <c r="AG2318" s="1"/>
      <c r="AH2318" s="1"/>
      <c r="AI2318" s="1"/>
      <c r="AJ2318" s="1"/>
      <c r="AK2318" s="1"/>
      <c r="AL2318" s="8"/>
      <c r="AM2318" s="1"/>
      <c r="AN2318" s="1"/>
      <c r="AO2318" s="1"/>
      <c r="AP2318" s="1"/>
      <c r="AQ2318" s="1"/>
      <c r="AR2318" s="1"/>
      <c r="AS2318" s="1"/>
      <c r="AT2318" s="1"/>
      <c r="AU2318" s="1"/>
      <c r="AV2318" s="1"/>
      <c r="AW2318" s="1"/>
      <c r="AX2318" s="1"/>
    </row>
    <row r="2319" spans="6:50" x14ac:dyDescent="0.35"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1"/>
      <c r="AB2319" s="1"/>
      <c r="AC2319" s="1"/>
      <c r="AD2319" s="1"/>
      <c r="AE2319" s="1"/>
      <c r="AF2319" s="1"/>
      <c r="AG2319" s="1"/>
      <c r="AH2319" s="1"/>
      <c r="AI2319" s="1"/>
      <c r="AJ2319" s="1"/>
      <c r="AK2319" s="1"/>
      <c r="AL2319" s="8"/>
      <c r="AM2319" s="1"/>
      <c r="AN2319" s="1"/>
      <c r="AO2319" s="1"/>
      <c r="AP2319" s="1"/>
      <c r="AQ2319" s="1"/>
      <c r="AR2319" s="1"/>
      <c r="AS2319" s="1"/>
      <c r="AT2319" s="1"/>
      <c r="AU2319" s="1"/>
      <c r="AV2319" s="1"/>
      <c r="AW2319" s="1"/>
      <c r="AX2319" s="1"/>
    </row>
    <row r="2320" spans="6:50" x14ac:dyDescent="0.35"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1"/>
      <c r="AB2320" s="1"/>
      <c r="AC2320" s="1"/>
      <c r="AD2320" s="1"/>
      <c r="AE2320" s="1"/>
      <c r="AF2320" s="1"/>
      <c r="AG2320" s="1"/>
      <c r="AH2320" s="1"/>
      <c r="AI2320" s="1"/>
      <c r="AJ2320" s="1"/>
      <c r="AK2320" s="1"/>
      <c r="AL2320" s="8"/>
      <c r="AM2320" s="1"/>
      <c r="AN2320" s="1"/>
      <c r="AO2320" s="1"/>
      <c r="AP2320" s="1"/>
      <c r="AQ2320" s="1"/>
      <c r="AR2320" s="1"/>
      <c r="AS2320" s="1"/>
      <c r="AT2320" s="1"/>
      <c r="AU2320" s="1"/>
      <c r="AV2320" s="1"/>
      <c r="AW2320" s="1"/>
      <c r="AX2320" s="1"/>
    </row>
    <row r="2321" spans="6:50" x14ac:dyDescent="0.35"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1"/>
      <c r="AB2321" s="1"/>
      <c r="AC2321" s="1"/>
      <c r="AD2321" s="1"/>
      <c r="AE2321" s="1"/>
      <c r="AF2321" s="1"/>
      <c r="AG2321" s="1"/>
      <c r="AH2321" s="1"/>
      <c r="AI2321" s="1"/>
      <c r="AJ2321" s="1"/>
      <c r="AK2321" s="1"/>
      <c r="AL2321" s="8"/>
      <c r="AM2321" s="1"/>
      <c r="AN2321" s="1"/>
      <c r="AO2321" s="1"/>
      <c r="AP2321" s="1"/>
      <c r="AQ2321" s="1"/>
      <c r="AR2321" s="1"/>
      <c r="AS2321" s="1"/>
      <c r="AT2321" s="1"/>
      <c r="AU2321" s="1"/>
      <c r="AV2321" s="1"/>
      <c r="AW2321" s="1"/>
      <c r="AX2321" s="1"/>
    </row>
    <row r="2322" spans="6:50" x14ac:dyDescent="0.35"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1"/>
      <c r="AB2322" s="1"/>
      <c r="AC2322" s="1"/>
      <c r="AD2322" s="1"/>
      <c r="AE2322" s="1"/>
      <c r="AF2322" s="1"/>
      <c r="AG2322" s="1"/>
      <c r="AH2322" s="1"/>
      <c r="AI2322" s="1"/>
      <c r="AJ2322" s="1"/>
      <c r="AK2322" s="1"/>
      <c r="AL2322" s="8"/>
      <c r="AM2322" s="1"/>
      <c r="AN2322" s="1"/>
      <c r="AO2322" s="1"/>
      <c r="AP2322" s="1"/>
      <c r="AQ2322" s="1"/>
      <c r="AR2322" s="1"/>
      <c r="AS2322" s="1"/>
      <c r="AT2322" s="1"/>
      <c r="AU2322" s="1"/>
      <c r="AV2322" s="1"/>
      <c r="AW2322" s="1"/>
      <c r="AX2322" s="1"/>
    </row>
    <row r="2323" spans="6:50" x14ac:dyDescent="0.35"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1"/>
      <c r="AB2323" s="1"/>
      <c r="AC2323" s="1"/>
      <c r="AD2323" s="1"/>
      <c r="AE2323" s="1"/>
      <c r="AF2323" s="1"/>
      <c r="AG2323" s="1"/>
      <c r="AH2323" s="1"/>
      <c r="AI2323" s="1"/>
      <c r="AJ2323" s="1"/>
      <c r="AK2323" s="1"/>
      <c r="AL2323" s="8"/>
      <c r="AM2323" s="1"/>
      <c r="AN2323" s="1"/>
      <c r="AO2323" s="1"/>
      <c r="AP2323" s="1"/>
      <c r="AQ2323" s="1"/>
      <c r="AR2323" s="1"/>
      <c r="AS2323" s="1"/>
      <c r="AT2323" s="1"/>
      <c r="AU2323" s="1"/>
      <c r="AV2323" s="1"/>
      <c r="AW2323" s="1"/>
      <c r="AX2323" s="1"/>
    </row>
    <row r="2324" spans="6:50" x14ac:dyDescent="0.35"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1"/>
      <c r="AB2324" s="1"/>
      <c r="AC2324" s="1"/>
      <c r="AD2324" s="1"/>
      <c r="AE2324" s="1"/>
      <c r="AF2324" s="1"/>
      <c r="AG2324" s="1"/>
      <c r="AH2324" s="1"/>
      <c r="AI2324" s="1"/>
      <c r="AJ2324" s="1"/>
      <c r="AK2324" s="1"/>
      <c r="AL2324" s="8"/>
      <c r="AM2324" s="1"/>
      <c r="AN2324" s="1"/>
      <c r="AO2324" s="1"/>
      <c r="AP2324" s="1"/>
      <c r="AQ2324" s="1"/>
      <c r="AR2324" s="1"/>
      <c r="AS2324" s="1"/>
      <c r="AT2324" s="1"/>
      <c r="AU2324" s="1"/>
      <c r="AV2324" s="1"/>
      <c r="AW2324" s="1"/>
      <c r="AX2324" s="1"/>
    </row>
    <row r="2325" spans="6:50" x14ac:dyDescent="0.35"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1"/>
      <c r="AB2325" s="1"/>
      <c r="AC2325" s="1"/>
      <c r="AD2325" s="1"/>
      <c r="AE2325" s="1"/>
      <c r="AF2325" s="1"/>
      <c r="AG2325" s="1"/>
      <c r="AH2325" s="1"/>
      <c r="AI2325" s="1"/>
      <c r="AJ2325" s="1"/>
      <c r="AK2325" s="1"/>
      <c r="AL2325" s="8"/>
      <c r="AM2325" s="1"/>
      <c r="AN2325" s="1"/>
      <c r="AO2325" s="1"/>
      <c r="AP2325" s="1"/>
      <c r="AQ2325" s="1"/>
      <c r="AR2325" s="1"/>
      <c r="AS2325" s="1"/>
      <c r="AT2325" s="1"/>
      <c r="AU2325" s="1"/>
      <c r="AV2325" s="1"/>
      <c r="AW2325" s="1"/>
      <c r="AX2325" s="1"/>
    </row>
    <row r="2326" spans="6:50" x14ac:dyDescent="0.35"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1"/>
      <c r="AB2326" s="1"/>
      <c r="AC2326" s="1"/>
      <c r="AD2326" s="1"/>
      <c r="AE2326" s="1"/>
      <c r="AF2326" s="1"/>
      <c r="AG2326" s="1"/>
      <c r="AH2326" s="1"/>
      <c r="AI2326" s="1"/>
      <c r="AJ2326" s="1"/>
      <c r="AK2326" s="1"/>
      <c r="AL2326" s="8"/>
      <c r="AM2326" s="1"/>
      <c r="AN2326" s="1"/>
      <c r="AO2326" s="1"/>
      <c r="AP2326" s="1"/>
      <c r="AQ2326" s="1"/>
      <c r="AR2326" s="1"/>
      <c r="AS2326" s="1"/>
      <c r="AT2326" s="1"/>
      <c r="AU2326" s="1"/>
      <c r="AV2326" s="1"/>
      <c r="AW2326" s="1"/>
      <c r="AX2326" s="1"/>
    </row>
    <row r="2327" spans="6:50" x14ac:dyDescent="0.35"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1"/>
      <c r="AB2327" s="1"/>
      <c r="AC2327" s="1"/>
      <c r="AD2327" s="1"/>
      <c r="AE2327" s="1"/>
      <c r="AF2327" s="1"/>
      <c r="AG2327" s="1"/>
      <c r="AH2327" s="1"/>
      <c r="AI2327" s="1"/>
      <c r="AJ2327" s="1"/>
      <c r="AK2327" s="1"/>
      <c r="AL2327" s="8"/>
      <c r="AM2327" s="1"/>
      <c r="AN2327" s="1"/>
      <c r="AO2327" s="1"/>
      <c r="AP2327" s="1"/>
      <c r="AQ2327" s="1"/>
      <c r="AR2327" s="1"/>
      <c r="AS2327" s="1"/>
      <c r="AT2327" s="1"/>
      <c r="AU2327" s="1"/>
      <c r="AV2327" s="1"/>
      <c r="AW2327" s="1"/>
      <c r="AX2327" s="1"/>
    </row>
    <row r="2328" spans="6:50" x14ac:dyDescent="0.35"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1"/>
      <c r="AB2328" s="1"/>
      <c r="AC2328" s="1"/>
      <c r="AD2328" s="1"/>
      <c r="AE2328" s="1"/>
      <c r="AF2328" s="1"/>
      <c r="AG2328" s="1"/>
      <c r="AH2328" s="1"/>
      <c r="AI2328" s="1"/>
      <c r="AJ2328" s="1"/>
      <c r="AK2328" s="1"/>
      <c r="AL2328" s="8"/>
      <c r="AM2328" s="1"/>
      <c r="AN2328" s="1"/>
      <c r="AO2328" s="1"/>
      <c r="AP2328" s="1"/>
      <c r="AQ2328" s="1"/>
      <c r="AR2328" s="1"/>
      <c r="AS2328" s="1"/>
      <c r="AT2328" s="1"/>
      <c r="AU2328" s="1"/>
      <c r="AV2328" s="1"/>
      <c r="AW2328" s="1"/>
      <c r="AX2328" s="1"/>
    </row>
    <row r="2329" spans="6:50" x14ac:dyDescent="0.35"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1"/>
      <c r="AB2329" s="1"/>
      <c r="AC2329" s="1"/>
      <c r="AD2329" s="1"/>
      <c r="AE2329" s="1"/>
      <c r="AF2329" s="1"/>
      <c r="AG2329" s="1"/>
      <c r="AH2329" s="1"/>
      <c r="AI2329" s="1"/>
      <c r="AJ2329" s="1"/>
      <c r="AK2329" s="1"/>
      <c r="AL2329" s="8"/>
      <c r="AM2329" s="1"/>
      <c r="AN2329" s="1"/>
      <c r="AO2329" s="1"/>
      <c r="AP2329" s="1"/>
      <c r="AQ2329" s="1"/>
      <c r="AR2329" s="1"/>
      <c r="AS2329" s="1"/>
      <c r="AT2329" s="1"/>
      <c r="AU2329" s="1"/>
      <c r="AV2329" s="1"/>
      <c r="AW2329" s="1"/>
      <c r="AX2329" s="1"/>
    </row>
    <row r="2330" spans="6:50" x14ac:dyDescent="0.35"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1"/>
      <c r="AB2330" s="1"/>
      <c r="AC2330" s="1"/>
      <c r="AD2330" s="1"/>
      <c r="AE2330" s="1"/>
      <c r="AF2330" s="1"/>
      <c r="AG2330" s="1"/>
      <c r="AH2330" s="1"/>
      <c r="AI2330" s="1"/>
      <c r="AJ2330" s="1"/>
      <c r="AK2330" s="1"/>
      <c r="AL2330" s="8"/>
      <c r="AM2330" s="1"/>
      <c r="AN2330" s="1"/>
      <c r="AO2330" s="1"/>
      <c r="AP2330" s="1"/>
      <c r="AQ2330" s="1"/>
      <c r="AR2330" s="1"/>
      <c r="AS2330" s="1"/>
      <c r="AT2330" s="1"/>
      <c r="AU2330" s="1"/>
      <c r="AV2330" s="1"/>
      <c r="AW2330" s="1"/>
      <c r="AX2330" s="1"/>
    </row>
    <row r="2331" spans="6:50" x14ac:dyDescent="0.35"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1"/>
      <c r="AB2331" s="1"/>
      <c r="AC2331" s="1"/>
      <c r="AD2331" s="1"/>
      <c r="AE2331" s="1"/>
      <c r="AF2331" s="1"/>
      <c r="AG2331" s="1"/>
      <c r="AH2331" s="1"/>
      <c r="AI2331" s="1"/>
      <c r="AJ2331" s="1"/>
      <c r="AK2331" s="1"/>
      <c r="AL2331" s="8"/>
      <c r="AM2331" s="1"/>
      <c r="AN2331" s="1"/>
      <c r="AO2331" s="1"/>
      <c r="AP2331" s="1"/>
      <c r="AQ2331" s="1"/>
      <c r="AR2331" s="1"/>
      <c r="AS2331" s="1"/>
      <c r="AT2331" s="1"/>
      <c r="AU2331" s="1"/>
      <c r="AV2331" s="1"/>
      <c r="AW2331" s="1"/>
      <c r="AX2331" s="1"/>
    </row>
    <row r="2332" spans="6:50" x14ac:dyDescent="0.35"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1"/>
      <c r="AB2332" s="1"/>
      <c r="AC2332" s="1"/>
      <c r="AD2332" s="1"/>
      <c r="AE2332" s="1"/>
      <c r="AF2332" s="1"/>
      <c r="AG2332" s="1"/>
      <c r="AH2332" s="1"/>
      <c r="AI2332" s="1"/>
      <c r="AJ2332" s="1"/>
      <c r="AK2332" s="1"/>
      <c r="AL2332" s="8"/>
      <c r="AM2332" s="1"/>
      <c r="AN2332" s="1"/>
      <c r="AO2332" s="1"/>
      <c r="AP2332" s="1"/>
      <c r="AQ2332" s="1"/>
      <c r="AR2332" s="1"/>
      <c r="AS2332" s="1"/>
      <c r="AT2332" s="1"/>
      <c r="AU2332" s="1"/>
      <c r="AV2332" s="1"/>
      <c r="AW2332" s="1"/>
      <c r="AX2332" s="1"/>
    </row>
    <row r="2333" spans="6:50" x14ac:dyDescent="0.35"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1"/>
      <c r="AB2333" s="1"/>
      <c r="AC2333" s="1"/>
      <c r="AD2333" s="1"/>
      <c r="AE2333" s="1"/>
      <c r="AF2333" s="1"/>
      <c r="AG2333" s="1"/>
      <c r="AH2333" s="1"/>
      <c r="AI2333" s="1"/>
      <c r="AJ2333" s="1"/>
      <c r="AK2333" s="1"/>
      <c r="AL2333" s="8"/>
      <c r="AM2333" s="1"/>
      <c r="AN2333" s="1"/>
      <c r="AO2333" s="1"/>
      <c r="AP2333" s="1"/>
      <c r="AQ2333" s="1"/>
      <c r="AR2333" s="1"/>
      <c r="AS2333" s="1"/>
      <c r="AT2333" s="1"/>
      <c r="AU2333" s="1"/>
      <c r="AV2333" s="1"/>
      <c r="AW2333" s="1"/>
      <c r="AX2333" s="1"/>
    </row>
    <row r="2334" spans="6:50" x14ac:dyDescent="0.35"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1"/>
      <c r="AB2334" s="1"/>
      <c r="AC2334" s="1"/>
      <c r="AD2334" s="1"/>
      <c r="AE2334" s="1"/>
      <c r="AF2334" s="1"/>
      <c r="AG2334" s="1"/>
      <c r="AH2334" s="1"/>
      <c r="AI2334" s="1"/>
      <c r="AJ2334" s="1"/>
      <c r="AK2334" s="1"/>
      <c r="AL2334" s="8"/>
      <c r="AM2334" s="1"/>
      <c r="AN2334" s="1"/>
      <c r="AO2334" s="1"/>
      <c r="AP2334" s="1"/>
      <c r="AQ2334" s="1"/>
      <c r="AR2334" s="1"/>
      <c r="AS2334" s="1"/>
      <c r="AT2334" s="1"/>
      <c r="AU2334" s="1"/>
      <c r="AV2334" s="1"/>
      <c r="AW2334" s="1"/>
      <c r="AX2334" s="1"/>
    </row>
    <row r="2335" spans="6:50" x14ac:dyDescent="0.35"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1"/>
      <c r="AB2335" s="1"/>
      <c r="AC2335" s="1"/>
      <c r="AD2335" s="1"/>
      <c r="AE2335" s="1"/>
      <c r="AF2335" s="1"/>
      <c r="AG2335" s="1"/>
      <c r="AH2335" s="1"/>
      <c r="AI2335" s="1"/>
      <c r="AJ2335" s="1"/>
      <c r="AK2335" s="1"/>
      <c r="AL2335" s="8"/>
      <c r="AM2335" s="1"/>
      <c r="AN2335" s="1"/>
      <c r="AO2335" s="1"/>
      <c r="AP2335" s="1"/>
      <c r="AQ2335" s="1"/>
      <c r="AR2335" s="1"/>
      <c r="AS2335" s="1"/>
      <c r="AT2335" s="1"/>
      <c r="AU2335" s="1"/>
      <c r="AV2335" s="1"/>
      <c r="AW2335" s="1"/>
      <c r="AX2335" s="1"/>
    </row>
    <row r="2336" spans="6:50" x14ac:dyDescent="0.35"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1"/>
      <c r="AB2336" s="1"/>
      <c r="AC2336" s="1"/>
      <c r="AD2336" s="1"/>
      <c r="AE2336" s="1"/>
      <c r="AF2336" s="1"/>
      <c r="AG2336" s="1"/>
      <c r="AH2336" s="1"/>
      <c r="AI2336" s="1"/>
      <c r="AJ2336" s="1"/>
      <c r="AK2336" s="1"/>
      <c r="AL2336" s="8"/>
      <c r="AM2336" s="1"/>
      <c r="AN2336" s="1"/>
      <c r="AO2336" s="1"/>
      <c r="AP2336" s="1"/>
      <c r="AQ2336" s="1"/>
      <c r="AR2336" s="1"/>
      <c r="AS2336" s="1"/>
      <c r="AT2336" s="1"/>
      <c r="AU2336" s="1"/>
      <c r="AV2336" s="1"/>
      <c r="AW2336" s="1"/>
      <c r="AX2336" s="1"/>
    </row>
    <row r="2337" spans="6:50" x14ac:dyDescent="0.35"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1"/>
      <c r="AB2337" s="1"/>
      <c r="AC2337" s="1"/>
      <c r="AD2337" s="1"/>
      <c r="AE2337" s="1"/>
      <c r="AF2337" s="1"/>
      <c r="AG2337" s="1"/>
      <c r="AH2337" s="1"/>
      <c r="AI2337" s="1"/>
      <c r="AJ2337" s="1"/>
      <c r="AK2337" s="1"/>
      <c r="AL2337" s="8"/>
      <c r="AM2337" s="1"/>
      <c r="AN2337" s="1"/>
      <c r="AO2337" s="1"/>
      <c r="AP2337" s="1"/>
      <c r="AQ2337" s="1"/>
      <c r="AR2337" s="1"/>
      <c r="AS2337" s="1"/>
      <c r="AT2337" s="1"/>
      <c r="AU2337" s="1"/>
      <c r="AV2337" s="1"/>
      <c r="AW2337" s="1"/>
      <c r="AX2337" s="1"/>
    </row>
    <row r="2338" spans="6:50" x14ac:dyDescent="0.35"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1"/>
      <c r="AB2338" s="1"/>
      <c r="AC2338" s="1"/>
      <c r="AD2338" s="1"/>
      <c r="AE2338" s="1"/>
      <c r="AF2338" s="1"/>
      <c r="AG2338" s="1"/>
      <c r="AH2338" s="1"/>
      <c r="AI2338" s="1"/>
      <c r="AJ2338" s="1"/>
      <c r="AK2338" s="1"/>
      <c r="AL2338" s="8"/>
      <c r="AM2338" s="1"/>
      <c r="AN2338" s="1"/>
      <c r="AO2338" s="1"/>
      <c r="AP2338" s="1"/>
      <c r="AQ2338" s="1"/>
      <c r="AR2338" s="1"/>
      <c r="AS2338" s="1"/>
      <c r="AT2338" s="1"/>
      <c r="AU2338" s="1"/>
      <c r="AV2338" s="1"/>
      <c r="AW2338" s="1"/>
      <c r="AX2338" s="1"/>
    </row>
    <row r="2339" spans="6:50" x14ac:dyDescent="0.35"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1"/>
      <c r="AB2339" s="1"/>
      <c r="AC2339" s="1"/>
      <c r="AD2339" s="1"/>
      <c r="AE2339" s="1"/>
      <c r="AF2339" s="1"/>
      <c r="AG2339" s="1"/>
      <c r="AH2339" s="1"/>
      <c r="AI2339" s="1"/>
      <c r="AJ2339" s="1"/>
      <c r="AK2339" s="1"/>
      <c r="AL2339" s="8"/>
      <c r="AM2339" s="1"/>
      <c r="AN2339" s="1"/>
      <c r="AO2339" s="1"/>
      <c r="AP2339" s="1"/>
      <c r="AQ2339" s="1"/>
      <c r="AR2339" s="1"/>
      <c r="AS2339" s="1"/>
      <c r="AT2339" s="1"/>
      <c r="AU2339" s="1"/>
      <c r="AV2339" s="1"/>
      <c r="AW2339" s="1"/>
      <c r="AX2339" s="1"/>
    </row>
    <row r="2340" spans="6:50" x14ac:dyDescent="0.35"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1"/>
      <c r="AB2340" s="1"/>
      <c r="AC2340" s="1"/>
      <c r="AD2340" s="1"/>
      <c r="AE2340" s="1"/>
      <c r="AF2340" s="1"/>
      <c r="AG2340" s="1"/>
      <c r="AH2340" s="1"/>
      <c r="AI2340" s="1"/>
      <c r="AJ2340" s="1"/>
      <c r="AK2340" s="1"/>
      <c r="AL2340" s="8"/>
      <c r="AM2340" s="1"/>
      <c r="AN2340" s="1"/>
      <c r="AO2340" s="1"/>
      <c r="AP2340" s="1"/>
      <c r="AQ2340" s="1"/>
      <c r="AR2340" s="1"/>
      <c r="AS2340" s="1"/>
      <c r="AT2340" s="1"/>
      <c r="AU2340" s="1"/>
      <c r="AV2340" s="1"/>
      <c r="AW2340" s="1"/>
      <c r="AX2340" s="1"/>
    </row>
    <row r="2341" spans="6:50" x14ac:dyDescent="0.35"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1"/>
      <c r="AB2341" s="1"/>
      <c r="AC2341" s="1"/>
      <c r="AD2341" s="1"/>
      <c r="AE2341" s="1"/>
      <c r="AF2341" s="1"/>
      <c r="AG2341" s="1"/>
      <c r="AH2341" s="1"/>
      <c r="AI2341" s="1"/>
      <c r="AJ2341" s="1"/>
      <c r="AK2341" s="1"/>
      <c r="AL2341" s="8"/>
      <c r="AM2341" s="1"/>
      <c r="AN2341" s="1"/>
      <c r="AO2341" s="1"/>
      <c r="AP2341" s="1"/>
      <c r="AQ2341" s="1"/>
      <c r="AR2341" s="1"/>
      <c r="AS2341" s="1"/>
      <c r="AT2341" s="1"/>
      <c r="AU2341" s="1"/>
      <c r="AV2341" s="1"/>
      <c r="AW2341" s="1"/>
      <c r="AX2341" s="1"/>
    </row>
    <row r="2342" spans="6:50" x14ac:dyDescent="0.35"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1"/>
      <c r="AB2342" s="1"/>
      <c r="AC2342" s="1"/>
      <c r="AD2342" s="1"/>
      <c r="AE2342" s="1"/>
      <c r="AF2342" s="1"/>
      <c r="AG2342" s="1"/>
      <c r="AH2342" s="1"/>
      <c r="AI2342" s="1"/>
      <c r="AJ2342" s="1"/>
      <c r="AK2342" s="1"/>
      <c r="AL2342" s="8"/>
      <c r="AM2342" s="1"/>
      <c r="AN2342" s="1"/>
      <c r="AO2342" s="1"/>
      <c r="AP2342" s="1"/>
      <c r="AQ2342" s="1"/>
      <c r="AR2342" s="1"/>
      <c r="AS2342" s="1"/>
      <c r="AT2342" s="1"/>
      <c r="AU2342" s="1"/>
      <c r="AV2342" s="1"/>
      <c r="AW2342" s="1"/>
      <c r="AX2342" s="1"/>
    </row>
    <row r="2343" spans="6:50" x14ac:dyDescent="0.35"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1"/>
      <c r="AB2343" s="1"/>
      <c r="AC2343" s="1"/>
      <c r="AD2343" s="1"/>
      <c r="AE2343" s="1"/>
      <c r="AF2343" s="1"/>
      <c r="AG2343" s="1"/>
      <c r="AH2343" s="1"/>
      <c r="AI2343" s="1"/>
      <c r="AJ2343" s="1"/>
      <c r="AK2343" s="1"/>
      <c r="AL2343" s="8"/>
      <c r="AM2343" s="1"/>
      <c r="AN2343" s="1"/>
      <c r="AO2343" s="1"/>
      <c r="AP2343" s="1"/>
      <c r="AQ2343" s="1"/>
      <c r="AR2343" s="1"/>
      <c r="AS2343" s="1"/>
      <c r="AT2343" s="1"/>
      <c r="AU2343" s="1"/>
      <c r="AV2343" s="1"/>
      <c r="AW2343" s="1"/>
      <c r="AX2343" s="1"/>
    </row>
    <row r="2344" spans="6:50" x14ac:dyDescent="0.35"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1"/>
      <c r="AB2344" s="1"/>
      <c r="AC2344" s="1"/>
      <c r="AD2344" s="1"/>
      <c r="AE2344" s="1"/>
      <c r="AF2344" s="1"/>
      <c r="AG2344" s="1"/>
      <c r="AH2344" s="1"/>
      <c r="AI2344" s="1"/>
      <c r="AJ2344" s="1"/>
      <c r="AK2344" s="1"/>
      <c r="AL2344" s="8"/>
      <c r="AM2344" s="1"/>
      <c r="AN2344" s="1"/>
      <c r="AO2344" s="1"/>
      <c r="AP2344" s="1"/>
      <c r="AQ2344" s="1"/>
      <c r="AR2344" s="1"/>
      <c r="AS2344" s="1"/>
      <c r="AT2344" s="1"/>
      <c r="AU2344" s="1"/>
      <c r="AV2344" s="1"/>
      <c r="AW2344" s="1"/>
      <c r="AX2344" s="1"/>
    </row>
    <row r="2345" spans="6:50" x14ac:dyDescent="0.35"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1"/>
      <c r="AB2345" s="1"/>
      <c r="AC2345" s="1"/>
      <c r="AD2345" s="1"/>
      <c r="AE2345" s="1"/>
      <c r="AF2345" s="1"/>
      <c r="AG2345" s="1"/>
      <c r="AH2345" s="1"/>
      <c r="AI2345" s="1"/>
      <c r="AJ2345" s="1"/>
      <c r="AK2345" s="1"/>
      <c r="AL2345" s="8"/>
      <c r="AM2345" s="1"/>
      <c r="AN2345" s="1"/>
      <c r="AO2345" s="1"/>
      <c r="AP2345" s="1"/>
      <c r="AQ2345" s="1"/>
      <c r="AR2345" s="1"/>
      <c r="AS2345" s="1"/>
      <c r="AT2345" s="1"/>
      <c r="AU2345" s="1"/>
      <c r="AV2345" s="1"/>
      <c r="AW2345" s="1"/>
      <c r="AX2345" s="1"/>
    </row>
    <row r="2346" spans="6:50" x14ac:dyDescent="0.35"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8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</row>
    <row r="2347" spans="6:50" x14ac:dyDescent="0.35"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1"/>
      <c r="AB2347" s="1"/>
      <c r="AC2347" s="1"/>
      <c r="AD2347" s="1"/>
      <c r="AE2347" s="1"/>
      <c r="AF2347" s="1"/>
      <c r="AG2347" s="1"/>
      <c r="AH2347" s="1"/>
      <c r="AI2347" s="1"/>
      <c r="AJ2347" s="1"/>
      <c r="AK2347" s="1"/>
      <c r="AL2347" s="8"/>
      <c r="AM2347" s="1"/>
      <c r="AN2347" s="1"/>
      <c r="AO2347" s="1"/>
      <c r="AP2347" s="1"/>
      <c r="AQ2347" s="1"/>
      <c r="AR2347" s="1"/>
      <c r="AS2347" s="1"/>
      <c r="AT2347" s="1"/>
      <c r="AU2347" s="1"/>
      <c r="AV2347" s="1"/>
      <c r="AW2347" s="1"/>
      <c r="AX2347" s="1"/>
    </row>
    <row r="2348" spans="6:50" x14ac:dyDescent="0.35"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1"/>
      <c r="AB2348" s="1"/>
      <c r="AC2348" s="1"/>
      <c r="AD2348" s="1"/>
      <c r="AE2348" s="1"/>
      <c r="AF2348" s="1"/>
      <c r="AG2348" s="1"/>
      <c r="AH2348" s="1"/>
      <c r="AI2348" s="1"/>
      <c r="AJ2348" s="1"/>
      <c r="AK2348" s="1"/>
      <c r="AL2348" s="8"/>
      <c r="AM2348" s="1"/>
      <c r="AN2348" s="1"/>
      <c r="AO2348" s="1"/>
      <c r="AP2348" s="1"/>
      <c r="AQ2348" s="1"/>
      <c r="AR2348" s="1"/>
      <c r="AS2348" s="1"/>
      <c r="AT2348" s="1"/>
      <c r="AU2348" s="1"/>
      <c r="AV2348" s="1"/>
      <c r="AW2348" s="1"/>
      <c r="AX2348" s="1"/>
    </row>
    <row r="2349" spans="6:50" x14ac:dyDescent="0.35"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1"/>
      <c r="AB2349" s="1"/>
      <c r="AC2349" s="1"/>
      <c r="AD2349" s="1"/>
      <c r="AE2349" s="1"/>
      <c r="AF2349" s="1"/>
      <c r="AG2349" s="1"/>
      <c r="AH2349" s="1"/>
      <c r="AI2349" s="1"/>
      <c r="AJ2349" s="1"/>
      <c r="AK2349" s="1"/>
      <c r="AL2349" s="8"/>
      <c r="AM2349" s="1"/>
      <c r="AN2349" s="1"/>
      <c r="AO2349" s="1"/>
      <c r="AP2349" s="1"/>
      <c r="AQ2349" s="1"/>
      <c r="AR2349" s="1"/>
      <c r="AS2349" s="1"/>
      <c r="AT2349" s="1"/>
      <c r="AU2349" s="1"/>
      <c r="AV2349" s="1"/>
      <c r="AW2349" s="1"/>
      <c r="AX2349" s="1"/>
    </row>
    <row r="2350" spans="6:50" x14ac:dyDescent="0.35"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1"/>
      <c r="AB2350" s="1"/>
      <c r="AC2350" s="1"/>
      <c r="AD2350" s="1"/>
      <c r="AE2350" s="1"/>
      <c r="AF2350" s="1"/>
      <c r="AG2350" s="1"/>
      <c r="AH2350" s="1"/>
      <c r="AI2350" s="1"/>
      <c r="AJ2350" s="1"/>
      <c r="AK2350" s="1"/>
      <c r="AL2350" s="8"/>
      <c r="AM2350" s="1"/>
      <c r="AN2350" s="1"/>
      <c r="AO2350" s="1"/>
      <c r="AP2350" s="1"/>
      <c r="AQ2350" s="1"/>
      <c r="AR2350" s="1"/>
      <c r="AS2350" s="1"/>
      <c r="AT2350" s="1"/>
      <c r="AU2350" s="1"/>
      <c r="AV2350" s="1"/>
      <c r="AW2350" s="1"/>
      <c r="AX2350" s="1"/>
    </row>
    <row r="2351" spans="6:50" x14ac:dyDescent="0.35"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1"/>
      <c r="AB2351" s="1"/>
      <c r="AC2351" s="1"/>
      <c r="AD2351" s="1"/>
      <c r="AE2351" s="1"/>
      <c r="AF2351" s="1"/>
      <c r="AG2351" s="1"/>
      <c r="AH2351" s="1"/>
      <c r="AI2351" s="1"/>
      <c r="AJ2351" s="1"/>
      <c r="AK2351" s="1"/>
      <c r="AL2351" s="8"/>
      <c r="AM2351" s="1"/>
      <c r="AN2351" s="1"/>
      <c r="AO2351" s="1"/>
      <c r="AP2351" s="1"/>
      <c r="AQ2351" s="1"/>
      <c r="AR2351" s="1"/>
      <c r="AS2351" s="1"/>
      <c r="AT2351" s="1"/>
      <c r="AU2351" s="1"/>
      <c r="AV2351" s="1"/>
      <c r="AW2351" s="1"/>
      <c r="AX2351" s="1"/>
    </row>
    <row r="2352" spans="6:50" x14ac:dyDescent="0.35"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1"/>
      <c r="AB2352" s="1"/>
      <c r="AC2352" s="1"/>
      <c r="AD2352" s="1"/>
      <c r="AE2352" s="1"/>
      <c r="AF2352" s="1"/>
      <c r="AG2352" s="1"/>
      <c r="AH2352" s="1"/>
      <c r="AI2352" s="1"/>
      <c r="AJ2352" s="1"/>
      <c r="AK2352" s="1"/>
      <c r="AL2352" s="8"/>
      <c r="AM2352" s="1"/>
      <c r="AN2352" s="1"/>
      <c r="AO2352" s="1"/>
      <c r="AP2352" s="1"/>
      <c r="AQ2352" s="1"/>
      <c r="AR2352" s="1"/>
      <c r="AS2352" s="1"/>
      <c r="AT2352" s="1"/>
      <c r="AU2352" s="1"/>
      <c r="AV2352" s="1"/>
      <c r="AW2352" s="1"/>
      <c r="AX2352" s="1"/>
    </row>
    <row r="2353" spans="6:50" x14ac:dyDescent="0.35"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8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</row>
    <row r="2354" spans="6:50" x14ac:dyDescent="0.35"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8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</row>
    <row r="2355" spans="6:50" x14ac:dyDescent="0.35"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1"/>
      <c r="AB2355" s="1"/>
      <c r="AC2355" s="1"/>
      <c r="AD2355" s="1"/>
      <c r="AE2355" s="1"/>
      <c r="AF2355" s="1"/>
      <c r="AG2355" s="1"/>
      <c r="AH2355" s="1"/>
      <c r="AI2355" s="1"/>
      <c r="AJ2355" s="1"/>
      <c r="AK2355" s="1"/>
      <c r="AL2355" s="8"/>
      <c r="AM2355" s="1"/>
      <c r="AN2355" s="1"/>
      <c r="AO2355" s="1"/>
      <c r="AP2355" s="1"/>
      <c r="AQ2355" s="1"/>
      <c r="AR2355" s="1"/>
      <c r="AS2355" s="1"/>
      <c r="AT2355" s="1"/>
      <c r="AU2355" s="1"/>
      <c r="AV2355" s="1"/>
      <c r="AW2355" s="1"/>
      <c r="AX2355" s="1"/>
    </row>
    <row r="2356" spans="6:50" x14ac:dyDescent="0.35"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1"/>
      <c r="AB2356" s="1"/>
      <c r="AC2356" s="1"/>
      <c r="AD2356" s="1"/>
      <c r="AE2356" s="1"/>
      <c r="AF2356" s="1"/>
      <c r="AG2356" s="1"/>
      <c r="AH2356" s="1"/>
      <c r="AI2356" s="1"/>
      <c r="AJ2356" s="1"/>
      <c r="AK2356" s="1"/>
      <c r="AL2356" s="8"/>
      <c r="AM2356" s="1"/>
      <c r="AN2356" s="1"/>
      <c r="AO2356" s="1"/>
      <c r="AP2356" s="1"/>
      <c r="AQ2356" s="1"/>
      <c r="AR2356" s="1"/>
      <c r="AS2356" s="1"/>
      <c r="AT2356" s="1"/>
      <c r="AU2356" s="1"/>
      <c r="AV2356" s="1"/>
      <c r="AW2356" s="1"/>
      <c r="AX2356" s="1"/>
    </row>
    <row r="2357" spans="6:50" x14ac:dyDescent="0.35"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1"/>
      <c r="AB2357" s="1"/>
      <c r="AC2357" s="1"/>
      <c r="AD2357" s="1"/>
      <c r="AE2357" s="1"/>
      <c r="AF2357" s="1"/>
      <c r="AG2357" s="1"/>
      <c r="AH2357" s="1"/>
      <c r="AI2357" s="1"/>
      <c r="AJ2357" s="1"/>
      <c r="AK2357" s="1"/>
      <c r="AL2357" s="8"/>
      <c r="AM2357" s="1"/>
      <c r="AN2357" s="1"/>
      <c r="AO2357" s="1"/>
      <c r="AP2357" s="1"/>
      <c r="AQ2357" s="1"/>
      <c r="AR2357" s="1"/>
      <c r="AS2357" s="1"/>
      <c r="AT2357" s="1"/>
      <c r="AU2357" s="1"/>
      <c r="AV2357" s="1"/>
      <c r="AW2357" s="1"/>
      <c r="AX2357" s="1"/>
    </row>
    <row r="2358" spans="6:50" x14ac:dyDescent="0.35"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1"/>
      <c r="AB2358" s="1"/>
      <c r="AC2358" s="1"/>
      <c r="AD2358" s="1"/>
      <c r="AE2358" s="1"/>
      <c r="AF2358" s="1"/>
      <c r="AG2358" s="1"/>
      <c r="AH2358" s="1"/>
      <c r="AI2358" s="1"/>
      <c r="AJ2358" s="1"/>
      <c r="AK2358" s="1"/>
      <c r="AL2358" s="8"/>
      <c r="AM2358" s="1"/>
      <c r="AN2358" s="1"/>
      <c r="AO2358" s="1"/>
      <c r="AP2358" s="1"/>
      <c r="AQ2358" s="1"/>
      <c r="AR2358" s="1"/>
      <c r="AS2358" s="1"/>
      <c r="AT2358" s="1"/>
      <c r="AU2358" s="1"/>
      <c r="AV2358" s="1"/>
      <c r="AW2358" s="1"/>
      <c r="AX2358" s="1"/>
    </row>
    <row r="2359" spans="6:50" x14ac:dyDescent="0.35"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1"/>
      <c r="AB2359" s="1"/>
      <c r="AC2359" s="1"/>
      <c r="AD2359" s="1"/>
      <c r="AE2359" s="1"/>
      <c r="AF2359" s="1"/>
      <c r="AG2359" s="1"/>
      <c r="AH2359" s="1"/>
      <c r="AI2359" s="1"/>
      <c r="AJ2359" s="1"/>
      <c r="AK2359" s="1"/>
      <c r="AL2359" s="8"/>
      <c r="AM2359" s="1"/>
      <c r="AN2359" s="1"/>
      <c r="AO2359" s="1"/>
      <c r="AP2359" s="1"/>
      <c r="AQ2359" s="1"/>
      <c r="AR2359" s="1"/>
      <c r="AS2359" s="1"/>
      <c r="AT2359" s="1"/>
      <c r="AU2359" s="1"/>
      <c r="AV2359" s="1"/>
      <c r="AW2359" s="1"/>
      <c r="AX2359" s="1"/>
    </row>
    <row r="2360" spans="6:50" x14ac:dyDescent="0.35"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1"/>
      <c r="AE2360" s="1"/>
      <c r="AF2360" s="1"/>
      <c r="AG2360" s="1"/>
      <c r="AH2360" s="1"/>
      <c r="AI2360" s="1"/>
      <c r="AJ2360" s="1"/>
      <c r="AK2360" s="1"/>
      <c r="AL2360" s="8"/>
      <c r="AM2360" s="1"/>
      <c r="AN2360" s="1"/>
      <c r="AO2360" s="1"/>
      <c r="AP2360" s="1"/>
      <c r="AQ2360" s="1"/>
      <c r="AR2360" s="1"/>
      <c r="AS2360" s="1"/>
      <c r="AT2360" s="1"/>
      <c r="AU2360" s="1"/>
      <c r="AV2360" s="1"/>
      <c r="AW2360" s="1"/>
      <c r="AX2360" s="1"/>
    </row>
    <row r="2361" spans="6:50" x14ac:dyDescent="0.35"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1"/>
      <c r="AB2361" s="1"/>
      <c r="AC2361" s="1"/>
      <c r="AD2361" s="1"/>
      <c r="AE2361" s="1"/>
      <c r="AF2361" s="1"/>
      <c r="AG2361" s="1"/>
      <c r="AH2361" s="1"/>
      <c r="AI2361" s="1"/>
      <c r="AJ2361" s="1"/>
      <c r="AK2361" s="1"/>
      <c r="AL2361" s="8"/>
      <c r="AM2361" s="1"/>
      <c r="AN2361" s="1"/>
      <c r="AO2361" s="1"/>
      <c r="AP2361" s="1"/>
      <c r="AQ2361" s="1"/>
      <c r="AR2361" s="1"/>
      <c r="AS2361" s="1"/>
      <c r="AT2361" s="1"/>
      <c r="AU2361" s="1"/>
      <c r="AV2361" s="1"/>
      <c r="AW2361" s="1"/>
      <c r="AX2361" s="1"/>
    </row>
    <row r="2362" spans="6:50" x14ac:dyDescent="0.35"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1"/>
      <c r="AB2362" s="1"/>
      <c r="AC2362" s="1"/>
      <c r="AD2362" s="1"/>
      <c r="AE2362" s="1"/>
      <c r="AF2362" s="1"/>
      <c r="AG2362" s="1"/>
      <c r="AH2362" s="1"/>
      <c r="AI2362" s="1"/>
      <c r="AJ2362" s="1"/>
      <c r="AK2362" s="1"/>
      <c r="AL2362" s="8"/>
      <c r="AM2362" s="1"/>
      <c r="AN2362" s="1"/>
      <c r="AO2362" s="1"/>
      <c r="AP2362" s="1"/>
      <c r="AQ2362" s="1"/>
      <c r="AR2362" s="1"/>
      <c r="AS2362" s="1"/>
      <c r="AT2362" s="1"/>
      <c r="AU2362" s="1"/>
      <c r="AV2362" s="1"/>
      <c r="AW2362" s="1"/>
      <c r="AX2362" s="1"/>
    </row>
    <row r="2363" spans="6:50" x14ac:dyDescent="0.35"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1"/>
      <c r="AB2363" s="1"/>
      <c r="AC2363" s="1"/>
      <c r="AD2363" s="1"/>
      <c r="AE2363" s="1"/>
      <c r="AF2363" s="1"/>
      <c r="AG2363" s="1"/>
      <c r="AH2363" s="1"/>
      <c r="AI2363" s="1"/>
      <c r="AJ2363" s="1"/>
      <c r="AK2363" s="1"/>
      <c r="AL2363" s="8"/>
      <c r="AM2363" s="1"/>
      <c r="AN2363" s="1"/>
      <c r="AO2363" s="1"/>
      <c r="AP2363" s="1"/>
      <c r="AQ2363" s="1"/>
      <c r="AR2363" s="1"/>
      <c r="AS2363" s="1"/>
      <c r="AT2363" s="1"/>
      <c r="AU2363" s="1"/>
      <c r="AV2363" s="1"/>
      <c r="AW2363" s="1"/>
      <c r="AX2363" s="1"/>
    </row>
    <row r="2364" spans="6:50" x14ac:dyDescent="0.35"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1"/>
      <c r="AB2364" s="1"/>
      <c r="AC2364" s="1"/>
      <c r="AD2364" s="1"/>
      <c r="AE2364" s="1"/>
      <c r="AF2364" s="1"/>
      <c r="AG2364" s="1"/>
      <c r="AH2364" s="1"/>
      <c r="AI2364" s="1"/>
      <c r="AJ2364" s="1"/>
      <c r="AK2364" s="1"/>
      <c r="AL2364" s="8"/>
      <c r="AM2364" s="1"/>
      <c r="AN2364" s="1"/>
      <c r="AO2364" s="1"/>
      <c r="AP2364" s="1"/>
      <c r="AQ2364" s="1"/>
      <c r="AR2364" s="1"/>
      <c r="AS2364" s="1"/>
      <c r="AT2364" s="1"/>
      <c r="AU2364" s="1"/>
      <c r="AV2364" s="1"/>
      <c r="AW2364" s="1"/>
      <c r="AX2364" s="1"/>
    </row>
    <row r="2365" spans="6:50" x14ac:dyDescent="0.35"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1"/>
      <c r="AB2365" s="1"/>
      <c r="AC2365" s="1"/>
      <c r="AD2365" s="1"/>
      <c r="AE2365" s="1"/>
      <c r="AF2365" s="1"/>
      <c r="AG2365" s="1"/>
      <c r="AH2365" s="1"/>
      <c r="AI2365" s="1"/>
      <c r="AJ2365" s="1"/>
      <c r="AK2365" s="1"/>
      <c r="AL2365" s="8"/>
      <c r="AM2365" s="1"/>
      <c r="AN2365" s="1"/>
      <c r="AO2365" s="1"/>
      <c r="AP2365" s="1"/>
      <c r="AQ2365" s="1"/>
      <c r="AR2365" s="1"/>
      <c r="AS2365" s="1"/>
      <c r="AT2365" s="1"/>
      <c r="AU2365" s="1"/>
      <c r="AV2365" s="1"/>
      <c r="AW2365" s="1"/>
      <c r="AX2365" s="1"/>
    </row>
    <row r="2366" spans="6:50" x14ac:dyDescent="0.35"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1"/>
      <c r="AB2366" s="1"/>
      <c r="AC2366" s="1"/>
      <c r="AD2366" s="1"/>
      <c r="AE2366" s="1"/>
      <c r="AF2366" s="1"/>
      <c r="AG2366" s="1"/>
      <c r="AH2366" s="1"/>
      <c r="AI2366" s="1"/>
      <c r="AJ2366" s="1"/>
      <c r="AK2366" s="1"/>
      <c r="AL2366" s="8"/>
      <c r="AM2366" s="1"/>
      <c r="AN2366" s="1"/>
      <c r="AO2366" s="1"/>
      <c r="AP2366" s="1"/>
      <c r="AQ2366" s="1"/>
      <c r="AR2366" s="1"/>
      <c r="AS2366" s="1"/>
      <c r="AT2366" s="1"/>
      <c r="AU2366" s="1"/>
      <c r="AV2366" s="1"/>
      <c r="AW2366" s="1"/>
      <c r="AX2366" s="1"/>
    </row>
    <row r="2367" spans="6:50" x14ac:dyDescent="0.35"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1"/>
      <c r="AB2367" s="1"/>
      <c r="AC2367" s="1"/>
      <c r="AD2367" s="1"/>
      <c r="AE2367" s="1"/>
      <c r="AF2367" s="1"/>
      <c r="AG2367" s="1"/>
      <c r="AH2367" s="1"/>
      <c r="AI2367" s="1"/>
      <c r="AJ2367" s="1"/>
      <c r="AK2367" s="1"/>
      <c r="AL2367" s="8"/>
      <c r="AM2367" s="1"/>
      <c r="AN2367" s="1"/>
      <c r="AO2367" s="1"/>
      <c r="AP2367" s="1"/>
      <c r="AQ2367" s="1"/>
      <c r="AR2367" s="1"/>
      <c r="AS2367" s="1"/>
      <c r="AT2367" s="1"/>
      <c r="AU2367" s="1"/>
      <c r="AV2367" s="1"/>
      <c r="AW2367" s="1"/>
      <c r="AX2367" s="1"/>
    </row>
    <row r="2368" spans="6:50" x14ac:dyDescent="0.35"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1"/>
      <c r="AB2368" s="1"/>
      <c r="AC2368" s="1"/>
      <c r="AD2368" s="1"/>
      <c r="AE2368" s="1"/>
      <c r="AF2368" s="1"/>
      <c r="AG2368" s="1"/>
      <c r="AH2368" s="1"/>
      <c r="AI2368" s="1"/>
      <c r="AJ2368" s="1"/>
      <c r="AK2368" s="1"/>
      <c r="AL2368" s="8"/>
      <c r="AM2368" s="1"/>
      <c r="AN2368" s="1"/>
      <c r="AO2368" s="1"/>
      <c r="AP2368" s="1"/>
      <c r="AQ2368" s="1"/>
      <c r="AR2368" s="1"/>
      <c r="AS2368" s="1"/>
      <c r="AT2368" s="1"/>
      <c r="AU2368" s="1"/>
      <c r="AV2368" s="1"/>
      <c r="AW2368" s="1"/>
      <c r="AX2368" s="1"/>
    </row>
    <row r="2369" spans="6:50" x14ac:dyDescent="0.35"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1"/>
      <c r="AB2369" s="1"/>
      <c r="AC2369" s="1"/>
      <c r="AD2369" s="1"/>
      <c r="AE2369" s="1"/>
      <c r="AF2369" s="1"/>
      <c r="AG2369" s="1"/>
      <c r="AH2369" s="1"/>
      <c r="AI2369" s="1"/>
      <c r="AJ2369" s="1"/>
      <c r="AK2369" s="1"/>
      <c r="AL2369" s="8"/>
      <c r="AM2369" s="1"/>
      <c r="AN2369" s="1"/>
      <c r="AO2369" s="1"/>
      <c r="AP2369" s="1"/>
      <c r="AQ2369" s="1"/>
      <c r="AR2369" s="1"/>
      <c r="AS2369" s="1"/>
      <c r="AT2369" s="1"/>
      <c r="AU2369" s="1"/>
      <c r="AV2369" s="1"/>
      <c r="AW2369" s="1"/>
      <c r="AX2369" s="1"/>
    </row>
    <row r="2370" spans="6:50" x14ac:dyDescent="0.35"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1"/>
      <c r="AB2370" s="1"/>
      <c r="AC2370" s="1"/>
      <c r="AD2370" s="1"/>
      <c r="AE2370" s="1"/>
      <c r="AF2370" s="1"/>
      <c r="AG2370" s="1"/>
      <c r="AH2370" s="1"/>
      <c r="AI2370" s="1"/>
      <c r="AJ2370" s="1"/>
      <c r="AK2370" s="1"/>
      <c r="AL2370" s="8"/>
      <c r="AM2370" s="1"/>
      <c r="AN2370" s="1"/>
      <c r="AO2370" s="1"/>
      <c r="AP2370" s="1"/>
      <c r="AQ2370" s="1"/>
      <c r="AR2370" s="1"/>
      <c r="AS2370" s="1"/>
      <c r="AT2370" s="1"/>
      <c r="AU2370" s="1"/>
      <c r="AV2370" s="1"/>
      <c r="AW2370" s="1"/>
      <c r="AX2370" s="1"/>
    </row>
    <row r="2371" spans="6:50" x14ac:dyDescent="0.35"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1"/>
      <c r="AB2371" s="1"/>
      <c r="AC2371" s="1"/>
      <c r="AD2371" s="1"/>
      <c r="AE2371" s="1"/>
      <c r="AF2371" s="1"/>
      <c r="AG2371" s="1"/>
      <c r="AH2371" s="1"/>
      <c r="AI2371" s="1"/>
      <c r="AJ2371" s="1"/>
      <c r="AK2371" s="1"/>
      <c r="AL2371" s="8"/>
      <c r="AM2371" s="1"/>
      <c r="AN2371" s="1"/>
      <c r="AO2371" s="1"/>
      <c r="AP2371" s="1"/>
      <c r="AQ2371" s="1"/>
      <c r="AR2371" s="1"/>
      <c r="AS2371" s="1"/>
      <c r="AT2371" s="1"/>
      <c r="AU2371" s="1"/>
      <c r="AV2371" s="1"/>
      <c r="AW2371" s="1"/>
      <c r="AX2371" s="1"/>
    </row>
    <row r="2372" spans="6:50" x14ac:dyDescent="0.35"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1"/>
      <c r="AB2372" s="1"/>
      <c r="AC2372" s="1"/>
      <c r="AD2372" s="1"/>
      <c r="AE2372" s="1"/>
      <c r="AF2372" s="1"/>
      <c r="AG2372" s="1"/>
      <c r="AH2372" s="1"/>
      <c r="AI2372" s="1"/>
      <c r="AJ2372" s="1"/>
      <c r="AK2372" s="1"/>
      <c r="AL2372" s="8"/>
      <c r="AM2372" s="1"/>
      <c r="AN2372" s="1"/>
      <c r="AO2372" s="1"/>
      <c r="AP2372" s="1"/>
      <c r="AQ2372" s="1"/>
      <c r="AR2372" s="1"/>
      <c r="AS2372" s="1"/>
      <c r="AT2372" s="1"/>
      <c r="AU2372" s="1"/>
      <c r="AV2372" s="1"/>
      <c r="AW2372" s="1"/>
      <c r="AX2372" s="1"/>
    </row>
    <row r="2373" spans="6:50" x14ac:dyDescent="0.35"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1"/>
      <c r="AB2373" s="1"/>
      <c r="AC2373" s="1"/>
      <c r="AD2373" s="1"/>
      <c r="AE2373" s="1"/>
      <c r="AF2373" s="1"/>
      <c r="AG2373" s="1"/>
      <c r="AH2373" s="1"/>
      <c r="AI2373" s="1"/>
      <c r="AJ2373" s="1"/>
      <c r="AK2373" s="1"/>
      <c r="AL2373" s="8"/>
      <c r="AM2373" s="1"/>
      <c r="AN2373" s="1"/>
      <c r="AO2373" s="1"/>
      <c r="AP2373" s="1"/>
      <c r="AQ2373" s="1"/>
      <c r="AR2373" s="1"/>
      <c r="AS2373" s="1"/>
      <c r="AT2373" s="1"/>
      <c r="AU2373" s="1"/>
      <c r="AV2373" s="1"/>
      <c r="AW2373" s="1"/>
      <c r="AX2373" s="1"/>
    </row>
    <row r="2374" spans="6:50" x14ac:dyDescent="0.35"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1"/>
      <c r="AB2374" s="1"/>
      <c r="AC2374" s="1"/>
      <c r="AD2374" s="1"/>
      <c r="AE2374" s="1"/>
      <c r="AF2374" s="1"/>
      <c r="AG2374" s="1"/>
      <c r="AH2374" s="1"/>
      <c r="AI2374" s="1"/>
      <c r="AJ2374" s="1"/>
      <c r="AK2374" s="1"/>
      <c r="AL2374" s="8"/>
      <c r="AM2374" s="1"/>
      <c r="AN2374" s="1"/>
      <c r="AO2374" s="1"/>
      <c r="AP2374" s="1"/>
      <c r="AQ2374" s="1"/>
      <c r="AR2374" s="1"/>
      <c r="AS2374" s="1"/>
      <c r="AT2374" s="1"/>
      <c r="AU2374" s="1"/>
      <c r="AV2374" s="1"/>
      <c r="AW2374" s="1"/>
      <c r="AX2374" s="1"/>
    </row>
    <row r="2375" spans="6:50" x14ac:dyDescent="0.35"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1"/>
      <c r="AB2375" s="1"/>
      <c r="AC2375" s="1"/>
      <c r="AD2375" s="1"/>
      <c r="AE2375" s="1"/>
      <c r="AF2375" s="1"/>
      <c r="AG2375" s="1"/>
      <c r="AH2375" s="1"/>
      <c r="AI2375" s="1"/>
      <c r="AJ2375" s="1"/>
      <c r="AK2375" s="1"/>
      <c r="AL2375" s="8"/>
      <c r="AM2375" s="1"/>
      <c r="AN2375" s="1"/>
      <c r="AO2375" s="1"/>
      <c r="AP2375" s="1"/>
      <c r="AQ2375" s="1"/>
      <c r="AR2375" s="1"/>
      <c r="AS2375" s="1"/>
      <c r="AT2375" s="1"/>
      <c r="AU2375" s="1"/>
      <c r="AV2375" s="1"/>
      <c r="AW2375" s="1"/>
      <c r="AX2375" s="1"/>
    </row>
    <row r="2376" spans="6:50" x14ac:dyDescent="0.35"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1"/>
      <c r="AB2376" s="1"/>
      <c r="AC2376" s="1"/>
      <c r="AD2376" s="1"/>
      <c r="AE2376" s="1"/>
      <c r="AF2376" s="1"/>
      <c r="AG2376" s="1"/>
      <c r="AH2376" s="1"/>
      <c r="AI2376" s="1"/>
      <c r="AJ2376" s="1"/>
      <c r="AK2376" s="1"/>
      <c r="AL2376" s="8"/>
      <c r="AM2376" s="1"/>
      <c r="AN2376" s="1"/>
      <c r="AO2376" s="1"/>
      <c r="AP2376" s="1"/>
      <c r="AQ2376" s="1"/>
      <c r="AR2376" s="1"/>
      <c r="AS2376" s="1"/>
      <c r="AT2376" s="1"/>
      <c r="AU2376" s="1"/>
      <c r="AV2376" s="1"/>
      <c r="AW2376" s="1"/>
      <c r="AX2376" s="1"/>
    </row>
    <row r="2377" spans="6:50" x14ac:dyDescent="0.35"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1"/>
      <c r="AB2377" s="1"/>
      <c r="AC2377" s="1"/>
      <c r="AD2377" s="1"/>
      <c r="AE2377" s="1"/>
      <c r="AF2377" s="1"/>
      <c r="AG2377" s="1"/>
      <c r="AH2377" s="1"/>
      <c r="AI2377" s="1"/>
      <c r="AJ2377" s="1"/>
      <c r="AK2377" s="1"/>
      <c r="AL2377" s="8"/>
      <c r="AM2377" s="1"/>
      <c r="AN2377" s="1"/>
      <c r="AO2377" s="1"/>
      <c r="AP2377" s="1"/>
      <c r="AQ2377" s="1"/>
      <c r="AR2377" s="1"/>
      <c r="AS2377" s="1"/>
      <c r="AT2377" s="1"/>
      <c r="AU2377" s="1"/>
      <c r="AV2377" s="1"/>
      <c r="AW2377" s="1"/>
      <c r="AX2377" s="1"/>
    </row>
    <row r="2378" spans="6:50" x14ac:dyDescent="0.35"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1"/>
      <c r="AB2378" s="1"/>
      <c r="AC2378" s="1"/>
      <c r="AD2378" s="1"/>
      <c r="AE2378" s="1"/>
      <c r="AF2378" s="1"/>
      <c r="AG2378" s="1"/>
      <c r="AH2378" s="1"/>
      <c r="AI2378" s="1"/>
      <c r="AJ2378" s="1"/>
      <c r="AK2378" s="1"/>
      <c r="AL2378" s="8"/>
      <c r="AM2378" s="1"/>
      <c r="AN2378" s="1"/>
      <c r="AO2378" s="1"/>
      <c r="AP2378" s="1"/>
      <c r="AQ2378" s="1"/>
      <c r="AR2378" s="1"/>
      <c r="AS2378" s="1"/>
      <c r="AT2378" s="1"/>
      <c r="AU2378" s="1"/>
      <c r="AV2378" s="1"/>
      <c r="AW2378" s="1"/>
      <c r="AX2378" s="1"/>
    </row>
    <row r="2379" spans="6:50" x14ac:dyDescent="0.35"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1"/>
      <c r="AE2379" s="1"/>
      <c r="AF2379" s="1"/>
      <c r="AG2379" s="1"/>
      <c r="AH2379" s="1"/>
      <c r="AI2379" s="1"/>
      <c r="AJ2379" s="1"/>
      <c r="AK2379" s="1"/>
      <c r="AL2379" s="8"/>
      <c r="AM2379" s="1"/>
      <c r="AN2379" s="1"/>
      <c r="AO2379" s="1"/>
      <c r="AP2379" s="1"/>
      <c r="AQ2379" s="1"/>
      <c r="AR2379" s="1"/>
      <c r="AS2379" s="1"/>
      <c r="AT2379" s="1"/>
      <c r="AU2379" s="1"/>
      <c r="AV2379" s="1"/>
      <c r="AW2379" s="1"/>
      <c r="AX2379" s="1"/>
    </row>
    <row r="2380" spans="6:50" x14ac:dyDescent="0.35"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1"/>
      <c r="AB2380" s="1"/>
      <c r="AC2380" s="1"/>
      <c r="AD2380" s="1"/>
      <c r="AE2380" s="1"/>
      <c r="AF2380" s="1"/>
      <c r="AG2380" s="1"/>
      <c r="AH2380" s="1"/>
      <c r="AI2380" s="1"/>
      <c r="AJ2380" s="1"/>
      <c r="AK2380" s="1"/>
      <c r="AL2380" s="8"/>
      <c r="AM2380" s="1"/>
      <c r="AN2380" s="1"/>
      <c r="AO2380" s="1"/>
      <c r="AP2380" s="1"/>
      <c r="AQ2380" s="1"/>
      <c r="AR2380" s="1"/>
      <c r="AS2380" s="1"/>
      <c r="AT2380" s="1"/>
      <c r="AU2380" s="1"/>
      <c r="AV2380" s="1"/>
      <c r="AW2380" s="1"/>
      <c r="AX2380" s="1"/>
    </row>
    <row r="2381" spans="6:50" x14ac:dyDescent="0.35"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1"/>
      <c r="AB2381" s="1"/>
      <c r="AC2381" s="1"/>
      <c r="AD2381" s="1"/>
      <c r="AE2381" s="1"/>
      <c r="AF2381" s="1"/>
      <c r="AG2381" s="1"/>
      <c r="AH2381" s="1"/>
      <c r="AI2381" s="1"/>
      <c r="AJ2381" s="1"/>
      <c r="AK2381" s="1"/>
      <c r="AL2381" s="8"/>
      <c r="AM2381" s="1"/>
      <c r="AN2381" s="1"/>
      <c r="AO2381" s="1"/>
      <c r="AP2381" s="1"/>
      <c r="AQ2381" s="1"/>
      <c r="AR2381" s="1"/>
      <c r="AS2381" s="1"/>
      <c r="AT2381" s="1"/>
      <c r="AU2381" s="1"/>
      <c r="AV2381" s="1"/>
      <c r="AW2381" s="1"/>
      <c r="AX2381" s="1"/>
    </row>
    <row r="2382" spans="6:50" x14ac:dyDescent="0.35"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1"/>
      <c r="AB2382" s="1"/>
      <c r="AC2382" s="1"/>
      <c r="AD2382" s="1"/>
      <c r="AE2382" s="1"/>
      <c r="AF2382" s="1"/>
      <c r="AG2382" s="1"/>
      <c r="AH2382" s="1"/>
      <c r="AI2382" s="1"/>
      <c r="AJ2382" s="1"/>
      <c r="AK2382" s="1"/>
      <c r="AL2382" s="8"/>
      <c r="AM2382" s="1"/>
      <c r="AN2382" s="1"/>
      <c r="AO2382" s="1"/>
      <c r="AP2382" s="1"/>
      <c r="AQ2382" s="1"/>
      <c r="AR2382" s="1"/>
      <c r="AS2382" s="1"/>
      <c r="AT2382" s="1"/>
      <c r="AU2382" s="1"/>
      <c r="AV2382" s="1"/>
      <c r="AW2382" s="1"/>
      <c r="AX2382" s="1"/>
    </row>
    <row r="2383" spans="6:50" x14ac:dyDescent="0.35"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1"/>
      <c r="AB2383" s="1"/>
      <c r="AC2383" s="1"/>
      <c r="AD2383" s="1"/>
      <c r="AE2383" s="1"/>
      <c r="AF2383" s="1"/>
      <c r="AG2383" s="1"/>
      <c r="AH2383" s="1"/>
      <c r="AI2383" s="1"/>
      <c r="AJ2383" s="1"/>
      <c r="AK2383" s="1"/>
      <c r="AL2383" s="8"/>
      <c r="AM2383" s="1"/>
      <c r="AN2383" s="1"/>
      <c r="AO2383" s="1"/>
      <c r="AP2383" s="1"/>
      <c r="AQ2383" s="1"/>
      <c r="AR2383" s="1"/>
      <c r="AS2383" s="1"/>
      <c r="AT2383" s="1"/>
      <c r="AU2383" s="1"/>
      <c r="AV2383" s="1"/>
      <c r="AW2383" s="1"/>
      <c r="AX2383" s="1"/>
    </row>
    <row r="2384" spans="6:50" x14ac:dyDescent="0.35"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1"/>
      <c r="AB2384" s="1"/>
      <c r="AC2384" s="1"/>
      <c r="AD2384" s="1"/>
      <c r="AE2384" s="1"/>
      <c r="AF2384" s="1"/>
      <c r="AG2384" s="1"/>
      <c r="AH2384" s="1"/>
      <c r="AI2384" s="1"/>
      <c r="AJ2384" s="1"/>
      <c r="AK2384" s="1"/>
      <c r="AL2384" s="8"/>
      <c r="AM2384" s="1"/>
      <c r="AN2384" s="1"/>
      <c r="AO2384" s="1"/>
      <c r="AP2384" s="1"/>
      <c r="AQ2384" s="1"/>
      <c r="AR2384" s="1"/>
      <c r="AS2384" s="1"/>
      <c r="AT2384" s="1"/>
      <c r="AU2384" s="1"/>
      <c r="AV2384" s="1"/>
      <c r="AW2384" s="1"/>
      <c r="AX2384" s="1"/>
    </row>
    <row r="2385" spans="6:50" x14ac:dyDescent="0.35"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1"/>
      <c r="AB2385" s="1"/>
      <c r="AC2385" s="1"/>
      <c r="AD2385" s="1"/>
      <c r="AE2385" s="1"/>
      <c r="AF2385" s="1"/>
      <c r="AG2385" s="1"/>
      <c r="AH2385" s="1"/>
      <c r="AI2385" s="1"/>
      <c r="AJ2385" s="1"/>
      <c r="AK2385" s="1"/>
      <c r="AL2385" s="8"/>
      <c r="AM2385" s="1"/>
      <c r="AN2385" s="1"/>
      <c r="AO2385" s="1"/>
      <c r="AP2385" s="1"/>
      <c r="AQ2385" s="1"/>
      <c r="AR2385" s="1"/>
      <c r="AS2385" s="1"/>
      <c r="AT2385" s="1"/>
      <c r="AU2385" s="1"/>
      <c r="AV2385" s="1"/>
      <c r="AW2385" s="1"/>
      <c r="AX2385" s="1"/>
    </row>
    <row r="2386" spans="6:50" x14ac:dyDescent="0.35"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1"/>
      <c r="AB2386" s="1"/>
      <c r="AC2386" s="1"/>
      <c r="AD2386" s="1"/>
      <c r="AE2386" s="1"/>
      <c r="AF2386" s="1"/>
      <c r="AG2386" s="1"/>
      <c r="AH2386" s="1"/>
      <c r="AI2386" s="1"/>
      <c r="AJ2386" s="1"/>
      <c r="AK2386" s="1"/>
      <c r="AL2386" s="8"/>
      <c r="AM2386" s="1"/>
      <c r="AN2386" s="1"/>
      <c r="AO2386" s="1"/>
      <c r="AP2386" s="1"/>
      <c r="AQ2386" s="1"/>
      <c r="AR2386" s="1"/>
      <c r="AS2386" s="1"/>
      <c r="AT2386" s="1"/>
      <c r="AU2386" s="1"/>
      <c r="AV2386" s="1"/>
      <c r="AW2386" s="1"/>
      <c r="AX2386" s="1"/>
    </row>
    <row r="2387" spans="6:50" x14ac:dyDescent="0.35"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1"/>
      <c r="AB2387" s="1"/>
      <c r="AC2387" s="1"/>
      <c r="AD2387" s="1"/>
      <c r="AE2387" s="1"/>
      <c r="AF2387" s="1"/>
      <c r="AG2387" s="1"/>
      <c r="AH2387" s="1"/>
      <c r="AI2387" s="1"/>
      <c r="AJ2387" s="1"/>
      <c r="AK2387" s="1"/>
      <c r="AL2387" s="8"/>
      <c r="AM2387" s="1"/>
      <c r="AN2387" s="1"/>
      <c r="AO2387" s="1"/>
      <c r="AP2387" s="1"/>
      <c r="AQ2387" s="1"/>
      <c r="AR2387" s="1"/>
      <c r="AS2387" s="1"/>
      <c r="AT2387" s="1"/>
      <c r="AU2387" s="1"/>
      <c r="AV2387" s="1"/>
      <c r="AW2387" s="1"/>
      <c r="AX2387" s="1"/>
    </row>
    <row r="2388" spans="6:50" x14ac:dyDescent="0.35"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8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</row>
    <row r="2389" spans="6:50" x14ac:dyDescent="0.35"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1"/>
      <c r="AB2389" s="1"/>
      <c r="AC2389" s="1"/>
      <c r="AD2389" s="1"/>
      <c r="AE2389" s="1"/>
      <c r="AF2389" s="1"/>
      <c r="AG2389" s="1"/>
      <c r="AH2389" s="1"/>
      <c r="AI2389" s="1"/>
      <c r="AJ2389" s="1"/>
      <c r="AK2389" s="1"/>
      <c r="AL2389" s="8"/>
      <c r="AM2389" s="1"/>
      <c r="AN2389" s="1"/>
      <c r="AO2389" s="1"/>
      <c r="AP2389" s="1"/>
      <c r="AQ2389" s="1"/>
      <c r="AR2389" s="1"/>
      <c r="AS2389" s="1"/>
      <c r="AT2389" s="1"/>
      <c r="AU2389" s="1"/>
      <c r="AV2389" s="1"/>
      <c r="AW2389" s="1"/>
      <c r="AX2389" s="1"/>
    </row>
    <row r="2390" spans="6:50" x14ac:dyDescent="0.35"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1"/>
      <c r="AB2390" s="1"/>
      <c r="AC2390" s="1"/>
      <c r="AD2390" s="1"/>
      <c r="AE2390" s="1"/>
      <c r="AF2390" s="1"/>
      <c r="AG2390" s="1"/>
      <c r="AH2390" s="1"/>
      <c r="AI2390" s="1"/>
      <c r="AJ2390" s="1"/>
      <c r="AK2390" s="1"/>
      <c r="AL2390" s="8"/>
      <c r="AM2390" s="1"/>
      <c r="AN2390" s="1"/>
      <c r="AO2390" s="1"/>
      <c r="AP2390" s="1"/>
      <c r="AQ2390" s="1"/>
      <c r="AR2390" s="1"/>
      <c r="AS2390" s="1"/>
      <c r="AT2390" s="1"/>
      <c r="AU2390" s="1"/>
      <c r="AV2390" s="1"/>
      <c r="AW2390" s="1"/>
      <c r="AX2390" s="1"/>
    </row>
    <row r="2391" spans="6:50" x14ac:dyDescent="0.35"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1"/>
      <c r="AB2391" s="1"/>
      <c r="AC2391" s="1"/>
      <c r="AD2391" s="1"/>
      <c r="AE2391" s="1"/>
      <c r="AF2391" s="1"/>
      <c r="AG2391" s="1"/>
      <c r="AH2391" s="1"/>
      <c r="AI2391" s="1"/>
      <c r="AJ2391" s="1"/>
      <c r="AK2391" s="1"/>
      <c r="AL2391" s="8"/>
      <c r="AM2391" s="1"/>
      <c r="AN2391" s="1"/>
      <c r="AO2391" s="1"/>
      <c r="AP2391" s="1"/>
      <c r="AQ2391" s="1"/>
      <c r="AR2391" s="1"/>
      <c r="AS2391" s="1"/>
      <c r="AT2391" s="1"/>
      <c r="AU2391" s="1"/>
      <c r="AV2391" s="1"/>
      <c r="AW2391" s="1"/>
      <c r="AX2391" s="1"/>
    </row>
    <row r="2392" spans="6:50" x14ac:dyDescent="0.35"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1"/>
      <c r="AB2392" s="1"/>
      <c r="AC2392" s="1"/>
      <c r="AD2392" s="1"/>
      <c r="AE2392" s="1"/>
      <c r="AF2392" s="1"/>
      <c r="AG2392" s="1"/>
      <c r="AH2392" s="1"/>
      <c r="AI2392" s="1"/>
      <c r="AJ2392" s="1"/>
      <c r="AK2392" s="1"/>
      <c r="AL2392" s="8"/>
      <c r="AM2392" s="1"/>
      <c r="AN2392" s="1"/>
      <c r="AO2392" s="1"/>
      <c r="AP2392" s="1"/>
      <c r="AQ2392" s="1"/>
      <c r="AR2392" s="1"/>
      <c r="AS2392" s="1"/>
      <c r="AT2392" s="1"/>
      <c r="AU2392" s="1"/>
      <c r="AV2392" s="1"/>
      <c r="AW2392" s="1"/>
      <c r="AX2392" s="1"/>
    </row>
    <row r="2393" spans="6:50" x14ac:dyDescent="0.35"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1"/>
      <c r="AB2393" s="1"/>
      <c r="AC2393" s="1"/>
      <c r="AD2393" s="1"/>
      <c r="AE2393" s="1"/>
      <c r="AF2393" s="1"/>
      <c r="AG2393" s="1"/>
      <c r="AH2393" s="1"/>
      <c r="AI2393" s="1"/>
      <c r="AJ2393" s="1"/>
      <c r="AK2393" s="1"/>
      <c r="AL2393" s="8"/>
      <c r="AM2393" s="1"/>
      <c r="AN2393" s="1"/>
      <c r="AO2393" s="1"/>
      <c r="AP2393" s="1"/>
      <c r="AQ2393" s="1"/>
      <c r="AR2393" s="1"/>
      <c r="AS2393" s="1"/>
      <c r="AT2393" s="1"/>
      <c r="AU2393" s="1"/>
      <c r="AV2393" s="1"/>
      <c r="AW2393" s="1"/>
      <c r="AX2393" s="1"/>
    </row>
    <row r="2394" spans="6:50" x14ac:dyDescent="0.35"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1"/>
      <c r="AB2394" s="1"/>
      <c r="AC2394" s="1"/>
      <c r="AD2394" s="1"/>
      <c r="AE2394" s="1"/>
      <c r="AF2394" s="1"/>
      <c r="AG2394" s="1"/>
      <c r="AH2394" s="1"/>
      <c r="AI2394" s="1"/>
      <c r="AJ2394" s="1"/>
      <c r="AK2394" s="1"/>
      <c r="AL2394" s="8"/>
      <c r="AM2394" s="1"/>
      <c r="AN2394" s="1"/>
      <c r="AO2394" s="1"/>
      <c r="AP2394" s="1"/>
      <c r="AQ2394" s="1"/>
      <c r="AR2394" s="1"/>
      <c r="AS2394" s="1"/>
      <c r="AT2394" s="1"/>
      <c r="AU2394" s="1"/>
      <c r="AV2394" s="1"/>
      <c r="AW2394" s="1"/>
      <c r="AX2394" s="1"/>
    </row>
    <row r="2395" spans="6:50" x14ac:dyDescent="0.35"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8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</row>
    <row r="2396" spans="6:50" x14ac:dyDescent="0.35"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8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</row>
    <row r="2397" spans="6:50" x14ac:dyDescent="0.35"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1"/>
      <c r="AB2397" s="1"/>
      <c r="AC2397" s="1"/>
      <c r="AD2397" s="1"/>
      <c r="AE2397" s="1"/>
      <c r="AF2397" s="1"/>
      <c r="AG2397" s="1"/>
      <c r="AH2397" s="1"/>
      <c r="AI2397" s="1"/>
      <c r="AJ2397" s="1"/>
      <c r="AK2397" s="1"/>
      <c r="AL2397" s="8"/>
      <c r="AM2397" s="1"/>
      <c r="AN2397" s="1"/>
      <c r="AO2397" s="1"/>
      <c r="AP2397" s="1"/>
      <c r="AQ2397" s="1"/>
      <c r="AR2397" s="1"/>
      <c r="AS2397" s="1"/>
      <c r="AT2397" s="1"/>
      <c r="AU2397" s="1"/>
      <c r="AV2397" s="1"/>
      <c r="AW2397" s="1"/>
      <c r="AX2397" s="1"/>
    </row>
    <row r="2398" spans="6:50" x14ac:dyDescent="0.35"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1"/>
      <c r="AB2398" s="1"/>
      <c r="AC2398" s="1"/>
      <c r="AD2398" s="1"/>
      <c r="AE2398" s="1"/>
      <c r="AF2398" s="1"/>
      <c r="AG2398" s="1"/>
      <c r="AH2398" s="1"/>
      <c r="AI2398" s="1"/>
      <c r="AJ2398" s="1"/>
      <c r="AK2398" s="1"/>
      <c r="AL2398" s="8"/>
      <c r="AM2398" s="1"/>
      <c r="AN2398" s="1"/>
      <c r="AO2398" s="1"/>
      <c r="AP2398" s="1"/>
      <c r="AQ2398" s="1"/>
      <c r="AR2398" s="1"/>
      <c r="AS2398" s="1"/>
      <c r="AT2398" s="1"/>
      <c r="AU2398" s="1"/>
      <c r="AV2398" s="1"/>
      <c r="AW2398" s="1"/>
      <c r="AX2398" s="1"/>
    </row>
    <row r="2399" spans="6:50" x14ac:dyDescent="0.35"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1"/>
      <c r="AB2399" s="1"/>
      <c r="AC2399" s="1"/>
      <c r="AD2399" s="1"/>
      <c r="AE2399" s="1"/>
      <c r="AF2399" s="1"/>
      <c r="AG2399" s="1"/>
      <c r="AH2399" s="1"/>
      <c r="AI2399" s="1"/>
      <c r="AJ2399" s="1"/>
      <c r="AK2399" s="1"/>
      <c r="AL2399" s="8"/>
      <c r="AM2399" s="1"/>
      <c r="AN2399" s="1"/>
      <c r="AO2399" s="1"/>
      <c r="AP2399" s="1"/>
      <c r="AQ2399" s="1"/>
      <c r="AR2399" s="1"/>
      <c r="AS2399" s="1"/>
      <c r="AT2399" s="1"/>
      <c r="AU2399" s="1"/>
      <c r="AV2399" s="1"/>
      <c r="AW2399" s="1"/>
      <c r="AX2399" s="1"/>
    </row>
    <row r="2400" spans="6:50" x14ac:dyDescent="0.35"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1"/>
      <c r="AB2400" s="1"/>
      <c r="AC2400" s="1"/>
      <c r="AD2400" s="1"/>
      <c r="AE2400" s="1"/>
      <c r="AF2400" s="1"/>
      <c r="AG2400" s="1"/>
      <c r="AH2400" s="1"/>
      <c r="AI2400" s="1"/>
      <c r="AJ2400" s="1"/>
      <c r="AK2400" s="1"/>
      <c r="AL2400" s="8"/>
      <c r="AM2400" s="1"/>
      <c r="AN2400" s="1"/>
      <c r="AO2400" s="1"/>
      <c r="AP2400" s="1"/>
      <c r="AQ2400" s="1"/>
      <c r="AR2400" s="1"/>
      <c r="AS2400" s="1"/>
      <c r="AT2400" s="1"/>
      <c r="AU2400" s="1"/>
      <c r="AV2400" s="1"/>
      <c r="AW2400" s="1"/>
      <c r="AX2400" s="1"/>
    </row>
    <row r="2401" spans="6:50" x14ac:dyDescent="0.35"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1"/>
      <c r="AB2401" s="1"/>
      <c r="AC2401" s="1"/>
      <c r="AD2401" s="1"/>
      <c r="AE2401" s="1"/>
      <c r="AF2401" s="1"/>
      <c r="AG2401" s="1"/>
      <c r="AH2401" s="1"/>
      <c r="AI2401" s="1"/>
      <c r="AJ2401" s="1"/>
      <c r="AK2401" s="1"/>
      <c r="AL2401" s="8"/>
      <c r="AM2401" s="1"/>
      <c r="AN2401" s="1"/>
      <c r="AO2401" s="1"/>
      <c r="AP2401" s="1"/>
      <c r="AQ2401" s="1"/>
      <c r="AR2401" s="1"/>
      <c r="AS2401" s="1"/>
      <c r="AT2401" s="1"/>
      <c r="AU2401" s="1"/>
      <c r="AV2401" s="1"/>
      <c r="AW2401" s="1"/>
      <c r="AX2401" s="1"/>
    </row>
    <row r="2402" spans="6:50" x14ac:dyDescent="0.35"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1"/>
      <c r="AB2402" s="1"/>
      <c r="AC2402" s="1"/>
      <c r="AD2402" s="1"/>
      <c r="AE2402" s="1"/>
      <c r="AF2402" s="1"/>
      <c r="AG2402" s="1"/>
      <c r="AH2402" s="1"/>
      <c r="AI2402" s="1"/>
      <c r="AJ2402" s="1"/>
      <c r="AK2402" s="1"/>
      <c r="AL2402" s="8"/>
      <c r="AM2402" s="1"/>
      <c r="AN2402" s="1"/>
      <c r="AO2402" s="1"/>
      <c r="AP2402" s="1"/>
      <c r="AQ2402" s="1"/>
      <c r="AR2402" s="1"/>
      <c r="AS2402" s="1"/>
      <c r="AT2402" s="1"/>
      <c r="AU2402" s="1"/>
      <c r="AV2402" s="1"/>
      <c r="AW2402" s="1"/>
      <c r="AX2402" s="1"/>
    </row>
    <row r="2403" spans="6:50" x14ac:dyDescent="0.35"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1"/>
      <c r="AB2403" s="1"/>
      <c r="AC2403" s="1"/>
      <c r="AD2403" s="1"/>
      <c r="AE2403" s="1"/>
      <c r="AF2403" s="1"/>
      <c r="AG2403" s="1"/>
      <c r="AH2403" s="1"/>
      <c r="AI2403" s="1"/>
      <c r="AJ2403" s="1"/>
      <c r="AK2403" s="1"/>
      <c r="AL2403" s="8"/>
      <c r="AM2403" s="1"/>
      <c r="AN2403" s="1"/>
      <c r="AO2403" s="1"/>
      <c r="AP2403" s="1"/>
      <c r="AQ2403" s="1"/>
      <c r="AR2403" s="1"/>
      <c r="AS2403" s="1"/>
      <c r="AT2403" s="1"/>
      <c r="AU2403" s="1"/>
      <c r="AV2403" s="1"/>
      <c r="AW2403" s="1"/>
      <c r="AX2403" s="1"/>
    </row>
    <row r="2404" spans="6:50" x14ac:dyDescent="0.35"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1"/>
      <c r="AB2404" s="1"/>
      <c r="AC2404" s="1"/>
      <c r="AD2404" s="1"/>
      <c r="AE2404" s="1"/>
      <c r="AF2404" s="1"/>
      <c r="AG2404" s="1"/>
      <c r="AH2404" s="1"/>
      <c r="AI2404" s="1"/>
      <c r="AJ2404" s="1"/>
      <c r="AK2404" s="1"/>
      <c r="AL2404" s="8"/>
      <c r="AM2404" s="1"/>
      <c r="AN2404" s="1"/>
      <c r="AO2404" s="1"/>
      <c r="AP2404" s="1"/>
      <c r="AQ2404" s="1"/>
      <c r="AR2404" s="1"/>
      <c r="AS2404" s="1"/>
      <c r="AT2404" s="1"/>
      <c r="AU2404" s="1"/>
      <c r="AV2404" s="1"/>
      <c r="AW2404" s="1"/>
      <c r="AX2404" s="1"/>
    </row>
    <row r="2405" spans="6:50" x14ac:dyDescent="0.35"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1"/>
      <c r="AB2405" s="1"/>
      <c r="AC2405" s="1"/>
      <c r="AD2405" s="1"/>
      <c r="AE2405" s="1"/>
      <c r="AF2405" s="1"/>
      <c r="AG2405" s="1"/>
      <c r="AH2405" s="1"/>
      <c r="AI2405" s="1"/>
      <c r="AJ2405" s="1"/>
      <c r="AK2405" s="1"/>
      <c r="AL2405" s="8"/>
      <c r="AM2405" s="1"/>
      <c r="AN2405" s="1"/>
      <c r="AO2405" s="1"/>
      <c r="AP2405" s="1"/>
      <c r="AQ2405" s="1"/>
      <c r="AR2405" s="1"/>
      <c r="AS2405" s="1"/>
      <c r="AT2405" s="1"/>
      <c r="AU2405" s="1"/>
      <c r="AV2405" s="1"/>
      <c r="AW2405" s="1"/>
      <c r="AX2405" s="1"/>
    </row>
    <row r="2406" spans="6:50" x14ac:dyDescent="0.35"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1"/>
      <c r="AE2406" s="1"/>
      <c r="AF2406" s="1"/>
      <c r="AG2406" s="1"/>
      <c r="AH2406" s="1"/>
      <c r="AI2406" s="1"/>
      <c r="AJ2406" s="1"/>
      <c r="AK2406" s="1"/>
      <c r="AL2406" s="8"/>
      <c r="AM2406" s="1"/>
      <c r="AN2406" s="1"/>
      <c r="AO2406" s="1"/>
      <c r="AP2406" s="1"/>
      <c r="AQ2406" s="1"/>
      <c r="AR2406" s="1"/>
      <c r="AS2406" s="1"/>
      <c r="AT2406" s="1"/>
      <c r="AU2406" s="1"/>
      <c r="AV2406" s="1"/>
      <c r="AW2406" s="1"/>
      <c r="AX2406" s="1"/>
    </row>
    <row r="2407" spans="6:50" x14ac:dyDescent="0.35"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1"/>
      <c r="AB2407" s="1"/>
      <c r="AC2407" s="1"/>
      <c r="AD2407" s="1"/>
      <c r="AE2407" s="1"/>
      <c r="AF2407" s="1"/>
      <c r="AG2407" s="1"/>
      <c r="AH2407" s="1"/>
      <c r="AI2407" s="1"/>
      <c r="AJ2407" s="1"/>
      <c r="AK2407" s="1"/>
      <c r="AL2407" s="8"/>
      <c r="AM2407" s="1"/>
      <c r="AN2407" s="1"/>
      <c r="AO2407" s="1"/>
      <c r="AP2407" s="1"/>
      <c r="AQ2407" s="1"/>
      <c r="AR2407" s="1"/>
      <c r="AS2407" s="1"/>
      <c r="AT2407" s="1"/>
      <c r="AU2407" s="1"/>
      <c r="AV2407" s="1"/>
      <c r="AW2407" s="1"/>
      <c r="AX2407" s="1"/>
    </row>
    <row r="2408" spans="6:50" x14ac:dyDescent="0.35"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1"/>
      <c r="AB2408" s="1"/>
      <c r="AC2408" s="1"/>
      <c r="AD2408" s="1"/>
      <c r="AE2408" s="1"/>
      <c r="AF2408" s="1"/>
      <c r="AG2408" s="1"/>
      <c r="AH2408" s="1"/>
      <c r="AI2408" s="1"/>
      <c r="AJ2408" s="1"/>
      <c r="AK2408" s="1"/>
      <c r="AL2408" s="8"/>
      <c r="AM2408" s="1"/>
      <c r="AN2408" s="1"/>
      <c r="AO2408" s="1"/>
      <c r="AP2408" s="1"/>
      <c r="AQ2408" s="1"/>
      <c r="AR2408" s="1"/>
      <c r="AS2408" s="1"/>
      <c r="AT2408" s="1"/>
      <c r="AU2408" s="1"/>
      <c r="AV2408" s="1"/>
      <c r="AW2408" s="1"/>
      <c r="AX2408" s="1"/>
    </row>
    <row r="2409" spans="6:50" x14ac:dyDescent="0.35"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1"/>
      <c r="AB2409" s="1"/>
      <c r="AC2409" s="1"/>
      <c r="AD2409" s="1"/>
      <c r="AE2409" s="1"/>
      <c r="AF2409" s="1"/>
      <c r="AG2409" s="1"/>
      <c r="AH2409" s="1"/>
      <c r="AI2409" s="1"/>
      <c r="AJ2409" s="1"/>
      <c r="AK2409" s="1"/>
      <c r="AL2409" s="8"/>
      <c r="AM2409" s="1"/>
      <c r="AN2409" s="1"/>
      <c r="AO2409" s="1"/>
      <c r="AP2409" s="1"/>
      <c r="AQ2409" s="1"/>
      <c r="AR2409" s="1"/>
      <c r="AS2409" s="1"/>
      <c r="AT2409" s="1"/>
      <c r="AU2409" s="1"/>
      <c r="AV2409" s="1"/>
      <c r="AW2409" s="1"/>
      <c r="AX2409" s="1"/>
    </row>
    <row r="2410" spans="6:50" x14ac:dyDescent="0.35"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1"/>
      <c r="AB2410" s="1"/>
      <c r="AC2410" s="1"/>
      <c r="AD2410" s="1"/>
      <c r="AE2410" s="1"/>
      <c r="AF2410" s="1"/>
      <c r="AG2410" s="1"/>
      <c r="AH2410" s="1"/>
      <c r="AI2410" s="1"/>
      <c r="AJ2410" s="1"/>
      <c r="AK2410" s="1"/>
      <c r="AL2410" s="8"/>
      <c r="AM2410" s="1"/>
      <c r="AN2410" s="1"/>
      <c r="AO2410" s="1"/>
      <c r="AP2410" s="1"/>
      <c r="AQ2410" s="1"/>
      <c r="AR2410" s="1"/>
      <c r="AS2410" s="1"/>
      <c r="AT2410" s="1"/>
      <c r="AU2410" s="1"/>
      <c r="AV2410" s="1"/>
      <c r="AW2410" s="1"/>
      <c r="AX2410" s="1"/>
    </row>
    <row r="2411" spans="6:50" x14ac:dyDescent="0.35"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1"/>
      <c r="AB2411" s="1"/>
      <c r="AC2411" s="1"/>
      <c r="AD2411" s="1"/>
      <c r="AE2411" s="1"/>
      <c r="AF2411" s="1"/>
      <c r="AG2411" s="1"/>
      <c r="AH2411" s="1"/>
      <c r="AI2411" s="1"/>
      <c r="AJ2411" s="1"/>
      <c r="AK2411" s="1"/>
      <c r="AL2411" s="8"/>
      <c r="AM2411" s="1"/>
      <c r="AN2411" s="1"/>
      <c r="AO2411" s="1"/>
      <c r="AP2411" s="1"/>
      <c r="AQ2411" s="1"/>
      <c r="AR2411" s="1"/>
      <c r="AS2411" s="1"/>
      <c r="AT2411" s="1"/>
      <c r="AU2411" s="1"/>
      <c r="AV2411" s="1"/>
      <c r="AW2411" s="1"/>
      <c r="AX2411" s="1"/>
    </row>
    <row r="2412" spans="6:50" x14ac:dyDescent="0.35"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1"/>
      <c r="AB2412" s="1"/>
      <c r="AC2412" s="1"/>
      <c r="AD2412" s="1"/>
      <c r="AE2412" s="1"/>
      <c r="AF2412" s="1"/>
      <c r="AG2412" s="1"/>
      <c r="AH2412" s="1"/>
      <c r="AI2412" s="1"/>
      <c r="AJ2412" s="1"/>
      <c r="AK2412" s="1"/>
      <c r="AL2412" s="8"/>
      <c r="AM2412" s="1"/>
      <c r="AN2412" s="1"/>
      <c r="AO2412" s="1"/>
      <c r="AP2412" s="1"/>
      <c r="AQ2412" s="1"/>
      <c r="AR2412" s="1"/>
      <c r="AS2412" s="1"/>
      <c r="AT2412" s="1"/>
      <c r="AU2412" s="1"/>
      <c r="AV2412" s="1"/>
      <c r="AW2412" s="1"/>
      <c r="AX2412" s="1"/>
    </row>
    <row r="2413" spans="6:50" x14ac:dyDescent="0.35"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1"/>
      <c r="AB2413" s="1"/>
      <c r="AC2413" s="1"/>
      <c r="AD2413" s="1"/>
      <c r="AE2413" s="1"/>
      <c r="AF2413" s="1"/>
      <c r="AG2413" s="1"/>
      <c r="AH2413" s="1"/>
      <c r="AI2413" s="1"/>
      <c r="AJ2413" s="1"/>
      <c r="AK2413" s="1"/>
      <c r="AL2413" s="8"/>
      <c r="AM2413" s="1"/>
      <c r="AN2413" s="1"/>
      <c r="AO2413" s="1"/>
      <c r="AP2413" s="1"/>
      <c r="AQ2413" s="1"/>
      <c r="AR2413" s="1"/>
      <c r="AS2413" s="1"/>
      <c r="AT2413" s="1"/>
      <c r="AU2413" s="1"/>
      <c r="AV2413" s="1"/>
      <c r="AW2413" s="1"/>
      <c r="AX2413" s="1"/>
    </row>
    <row r="2414" spans="6:50" x14ac:dyDescent="0.35"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1"/>
      <c r="AB2414" s="1"/>
      <c r="AC2414" s="1"/>
      <c r="AD2414" s="1"/>
      <c r="AE2414" s="1"/>
      <c r="AF2414" s="1"/>
      <c r="AG2414" s="1"/>
      <c r="AH2414" s="1"/>
      <c r="AI2414" s="1"/>
      <c r="AJ2414" s="1"/>
      <c r="AK2414" s="1"/>
      <c r="AL2414" s="8"/>
      <c r="AM2414" s="1"/>
      <c r="AN2414" s="1"/>
      <c r="AO2414" s="1"/>
      <c r="AP2414" s="1"/>
      <c r="AQ2414" s="1"/>
      <c r="AR2414" s="1"/>
      <c r="AS2414" s="1"/>
      <c r="AT2414" s="1"/>
      <c r="AU2414" s="1"/>
      <c r="AV2414" s="1"/>
      <c r="AW2414" s="1"/>
      <c r="AX2414" s="1"/>
    </row>
    <row r="2415" spans="6:50" x14ac:dyDescent="0.35"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1"/>
      <c r="AB2415" s="1"/>
      <c r="AC2415" s="1"/>
      <c r="AD2415" s="1"/>
      <c r="AE2415" s="1"/>
      <c r="AF2415" s="1"/>
      <c r="AG2415" s="1"/>
      <c r="AH2415" s="1"/>
      <c r="AI2415" s="1"/>
      <c r="AJ2415" s="1"/>
      <c r="AK2415" s="1"/>
      <c r="AL2415" s="8"/>
      <c r="AM2415" s="1"/>
      <c r="AN2415" s="1"/>
      <c r="AO2415" s="1"/>
      <c r="AP2415" s="1"/>
      <c r="AQ2415" s="1"/>
      <c r="AR2415" s="1"/>
      <c r="AS2415" s="1"/>
      <c r="AT2415" s="1"/>
      <c r="AU2415" s="1"/>
      <c r="AV2415" s="1"/>
      <c r="AW2415" s="1"/>
      <c r="AX2415" s="1"/>
    </row>
    <row r="2416" spans="6:50" x14ac:dyDescent="0.35"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1"/>
      <c r="AB2416" s="1"/>
      <c r="AC2416" s="1"/>
      <c r="AD2416" s="1"/>
      <c r="AE2416" s="1"/>
      <c r="AF2416" s="1"/>
      <c r="AG2416" s="1"/>
      <c r="AH2416" s="1"/>
      <c r="AI2416" s="1"/>
      <c r="AJ2416" s="1"/>
      <c r="AK2416" s="1"/>
      <c r="AL2416" s="8"/>
      <c r="AM2416" s="1"/>
      <c r="AN2416" s="1"/>
      <c r="AO2416" s="1"/>
      <c r="AP2416" s="1"/>
      <c r="AQ2416" s="1"/>
      <c r="AR2416" s="1"/>
      <c r="AS2416" s="1"/>
      <c r="AT2416" s="1"/>
      <c r="AU2416" s="1"/>
      <c r="AV2416" s="1"/>
      <c r="AW2416" s="1"/>
      <c r="AX2416" s="1"/>
    </row>
    <row r="2417" spans="6:50" x14ac:dyDescent="0.35"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1"/>
      <c r="AB2417" s="1"/>
      <c r="AC2417" s="1"/>
      <c r="AD2417" s="1"/>
      <c r="AE2417" s="1"/>
      <c r="AF2417" s="1"/>
      <c r="AG2417" s="1"/>
      <c r="AH2417" s="1"/>
      <c r="AI2417" s="1"/>
      <c r="AJ2417" s="1"/>
      <c r="AK2417" s="1"/>
      <c r="AL2417" s="8"/>
      <c r="AM2417" s="1"/>
      <c r="AN2417" s="1"/>
      <c r="AO2417" s="1"/>
      <c r="AP2417" s="1"/>
      <c r="AQ2417" s="1"/>
      <c r="AR2417" s="1"/>
      <c r="AS2417" s="1"/>
      <c r="AT2417" s="1"/>
      <c r="AU2417" s="1"/>
      <c r="AV2417" s="1"/>
      <c r="AW2417" s="1"/>
      <c r="AX2417" s="1"/>
    </row>
    <row r="2418" spans="6:50" x14ac:dyDescent="0.35"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1"/>
      <c r="AB2418" s="1"/>
      <c r="AC2418" s="1"/>
      <c r="AD2418" s="1"/>
      <c r="AE2418" s="1"/>
      <c r="AF2418" s="1"/>
      <c r="AG2418" s="1"/>
      <c r="AH2418" s="1"/>
      <c r="AI2418" s="1"/>
      <c r="AJ2418" s="1"/>
      <c r="AK2418" s="1"/>
      <c r="AL2418" s="8"/>
      <c r="AM2418" s="1"/>
      <c r="AN2418" s="1"/>
      <c r="AO2418" s="1"/>
      <c r="AP2418" s="1"/>
      <c r="AQ2418" s="1"/>
      <c r="AR2418" s="1"/>
      <c r="AS2418" s="1"/>
      <c r="AT2418" s="1"/>
      <c r="AU2418" s="1"/>
      <c r="AV2418" s="1"/>
      <c r="AW2418" s="1"/>
      <c r="AX2418" s="1"/>
    </row>
    <row r="2419" spans="6:50" x14ac:dyDescent="0.35"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1"/>
      <c r="AB2419" s="1"/>
      <c r="AC2419" s="1"/>
      <c r="AD2419" s="1"/>
      <c r="AE2419" s="1"/>
      <c r="AF2419" s="1"/>
      <c r="AG2419" s="1"/>
      <c r="AH2419" s="1"/>
      <c r="AI2419" s="1"/>
      <c r="AJ2419" s="1"/>
      <c r="AK2419" s="1"/>
      <c r="AL2419" s="8"/>
      <c r="AM2419" s="1"/>
      <c r="AN2419" s="1"/>
      <c r="AO2419" s="1"/>
      <c r="AP2419" s="1"/>
      <c r="AQ2419" s="1"/>
      <c r="AR2419" s="1"/>
      <c r="AS2419" s="1"/>
      <c r="AT2419" s="1"/>
      <c r="AU2419" s="1"/>
      <c r="AV2419" s="1"/>
      <c r="AW2419" s="1"/>
      <c r="AX2419" s="1"/>
    </row>
    <row r="2420" spans="6:50" x14ac:dyDescent="0.35"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1"/>
      <c r="AB2420" s="1"/>
      <c r="AC2420" s="1"/>
      <c r="AD2420" s="1"/>
      <c r="AE2420" s="1"/>
      <c r="AF2420" s="1"/>
      <c r="AG2420" s="1"/>
      <c r="AH2420" s="1"/>
      <c r="AI2420" s="1"/>
      <c r="AJ2420" s="1"/>
      <c r="AK2420" s="1"/>
      <c r="AL2420" s="8"/>
      <c r="AM2420" s="1"/>
      <c r="AN2420" s="1"/>
      <c r="AO2420" s="1"/>
      <c r="AP2420" s="1"/>
      <c r="AQ2420" s="1"/>
      <c r="AR2420" s="1"/>
      <c r="AS2420" s="1"/>
      <c r="AT2420" s="1"/>
      <c r="AU2420" s="1"/>
      <c r="AV2420" s="1"/>
      <c r="AW2420" s="1"/>
      <c r="AX2420" s="1"/>
    </row>
    <row r="2421" spans="6:50" x14ac:dyDescent="0.35"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1"/>
      <c r="AB2421" s="1"/>
      <c r="AC2421" s="1"/>
      <c r="AD2421" s="1"/>
      <c r="AE2421" s="1"/>
      <c r="AF2421" s="1"/>
      <c r="AG2421" s="1"/>
      <c r="AH2421" s="1"/>
      <c r="AI2421" s="1"/>
      <c r="AJ2421" s="1"/>
      <c r="AK2421" s="1"/>
      <c r="AL2421" s="8"/>
      <c r="AM2421" s="1"/>
      <c r="AN2421" s="1"/>
      <c r="AO2421" s="1"/>
      <c r="AP2421" s="1"/>
      <c r="AQ2421" s="1"/>
      <c r="AR2421" s="1"/>
      <c r="AS2421" s="1"/>
      <c r="AT2421" s="1"/>
      <c r="AU2421" s="1"/>
      <c r="AV2421" s="1"/>
      <c r="AW2421" s="1"/>
      <c r="AX2421" s="1"/>
    </row>
    <row r="2422" spans="6:50" x14ac:dyDescent="0.35"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1"/>
      <c r="AB2422" s="1"/>
      <c r="AC2422" s="1"/>
      <c r="AD2422" s="1"/>
      <c r="AE2422" s="1"/>
      <c r="AF2422" s="1"/>
      <c r="AG2422" s="1"/>
      <c r="AH2422" s="1"/>
      <c r="AI2422" s="1"/>
      <c r="AJ2422" s="1"/>
      <c r="AK2422" s="1"/>
      <c r="AL2422" s="8"/>
      <c r="AM2422" s="1"/>
      <c r="AN2422" s="1"/>
      <c r="AO2422" s="1"/>
      <c r="AP2422" s="1"/>
      <c r="AQ2422" s="1"/>
      <c r="AR2422" s="1"/>
      <c r="AS2422" s="1"/>
      <c r="AT2422" s="1"/>
      <c r="AU2422" s="1"/>
      <c r="AV2422" s="1"/>
      <c r="AW2422" s="1"/>
      <c r="AX2422" s="1"/>
    </row>
    <row r="2423" spans="6:50" x14ac:dyDescent="0.35"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1"/>
      <c r="AB2423" s="1"/>
      <c r="AC2423" s="1"/>
      <c r="AD2423" s="1"/>
      <c r="AE2423" s="1"/>
      <c r="AF2423" s="1"/>
      <c r="AG2423" s="1"/>
      <c r="AH2423" s="1"/>
      <c r="AI2423" s="1"/>
      <c r="AJ2423" s="1"/>
      <c r="AK2423" s="1"/>
      <c r="AL2423" s="8"/>
      <c r="AM2423" s="1"/>
      <c r="AN2423" s="1"/>
      <c r="AO2423" s="1"/>
      <c r="AP2423" s="1"/>
      <c r="AQ2423" s="1"/>
      <c r="AR2423" s="1"/>
      <c r="AS2423" s="1"/>
      <c r="AT2423" s="1"/>
      <c r="AU2423" s="1"/>
      <c r="AV2423" s="1"/>
      <c r="AW2423" s="1"/>
      <c r="AX2423" s="1"/>
    </row>
    <row r="2424" spans="6:50" x14ac:dyDescent="0.35"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1"/>
      <c r="AB2424" s="1"/>
      <c r="AC2424" s="1"/>
      <c r="AD2424" s="1"/>
      <c r="AE2424" s="1"/>
      <c r="AF2424" s="1"/>
      <c r="AG2424" s="1"/>
      <c r="AH2424" s="1"/>
      <c r="AI2424" s="1"/>
      <c r="AJ2424" s="1"/>
      <c r="AK2424" s="1"/>
      <c r="AL2424" s="8"/>
      <c r="AM2424" s="1"/>
      <c r="AN2424" s="1"/>
      <c r="AO2424" s="1"/>
      <c r="AP2424" s="1"/>
      <c r="AQ2424" s="1"/>
      <c r="AR2424" s="1"/>
      <c r="AS2424" s="1"/>
      <c r="AT2424" s="1"/>
      <c r="AU2424" s="1"/>
      <c r="AV2424" s="1"/>
      <c r="AW2424" s="1"/>
      <c r="AX2424" s="1"/>
    </row>
    <row r="2425" spans="6:50" x14ac:dyDescent="0.35"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1"/>
      <c r="AB2425" s="1"/>
      <c r="AC2425" s="1"/>
      <c r="AD2425" s="1"/>
      <c r="AE2425" s="1"/>
      <c r="AF2425" s="1"/>
      <c r="AG2425" s="1"/>
      <c r="AH2425" s="1"/>
      <c r="AI2425" s="1"/>
      <c r="AJ2425" s="1"/>
      <c r="AK2425" s="1"/>
      <c r="AL2425" s="8"/>
      <c r="AM2425" s="1"/>
      <c r="AN2425" s="1"/>
      <c r="AO2425" s="1"/>
      <c r="AP2425" s="1"/>
      <c r="AQ2425" s="1"/>
      <c r="AR2425" s="1"/>
      <c r="AS2425" s="1"/>
      <c r="AT2425" s="1"/>
      <c r="AU2425" s="1"/>
      <c r="AV2425" s="1"/>
      <c r="AW2425" s="1"/>
      <c r="AX2425" s="1"/>
    </row>
    <row r="2426" spans="6:50" x14ac:dyDescent="0.35"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1"/>
      <c r="AB2426" s="1"/>
      <c r="AC2426" s="1"/>
      <c r="AD2426" s="1"/>
      <c r="AE2426" s="1"/>
      <c r="AF2426" s="1"/>
      <c r="AG2426" s="1"/>
      <c r="AH2426" s="1"/>
      <c r="AI2426" s="1"/>
      <c r="AJ2426" s="1"/>
      <c r="AK2426" s="1"/>
      <c r="AL2426" s="8"/>
      <c r="AM2426" s="1"/>
      <c r="AN2426" s="1"/>
      <c r="AO2426" s="1"/>
      <c r="AP2426" s="1"/>
      <c r="AQ2426" s="1"/>
      <c r="AR2426" s="1"/>
      <c r="AS2426" s="1"/>
      <c r="AT2426" s="1"/>
      <c r="AU2426" s="1"/>
      <c r="AV2426" s="1"/>
      <c r="AW2426" s="1"/>
      <c r="AX2426" s="1"/>
    </row>
    <row r="2427" spans="6:50" x14ac:dyDescent="0.35"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1"/>
      <c r="AB2427" s="1"/>
      <c r="AC2427" s="1"/>
      <c r="AD2427" s="1"/>
      <c r="AE2427" s="1"/>
      <c r="AF2427" s="1"/>
      <c r="AG2427" s="1"/>
      <c r="AH2427" s="1"/>
      <c r="AI2427" s="1"/>
      <c r="AJ2427" s="1"/>
      <c r="AK2427" s="1"/>
      <c r="AL2427" s="8"/>
      <c r="AM2427" s="1"/>
      <c r="AN2427" s="1"/>
      <c r="AO2427" s="1"/>
      <c r="AP2427" s="1"/>
      <c r="AQ2427" s="1"/>
      <c r="AR2427" s="1"/>
      <c r="AS2427" s="1"/>
      <c r="AT2427" s="1"/>
      <c r="AU2427" s="1"/>
      <c r="AV2427" s="1"/>
      <c r="AW2427" s="1"/>
      <c r="AX2427" s="1"/>
    </row>
    <row r="2428" spans="6:50" x14ac:dyDescent="0.35"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1"/>
      <c r="AB2428" s="1"/>
      <c r="AC2428" s="1"/>
      <c r="AD2428" s="1"/>
      <c r="AE2428" s="1"/>
      <c r="AF2428" s="1"/>
      <c r="AG2428" s="1"/>
      <c r="AH2428" s="1"/>
      <c r="AI2428" s="1"/>
      <c r="AJ2428" s="1"/>
      <c r="AK2428" s="1"/>
      <c r="AL2428" s="8"/>
      <c r="AM2428" s="1"/>
      <c r="AN2428" s="1"/>
      <c r="AO2428" s="1"/>
      <c r="AP2428" s="1"/>
      <c r="AQ2428" s="1"/>
      <c r="AR2428" s="1"/>
      <c r="AS2428" s="1"/>
      <c r="AT2428" s="1"/>
      <c r="AU2428" s="1"/>
      <c r="AV2428" s="1"/>
      <c r="AW2428" s="1"/>
      <c r="AX2428" s="1"/>
    </row>
    <row r="2429" spans="6:50" x14ac:dyDescent="0.35"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1"/>
      <c r="AB2429" s="1"/>
      <c r="AC2429" s="1"/>
      <c r="AD2429" s="1"/>
      <c r="AE2429" s="1"/>
      <c r="AF2429" s="1"/>
      <c r="AG2429" s="1"/>
      <c r="AH2429" s="1"/>
      <c r="AI2429" s="1"/>
      <c r="AJ2429" s="1"/>
      <c r="AK2429" s="1"/>
      <c r="AL2429" s="8"/>
      <c r="AM2429" s="1"/>
      <c r="AN2429" s="1"/>
      <c r="AO2429" s="1"/>
      <c r="AP2429" s="1"/>
      <c r="AQ2429" s="1"/>
      <c r="AR2429" s="1"/>
      <c r="AS2429" s="1"/>
      <c r="AT2429" s="1"/>
      <c r="AU2429" s="1"/>
      <c r="AV2429" s="1"/>
      <c r="AW2429" s="1"/>
      <c r="AX2429" s="1"/>
    </row>
    <row r="2430" spans="6:50" x14ac:dyDescent="0.35"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8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</row>
    <row r="2431" spans="6:50" x14ac:dyDescent="0.35"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1"/>
      <c r="AB2431" s="1"/>
      <c r="AC2431" s="1"/>
      <c r="AD2431" s="1"/>
      <c r="AE2431" s="1"/>
      <c r="AF2431" s="1"/>
      <c r="AG2431" s="1"/>
      <c r="AH2431" s="1"/>
      <c r="AI2431" s="1"/>
      <c r="AJ2431" s="1"/>
      <c r="AK2431" s="1"/>
      <c r="AL2431" s="8"/>
      <c r="AM2431" s="1"/>
      <c r="AN2431" s="1"/>
      <c r="AO2431" s="1"/>
      <c r="AP2431" s="1"/>
      <c r="AQ2431" s="1"/>
      <c r="AR2431" s="1"/>
      <c r="AS2431" s="1"/>
      <c r="AT2431" s="1"/>
      <c r="AU2431" s="1"/>
      <c r="AV2431" s="1"/>
      <c r="AW2431" s="1"/>
      <c r="AX2431" s="1"/>
    </row>
    <row r="2432" spans="6:50" x14ac:dyDescent="0.35"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1"/>
      <c r="AB2432" s="1"/>
      <c r="AC2432" s="1"/>
      <c r="AD2432" s="1"/>
      <c r="AE2432" s="1"/>
      <c r="AF2432" s="1"/>
      <c r="AG2432" s="1"/>
      <c r="AH2432" s="1"/>
      <c r="AI2432" s="1"/>
      <c r="AJ2432" s="1"/>
      <c r="AK2432" s="1"/>
      <c r="AL2432" s="8"/>
      <c r="AM2432" s="1"/>
      <c r="AN2432" s="1"/>
      <c r="AO2432" s="1"/>
      <c r="AP2432" s="1"/>
      <c r="AQ2432" s="1"/>
      <c r="AR2432" s="1"/>
      <c r="AS2432" s="1"/>
      <c r="AT2432" s="1"/>
      <c r="AU2432" s="1"/>
      <c r="AV2432" s="1"/>
      <c r="AW2432" s="1"/>
      <c r="AX2432" s="1"/>
    </row>
    <row r="2433" spans="6:50" x14ac:dyDescent="0.35"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1"/>
      <c r="AB2433" s="1"/>
      <c r="AC2433" s="1"/>
      <c r="AD2433" s="1"/>
      <c r="AE2433" s="1"/>
      <c r="AF2433" s="1"/>
      <c r="AG2433" s="1"/>
      <c r="AH2433" s="1"/>
      <c r="AI2433" s="1"/>
      <c r="AJ2433" s="1"/>
      <c r="AK2433" s="1"/>
      <c r="AL2433" s="8"/>
      <c r="AM2433" s="1"/>
      <c r="AN2433" s="1"/>
      <c r="AO2433" s="1"/>
      <c r="AP2433" s="1"/>
      <c r="AQ2433" s="1"/>
      <c r="AR2433" s="1"/>
      <c r="AS2433" s="1"/>
      <c r="AT2433" s="1"/>
      <c r="AU2433" s="1"/>
      <c r="AV2433" s="1"/>
      <c r="AW2433" s="1"/>
      <c r="AX2433" s="1"/>
    </row>
    <row r="2434" spans="6:50" x14ac:dyDescent="0.35"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1"/>
      <c r="AB2434" s="1"/>
      <c r="AC2434" s="1"/>
      <c r="AD2434" s="1"/>
      <c r="AE2434" s="1"/>
      <c r="AF2434" s="1"/>
      <c r="AG2434" s="1"/>
      <c r="AH2434" s="1"/>
      <c r="AI2434" s="1"/>
      <c r="AJ2434" s="1"/>
      <c r="AK2434" s="1"/>
      <c r="AL2434" s="8"/>
      <c r="AM2434" s="1"/>
      <c r="AN2434" s="1"/>
      <c r="AO2434" s="1"/>
      <c r="AP2434" s="1"/>
      <c r="AQ2434" s="1"/>
      <c r="AR2434" s="1"/>
      <c r="AS2434" s="1"/>
      <c r="AT2434" s="1"/>
      <c r="AU2434" s="1"/>
      <c r="AV2434" s="1"/>
      <c r="AW2434" s="1"/>
      <c r="AX2434" s="1"/>
    </row>
    <row r="2435" spans="6:50" x14ac:dyDescent="0.35"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1"/>
      <c r="AB2435" s="1"/>
      <c r="AC2435" s="1"/>
      <c r="AD2435" s="1"/>
      <c r="AE2435" s="1"/>
      <c r="AF2435" s="1"/>
      <c r="AG2435" s="1"/>
      <c r="AH2435" s="1"/>
      <c r="AI2435" s="1"/>
      <c r="AJ2435" s="1"/>
      <c r="AK2435" s="1"/>
      <c r="AL2435" s="8"/>
      <c r="AM2435" s="1"/>
      <c r="AN2435" s="1"/>
      <c r="AO2435" s="1"/>
      <c r="AP2435" s="1"/>
      <c r="AQ2435" s="1"/>
      <c r="AR2435" s="1"/>
      <c r="AS2435" s="1"/>
      <c r="AT2435" s="1"/>
      <c r="AU2435" s="1"/>
      <c r="AV2435" s="1"/>
      <c r="AW2435" s="1"/>
      <c r="AX2435" s="1"/>
    </row>
    <row r="2436" spans="6:50" x14ac:dyDescent="0.35"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1"/>
      <c r="AB2436" s="1"/>
      <c r="AC2436" s="1"/>
      <c r="AD2436" s="1"/>
      <c r="AE2436" s="1"/>
      <c r="AF2436" s="1"/>
      <c r="AG2436" s="1"/>
      <c r="AH2436" s="1"/>
      <c r="AI2436" s="1"/>
      <c r="AJ2436" s="1"/>
      <c r="AK2436" s="1"/>
      <c r="AL2436" s="8"/>
      <c r="AM2436" s="1"/>
      <c r="AN2436" s="1"/>
      <c r="AO2436" s="1"/>
      <c r="AP2436" s="1"/>
      <c r="AQ2436" s="1"/>
      <c r="AR2436" s="1"/>
      <c r="AS2436" s="1"/>
      <c r="AT2436" s="1"/>
      <c r="AU2436" s="1"/>
      <c r="AV2436" s="1"/>
      <c r="AW2436" s="1"/>
      <c r="AX2436" s="1"/>
    </row>
    <row r="2437" spans="6:50" x14ac:dyDescent="0.35"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8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</row>
    <row r="2438" spans="6:50" x14ac:dyDescent="0.35"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8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</row>
    <row r="2439" spans="6:50" x14ac:dyDescent="0.35"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1"/>
      <c r="AB2439" s="1"/>
      <c r="AC2439" s="1"/>
      <c r="AD2439" s="1"/>
      <c r="AE2439" s="1"/>
      <c r="AF2439" s="1"/>
      <c r="AG2439" s="1"/>
      <c r="AH2439" s="1"/>
      <c r="AI2439" s="1"/>
      <c r="AJ2439" s="1"/>
      <c r="AK2439" s="1"/>
      <c r="AL2439" s="8"/>
      <c r="AM2439" s="1"/>
      <c r="AN2439" s="1"/>
      <c r="AO2439" s="1"/>
      <c r="AP2439" s="1"/>
      <c r="AQ2439" s="1"/>
      <c r="AR2439" s="1"/>
      <c r="AS2439" s="1"/>
      <c r="AT2439" s="1"/>
      <c r="AU2439" s="1"/>
      <c r="AV2439" s="1"/>
      <c r="AW2439" s="1"/>
      <c r="AX2439" s="1"/>
    </row>
    <row r="2440" spans="6:50" x14ac:dyDescent="0.35"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1"/>
      <c r="AB2440" s="1"/>
      <c r="AC2440" s="1"/>
      <c r="AD2440" s="1"/>
      <c r="AE2440" s="1"/>
      <c r="AF2440" s="1"/>
      <c r="AG2440" s="1"/>
      <c r="AH2440" s="1"/>
      <c r="AI2440" s="1"/>
      <c r="AJ2440" s="1"/>
      <c r="AK2440" s="1"/>
      <c r="AL2440" s="8"/>
      <c r="AM2440" s="1"/>
      <c r="AN2440" s="1"/>
      <c r="AO2440" s="1"/>
      <c r="AP2440" s="1"/>
      <c r="AQ2440" s="1"/>
      <c r="AR2440" s="1"/>
      <c r="AS2440" s="1"/>
      <c r="AT2440" s="1"/>
      <c r="AU2440" s="1"/>
      <c r="AV2440" s="1"/>
      <c r="AW2440" s="1"/>
      <c r="AX2440" s="1"/>
    </row>
    <row r="2441" spans="6:50" x14ac:dyDescent="0.35"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1"/>
      <c r="AB2441" s="1"/>
      <c r="AC2441" s="1"/>
      <c r="AD2441" s="1"/>
      <c r="AE2441" s="1"/>
      <c r="AF2441" s="1"/>
      <c r="AG2441" s="1"/>
      <c r="AH2441" s="1"/>
      <c r="AI2441" s="1"/>
      <c r="AJ2441" s="1"/>
      <c r="AK2441" s="1"/>
      <c r="AL2441" s="8"/>
      <c r="AM2441" s="1"/>
      <c r="AN2441" s="1"/>
      <c r="AO2441" s="1"/>
      <c r="AP2441" s="1"/>
      <c r="AQ2441" s="1"/>
      <c r="AR2441" s="1"/>
      <c r="AS2441" s="1"/>
      <c r="AT2441" s="1"/>
      <c r="AU2441" s="1"/>
      <c r="AV2441" s="1"/>
      <c r="AW2441" s="1"/>
      <c r="AX2441" s="1"/>
    </row>
    <row r="2442" spans="6:50" x14ac:dyDescent="0.35"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1"/>
      <c r="AB2442" s="1"/>
      <c r="AC2442" s="1"/>
      <c r="AD2442" s="1"/>
      <c r="AE2442" s="1"/>
      <c r="AF2442" s="1"/>
      <c r="AG2442" s="1"/>
      <c r="AH2442" s="1"/>
      <c r="AI2442" s="1"/>
      <c r="AJ2442" s="1"/>
      <c r="AK2442" s="1"/>
      <c r="AL2442" s="8"/>
      <c r="AM2442" s="1"/>
      <c r="AN2442" s="1"/>
      <c r="AO2442" s="1"/>
      <c r="AP2442" s="1"/>
      <c r="AQ2442" s="1"/>
      <c r="AR2442" s="1"/>
      <c r="AS2442" s="1"/>
      <c r="AT2442" s="1"/>
      <c r="AU2442" s="1"/>
      <c r="AV2442" s="1"/>
      <c r="AW2442" s="1"/>
      <c r="AX2442" s="1"/>
    </row>
    <row r="2443" spans="6:50" x14ac:dyDescent="0.35"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1"/>
      <c r="AB2443" s="1"/>
      <c r="AC2443" s="1"/>
      <c r="AD2443" s="1"/>
      <c r="AE2443" s="1"/>
      <c r="AF2443" s="1"/>
      <c r="AG2443" s="1"/>
      <c r="AH2443" s="1"/>
      <c r="AI2443" s="1"/>
      <c r="AJ2443" s="1"/>
      <c r="AK2443" s="1"/>
      <c r="AL2443" s="8"/>
      <c r="AM2443" s="1"/>
      <c r="AN2443" s="1"/>
      <c r="AO2443" s="1"/>
      <c r="AP2443" s="1"/>
      <c r="AQ2443" s="1"/>
      <c r="AR2443" s="1"/>
      <c r="AS2443" s="1"/>
      <c r="AT2443" s="1"/>
      <c r="AU2443" s="1"/>
      <c r="AV2443" s="1"/>
      <c r="AW2443" s="1"/>
      <c r="AX2443" s="1"/>
    </row>
    <row r="2444" spans="6:50" x14ac:dyDescent="0.35"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1"/>
      <c r="AB2444" s="1"/>
      <c r="AC2444" s="1"/>
      <c r="AD2444" s="1"/>
      <c r="AE2444" s="1"/>
      <c r="AF2444" s="1"/>
      <c r="AG2444" s="1"/>
      <c r="AH2444" s="1"/>
      <c r="AI2444" s="1"/>
      <c r="AJ2444" s="1"/>
      <c r="AK2444" s="1"/>
      <c r="AL2444" s="8"/>
      <c r="AM2444" s="1"/>
      <c r="AN2444" s="1"/>
      <c r="AO2444" s="1"/>
      <c r="AP2444" s="1"/>
      <c r="AQ2444" s="1"/>
      <c r="AR2444" s="1"/>
      <c r="AS2444" s="1"/>
      <c r="AT2444" s="1"/>
      <c r="AU2444" s="1"/>
      <c r="AV2444" s="1"/>
      <c r="AW2444" s="1"/>
      <c r="AX2444" s="1"/>
    </row>
    <row r="2445" spans="6:50" x14ac:dyDescent="0.35"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1"/>
      <c r="AB2445" s="1"/>
      <c r="AC2445" s="1"/>
      <c r="AD2445" s="1"/>
      <c r="AE2445" s="1"/>
      <c r="AF2445" s="1"/>
      <c r="AG2445" s="1"/>
      <c r="AH2445" s="1"/>
      <c r="AI2445" s="1"/>
      <c r="AJ2445" s="1"/>
      <c r="AK2445" s="1"/>
      <c r="AL2445" s="8"/>
      <c r="AM2445" s="1"/>
      <c r="AN2445" s="1"/>
      <c r="AO2445" s="1"/>
      <c r="AP2445" s="1"/>
      <c r="AQ2445" s="1"/>
      <c r="AR2445" s="1"/>
      <c r="AS2445" s="1"/>
      <c r="AT2445" s="1"/>
      <c r="AU2445" s="1"/>
      <c r="AV2445" s="1"/>
      <c r="AW2445" s="1"/>
      <c r="AX2445" s="1"/>
    </row>
    <row r="2446" spans="6:50" x14ac:dyDescent="0.35"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1"/>
      <c r="AB2446" s="1"/>
      <c r="AC2446" s="1"/>
      <c r="AD2446" s="1"/>
      <c r="AE2446" s="1"/>
      <c r="AF2446" s="1"/>
      <c r="AG2446" s="1"/>
      <c r="AH2446" s="1"/>
      <c r="AI2446" s="1"/>
      <c r="AJ2446" s="1"/>
      <c r="AK2446" s="1"/>
      <c r="AL2446" s="8"/>
      <c r="AM2446" s="1"/>
      <c r="AN2446" s="1"/>
      <c r="AO2446" s="1"/>
      <c r="AP2446" s="1"/>
      <c r="AQ2446" s="1"/>
      <c r="AR2446" s="1"/>
      <c r="AS2446" s="1"/>
      <c r="AT2446" s="1"/>
      <c r="AU2446" s="1"/>
      <c r="AV2446" s="1"/>
      <c r="AW2446" s="1"/>
      <c r="AX2446" s="1"/>
    </row>
    <row r="2447" spans="6:50" x14ac:dyDescent="0.35"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1"/>
      <c r="AB2447" s="1"/>
      <c r="AC2447" s="1"/>
      <c r="AD2447" s="1"/>
      <c r="AE2447" s="1"/>
      <c r="AF2447" s="1"/>
      <c r="AG2447" s="1"/>
      <c r="AH2447" s="1"/>
      <c r="AI2447" s="1"/>
      <c r="AJ2447" s="1"/>
      <c r="AK2447" s="1"/>
      <c r="AL2447" s="8"/>
      <c r="AM2447" s="1"/>
      <c r="AN2447" s="1"/>
      <c r="AO2447" s="1"/>
      <c r="AP2447" s="1"/>
      <c r="AQ2447" s="1"/>
      <c r="AR2447" s="1"/>
      <c r="AS2447" s="1"/>
      <c r="AT2447" s="1"/>
      <c r="AU2447" s="1"/>
      <c r="AV2447" s="1"/>
      <c r="AW2447" s="1"/>
      <c r="AX2447" s="1"/>
    </row>
    <row r="2448" spans="6:50" x14ac:dyDescent="0.35"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1"/>
      <c r="AB2448" s="1"/>
      <c r="AC2448" s="1"/>
      <c r="AD2448" s="1"/>
      <c r="AE2448" s="1"/>
      <c r="AF2448" s="1"/>
      <c r="AG2448" s="1"/>
      <c r="AH2448" s="1"/>
      <c r="AI2448" s="1"/>
      <c r="AJ2448" s="1"/>
      <c r="AK2448" s="1"/>
      <c r="AL2448" s="8"/>
      <c r="AM2448" s="1"/>
      <c r="AN2448" s="1"/>
      <c r="AO2448" s="1"/>
      <c r="AP2448" s="1"/>
      <c r="AQ2448" s="1"/>
      <c r="AR2448" s="1"/>
      <c r="AS2448" s="1"/>
      <c r="AT2448" s="1"/>
      <c r="AU2448" s="1"/>
      <c r="AV2448" s="1"/>
      <c r="AW2448" s="1"/>
      <c r="AX2448" s="1"/>
    </row>
    <row r="2449" spans="6:50" x14ac:dyDescent="0.35"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1"/>
      <c r="AB2449" s="1"/>
      <c r="AC2449" s="1"/>
      <c r="AD2449" s="1"/>
      <c r="AE2449" s="1"/>
      <c r="AF2449" s="1"/>
      <c r="AG2449" s="1"/>
      <c r="AH2449" s="1"/>
      <c r="AI2449" s="1"/>
      <c r="AJ2449" s="1"/>
      <c r="AK2449" s="1"/>
      <c r="AL2449" s="8"/>
      <c r="AM2449" s="1"/>
      <c r="AN2449" s="1"/>
      <c r="AO2449" s="1"/>
      <c r="AP2449" s="1"/>
      <c r="AQ2449" s="1"/>
      <c r="AR2449" s="1"/>
      <c r="AS2449" s="1"/>
      <c r="AT2449" s="1"/>
      <c r="AU2449" s="1"/>
      <c r="AV2449" s="1"/>
      <c r="AW2449" s="1"/>
      <c r="AX2449" s="1"/>
    </row>
    <row r="2450" spans="6:50" x14ac:dyDescent="0.35"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1"/>
      <c r="AB2450" s="1"/>
      <c r="AC2450" s="1"/>
      <c r="AD2450" s="1"/>
      <c r="AE2450" s="1"/>
      <c r="AF2450" s="1"/>
      <c r="AG2450" s="1"/>
      <c r="AH2450" s="1"/>
      <c r="AI2450" s="1"/>
      <c r="AJ2450" s="1"/>
      <c r="AK2450" s="1"/>
      <c r="AL2450" s="8"/>
      <c r="AM2450" s="1"/>
      <c r="AN2450" s="1"/>
      <c r="AO2450" s="1"/>
      <c r="AP2450" s="1"/>
      <c r="AQ2450" s="1"/>
      <c r="AR2450" s="1"/>
      <c r="AS2450" s="1"/>
      <c r="AT2450" s="1"/>
      <c r="AU2450" s="1"/>
      <c r="AV2450" s="1"/>
      <c r="AW2450" s="1"/>
      <c r="AX2450" s="1"/>
    </row>
    <row r="2451" spans="6:50" x14ac:dyDescent="0.35"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1"/>
      <c r="AB2451" s="1"/>
      <c r="AC2451" s="1"/>
      <c r="AD2451" s="1"/>
      <c r="AE2451" s="1"/>
      <c r="AF2451" s="1"/>
      <c r="AG2451" s="1"/>
      <c r="AH2451" s="1"/>
      <c r="AI2451" s="1"/>
      <c r="AJ2451" s="1"/>
      <c r="AK2451" s="1"/>
      <c r="AL2451" s="8"/>
      <c r="AM2451" s="1"/>
      <c r="AN2451" s="1"/>
      <c r="AO2451" s="1"/>
      <c r="AP2451" s="1"/>
      <c r="AQ2451" s="1"/>
      <c r="AR2451" s="1"/>
      <c r="AS2451" s="1"/>
      <c r="AT2451" s="1"/>
      <c r="AU2451" s="1"/>
      <c r="AV2451" s="1"/>
      <c r="AW2451" s="1"/>
      <c r="AX2451" s="1"/>
    </row>
    <row r="2452" spans="6:50" x14ac:dyDescent="0.35"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1"/>
      <c r="AB2452" s="1"/>
      <c r="AC2452" s="1"/>
      <c r="AD2452" s="1"/>
      <c r="AE2452" s="1"/>
      <c r="AF2452" s="1"/>
      <c r="AG2452" s="1"/>
      <c r="AH2452" s="1"/>
      <c r="AI2452" s="1"/>
      <c r="AJ2452" s="1"/>
      <c r="AK2452" s="1"/>
      <c r="AL2452" s="8"/>
      <c r="AM2452" s="1"/>
      <c r="AN2452" s="1"/>
      <c r="AO2452" s="1"/>
      <c r="AP2452" s="1"/>
      <c r="AQ2452" s="1"/>
      <c r="AR2452" s="1"/>
      <c r="AS2452" s="1"/>
      <c r="AT2452" s="1"/>
      <c r="AU2452" s="1"/>
      <c r="AV2452" s="1"/>
      <c r="AW2452" s="1"/>
      <c r="AX2452" s="1"/>
    </row>
    <row r="2453" spans="6:50" x14ac:dyDescent="0.35"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1"/>
      <c r="AB2453" s="1"/>
      <c r="AC2453" s="1"/>
      <c r="AD2453" s="1"/>
      <c r="AE2453" s="1"/>
      <c r="AF2453" s="1"/>
      <c r="AG2453" s="1"/>
      <c r="AH2453" s="1"/>
      <c r="AI2453" s="1"/>
      <c r="AJ2453" s="1"/>
      <c r="AK2453" s="1"/>
      <c r="AL2453" s="8"/>
      <c r="AM2453" s="1"/>
      <c r="AN2453" s="1"/>
      <c r="AO2453" s="1"/>
      <c r="AP2453" s="1"/>
      <c r="AQ2453" s="1"/>
      <c r="AR2453" s="1"/>
      <c r="AS2453" s="1"/>
      <c r="AT2453" s="1"/>
      <c r="AU2453" s="1"/>
      <c r="AV2453" s="1"/>
      <c r="AW2453" s="1"/>
      <c r="AX2453" s="1"/>
    </row>
    <row r="2454" spans="6:50" x14ac:dyDescent="0.35"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1"/>
      <c r="AB2454" s="1"/>
      <c r="AC2454" s="1"/>
      <c r="AD2454" s="1"/>
      <c r="AE2454" s="1"/>
      <c r="AF2454" s="1"/>
      <c r="AG2454" s="1"/>
      <c r="AH2454" s="1"/>
      <c r="AI2454" s="1"/>
      <c r="AJ2454" s="1"/>
      <c r="AK2454" s="1"/>
      <c r="AL2454" s="8"/>
      <c r="AM2454" s="1"/>
      <c r="AN2454" s="1"/>
      <c r="AO2454" s="1"/>
      <c r="AP2454" s="1"/>
      <c r="AQ2454" s="1"/>
      <c r="AR2454" s="1"/>
      <c r="AS2454" s="1"/>
      <c r="AT2454" s="1"/>
      <c r="AU2454" s="1"/>
      <c r="AV2454" s="1"/>
      <c r="AW2454" s="1"/>
      <c r="AX2454" s="1"/>
    </row>
    <row r="2455" spans="6:50" x14ac:dyDescent="0.35"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1"/>
      <c r="AB2455" s="1"/>
      <c r="AC2455" s="1"/>
      <c r="AD2455" s="1"/>
      <c r="AE2455" s="1"/>
      <c r="AF2455" s="1"/>
      <c r="AG2455" s="1"/>
      <c r="AH2455" s="1"/>
      <c r="AI2455" s="1"/>
      <c r="AJ2455" s="1"/>
      <c r="AK2455" s="1"/>
      <c r="AL2455" s="8"/>
      <c r="AM2455" s="1"/>
      <c r="AN2455" s="1"/>
      <c r="AO2455" s="1"/>
      <c r="AP2455" s="1"/>
      <c r="AQ2455" s="1"/>
      <c r="AR2455" s="1"/>
      <c r="AS2455" s="1"/>
      <c r="AT2455" s="1"/>
      <c r="AU2455" s="1"/>
      <c r="AV2455" s="1"/>
      <c r="AW2455" s="1"/>
      <c r="AX2455" s="1"/>
    </row>
    <row r="2456" spans="6:50" x14ac:dyDescent="0.35"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1"/>
      <c r="AB2456" s="1"/>
      <c r="AC2456" s="1"/>
      <c r="AD2456" s="1"/>
      <c r="AE2456" s="1"/>
      <c r="AF2456" s="1"/>
      <c r="AG2456" s="1"/>
      <c r="AH2456" s="1"/>
      <c r="AI2456" s="1"/>
      <c r="AJ2456" s="1"/>
      <c r="AK2456" s="1"/>
      <c r="AL2456" s="8"/>
      <c r="AM2456" s="1"/>
      <c r="AN2456" s="1"/>
      <c r="AO2456" s="1"/>
      <c r="AP2456" s="1"/>
      <c r="AQ2456" s="1"/>
      <c r="AR2456" s="1"/>
      <c r="AS2456" s="1"/>
      <c r="AT2456" s="1"/>
      <c r="AU2456" s="1"/>
      <c r="AV2456" s="1"/>
      <c r="AW2456" s="1"/>
      <c r="AX2456" s="1"/>
    </row>
    <row r="2457" spans="6:50" x14ac:dyDescent="0.35"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1"/>
      <c r="AB2457" s="1"/>
      <c r="AC2457" s="1"/>
      <c r="AD2457" s="1"/>
      <c r="AE2457" s="1"/>
      <c r="AF2457" s="1"/>
      <c r="AG2457" s="1"/>
      <c r="AH2457" s="1"/>
      <c r="AI2457" s="1"/>
      <c r="AJ2457" s="1"/>
      <c r="AK2457" s="1"/>
      <c r="AL2457" s="8"/>
      <c r="AM2457" s="1"/>
      <c r="AN2457" s="1"/>
      <c r="AO2457" s="1"/>
      <c r="AP2457" s="1"/>
      <c r="AQ2457" s="1"/>
      <c r="AR2457" s="1"/>
      <c r="AS2457" s="1"/>
      <c r="AT2457" s="1"/>
      <c r="AU2457" s="1"/>
      <c r="AV2457" s="1"/>
      <c r="AW2457" s="1"/>
      <c r="AX2457" s="1"/>
    </row>
    <row r="2458" spans="6:50" x14ac:dyDescent="0.35"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1"/>
      <c r="AB2458" s="1"/>
      <c r="AC2458" s="1"/>
      <c r="AD2458" s="1"/>
      <c r="AE2458" s="1"/>
      <c r="AF2458" s="1"/>
      <c r="AG2458" s="1"/>
      <c r="AH2458" s="1"/>
      <c r="AI2458" s="1"/>
      <c r="AJ2458" s="1"/>
      <c r="AK2458" s="1"/>
      <c r="AL2458" s="8"/>
      <c r="AM2458" s="1"/>
      <c r="AN2458" s="1"/>
      <c r="AO2458" s="1"/>
      <c r="AP2458" s="1"/>
      <c r="AQ2458" s="1"/>
      <c r="AR2458" s="1"/>
      <c r="AS2458" s="1"/>
      <c r="AT2458" s="1"/>
      <c r="AU2458" s="1"/>
      <c r="AV2458" s="1"/>
      <c r="AW2458" s="1"/>
      <c r="AX2458" s="1"/>
    </row>
    <row r="2459" spans="6:50" x14ac:dyDescent="0.35"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1"/>
      <c r="AB2459" s="1"/>
      <c r="AC2459" s="1"/>
      <c r="AD2459" s="1"/>
      <c r="AE2459" s="1"/>
      <c r="AF2459" s="1"/>
      <c r="AG2459" s="1"/>
      <c r="AH2459" s="1"/>
      <c r="AI2459" s="1"/>
      <c r="AJ2459" s="1"/>
      <c r="AK2459" s="1"/>
      <c r="AL2459" s="8"/>
      <c r="AM2459" s="1"/>
      <c r="AN2459" s="1"/>
      <c r="AO2459" s="1"/>
      <c r="AP2459" s="1"/>
      <c r="AQ2459" s="1"/>
      <c r="AR2459" s="1"/>
      <c r="AS2459" s="1"/>
      <c r="AT2459" s="1"/>
      <c r="AU2459" s="1"/>
      <c r="AV2459" s="1"/>
      <c r="AW2459" s="1"/>
      <c r="AX2459" s="1"/>
    </row>
    <row r="2460" spans="6:50" x14ac:dyDescent="0.35"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1"/>
      <c r="AB2460" s="1"/>
      <c r="AC2460" s="1"/>
      <c r="AD2460" s="1"/>
      <c r="AE2460" s="1"/>
      <c r="AF2460" s="1"/>
      <c r="AG2460" s="1"/>
      <c r="AH2460" s="1"/>
      <c r="AI2460" s="1"/>
      <c r="AJ2460" s="1"/>
      <c r="AK2460" s="1"/>
      <c r="AL2460" s="8"/>
      <c r="AM2460" s="1"/>
      <c r="AN2460" s="1"/>
      <c r="AO2460" s="1"/>
      <c r="AP2460" s="1"/>
      <c r="AQ2460" s="1"/>
      <c r="AR2460" s="1"/>
      <c r="AS2460" s="1"/>
      <c r="AT2460" s="1"/>
      <c r="AU2460" s="1"/>
      <c r="AV2460" s="1"/>
      <c r="AW2460" s="1"/>
      <c r="AX2460" s="1"/>
    </row>
    <row r="2461" spans="6:50" x14ac:dyDescent="0.35"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1"/>
      <c r="AB2461" s="1"/>
      <c r="AC2461" s="1"/>
      <c r="AD2461" s="1"/>
      <c r="AE2461" s="1"/>
      <c r="AF2461" s="1"/>
      <c r="AG2461" s="1"/>
      <c r="AH2461" s="1"/>
      <c r="AI2461" s="1"/>
      <c r="AJ2461" s="1"/>
      <c r="AK2461" s="1"/>
      <c r="AL2461" s="8"/>
      <c r="AM2461" s="1"/>
      <c r="AN2461" s="1"/>
      <c r="AO2461" s="1"/>
      <c r="AP2461" s="1"/>
      <c r="AQ2461" s="1"/>
      <c r="AR2461" s="1"/>
      <c r="AS2461" s="1"/>
      <c r="AT2461" s="1"/>
      <c r="AU2461" s="1"/>
      <c r="AV2461" s="1"/>
      <c r="AW2461" s="1"/>
      <c r="AX2461" s="1"/>
    </row>
    <row r="2462" spans="6:50" x14ac:dyDescent="0.35"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1"/>
      <c r="AB2462" s="1"/>
      <c r="AC2462" s="1"/>
      <c r="AD2462" s="1"/>
      <c r="AE2462" s="1"/>
      <c r="AF2462" s="1"/>
      <c r="AG2462" s="1"/>
      <c r="AH2462" s="1"/>
      <c r="AI2462" s="1"/>
      <c r="AJ2462" s="1"/>
      <c r="AK2462" s="1"/>
      <c r="AL2462" s="8"/>
      <c r="AM2462" s="1"/>
      <c r="AN2462" s="1"/>
      <c r="AO2462" s="1"/>
      <c r="AP2462" s="1"/>
      <c r="AQ2462" s="1"/>
      <c r="AR2462" s="1"/>
      <c r="AS2462" s="1"/>
      <c r="AT2462" s="1"/>
      <c r="AU2462" s="1"/>
      <c r="AV2462" s="1"/>
      <c r="AW2462" s="1"/>
      <c r="AX2462" s="1"/>
    </row>
    <row r="2463" spans="6:50" x14ac:dyDescent="0.35"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1"/>
      <c r="AB2463" s="1"/>
      <c r="AC2463" s="1"/>
      <c r="AD2463" s="1"/>
      <c r="AE2463" s="1"/>
      <c r="AF2463" s="1"/>
      <c r="AG2463" s="1"/>
      <c r="AH2463" s="1"/>
      <c r="AI2463" s="1"/>
      <c r="AJ2463" s="1"/>
      <c r="AK2463" s="1"/>
      <c r="AL2463" s="8"/>
      <c r="AM2463" s="1"/>
      <c r="AN2463" s="1"/>
      <c r="AO2463" s="1"/>
      <c r="AP2463" s="1"/>
      <c r="AQ2463" s="1"/>
      <c r="AR2463" s="1"/>
      <c r="AS2463" s="1"/>
      <c r="AT2463" s="1"/>
      <c r="AU2463" s="1"/>
      <c r="AV2463" s="1"/>
      <c r="AW2463" s="1"/>
      <c r="AX2463" s="1"/>
    </row>
    <row r="2464" spans="6:50" x14ac:dyDescent="0.35"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1"/>
      <c r="AB2464" s="1"/>
      <c r="AC2464" s="1"/>
      <c r="AD2464" s="1"/>
      <c r="AE2464" s="1"/>
      <c r="AF2464" s="1"/>
      <c r="AG2464" s="1"/>
      <c r="AH2464" s="1"/>
      <c r="AI2464" s="1"/>
      <c r="AJ2464" s="1"/>
      <c r="AK2464" s="1"/>
      <c r="AL2464" s="8"/>
      <c r="AM2464" s="1"/>
      <c r="AN2464" s="1"/>
      <c r="AO2464" s="1"/>
      <c r="AP2464" s="1"/>
      <c r="AQ2464" s="1"/>
      <c r="AR2464" s="1"/>
      <c r="AS2464" s="1"/>
      <c r="AT2464" s="1"/>
      <c r="AU2464" s="1"/>
      <c r="AV2464" s="1"/>
      <c r="AW2464" s="1"/>
      <c r="AX2464" s="1"/>
    </row>
    <row r="2465" spans="6:50" x14ac:dyDescent="0.35"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1"/>
      <c r="AB2465" s="1"/>
      <c r="AC2465" s="1"/>
      <c r="AD2465" s="1"/>
      <c r="AE2465" s="1"/>
      <c r="AF2465" s="1"/>
      <c r="AG2465" s="1"/>
      <c r="AH2465" s="1"/>
      <c r="AI2465" s="1"/>
      <c r="AJ2465" s="1"/>
      <c r="AK2465" s="1"/>
      <c r="AL2465" s="8"/>
      <c r="AM2465" s="1"/>
      <c r="AN2465" s="1"/>
      <c r="AO2465" s="1"/>
      <c r="AP2465" s="1"/>
      <c r="AQ2465" s="1"/>
      <c r="AR2465" s="1"/>
      <c r="AS2465" s="1"/>
      <c r="AT2465" s="1"/>
      <c r="AU2465" s="1"/>
      <c r="AV2465" s="1"/>
      <c r="AW2465" s="1"/>
      <c r="AX2465" s="1"/>
    </row>
    <row r="2466" spans="6:50" x14ac:dyDescent="0.35"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1"/>
      <c r="AB2466" s="1"/>
      <c r="AC2466" s="1"/>
      <c r="AD2466" s="1"/>
      <c r="AE2466" s="1"/>
      <c r="AF2466" s="1"/>
      <c r="AG2466" s="1"/>
      <c r="AH2466" s="1"/>
      <c r="AI2466" s="1"/>
      <c r="AJ2466" s="1"/>
      <c r="AK2466" s="1"/>
      <c r="AL2466" s="8"/>
      <c r="AM2466" s="1"/>
      <c r="AN2466" s="1"/>
      <c r="AO2466" s="1"/>
      <c r="AP2466" s="1"/>
      <c r="AQ2466" s="1"/>
      <c r="AR2466" s="1"/>
      <c r="AS2466" s="1"/>
      <c r="AT2466" s="1"/>
      <c r="AU2466" s="1"/>
      <c r="AV2466" s="1"/>
      <c r="AW2466" s="1"/>
      <c r="AX2466" s="1"/>
    </row>
    <row r="2467" spans="6:50" x14ac:dyDescent="0.35"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1"/>
      <c r="AB2467" s="1"/>
      <c r="AC2467" s="1"/>
      <c r="AD2467" s="1"/>
      <c r="AE2467" s="1"/>
      <c r="AF2467" s="1"/>
      <c r="AG2467" s="1"/>
      <c r="AH2467" s="1"/>
      <c r="AI2467" s="1"/>
      <c r="AJ2467" s="1"/>
      <c r="AK2467" s="1"/>
      <c r="AL2467" s="8"/>
      <c r="AM2467" s="1"/>
      <c r="AN2467" s="1"/>
      <c r="AO2467" s="1"/>
      <c r="AP2467" s="1"/>
      <c r="AQ2467" s="1"/>
      <c r="AR2467" s="1"/>
      <c r="AS2467" s="1"/>
      <c r="AT2467" s="1"/>
      <c r="AU2467" s="1"/>
      <c r="AV2467" s="1"/>
      <c r="AW2467" s="1"/>
      <c r="AX2467" s="1"/>
    </row>
    <row r="2468" spans="6:50" x14ac:dyDescent="0.35"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1"/>
      <c r="AB2468" s="1"/>
      <c r="AC2468" s="1"/>
      <c r="AD2468" s="1"/>
      <c r="AE2468" s="1"/>
      <c r="AF2468" s="1"/>
      <c r="AG2468" s="1"/>
      <c r="AH2468" s="1"/>
      <c r="AI2468" s="1"/>
      <c r="AJ2468" s="1"/>
      <c r="AK2468" s="1"/>
      <c r="AL2468" s="8"/>
      <c r="AM2468" s="1"/>
      <c r="AN2468" s="1"/>
      <c r="AO2468" s="1"/>
      <c r="AP2468" s="1"/>
      <c r="AQ2468" s="1"/>
      <c r="AR2468" s="1"/>
      <c r="AS2468" s="1"/>
      <c r="AT2468" s="1"/>
      <c r="AU2468" s="1"/>
      <c r="AV2468" s="1"/>
      <c r="AW2468" s="1"/>
      <c r="AX2468" s="1"/>
    </row>
    <row r="2469" spans="6:50" x14ac:dyDescent="0.35"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1"/>
      <c r="AB2469" s="1"/>
      <c r="AC2469" s="1"/>
      <c r="AD2469" s="1"/>
      <c r="AE2469" s="1"/>
      <c r="AF2469" s="1"/>
      <c r="AG2469" s="1"/>
      <c r="AH2469" s="1"/>
      <c r="AI2469" s="1"/>
      <c r="AJ2469" s="1"/>
      <c r="AK2469" s="1"/>
      <c r="AL2469" s="8"/>
      <c r="AM2469" s="1"/>
      <c r="AN2469" s="1"/>
      <c r="AO2469" s="1"/>
      <c r="AP2469" s="1"/>
      <c r="AQ2469" s="1"/>
      <c r="AR2469" s="1"/>
      <c r="AS2469" s="1"/>
      <c r="AT2469" s="1"/>
      <c r="AU2469" s="1"/>
      <c r="AV2469" s="1"/>
      <c r="AW2469" s="1"/>
      <c r="AX2469" s="1"/>
    </row>
    <row r="2470" spans="6:50" x14ac:dyDescent="0.35"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1"/>
      <c r="AB2470" s="1"/>
      <c r="AC2470" s="1"/>
      <c r="AD2470" s="1"/>
      <c r="AE2470" s="1"/>
      <c r="AF2470" s="1"/>
      <c r="AG2470" s="1"/>
      <c r="AH2470" s="1"/>
      <c r="AI2470" s="1"/>
      <c r="AJ2470" s="1"/>
      <c r="AK2470" s="1"/>
      <c r="AL2470" s="8"/>
      <c r="AM2470" s="1"/>
      <c r="AN2470" s="1"/>
      <c r="AO2470" s="1"/>
      <c r="AP2470" s="1"/>
      <c r="AQ2470" s="1"/>
      <c r="AR2470" s="1"/>
      <c r="AS2470" s="1"/>
      <c r="AT2470" s="1"/>
      <c r="AU2470" s="1"/>
      <c r="AV2470" s="1"/>
      <c r="AW2470" s="1"/>
      <c r="AX2470" s="1"/>
    </row>
    <row r="2471" spans="6:50" x14ac:dyDescent="0.35"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1"/>
      <c r="AB2471" s="1"/>
      <c r="AC2471" s="1"/>
      <c r="AD2471" s="1"/>
      <c r="AE2471" s="1"/>
      <c r="AF2471" s="1"/>
      <c r="AG2471" s="1"/>
      <c r="AH2471" s="1"/>
      <c r="AI2471" s="1"/>
      <c r="AJ2471" s="1"/>
      <c r="AK2471" s="1"/>
      <c r="AL2471" s="8"/>
      <c r="AM2471" s="1"/>
      <c r="AN2471" s="1"/>
      <c r="AO2471" s="1"/>
      <c r="AP2471" s="1"/>
      <c r="AQ2471" s="1"/>
      <c r="AR2471" s="1"/>
      <c r="AS2471" s="1"/>
      <c r="AT2471" s="1"/>
      <c r="AU2471" s="1"/>
      <c r="AV2471" s="1"/>
      <c r="AW2471" s="1"/>
      <c r="AX2471" s="1"/>
    </row>
    <row r="2472" spans="6:50" x14ac:dyDescent="0.35"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8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</row>
    <row r="2473" spans="6:50" x14ac:dyDescent="0.35"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1"/>
      <c r="AB2473" s="1"/>
      <c r="AC2473" s="1"/>
      <c r="AD2473" s="1"/>
      <c r="AE2473" s="1"/>
      <c r="AF2473" s="1"/>
      <c r="AG2473" s="1"/>
      <c r="AH2473" s="1"/>
      <c r="AI2473" s="1"/>
      <c r="AJ2473" s="1"/>
      <c r="AK2473" s="1"/>
      <c r="AL2473" s="8"/>
      <c r="AM2473" s="1"/>
      <c r="AN2473" s="1"/>
      <c r="AO2473" s="1"/>
      <c r="AP2473" s="1"/>
      <c r="AQ2473" s="1"/>
      <c r="AR2473" s="1"/>
      <c r="AS2473" s="1"/>
      <c r="AT2473" s="1"/>
      <c r="AU2473" s="1"/>
      <c r="AV2473" s="1"/>
      <c r="AW2473" s="1"/>
      <c r="AX2473" s="1"/>
    </row>
    <row r="2474" spans="6:50" x14ac:dyDescent="0.35"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1"/>
      <c r="AB2474" s="1"/>
      <c r="AC2474" s="1"/>
      <c r="AD2474" s="1"/>
      <c r="AE2474" s="1"/>
      <c r="AF2474" s="1"/>
      <c r="AG2474" s="1"/>
      <c r="AH2474" s="1"/>
      <c r="AI2474" s="1"/>
      <c r="AJ2474" s="1"/>
      <c r="AK2474" s="1"/>
      <c r="AL2474" s="8"/>
      <c r="AM2474" s="1"/>
      <c r="AN2474" s="1"/>
      <c r="AO2474" s="1"/>
      <c r="AP2474" s="1"/>
      <c r="AQ2474" s="1"/>
      <c r="AR2474" s="1"/>
      <c r="AS2474" s="1"/>
      <c r="AT2474" s="1"/>
      <c r="AU2474" s="1"/>
      <c r="AV2474" s="1"/>
      <c r="AW2474" s="1"/>
      <c r="AX2474" s="1"/>
    </row>
    <row r="2475" spans="6:50" x14ac:dyDescent="0.35"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1"/>
      <c r="AB2475" s="1"/>
      <c r="AC2475" s="1"/>
      <c r="AD2475" s="1"/>
      <c r="AE2475" s="1"/>
      <c r="AF2475" s="1"/>
      <c r="AG2475" s="1"/>
      <c r="AH2475" s="1"/>
      <c r="AI2475" s="1"/>
      <c r="AJ2475" s="1"/>
      <c r="AK2475" s="1"/>
      <c r="AL2475" s="8"/>
      <c r="AM2475" s="1"/>
      <c r="AN2475" s="1"/>
      <c r="AO2475" s="1"/>
      <c r="AP2475" s="1"/>
      <c r="AQ2475" s="1"/>
      <c r="AR2475" s="1"/>
      <c r="AS2475" s="1"/>
      <c r="AT2475" s="1"/>
      <c r="AU2475" s="1"/>
      <c r="AV2475" s="1"/>
      <c r="AW2475" s="1"/>
      <c r="AX2475" s="1"/>
    </row>
    <row r="2476" spans="6:50" x14ac:dyDescent="0.35"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1"/>
      <c r="AB2476" s="1"/>
      <c r="AC2476" s="1"/>
      <c r="AD2476" s="1"/>
      <c r="AE2476" s="1"/>
      <c r="AF2476" s="1"/>
      <c r="AG2476" s="1"/>
      <c r="AH2476" s="1"/>
      <c r="AI2476" s="1"/>
      <c r="AJ2476" s="1"/>
      <c r="AK2476" s="1"/>
      <c r="AL2476" s="8"/>
      <c r="AM2476" s="1"/>
      <c r="AN2476" s="1"/>
      <c r="AO2476" s="1"/>
      <c r="AP2476" s="1"/>
      <c r="AQ2476" s="1"/>
      <c r="AR2476" s="1"/>
      <c r="AS2476" s="1"/>
      <c r="AT2476" s="1"/>
      <c r="AU2476" s="1"/>
      <c r="AV2476" s="1"/>
      <c r="AW2476" s="1"/>
      <c r="AX2476" s="1"/>
    </row>
    <row r="2477" spans="6:50" x14ac:dyDescent="0.35"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1"/>
      <c r="AB2477" s="1"/>
      <c r="AC2477" s="1"/>
      <c r="AD2477" s="1"/>
      <c r="AE2477" s="1"/>
      <c r="AF2477" s="1"/>
      <c r="AG2477" s="1"/>
      <c r="AH2477" s="1"/>
      <c r="AI2477" s="1"/>
      <c r="AJ2477" s="1"/>
      <c r="AK2477" s="1"/>
      <c r="AL2477" s="8"/>
      <c r="AM2477" s="1"/>
      <c r="AN2477" s="1"/>
      <c r="AO2477" s="1"/>
      <c r="AP2477" s="1"/>
      <c r="AQ2477" s="1"/>
      <c r="AR2477" s="1"/>
      <c r="AS2477" s="1"/>
      <c r="AT2477" s="1"/>
      <c r="AU2477" s="1"/>
      <c r="AV2477" s="1"/>
      <c r="AW2477" s="1"/>
      <c r="AX2477" s="1"/>
    </row>
    <row r="2478" spans="6:50" x14ac:dyDescent="0.35"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1"/>
      <c r="AB2478" s="1"/>
      <c r="AC2478" s="1"/>
      <c r="AD2478" s="1"/>
      <c r="AE2478" s="1"/>
      <c r="AF2478" s="1"/>
      <c r="AG2478" s="1"/>
      <c r="AH2478" s="1"/>
      <c r="AI2478" s="1"/>
      <c r="AJ2478" s="1"/>
      <c r="AK2478" s="1"/>
      <c r="AL2478" s="8"/>
      <c r="AM2478" s="1"/>
      <c r="AN2478" s="1"/>
      <c r="AO2478" s="1"/>
      <c r="AP2478" s="1"/>
      <c r="AQ2478" s="1"/>
      <c r="AR2478" s="1"/>
      <c r="AS2478" s="1"/>
      <c r="AT2478" s="1"/>
      <c r="AU2478" s="1"/>
      <c r="AV2478" s="1"/>
      <c r="AW2478" s="1"/>
      <c r="AX2478" s="1"/>
    </row>
    <row r="2479" spans="6:50" x14ac:dyDescent="0.35"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8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</row>
    <row r="2480" spans="6:50" x14ac:dyDescent="0.35"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8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</row>
    <row r="2481" spans="6:50" x14ac:dyDescent="0.35"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1"/>
      <c r="AB2481" s="1"/>
      <c r="AC2481" s="1"/>
      <c r="AD2481" s="1"/>
      <c r="AE2481" s="1"/>
      <c r="AF2481" s="1"/>
      <c r="AG2481" s="1"/>
      <c r="AH2481" s="1"/>
      <c r="AI2481" s="1"/>
      <c r="AJ2481" s="1"/>
      <c r="AK2481" s="1"/>
      <c r="AL2481" s="8"/>
      <c r="AM2481" s="1"/>
      <c r="AN2481" s="1"/>
      <c r="AO2481" s="1"/>
      <c r="AP2481" s="1"/>
      <c r="AQ2481" s="1"/>
      <c r="AR2481" s="1"/>
      <c r="AS2481" s="1"/>
      <c r="AT2481" s="1"/>
      <c r="AU2481" s="1"/>
      <c r="AV2481" s="1"/>
      <c r="AW2481" s="1"/>
      <c r="AX2481" s="1"/>
    </row>
    <row r="2482" spans="6:50" x14ac:dyDescent="0.35"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1"/>
      <c r="AB2482" s="1"/>
      <c r="AC2482" s="1"/>
      <c r="AD2482" s="1"/>
      <c r="AE2482" s="1"/>
      <c r="AF2482" s="1"/>
      <c r="AG2482" s="1"/>
      <c r="AH2482" s="1"/>
      <c r="AI2482" s="1"/>
      <c r="AJ2482" s="1"/>
      <c r="AK2482" s="1"/>
      <c r="AL2482" s="8"/>
      <c r="AM2482" s="1"/>
      <c r="AN2482" s="1"/>
      <c r="AO2482" s="1"/>
      <c r="AP2482" s="1"/>
      <c r="AQ2482" s="1"/>
      <c r="AR2482" s="1"/>
      <c r="AS2482" s="1"/>
      <c r="AT2482" s="1"/>
      <c r="AU2482" s="1"/>
      <c r="AV2482" s="1"/>
      <c r="AW2482" s="1"/>
      <c r="AX2482" s="1"/>
    </row>
    <row r="2483" spans="6:50" x14ac:dyDescent="0.35"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1"/>
      <c r="AB2483" s="1"/>
      <c r="AC2483" s="1"/>
      <c r="AD2483" s="1"/>
      <c r="AE2483" s="1"/>
      <c r="AF2483" s="1"/>
      <c r="AG2483" s="1"/>
      <c r="AH2483" s="1"/>
      <c r="AI2483" s="1"/>
      <c r="AJ2483" s="1"/>
      <c r="AK2483" s="1"/>
      <c r="AL2483" s="8"/>
      <c r="AM2483" s="1"/>
      <c r="AN2483" s="1"/>
      <c r="AO2483" s="1"/>
      <c r="AP2483" s="1"/>
      <c r="AQ2483" s="1"/>
      <c r="AR2483" s="1"/>
      <c r="AS2483" s="1"/>
      <c r="AT2483" s="1"/>
      <c r="AU2483" s="1"/>
      <c r="AV2483" s="1"/>
      <c r="AW2483" s="1"/>
      <c r="AX2483" s="1"/>
    </row>
    <row r="2484" spans="6:50" x14ac:dyDescent="0.35"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1"/>
      <c r="AB2484" s="1"/>
      <c r="AC2484" s="1"/>
      <c r="AD2484" s="1"/>
      <c r="AE2484" s="1"/>
      <c r="AF2484" s="1"/>
      <c r="AG2484" s="1"/>
      <c r="AH2484" s="1"/>
      <c r="AI2484" s="1"/>
      <c r="AJ2484" s="1"/>
      <c r="AK2484" s="1"/>
      <c r="AL2484" s="8"/>
      <c r="AM2484" s="1"/>
      <c r="AN2484" s="1"/>
      <c r="AO2484" s="1"/>
      <c r="AP2484" s="1"/>
      <c r="AQ2484" s="1"/>
      <c r="AR2484" s="1"/>
      <c r="AS2484" s="1"/>
      <c r="AT2484" s="1"/>
      <c r="AU2484" s="1"/>
      <c r="AV2484" s="1"/>
      <c r="AW2484" s="1"/>
      <c r="AX2484" s="1"/>
    </row>
    <row r="2485" spans="6:50" x14ac:dyDescent="0.35"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1"/>
      <c r="AB2485" s="1"/>
      <c r="AC2485" s="1"/>
      <c r="AD2485" s="1"/>
      <c r="AE2485" s="1"/>
      <c r="AF2485" s="1"/>
      <c r="AG2485" s="1"/>
      <c r="AH2485" s="1"/>
      <c r="AI2485" s="1"/>
      <c r="AJ2485" s="1"/>
      <c r="AK2485" s="1"/>
      <c r="AL2485" s="8"/>
      <c r="AM2485" s="1"/>
      <c r="AN2485" s="1"/>
      <c r="AO2485" s="1"/>
      <c r="AP2485" s="1"/>
      <c r="AQ2485" s="1"/>
      <c r="AR2485" s="1"/>
      <c r="AS2485" s="1"/>
      <c r="AT2485" s="1"/>
      <c r="AU2485" s="1"/>
      <c r="AV2485" s="1"/>
      <c r="AW2485" s="1"/>
      <c r="AX2485" s="1"/>
    </row>
    <row r="2486" spans="6:50" x14ac:dyDescent="0.35"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1"/>
      <c r="AB2486" s="1"/>
      <c r="AC2486" s="1"/>
      <c r="AD2486" s="1"/>
      <c r="AE2486" s="1"/>
      <c r="AF2486" s="1"/>
      <c r="AG2486" s="1"/>
      <c r="AH2486" s="1"/>
      <c r="AI2486" s="1"/>
      <c r="AJ2486" s="1"/>
      <c r="AK2486" s="1"/>
      <c r="AL2486" s="8"/>
      <c r="AM2486" s="1"/>
      <c r="AN2486" s="1"/>
      <c r="AO2486" s="1"/>
      <c r="AP2486" s="1"/>
      <c r="AQ2486" s="1"/>
      <c r="AR2486" s="1"/>
      <c r="AS2486" s="1"/>
      <c r="AT2486" s="1"/>
      <c r="AU2486" s="1"/>
      <c r="AV2486" s="1"/>
      <c r="AW2486" s="1"/>
      <c r="AX2486" s="1"/>
    </row>
    <row r="2487" spans="6:50" x14ac:dyDescent="0.35"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1"/>
      <c r="AB2487" s="1"/>
      <c r="AC2487" s="1"/>
      <c r="AD2487" s="1"/>
      <c r="AE2487" s="1"/>
      <c r="AF2487" s="1"/>
      <c r="AG2487" s="1"/>
      <c r="AH2487" s="1"/>
      <c r="AI2487" s="1"/>
      <c r="AJ2487" s="1"/>
      <c r="AK2487" s="1"/>
      <c r="AL2487" s="8"/>
      <c r="AM2487" s="1"/>
      <c r="AN2487" s="1"/>
      <c r="AO2487" s="1"/>
      <c r="AP2487" s="1"/>
      <c r="AQ2487" s="1"/>
      <c r="AR2487" s="1"/>
      <c r="AS2487" s="1"/>
      <c r="AT2487" s="1"/>
      <c r="AU2487" s="1"/>
      <c r="AV2487" s="1"/>
      <c r="AW2487" s="1"/>
      <c r="AX2487" s="1"/>
    </row>
    <row r="2488" spans="6:50" x14ac:dyDescent="0.35"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1"/>
      <c r="AB2488" s="1"/>
      <c r="AC2488" s="1"/>
      <c r="AD2488" s="1"/>
      <c r="AE2488" s="1"/>
      <c r="AF2488" s="1"/>
      <c r="AG2488" s="1"/>
      <c r="AH2488" s="1"/>
      <c r="AI2488" s="1"/>
      <c r="AJ2488" s="1"/>
      <c r="AK2488" s="1"/>
      <c r="AL2488" s="8"/>
      <c r="AM2488" s="1"/>
      <c r="AN2488" s="1"/>
      <c r="AO2488" s="1"/>
      <c r="AP2488" s="1"/>
      <c r="AQ2488" s="1"/>
      <c r="AR2488" s="1"/>
      <c r="AS2488" s="1"/>
      <c r="AT2488" s="1"/>
      <c r="AU2488" s="1"/>
      <c r="AV2488" s="1"/>
      <c r="AW2488" s="1"/>
      <c r="AX2488" s="1"/>
    </row>
    <row r="2489" spans="6:50" x14ac:dyDescent="0.35"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1"/>
      <c r="AB2489" s="1"/>
      <c r="AC2489" s="1"/>
      <c r="AD2489" s="1"/>
      <c r="AE2489" s="1"/>
      <c r="AF2489" s="1"/>
      <c r="AG2489" s="1"/>
      <c r="AH2489" s="1"/>
      <c r="AI2489" s="1"/>
      <c r="AJ2489" s="1"/>
      <c r="AK2489" s="1"/>
      <c r="AL2489" s="8"/>
      <c r="AM2489" s="1"/>
      <c r="AN2489" s="1"/>
      <c r="AO2489" s="1"/>
      <c r="AP2489" s="1"/>
      <c r="AQ2489" s="1"/>
      <c r="AR2489" s="1"/>
      <c r="AS2489" s="1"/>
      <c r="AT2489" s="1"/>
      <c r="AU2489" s="1"/>
      <c r="AV2489" s="1"/>
      <c r="AW2489" s="1"/>
      <c r="AX2489" s="1"/>
    </row>
    <row r="2490" spans="6:50" x14ac:dyDescent="0.35"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1"/>
      <c r="AB2490" s="1"/>
      <c r="AC2490" s="1"/>
      <c r="AD2490" s="1"/>
      <c r="AE2490" s="1"/>
      <c r="AF2490" s="1"/>
      <c r="AG2490" s="1"/>
      <c r="AH2490" s="1"/>
      <c r="AI2490" s="1"/>
      <c r="AJ2490" s="1"/>
      <c r="AK2490" s="1"/>
      <c r="AL2490" s="8"/>
      <c r="AM2490" s="1"/>
      <c r="AN2490" s="1"/>
      <c r="AO2490" s="1"/>
      <c r="AP2490" s="1"/>
      <c r="AQ2490" s="1"/>
      <c r="AR2490" s="1"/>
      <c r="AS2490" s="1"/>
      <c r="AT2490" s="1"/>
      <c r="AU2490" s="1"/>
      <c r="AV2490" s="1"/>
      <c r="AW2490" s="1"/>
      <c r="AX2490" s="1"/>
    </row>
    <row r="2491" spans="6:50" x14ac:dyDescent="0.35"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1"/>
      <c r="AB2491" s="1"/>
      <c r="AC2491" s="1"/>
      <c r="AD2491" s="1"/>
      <c r="AE2491" s="1"/>
      <c r="AF2491" s="1"/>
      <c r="AG2491" s="1"/>
      <c r="AH2491" s="1"/>
      <c r="AI2491" s="1"/>
      <c r="AJ2491" s="1"/>
      <c r="AK2491" s="1"/>
      <c r="AL2491" s="8"/>
      <c r="AM2491" s="1"/>
      <c r="AN2491" s="1"/>
      <c r="AO2491" s="1"/>
      <c r="AP2491" s="1"/>
      <c r="AQ2491" s="1"/>
      <c r="AR2491" s="1"/>
      <c r="AS2491" s="1"/>
      <c r="AT2491" s="1"/>
      <c r="AU2491" s="1"/>
      <c r="AV2491" s="1"/>
      <c r="AW2491" s="1"/>
      <c r="AX2491" s="1"/>
    </row>
    <row r="2492" spans="6:50" x14ac:dyDescent="0.35"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1"/>
      <c r="AB2492" s="1"/>
      <c r="AC2492" s="1"/>
      <c r="AD2492" s="1"/>
      <c r="AE2492" s="1"/>
      <c r="AF2492" s="1"/>
      <c r="AG2492" s="1"/>
      <c r="AH2492" s="1"/>
      <c r="AI2492" s="1"/>
      <c r="AJ2492" s="1"/>
      <c r="AK2492" s="1"/>
      <c r="AL2492" s="8"/>
      <c r="AM2492" s="1"/>
      <c r="AN2492" s="1"/>
      <c r="AO2492" s="1"/>
      <c r="AP2492" s="1"/>
      <c r="AQ2492" s="1"/>
      <c r="AR2492" s="1"/>
      <c r="AS2492" s="1"/>
      <c r="AT2492" s="1"/>
      <c r="AU2492" s="1"/>
      <c r="AV2492" s="1"/>
      <c r="AW2492" s="1"/>
      <c r="AX2492" s="1"/>
    </row>
    <row r="2493" spans="6:50" x14ac:dyDescent="0.35"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1"/>
      <c r="AB2493" s="1"/>
      <c r="AC2493" s="1"/>
      <c r="AD2493" s="1"/>
      <c r="AE2493" s="1"/>
      <c r="AF2493" s="1"/>
      <c r="AG2493" s="1"/>
      <c r="AH2493" s="1"/>
      <c r="AI2493" s="1"/>
      <c r="AJ2493" s="1"/>
      <c r="AK2493" s="1"/>
      <c r="AL2493" s="8"/>
      <c r="AM2493" s="1"/>
      <c r="AN2493" s="1"/>
      <c r="AO2493" s="1"/>
      <c r="AP2493" s="1"/>
      <c r="AQ2493" s="1"/>
      <c r="AR2493" s="1"/>
      <c r="AS2493" s="1"/>
      <c r="AT2493" s="1"/>
      <c r="AU2493" s="1"/>
      <c r="AV2493" s="1"/>
      <c r="AW2493" s="1"/>
      <c r="AX2493" s="1"/>
    </row>
    <row r="2494" spans="6:50" x14ac:dyDescent="0.35"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1"/>
      <c r="AB2494" s="1"/>
      <c r="AC2494" s="1"/>
      <c r="AD2494" s="1"/>
      <c r="AE2494" s="1"/>
      <c r="AF2494" s="1"/>
      <c r="AG2494" s="1"/>
      <c r="AH2494" s="1"/>
      <c r="AI2494" s="1"/>
      <c r="AJ2494" s="1"/>
      <c r="AK2494" s="1"/>
      <c r="AL2494" s="8"/>
      <c r="AM2494" s="1"/>
      <c r="AN2494" s="1"/>
      <c r="AO2494" s="1"/>
      <c r="AP2494" s="1"/>
      <c r="AQ2494" s="1"/>
      <c r="AR2494" s="1"/>
      <c r="AS2494" s="1"/>
      <c r="AT2494" s="1"/>
      <c r="AU2494" s="1"/>
      <c r="AV2494" s="1"/>
      <c r="AW2494" s="1"/>
      <c r="AX2494" s="1"/>
    </row>
    <row r="2495" spans="6:50" x14ac:dyDescent="0.35"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1"/>
      <c r="AB2495" s="1"/>
      <c r="AC2495" s="1"/>
      <c r="AD2495" s="1"/>
      <c r="AE2495" s="1"/>
      <c r="AF2495" s="1"/>
      <c r="AG2495" s="1"/>
      <c r="AH2495" s="1"/>
      <c r="AI2495" s="1"/>
      <c r="AJ2495" s="1"/>
      <c r="AK2495" s="1"/>
      <c r="AL2495" s="8"/>
      <c r="AM2495" s="1"/>
      <c r="AN2495" s="1"/>
      <c r="AO2495" s="1"/>
      <c r="AP2495" s="1"/>
      <c r="AQ2495" s="1"/>
      <c r="AR2495" s="1"/>
      <c r="AS2495" s="1"/>
      <c r="AT2495" s="1"/>
      <c r="AU2495" s="1"/>
      <c r="AV2495" s="1"/>
      <c r="AW2495" s="1"/>
      <c r="AX2495" s="1"/>
    </row>
    <row r="2496" spans="6:50" x14ac:dyDescent="0.35"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1"/>
      <c r="AB2496" s="1"/>
      <c r="AC2496" s="1"/>
      <c r="AD2496" s="1"/>
      <c r="AE2496" s="1"/>
      <c r="AF2496" s="1"/>
      <c r="AG2496" s="1"/>
      <c r="AH2496" s="1"/>
      <c r="AI2496" s="1"/>
      <c r="AJ2496" s="1"/>
      <c r="AK2496" s="1"/>
      <c r="AL2496" s="8"/>
      <c r="AM2496" s="1"/>
      <c r="AN2496" s="1"/>
      <c r="AO2496" s="1"/>
      <c r="AP2496" s="1"/>
      <c r="AQ2496" s="1"/>
      <c r="AR2496" s="1"/>
      <c r="AS2496" s="1"/>
      <c r="AT2496" s="1"/>
      <c r="AU2496" s="1"/>
      <c r="AV2496" s="1"/>
      <c r="AW2496" s="1"/>
      <c r="AX2496" s="1"/>
    </row>
    <row r="2497" spans="6:50" x14ac:dyDescent="0.35"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1"/>
      <c r="AB2497" s="1"/>
      <c r="AC2497" s="1"/>
      <c r="AD2497" s="1"/>
      <c r="AE2497" s="1"/>
      <c r="AF2497" s="1"/>
      <c r="AG2497" s="1"/>
      <c r="AH2497" s="1"/>
      <c r="AI2497" s="1"/>
      <c r="AJ2497" s="1"/>
      <c r="AK2497" s="1"/>
      <c r="AL2497" s="8"/>
      <c r="AM2497" s="1"/>
      <c r="AN2497" s="1"/>
      <c r="AO2497" s="1"/>
      <c r="AP2497" s="1"/>
      <c r="AQ2497" s="1"/>
      <c r="AR2497" s="1"/>
      <c r="AS2497" s="1"/>
      <c r="AT2497" s="1"/>
      <c r="AU2497" s="1"/>
      <c r="AV2497" s="1"/>
      <c r="AW2497" s="1"/>
      <c r="AX2497" s="1"/>
    </row>
    <row r="2498" spans="6:50" x14ac:dyDescent="0.35"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1"/>
      <c r="AB2498" s="1"/>
      <c r="AC2498" s="1"/>
      <c r="AD2498" s="1"/>
      <c r="AE2498" s="1"/>
      <c r="AF2498" s="1"/>
      <c r="AG2498" s="1"/>
      <c r="AH2498" s="1"/>
      <c r="AI2498" s="1"/>
      <c r="AJ2498" s="1"/>
      <c r="AK2498" s="1"/>
      <c r="AL2498" s="8"/>
      <c r="AM2498" s="1"/>
      <c r="AN2498" s="1"/>
      <c r="AO2498" s="1"/>
      <c r="AP2498" s="1"/>
      <c r="AQ2498" s="1"/>
      <c r="AR2498" s="1"/>
      <c r="AS2498" s="1"/>
      <c r="AT2498" s="1"/>
      <c r="AU2498" s="1"/>
      <c r="AV2498" s="1"/>
      <c r="AW2498" s="1"/>
      <c r="AX2498" s="1"/>
    </row>
    <row r="2499" spans="6:50" x14ac:dyDescent="0.35"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1"/>
      <c r="AB2499" s="1"/>
      <c r="AC2499" s="1"/>
      <c r="AD2499" s="1"/>
      <c r="AE2499" s="1"/>
      <c r="AF2499" s="1"/>
      <c r="AG2499" s="1"/>
      <c r="AH2499" s="1"/>
      <c r="AI2499" s="1"/>
      <c r="AJ2499" s="1"/>
      <c r="AK2499" s="1"/>
      <c r="AL2499" s="8"/>
      <c r="AM2499" s="1"/>
      <c r="AN2499" s="1"/>
      <c r="AO2499" s="1"/>
      <c r="AP2499" s="1"/>
      <c r="AQ2499" s="1"/>
      <c r="AR2499" s="1"/>
      <c r="AS2499" s="1"/>
      <c r="AT2499" s="1"/>
      <c r="AU2499" s="1"/>
      <c r="AV2499" s="1"/>
      <c r="AW2499" s="1"/>
      <c r="AX2499" s="1"/>
    </row>
    <row r="2500" spans="6:50" x14ac:dyDescent="0.35"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1"/>
      <c r="AB2500" s="1"/>
      <c r="AC2500" s="1"/>
      <c r="AD2500" s="1"/>
      <c r="AE2500" s="1"/>
      <c r="AF2500" s="1"/>
      <c r="AG2500" s="1"/>
      <c r="AH2500" s="1"/>
      <c r="AI2500" s="1"/>
      <c r="AJ2500" s="1"/>
      <c r="AK2500" s="1"/>
      <c r="AL2500" s="8"/>
      <c r="AM2500" s="1"/>
      <c r="AN2500" s="1"/>
      <c r="AO2500" s="1"/>
      <c r="AP2500" s="1"/>
      <c r="AQ2500" s="1"/>
      <c r="AR2500" s="1"/>
      <c r="AS2500" s="1"/>
      <c r="AT2500" s="1"/>
      <c r="AU2500" s="1"/>
      <c r="AV2500" s="1"/>
      <c r="AW2500" s="1"/>
      <c r="AX2500" s="1"/>
    </row>
    <row r="2501" spans="6:50" x14ac:dyDescent="0.35"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1"/>
      <c r="AB2501" s="1"/>
      <c r="AC2501" s="1"/>
      <c r="AD2501" s="1"/>
      <c r="AE2501" s="1"/>
      <c r="AF2501" s="1"/>
      <c r="AG2501" s="1"/>
      <c r="AH2501" s="1"/>
      <c r="AI2501" s="1"/>
      <c r="AJ2501" s="1"/>
      <c r="AK2501" s="1"/>
      <c r="AL2501" s="8"/>
      <c r="AM2501" s="1"/>
      <c r="AN2501" s="1"/>
      <c r="AO2501" s="1"/>
      <c r="AP2501" s="1"/>
      <c r="AQ2501" s="1"/>
      <c r="AR2501" s="1"/>
      <c r="AS2501" s="1"/>
      <c r="AT2501" s="1"/>
      <c r="AU2501" s="1"/>
      <c r="AV2501" s="1"/>
      <c r="AW2501" s="1"/>
      <c r="AX2501" s="1"/>
    </row>
    <row r="2502" spans="6:50" x14ac:dyDescent="0.35"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1"/>
      <c r="AB2502" s="1"/>
      <c r="AC2502" s="1"/>
      <c r="AD2502" s="1"/>
      <c r="AE2502" s="1"/>
      <c r="AF2502" s="1"/>
      <c r="AG2502" s="1"/>
      <c r="AH2502" s="1"/>
      <c r="AI2502" s="1"/>
      <c r="AJ2502" s="1"/>
      <c r="AK2502" s="1"/>
      <c r="AL2502" s="8"/>
      <c r="AM2502" s="1"/>
      <c r="AN2502" s="1"/>
      <c r="AO2502" s="1"/>
      <c r="AP2502" s="1"/>
      <c r="AQ2502" s="1"/>
      <c r="AR2502" s="1"/>
      <c r="AS2502" s="1"/>
      <c r="AT2502" s="1"/>
      <c r="AU2502" s="1"/>
      <c r="AV2502" s="1"/>
      <c r="AW2502" s="1"/>
      <c r="AX2502" s="1"/>
    </row>
    <row r="2503" spans="6:50" x14ac:dyDescent="0.35"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1"/>
      <c r="AB2503" s="1"/>
      <c r="AC2503" s="1"/>
      <c r="AD2503" s="1"/>
      <c r="AE2503" s="1"/>
      <c r="AF2503" s="1"/>
      <c r="AG2503" s="1"/>
      <c r="AH2503" s="1"/>
      <c r="AI2503" s="1"/>
      <c r="AJ2503" s="1"/>
      <c r="AK2503" s="1"/>
      <c r="AL2503" s="8"/>
      <c r="AM2503" s="1"/>
      <c r="AN2503" s="1"/>
      <c r="AO2503" s="1"/>
      <c r="AP2503" s="1"/>
      <c r="AQ2503" s="1"/>
      <c r="AR2503" s="1"/>
      <c r="AS2503" s="1"/>
      <c r="AT2503" s="1"/>
      <c r="AU2503" s="1"/>
      <c r="AV2503" s="1"/>
      <c r="AW2503" s="1"/>
      <c r="AX2503" s="1"/>
    </row>
    <row r="2504" spans="6:50" x14ac:dyDescent="0.35"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1"/>
      <c r="AB2504" s="1"/>
      <c r="AC2504" s="1"/>
      <c r="AD2504" s="1"/>
      <c r="AE2504" s="1"/>
      <c r="AF2504" s="1"/>
      <c r="AG2504" s="1"/>
      <c r="AH2504" s="1"/>
      <c r="AI2504" s="1"/>
      <c r="AJ2504" s="1"/>
      <c r="AK2504" s="1"/>
      <c r="AL2504" s="8"/>
      <c r="AM2504" s="1"/>
      <c r="AN2504" s="1"/>
      <c r="AO2504" s="1"/>
      <c r="AP2504" s="1"/>
      <c r="AQ2504" s="1"/>
      <c r="AR2504" s="1"/>
      <c r="AS2504" s="1"/>
      <c r="AT2504" s="1"/>
      <c r="AU2504" s="1"/>
      <c r="AV2504" s="1"/>
      <c r="AW2504" s="1"/>
      <c r="AX2504" s="1"/>
    </row>
    <row r="2505" spans="6:50" x14ac:dyDescent="0.35"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1"/>
      <c r="AB2505" s="1"/>
      <c r="AC2505" s="1"/>
      <c r="AD2505" s="1"/>
      <c r="AE2505" s="1"/>
      <c r="AF2505" s="1"/>
      <c r="AG2505" s="1"/>
      <c r="AH2505" s="1"/>
      <c r="AI2505" s="1"/>
      <c r="AJ2505" s="1"/>
      <c r="AK2505" s="1"/>
      <c r="AL2505" s="8"/>
      <c r="AM2505" s="1"/>
      <c r="AN2505" s="1"/>
      <c r="AO2505" s="1"/>
      <c r="AP2505" s="1"/>
      <c r="AQ2505" s="1"/>
      <c r="AR2505" s="1"/>
      <c r="AS2505" s="1"/>
      <c r="AT2505" s="1"/>
      <c r="AU2505" s="1"/>
      <c r="AV2505" s="1"/>
      <c r="AW2505" s="1"/>
      <c r="AX2505" s="1"/>
    </row>
    <row r="2506" spans="6:50" x14ac:dyDescent="0.35"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1"/>
      <c r="AB2506" s="1"/>
      <c r="AC2506" s="1"/>
      <c r="AD2506" s="1"/>
      <c r="AE2506" s="1"/>
      <c r="AF2506" s="1"/>
      <c r="AG2506" s="1"/>
      <c r="AH2506" s="1"/>
      <c r="AI2506" s="1"/>
      <c r="AJ2506" s="1"/>
      <c r="AK2506" s="1"/>
      <c r="AL2506" s="8"/>
      <c r="AM2506" s="1"/>
      <c r="AN2506" s="1"/>
      <c r="AO2506" s="1"/>
      <c r="AP2506" s="1"/>
      <c r="AQ2506" s="1"/>
      <c r="AR2506" s="1"/>
      <c r="AS2506" s="1"/>
      <c r="AT2506" s="1"/>
      <c r="AU2506" s="1"/>
      <c r="AV2506" s="1"/>
      <c r="AW2506" s="1"/>
      <c r="AX2506" s="1"/>
    </row>
    <row r="2507" spans="6:50" x14ac:dyDescent="0.35"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1"/>
      <c r="AB2507" s="1"/>
      <c r="AC2507" s="1"/>
      <c r="AD2507" s="1"/>
      <c r="AE2507" s="1"/>
      <c r="AF2507" s="1"/>
      <c r="AG2507" s="1"/>
      <c r="AH2507" s="1"/>
      <c r="AI2507" s="1"/>
      <c r="AJ2507" s="1"/>
      <c r="AK2507" s="1"/>
      <c r="AL2507" s="8"/>
      <c r="AM2507" s="1"/>
      <c r="AN2507" s="1"/>
      <c r="AO2507" s="1"/>
      <c r="AP2507" s="1"/>
      <c r="AQ2507" s="1"/>
      <c r="AR2507" s="1"/>
      <c r="AS2507" s="1"/>
      <c r="AT2507" s="1"/>
      <c r="AU2507" s="1"/>
      <c r="AV2507" s="1"/>
      <c r="AW2507" s="1"/>
      <c r="AX2507" s="1"/>
    </row>
    <row r="2508" spans="6:50" x14ac:dyDescent="0.35"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1"/>
      <c r="AB2508" s="1"/>
      <c r="AC2508" s="1"/>
      <c r="AD2508" s="1"/>
      <c r="AE2508" s="1"/>
      <c r="AF2508" s="1"/>
      <c r="AG2508" s="1"/>
      <c r="AH2508" s="1"/>
      <c r="AI2508" s="1"/>
      <c r="AJ2508" s="1"/>
      <c r="AK2508" s="1"/>
      <c r="AL2508" s="8"/>
      <c r="AM2508" s="1"/>
      <c r="AN2508" s="1"/>
      <c r="AO2508" s="1"/>
      <c r="AP2508" s="1"/>
      <c r="AQ2508" s="1"/>
      <c r="AR2508" s="1"/>
      <c r="AS2508" s="1"/>
      <c r="AT2508" s="1"/>
      <c r="AU2508" s="1"/>
      <c r="AV2508" s="1"/>
      <c r="AW2508" s="1"/>
      <c r="AX2508" s="1"/>
    </row>
    <row r="2509" spans="6:50" x14ac:dyDescent="0.35"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1"/>
      <c r="AB2509" s="1"/>
      <c r="AC2509" s="1"/>
      <c r="AD2509" s="1"/>
      <c r="AE2509" s="1"/>
      <c r="AF2509" s="1"/>
      <c r="AG2509" s="1"/>
      <c r="AH2509" s="1"/>
      <c r="AI2509" s="1"/>
      <c r="AJ2509" s="1"/>
      <c r="AK2509" s="1"/>
      <c r="AL2509" s="8"/>
      <c r="AM2509" s="1"/>
      <c r="AN2509" s="1"/>
      <c r="AO2509" s="1"/>
      <c r="AP2509" s="1"/>
      <c r="AQ2509" s="1"/>
      <c r="AR2509" s="1"/>
      <c r="AS2509" s="1"/>
      <c r="AT2509" s="1"/>
      <c r="AU2509" s="1"/>
      <c r="AV2509" s="1"/>
      <c r="AW2509" s="1"/>
      <c r="AX2509" s="1"/>
    </row>
    <row r="2510" spans="6:50" x14ac:dyDescent="0.35"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1"/>
      <c r="AB2510" s="1"/>
      <c r="AC2510" s="1"/>
      <c r="AD2510" s="1"/>
      <c r="AE2510" s="1"/>
      <c r="AF2510" s="1"/>
      <c r="AG2510" s="1"/>
      <c r="AH2510" s="1"/>
      <c r="AI2510" s="1"/>
      <c r="AJ2510" s="1"/>
      <c r="AK2510" s="1"/>
      <c r="AL2510" s="8"/>
      <c r="AM2510" s="1"/>
      <c r="AN2510" s="1"/>
      <c r="AO2510" s="1"/>
      <c r="AP2510" s="1"/>
      <c r="AQ2510" s="1"/>
      <c r="AR2510" s="1"/>
      <c r="AS2510" s="1"/>
      <c r="AT2510" s="1"/>
      <c r="AU2510" s="1"/>
      <c r="AV2510" s="1"/>
      <c r="AW2510" s="1"/>
      <c r="AX2510" s="1"/>
    </row>
    <row r="2511" spans="6:50" x14ac:dyDescent="0.35"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1"/>
      <c r="AB2511" s="1"/>
      <c r="AC2511" s="1"/>
      <c r="AD2511" s="1"/>
      <c r="AE2511" s="1"/>
      <c r="AF2511" s="1"/>
      <c r="AG2511" s="1"/>
      <c r="AH2511" s="1"/>
      <c r="AI2511" s="1"/>
      <c r="AJ2511" s="1"/>
      <c r="AK2511" s="1"/>
      <c r="AL2511" s="8"/>
      <c r="AM2511" s="1"/>
      <c r="AN2511" s="1"/>
      <c r="AO2511" s="1"/>
      <c r="AP2511" s="1"/>
      <c r="AQ2511" s="1"/>
      <c r="AR2511" s="1"/>
      <c r="AS2511" s="1"/>
      <c r="AT2511" s="1"/>
      <c r="AU2511" s="1"/>
      <c r="AV2511" s="1"/>
      <c r="AW2511" s="1"/>
      <c r="AX2511" s="1"/>
    </row>
    <row r="2512" spans="6:50" x14ac:dyDescent="0.35"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1"/>
      <c r="AB2512" s="1"/>
      <c r="AC2512" s="1"/>
      <c r="AD2512" s="1"/>
      <c r="AE2512" s="1"/>
      <c r="AF2512" s="1"/>
      <c r="AG2512" s="1"/>
      <c r="AH2512" s="1"/>
      <c r="AI2512" s="1"/>
      <c r="AJ2512" s="1"/>
      <c r="AK2512" s="1"/>
      <c r="AL2512" s="8"/>
      <c r="AM2512" s="1"/>
      <c r="AN2512" s="1"/>
      <c r="AO2512" s="1"/>
      <c r="AP2512" s="1"/>
      <c r="AQ2512" s="1"/>
      <c r="AR2512" s="1"/>
      <c r="AS2512" s="1"/>
      <c r="AT2512" s="1"/>
      <c r="AU2512" s="1"/>
      <c r="AV2512" s="1"/>
      <c r="AW2512" s="1"/>
      <c r="AX2512" s="1"/>
    </row>
    <row r="2513" spans="6:50" x14ac:dyDescent="0.35"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1"/>
      <c r="AB2513" s="1"/>
      <c r="AC2513" s="1"/>
      <c r="AD2513" s="1"/>
      <c r="AE2513" s="1"/>
      <c r="AF2513" s="1"/>
      <c r="AG2513" s="1"/>
      <c r="AH2513" s="1"/>
      <c r="AI2513" s="1"/>
      <c r="AJ2513" s="1"/>
      <c r="AK2513" s="1"/>
      <c r="AL2513" s="8"/>
      <c r="AM2513" s="1"/>
      <c r="AN2513" s="1"/>
      <c r="AO2513" s="1"/>
      <c r="AP2513" s="1"/>
      <c r="AQ2513" s="1"/>
      <c r="AR2513" s="1"/>
      <c r="AS2513" s="1"/>
      <c r="AT2513" s="1"/>
      <c r="AU2513" s="1"/>
      <c r="AV2513" s="1"/>
      <c r="AW2513" s="1"/>
      <c r="AX2513" s="1"/>
    </row>
    <row r="2514" spans="6:50" x14ac:dyDescent="0.35"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8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</row>
    <row r="2515" spans="6:50" x14ac:dyDescent="0.35"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1"/>
      <c r="AB2515" s="1"/>
      <c r="AC2515" s="1"/>
      <c r="AD2515" s="1"/>
      <c r="AE2515" s="1"/>
      <c r="AF2515" s="1"/>
      <c r="AG2515" s="1"/>
      <c r="AH2515" s="1"/>
      <c r="AI2515" s="1"/>
      <c r="AJ2515" s="1"/>
      <c r="AK2515" s="1"/>
      <c r="AL2515" s="8"/>
      <c r="AM2515" s="1"/>
      <c r="AN2515" s="1"/>
      <c r="AO2515" s="1"/>
      <c r="AP2515" s="1"/>
      <c r="AQ2515" s="1"/>
      <c r="AR2515" s="1"/>
      <c r="AS2515" s="1"/>
      <c r="AT2515" s="1"/>
      <c r="AU2515" s="1"/>
      <c r="AV2515" s="1"/>
      <c r="AW2515" s="1"/>
      <c r="AX2515" s="1"/>
    </row>
    <row r="2516" spans="6:50" x14ac:dyDescent="0.35"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1"/>
      <c r="AB2516" s="1"/>
      <c r="AC2516" s="1"/>
      <c r="AD2516" s="1"/>
      <c r="AE2516" s="1"/>
      <c r="AF2516" s="1"/>
      <c r="AG2516" s="1"/>
      <c r="AH2516" s="1"/>
      <c r="AI2516" s="1"/>
      <c r="AJ2516" s="1"/>
      <c r="AK2516" s="1"/>
      <c r="AL2516" s="8"/>
      <c r="AM2516" s="1"/>
      <c r="AN2516" s="1"/>
      <c r="AO2516" s="1"/>
      <c r="AP2516" s="1"/>
      <c r="AQ2516" s="1"/>
      <c r="AR2516" s="1"/>
      <c r="AS2516" s="1"/>
      <c r="AT2516" s="1"/>
      <c r="AU2516" s="1"/>
      <c r="AV2516" s="1"/>
      <c r="AW2516" s="1"/>
      <c r="AX2516" s="1"/>
    </row>
    <row r="2517" spans="6:50" x14ac:dyDescent="0.35"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1"/>
      <c r="AB2517" s="1"/>
      <c r="AC2517" s="1"/>
      <c r="AD2517" s="1"/>
      <c r="AE2517" s="1"/>
      <c r="AF2517" s="1"/>
      <c r="AG2517" s="1"/>
      <c r="AH2517" s="1"/>
      <c r="AI2517" s="1"/>
      <c r="AJ2517" s="1"/>
      <c r="AK2517" s="1"/>
      <c r="AL2517" s="8"/>
      <c r="AM2517" s="1"/>
      <c r="AN2517" s="1"/>
      <c r="AO2517" s="1"/>
      <c r="AP2517" s="1"/>
      <c r="AQ2517" s="1"/>
      <c r="AR2517" s="1"/>
      <c r="AS2517" s="1"/>
      <c r="AT2517" s="1"/>
      <c r="AU2517" s="1"/>
      <c r="AV2517" s="1"/>
      <c r="AW2517" s="1"/>
      <c r="AX2517" s="1"/>
    </row>
    <row r="2518" spans="6:50" x14ac:dyDescent="0.35"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1"/>
      <c r="AB2518" s="1"/>
      <c r="AC2518" s="1"/>
      <c r="AD2518" s="1"/>
      <c r="AE2518" s="1"/>
      <c r="AF2518" s="1"/>
      <c r="AG2518" s="1"/>
      <c r="AH2518" s="1"/>
      <c r="AI2518" s="1"/>
      <c r="AJ2518" s="1"/>
      <c r="AK2518" s="1"/>
      <c r="AL2518" s="8"/>
      <c r="AM2518" s="1"/>
      <c r="AN2518" s="1"/>
      <c r="AO2518" s="1"/>
      <c r="AP2518" s="1"/>
      <c r="AQ2518" s="1"/>
      <c r="AR2518" s="1"/>
      <c r="AS2518" s="1"/>
      <c r="AT2518" s="1"/>
      <c r="AU2518" s="1"/>
      <c r="AV2518" s="1"/>
      <c r="AW2518" s="1"/>
      <c r="AX2518" s="1"/>
    </row>
    <row r="2519" spans="6:50" x14ac:dyDescent="0.35"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1"/>
      <c r="AB2519" s="1"/>
      <c r="AC2519" s="1"/>
      <c r="AD2519" s="1"/>
      <c r="AE2519" s="1"/>
      <c r="AF2519" s="1"/>
      <c r="AG2519" s="1"/>
      <c r="AH2519" s="1"/>
      <c r="AI2519" s="1"/>
      <c r="AJ2519" s="1"/>
      <c r="AK2519" s="1"/>
      <c r="AL2519" s="8"/>
      <c r="AM2519" s="1"/>
      <c r="AN2519" s="1"/>
      <c r="AO2519" s="1"/>
      <c r="AP2519" s="1"/>
      <c r="AQ2519" s="1"/>
      <c r="AR2519" s="1"/>
      <c r="AS2519" s="1"/>
      <c r="AT2519" s="1"/>
      <c r="AU2519" s="1"/>
      <c r="AV2519" s="1"/>
      <c r="AW2519" s="1"/>
      <c r="AX2519" s="1"/>
    </row>
    <row r="2520" spans="6:50" x14ac:dyDescent="0.35"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1"/>
      <c r="AB2520" s="1"/>
      <c r="AC2520" s="1"/>
      <c r="AD2520" s="1"/>
      <c r="AE2520" s="1"/>
      <c r="AF2520" s="1"/>
      <c r="AG2520" s="1"/>
      <c r="AH2520" s="1"/>
      <c r="AI2520" s="1"/>
      <c r="AJ2520" s="1"/>
      <c r="AK2520" s="1"/>
      <c r="AL2520" s="8"/>
      <c r="AM2520" s="1"/>
      <c r="AN2520" s="1"/>
      <c r="AO2520" s="1"/>
      <c r="AP2520" s="1"/>
      <c r="AQ2520" s="1"/>
      <c r="AR2520" s="1"/>
      <c r="AS2520" s="1"/>
      <c r="AT2520" s="1"/>
      <c r="AU2520" s="1"/>
      <c r="AV2520" s="1"/>
      <c r="AW2520" s="1"/>
      <c r="AX2520" s="1"/>
    </row>
    <row r="2521" spans="6:50" x14ac:dyDescent="0.35"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8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</row>
    <row r="2522" spans="6:50" x14ac:dyDescent="0.35"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8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</row>
    <row r="2523" spans="6:50" x14ac:dyDescent="0.35"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1"/>
      <c r="AB2523" s="1"/>
      <c r="AC2523" s="1"/>
      <c r="AD2523" s="1"/>
      <c r="AE2523" s="1"/>
      <c r="AF2523" s="1"/>
      <c r="AG2523" s="1"/>
      <c r="AH2523" s="1"/>
      <c r="AI2523" s="1"/>
      <c r="AJ2523" s="1"/>
      <c r="AK2523" s="1"/>
      <c r="AL2523" s="8"/>
      <c r="AM2523" s="1"/>
      <c r="AN2523" s="1"/>
      <c r="AO2523" s="1"/>
      <c r="AP2523" s="1"/>
      <c r="AQ2523" s="1"/>
      <c r="AR2523" s="1"/>
      <c r="AS2523" s="1"/>
      <c r="AT2523" s="1"/>
      <c r="AU2523" s="1"/>
      <c r="AV2523" s="1"/>
      <c r="AW2523" s="1"/>
      <c r="AX2523" s="1"/>
    </row>
    <row r="2524" spans="6:50" x14ac:dyDescent="0.35"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1"/>
      <c r="AB2524" s="1"/>
      <c r="AC2524" s="1"/>
      <c r="AD2524" s="1"/>
      <c r="AE2524" s="1"/>
      <c r="AF2524" s="1"/>
      <c r="AG2524" s="1"/>
      <c r="AH2524" s="1"/>
      <c r="AI2524" s="1"/>
      <c r="AJ2524" s="1"/>
      <c r="AK2524" s="1"/>
      <c r="AL2524" s="8"/>
      <c r="AM2524" s="1"/>
      <c r="AN2524" s="1"/>
      <c r="AO2524" s="1"/>
      <c r="AP2524" s="1"/>
      <c r="AQ2524" s="1"/>
      <c r="AR2524" s="1"/>
      <c r="AS2524" s="1"/>
      <c r="AT2524" s="1"/>
      <c r="AU2524" s="1"/>
      <c r="AV2524" s="1"/>
      <c r="AW2524" s="1"/>
      <c r="AX2524" s="1"/>
    </row>
    <row r="2525" spans="6:50" x14ac:dyDescent="0.35"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1"/>
      <c r="AB2525" s="1"/>
      <c r="AC2525" s="1"/>
      <c r="AD2525" s="1"/>
      <c r="AE2525" s="1"/>
      <c r="AF2525" s="1"/>
      <c r="AG2525" s="1"/>
      <c r="AH2525" s="1"/>
      <c r="AI2525" s="1"/>
      <c r="AJ2525" s="1"/>
      <c r="AK2525" s="1"/>
      <c r="AL2525" s="8"/>
      <c r="AM2525" s="1"/>
      <c r="AN2525" s="1"/>
      <c r="AO2525" s="1"/>
      <c r="AP2525" s="1"/>
      <c r="AQ2525" s="1"/>
      <c r="AR2525" s="1"/>
      <c r="AS2525" s="1"/>
      <c r="AT2525" s="1"/>
      <c r="AU2525" s="1"/>
      <c r="AV2525" s="1"/>
      <c r="AW2525" s="1"/>
      <c r="AX2525" s="1"/>
    </row>
    <row r="2526" spans="6:50" x14ac:dyDescent="0.35"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1"/>
      <c r="AB2526" s="1"/>
      <c r="AC2526" s="1"/>
      <c r="AD2526" s="1"/>
      <c r="AE2526" s="1"/>
      <c r="AF2526" s="1"/>
      <c r="AG2526" s="1"/>
      <c r="AH2526" s="1"/>
      <c r="AI2526" s="1"/>
      <c r="AJ2526" s="1"/>
      <c r="AK2526" s="1"/>
      <c r="AL2526" s="8"/>
      <c r="AM2526" s="1"/>
      <c r="AN2526" s="1"/>
      <c r="AO2526" s="1"/>
      <c r="AP2526" s="1"/>
      <c r="AQ2526" s="1"/>
      <c r="AR2526" s="1"/>
      <c r="AS2526" s="1"/>
      <c r="AT2526" s="1"/>
      <c r="AU2526" s="1"/>
      <c r="AV2526" s="1"/>
      <c r="AW2526" s="1"/>
      <c r="AX2526" s="1"/>
    </row>
    <row r="2527" spans="6:50" x14ac:dyDescent="0.35"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1"/>
      <c r="AB2527" s="1"/>
      <c r="AC2527" s="1"/>
      <c r="AD2527" s="1"/>
      <c r="AE2527" s="1"/>
      <c r="AF2527" s="1"/>
      <c r="AG2527" s="1"/>
      <c r="AH2527" s="1"/>
      <c r="AI2527" s="1"/>
      <c r="AJ2527" s="1"/>
      <c r="AK2527" s="1"/>
      <c r="AL2527" s="8"/>
      <c r="AM2527" s="1"/>
      <c r="AN2527" s="1"/>
      <c r="AO2527" s="1"/>
      <c r="AP2527" s="1"/>
      <c r="AQ2527" s="1"/>
      <c r="AR2527" s="1"/>
      <c r="AS2527" s="1"/>
      <c r="AT2527" s="1"/>
      <c r="AU2527" s="1"/>
      <c r="AV2527" s="1"/>
      <c r="AW2527" s="1"/>
      <c r="AX2527" s="1"/>
    </row>
    <row r="2528" spans="6:50" x14ac:dyDescent="0.35"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1"/>
      <c r="AB2528" s="1"/>
      <c r="AC2528" s="1"/>
      <c r="AD2528" s="1"/>
      <c r="AE2528" s="1"/>
      <c r="AF2528" s="1"/>
      <c r="AG2528" s="1"/>
      <c r="AH2528" s="1"/>
      <c r="AI2528" s="1"/>
      <c r="AJ2528" s="1"/>
      <c r="AK2528" s="1"/>
      <c r="AL2528" s="8"/>
      <c r="AM2528" s="1"/>
      <c r="AN2528" s="1"/>
      <c r="AO2528" s="1"/>
      <c r="AP2528" s="1"/>
      <c r="AQ2528" s="1"/>
      <c r="AR2528" s="1"/>
      <c r="AS2528" s="1"/>
      <c r="AT2528" s="1"/>
      <c r="AU2528" s="1"/>
      <c r="AV2528" s="1"/>
      <c r="AW2528" s="1"/>
      <c r="AX2528" s="1"/>
    </row>
    <row r="2529" spans="6:50" x14ac:dyDescent="0.35"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1"/>
      <c r="AB2529" s="1"/>
      <c r="AC2529" s="1"/>
      <c r="AD2529" s="1"/>
      <c r="AE2529" s="1"/>
      <c r="AF2529" s="1"/>
      <c r="AG2529" s="1"/>
      <c r="AH2529" s="1"/>
      <c r="AI2529" s="1"/>
      <c r="AJ2529" s="1"/>
      <c r="AK2529" s="1"/>
      <c r="AL2529" s="8"/>
      <c r="AM2529" s="1"/>
      <c r="AN2529" s="1"/>
      <c r="AO2529" s="1"/>
      <c r="AP2529" s="1"/>
      <c r="AQ2529" s="1"/>
      <c r="AR2529" s="1"/>
      <c r="AS2529" s="1"/>
      <c r="AT2529" s="1"/>
      <c r="AU2529" s="1"/>
      <c r="AV2529" s="1"/>
      <c r="AW2529" s="1"/>
      <c r="AX2529" s="1"/>
    </row>
    <row r="2530" spans="6:50" x14ac:dyDescent="0.35"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1"/>
      <c r="AB2530" s="1"/>
      <c r="AC2530" s="1"/>
      <c r="AD2530" s="1"/>
      <c r="AE2530" s="1"/>
      <c r="AF2530" s="1"/>
      <c r="AG2530" s="1"/>
      <c r="AH2530" s="1"/>
      <c r="AI2530" s="1"/>
      <c r="AJ2530" s="1"/>
      <c r="AK2530" s="1"/>
      <c r="AL2530" s="8"/>
      <c r="AM2530" s="1"/>
      <c r="AN2530" s="1"/>
      <c r="AO2530" s="1"/>
      <c r="AP2530" s="1"/>
      <c r="AQ2530" s="1"/>
      <c r="AR2530" s="1"/>
      <c r="AS2530" s="1"/>
      <c r="AT2530" s="1"/>
      <c r="AU2530" s="1"/>
      <c r="AV2530" s="1"/>
      <c r="AW2530" s="1"/>
      <c r="AX2530" s="1"/>
    </row>
    <row r="2531" spans="6:50" x14ac:dyDescent="0.35"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1"/>
      <c r="AB2531" s="1"/>
      <c r="AC2531" s="1"/>
      <c r="AD2531" s="1"/>
      <c r="AE2531" s="1"/>
      <c r="AF2531" s="1"/>
      <c r="AG2531" s="1"/>
      <c r="AH2531" s="1"/>
      <c r="AI2531" s="1"/>
      <c r="AJ2531" s="1"/>
      <c r="AK2531" s="1"/>
      <c r="AL2531" s="8"/>
      <c r="AM2531" s="1"/>
      <c r="AN2531" s="1"/>
      <c r="AO2531" s="1"/>
      <c r="AP2531" s="1"/>
      <c r="AQ2531" s="1"/>
      <c r="AR2531" s="1"/>
      <c r="AS2531" s="1"/>
      <c r="AT2531" s="1"/>
      <c r="AU2531" s="1"/>
      <c r="AV2531" s="1"/>
      <c r="AW2531" s="1"/>
      <c r="AX2531" s="1"/>
    </row>
    <row r="2532" spans="6:50" x14ac:dyDescent="0.35"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1"/>
      <c r="AB2532" s="1"/>
      <c r="AC2532" s="1"/>
      <c r="AD2532" s="1"/>
      <c r="AE2532" s="1"/>
      <c r="AF2532" s="1"/>
      <c r="AG2532" s="1"/>
      <c r="AH2532" s="1"/>
      <c r="AI2532" s="1"/>
      <c r="AJ2532" s="1"/>
      <c r="AK2532" s="1"/>
      <c r="AL2532" s="8"/>
      <c r="AM2532" s="1"/>
      <c r="AN2532" s="1"/>
      <c r="AO2532" s="1"/>
      <c r="AP2532" s="1"/>
      <c r="AQ2532" s="1"/>
      <c r="AR2532" s="1"/>
      <c r="AS2532" s="1"/>
      <c r="AT2532" s="1"/>
      <c r="AU2532" s="1"/>
      <c r="AV2532" s="1"/>
      <c r="AW2532" s="1"/>
      <c r="AX2532" s="1"/>
    </row>
    <row r="2533" spans="6:50" x14ac:dyDescent="0.35"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1"/>
      <c r="AB2533" s="1"/>
      <c r="AC2533" s="1"/>
      <c r="AD2533" s="1"/>
      <c r="AE2533" s="1"/>
      <c r="AF2533" s="1"/>
      <c r="AG2533" s="1"/>
      <c r="AH2533" s="1"/>
      <c r="AI2533" s="1"/>
      <c r="AJ2533" s="1"/>
      <c r="AK2533" s="1"/>
      <c r="AL2533" s="8"/>
      <c r="AM2533" s="1"/>
      <c r="AN2533" s="1"/>
      <c r="AO2533" s="1"/>
      <c r="AP2533" s="1"/>
      <c r="AQ2533" s="1"/>
      <c r="AR2533" s="1"/>
      <c r="AS2533" s="1"/>
      <c r="AT2533" s="1"/>
      <c r="AU2533" s="1"/>
      <c r="AV2533" s="1"/>
      <c r="AW2533" s="1"/>
      <c r="AX2533" s="1"/>
    </row>
    <row r="2534" spans="6:50" x14ac:dyDescent="0.35"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1"/>
      <c r="AB2534" s="1"/>
      <c r="AC2534" s="1"/>
      <c r="AD2534" s="1"/>
      <c r="AE2534" s="1"/>
      <c r="AF2534" s="1"/>
      <c r="AG2534" s="1"/>
      <c r="AH2534" s="1"/>
      <c r="AI2534" s="1"/>
      <c r="AJ2534" s="1"/>
      <c r="AK2534" s="1"/>
      <c r="AL2534" s="8"/>
      <c r="AM2534" s="1"/>
      <c r="AN2534" s="1"/>
      <c r="AO2534" s="1"/>
      <c r="AP2534" s="1"/>
      <c r="AQ2534" s="1"/>
      <c r="AR2534" s="1"/>
      <c r="AS2534" s="1"/>
      <c r="AT2534" s="1"/>
      <c r="AU2534" s="1"/>
      <c r="AV2534" s="1"/>
      <c r="AW2534" s="1"/>
      <c r="AX2534" s="1"/>
    </row>
    <row r="2535" spans="6:50" x14ac:dyDescent="0.35"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1"/>
      <c r="AB2535" s="1"/>
      <c r="AC2535" s="1"/>
      <c r="AD2535" s="1"/>
      <c r="AE2535" s="1"/>
      <c r="AF2535" s="1"/>
      <c r="AG2535" s="1"/>
      <c r="AH2535" s="1"/>
      <c r="AI2535" s="1"/>
      <c r="AJ2535" s="1"/>
      <c r="AK2535" s="1"/>
      <c r="AL2535" s="8"/>
      <c r="AM2535" s="1"/>
      <c r="AN2535" s="1"/>
      <c r="AO2535" s="1"/>
      <c r="AP2535" s="1"/>
      <c r="AQ2535" s="1"/>
      <c r="AR2535" s="1"/>
      <c r="AS2535" s="1"/>
      <c r="AT2535" s="1"/>
      <c r="AU2535" s="1"/>
      <c r="AV2535" s="1"/>
      <c r="AW2535" s="1"/>
      <c r="AX2535" s="1"/>
    </row>
    <row r="2536" spans="6:50" x14ac:dyDescent="0.35"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1"/>
      <c r="AB2536" s="1"/>
      <c r="AC2536" s="1"/>
      <c r="AD2536" s="1"/>
      <c r="AE2536" s="1"/>
      <c r="AF2536" s="1"/>
      <c r="AG2536" s="1"/>
      <c r="AH2536" s="1"/>
      <c r="AI2536" s="1"/>
      <c r="AJ2536" s="1"/>
      <c r="AK2536" s="1"/>
      <c r="AL2536" s="8"/>
      <c r="AM2536" s="1"/>
      <c r="AN2536" s="1"/>
      <c r="AO2536" s="1"/>
      <c r="AP2536" s="1"/>
      <c r="AQ2536" s="1"/>
      <c r="AR2536" s="1"/>
      <c r="AS2536" s="1"/>
      <c r="AT2536" s="1"/>
      <c r="AU2536" s="1"/>
      <c r="AV2536" s="1"/>
      <c r="AW2536" s="1"/>
      <c r="AX2536" s="1"/>
    </row>
    <row r="2537" spans="6:50" x14ac:dyDescent="0.35"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1"/>
      <c r="AB2537" s="1"/>
      <c r="AC2537" s="1"/>
      <c r="AD2537" s="1"/>
      <c r="AE2537" s="1"/>
      <c r="AF2537" s="1"/>
      <c r="AG2537" s="1"/>
      <c r="AH2537" s="1"/>
      <c r="AI2537" s="1"/>
      <c r="AJ2537" s="1"/>
      <c r="AK2537" s="1"/>
      <c r="AL2537" s="8"/>
      <c r="AM2537" s="1"/>
      <c r="AN2537" s="1"/>
      <c r="AO2537" s="1"/>
      <c r="AP2537" s="1"/>
      <c r="AQ2537" s="1"/>
      <c r="AR2537" s="1"/>
      <c r="AS2537" s="1"/>
      <c r="AT2537" s="1"/>
      <c r="AU2537" s="1"/>
      <c r="AV2537" s="1"/>
      <c r="AW2537" s="1"/>
      <c r="AX2537" s="1"/>
    </row>
    <row r="2538" spans="6:50" x14ac:dyDescent="0.35"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1"/>
      <c r="AB2538" s="1"/>
      <c r="AC2538" s="1"/>
      <c r="AD2538" s="1"/>
      <c r="AE2538" s="1"/>
      <c r="AF2538" s="1"/>
      <c r="AG2538" s="1"/>
      <c r="AH2538" s="1"/>
      <c r="AI2538" s="1"/>
      <c r="AJ2538" s="1"/>
      <c r="AK2538" s="1"/>
      <c r="AL2538" s="8"/>
      <c r="AM2538" s="1"/>
      <c r="AN2538" s="1"/>
      <c r="AO2538" s="1"/>
      <c r="AP2538" s="1"/>
      <c r="AQ2538" s="1"/>
      <c r="AR2538" s="1"/>
      <c r="AS2538" s="1"/>
      <c r="AT2538" s="1"/>
      <c r="AU2538" s="1"/>
      <c r="AV2538" s="1"/>
      <c r="AW2538" s="1"/>
      <c r="AX2538" s="1"/>
    </row>
    <row r="2539" spans="6:50" x14ac:dyDescent="0.35"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1"/>
      <c r="AB2539" s="1"/>
      <c r="AC2539" s="1"/>
      <c r="AD2539" s="1"/>
      <c r="AE2539" s="1"/>
      <c r="AF2539" s="1"/>
      <c r="AG2539" s="1"/>
      <c r="AH2539" s="1"/>
      <c r="AI2539" s="1"/>
      <c r="AJ2539" s="1"/>
      <c r="AK2539" s="1"/>
      <c r="AL2539" s="8"/>
      <c r="AM2539" s="1"/>
      <c r="AN2539" s="1"/>
      <c r="AO2539" s="1"/>
      <c r="AP2539" s="1"/>
      <c r="AQ2539" s="1"/>
      <c r="AR2539" s="1"/>
      <c r="AS2539" s="1"/>
      <c r="AT2539" s="1"/>
      <c r="AU2539" s="1"/>
      <c r="AV2539" s="1"/>
      <c r="AW2539" s="1"/>
      <c r="AX2539" s="1"/>
    </row>
    <row r="2540" spans="6:50" x14ac:dyDescent="0.35"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1"/>
      <c r="AB2540" s="1"/>
      <c r="AC2540" s="1"/>
      <c r="AD2540" s="1"/>
      <c r="AE2540" s="1"/>
      <c r="AF2540" s="1"/>
      <c r="AG2540" s="1"/>
      <c r="AH2540" s="1"/>
      <c r="AI2540" s="1"/>
      <c r="AJ2540" s="1"/>
      <c r="AK2540" s="1"/>
      <c r="AL2540" s="8"/>
      <c r="AM2540" s="1"/>
      <c r="AN2540" s="1"/>
      <c r="AO2540" s="1"/>
      <c r="AP2540" s="1"/>
      <c r="AQ2540" s="1"/>
      <c r="AR2540" s="1"/>
      <c r="AS2540" s="1"/>
      <c r="AT2540" s="1"/>
      <c r="AU2540" s="1"/>
      <c r="AV2540" s="1"/>
      <c r="AW2540" s="1"/>
      <c r="AX2540" s="1"/>
    </row>
    <row r="2541" spans="6:50" x14ac:dyDescent="0.35"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1"/>
      <c r="AB2541" s="1"/>
      <c r="AC2541" s="1"/>
      <c r="AD2541" s="1"/>
      <c r="AE2541" s="1"/>
      <c r="AF2541" s="1"/>
      <c r="AG2541" s="1"/>
      <c r="AH2541" s="1"/>
      <c r="AI2541" s="1"/>
      <c r="AJ2541" s="1"/>
      <c r="AK2541" s="1"/>
      <c r="AL2541" s="8"/>
      <c r="AM2541" s="1"/>
      <c r="AN2541" s="1"/>
      <c r="AO2541" s="1"/>
      <c r="AP2541" s="1"/>
      <c r="AQ2541" s="1"/>
      <c r="AR2541" s="1"/>
      <c r="AS2541" s="1"/>
      <c r="AT2541" s="1"/>
      <c r="AU2541" s="1"/>
      <c r="AV2541" s="1"/>
      <c r="AW2541" s="1"/>
      <c r="AX2541" s="1"/>
    </row>
    <row r="2542" spans="6:50" x14ac:dyDescent="0.35"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1"/>
      <c r="AB2542" s="1"/>
      <c r="AC2542" s="1"/>
      <c r="AD2542" s="1"/>
      <c r="AE2542" s="1"/>
      <c r="AF2542" s="1"/>
      <c r="AG2542" s="1"/>
      <c r="AH2542" s="1"/>
      <c r="AI2542" s="1"/>
      <c r="AJ2542" s="1"/>
      <c r="AK2542" s="1"/>
      <c r="AL2542" s="8"/>
      <c r="AM2542" s="1"/>
      <c r="AN2542" s="1"/>
      <c r="AO2542" s="1"/>
      <c r="AP2542" s="1"/>
      <c r="AQ2542" s="1"/>
      <c r="AR2542" s="1"/>
      <c r="AS2542" s="1"/>
      <c r="AT2542" s="1"/>
      <c r="AU2542" s="1"/>
      <c r="AV2542" s="1"/>
      <c r="AW2542" s="1"/>
      <c r="AX2542" s="1"/>
    </row>
    <row r="2543" spans="6:50" x14ac:dyDescent="0.35"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1"/>
      <c r="AB2543" s="1"/>
      <c r="AC2543" s="1"/>
      <c r="AD2543" s="1"/>
      <c r="AE2543" s="1"/>
      <c r="AF2543" s="1"/>
      <c r="AG2543" s="1"/>
      <c r="AH2543" s="1"/>
      <c r="AI2543" s="1"/>
      <c r="AJ2543" s="1"/>
      <c r="AK2543" s="1"/>
      <c r="AL2543" s="8"/>
      <c r="AM2543" s="1"/>
      <c r="AN2543" s="1"/>
      <c r="AO2543" s="1"/>
      <c r="AP2543" s="1"/>
      <c r="AQ2543" s="1"/>
      <c r="AR2543" s="1"/>
      <c r="AS2543" s="1"/>
      <c r="AT2543" s="1"/>
      <c r="AU2543" s="1"/>
      <c r="AV2543" s="1"/>
      <c r="AW2543" s="1"/>
      <c r="AX2543" s="1"/>
    </row>
    <row r="2544" spans="6:50" x14ac:dyDescent="0.35"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1"/>
      <c r="AB2544" s="1"/>
      <c r="AC2544" s="1"/>
      <c r="AD2544" s="1"/>
      <c r="AE2544" s="1"/>
      <c r="AF2544" s="1"/>
      <c r="AG2544" s="1"/>
      <c r="AH2544" s="1"/>
      <c r="AI2544" s="1"/>
      <c r="AJ2544" s="1"/>
      <c r="AK2544" s="1"/>
      <c r="AL2544" s="8"/>
      <c r="AM2544" s="1"/>
      <c r="AN2544" s="1"/>
      <c r="AO2544" s="1"/>
      <c r="AP2544" s="1"/>
      <c r="AQ2544" s="1"/>
      <c r="AR2544" s="1"/>
      <c r="AS2544" s="1"/>
      <c r="AT2544" s="1"/>
      <c r="AU2544" s="1"/>
      <c r="AV2544" s="1"/>
      <c r="AW2544" s="1"/>
      <c r="AX2544" s="1"/>
    </row>
    <row r="2545" spans="6:50" x14ac:dyDescent="0.35"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1"/>
      <c r="AB2545" s="1"/>
      <c r="AC2545" s="1"/>
      <c r="AD2545" s="1"/>
      <c r="AE2545" s="1"/>
      <c r="AF2545" s="1"/>
      <c r="AG2545" s="1"/>
      <c r="AH2545" s="1"/>
      <c r="AI2545" s="1"/>
      <c r="AJ2545" s="1"/>
      <c r="AK2545" s="1"/>
      <c r="AL2545" s="8"/>
      <c r="AM2545" s="1"/>
      <c r="AN2545" s="1"/>
      <c r="AO2545" s="1"/>
      <c r="AP2545" s="1"/>
      <c r="AQ2545" s="1"/>
      <c r="AR2545" s="1"/>
      <c r="AS2545" s="1"/>
      <c r="AT2545" s="1"/>
      <c r="AU2545" s="1"/>
      <c r="AV2545" s="1"/>
      <c r="AW2545" s="1"/>
      <c r="AX2545" s="1"/>
    </row>
    <row r="2546" spans="6:50" x14ac:dyDescent="0.35"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1"/>
      <c r="AB2546" s="1"/>
      <c r="AC2546" s="1"/>
      <c r="AD2546" s="1"/>
      <c r="AE2546" s="1"/>
      <c r="AF2546" s="1"/>
      <c r="AG2546" s="1"/>
      <c r="AH2546" s="1"/>
      <c r="AI2546" s="1"/>
      <c r="AJ2546" s="1"/>
      <c r="AK2546" s="1"/>
      <c r="AL2546" s="8"/>
      <c r="AM2546" s="1"/>
      <c r="AN2546" s="1"/>
      <c r="AO2546" s="1"/>
      <c r="AP2546" s="1"/>
      <c r="AQ2546" s="1"/>
      <c r="AR2546" s="1"/>
      <c r="AS2546" s="1"/>
      <c r="AT2546" s="1"/>
      <c r="AU2546" s="1"/>
      <c r="AV2546" s="1"/>
      <c r="AW2546" s="1"/>
      <c r="AX2546" s="1"/>
    </row>
    <row r="2547" spans="6:50" x14ac:dyDescent="0.35"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1"/>
      <c r="AB2547" s="1"/>
      <c r="AC2547" s="1"/>
      <c r="AD2547" s="1"/>
      <c r="AE2547" s="1"/>
      <c r="AF2547" s="1"/>
      <c r="AG2547" s="1"/>
      <c r="AH2547" s="1"/>
      <c r="AI2547" s="1"/>
      <c r="AJ2547" s="1"/>
      <c r="AK2547" s="1"/>
      <c r="AL2547" s="8"/>
      <c r="AM2547" s="1"/>
      <c r="AN2547" s="1"/>
      <c r="AO2547" s="1"/>
      <c r="AP2547" s="1"/>
      <c r="AQ2547" s="1"/>
      <c r="AR2547" s="1"/>
      <c r="AS2547" s="1"/>
      <c r="AT2547" s="1"/>
      <c r="AU2547" s="1"/>
      <c r="AV2547" s="1"/>
      <c r="AW2547" s="1"/>
      <c r="AX2547" s="1"/>
    </row>
    <row r="2548" spans="6:50" x14ac:dyDescent="0.35"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1"/>
      <c r="AB2548" s="1"/>
      <c r="AC2548" s="1"/>
      <c r="AD2548" s="1"/>
      <c r="AE2548" s="1"/>
      <c r="AF2548" s="1"/>
      <c r="AG2548" s="1"/>
      <c r="AH2548" s="1"/>
      <c r="AI2548" s="1"/>
      <c r="AJ2548" s="1"/>
      <c r="AK2548" s="1"/>
      <c r="AL2548" s="8"/>
      <c r="AM2548" s="1"/>
      <c r="AN2548" s="1"/>
      <c r="AO2548" s="1"/>
      <c r="AP2548" s="1"/>
      <c r="AQ2548" s="1"/>
      <c r="AR2548" s="1"/>
      <c r="AS2548" s="1"/>
      <c r="AT2548" s="1"/>
      <c r="AU2548" s="1"/>
      <c r="AV2548" s="1"/>
      <c r="AW2548" s="1"/>
      <c r="AX2548" s="1"/>
    </row>
    <row r="2549" spans="6:50" x14ac:dyDescent="0.35"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1"/>
      <c r="AB2549" s="1"/>
      <c r="AC2549" s="1"/>
      <c r="AD2549" s="1"/>
      <c r="AE2549" s="1"/>
      <c r="AF2549" s="1"/>
      <c r="AG2549" s="1"/>
      <c r="AH2549" s="1"/>
      <c r="AI2549" s="1"/>
      <c r="AJ2549" s="1"/>
      <c r="AK2549" s="1"/>
      <c r="AL2549" s="8"/>
      <c r="AM2549" s="1"/>
      <c r="AN2549" s="1"/>
      <c r="AO2549" s="1"/>
      <c r="AP2549" s="1"/>
      <c r="AQ2549" s="1"/>
      <c r="AR2549" s="1"/>
      <c r="AS2549" s="1"/>
      <c r="AT2549" s="1"/>
      <c r="AU2549" s="1"/>
      <c r="AV2549" s="1"/>
      <c r="AW2549" s="1"/>
      <c r="AX2549" s="1"/>
    </row>
    <row r="2550" spans="6:50" x14ac:dyDescent="0.35"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1"/>
      <c r="AB2550" s="1"/>
      <c r="AC2550" s="1"/>
      <c r="AD2550" s="1"/>
      <c r="AE2550" s="1"/>
      <c r="AF2550" s="1"/>
      <c r="AG2550" s="1"/>
      <c r="AH2550" s="1"/>
      <c r="AI2550" s="1"/>
      <c r="AJ2550" s="1"/>
      <c r="AK2550" s="1"/>
      <c r="AL2550" s="8"/>
      <c r="AM2550" s="1"/>
      <c r="AN2550" s="1"/>
      <c r="AO2550" s="1"/>
      <c r="AP2550" s="1"/>
      <c r="AQ2550" s="1"/>
      <c r="AR2550" s="1"/>
      <c r="AS2550" s="1"/>
      <c r="AT2550" s="1"/>
      <c r="AU2550" s="1"/>
      <c r="AV2550" s="1"/>
      <c r="AW2550" s="1"/>
      <c r="AX2550" s="1"/>
    </row>
    <row r="2551" spans="6:50" x14ac:dyDescent="0.35"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1"/>
      <c r="AB2551" s="1"/>
      <c r="AC2551" s="1"/>
      <c r="AD2551" s="1"/>
      <c r="AE2551" s="1"/>
      <c r="AF2551" s="1"/>
      <c r="AG2551" s="1"/>
      <c r="AH2551" s="1"/>
      <c r="AI2551" s="1"/>
      <c r="AJ2551" s="1"/>
      <c r="AK2551" s="1"/>
      <c r="AL2551" s="8"/>
      <c r="AM2551" s="1"/>
      <c r="AN2551" s="1"/>
      <c r="AO2551" s="1"/>
      <c r="AP2551" s="1"/>
      <c r="AQ2551" s="1"/>
      <c r="AR2551" s="1"/>
      <c r="AS2551" s="1"/>
      <c r="AT2551" s="1"/>
      <c r="AU2551" s="1"/>
      <c r="AV2551" s="1"/>
      <c r="AW2551" s="1"/>
      <c r="AX2551" s="1"/>
    </row>
    <row r="2552" spans="6:50" x14ac:dyDescent="0.35"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1"/>
      <c r="AB2552" s="1"/>
      <c r="AC2552" s="1"/>
      <c r="AD2552" s="1"/>
      <c r="AE2552" s="1"/>
      <c r="AF2552" s="1"/>
      <c r="AG2552" s="1"/>
      <c r="AH2552" s="1"/>
      <c r="AI2552" s="1"/>
      <c r="AJ2552" s="1"/>
      <c r="AK2552" s="1"/>
      <c r="AL2552" s="8"/>
      <c r="AM2552" s="1"/>
      <c r="AN2552" s="1"/>
      <c r="AO2552" s="1"/>
      <c r="AP2552" s="1"/>
      <c r="AQ2552" s="1"/>
      <c r="AR2552" s="1"/>
      <c r="AS2552" s="1"/>
      <c r="AT2552" s="1"/>
      <c r="AU2552" s="1"/>
      <c r="AV2552" s="1"/>
      <c r="AW2552" s="1"/>
      <c r="AX2552" s="1"/>
    </row>
    <row r="2553" spans="6:50" x14ac:dyDescent="0.35"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1"/>
      <c r="AB2553" s="1"/>
      <c r="AC2553" s="1"/>
      <c r="AD2553" s="1"/>
      <c r="AE2553" s="1"/>
      <c r="AF2553" s="1"/>
      <c r="AG2553" s="1"/>
      <c r="AH2553" s="1"/>
      <c r="AI2553" s="1"/>
      <c r="AJ2553" s="1"/>
      <c r="AK2553" s="1"/>
      <c r="AL2553" s="8"/>
      <c r="AM2553" s="1"/>
      <c r="AN2553" s="1"/>
      <c r="AO2553" s="1"/>
      <c r="AP2553" s="1"/>
      <c r="AQ2553" s="1"/>
      <c r="AR2553" s="1"/>
      <c r="AS2553" s="1"/>
      <c r="AT2553" s="1"/>
      <c r="AU2553" s="1"/>
      <c r="AV2553" s="1"/>
      <c r="AW2553" s="1"/>
      <c r="AX2553" s="1"/>
    </row>
    <row r="2554" spans="6:50" x14ac:dyDescent="0.35"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1"/>
      <c r="AB2554" s="1"/>
      <c r="AC2554" s="1"/>
      <c r="AD2554" s="1"/>
      <c r="AE2554" s="1"/>
      <c r="AF2554" s="1"/>
      <c r="AG2554" s="1"/>
      <c r="AH2554" s="1"/>
      <c r="AI2554" s="1"/>
      <c r="AJ2554" s="1"/>
      <c r="AK2554" s="1"/>
      <c r="AL2554" s="8"/>
      <c r="AM2554" s="1"/>
      <c r="AN2554" s="1"/>
      <c r="AO2554" s="1"/>
      <c r="AP2554" s="1"/>
      <c r="AQ2554" s="1"/>
      <c r="AR2554" s="1"/>
      <c r="AS2554" s="1"/>
      <c r="AT2554" s="1"/>
      <c r="AU2554" s="1"/>
      <c r="AV2554" s="1"/>
      <c r="AW2554" s="1"/>
      <c r="AX2554" s="1"/>
    </row>
    <row r="2555" spans="6:50" x14ac:dyDescent="0.35"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1"/>
      <c r="AB2555" s="1"/>
      <c r="AC2555" s="1"/>
      <c r="AD2555" s="1"/>
      <c r="AE2555" s="1"/>
      <c r="AF2555" s="1"/>
      <c r="AG2555" s="1"/>
      <c r="AH2555" s="1"/>
      <c r="AI2555" s="1"/>
      <c r="AJ2555" s="1"/>
      <c r="AK2555" s="1"/>
      <c r="AL2555" s="8"/>
      <c r="AM2555" s="1"/>
      <c r="AN2555" s="1"/>
      <c r="AO2555" s="1"/>
      <c r="AP2555" s="1"/>
      <c r="AQ2555" s="1"/>
      <c r="AR2555" s="1"/>
      <c r="AS2555" s="1"/>
      <c r="AT2555" s="1"/>
      <c r="AU2555" s="1"/>
      <c r="AV2555" s="1"/>
      <c r="AW2555" s="1"/>
      <c r="AX2555" s="1"/>
    </row>
    <row r="2556" spans="6:50" x14ac:dyDescent="0.35"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8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</row>
    <row r="2557" spans="6:50" x14ac:dyDescent="0.35"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1"/>
      <c r="AB2557" s="1"/>
      <c r="AC2557" s="1"/>
      <c r="AD2557" s="1"/>
      <c r="AE2557" s="1"/>
      <c r="AF2557" s="1"/>
      <c r="AG2557" s="1"/>
      <c r="AH2557" s="1"/>
      <c r="AI2557" s="1"/>
      <c r="AJ2557" s="1"/>
      <c r="AK2557" s="1"/>
      <c r="AL2557" s="8"/>
      <c r="AM2557" s="1"/>
      <c r="AN2557" s="1"/>
      <c r="AO2557" s="1"/>
      <c r="AP2557" s="1"/>
      <c r="AQ2557" s="1"/>
      <c r="AR2557" s="1"/>
      <c r="AS2557" s="1"/>
      <c r="AT2557" s="1"/>
      <c r="AU2557" s="1"/>
      <c r="AV2557" s="1"/>
      <c r="AW2557" s="1"/>
      <c r="AX2557" s="1"/>
    </row>
    <row r="2558" spans="6:50" x14ac:dyDescent="0.35"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1"/>
      <c r="AB2558" s="1"/>
      <c r="AC2558" s="1"/>
      <c r="AD2558" s="1"/>
      <c r="AE2558" s="1"/>
      <c r="AF2558" s="1"/>
      <c r="AG2558" s="1"/>
      <c r="AH2558" s="1"/>
      <c r="AI2558" s="1"/>
      <c r="AJ2558" s="1"/>
      <c r="AK2558" s="1"/>
      <c r="AL2558" s="8"/>
      <c r="AM2558" s="1"/>
      <c r="AN2558" s="1"/>
      <c r="AO2558" s="1"/>
      <c r="AP2558" s="1"/>
      <c r="AQ2558" s="1"/>
      <c r="AR2558" s="1"/>
      <c r="AS2558" s="1"/>
      <c r="AT2558" s="1"/>
      <c r="AU2558" s="1"/>
      <c r="AV2558" s="1"/>
      <c r="AW2558" s="1"/>
      <c r="AX2558" s="1"/>
    </row>
    <row r="2559" spans="6:50" x14ac:dyDescent="0.35"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1"/>
      <c r="AB2559" s="1"/>
      <c r="AC2559" s="1"/>
      <c r="AD2559" s="1"/>
      <c r="AE2559" s="1"/>
      <c r="AF2559" s="1"/>
      <c r="AG2559" s="1"/>
      <c r="AH2559" s="1"/>
      <c r="AI2559" s="1"/>
      <c r="AJ2559" s="1"/>
      <c r="AK2559" s="1"/>
      <c r="AL2559" s="8"/>
      <c r="AM2559" s="1"/>
      <c r="AN2559" s="1"/>
      <c r="AO2559" s="1"/>
      <c r="AP2559" s="1"/>
      <c r="AQ2559" s="1"/>
      <c r="AR2559" s="1"/>
      <c r="AS2559" s="1"/>
      <c r="AT2559" s="1"/>
      <c r="AU2559" s="1"/>
      <c r="AV2559" s="1"/>
      <c r="AW2559" s="1"/>
      <c r="AX2559" s="1"/>
    </row>
    <row r="2560" spans="6:50" x14ac:dyDescent="0.35"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1"/>
      <c r="AB2560" s="1"/>
      <c r="AC2560" s="1"/>
      <c r="AD2560" s="1"/>
      <c r="AE2560" s="1"/>
      <c r="AF2560" s="1"/>
      <c r="AG2560" s="1"/>
      <c r="AH2560" s="1"/>
      <c r="AI2560" s="1"/>
      <c r="AJ2560" s="1"/>
      <c r="AK2560" s="1"/>
      <c r="AL2560" s="8"/>
      <c r="AM2560" s="1"/>
      <c r="AN2560" s="1"/>
      <c r="AO2560" s="1"/>
      <c r="AP2560" s="1"/>
      <c r="AQ2560" s="1"/>
      <c r="AR2560" s="1"/>
      <c r="AS2560" s="1"/>
      <c r="AT2560" s="1"/>
      <c r="AU2560" s="1"/>
      <c r="AV2560" s="1"/>
      <c r="AW2560" s="1"/>
      <c r="AX2560" s="1"/>
    </row>
    <row r="2561" spans="6:50" x14ac:dyDescent="0.35"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1"/>
      <c r="AB2561" s="1"/>
      <c r="AC2561" s="1"/>
      <c r="AD2561" s="1"/>
      <c r="AE2561" s="1"/>
      <c r="AF2561" s="1"/>
      <c r="AG2561" s="1"/>
      <c r="AH2561" s="1"/>
      <c r="AI2561" s="1"/>
      <c r="AJ2561" s="1"/>
      <c r="AK2561" s="1"/>
      <c r="AL2561" s="8"/>
      <c r="AM2561" s="1"/>
      <c r="AN2561" s="1"/>
      <c r="AO2561" s="1"/>
      <c r="AP2561" s="1"/>
      <c r="AQ2561" s="1"/>
      <c r="AR2561" s="1"/>
      <c r="AS2561" s="1"/>
      <c r="AT2561" s="1"/>
      <c r="AU2561" s="1"/>
      <c r="AV2561" s="1"/>
      <c r="AW2561" s="1"/>
      <c r="AX2561" s="1"/>
    </row>
    <row r="2562" spans="6:50" x14ac:dyDescent="0.35"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1"/>
      <c r="AB2562" s="1"/>
      <c r="AC2562" s="1"/>
      <c r="AD2562" s="1"/>
      <c r="AE2562" s="1"/>
      <c r="AF2562" s="1"/>
      <c r="AG2562" s="1"/>
      <c r="AH2562" s="1"/>
      <c r="AI2562" s="1"/>
      <c r="AJ2562" s="1"/>
      <c r="AK2562" s="1"/>
      <c r="AL2562" s="8"/>
      <c r="AM2562" s="1"/>
      <c r="AN2562" s="1"/>
      <c r="AO2562" s="1"/>
      <c r="AP2562" s="1"/>
      <c r="AQ2562" s="1"/>
      <c r="AR2562" s="1"/>
      <c r="AS2562" s="1"/>
      <c r="AT2562" s="1"/>
      <c r="AU2562" s="1"/>
      <c r="AV2562" s="1"/>
      <c r="AW2562" s="1"/>
      <c r="AX2562" s="1"/>
    </row>
    <row r="2563" spans="6:50" x14ac:dyDescent="0.35"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8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</row>
    <row r="2564" spans="6:50" x14ac:dyDescent="0.35"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8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</row>
    <row r="2565" spans="6:50" x14ac:dyDescent="0.35"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1"/>
      <c r="AB2565" s="1"/>
      <c r="AC2565" s="1"/>
      <c r="AD2565" s="1"/>
      <c r="AE2565" s="1"/>
      <c r="AF2565" s="1"/>
      <c r="AG2565" s="1"/>
      <c r="AH2565" s="1"/>
      <c r="AI2565" s="1"/>
      <c r="AJ2565" s="1"/>
      <c r="AK2565" s="1"/>
      <c r="AL2565" s="8"/>
      <c r="AM2565" s="1"/>
      <c r="AN2565" s="1"/>
      <c r="AO2565" s="1"/>
      <c r="AP2565" s="1"/>
      <c r="AQ2565" s="1"/>
      <c r="AR2565" s="1"/>
      <c r="AS2565" s="1"/>
      <c r="AT2565" s="1"/>
      <c r="AU2565" s="1"/>
      <c r="AV2565" s="1"/>
      <c r="AW2565" s="1"/>
      <c r="AX2565" s="1"/>
    </row>
    <row r="2566" spans="6:50" x14ac:dyDescent="0.35"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1"/>
      <c r="AB2566" s="1"/>
      <c r="AC2566" s="1"/>
      <c r="AD2566" s="1"/>
      <c r="AE2566" s="1"/>
      <c r="AF2566" s="1"/>
      <c r="AG2566" s="1"/>
      <c r="AH2566" s="1"/>
      <c r="AI2566" s="1"/>
      <c r="AJ2566" s="1"/>
      <c r="AK2566" s="1"/>
      <c r="AL2566" s="8"/>
      <c r="AM2566" s="1"/>
      <c r="AN2566" s="1"/>
      <c r="AO2566" s="1"/>
      <c r="AP2566" s="1"/>
      <c r="AQ2566" s="1"/>
      <c r="AR2566" s="1"/>
      <c r="AS2566" s="1"/>
      <c r="AT2566" s="1"/>
      <c r="AU2566" s="1"/>
      <c r="AV2566" s="1"/>
      <c r="AW2566" s="1"/>
      <c r="AX2566" s="1"/>
    </row>
    <row r="2567" spans="6:50" x14ac:dyDescent="0.35"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1"/>
      <c r="AB2567" s="1"/>
      <c r="AC2567" s="1"/>
      <c r="AD2567" s="1"/>
      <c r="AE2567" s="1"/>
      <c r="AF2567" s="1"/>
      <c r="AG2567" s="1"/>
      <c r="AH2567" s="1"/>
      <c r="AI2567" s="1"/>
      <c r="AJ2567" s="1"/>
      <c r="AK2567" s="1"/>
      <c r="AL2567" s="8"/>
      <c r="AM2567" s="1"/>
      <c r="AN2567" s="1"/>
      <c r="AO2567" s="1"/>
      <c r="AP2567" s="1"/>
      <c r="AQ2567" s="1"/>
      <c r="AR2567" s="1"/>
      <c r="AS2567" s="1"/>
      <c r="AT2567" s="1"/>
      <c r="AU2567" s="1"/>
      <c r="AV2567" s="1"/>
      <c r="AW2567" s="1"/>
      <c r="AX2567" s="1"/>
    </row>
    <row r="2568" spans="6:50" x14ac:dyDescent="0.35"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1"/>
      <c r="AB2568" s="1"/>
      <c r="AC2568" s="1"/>
      <c r="AD2568" s="1"/>
      <c r="AE2568" s="1"/>
      <c r="AF2568" s="1"/>
      <c r="AG2568" s="1"/>
      <c r="AH2568" s="1"/>
      <c r="AI2568" s="1"/>
      <c r="AJ2568" s="1"/>
      <c r="AK2568" s="1"/>
      <c r="AL2568" s="8"/>
      <c r="AM2568" s="1"/>
      <c r="AN2568" s="1"/>
      <c r="AO2568" s="1"/>
      <c r="AP2568" s="1"/>
      <c r="AQ2568" s="1"/>
      <c r="AR2568" s="1"/>
      <c r="AS2568" s="1"/>
      <c r="AT2568" s="1"/>
      <c r="AU2568" s="1"/>
      <c r="AV2568" s="1"/>
      <c r="AW2568" s="1"/>
      <c r="AX2568" s="1"/>
    </row>
    <row r="2569" spans="6:50" x14ac:dyDescent="0.35"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1"/>
      <c r="AB2569" s="1"/>
      <c r="AC2569" s="1"/>
      <c r="AD2569" s="1"/>
      <c r="AE2569" s="1"/>
      <c r="AF2569" s="1"/>
      <c r="AG2569" s="1"/>
      <c r="AH2569" s="1"/>
      <c r="AI2569" s="1"/>
      <c r="AJ2569" s="1"/>
      <c r="AK2569" s="1"/>
      <c r="AL2569" s="8"/>
      <c r="AM2569" s="1"/>
      <c r="AN2569" s="1"/>
      <c r="AO2569" s="1"/>
      <c r="AP2569" s="1"/>
      <c r="AQ2569" s="1"/>
      <c r="AR2569" s="1"/>
      <c r="AS2569" s="1"/>
      <c r="AT2569" s="1"/>
      <c r="AU2569" s="1"/>
      <c r="AV2569" s="1"/>
      <c r="AW2569" s="1"/>
      <c r="AX2569" s="1"/>
    </row>
    <row r="2570" spans="6:50" x14ac:dyDescent="0.35"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1"/>
      <c r="AB2570" s="1"/>
      <c r="AC2570" s="1"/>
      <c r="AD2570" s="1"/>
      <c r="AE2570" s="1"/>
      <c r="AF2570" s="1"/>
      <c r="AG2570" s="1"/>
      <c r="AH2570" s="1"/>
      <c r="AI2570" s="1"/>
      <c r="AJ2570" s="1"/>
      <c r="AK2570" s="1"/>
      <c r="AL2570" s="8"/>
      <c r="AM2570" s="1"/>
      <c r="AN2570" s="1"/>
      <c r="AO2570" s="1"/>
      <c r="AP2570" s="1"/>
      <c r="AQ2570" s="1"/>
      <c r="AR2570" s="1"/>
      <c r="AS2570" s="1"/>
      <c r="AT2570" s="1"/>
      <c r="AU2570" s="1"/>
      <c r="AV2570" s="1"/>
      <c r="AW2570" s="1"/>
      <c r="AX2570" s="1"/>
    </row>
    <row r="2571" spans="6:50" x14ac:dyDescent="0.35"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1"/>
      <c r="AB2571" s="1"/>
      <c r="AC2571" s="1"/>
      <c r="AD2571" s="1"/>
      <c r="AE2571" s="1"/>
      <c r="AF2571" s="1"/>
      <c r="AG2571" s="1"/>
      <c r="AH2571" s="1"/>
      <c r="AI2571" s="1"/>
      <c r="AJ2571" s="1"/>
      <c r="AK2571" s="1"/>
      <c r="AL2571" s="8"/>
      <c r="AM2571" s="1"/>
      <c r="AN2571" s="1"/>
      <c r="AO2571" s="1"/>
      <c r="AP2571" s="1"/>
      <c r="AQ2571" s="1"/>
      <c r="AR2571" s="1"/>
      <c r="AS2571" s="1"/>
      <c r="AT2571" s="1"/>
      <c r="AU2571" s="1"/>
      <c r="AV2571" s="1"/>
      <c r="AW2571" s="1"/>
      <c r="AX2571" s="1"/>
    </row>
    <row r="2572" spans="6:50" x14ac:dyDescent="0.35"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1"/>
      <c r="AE2572" s="1"/>
      <c r="AF2572" s="1"/>
      <c r="AG2572" s="1"/>
      <c r="AH2572" s="1"/>
      <c r="AI2572" s="1"/>
      <c r="AJ2572" s="1"/>
      <c r="AK2572" s="1"/>
      <c r="AL2572" s="8"/>
      <c r="AM2572" s="1"/>
      <c r="AN2572" s="1"/>
      <c r="AO2572" s="1"/>
      <c r="AP2572" s="1"/>
      <c r="AQ2572" s="1"/>
      <c r="AR2572" s="1"/>
      <c r="AS2572" s="1"/>
      <c r="AT2572" s="1"/>
      <c r="AU2572" s="1"/>
      <c r="AV2572" s="1"/>
      <c r="AW2572" s="1"/>
      <c r="AX2572" s="1"/>
    </row>
    <row r="2573" spans="6:50" x14ac:dyDescent="0.35"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1"/>
      <c r="AB2573" s="1"/>
      <c r="AC2573" s="1"/>
      <c r="AD2573" s="1"/>
      <c r="AE2573" s="1"/>
      <c r="AF2573" s="1"/>
      <c r="AG2573" s="1"/>
      <c r="AH2573" s="1"/>
      <c r="AI2573" s="1"/>
      <c r="AJ2573" s="1"/>
      <c r="AK2573" s="1"/>
      <c r="AL2573" s="8"/>
      <c r="AM2573" s="1"/>
      <c r="AN2573" s="1"/>
      <c r="AO2573" s="1"/>
      <c r="AP2573" s="1"/>
      <c r="AQ2573" s="1"/>
      <c r="AR2573" s="1"/>
      <c r="AS2573" s="1"/>
      <c r="AT2573" s="1"/>
      <c r="AU2573" s="1"/>
      <c r="AV2573" s="1"/>
      <c r="AW2573" s="1"/>
      <c r="AX2573" s="1"/>
    </row>
    <row r="2574" spans="6:50" x14ac:dyDescent="0.35"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1"/>
      <c r="AB2574" s="1"/>
      <c r="AC2574" s="1"/>
      <c r="AD2574" s="1"/>
      <c r="AE2574" s="1"/>
      <c r="AF2574" s="1"/>
      <c r="AG2574" s="1"/>
      <c r="AH2574" s="1"/>
      <c r="AI2574" s="1"/>
      <c r="AJ2574" s="1"/>
      <c r="AK2574" s="1"/>
      <c r="AL2574" s="8"/>
      <c r="AM2574" s="1"/>
      <c r="AN2574" s="1"/>
      <c r="AO2574" s="1"/>
      <c r="AP2574" s="1"/>
      <c r="AQ2574" s="1"/>
      <c r="AR2574" s="1"/>
      <c r="AS2574" s="1"/>
      <c r="AT2574" s="1"/>
      <c r="AU2574" s="1"/>
      <c r="AV2574" s="1"/>
      <c r="AW2574" s="1"/>
      <c r="AX2574" s="1"/>
    </row>
    <row r="2575" spans="6:50" x14ac:dyDescent="0.35"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1"/>
      <c r="AB2575" s="1"/>
      <c r="AC2575" s="1"/>
      <c r="AD2575" s="1"/>
      <c r="AE2575" s="1"/>
      <c r="AF2575" s="1"/>
      <c r="AG2575" s="1"/>
      <c r="AH2575" s="1"/>
      <c r="AI2575" s="1"/>
      <c r="AJ2575" s="1"/>
      <c r="AK2575" s="1"/>
      <c r="AL2575" s="8"/>
      <c r="AM2575" s="1"/>
      <c r="AN2575" s="1"/>
      <c r="AO2575" s="1"/>
      <c r="AP2575" s="1"/>
      <c r="AQ2575" s="1"/>
      <c r="AR2575" s="1"/>
      <c r="AS2575" s="1"/>
      <c r="AT2575" s="1"/>
      <c r="AU2575" s="1"/>
      <c r="AV2575" s="1"/>
      <c r="AW2575" s="1"/>
      <c r="AX2575" s="1"/>
    </row>
    <row r="2576" spans="6:50" x14ac:dyDescent="0.35"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1"/>
      <c r="AB2576" s="1"/>
      <c r="AC2576" s="1"/>
      <c r="AD2576" s="1"/>
      <c r="AE2576" s="1"/>
      <c r="AF2576" s="1"/>
      <c r="AG2576" s="1"/>
      <c r="AH2576" s="1"/>
      <c r="AI2576" s="1"/>
      <c r="AJ2576" s="1"/>
      <c r="AK2576" s="1"/>
      <c r="AL2576" s="8"/>
      <c r="AM2576" s="1"/>
      <c r="AN2576" s="1"/>
      <c r="AO2576" s="1"/>
      <c r="AP2576" s="1"/>
      <c r="AQ2576" s="1"/>
      <c r="AR2576" s="1"/>
      <c r="AS2576" s="1"/>
      <c r="AT2576" s="1"/>
      <c r="AU2576" s="1"/>
      <c r="AV2576" s="1"/>
      <c r="AW2576" s="1"/>
      <c r="AX2576" s="1"/>
    </row>
    <row r="2577" spans="6:50" x14ac:dyDescent="0.35"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1"/>
      <c r="AB2577" s="1"/>
      <c r="AC2577" s="1"/>
      <c r="AD2577" s="1"/>
      <c r="AE2577" s="1"/>
      <c r="AF2577" s="1"/>
      <c r="AG2577" s="1"/>
      <c r="AH2577" s="1"/>
      <c r="AI2577" s="1"/>
      <c r="AJ2577" s="1"/>
      <c r="AK2577" s="1"/>
      <c r="AL2577" s="8"/>
      <c r="AM2577" s="1"/>
      <c r="AN2577" s="1"/>
      <c r="AO2577" s="1"/>
      <c r="AP2577" s="1"/>
      <c r="AQ2577" s="1"/>
      <c r="AR2577" s="1"/>
      <c r="AS2577" s="1"/>
      <c r="AT2577" s="1"/>
      <c r="AU2577" s="1"/>
      <c r="AV2577" s="1"/>
      <c r="AW2577" s="1"/>
      <c r="AX2577" s="1"/>
    </row>
    <row r="2578" spans="6:50" x14ac:dyDescent="0.35"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1"/>
      <c r="AB2578" s="1"/>
      <c r="AC2578" s="1"/>
      <c r="AD2578" s="1"/>
      <c r="AE2578" s="1"/>
      <c r="AF2578" s="1"/>
      <c r="AG2578" s="1"/>
      <c r="AH2578" s="1"/>
      <c r="AI2578" s="1"/>
      <c r="AJ2578" s="1"/>
      <c r="AK2578" s="1"/>
      <c r="AL2578" s="8"/>
      <c r="AM2578" s="1"/>
      <c r="AN2578" s="1"/>
      <c r="AO2578" s="1"/>
      <c r="AP2578" s="1"/>
      <c r="AQ2578" s="1"/>
      <c r="AR2578" s="1"/>
      <c r="AS2578" s="1"/>
      <c r="AT2578" s="1"/>
      <c r="AU2578" s="1"/>
      <c r="AV2578" s="1"/>
      <c r="AW2578" s="1"/>
      <c r="AX2578" s="1"/>
    </row>
    <row r="2579" spans="6:50" x14ac:dyDescent="0.35"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1"/>
      <c r="AB2579" s="1"/>
      <c r="AC2579" s="1"/>
      <c r="AD2579" s="1"/>
      <c r="AE2579" s="1"/>
      <c r="AF2579" s="1"/>
      <c r="AG2579" s="1"/>
      <c r="AH2579" s="1"/>
      <c r="AI2579" s="1"/>
      <c r="AJ2579" s="1"/>
      <c r="AK2579" s="1"/>
      <c r="AL2579" s="8"/>
      <c r="AM2579" s="1"/>
      <c r="AN2579" s="1"/>
      <c r="AO2579" s="1"/>
      <c r="AP2579" s="1"/>
      <c r="AQ2579" s="1"/>
      <c r="AR2579" s="1"/>
      <c r="AS2579" s="1"/>
      <c r="AT2579" s="1"/>
      <c r="AU2579" s="1"/>
      <c r="AV2579" s="1"/>
      <c r="AW2579" s="1"/>
      <c r="AX2579" s="1"/>
    </row>
    <row r="2580" spans="6:50" x14ac:dyDescent="0.35"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1"/>
      <c r="AB2580" s="1"/>
      <c r="AC2580" s="1"/>
      <c r="AD2580" s="1"/>
      <c r="AE2580" s="1"/>
      <c r="AF2580" s="1"/>
      <c r="AG2580" s="1"/>
      <c r="AH2580" s="1"/>
      <c r="AI2580" s="1"/>
      <c r="AJ2580" s="1"/>
      <c r="AK2580" s="1"/>
      <c r="AL2580" s="8"/>
      <c r="AM2580" s="1"/>
      <c r="AN2580" s="1"/>
      <c r="AO2580" s="1"/>
      <c r="AP2580" s="1"/>
      <c r="AQ2580" s="1"/>
      <c r="AR2580" s="1"/>
      <c r="AS2580" s="1"/>
      <c r="AT2580" s="1"/>
      <c r="AU2580" s="1"/>
      <c r="AV2580" s="1"/>
      <c r="AW2580" s="1"/>
      <c r="AX2580" s="1"/>
    </row>
    <row r="2581" spans="6:50" x14ac:dyDescent="0.35"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1"/>
      <c r="AB2581" s="1"/>
      <c r="AC2581" s="1"/>
      <c r="AD2581" s="1"/>
      <c r="AE2581" s="1"/>
      <c r="AF2581" s="1"/>
      <c r="AG2581" s="1"/>
      <c r="AH2581" s="1"/>
      <c r="AI2581" s="1"/>
      <c r="AJ2581" s="1"/>
      <c r="AK2581" s="1"/>
      <c r="AL2581" s="8"/>
      <c r="AM2581" s="1"/>
      <c r="AN2581" s="1"/>
      <c r="AO2581" s="1"/>
      <c r="AP2581" s="1"/>
      <c r="AQ2581" s="1"/>
      <c r="AR2581" s="1"/>
      <c r="AS2581" s="1"/>
      <c r="AT2581" s="1"/>
      <c r="AU2581" s="1"/>
      <c r="AV2581" s="1"/>
      <c r="AW2581" s="1"/>
      <c r="AX2581" s="1"/>
    </row>
    <row r="2582" spans="6:50" x14ac:dyDescent="0.35"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1"/>
      <c r="AB2582" s="1"/>
      <c r="AC2582" s="1"/>
      <c r="AD2582" s="1"/>
      <c r="AE2582" s="1"/>
      <c r="AF2582" s="1"/>
      <c r="AG2582" s="1"/>
      <c r="AH2582" s="1"/>
      <c r="AI2582" s="1"/>
      <c r="AJ2582" s="1"/>
      <c r="AK2582" s="1"/>
      <c r="AL2582" s="8"/>
      <c r="AM2582" s="1"/>
      <c r="AN2582" s="1"/>
      <c r="AO2582" s="1"/>
      <c r="AP2582" s="1"/>
      <c r="AQ2582" s="1"/>
      <c r="AR2582" s="1"/>
      <c r="AS2582" s="1"/>
      <c r="AT2582" s="1"/>
      <c r="AU2582" s="1"/>
      <c r="AV2582" s="1"/>
      <c r="AW2582" s="1"/>
      <c r="AX2582" s="1"/>
    </row>
    <row r="2583" spans="6:50" x14ac:dyDescent="0.35"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1"/>
      <c r="AB2583" s="1"/>
      <c r="AC2583" s="1"/>
      <c r="AD2583" s="1"/>
      <c r="AE2583" s="1"/>
      <c r="AF2583" s="1"/>
      <c r="AG2583" s="1"/>
      <c r="AH2583" s="1"/>
      <c r="AI2583" s="1"/>
      <c r="AJ2583" s="1"/>
      <c r="AK2583" s="1"/>
      <c r="AL2583" s="8"/>
      <c r="AM2583" s="1"/>
      <c r="AN2583" s="1"/>
      <c r="AO2583" s="1"/>
      <c r="AP2583" s="1"/>
      <c r="AQ2583" s="1"/>
      <c r="AR2583" s="1"/>
      <c r="AS2583" s="1"/>
      <c r="AT2583" s="1"/>
      <c r="AU2583" s="1"/>
      <c r="AV2583" s="1"/>
      <c r="AW2583" s="1"/>
      <c r="AX2583" s="1"/>
    </row>
    <row r="2584" spans="6:50" x14ac:dyDescent="0.35"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1"/>
      <c r="AB2584" s="1"/>
      <c r="AC2584" s="1"/>
      <c r="AD2584" s="1"/>
      <c r="AE2584" s="1"/>
      <c r="AF2584" s="1"/>
      <c r="AG2584" s="1"/>
      <c r="AH2584" s="1"/>
      <c r="AI2584" s="1"/>
      <c r="AJ2584" s="1"/>
      <c r="AK2584" s="1"/>
      <c r="AL2584" s="8"/>
      <c r="AM2584" s="1"/>
      <c r="AN2584" s="1"/>
      <c r="AO2584" s="1"/>
      <c r="AP2584" s="1"/>
      <c r="AQ2584" s="1"/>
      <c r="AR2584" s="1"/>
      <c r="AS2584" s="1"/>
      <c r="AT2584" s="1"/>
      <c r="AU2584" s="1"/>
      <c r="AV2584" s="1"/>
      <c r="AW2584" s="1"/>
      <c r="AX2584" s="1"/>
    </row>
    <row r="2585" spans="6:50" x14ac:dyDescent="0.35"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1"/>
      <c r="AB2585" s="1"/>
      <c r="AC2585" s="1"/>
      <c r="AD2585" s="1"/>
      <c r="AE2585" s="1"/>
      <c r="AF2585" s="1"/>
      <c r="AG2585" s="1"/>
      <c r="AH2585" s="1"/>
      <c r="AI2585" s="1"/>
      <c r="AJ2585" s="1"/>
      <c r="AK2585" s="1"/>
      <c r="AL2585" s="8"/>
      <c r="AM2585" s="1"/>
      <c r="AN2585" s="1"/>
      <c r="AO2585" s="1"/>
      <c r="AP2585" s="1"/>
      <c r="AQ2585" s="1"/>
      <c r="AR2585" s="1"/>
      <c r="AS2585" s="1"/>
      <c r="AT2585" s="1"/>
      <c r="AU2585" s="1"/>
      <c r="AV2585" s="1"/>
      <c r="AW2585" s="1"/>
      <c r="AX2585" s="1"/>
    </row>
    <row r="2586" spans="6:50" x14ac:dyDescent="0.35"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1"/>
      <c r="AB2586" s="1"/>
      <c r="AC2586" s="1"/>
      <c r="AD2586" s="1"/>
      <c r="AE2586" s="1"/>
      <c r="AF2586" s="1"/>
      <c r="AG2586" s="1"/>
      <c r="AH2586" s="1"/>
      <c r="AI2586" s="1"/>
      <c r="AJ2586" s="1"/>
      <c r="AK2586" s="1"/>
      <c r="AL2586" s="8"/>
      <c r="AM2586" s="1"/>
      <c r="AN2586" s="1"/>
      <c r="AO2586" s="1"/>
      <c r="AP2586" s="1"/>
      <c r="AQ2586" s="1"/>
      <c r="AR2586" s="1"/>
      <c r="AS2586" s="1"/>
      <c r="AT2586" s="1"/>
      <c r="AU2586" s="1"/>
      <c r="AV2586" s="1"/>
      <c r="AW2586" s="1"/>
      <c r="AX2586" s="1"/>
    </row>
    <row r="2587" spans="6:50" x14ac:dyDescent="0.35"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1"/>
      <c r="AB2587" s="1"/>
      <c r="AC2587" s="1"/>
      <c r="AD2587" s="1"/>
      <c r="AE2587" s="1"/>
      <c r="AF2587" s="1"/>
      <c r="AG2587" s="1"/>
      <c r="AH2587" s="1"/>
      <c r="AI2587" s="1"/>
      <c r="AJ2587" s="1"/>
      <c r="AK2587" s="1"/>
      <c r="AL2587" s="8"/>
      <c r="AM2587" s="1"/>
      <c r="AN2587" s="1"/>
      <c r="AO2587" s="1"/>
      <c r="AP2587" s="1"/>
      <c r="AQ2587" s="1"/>
      <c r="AR2587" s="1"/>
      <c r="AS2587" s="1"/>
      <c r="AT2587" s="1"/>
      <c r="AU2587" s="1"/>
      <c r="AV2587" s="1"/>
      <c r="AW2587" s="1"/>
      <c r="AX2587" s="1"/>
    </row>
    <row r="2588" spans="6:50" x14ac:dyDescent="0.35"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1"/>
      <c r="AB2588" s="1"/>
      <c r="AC2588" s="1"/>
      <c r="AD2588" s="1"/>
      <c r="AE2588" s="1"/>
      <c r="AF2588" s="1"/>
      <c r="AG2588" s="1"/>
      <c r="AH2588" s="1"/>
      <c r="AI2588" s="1"/>
      <c r="AJ2588" s="1"/>
      <c r="AK2588" s="1"/>
      <c r="AL2588" s="8"/>
      <c r="AM2588" s="1"/>
      <c r="AN2588" s="1"/>
      <c r="AO2588" s="1"/>
      <c r="AP2588" s="1"/>
      <c r="AQ2588" s="1"/>
      <c r="AR2588" s="1"/>
      <c r="AS2588" s="1"/>
      <c r="AT2588" s="1"/>
      <c r="AU2588" s="1"/>
      <c r="AV2588" s="1"/>
      <c r="AW2588" s="1"/>
      <c r="AX2588" s="1"/>
    </row>
    <row r="2589" spans="6:50" x14ac:dyDescent="0.35"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1"/>
      <c r="AB2589" s="1"/>
      <c r="AC2589" s="1"/>
      <c r="AD2589" s="1"/>
      <c r="AE2589" s="1"/>
      <c r="AF2589" s="1"/>
      <c r="AG2589" s="1"/>
      <c r="AH2589" s="1"/>
      <c r="AI2589" s="1"/>
      <c r="AJ2589" s="1"/>
      <c r="AK2589" s="1"/>
      <c r="AL2589" s="8"/>
      <c r="AM2589" s="1"/>
      <c r="AN2589" s="1"/>
      <c r="AO2589" s="1"/>
      <c r="AP2589" s="1"/>
      <c r="AQ2589" s="1"/>
      <c r="AR2589" s="1"/>
      <c r="AS2589" s="1"/>
      <c r="AT2589" s="1"/>
      <c r="AU2589" s="1"/>
      <c r="AV2589" s="1"/>
      <c r="AW2589" s="1"/>
      <c r="AX2589" s="1"/>
    </row>
    <row r="2590" spans="6:50" x14ac:dyDescent="0.35"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1"/>
      <c r="AB2590" s="1"/>
      <c r="AC2590" s="1"/>
      <c r="AD2590" s="1"/>
      <c r="AE2590" s="1"/>
      <c r="AF2590" s="1"/>
      <c r="AG2590" s="1"/>
      <c r="AH2590" s="1"/>
      <c r="AI2590" s="1"/>
      <c r="AJ2590" s="1"/>
      <c r="AK2590" s="1"/>
      <c r="AL2590" s="8"/>
      <c r="AM2590" s="1"/>
      <c r="AN2590" s="1"/>
      <c r="AO2590" s="1"/>
      <c r="AP2590" s="1"/>
      <c r="AQ2590" s="1"/>
      <c r="AR2590" s="1"/>
      <c r="AS2590" s="1"/>
      <c r="AT2590" s="1"/>
      <c r="AU2590" s="1"/>
      <c r="AV2590" s="1"/>
      <c r="AW2590" s="1"/>
      <c r="AX2590" s="1"/>
    </row>
    <row r="2591" spans="6:50" x14ac:dyDescent="0.35"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1"/>
      <c r="AB2591" s="1"/>
      <c r="AC2591" s="1"/>
      <c r="AD2591" s="1"/>
      <c r="AE2591" s="1"/>
      <c r="AF2591" s="1"/>
      <c r="AG2591" s="1"/>
      <c r="AH2591" s="1"/>
      <c r="AI2591" s="1"/>
      <c r="AJ2591" s="1"/>
      <c r="AK2591" s="1"/>
      <c r="AL2591" s="8"/>
      <c r="AM2591" s="1"/>
      <c r="AN2591" s="1"/>
      <c r="AO2591" s="1"/>
      <c r="AP2591" s="1"/>
      <c r="AQ2591" s="1"/>
      <c r="AR2591" s="1"/>
      <c r="AS2591" s="1"/>
      <c r="AT2591" s="1"/>
      <c r="AU2591" s="1"/>
      <c r="AV2591" s="1"/>
      <c r="AW2591" s="1"/>
      <c r="AX2591" s="1"/>
    </row>
    <row r="2592" spans="6:50" x14ac:dyDescent="0.35"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1"/>
      <c r="AB2592" s="1"/>
      <c r="AC2592" s="1"/>
      <c r="AD2592" s="1"/>
      <c r="AE2592" s="1"/>
      <c r="AF2592" s="1"/>
      <c r="AG2592" s="1"/>
      <c r="AH2592" s="1"/>
      <c r="AI2592" s="1"/>
      <c r="AJ2592" s="1"/>
      <c r="AK2592" s="1"/>
      <c r="AL2592" s="8"/>
      <c r="AM2592" s="1"/>
      <c r="AN2592" s="1"/>
      <c r="AO2592" s="1"/>
      <c r="AP2592" s="1"/>
      <c r="AQ2592" s="1"/>
      <c r="AR2592" s="1"/>
      <c r="AS2592" s="1"/>
      <c r="AT2592" s="1"/>
      <c r="AU2592" s="1"/>
      <c r="AV2592" s="1"/>
      <c r="AW2592" s="1"/>
      <c r="AX2592" s="1"/>
    </row>
    <row r="2593" spans="6:50" x14ac:dyDescent="0.35"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1"/>
      <c r="AB2593" s="1"/>
      <c r="AC2593" s="1"/>
      <c r="AD2593" s="1"/>
      <c r="AE2593" s="1"/>
      <c r="AF2593" s="1"/>
      <c r="AG2593" s="1"/>
      <c r="AH2593" s="1"/>
      <c r="AI2593" s="1"/>
      <c r="AJ2593" s="1"/>
      <c r="AK2593" s="1"/>
      <c r="AL2593" s="8"/>
      <c r="AM2593" s="1"/>
      <c r="AN2593" s="1"/>
      <c r="AO2593" s="1"/>
      <c r="AP2593" s="1"/>
      <c r="AQ2593" s="1"/>
      <c r="AR2593" s="1"/>
      <c r="AS2593" s="1"/>
      <c r="AT2593" s="1"/>
      <c r="AU2593" s="1"/>
      <c r="AV2593" s="1"/>
      <c r="AW2593" s="1"/>
      <c r="AX2593" s="1"/>
    </row>
    <row r="2594" spans="6:50" x14ac:dyDescent="0.35"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1"/>
      <c r="AB2594" s="1"/>
      <c r="AC2594" s="1"/>
      <c r="AD2594" s="1"/>
      <c r="AE2594" s="1"/>
      <c r="AF2594" s="1"/>
      <c r="AG2594" s="1"/>
      <c r="AH2594" s="1"/>
      <c r="AI2594" s="1"/>
      <c r="AJ2594" s="1"/>
      <c r="AK2594" s="1"/>
      <c r="AL2594" s="8"/>
      <c r="AM2594" s="1"/>
      <c r="AN2594" s="1"/>
      <c r="AO2594" s="1"/>
      <c r="AP2594" s="1"/>
      <c r="AQ2594" s="1"/>
      <c r="AR2594" s="1"/>
      <c r="AS2594" s="1"/>
      <c r="AT2594" s="1"/>
      <c r="AU2594" s="1"/>
      <c r="AV2594" s="1"/>
      <c r="AW2594" s="1"/>
      <c r="AX2594" s="1"/>
    </row>
    <row r="2595" spans="6:50" x14ac:dyDescent="0.35"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1"/>
      <c r="AB2595" s="1"/>
      <c r="AC2595" s="1"/>
      <c r="AD2595" s="1"/>
      <c r="AE2595" s="1"/>
      <c r="AF2595" s="1"/>
      <c r="AG2595" s="1"/>
      <c r="AH2595" s="1"/>
      <c r="AI2595" s="1"/>
      <c r="AJ2595" s="1"/>
      <c r="AK2595" s="1"/>
      <c r="AL2595" s="8"/>
      <c r="AM2595" s="1"/>
      <c r="AN2595" s="1"/>
      <c r="AO2595" s="1"/>
      <c r="AP2595" s="1"/>
      <c r="AQ2595" s="1"/>
      <c r="AR2595" s="1"/>
      <c r="AS2595" s="1"/>
      <c r="AT2595" s="1"/>
      <c r="AU2595" s="1"/>
      <c r="AV2595" s="1"/>
      <c r="AW2595" s="1"/>
      <c r="AX2595" s="1"/>
    </row>
    <row r="2596" spans="6:50" x14ac:dyDescent="0.35"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1"/>
      <c r="AB2596" s="1"/>
      <c r="AC2596" s="1"/>
      <c r="AD2596" s="1"/>
      <c r="AE2596" s="1"/>
      <c r="AF2596" s="1"/>
      <c r="AG2596" s="1"/>
      <c r="AH2596" s="1"/>
      <c r="AI2596" s="1"/>
      <c r="AJ2596" s="1"/>
      <c r="AK2596" s="1"/>
      <c r="AL2596" s="8"/>
      <c r="AM2596" s="1"/>
      <c r="AN2596" s="1"/>
      <c r="AO2596" s="1"/>
      <c r="AP2596" s="1"/>
      <c r="AQ2596" s="1"/>
      <c r="AR2596" s="1"/>
      <c r="AS2596" s="1"/>
      <c r="AT2596" s="1"/>
      <c r="AU2596" s="1"/>
      <c r="AV2596" s="1"/>
      <c r="AW2596" s="1"/>
      <c r="AX2596" s="1"/>
    </row>
    <row r="2597" spans="6:50" x14ac:dyDescent="0.35"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1"/>
      <c r="AB2597" s="1"/>
      <c r="AC2597" s="1"/>
      <c r="AD2597" s="1"/>
      <c r="AE2597" s="1"/>
      <c r="AF2597" s="1"/>
      <c r="AG2597" s="1"/>
      <c r="AH2597" s="1"/>
      <c r="AI2597" s="1"/>
      <c r="AJ2597" s="1"/>
      <c r="AK2597" s="1"/>
      <c r="AL2597" s="8"/>
      <c r="AM2597" s="1"/>
      <c r="AN2597" s="1"/>
      <c r="AO2597" s="1"/>
      <c r="AP2597" s="1"/>
      <c r="AQ2597" s="1"/>
      <c r="AR2597" s="1"/>
      <c r="AS2597" s="1"/>
      <c r="AT2597" s="1"/>
      <c r="AU2597" s="1"/>
      <c r="AV2597" s="1"/>
      <c r="AW2597" s="1"/>
      <c r="AX2597" s="1"/>
    </row>
    <row r="2598" spans="6:50" x14ac:dyDescent="0.35"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8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</row>
    <row r="2599" spans="6:50" x14ac:dyDescent="0.35"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1"/>
      <c r="AB2599" s="1"/>
      <c r="AC2599" s="1"/>
      <c r="AD2599" s="1"/>
      <c r="AE2599" s="1"/>
      <c r="AF2599" s="1"/>
      <c r="AG2599" s="1"/>
      <c r="AH2599" s="1"/>
      <c r="AI2599" s="1"/>
      <c r="AJ2599" s="1"/>
      <c r="AK2599" s="1"/>
      <c r="AL2599" s="8"/>
      <c r="AM2599" s="1"/>
      <c r="AN2599" s="1"/>
      <c r="AO2599" s="1"/>
      <c r="AP2599" s="1"/>
      <c r="AQ2599" s="1"/>
      <c r="AR2599" s="1"/>
      <c r="AS2599" s="1"/>
      <c r="AT2599" s="1"/>
      <c r="AU2599" s="1"/>
      <c r="AV2599" s="1"/>
      <c r="AW2599" s="1"/>
      <c r="AX2599" s="1"/>
    </row>
    <row r="2600" spans="6:50" x14ac:dyDescent="0.35"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1"/>
      <c r="AE2600" s="1"/>
      <c r="AF2600" s="1"/>
      <c r="AG2600" s="1"/>
      <c r="AH2600" s="1"/>
      <c r="AI2600" s="1"/>
      <c r="AJ2600" s="1"/>
      <c r="AK2600" s="1"/>
      <c r="AL2600" s="8"/>
      <c r="AM2600" s="1"/>
      <c r="AN2600" s="1"/>
      <c r="AO2600" s="1"/>
      <c r="AP2600" s="1"/>
      <c r="AQ2600" s="1"/>
      <c r="AR2600" s="1"/>
      <c r="AS2600" s="1"/>
      <c r="AT2600" s="1"/>
      <c r="AU2600" s="1"/>
      <c r="AV2600" s="1"/>
      <c r="AW2600" s="1"/>
      <c r="AX2600" s="1"/>
    </row>
    <row r="2601" spans="6:50" x14ac:dyDescent="0.35"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1"/>
      <c r="AB2601" s="1"/>
      <c r="AC2601" s="1"/>
      <c r="AD2601" s="1"/>
      <c r="AE2601" s="1"/>
      <c r="AF2601" s="1"/>
      <c r="AG2601" s="1"/>
      <c r="AH2601" s="1"/>
      <c r="AI2601" s="1"/>
      <c r="AJ2601" s="1"/>
      <c r="AK2601" s="1"/>
      <c r="AL2601" s="8"/>
      <c r="AM2601" s="1"/>
      <c r="AN2601" s="1"/>
      <c r="AO2601" s="1"/>
      <c r="AP2601" s="1"/>
      <c r="AQ2601" s="1"/>
      <c r="AR2601" s="1"/>
      <c r="AS2601" s="1"/>
      <c r="AT2601" s="1"/>
      <c r="AU2601" s="1"/>
      <c r="AV2601" s="1"/>
      <c r="AW2601" s="1"/>
      <c r="AX2601" s="1"/>
    </row>
    <row r="2602" spans="6:50" x14ac:dyDescent="0.35"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1"/>
      <c r="AE2602" s="1"/>
      <c r="AF2602" s="1"/>
      <c r="AG2602" s="1"/>
      <c r="AH2602" s="1"/>
      <c r="AI2602" s="1"/>
      <c r="AJ2602" s="1"/>
      <c r="AK2602" s="1"/>
      <c r="AL2602" s="8"/>
      <c r="AM2602" s="1"/>
      <c r="AN2602" s="1"/>
      <c r="AO2602" s="1"/>
      <c r="AP2602" s="1"/>
      <c r="AQ2602" s="1"/>
      <c r="AR2602" s="1"/>
      <c r="AS2602" s="1"/>
      <c r="AT2602" s="1"/>
      <c r="AU2602" s="1"/>
      <c r="AV2602" s="1"/>
      <c r="AW2602" s="1"/>
      <c r="AX2602" s="1"/>
    </row>
    <row r="2603" spans="6:50" x14ac:dyDescent="0.35"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1"/>
      <c r="AB2603" s="1"/>
      <c r="AC2603" s="1"/>
      <c r="AD2603" s="1"/>
      <c r="AE2603" s="1"/>
      <c r="AF2603" s="1"/>
      <c r="AG2603" s="1"/>
      <c r="AH2603" s="1"/>
      <c r="AI2603" s="1"/>
      <c r="AJ2603" s="1"/>
      <c r="AK2603" s="1"/>
      <c r="AL2603" s="8"/>
      <c r="AM2603" s="1"/>
      <c r="AN2603" s="1"/>
      <c r="AO2603" s="1"/>
      <c r="AP2603" s="1"/>
      <c r="AQ2603" s="1"/>
      <c r="AR2603" s="1"/>
      <c r="AS2603" s="1"/>
      <c r="AT2603" s="1"/>
      <c r="AU2603" s="1"/>
      <c r="AV2603" s="1"/>
      <c r="AW2603" s="1"/>
      <c r="AX2603" s="1"/>
    </row>
    <row r="2604" spans="6:50" x14ac:dyDescent="0.35"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1"/>
      <c r="AB2604" s="1"/>
      <c r="AC2604" s="1"/>
      <c r="AD2604" s="1"/>
      <c r="AE2604" s="1"/>
      <c r="AF2604" s="1"/>
      <c r="AG2604" s="1"/>
      <c r="AH2604" s="1"/>
      <c r="AI2604" s="1"/>
      <c r="AJ2604" s="1"/>
      <c r="AK2604" s="1"/>
      <c r="AL2604" s="8"/>
      <c r="AM2604" s="1"/>
      <c r="AN2604" s="1"/>
      <c r="AO2604" s="1"/>
      <c r="AP2604" s="1"/>
      <c r="AQ2604" s="1"/>
      <c r="AR2604" s="1"/>
      <c r="AS2604" s="1"/>
      <c r="AT2604" s="1"/>
      <c r="AU2604" s="1"/>
      <c r="AV2604" s="1"/>
      <c r="AW2604" s="1"/>
      <c r="AX2604" s="1"/>
    </row>
    <row r="2605" spans="6:50" x14ac:dyDescent="0.35"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8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</row>
    <row r="2606" spans="6:50" x14ac:dyDescent="0.35"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8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</row>
    <row r="2607" spans="6:50" x14ac:dyDescent="0.35"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1"/>
      <c r="AB2607" s="1"/>
      <c r="AC2607" s="1"/>
      <c r="AD2607" s="1"/>
      <c r="AE2607" s="1"/>
      <c r="AF2607" s="1"/>
      <c r="AG2607" s="1"/>
      <c r="AH2607" s="1"/>
      <c r="AI2607" s="1"/>
      <c r="AJ2607" s="1"/>
      <c r="AK2607" s="1"/>
      <c r="AL2607" s="8"/>
      <c r="AM2607" s="1"/>
      <c r="AN2607" s="1"/>
      <c r="AO2607" s="1"/>
      <c r="AP2607" s="1"/>
      <c r="AQ2607" s="1"/>
      <c r="AR2607" s="1"/>
      <c r="AS2607" s="1"/>
      <c r="AT2607" s="1"/>
      <c r="AU2607" s="1"/>
      <c r="AV2607" s="1"/>
      <c r="AW2607" s="1"/>
      <c r="AX2607" s="1"/>
    </row>
    <row r="2608" spans="6:50" x14ac:dyDescent="0.35"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1"/>
      <c r="AB2608" s="1"/>
      <c r="AC2608" s="1"/>
      <c r="AD2608" s="1"/>
      <c r="AE2608" s="1"/>
      <c r="AF2608" s="1"/>
      <c r="AG2608" s="1"/>
      <c r="AH2608" s="1"/>
      <c r="AI2608" s="1"/>
      <c r="AJ2608" s="1"/>
      <c r="AK2608" s="1"/>
      <c r="AL2608" s="8"/>
      <c r="AM2608" s="1"/>
      <c r="AN2608" s="1"/>
      <c r="AO2608" s="1"/>
      <c r="AP2608" s="1"/>
      <c r="AQ2608" s="1"/>
      <c r="AR2608" s="1"/>
      <c r="AS2608" s="1"/>
      <c r="AT2608" s="1"/>
      <c r="AU2608" s="1"/>
      <c r="AV2608" s="1"/>
      <c r="AW2608" s="1"/>
      <c r="AX2608" s="1"/>
    </row>
    <row r="2609" spans="6:50" x14ac:dyDescent="0.35"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1"/>
      <c r="AB2609" s="1"/>
      <c r="AC2609" s="1"/>
      <c r="AD2609" s="1"/>
      <c r="AE2609" s="1"/>
      <c r="AF2609" s="1"/>
      <c r="AG2609" s="1"/>
      <c r="AH2609" s="1"/>
      <c r="AI2609" s="1"/>
      <c r="AJ2609" s="1"/>
      <c r="AK2609" s="1"/>
      <c r="AL2609" s="8"/>
      <c r="AM2609" s="1"/>
      <c r="AN2609" s="1"/>
      <c r="AO2609" s="1"/>
      <c r="AP2609" s="1"/>
      <c r="AQ2609" s="1"/>
      <c r="AR2609" s="1"/>
      <c r="AS2609" s="1"/>
      <c r="AT2609" s="1"/>
      <c r="AU2609" s="1"/>
      <c r="AV2609" s="1"/>
      <c r="AW2609" s="1"/>
      <c r="AX2609" s="1"/>
    </row>
    <row r="2610" spans="6:50" x14ac:dyDescent="0.35"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1"/>
      <c r="AB2610" s="1"/>
      <c r="AC2610" s="1"/>
      <c r="AD2610" s="1"/>
      <c r="AE2610" s="1"/>
      <c r="AF2610" s="1"/>
      <c r="AG2610" s="1"/>
      <c r="AH2610" s="1"/>
      <c r="AI2610" s="1"/>
      <c r="AJ2610" s="1"/>
      <c r="AK2610" s="1"/>
      <c r="AL2610" s="8"/>
      <c r="AM2610" s="1"/>
      <c r="AN2610" s="1"/>
      <c r="AO2610" s="1"/>
      <c r="AP2610" s="1"/>
      <c r="AQ2610" s="1"/>
      <c r="AR2610" s="1"/>
      <c r="AS2610" s="1"/>
      <c r="AT2610" s="1"/>
      <c r="AU2610" s="1"/>
      <c r="AV2610" s="1"/>
      <c r="AW2610" s="1"/>
      <c r="AX2610" s="1"/>
    </row>
    <row r="2611" spans="6:50" x14ac:dyDescent="0.35"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1"/>
      <c r="AB2611" s="1"/>
      <c r="AC2611" s="1"/>
      <c r="AD2611" s="1"/>
      <c r="AE2611" s="1"/>
      <c r="AF2611" s="1"/>
      <c r="AG2611" s="1"/>
      <c r="AH2611" s="1"/>
      <c r="AI2611" s="1"/>
      <c r="AJ2611" s="1"/>
      <c r="AK2611" s="1"/>
      <c r="AL2611" s="8"/>
      <c r="AM2611" s="1"/>
      <c r="AN2611" s="1"/>
      <c r="AO2611" s="1"/>
      <c r="AP2611" s="1"/>
      <c r="AQ2611" s="1"/>
      <c r="AR2611" s="1"/>
      <c r="AS2611" s="1"/>
      <c r="AT2611" s="1"/>
      <c r="AU2611" s="1"/>
      <c r="AV2611" s="1"/>
      <c r="AW2611" s="1"/>
      <c r="AX2611" s="1"/>
    </row>
    <row r="2612" spans="6:50" x14ac:dyDescent="0.35"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1"/>
      <c r="AB2612" s="1"/>
      <c r="AC2612" s="1"/>
      <c r="AD2612" s="1"/>
      <c r="AE2612" s="1"/>
      <c r="AF2612" s="1"/>
      <c r="AG2612" s="1"/>
      <c r="AH2612" s="1"/>
      <c r="AI2612" s="1"/>
      <c r="AJ2612" s="1"/>
      <c r="AK2612" s="1"/>
      <c r="AL2612" s="8"/>
      <c r="AM2612" s="1"/>
      <c r="AN2612" s="1"/>
      <c r="AO2612" s="1"/>
      <c r="AP2612" s="1"/>
      <c r="AQ2612" s="1"/>
      <c r="AR2612" s="1"/>
      <c r="AS2612" s="1"/>
      <c r="AT2612" s="1"/>
      <c r="AU2612" s="1"/>
      <c r="AV2612" s="1"/>
      <c r="AW2612" s="1"/>
      <c r="AX2612" s="1"/>
    </row>
    <row r="2613" spans="6:50" x14ac:dyDescent="0.35"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1"/>
      <c r="AB2613" s="1"/>
      <c r="AC2613" s="1"/>
      <c r="AD2613" s="1"/>
      <c r="AE2613" s="1"/>
      <c r="AF2613" s="1"/>
      <c r="AG2613" s="1"/>
      <c r="AH2613" s="1"/>
      <c r="AI2613" s="1"/>
      <c r="AJ2613" s="1"/>
      <c r="AK2613" s="1"/>
      <c r="AL2613" s="8"/>
      <c r="AM2613" s="1"/>
      <c r="AN2613" s="1"/>
      <c r="AO2613" s="1"/>
      <c r="AP2613" s="1"/>
      <c r="AQ2613" s="1"/>
      <c r="AR2613" s="1"/>
      <c r="AS2613" s="1"/>
      <c r="AT2613" s="1"/>
      <c r="AU2613" s="1"/>
      <c r="AV2613" s="1"/>
      <c r="AW2613" s="1"/>
      <c r="AX2613" s="1"/>
    </row>
    <row r="2614" spans="6:50" x14ac:dyDescent="0.35"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1"/>
      <c r="AE2614" s="1"/>
      <c r="AF2614" s="1"/>
      <c r="AG2614" s="1"/>
      <c r="AH2614" s="1"/>
      <c r="AI2614" s="1"/>
      <c r="AJ2614" s="1"/>
      <c r="AK2614" s="1"/>
      <c r="AL2614" s="8"/>
      <c r="AM2614" s="1"/>
      <c r="AN2614" s="1"/>
      <c r="AO2614" s="1"/>
      <c r="AP2614" s="1"/>
      <c r="AQ2614" s="1"/>
      <c r="AR2614" s="1"/>
      <c r="AS2614" s="1"/>
      <c r="AT2614" s="1"/>
      <c r="AU2614" s="1"/>
      <c r="AV2614" s="1"/>
      <c r="AW2614" s="1"/>
      <c r="AX2614" s="1"/>
    </row>
    <row r="2615" spans="6:50" x14ac:dyDescent="0.35"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1"/>
      <c r="AB2615" s="1"/>
      <c r="AC2615" s="1"/>
      <c r="AD2615" s="1"/>
      <c r="AE2615" s="1"/>
      <c r="AF2615" s="1"/>
      <c r="AG2615" s="1"/>
      <c r="AH2615" s="1"/>
      <c r="AI2615" s="1"/>
      <c r="AJ2615" s="1"/>
      <c r="AK2615" s="1"/>
      <c r="AL2615" s="8"/>
      <c r="AM2615" s="1"/>
      <c r="AN2615" s="1"/>
      <c r="AO2615" s="1"/>
      <c r="AP2615" s="1"/>
      <c r="AQ2615" s="1"/>
      <c r="AR2615" s="1"/>
      <c r="AS2615" s="1"/>
      <c r="AT2615" s="1"/>
      <c r="AU2615" s="1"/>
      <c r="AV2615" s="1"/>
      <c r="AW2615" s="1"/>
      <c r="AX2615" s="1"/>
    </row>
    <row r="2616" spans="6:50" x14ac:dyDescent="0.35"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1"/>
      <c r="AB2616" s="1"/>
      <c r="AC2616" s="1"/>
      <c r="AD2616" s="1"/>
      <c r="AE2616" s="1"/>
      <c r="AF2616" s="1"/>
      <c r="AG2616" s="1"/>
      <c r="AH2616" s="1"/>
      <c r="AI2616" s="1"/>
      <c r="AJ2616" s="1"/>
      <c r="AK2616" s="1"/>
      <c r="AL2616" s="8"/>
      <c r="AM2616" s="1"/>
      <c r="AN2616" s="1"/>
      <c r="AO2616" s="1"/>
      <c r="AP2616" s="1"/>
      <c r="AQ2616" s="1"/>
      <c r="AR2616" s="1"/>
      <c r="AS2616" s="1"/>
      <c r="AT2616" s="1"/>
      <c r="AU2616" s="1"/>
      <c r="AV2616" s="1"/>
      <c r="AW2616" s="1"/>
      <c r="AX2616" s="1"/>
    </row>
    <row r="2617" spans="6:50" x14ac:dyDescent="0.35"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1"/>
      <c r="AB2617" s="1"/>
      <c r="AC2617" s="1"/>
      <c r="AD2617" s="1"/>
      <c r="AE2617" s="1"/>
      <c r="AF2617" s="1"/>
      <c r="AG2617" s="1"/>
      <c r="AH2617" s="1"/>
      <c r="AI2617" s="1"/>
      <c r="AJ2617" s="1"/>
      <c r="AK2617" s="1"/>
      <c r="AL2617" s="8"/>
      <c r="AM2617" s="1"/>
      <c r="AN2617" s="1"/>
      <c r="AO2617" s="1"/>
      <c r="AP2617" s="1"/>
      <c r="AQ2617" s="1"/>
      <c r="AR2617" s="1"/>
      <c r="AS2617" s="1"/>
      <c r="AT2617" s="1"/>
      <c r="AU2617" s="1"/>
      <c r="AV2617" s="1"/>
      <c r="AW2617" s="1"/>
      <c r="AX2617" s="1"/>
    </row>
    <row r="2618" spans="6:50" x14ac:dyDescent="0.35"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1"/>
      <c r="AB2618" s="1"/>
      <c r="AC2618" s="1"/>
      <c r="AD2618" s="1"/>
      <c r="AE2618" s="1"/>
      <c r="AF2618" s="1"/>
      <c r="AG2618" s="1"/>
      <c r="AH2618" s="1"/>
      <c r="AI2618" s="1"/>
      <c r="AJ2618" s="1"/>
      <c r="AK2618" s="1"/>
      <c r="AL2618" s="8"/>
      <c r="AM2618" s="1"/>
      <c r="AN2618" s="1"/>
      <c r="AO2618" s="1"/>
      <c r="AP2618" s="1"/>
      <c r="AQ2618" s="1"/>
      <c r="AR2618" s="1"/>
      <c r="AS2618" s="1"/>
      <c r="AT2618" s="1"/>
      <c r="AU2618" s="1"/>
      <c r="AV2618" s="1"/>
      <c r="AW2618" s="1"/>
      <c r="AX2618" s="1"/>
    </row>
    <row r="2619" spans="6:50" x14ac:dyDescent="0.35"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1"/>
      <c r="AB2619" s="1"/>
      <c r="AC2619" s="1"/>
      <c r="AD2619" s="1"/>
      <c r="AE2619" s="1"/>
      <c r="AF2619" s="1"/>
      <c r="AG2619" s="1"/>
      <c r="AH2619" s="1"/>
      <c r="AI2619" s="1"/>
      <c r="AJ2619" s="1"/>
      <c r="AK2619" s="1"/>
      <c r="AL2619" s="8"/>
      <c r="AM2619" s="1"/>
      <c r="AN2619" s="1"/>
      <c r="AO2619" s="1"/>
      <c r="AP2619" s="1"/>
      <c r="AQ2619" s="1"/>
      <c r="AR2619" s="1"/>
      <c r="AS2619" s="1"/>
      <c r="AT2619" s="1"/>
      <c r="AU2619" s="1"/>
      <c r="AV2619" s="1"/>
      <c r="AW2619" s="1"/>
      <c r="AX2619" s="1"/>
    </row>
    <row r="2620" spans="6:50" x14ac:dyDescent="0.35"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1"/>
      <c r="AB2620" s="1"/>
      <c r="AC2620" s="1"/>
      <c r="AD2620" s="1"/>
      <c r="AE2620" s="1"/>
      <c r="AF2620" s="1"/>
      <c r="AG2620" s="1"/>
      <c r="AH2620" s="1"/>
      <c r="AI2620" s="1"/>
      <c r="AJ2620" s="1"/>
      <c r="AK2620" s="1"/>
      <c r="AL2620" s="8"/>
      <c r="AM2620" s="1"/>
      <c r="AN2620" s="1"/>
      <c r="AO2620" s="1"/>
      <c r="AP2620" s="1"/>
      <c r="AQ2620" s="1"/>
      <c r="AR2620" s="1"/>
      <c r="AS2620" s="1"/>
      <c r="AT2620" s="1"/>
      <c r="AU2620" s="1"/>
      <c r="AV2620" s="1"/>
      <c r="AW2620" s="1"/>
      <c r="AX2620" s="1"/>
    </row>
    <row r="2621" spans="6:50" x14ac:dyDescent="0.35"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1"/>
      <c r="AB2621" s="1"/>
      <c r="AC2621" s="1"/>
      <c r="AD2621" s="1"/>
      <c r="AE2621" s="1"/>
      <c r="AF2621" s="1"/>
      <c r="AG2621" s="1"/>
      <c r="AH2621" s="1"/>
      <c r="AI2621" s="1"/>
      <c r="AJ2621" s="1"/>
      <c r="AK2621" s="1"/>
      <c r="AL2621" s="8"/>
      <c r="AM2621" s="1"/>
      <c r="AN2621" s="1"/>
      <c r="AO2621" s="1"/>
      <c r="AP2621" s="1"/>
      <c r="AQ2621" s="1"/>
      <c r="AR2621" s="1"/>
      <c r="AS2621" s="1"/>
      <c r="AT2621" s="1"/>
      <c r="AU2621" s="1"/>
      <c r="AV2621" s="1"/>
      <c r="AW2621" s="1"/>
      <c r="AX2621" s="1"/>
    </row>
    <row r="2622" spans="6:50" x14ac:dyDescent="0.35"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1"/>
      <c r="AB2622" s="1"/>
      <c r="AC2622" s="1"/>
      <c r="AD2622" s="1"/>
      <c r="AE2622" s="1"/>
      <c r="AF2622" s="1"/>
      <c r="AG2622" s="1"/>
      <c r="AH2622" s="1"/>
      <c r="AI2622" s="1"/>
      <c r="AJ2622" s="1"/>
      <c r="AK2622" s="1"/>
      <c r="AL2622" s="8"/>
      <c r="AM2622" s="1"/>
      <c r="AN2622" s="1"/>
      <c r="AO2622" s="1"/>
      <c r="AP2622" s="1"/>
      <c r="AQ2622" s="1"/>
      <c r="AR2622" s="1"/>
      <c r="AS2622" s="1"/>
      <c r="AT2622" s="1"/>
      <c r="AU2622" s="1"/>
      <c r="AV2622" s="1"/>
      <c r="AW2622" s="1"/>
      <c r="AX2622" s="1"/>
    </row>
    <row r="2623" spans="6:50" x14ac:dyDescent="0.35"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1"/>
      <c r="AB2623" s="1"/>
      <c r="AC2623" s="1"/>
      <c r="AD2623" s="1"/>
      <c r="AE2623" s="1"/>
      <c r="AF2623" s="1"/>
      <c r="AG2623" s="1"/>
      <c r="AH2623" s="1"/>
      <c r="AI2623" s="1"/>
      <c r="AJ2623" s="1"/>
      <c r="AK2623" s="1"/>
      <c r="AL2623" s="8"/>
      <c r="AM2623" s="1"/>
      <c r="AN2623" s="1"/>
      <c r="AO2623" s="1"/>
      <c r="AP2623" s="1"/>
      <c r="AQ2623" s="1"/>
      <c r="AR2623" s="1"/>
      <c r="AS2623" s="1"/>
      <c r="AT2623" s="1"/>
      <c r="AU2623" s="1"/>
      <c r="AV2623" s="1"/>
      <c r="AW2623" s="1"/>
      <c r="AX2623" s="1"/>
    </row>
    <row r="2624" spans="6:50" x14ac:dyDescent="0.35"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1"/>
      <c r="AB2624" s="1"/>
      <c r="AC2624" s="1"/>
      <c r="AD2624" s="1"/>
      <c r="AE2624" s="1"/>
      <c r="AF2624" s="1"/>
      <c r="AG2624" s="1"/>
      <c r="AH2624" s="1"/>
      <c r="AI2624" s="1"/>
      <c r="AJ2624" s="1"/>
      <c r="AK2624" s="1"/>
      <c r="AL2624" s="8"/>
      <c r="AM2624" s="1"/>
      <c r="AN2624" s="1"/>
      <c r="AO2624" s="1"/>
      <c r="AP2624" s="1"/>
      <c r="AQ2624" s="1"/>
      <c r="AR2624" s="1"/>
      <c r="AS2624" s="1"/>
      <c r="AT2624" s="1"/>
      <c r="AU2624" s="1"/>
      <c r="AV2624" s="1"/>
      <c r="AW2624" s="1"/>
      <c r="AX2624" s="1"/>
    </row>
    <row r="2625" spans="6:50" x14ac:dyDescent="0.35"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1"/>
      <c r="AB2625" s="1"/>
      <c r="AC2625" s="1"/>
      <c r="AD2625" s="1"/>
      <c r="AE2625" s="1"/>
      <c r="AF2625" s="1"/>
      <c r="AG2625" s="1"/>
      <c r="AH2625" s="1"/>
      <c r="AI2625" s="1"/>
      <c r="AJ2625" s="1"/>
      <c r="AK2625" s="1"/>
      <c r="AL2625" s="8"/>
      <c r="AM2625" s="1"/>
      <c r="AN2625" s="1"/>
      <c r="AO2625" s="1"/>
      <c r="AP2625" s="1"/>
      <c r="AQ2625" s="1"/>
      <c r="AR2625" s="1"/>
      <c r="AS2625" s="1"/>
      <c r="AT2625" s="1"/>
      <c r="AU2625" s="1"/>
      <c r="AV2625" s="1"/>
      <c r="AW2625" s="1"/>
      <c r="AX2625" s="1"/>
    </row>
    <row r="2626" spans="6:50" x14ac:dyDescent="0.35"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1"/>
      <c r="AB2626" s="1"/>
      <c r="AC2626" s="1"/>
      <c r="AD2626" s="1"/>
      <c r="AE2626" s="1"/>
      <c r="AF2626" s="1"/>
      <c r="AG2626" s="1"/>
      <c r="AH2626" s="1"/>
      <c r="AI2626" s="1"/>
      <c r="AJ2626" s="1"/>
      <c r="AK2626" s="1"/>
      <c r="AL2626" s="8"/>
      <c r="AM2626" s="1"/>
      <c r="AN2626" s="1"/>
      <c r="AO2626" s="1"/>
      <c r="AP2626" s="1"/>
      <c r="AQ2626" s="1"/>
      <c r="AR2626" s="1"/>
      <c r="AS2626" s="1"/>
      <c r="AT2626" s="1"/>
      <c r="AU2626" s="1"/>
      <c r="AV2626" s="1"/>
      <c r="AW2626" s="1"/>
      <c r="AX2626" s="1"/>
    </row>
    <row r="2627" spans="6:50" x14ac:dyDescent="0.35"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1"/>
      <c r="AB2627" s="1"/>
      <c r="AC2627" s="1"/>
      <c r="AD2627" s="1"/>
      <c r="AE2627" s="1"/>
      <c r="AF2627" s="1"/>
      <c r="AG2627" s="1"/>
      <c r="AH2627" s="1"/>
      <c r="AI2627" s="1"/>
      <c r="AJ2627" s="1"/>
      <c r="AK2627" s="1"/>
      <c r="AL2627" s="8"/>
      <c r="AM2627" s="1"/>
      <c r="AN2627" s="1"/>
      <c r="AO2627" s="1"/>
      <c r="AP2627" s="1"/>
      <c r="AQ2627" s="1"/>
      <c r="AR2627" s="1"/>
      <c r="AS2627" s="1"/>
      <c r="AT2627" s="1"/>
      <c r="AU2627" s="1"/>
      <c r="AV2627" s="1"/>
      <c r="AW2627" s="1"/>
      <c r="AX2627" s="1"/>
    </row>
    <row r="2628" spans="6:50" x14ac:dyDescent="0.35"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1"/>
      <c r="AB2628" s="1"/>
      <c r="AC2628" s="1"/>
      <c r="AD2628" s="1"/>
      <c r="AE2628" s="1"/>
      <c r="AF2628" s="1"/>
      <c r="AG2628" s="1"/>
      <c r="AH2628" s="1"/>
      <c r="AI2628" s="1"/>
      <c r="AJ2628" s="1"/>
      <c r="AK2628" s="1"/>
      <c r="AL2628" s="8"/>
      <c r="AM2628" s="1"/>
      <c r="AN2628" s="1"/>
      <c r="AO2628" s="1"/>
      <c r="AP2628" s="1"/>
      <c r="AQ2628" s="1"/>
      <c r="AR2628" s="1"/>
      <c r="AS2628" s="1"/>
      <c r="AT2628" s="1"/>
      <c r="AU2628" s="1"/>
      <c r="AV2628" s="1"/>
      <c r="AW2628" s="1"/>
      <c r="AX2628" s="1"/>
    </row>
    <row r="2629" spans="6:50" x14ac:dyDescent="0.35"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1"/>
      <c r="AB2629" s="1"/>
      <c r="AC2629" s="1"/>
      <c r="AD2629" s="1"/>
      <c r="AE2629" s="1"/>
      <c r="AF2629" s="1"/>
      <c r="AG2629" s="1"/>
      <c r="AH2629" s="1"/>
      <c r="AI2629" s="1"/>
      <c r="AJ2629" s="1"/>
      <c r="AK2629" s="1"/>
      <c r="AL2629" s="8"/>
      <c r="AM2629" s="1"/>
      <c r="AN2629" s="1"/>
      <c r="AO2629" s="1"/>
      <c r="AP2629" s="1"/>
      <c r="AQ2629" s="1"/>
      <c r="AR2629" s="1"/>
      <c r="AS2629" s="1"/>
      <c r="AT2629" s="1"/>
      <c r="AU2629" s="1"/>
      <c r="AV2629" s="1"/>
      <c r="AW2629" s="1"/>
      <c r="AX2629" s="1"/>
    </row>
    <row r="2630" spans="6:50" x14ac:dyDescent="0.35"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1"/>
      <c r="AB2630" s="1"/>
      <c r="AC2630" s="1"/>
      <c r="AD2630" s="1"/>
      <c r="AE2630" s="1"/>
      <c r="AF2630" s="1"/>
      <c r="AG2630" s="1"/>
      <c r="AH2630" s="1"/>
      <c r="AI2630" s="1"/>
      <c r="AJ2630" s="1"/>
      <c r="AK2630" s="1"/>
      <c r="AL2630" s="8"/>
      <c r="AM2630" s="1"/>
      <c r="AN2630" s="1"/>
      <c r="AO2630" s="1"/>
      <c r="AP2630" s="1"/>
      <c r="AQ2630" s="1"/>
      <c r="AR2630" s="1"/>
      <c r="AS2630" s="1"/>
      <c r="AT2630" s="1"/>
      <c r="AU2630" s="1"/>
      <c r="AV2630" s="1"/>
      <c r="AW2630" s="1"/>
      <c r="AX2630" s="1"/>
    </row>
    <row r="2631" spans="6:50" x14ac:dyDescent="0.35"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1"/>
      <c r="AB2631" s="1"/>
      <c r="AC2631" s="1"/>
      <c r="AD2631" s="1"/>
      <c r="AE2631" s="1"/>
      <c r="AF2631" s="1"/>
      <c r="AG2631" s="1"/>
      <c r="AH2631" s="1"/>
      <c r="AI2631" s="1"/>
      <c r="AJ2631" s="1"/>
      <c r="AK2631" s="1"/>
      <c r="AL2631" s="8"/>
      <c r="AM2631" s="1"/>
      <c r="AN2631" s="1"/>
      <c r="AO2631" s="1"/>
      <c r="AP2631" s="1"/>
      <c r="AQ2631" s="1"/>
      <c r="AR2631" s="1"/>
      <c r="AS2631" s="1"/>
      <c r="AT2631" s="1"/>
      <c r="AU2631" s="1"/>
      <c r="AV2631" s="1"/>
      <c r="AW2631" s="1"/>
      <c r="AX2631" s="1"/>
    </row>
    <row r="2632" spans="6:50" x14ac:dyDescent="0.35"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1"/>
      <c r="AB2632" s="1"/>
      <c r="AC2632" s="1"/>
      <c r="AD2632" s="1"/>
      <c r="AE2632" s="1"/>
      <c r="AF2632" s="1"/>
      <c r="AG2632" s="1"/>
      <c r="AH2632" s="1"/>
      <c r="AI2632" s="1"/>
      <c r="AJ2632" s="1"/>
      <c r="AK2632" s="1"/>
      <c r="AL2632" s="8"/>
      <c r="AM2632" s="1"/>
      <c r="AN2632" s="1"/>
      <c r="AO2632" s="1"/>
      <c r="AP2632" s="1"/>
      <c r="AQ2632" s="1"/>
      <c r="AR2632" s="1"/>
      <c r="AS2632" s="1"/>
      <c r="AT2632" s="1"/>
      <c r="AU2632" s="1"/>
      <c r="AV2632" s="1"/>
      <c r="AW2632" s="1"/>
      <c r="AX2632" s="1"/>
    </row>
    <row r="2633" spans="6:50" x14ac:dyDescent="0.35"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1"/>
      <c r="AB2633" s="1"/>
      <c r="AC2633" s="1"/>
      <c r="AD2633" s="1"/>
      <c r="AE2633" s="1"/>
      <c r="AF2633" s="1"/>
      <c r="AG2633" s="1"/>
      <c r="AH2633" s="1"/>
      <c r="AI2633" s="1"/>
      <c r="AJ2633" s="1"/>
      <c r="AK2633" s="1"/>
      <c r="AL2633" s="8"/>
      <c r="AM2633" s="1"/>
      <c r="AN2633" s="1"/>
      <c r="AO2633" s="1"/>
      <c r="AP2633" s="1"/>
      <c r="AQ2633" s="1"/>
      <c r="AR2633" s="1"/>
      <c r="AS2633" s="1"/>
      <c r="AT2633" s="1"/>
      <c r="AU2633" s="1"/>
      <c r="AV2633" s="1"/>
      <c r="AW2633" s="1"/>
      <c r="AX2633" s="1"/>
    </row>
    <row r="2634" spans="6:50" x14ac:dyDescent="0.35"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1"/>
      <c r="AB2634" s="1"/>
      <c r="AC2634" s="1"/>
      <c r="AD2634" s="1"/>
      <c r="AE2634" s="1"/>
      <c r="AF2634" s="1"/>
      <c r="AG2634" s="1"/>
      <c r="AH2634" s="1"/>
      <c r="AI2634" s="1"/>
      <c r="AJ2634" s="1"/>
      <c r="AK2634" s="1"/>
      <c r="AL2634" s="8"/>
      <c r="AM2634" s="1"/>
      <c r="AN2634" s="1"/>
      <c r="AO2634" s="1"/>
      <c r="AP2634" s="1"/>
      <c r="AQ2634" s="1"/>
      <c r="AR2634" s="1"/>
      <c r="AS2634" s="1"/>
      <c r="AT2634" s="1"/>
      <c r="AU2634" s="1"/>
      <c r="AV2634" s="1"/>
      <c r="AW2634" s="1"/>
      <c r="AX2634" s="1"/>
    </row>
    <row r="2635" spans="6:50" x14ac:dyDescent="0.35"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1"/>
      <c r="AB2635" s="1"/>
      <c r="AC2635" s="1"/>
      <c r="AD2635" s="1"/>
      <c r="AE2635" s="1"/>
      <c r="AF2635" s="1"/>
      <c r="AG2635" s="1"/>
      <c r="AH2635" s="1"/>
      <c r="AI2635" s="1"/>
      <c r="AJ2635" s="1"/>
      <c r="AK2635" s="1"/>
      <c r="AL2635" s="8"/>
      <c r="AM2635" s="1"/>
      <c r="AN2635" s="1"/>
      <c r="AO2635" s="1"/>
      <c r="AP2635" s="1"/>
      <c r="AQ2635" s="1"/>
      <c r="AR2635" s="1"/>
      <c r="AS2635" s="1"/>
      <c r="AT2635" s="1"/>
      <c r="AU2635" s="1"/>
      <c r="AV2635" s="1"/>
      <c r="AW2635" s="1"/>
      <c r="AX2635" s="1"/>
    </row>
    <row r="2636" spans="6:50" x14ac:dyDescent="0.35"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1"/>
      <c r="AB2636" s="1"/>
      <c r="AC2636" s="1"/>
      <c r="AD2636" s="1"/>
      <c r="AE2636" s="1"/>
      <c r="AF2636" s="1"/>
      <c r="AG2636" s="1"/>
      <c r="AH2636" s="1"/>
      <c r="AI2636" s="1"/>
      <c r="AJ2636" s="1"/>
      <c r="AK2636" s="1"/>
      <c r="AL2636" s="8"/>
      <c r="AM2636" s="1"/>
      <c r="AN2636" s="1"/>
      <c r="AO2636" s="1"/>
      <c r="AP2636" s="1"/>
      <c r="AQ2636" s="1"/>
      <c r="AR2636" s="1"/>
      <c r="AS2636" s="1"/>
      <c r="AT2636" s="1"/>
      <c r="AU2636" s="1"/>
      <c r="AV2636" s="1"/>
      <c r="AW2636" s="1"/>
      <c r="AX2636" s="1"/>
    </row>
    <row r="2637" spans="6:50" x14ac:dyDescent="0.35"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1"/>
      <c r="AB2637" s="1"/>
      <c r="AC2637" s="1"/>
      <c r="AD2637" s="1"/>
      <c r="AE2637" s="1"/>
      <c r="AF2637" s="1"/>
      <c r="AG2637" s="1"/>
      <c r="AH2637" s="1"/>
      <c r="AI2637" s="1"/>
      <c r="AJ2637" s="1"/>
      <c r="AK2637" s="1"/>
      <c r="AL2637" s="8"/>
      <c r="AM2637" s="1"/>
      <c r="AN2637" s="1"/>
      <c r="AO2637" s="1"/>
      <c r="AP2637" s="1"/>
      <c r="AQ2637" s="1"/>
      <c r="AR2637" s="1"/>
      <c r="AS2637" s="1"/>
      <c r="AT2637" s="1"/>
      <c r="AU2637" s="1"/>
      <c r="AV2637" s="1"/>
      <c r="AW2637" s="1"/>
      <c r="AX2637" s="1"/>
    </row>
    <row r="2638" spans="6:50" x14ac:dyDescent="0.35"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1"/>
      <c r="AB2638" s="1"/>
      <c r="AC2638" s="1"/>
      <c r="AD2638" s="1"/>
      <c r="AE2638" s="1"/>
      <c r="AF2638" s="1"/>
      <c r="AG2638" s="1"/>
      <c r="AH2638" s="1"/>
      <c r="AI2638" s="1"/>
      <c r="AJ2638" s="1"/>
      <c r="AK2638" s="1"/>
      <c r="AL2638" s="8"/>
      <c r="AM2638" s="1"/>
      <c r="AN2638" s="1"/>
      <c r="AO2638" s="1"/>
      <c r="AP2638" s="1"/>
      <c r="AQ2638" s="1"/>
      <c r="AR2638" s="1"/>
      <c r="AS2638" s="1"/>
      <c r="AT2638" s="1"/>
      <c r="AU2638" s="1"/>
      <c r="AV2638" s="1"/>
      <c r="AW2638" s="1"/>
      <c r="AX2638" s="1"/>
    </row>
    <row r="2639" spans="6:50" x14ac:dyDescent="0.35"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1"/>
      <c r="AB2639" s="1"/>
      <c r="AC2639" s="1"/>
      <c r="AD2639" s="1"/>
      <c r="AE2639" s="1"/>
      <c r="AF2639" s="1"/>
      <c r="AG2639" s="1"/>
      <c r="AH2639" s="1"/>
      <c r="AI2639" s="1"/>
      <c r="AJ2639" s="1"/>
      <c r="AK2639" s="1"/>
      <c r="AL2639" s="8"/>
      <c r="AM2639" s="1"/>
      <c r="AN2639" s="1"/>
      <c r="AO2639" s="1"/>
      <c r="AP2639" s="1"/>
      <c r="AQ2639" s="1"/>
      <c r="AR2639" s="1"/>
      <c r="AS2639" s="1"/>
      <c r="AT2639" s="1"/>
      <c r="AU2639" s="1"/>
      <c r="AV2639" s="1"/>
      <c r="AW2639" s="1"/>
      <c r="AX2639" s="1"/>
    </row>
    <row r="2640" spans="6:50" x14ac:dyDescent="0.35"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8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</row>
    <row r="2641" spans="6:50" x14ac:dyDescent="0.35"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1"/>
      <c r="AB2641" s="1"/>
      <c r="AC2641" s="1"/>
      <c r="AD2641" s="1"/>
      <c r="AE2641" s="1"/>
      <c r="AF2641" s="1"/>
      <c r="AG2641" s="1"/>
      <c r="AH2641" s="1"/>
      <c r="AI2641" s="1"/>
      <c r="AJ2641" s="1"/>
      <c r="AK2641" s="1"/>
      <c r="AL2641" s="8"/>
      <c r="AM2641" s="1"/>
      <c r="AN2641" s="1"/>
      <c r="AO2641" s="1"/>
      <c r="AP2641" s="1"/>
      <c r="AQ2641" s="1"/>
      <c r="AR2641" s="1"/>
      <c r="AS2641" s="1"/>
      <c r="AT2641" s="1"/>
      <c r="AU2641" s="1"/>
      <c r="AV2641" s="1"/>
      <c r="AW2641" s="1"/>
      <c r="AX2641" s="1"/>
    </row>
    <row r="2642" spans="6:50" x14ac:dyDescent="0.35"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1"/>
      <c r="AB2642" s="1"/>
      <c r="AC2642" s="1"/>
      <c r="AD2642" s="1"/>
      <c r="AE2642" s="1"/>
      <c r="AF2642" s="1"/>
      <c r="AG2642" s="1"/>
      <c r="AH2642" s="1"/>
      <c r="AI2642" s="1"/>
      <c r="AJ2642" s="1"/>
      <c r="AK2642" s="1"/>
      <c r="AL2642" s="8"/>
      <c r="AM2642" s="1"/>
      <c r="AN2642" s="1"/>
      <c r="AO2642" s="1"/>
      <c r="AP2642" s="1"/>
      <c r="AQ2642" s="1"/>
      <c r="AR2642" s="1"/>
      <c r="AS2642" s="1"/>
      <c r="AT2642" s="1"/>
      <c r="AU2642" s="1"/>
      <c r="AV2642" s="1"/>
      <c r="AW2642" s="1"/>
      <c r="AX2642" s="1"/>
    </row>
    <row r="2643" spans="6:50" x14ac:dyDescent="0.35"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1"/>
      <c r="AB2643" s="1"/>
      <c r="AC2643" s="1"/>
      <c r="AD2643" s="1"/>
      <c r="AE2643" s="1"/>
      <c r="AF2643" s="1"/>
      <c r="AG2643" s="1"/>
      <c r="AH2643" s="1"/>
      <c r="AI2643" s="1"/>
      <c r="AJ2643" s="1"/>
      <c r="AK2643" s="1"/>
      <c r="AL2643" s="8"/>
      <c r="AM2643" s="1"/>
      <c r="AN2643" s="1"/>
      <c r="AO2643" s="1"/>
      <c r="AP2643" s="1"/>
      <c r="AQ2643" s="1"/>
      <c r="AR2643" s="1"/>
      <c r="AS2643" s="1"/>
      <c r="AT2643" s="1"/>
      <c r="AU2643" s="1"/>
      <c r="AV2643" s="1"/>
      <c r="AW2643" s="1"/>
      <c r="AX2643" s="1"/>
    </row>
    <row r="2644" spans="6:50" x14ac:dyDescent="0.35"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1"/>
      <c r="AB2644" s="1"/>
      <c r="AC2644" s="1"/>
      <c r="AD2644" s="1"/>
      <c r="AE2644" s="1"/>
      <c r="AF2644" s="1"/>
      <c r="AG2644" s="1"/>
      <c r="AH2644" s="1"/>
      <c r="AI2644" s="1"/>
      <c r="AJ2644" s="1"/>
      <c r="AK2644" s="1"/>
      <c r="AL2644" s="8"/>
      <c r="AM2644" s="1"/>
      <c r="AN2644" s="1"/>
      <c r="AO2644" s="1"/>
      <c r="AP2644" s="1"/>
      <c r="AQ2644" s="1"/>
      <c r="AR2644" s="1"/>
      <c r="AS2644" s="1"/>
      <c r="AT2644" s="1"/>
      <c r="AU2644" s="1"/>
      <c r="AV2644" s="1"/>
      <c r="AW2644" s="1"/>
      <c r="AX2644" s="1"/>
    </row>
    <row r="2645" spans="6:50" x14ac:dyDescent="0.35"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1"/>
      <c r="AB2645" s="1"/>
      <c r="AC2645" s="1"/>
      <c r="AD2645" s="1"/>
      <c r="AE2645" s="1"/>
      <c r="AF2645" s="1"/>
      <c r="AG2645" s="1"/>
      <c r="AH2645" s="1"/>
      <c r="AI2645" s="1"/>
      <c r="AJ2645" s="1"/>
      <c r="AK2645" s="1"/>
      <c r="AL2645" s="8"/>
      <c r="AM2645" s="1"/>
      <c r="AN2645" s="1"/>
      <c r="AO2645" s="1"/>
      <c r="AP2645" s="1"/>
      <c r="AQ2645" s="1"/>
      <c r="AR2645" s="1"/>
      <c r="AS2645" s="1"/>
      <c r="AT2645" s="1"/>
      <c r="AU2645" s="1"/>
      <c r="AV2645" s="1"/>
      <c r="AW2645" s="1"/>
      <c r="AX2645" s="1"/>
    </row>
    <row r="2646" spans="6:50" x14ac:dyDescent="0.35"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8"/>
      <c r="AM2646" s="1"/>
      <c r="AN2646" s="1"/>
      <c r="AO2646" s="1"/>
      <c r="AP2646" s="1"/>
      <c r="AQ2646" s="1"/>
      <c r="AR2646" s="1"/>
      <c r="AS2646" s="1"/>
      <c r="AT2646" s="1"/>
      <c r="AU2646" s="1"/>
      <c r="AV2646" s="1"/>
      <c r="AW2646" s="1"/>
      <c r="AX2646" s="1"/>
    </row>
    <row r="2647" spans="6:50" x14ac:dyDescent="0.35"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8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</row>
    <row r="2648" spans="6:50" x14ac:dyDescent="0.35"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8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</row>
    <row r="2649" spans="6:50" x14ac:dyDescent="0.35"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1"/>
      <c r="AB2649" s="1"/>
      <c r="AC2649" s="1"/>
      <c r="AD2649" s="1"/>
      <c r="AE2649" s="1"/>
      <c r="AF2649" s="1"/>
      <c r="AG2649" s="1"/>
      <c r="AH2649" s="1"/>
      <c r="AI2649" s="1"/>
      <c r="AJ2649" s="1"/>
      <c r="AK2649" s="1"/>
      <c r="AL2649" s="8"/>
      <c r="AM2649" s="1"/>
      <c r="AN2649" s="1"/>
      <c r="AO2649" s="1"/>
      <c r="AP2649" s="1"/>
      <c r="AQ2649" s="1"/>
      <c r="AR2649" s="1"/>
      <c r="AS2649" s="1"/>
      <c r="AT2649" s="1"/>
      <c r="AU2649" s="1"/>
      <c r="AV2649" s="1"/>
      <c r="AW2649" s="1"/>
      <c r="AX2649" s="1"/>
    </row>
    <row r="2650" spans="6:50" x14ac:dyDescent="0.35"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1"/>
      <c r="AB2650" s="1"/>
      <c r="AC2650" s="1"/>
      <c r="AD2650" s="1"/>
      <c r="AE2650" s="1"/>
      <c r="AF2650" s="1"/>
      <c r="AG2650" s="1"/>
      <c r="AH2650" s="1"/>
      <c r="AI2650" s="1"/>
      <c r="AJ2650" s="1"/>
      <c r="AK2650" s="1"/>
      <c r="AL2650" s="8"/>
      <c r="AM2650" s="1"/>
      <c r="AN2650" s="1"/>
      <c r="AO2650" s="1"/>
      <c r="AP2650" s="1"/>
      <c r="AQ2650" s="1"/>
      <c r="AR2650" s="1"/>
      <c r="AS2650" s="1"/>
      <c r="AT2650" s="1"/>
      <c r="AU2650" s="1"/>
      <c r="AV2650" s="1"/>
      <c r="AW2650" s="1"/>
      <c r="AX2650" s="1"/>
    </row>
    <row r="2651" spans="6:50" x14ac:dyDescent="0.35"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1"/>
      <c r="AB2651" s="1"/>
      <c r="AC2651" s="1"/>
      <c r="AD2651" s="1"/>
      <c r="AE2651" s="1"/>
      <c r="AF2651" s="1"/>
      <c r="AG2651" s="1"/>
      <c r="AH2651" s="1"/>
      <c r="AI2651" s="1"/>
      <c r="AJ2651" s="1"/>
      <c r="AK2651" s="1"/>
      <c r="AL2651" s="8"/>
      <c r="AM2651" s="1"/>
      <c r="AN2651" s="1"/>
      <c r="AO2651" s="1"/>
      <c r="AP2651" s="1"/>
      <c r="AQ2651" s="1"/>
      <c r="AR2651" s="1"/>
      <c r="AS2651" s="1"/>
      <c r="AT2651" s="1"/>
      <c r="AU2651" s="1"/>
      <c r="AV2651" s="1"/>
      <c r="AW2651" s="1"/>
      <c r="AX2651" s="1"/>
    </row>
    <row r="2652" spans="6:50" x14ac:dyDescent="0.35"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1"/>
      <c r="AB2652" s="1"/>
      <c r="AC2652" s="1"/>
      <c r="AD2652" s="1"/>
      <c r="AE2652" s="1"/>
      <c r="AF2652" s="1"/>
      <c r="AG2652" s="1"/>
      <c r="AH2652" s="1"/>
      <c r="AI2652" s="1"/>
      <c r="AJ2652" s="1"/>
      <c r="AK2652" s="1"/>
      <c r="AL2652" s="8"/>
      <c r="AM2652" s="1"/>
      <c r="AN2652" s="1"/>
      <c r="AO2652" s="1"/>
      <c r="AP2652" s="1"/>
      <c r="AQ2652" s="1"/>
      <c r="AR2652" s="1"/>
      <c r="AS2652" s="1"/>
      <c r="AT2652" s="1"/>
      <c r="AU2652" s="1"/>
      <c r="AV2652" s="1"/>
      <c r="AW2652" s="1"/>
      <c r="AX2652" s="1"/>
    </row>
    <row r="2653" spans="6:50" x14ac:dyDescent="0.35"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1"/>
      <c r="AB2653" s="1"/>
      <c r="AC2653" s="1"/>
      <c r="AD2653" s="1"/>
      <c r="AE2653" s="1"/>
      <c r="AF2653" s="1"/>
      <c r="AG2653" s="1"/>
      <c r="AH2653" s="1"/>
      <c r="AI2653" s="1"/>
      <c r="AJ2653" s="1"/>
      <c r="AK2653" s="1"/>
      <c r="AL2653" s="8"/>
      <c r="AM2653" s="1"/>
      <c r="AN2653" s="1"/>
      <c r="AO2653" s="1"/>
      <c r="AP2653" s="1"/>
      <c r="AQ2653" s="1"/>
      <c r="AR2653" s="1"/>
      <c r="AS2653" s="1"/>
      <c r="AT2653" s="1"/>
      <c r="AU2653" s="1"/>
      <c r="AV2653" s="1"/>
      <c r="AW2653" s="1"/>
      <c r="AX2653" s="1"/>
    </row>
    <row r="2654" spans="6:50" x14ac:dyDescent="0.35"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1"/>
      <c r="AB2654" s="1"/>
      <c r="AC2654" s="1"/>
      <c r="AD2654" s="1"/>
      <c r="AE2654" s="1"/>
      <c r="AF2654" s="1"/>
      <c r="AG2654" s="1"/>
      <c r="AH2654" s="1"/>
      <c r="AI2654" s="1"/>
      <c r="AJ2654" s="1"/>
      <c r="AK2654" s="1"/>
      <c r="AL2654" s="8"/>
      <c r="AM2654" s="1"/>
      <c r="AN2654" s="1"/>
      <c r="AO2654" s="1"/>
      <c r="AP2654" s="1"/>
      <c r="AQ2654" s="1"/>
      <c r="AR2654" s="1"/>
      <c r="AS2654" s="1"/>
      <c r="AT2654" s="1"/>
      <c r="AU2654" s="1"/>
      <c r="AV2654" s="1"/>
      <c r="AW2654" s="1"/>
      <c r="AX2654" s="1"/>
    </row>
    <row r="2655" spans="6:50" x14ac:dyDescent="0.35"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1"/>
      <c r="AB2655" s="1"/>
      <c r="AC2655" s="1"/>
      <c r="AD2655" s="1"/>
      <c r="AE2655" s="1"/>
      <c r="AF2655" s="1"/>
      <c r="AG2655" s="1"/>
      <c r="AH2655" s="1"/>
      <c r="AI2655" s="1"/>
      <c r="AJ2655" s="1"/>
      <c r="AK2655" s="1"/>
      <c r="AL2655" s="8"/>
      <c r="AM2655" s="1"/>
      <c r="AN2655" s="1"/>
      <c r="AO2655" s="1"/>
      <c r="AP2655" s="1"/>
      <c r="AQ2655" s="1"/>
      <c r="AR2655" s="1"/>
      <c r="AS2655" s="1"/>
      <c r="AT2655" s="1"/>
      <c r="AU2655" s="1"/>
      <c r="AV2655" s="1"/>
      <c r="AW2655" s="1"/>
      <c r="AX2655" s="1"/>
    </row>
    <row r="2656" spans="6:50" x14ac:dyDescent="0.35"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1"/>
      <c r="AB2656" s="1"/>
      <c r="AC2656" s="1"/>
      <c r="AD2656" s="1"/>
      <c r="AE2656" s="1"/>
      <c r="AF2656" s="1"/>
      <c r="AG2656" s="1"/>
      <c r="AH2656" s="1"/>
      <c r="AI2656" s="1"/>
      <c r="AJ2656" s="1"/>
      <c r="AK2656" s="1"/>
      <c r="AL2656" s="8"/>
      <c r="AM2656" s="1"/>
      <c r="AN2656" s="1"/>
      <c r="AO2656" s="1"/>
      <c r="AP2656" s="1"/>
      <c r="AQ2656" s="1"/>
      <c r="AR2656" s="1"/>
      <c r="AS2656" s="1"/>
      <c r="AT2656" s="1"/>
      <c r="AU2656" s="1"/>
      <c r="AV2656" s="1"/>
      <c r="AW2656" s="1"/>
      <c r="AX2656" s="1"/>
    </row>
    <row r="2657" spans="6:50" x14ac:dyDescent="0.35"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1"/>
      <c r="AB2657" s="1"/>
      <c r="AC2657" s="1"/>
      <c r="AD2657" s="1"/>
      <c r="AE2657" s="1"/>
      <c r="AF2657" s="1"/>
      <c r="AG2657" s="1"/>
      <c r="AH2657" s="1"/>
      <c r="AI2657" s="1"/>
      <c r="AJ2657" s="1"/>
      <c r="AK2657" s="1"/>
      <c r="AL2657" s="8"/>
      <c r="AM2657" s="1"/>
      <c r="AN2657" s="1"/>
      <c r="AO2657" s="1"/>
      <c r="AP2657" s="1"/>
      <c r="AQ2657" s="1"/>
      <c r="AR2657" s="1"/>
      <c r="AS2657" s="1"/>
      <c r="AT2657" s="1"/>
      <c r="AU2657" s="1"/>
      <c r="AV2657" s="1"/>
      <c r="AW2657" s="1"/>
      <c r="AX2657" s="1"/>
    </row>
    <row r="2658" spans="6:50" x14ac:dyDescent="0.35"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1"/>
      <c r="AB2658" s="1"/>
      <c r="AC2658" s="1"/>
      <c r="AD2658" s="1"/>
      <c r="AE2658" s="1"/>
      <c r="AF2658" s="1"/>
      <c r="AG2658" s="1"/>
      <c r="AH2658" s="1"/>
      <c r="AI2658" s="1"/>
      <c r="AJ2658" s="1"/>
      <c r="AK2658" s="1"/>
      <c r="AL2658" s="8"/>
      <c r="AM2658" s="1"/>
      <c r="AN2658" s="1"/>
      <c r="AO2658" s="1"/>
      <c r="AP2658" s="1"/>
      <c r="AQ2658" s="1"/>
      <c r="AR2658" s="1"/>
      <c r="AS2658" s="1"/>
      <c r="AT2658" s="1"/>
      <c r="AU2658" s="1"/>
      <c r="AV2658" s="1"/>
      <c r="AW2658" s="1"/>
      <c r="AX2658" s="1"/>
    </row>
    <row r="2659" spans="6:50" x14ac:dyDescent="0.35"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1"/>
      <c r="AB2659" s="1"/>
      <c r="AC2659" s="1"/>
      <c r="AD2659" s="1"/>
      <c r="AE2659" s="1"/>
      <c r="AF2659" s="1"/>
      <c r="AG2659" s="1"/>
      <c r="AH2659" s="1"/>
      <c r="AI2659" s="1"/>
      <c r="AJ2659" s="1"/>
      <c r="AK2659" s="1"/>
      <c r="AL2659" s="8"/>
      <c r="AM2659" s="1"/>
      <c r="AN2659" s="1"/>
      <c r="AO2659" s="1"/>
      <c r="AP2659" s="1"/>
      <c r="AQ2659" s="1"/>
      <c r="AR2659" s="1"/>
      <c r="AS2659" s="1"/>
      <c r="AT2659" s="1"/>
      <c r="AU2659" s="1"/>
      <c r="AV2659" s="1"/>
      <c r="AW2659" s="1"/>
      <c r="AX2659" s="1"/>
    </row>
    <row r="2660" spans="6:50" x14ac:dyDescent="0.35"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1"/>
      <c r="AB2660" s="1"/>
      <c r="AC2660" s="1"/>
      <c r="AD2660" s="1"/>
      <c r="AE2660" s="1"/>
      <c r="AF2660" s="1"/>
      <c r="AG2660" s="1"/>
      <c r="AH2660" s="1"/>
      <c r="AI2660" s="1"/>
      <c r="AJ2660" s="1"/>
      <c r="AK2660" s="1"/>
      <c r="AL2660" s="8"/>
      <c r="AM2660" s="1"/>
      <c r="AN2660" s="1"/>
      <c r="AO2660" s="1"/>
      <c r="AP2660" s="1"/>
      <c r="AQ2660" s="1"/>
      <c r="AR2660" s="1"/>
      <c r="AS2660" s="1"/>
      <c r="AT2660" s="1"/>
      <c r="AU2660" s="1"/>
      <c r="AV2660" s="1"/>
      <c r="AW2660" s="1"/>
      <c r="AX2660" s="1"/>
    </row>
    <row r="2661" spans="6:50" x14ac:dyDescent="0.35"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1"/>
      <c r="AB2661" s="1"/>
      <c r="AC2661" s="1"/>
      <c r="AD2661" s="1"/>
      <c r="AE2661" s="1"/>
      <c r="AF2661" s="1"/>
      <c r="AG2661" s="1"/>
      <c r="AH2661" s="1"/>
      <c r="AI2661" s="1"/>
      <c r="AJ2661" s="1"/>
      <c r="AK2661" s="1"/>
      <c r="AL2661" s="8"/>
      <c r="AM2661" s="1"/>
      <c r="AN2661" s="1"/>
      <c r="AO2661" s="1"/>
      <c r="AP2661" s="1"/>
      <c r="AQ2661" s="1"/>
      <c r="AR2661" s="1"/>
      <c r="AS2661" s="1"/>
      <c r="AT2661" s="1"/>
      <c r="AU2661" s="1"/>
      <c r="AV2661" s="1"/>
      <c r="AW2661" s="1"/>
      <c r="AX2661" s="1"/>
    </row>
    <row r="2662" spans="6:50" x14ac:dyDescent="0.35"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1"/>
      <c r="AB2662" s="1"/>
      <c r="AC2662" s="1"/>
      <c r="AD2662" s="1"/>
      <c r="AE2662" s="1"/>
      <c r="AF2662" s="1"/>
      <c r="AG2662" s="1"/>
      <c r="AH2662" s="1"/>
      <c r="AI2662" s="1"/>
      <c r="AJ2662" s="1"/>
      <c r="AK2662" s="1"/>
      <c r="AL2662" s="8"/>
      <c r="AM2662" s="1"/>
      <c r="AN2662" s="1"/>
      <c r="AO2662" s="1"/>
      <c r="AP2662" s="1"/>
      <c r="AQ2662" s="1"/>
      <c r="AR2662" s="1"/>
      <c r="AS2662" s="1"/>
      <c r="AT2662" s="1"/>
      <c r="AU2662" s="1"/>
      <c r="AV2662" s="1"/>
      <c r="AW2662" s="1"/>
      <c r="AX2662" s="1"/>
    </row>
    <row r="2663" spans="6:50" x14ac:dyDescent="0.35"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1"/>
      <c r="AB2663" s="1"/>
      <c r="AC2663" s="1"/>
      <c r="AD2663" s="1"/>
      <c r="AE2663" s="1"/>
      <c r="AF2663" s="1"/>
      <c r="AG2663" s="1"/>
      <c r="AH2663" s="1"/>
      <c r="AI2663" s="1"/>
      <c r="AJ2663" s="1"/>
      <c r="AK2663" s="1"/>
      <c r="AL2663" s="8"/>
      <c r="AM2663" s="1"/>
      <c r="AN2663" s="1"/>
      <c r="AO2663" s="1"/>
      <c r="AP2663" s="1"/>
      <c r="AQ2663" s="1"/>
      <c r="AR2663" s="1"/>
      <c r="AS2663" s="1"/>
      <c r="AT2663" s="1"/>
      <c r="AU2663" s="1"/>
      <c r="AV2663" s="1"/>
      <c r="AW2663" s="1"/>
      <c r="AX2663" s="1"/>
    </row>
    <row r="2664" spans="6:50" x14ac:dyDescent="0.35"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1"/>
      <c r="AB2664" s="1"/>
      <c r="AC2664" s="1"/>
      <c r="AD2664" s="1"/>
      <c r="AE2664" s="1"/>
      <c r="AF2664" s="1"/>
      <c r="AG2664" s="1"/>
      <c r="AH2664" s="1"/>
      <c r="AI2664" s="1"/>
      <c r="AJ2664" s="1"/>
      <c r="AK2664" s="1"/>
      <c r="AL2664" s="8"/>
      <c r="AM2664" s="1"/>
      <c r="AN2664" s="1"/>
      <c r="AO2664" s="1"/>
      <c r="AP2664" s="1"/>
      <c r="AQ2664" s="1"/>
      <c r="AR2664" s="1"/>
      <c r="AS2664" s="1"/>
      <c r="AT2664" s="1"/>
      <c r="AU2664" s="1"/>
      <c r="AV2664" s="1"/>
      <c r="AW2664" s="1"/>
      <c r="AX2664" s="1"/>
    </row>
    <row r="2665" spans="6:50" x14ac:dyDescent="0.35"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1"/>
      <c r="AB2665" s="1"/>
      <c r="AC2665" s="1"/>
      <c r="AD2665" s="1"/>
      <c r="AE2665" s="1"/>
      <c r="AF2665" s="1"/>
      <c r="AG2665" s="1"/>
      <c r="AH2665" s="1"/>
      <c r="AI2665" s="1"/>
      <c r="AJ2665" s="1"/>
      <c r="AK2665" s="1"/>
      <c r="AL2665" s="8"/>
      <c r="AM2665" s="1"/>
      <c r="AN2665" s="1"/>
      <c r="AO2665" s="1"/>
      <c r="AP2665" s="1"/>
      <c r="AQ2665" s="1"/>
      <c r="AR2665" s="1"/>
      <c r="AS2665" s="1"/>
      <c r="AT2665" s="1"/>
      <c r="AU2665" s="1"/>
      <c r="AV2665" s="1"/>
      <c r="AW2665" s="1"/>
      <c r="AX2665" s="1"/>
    </row>
    <row r="2666" spans="6:50" x14ac:dyDescent="0.35"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1"/>
      <c r="AB2666" s="1"/>
      <c r="AC2666" s="1"/>
      <c r="AD2666" s="1"/>
      <c r="AE2666" s="1"/>
      <c r="AF2666" s="1"/>
      <c r="AG2666" s="1"/>
      <c r="AH2666" s="1"/>
      <c r="AI2666" s="1"/>
      <c r="AJ2666" s="1"/>
      <c r="AK2666" s="1"/>
      <c r="AL2666" s="8"/>
      <c r="AM2666" s="1"/>
      <c r="AN2666" s="1"/>
      <c r="AO2666" s="1"/>
      <c r="AP2666" s="1"/>
      <c r="AQ2666" s="1"/>
      <c r="AR2666" s="1"/>
      <c r="AS2666" s="1"/>
      <c r="AT2666" s="1"/>
      <c r="AU2666" s="1"/>
      <c r="AV2666" s="1"/>
      <c r="AW2666" s="1"/>
      <c r="AX2666" s="1"/>
    </row>
    <row r="2667" spans="6:50" x14ac:dyDescent="0.35"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1"/>
      <c r="AB2667" s="1"/>
      <c r="AC2667" s="1"/>
      <c r="AD2667" s="1"/>
      <c r="AE2667" s="1"/>
      <c r="AF2667" s="1"/>
      <c r="AG2667" s="1"/>
      <c r="AH2667" s="1"/>
      <c r="AI2667" s="1"/>
      <c r="AJ2667" s="1"/>
      <c r="AK2667" s="1"/>
      <c r="AL2667" s="8"/>
      <c r="AM2667" s="1"/>
      <c r="AN2667" s="1"/>
      <c r="AO2667" s="1"/>
      <c r="AP2667" s="1"/>
      <c r="AQ2667" s="1"/>
      <c r="AR2667" s="1"/>
      <c r="AS2667" s="1"/>
      <c r="AT2667" s="1"/>
      <c r="AU2667" s="1"/>
      <c r="AV2667" s="1"/>
      <c r="AW2667" s="1"/>
      <c r="AX2667" s="1"/>
    </row>
    <row r="2668" spans="6:50" x14ac:dyDescent="0.35"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1"/>
      <c r="AB2668" s="1"/>
      <c r="AC2668" s="1"/>
      <c r="AD2668" s="1"/>
      <c r="AE2668" s="1"/>
      <c r="AF2668" s="1"/>
      <c r="AG2668" s="1"/>
      <c r="AH2668" s="1"/>
      <c r="AI2668" s="1"/>
      <c r="AJ2668" s="1"/>
      <c r="AK2668" s="1"/>
      <c r="AL2668" s="8"/>
      <c r="AM2668" s="1"/>
      <c r="AN2668" s="1"/>
      <c r="AO2668" s="1"/>
      <c r="AP2668" s="1"/>
      <c r="AQ2668" s="1"/>
      <c r="AR2668" s="1"/>
      <c r="AS2668" s="1"/>
      <c r="AT2668" s="1"/>
      <c r="AU2668" s="1"/>
      <c r="AV2668" s="1"/>
      <c r="AW2668" s="1"/>
      <c r="AX2668" s="1"/>
    </row>
    <row r="2669" spans="6:50" x14ac:dyDescent="0.35"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1"/>
      <c r="AB2669" s="1"/>
      <c r="AC2669" s="1"/>
      <c r="AD2669" s="1"/>
      <c r="AE2669" s="1"/>
      <c r="AF2669" s="1"/>
      <c r="AG2669" s="1"/>
      <c r="AH2669" s="1"/>
      <c r="AI2669" s="1"/>
      <c r="AJ2669" s="1"/>
      <c r="AK2669" s="1"/>
      <c r="AL2669" s="8"/>
      <c r="AM2669" s="1"/>
      <c r="AN2669" s="1"/>
      <c r="AO2669" s="1"/>
      <c r="AP2669" s="1"/>
      <c r="AQ2669" s="1"/>
      <c r="AR2669" s="1"/>
      <c r="AS2669" s="1"/>
      <c r="AT2669" s="1"/>
      <c r="AU2669" s="1"/>
      <c r="AV2669" s="1"/>
      <c r="AW2669" s="1"/>
      <c r="AX2669" s="1"/>
    </row>
    <row r="2670" spans="6:50" x14ac:dyDescent="0.35"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1"/>
      <c r="AB2670" s="1"/>
      <c r="AC2670" s="1"/>
      <c r="AD2670" s="1"/>
      <c r="AE2670" s="1"/>
      <c r="AF2670" s="1"/>
      <c r="AG2670" s="1"/>
      <c r="AH2670" s="1"/>
      <c r="AI2670" s="1"/>
      <c r="AJ2670" s="1"/>
      <c r="AK2670" s="1"/>
      <c r="AL2670" s="8"/>
      <c r="AM2670" s="1"/>
      <c r="AN2670" s="1"/>
      <c r="AO2670" s="1"/>
      <c r="AP2670" s="1"/>
      <c r="AQ2670" s="1"/>
      <c r="AR2670" s="1"/>
      <c r="AS2670" s="1"/>
      <c r="AT2670" s="1"/>
      <c r="AU2670" s="1"/>
      <c r="AV2670" s="1"/>
      <c r="AW2670" s="1"/>
      <c r="AX2670" s="1"/>
    </row>
    <row r="2671" spans="6:50" x14ac:dyDescent="0.35"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1"/>
      <c r="AB2671" s="1"/>
      <c r="AC2671" s="1"/>
      <c r="AD2671" s="1"/>
      <c r="AE2671" s="1"/>
      <c r="AF2671" s="1"/>
      <c r="AG2671" s="1"/>
      <c r="AH2671" s="1"/>
      <c r="AI2671" s="1"/>
      <c r="AJ2671" s="1"/>
      <c r="AK2671" s="1"/>
      <c r="AL2671" s="8"/>
      <c r="AM2671" s="1"/>
      <c r="AN2671" s="1"/>
      <c r="AO2671" s="1"/>
      <c r="AP2671" s="1"/>
      <c r="AQ2671" s="1"/>
      <c r="AR2671" s="1"/>
      <c r="AS2671" s="1"/>
      <c r="AT2671" s="1"/>
      <c r="AU2671" s="1"/>
      <c r="AV2671" s="1"/>
      <c r="AW2671" s="1"/>
      <c r="AX2671" s="1"/>
    </row>
    <row r="2672" spans="6:50" x14ac:dyDescent="0.35"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1"/>
      <c r="AB2672" s="1"/>
      <c r="AC2672" s="1"/>
      <c r="AD2672" s="1"/>
      <c r="AE2672" s="1"/>
      <c r="AF2672" s="1"/>
      <c r="AG2672" s="1"/>
      <c r="AH2672" s="1"/>
      <c r="AI2672" s="1"/>
      <c r="AJ2672" s="1"/>
      <c r="AK2672" s="1"/>
      <c r="AL2672" s="8"/>
      <c r="AM2672" s="1"/>
      <c r="AN2672" s="1"/>
      <c r="AO2672" s="1"/>
      <c r="AP2672" s="1"/>
      <c r="AQ2672" s="1"/>
      <c r="AR2672" s="1"/>
      <c r="AS2672" s="1"/>
      <c r="AT2672" s="1"/>
      <c r="AU2672" s="1"/>
      <c r="AV2672" s="1"/>
      <c r="AW2672" s="1"/>
      <c r="AX2672" s="1"/>
    </row>
    <row r="2673" spans="6:50" x14ac:dyDescent="0.35"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1"/>
      <c r="AB2673" s="1"/>
      <c r="AC2673" s="1"/>
      <c r="AD2673" s="1"/>
      <c r="AE2673" s="1"/>
      <c r="AF2673" s="1"/>
      <c r="AG2673" s="1"/>
      <c r="AH2673" s="1"/>
      <c r="AI2673" s="1"/>
      <c r="AJ2673" s="1"/>
      <c r="AK2673" s="1"/>
      <c r="AL2673" s="8"/>
      <c r="AM2673" s="1"/>
      <c r="AN2673" s="1"/>
      <c r="AO2673" s="1"/>
      <c r="AP2673" s="1"/>
      <c r="AQ2673" s="1"/>
      <c r="AR2673" s="1"/>
      <c r="AS2673" s="1"/>
      <c r="AT2673" s="1"/>
      <c r="AU2673" s="1"/>
      <c r="AV2673" s="1"/>
      <c r="AW2673" s="1"/>
      <c r="AX2673" s="1"/>
    </row>
    <row r="2674" spans="6:50" x14ac:dyDescent="0.35"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1"/>
      <c r="AB2674" s="1"/>
      <c r="AC2674" s="1"/>
      <c r="AD2674" s="1"/>
      <c r="AE2674" s="1"/>
      <c r="AF2674" s="1"/>
      <c r="AG2674" s="1"/>
      <c r="AH2674" s="1"/>
      <c r="AI2674" s="1"/>
      <c r="AJ2674" s="1"/>
      <c r="AK2674" s="1"/>
      <c r="AL2674" s="8"/>
      <c r="AM2674" s="1"/>
      <c r="AN2674" s="1"/>
      <c r="AO2674" s="1"/>
      <c r="AP2674" s="1"/>
      <c r="AQ2674" s="1"/>
      <c r="AR2674" s="1"/>
      <c r="AS2674" s="1"/>
      <c r="AT2674" s="1"/>
      <c r="AU2674" s="1"/>
      <c r="AV2674" s="1"/>
      <c r="AW2674" s="1"/>
      <c r="AX2674" s="1"/>
    </row>
    <row r="2675" spans="6:50" x14ac:dyDescent="0.35"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1"/>
      <c r="AB2675" s="1"/>
      <c r="AC2675" s="1"/>
      <c r="AD2675" s="1"/>
      <c r="AE2675" s="1"/>
      <c r="AF2675" s="1"/>
      <c r="AG2675" s="1"/>
      <c r="AH2675" s="1"/>
      <c r="AI2675" s="1"/>
      <c r="AJ2675" s="1"/>
      <c r="AK2675" s="1"/>
      <c r="AL2675" s="8"/>
      <c r="AM2675" s="1"/>
      <c r="AN2675" s="1"/>
      <c r="AO2675" s="1"/>
      <c r="AP2675" s="1"/>
      <c r="AQ2675" s="1"/>
      <c r="AR2675" s="1"/>
      <c r="AS2675" s="1"/>
      <c r="AT2675" s="1"/>
      <c r="AU2675" s="1"/>
      <c r="AV2675" s="1"/>
      <c r="AW2675" s="1"/>
      <c r="AX2675" s="1"/>
    </row>
    <row r="2676" spans="6:50" x14ac:dyDescent="0.35"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1"/>
      <c r="AB2676" s="1"/>
      <c r="AC2676" s="1"/>
      <c r="AD2676" s="1"/>
      <c r="AE2676" s="1"/>
      <c r="AF2676" s="1"/>
      <c r="AG2676" s="1"/>
      <c r="AH2676" s="1"/>
      <c r="AI2676" s="1"/>
      <c r="AJ2676" s="1"/>
      <c r="AK2676" s="1"/>
      <c r="AL2676" s="8"/>
      <c r="AM2676" s="1"/>
      <c r="AN2676" s="1"/>
      <c r="AO2676" s="1"/>
      <c r="AP2676" s="1"/>
      <c r="AQ2676" s="1"/>
      <c r="AR2676" s="1"/>
      <c r="AS2676" s="1"/>
      <c r="AT2676" s="1"/>
      <c r="AU2676" s="1"/>
      <c r="AV2676" s="1"/>
      <c r="AW2676" s="1"/>
      <c r="AX2676" s="1"/>
    </row>
    <row r="2677" spans="6:50" x14ac:dyDescent="0.35"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1"/>
      <c r="AB2677" s="1"/>
      <c r="AC2677" s="1"/>
      <c r="AD2677" s="1"/>
      <c r="AE2677" s="1"/>
      <c r="AF2677" s="1"/>
      <c r="AG2677" s="1"/>
      <c r="AH2677" s="1"/>
      <c r="AI2677" s="1"/>
      <c r="AJ2677" s="1"/>
      <c r="AK2677" s="1"/>
      <c r="AL2677" s="8"/>
      <c r="AM2677" s="1"/>
      <c r="AN2677" s="1"/>
      <c r="AO2677" s="1"/>
      <c r="AP2677" s="1"/>
      <c r="AQ2677" s="1"/>
      <c r="AR2677" s="1"/>
      <c r="AS2677" s="1"/>
      <c r="AT2677" s="1"/>
      <c r="AU2677" s="1"/>
      <c r="AV2677" s="1"/>
      <c r="AW2677" s="1"/>
      <c r="AX2677" s="1"/>
    </row>
    <row r="2678" spans="6:50" x14ac:dyDescent="0.35"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1"/>
      <c r="AB2678" s="1"/>
      <c r="AC2678" s="1"/>
      <c r="AD2678" s="1"/>
      <c r="AE2678" s="1"/>
      <c r="AF2678" s="1"/>
      <c r="AG2678" s="1"/>
      <c r="AH2678" s="1"/>
      <c r="AI2678" s="1"/>
      <c r="AJ2678" s="1"/>
      <c r="AK2678" s="1"/>
      <c r="AL2678" s="8"/>
      <c r="AM2678" s="1"/>
      <c r="AN2678" s="1"/>
      <c r="AO2678" s="1"/>
      <c r="AP2678" s="1"/>
      <c r="AQ2678" s="1"/>
      <c r="AR2678" s="1"/>
      <c r="AS2678" s="1"/>
      <c r="AT2678" s="1"/>
      <c r="AU2678" s="1"/>
      <c r="AV2678" s="1"/>
      <c r="AW2678" s="1"/>
      <c r="AX2678" s="1"/>
    </row>
    <row r="2679" spans="6:50" x14ac:dyDescent="0.35"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1"/>
      <c r="AB2679" s="1"/>
      <c r="AC2679" s="1"/>
      <c r="AD2679" s="1"/>
      <c r="AE2679" s="1"/>
      <c r="AF2679" s="1"/>
      <c r="AG2679" s="1"/>
      <c r="AH2679" s="1"/>
      <c r="AI2679" s="1"/>
      <c r="AJ2679" s="1"/>
      <c r="AK2679" s="1"/>
      <c r="AL2679" s="8"/>
      <c r="AM2679" s="1"/>
      <c r="AN2679" s="1"/>
      <c r="AO2679" s="1"/>
      <c r="AP2679" s="1"/>
      <c r="AQ2679" s="1"/>
      <c r="AR2679" s="1"/>
      <c r="AS2679" s="1"/>
      <c r="AT2679" s="1"/>
      <c r="AU2679" s="1"/>
      <c r="AV2679" s="1"/>
      <c r="AW2679" s="1"/>
      <c r="AX2679" s="1"/>
    </row>
    <row r="2680" spans="6:50" x14ac:dyDescent="0.35"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1"/>
      <c r="AB2680" s="1"/>
      <c r="AC2680" s="1"/>
      <c r="AD2680" s="1"/>
      <c r="AE2680" s="1"/>
      <c r="AF2680" s="1"/>
      <c r="AG2680" s="1"/>
      <c r="AH2680" s="1"/>
      <c r="AI2680" s="1"/>
      <c r="AJ2680" s="1"/>
      <c r="AK2680" s="1"/>
      <c r="AL2680" s="8"/>
      <c r="AM2680" s="1"/>
      <c r="AN2680" s="1"/>
      <c r="AO2680" s="1"/>
      <c r="AP2680" s="1"/>
      <c r="AQ2680" s="1"/>
      <c r="AR2680" s="1"/>
      <c r="AS2680" s="1"/>
      <c r="AT2680" s="1"/>
      <c r="AU2680" s="1"/>
      <c r="AV2680" s="1"/>
      <c r="AW2680" s="1"/>
      <c r="AX2680" s="1"/>
    </row>
    <row r="2681" spans="6:50" x14ac:dyDescent="0.35"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1"/>
      <c r="AB2681" s="1"/>
      <c r="AC2681" s="1"/>
      <c r="AD2681" s="1"/>
      <c r="AE2681" s="1"/>
      <c r="AF2681" s="1"/>
      <c r="AG2681" s="1"/>
      <c r="AH2681" s="1"/>
      <c r="AI2681" s="1"/>
      <c r="AJ2681" s="1"/>
      <c r="AK2681" s="1"/>
      <c r="AL2681" s="8"/>
      <c r="AM2681" s="1"/>
      <c r="AN2681" s="1"/>
      <c r="AO2681" s="1"/>
      <c r="AP2681" s="1"/>
      <c r="AQ2681" s="1"/>
      <c r="AR2681" s="1"/>
      <c r="AS2681" s="1"/>
      <c r="AT2681" s="1"/>
      <c r="AU2681" s="1"/>
      <c r="AV2681" s="1"/>
      <c r="AW2681" s="1"/>
      <c r="AX2681" s="1"/>
    </row>
    <row r="2682" spans="6:50" x14ac:dyDescent="0.35"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8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</row>
    <row r="2683" spans="6:50" x14ac:dyDescent="0.35"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1"/>
      <c r="AB2683" s="1"/>
      <c r="AC2683" s="1"/>
      <c r="AD2683" s="1"/>
      <c r="AE2683" s="1"/>
      <c r="AF2683" s="1"/>
      <c r="AG2683" s="1"/>
      <c r="AH2683" s="1"/>
      <c r="AI2683" s="1"/>
      <c r="AJ2683" s="1"/>
      <c r="AK2683" s="1"/>
      <c r="AL2683" s="8"/>
      <c r="AM2683" s="1"/>
      <c r="AN2683" s="1"/>
      <c r="AO2683" s="1"/>
      <c r="AP2683" s="1"/>
      <c r="AQ2683" s="1"/>
      <c r="AR2683" s="1"/>
      <c r="AS2683" s="1"/>
      <c r="AT2683" s="1"/>
      <c r="AU2683" s="1"/>
      <c r="AV2683" s="1"/>
      <c r="AW2683" s="1"/>
      <c r="AX2683" s="1"/>
    </row>
    <row r="2684" spans="6:50" x14ac:dyDescent="0.35"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1"/>
      <c r="AB2684" s="1"/>
      <c r="AC2684" s="1"/>
      <c r="AD2684" s="1"/>
      <c r="AE2684" s="1"/>
      <c r="AF2684" s="1"/>
      <c r="AG2684" s="1"/>
      <c r="AH2684" s="1"/>
      <c r="AI2684" s="1"/>
      <c r="AJ2684" s="1"/>
      <c r="AK2684" s="1"/>
      <c r="AL2684" s="8"/>
      <c r="AM2684" s="1"/>
      <c r="AN2684" s="1"/>
      <c r="AO2684" s="1"/>
      <c r="AP2684" s="1"/>
      <c r="AQ2684" s="1"/>
      <c r="AR2684" s="1"/>
      <c r="AS2684" s="1"/>
      <c r="AT2684" s="1"/>
      <c r="AU2684" s="1"/>
      <c r="AV2684" s="1"/>
      <c r="AW2684" s="1"/>
      <c r="AX2684" s="1"/>
    </row>
    <row r="2685" spans="6:50" x14ac:dyDescent="0.35"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1"/>
      <c r="AB2685" s="1"/>
      <c r="AC2685" s="1"/>
      <c r="AD2685" s="1"/>
      <c r="AE2685" s="1"/>
      <c r="AF2685" s="1"/>
      <c r="AG2685" s="1"/>
      <c r="AH2685" s="1"/>
      <c r="AI2685" s="1"/>
      <c r="AJ2685" s="1"/>
      <c r="AK2685" s="1"/>
      <c r="AL2685" s="8"/>
      <c r="AM2685" s="1"/>
      <c r="AN2685" s="1"/>
      <c r="AO2685" s="1"/>
      <c r="AP2685" s="1"/>
      <c r="AQ2685" s="1"/>
      <c r="AR2685" s="1"/>
      <c r="AS2685" s="1"/>
      <c r="AT2685" s="1"/>
      <c r="AU2685" s="1"/>
      <c r="AV2685" s="1"/>
      <c r="AW2685" s="1"/>
      <c r="AX2685" s="1"/>
    </row>
    <row r="2686" spans="6:50" x14ac:dyDescent="0.35"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1"/>
      <c r="AB2686" s="1"/>
      <c r="AC2686" s="1"/>
      <c r="AD2686" s="1"/>
      <c r="AE2686" s="1"/>
      <c r="AF2686" s="1"/>
      <c r="AG2686" s="1"/>
      <c r="AH2686" s="1"/>
      <c r="AI2686" s="1"/>
      <c r="AJ2686" s="1"/>
      <c r="AK2686" s="1"/>
      <c r="AL2686" s="8"/>
      <c r="AM2686" s="1"/>
      <c r="AN2686" s="1"/>
      <c r="AO2686" s="1"/>
      <c r="AP2686" s="1"/>
      <c r="AQ2686" s="1"/>
      <c r="AR2686" s="1"/>
      <c r="AS2686" s="1"/>
      <c r="AT2686" s="1"/>
      <c r="AU2686" s="1"/>
      <c r="AV2686" s="1"/>
      <c r="AW2686" s="1"/>
      <c r="AX2686" s="1"/>
    </row>
    <row r="2687" spans="6:50" x14ac:dyDescent="0.35"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1"/>
      <c r="AB2687" s="1"/>
      <c r="AC2687" s="1"/>
      <c r="AD2687" s="1"/>
      <c r="AE2687" s="1"/>
      <c r="AF2687" s="1"/>
      <c r="AG2687" s="1"/>
      <c r="AH2687" s="1"/>
      <c r="AI2687" s="1"/>
      <c r="AJ2687" s="1"/>
      <c r="AK2687" s="1"/>
      <c r="AL2687" s="8"/>
      <c r="AM2687" s="1"/>
      <c r="AN2687" s="1"/>
      <c r="AO2687" s="1"/>
      <c r="AP2687" s="1"/>
      <c r="AQ2687" s="1"/>
      <c r="AR2687" s="1"/>
      <c r="AS2687" s="1"/>
      <c r="AT2687" s="1"/>
      <c r="AU2687" s="1"/>
      <c r="AV2687" s="1"/>
      <c r="AW2687" s="1"/>
      <c r="AX2687" s="1"/>
    </row>
    <row r="2688" spans="6:50" x14ac:dyDescent="0.35"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1"/>
      <c r="AB2688" s="1"/>
      <c r="AC2688" s="1"/>
      <c r="AD2688" s="1"/>
      <c r="AE2688" s="1"/>
      <c r="AF2688" s="1"/>
      <c r="AG2688" s="1"/>
      <c r="AH2688" s="1"/>
      <c r="AI2688" s="1"/>
      <c r="AJ2688" s="1"/>
      <c r="AK2688" s="1"/>
      <c r="AL2688" s="8"/>
      <c r="AM2688" s="1"/>
      <c r="AN2688" s="1"/>
      <c r="AO2688" s="1"/>
      <c r="AP2688" s="1"/>
      <c r="AQ2688" s="1"/>
      <c r="AR2688" s="1"/>
      <c r="AS2688" s="1"/>
      <c r="AT2688" s="1"/>
      <c r="AU2688" s="1"/>
      <c r="AV2688" s="1"/>
      <c r="AW2688" s="1"/>
      <c r="AX2688" s="1"/>
    </row>
    <row r="2689" spans="6:50" x14ac:dyDescent="0.35">
      <c r="F2689" s="1"/>
      <c r="G2689" s="1"/>
      <c r="H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8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BB2689"/>
  <sheetViews>
    <sheetView topLeftCell="A1050" workbookViewId="0">
      <selection activeCell="D1059" sqref="D1059:E2693"/>
    </sheetView>
  </sheetViews>
  <sheetFormatPr defaultRowHeight="14.5" x14ac:dyDescent="0.35"/>
  <cols>
    <col min="1" max="1" width="32.54296875" bestFit="1" customWidth="1"/>
    <col min="2" max="2" width="6.81640625" bestFit="1" customWidth="1"/>
    <col min="3" max="3" width="27.54296875" bestFit="1" customWidth="1"/>
    <col min="29" max="29" width="11.36328125" bestFit="1" customWidth="1"/>
    <col min="33" max="33" width="11.36328125" bestFit="1" customWidth="1"/>
    <col min="37" max="37" width="11.54296875" bestFit="1" customWidth="1"/>
    <col min="45" max="45" width="9.81640625" style="4" bestFit="1" customWidth="1"/>
    <col min="47" max="47" width="11.36328125" bestFit="1" customWidth="1"/>
    <col min="50" max="50" width="11.81640625" bestFit="1" customWidth="1"/>
  </cols>
  <sheetData>
    <row r="1" spans="1:54" s="1" customFormat="1" ht="71.25" customHeight="1" x14ac:dyDescent="0.35">
      <c r="A1" s="1" t="s">
        <v>182</v>
      </c>
      <c r="B1" s="3" t="str">
        <f>Interface!D1</f>
        <v>BAU</v>
      </c>
      <c r="C1" s="1" t="s">
        <v>184</v>
      </c>
      <c r="D1" s="1" t="s">
        <v>185</v>
      </c>
      <c r="E1" s="1" t="s">
        <v>0</v>
      </c>
      <c r="F1" s="1" t="s">
        <v>9</v>
      </c>
      <c r="G1" s="1" t="s">
        <v>23</v>
      </c>
      <c r="H1" s="1" t="s">
        <v>29</v>
      </c>
      <c r="I1" s="1" t="s">
        <v>32</v>
      </c>
      <c r="J1" s="1" t="s">
        <v>35</v>
      </c>
      <c r="K1" s="1" t="s">
        <v>38</v>
      </c>
      <c r="L1" s="1" t="s">
        <v>41</v>
      </c>
      <c r="M1" s="1" t="s">
        <v>50</v>
      </c>
      <c r="N1" s="1" t="s">
        <v>55</v>
      </c>
      <c r="O1" s="1" t="s">
        <v>62</v>
      </c>
      <c r="P1" s="1" t="s">
        <v>64</v>
      </c>
      <c r="Q1" s="1" t="s">
        <v>66</v>
      </c>
      <c r="R1" s="1" t="s">
        <v>68</v>
      </c>
      <c r="S1" s="1" t="s">
        <v>70</v>
      </c>
      <c r="T1" s="1" t="s">
        <v>84</v>
      </c>
      <c r="U1" s="1" t="s">
        <v>186</v>
      </c>
      <c r="V1" s="1" t="s">
        <v>96</v>
      </c>
      <c r="W1" s="1" t="s">
        <v>99</v>
      </c>
      <c r="X1" s="1" t="s">
        <v>102</v>
      </c>
      <c r="Y1" s="1" t="s">
        <v>108</v>
      </c>
      <c r="Z1" s="1" t="s">
        <v>111</v>
      </c>
      <c r="AA1" s="1" t="s">
        <v>114</v>
      </c>
      <c r="AB1" s="1" t="s">
        <v>116</v>
      </c>
      <c r="AC1" s="1" t="s">
        <v>119</v>
      </c>
      <c r="AD1" s="1" t="s">
        <v>122</v>
      </c>
      <c r="AE1" s="1" t="s">
        <v>126</v>
      </c>
      <c r="AF1" s="1" t="s">
        <v>129</v>
      </c>
      <c r="AG1" s="1" t="s">
        <v>243</v>
      </c>
      <c r="AH1" s="1" t="s">
        <v>252</v>
      </c>
      <c r="AI1" s="1" t="s">
        <v>249</v>
      </c>
      <c r="AJ1" s="1" t="s">
        <v>248</v>
      </c>
      <c r="AK1" s="8" t="s">
        <v>131</v>
      </c>
      <c r="AL1" s="1" t="s">
        <v>136</v>
      </c>
      <c r="AM1" s="1" t="s">
        <v>142</v>
      </c>
      <c r="AN1" s="1" t="s">
        <v>187</v>
      </c>
      <c r="AO1" s="1" t="s">
        <v>147</v>
      </c>
      <c r="AP1" s="1" t="s">
        <v>151</v>
      </c>
      <c r="AQ1" s="1" t="s">
        <v>153</v>
      </c>
      <c r="AR1" s="1" t="s">
        <v>156</v>
      </c>
      <c r="AS1" s="1" t="s">
        <v>158</v>
      </c>
      <c r="AT1" s="1" t="s">
        <v>160</v>
      </c>
      <c r="AU1" s="1" t="s">
        <v>313</v>
      </c>
      <c r="AV1" s="1" t="s">
        <v>176</v>
      </c>
      <c r="AW1" s="1" t="s">
        <v>188</v>
      </c>
      <c r="AX1" s="8" t="s">
        <v>189</v>
      </c>
      <c r="AY1" s="5" t="s">
        <v>190</v>
      </c>
      <c r="AZ1" s="5" t="s">
        <v>191</v>
      </c>
      <c r="BA1" s="5" t="s">
        <v>192</v>
      </c>
      <c r="BB1" s="5" t="s">
        <v>193</v>
      </c>
    </row>
    <row r="2" spans="1:54" ht="42.75" customHeight="1" x14ac:dyDescent="0.35">
      <c r="A2" s="1" t="s">
        <v>82</v>
      </c>
      <c r="B2" s="3">
        <f>Interface!D2</f>
        <v>2000</v>
      </c>
      <c r="C2" s="1" t="s">
        <v>8</v>
      </c>
      <c r="D2" s="1" t="s">
        <v>8</v>
      </c>
      <c r="E2" s="1" t="s">
        <v>3</v>
      </c>
      <c r="F2" s="1" t="s">
        <v>6</v>
      </c>
      <c r="G2" s="1" t="s">
        <v>26</v>
      </c>
      <c r="H2" s="1" t="s">
        <v>31</v>
      </c>
      <c r="I2" s="1" t="s">
        <v>34</v>
      </c>
      <c r="J2" s="1" t="s">
        <v>6</v>
      </c>
      <c r="K2" s="1" t="s">
        <v>34</v>
      </c>
      <c r="L2" s="1" t="s">
        <v>34</v>
      </c>
      <c r="M2" s="1" t="s">
        <v>6</v>
      </c>
      <c r="N2" s="1" t="s">
        <v>6</v>
      </c>
      <c r="O2" s="1" t="s">
        <v>34</v>
      </c>
      <c r="P2" s="1" t="s">
        <v>6</v>
      </c>
      <c r="Q2" s="1" t="s">
        <v>26</v>
      </c>
      <c r="R2" s="1" t="s">
        <v>6</v>
      </c>
      <c r="S2" s="1" t="s">
        <v>6</v>
      </c>
      <c r="T2" s="1" t="s">
        <v>6</v>
      </c>
      <c r="U2" s="1" t="s">
        <v>6</v>
      </c>
      <c r="V2" s="1" t="s">
        <v>14</v>
      </c>
      <c r="W2" s="1" t="s">
        <v>79</v>
      </c>
      <c r="X2" s="1" t="s">
        <v>6</v>
      </c>
      <c r="Y2" s="1" t="s">
        <v>6</v>
      </c>
      <c r="Z2" s="1" t="s">
        <v>6</v>
      </c>
      <c r="AA2" s="1" t="s">
        <v>34</v>
      </c>
      <c r="AB2" s="1" t="s">
        <v>34</v>
      </c>
      <c r="AC2" s="1" t="s">
        <v>6</v>
      </c>
      <c r="AD2" s="1" t="s">
        <v>34</v>
      </c>
      <c r="AE2" s="1" t="s">
        <v>6</v>
      </c>
      <c r="AF2" s="1" t="s">
        <v>14</v>
      </c>
      <c r="AG2" s="1" t="s">
        <v>245</v>
      </c>
      <c r="AH2" s="1" t="s">
        <v>245</v>
      </c>
      <c r="AI2" s="1" t="s">
        <v>14</v>
      </c>
      <c r="AJ2" s="1" t="s">
        <v>245</v>
      </c>
      <c r="AK2" s="8" t="s">
        <v>26</v>
      </c>
      <c r="AL2" s="1" t="s">
        <v>26</v>
      </c>
      <c r="AM2" s="1" t="s">
        <v>6</v>
      </c>
      <c r="AN2" s="1" t="s">
        <v>14</v>
      </c>
      <c r="AO2" s="1" t="s">
        <v>16</v>
      </c>
      <c r="AP2" s="1" t="s">
        <v>34</v>
      </c>
      <c r="AQ2" s="1" t="s">
        <v>34</v>
      </c>
      <c r="AR2" s="1" t="s">
        <v>3</v>
      </c>
      <c r="AS2" s="1" t="s">
        <v>26</v>
      </c>
      <c r="AT2" s="1" t="s">
        <v>162</v>
      </c>
      <c r="AU2" s="1" t="s">
        <v>314</v>
      </c>
      <c r="AV2" s="1" t="s">
        <v>14</v>
      </c>
      <c r="AW2" s="1" t="s">
        <v>21</v>
      </c>
      <c r="AX2" s="8" t="s">
        <v>194</v>
      </c>
      <c r="AY2" s="5" t="s">
        <v>195</v>
      </c>
      <c r="AZ2" s="5" t="s">
        <v>195</v>
      </c>
      <c r="BA2" s="5" t="s">
        <v>196</v>
      </c>
      <c r="BB2" s="5" t="s">
        <v>197</v>
      </c>
    </row>
    <row r="3" spans="1:54" x14ac:dyDescent="0.35">
      <c r="A3" s="1" t="s">
        <v>198</v>
      </c>
      <c r="B3" s="3">
        <f>Interface!D3</f>
        <v>6.25E-2</v>
      </c>
      <c r="C3" s="1" t="s">
        <v>165</v>
      </c>
      <c r="D3">
        <f>B2</f>
        <v>2000</v>
      </c>
      <c r="E3" s="1">
        <f t="shared" ref="E3:E34" si="0">B$4*AC3*F3*(B$9/AF3)^B$20*((B$42-W3)/B$5)</f>
        <v>221.66132376638069</v>
      </c>
      <c r="F3" s="1">
        <f t="shared" ref="F3:F34" si="1">1/(1 + AV3/B$18)</f>
        <v>0.84856184782519462</v>
      </c>
      <c r="G3" s="1">
        <f>B$25</f>
        <v>0</v>
      </c>
      <c r="H3" s="1">
        <f t="shared" ref="H3:H34" si="2">(Q3-G3)/B$32</f>
        <v>16704.423227358853</v>
      </c>
      <c r="I3" s="1">
        <f t="shared" ref="I3:I34" si="3">(R3-T3)/B$57</f>
        <v>0.11994558933331909</v>
      </c>
      <c r="J3" s="1">
        <f>B$26</f>
        <v>2.5000000000000001E-2</v>
      </c>
      <c r="K3" s="1">
        <f t="shared" ref="K3:K34" si="4">B$15 * (P3 + AM3) * (1 - J3)</f>
        <v>1.855918989318522E-2</v>
      </c>
      <c r="L3" s="1">
        <f t="shared" ref="L3:L34" si="5">J3*B$14</f>
        <v>2.8140852325093252E-4</v>
      </c>
      <c r="M3" s="1">
        <f t="shared" ref="M3:M34" si="6">B$16 + B$17*T3</f>
        <v>0.25997169346377624</v>
      </c>
      <c r="N3" s="1">
        <f t="shared" ref="N3:N66" si="7">Z3</f>
        <v>0.33952847187580798</v>
      </c>
      <c r="O3" s="1">
        <f t="shared" ref="O3:O34" si="8">B$21*AA3</f>
        <v>1.6052501300412223E-2</v>
      </c>
      <c r="P3" s="1">
        <f t="shared" ref="P3:P34" si="9">O3/(B$22+O3)</f>
        <v>1.0112243691932827E-2</v>
      </c>
      <c r="Q3" s="1">
        <f t="shared" ref="Q3:Q34" si="10">MAX(0,AK3*B$33)</f>
        <v>8364.5293562517363</v>
      </c>
      <c r="R3" s="1">
        <f t="shared" ref="R3:R34" si="11">B$56 + B$58 * MIN(1, MAX(0, AK3)/B$46)</f>
        <v>0.79972799016833096</v>
      </c>
      <c r="S3" s="1">
        <f>B$23+B$24*Y3</f>
        <v>0.20390481517481029</v>
      </c>
      <c r="T3" s="1">
        <f>B$56</f>
        <v>0.2</v>
      </c>
      <c r="U3" s="1">
        <f t="shared" ref="U3:U34" si="12">MIN(1, G3/(B$13 + G3))</f>
        <v>0</v>
      </c>
      <c r="V3" s="1">
        <f t="shared" ref="V3:V34" si="13">MAX(B$8*$B$7, $B$7*(1 - $B$34*LN(1 + X3))) + AN3</f>
        <v>269.5885785396909</v>
      </c>
      <c r="W3" s="1">
        <f>B$28</f>
        <v>9.0624518948749806</v>
      </c>
      <c r="X3" s="1">
        <f t="shared" ref="X3:X34" si="14">W3/B$28</f>
        <v>1</v>
      </c>
      <c r="Y3" s="1">
        <f>B$29</f>
        <v>5.0000000000000001E-3</v>
      </c>
      <c r="Z3" s="1">
        <f>B$30</f>
        <v>0.33952847187580798</v>
      </c>
      <c r="AA3" s="1">
        <f t="shared" ref="AA3:AA34" si="15">W3*B$19</f>
        <v>19.043278977300133</v>
      </c>
      <c r="AB3" s="1">
        <f t="shared" ref="AB3:AB34" si="16">Z3*B$39</f>
        <v>5.2445035221449282E-3</v>
      </c>
      <c r="AC3" s="1">
        <f t="shared" ref="AC3:AC34" si="17">MIN(1,Z3^B$41)</f>
        <v>8.8724115281591548E-2</v>
      </c>
      <c r="AD3" s="1">
        <f t="shared" ref="AD3:AD34" si="18">B$40*O3*(1-Z3)</f>
        <v>1.2670943361066836E-4</v>
      </c>
      <c r="AE3" s="1">
        <f t="shared" ref="AE3:AE34" si="19">B$43*S3</f>
        <v>0.20170753997785565</v>
      </c>
      <c r="AF3" s="1">
        <f>B9</f>
        <v>455.834380348992</v>
      </c>
      <c r="AG3" s="1">
        <f t="shared" ref="AG3:AG34" si="20">AF3*B$44</f>
        <v>270.29721760001064</v>
      </c>
      <c r="AH3" s="1">
        <f t="shared" ref="AH3:AH34" si="21">B$35*MIN(B$37*B$9,MAX(B$38*B$9,AI3))</f>
        <v>152.28493172840558</v>
      </c>
      <c r="AI3" s="1">
        <f t="shared" ref="AI3:AI34" si="22">V3*B$20/(B$20-1)</f>
        <v>414.20897117980985</v>
      </c>
      <c r="AJ3" s="1">
        <f t="shared" ref="AJ3:AJ34" si="23">B$45*AF3</f>
        <v>539.96260257850543</v>
      </c>
      <c r="AK3" s="8">
        <f t="shared" ref="AK3:AK34" si="24">AS3-AT3*V3</f>
        <v>5591296.5606217748</v>
      </c>
      <c r="AL3" s="1">
        <f t="shared" ref="AL3:AL34" si="25">B$47+B$50*MAX(0, AK3 )+B$49    *AE3</f>
        <v>195619.6990099641</v>
      </c>
      <c r="AM3" s="1">
        <f t="shared" ref="AM3:AM34" si="26">AL3/(B$48+AL3)</f>
        <v>0.99961451510587718</v>
      </c>
      <c r="AN3" s="1">
        <f t="shared" ref="AN3:AN34" si="27">B$36*AO3</f>
        <v>31.267388211844818</v>
      </c>
      <c r="AO3" s="1">
        <f t="shared" ref="AO3:AO34" si="28">$B$10*(1 + $B$51*LN(1 + AW3/$B$12))</f>
        <v>115.94550742938067</v>
      </c>
      <c r="AP3" s="1">
        <f t="shared" ref="AP3:AP34" si="29">B$54*J3*(1-Y3)</f>
        <v>6.451367316865895E-4</v>
      </c>
      <c r="AQ3" s="1">
        <f t="shared" ref="AQ3:AQ34" si="30">Y3*B$52</f>
        <v>7.6806669378550997E-5</v>
      </c>
      <c r="AR3" s="1">
        <f t="shared" ref="AR3:AR34" si="31">W3/B$6</f>
        <v>10.149420726374123</v>
      </c>
      <c r="AS3" s="1">
        <f t="shared" ref="AS3:AS34" si="32">AT3*AF3</f>
        <v>13684631.697997257</v>
      </c>
      <c r="AT3" s="1">
        <f t="shared" ref="AT3:AT34" si="33">E3*B$59*N3</f>
        <v>30021.060911465578</v>
      </c>
      <c r="AU3" s="1">
        <v>0</v>
      </c>
      <c r="AV3" s="1">
        <f t="shared" ref="AV3:AV34" si="34">B$11*(AF3/B$9)*(1 - B$55*MIN(1,U3))</f>
        <v>188.772958145551</v>
      </c>
      <c r="AW3" s="1">
        <f t="shared" ref="AW3:AW34" si="35">AT3*B$61*(1-Y3)</f>
        <v>29695.177507410779</v>
      </c>
      <c r="AX3" s="6">
        <f>B31</f>
        <v>0</v>
      </c>
      <c r="AY3">
        <f t="shared" ref="AY3:AY34" si="36">AT3*B$61</f>
        <v>29844.399504935456</v>
      </c>
      <c r="AZ3">
        <f t="shared" ref="AZ3:AZ34" si="37">AY3*Y3</f>
        <v>149.22199752467728</v>
      </c>
      <c r="BA3">
        <f t="shared" ref="BA3:BA34" si="38">AW3*B$60+AZ3*B$53</f>
        <v>59496.858937338264</v>
      </c>
      <c r="BB3">
        <f>B27</f>
        <v>0</v>
      </c>
    </row>
    <row r="4" spans="1:54" x14ac:dyDescent="0.35">
      <c r="A4" s="2" t="s">
        <v>5</v>
      </c>
      <c r="B4" s="3">
        <f>Interface!D4</f>
        <v>1.4366264795586501</v>
      </c>
      <c r="C4" s="2" t="s">
        <v>6</v>
      </c>
      <c r="D4">
        <f t="shared" ref="D4:D67" si="39">D3+B$3</f>
        <v>2000.0625</v>
      </c>
      <c r="E4" s="1">
        <f t="shared" si="0"/>
        <v>242.34454492099013</v>
      </c>
      <c r="F4" s="1">
        <f t="shared" si="1"/>
        <v>0.8882536037128862</v>
      </c>
      <c r="G4" s="1">
        <f>G3+B$3*H3</f>
        <v>1044.0264517099283</v>
      </c>
      <c r="H4" s="1">
        <f t="shared" si="2"/>
        <v>16508.429238023607</v>
      </c>
      <c r="I4" s="1">
        <f t="shared" si="3"/>
        <v>0.11844626957540692</v>
      </c>
      <c r="J4" s="1">
        <f>J3+B$3*(K3-L3)</f>
        <v>2.6142361335620895E-2</v>
      </c>
      <c r="K4" s="1">
        <f t="shared" si="4"/>
        <v>1.8802337134324526E-2</v>
      </c>
      <c r="L4" s="1">
        <f t="shared" si="5"/>
        <v>2.9426733190997408E-4</v>
      </c>
      <c r="M4" s="1">
        <f t="shared" si="6"/>
        <v>0.26596791191663927</v>
      </c>
      <c r="N4" s="1">
        <f t="shared" si="7"/>
        <v>0.33920860974527461</v>
      </c>
      <c r="O4" s="1">
        <f t="shared" si="8"/>
        <v>3.9468453862064469E-2</v>
      </c>
      <c r="P4" s="1">
        <f t="shared" si="9"/>
        <v>2.4501659997648955E-2</v>
      </c>
      <c r="Q4" s="1">
        <f t="shared" si="10"/>
        <v>9310.4142884892335</v>
      </c>
      <c r="R4" s="1">
        <f t="shared" si="11"/>
        <v>0.79972799016833096</v>
      </c>
      <c r="S4" s="1">
        <f t="shared" ref="S4:S35" si="40">MIN(1,B$23+B$24*Y4)</f>
        <v>0.20393323675111172</v>
      </c>
      <c r="T4" s="1">
        <f>T3+B$3*I3</f>
        <v>0.20749659933333245</v>
      </c>
      <c r="U4" s="1">
        <f t="shared" si="12"/>
        <v>0.56730965548184409</v>
      </c>
      <c r="V4" s="1">
        <f t="shared" si="13"/>
        <v>258.70518762202209</v>
      </c>
      <c r="W4" s="1">
        <f t="shared" ref="W4:W35" si="41">W3+B$3*(E3-AR3)</f>
        <v>22.28194583487539</v>
      </c>
      <c r="X4" s="1">
        <f t="shared" si="14"/>
        <v>2.458710522643031</v>
      </c>
      <c r="Y4" s="1">
        <f t="shared" ref="Y4:Y35" si="42">Y3+B$3*(AP3-AQ3)</f>
        <v>5.0355206288942526E-3</v>
      </c>
      <c r="Z4" s="1">
        <f>Z3+B$3*(AD3-AB3)</f>
        <v>0.33920860974527461</v>
      </c>
      <c r="AA4" s="1">
        <f t="shared" si="15"/>
        <v>46.821910407114657</v>
      </c>
      <c r="AB4" s="1">
        <f t="shared" si="16"/>
        <v>5.2395627934310289E-3</v>
      </c>
      <c r="AC4" s="1">
        <f t="shared" si="17"/>
        <v>8.8536794845368139E-2</v>
      </c>
      <c r="AD4" s="1">
        <f t="shared" si="18"/>
        <v>3.1169269544349096E-4</v>
      </c>
      <c r="AE4" s="1">
        <f t="shared" si="19"/>
        <v>0.20173565528368173</v>
      </c>
      <c r="AF4" s="1">
        <f t="shared" ref="AF4:AF35" si="43">AF3+(AG3+AH3-AJ3)*B$3</f>
        <v>448.49810202086144</v>
      </c>
      <c r="AG4" s="1">
        <f t="shared" si="20"/>
        <v>265.94700685435612</v>
      </c>
      <c r="AH4" s="1">
        <f t="shared" si="21"/>
        <v>152.28493172840558</v>
      </c>
      <c r="AI4" s="1">
        <f t="shared" si="22"/>
        <v>397.48720136532347</v>
      </c>
      <c r="AJ4" s="1">
        <f t="shared" si="23"/>
        <v>531.27234991203284</v>
      </c>
      <c r="AK4" s="8">
        <f t="shared" si="24"/>
        <v>6223576.3869111799</v>
      </c>
      <c r="AL4" s="1">
        <f t="shared" si="25"/>
        <v>217739.67178334211</v>
      </c>
      <c r="AM4" s="1">
        <f t="shared" si="26"/>
        <v>0.99965366259839894</v>
      </c>
      <c r="AN4" s="1">
        <f t="shared" si="27"/>
        <v>31.375618203609882</v>
      </c>
      <c r="AO4" s="1">
        <f t="shared" si="28"/>
        <v>116.34684511800553</v>
      </c>
      <c r="AP4" s="1">
        <f t="shared" si="29"/>
        <v>6.7459181882820564E-4</v>
      </c>
      <c r="AQ4" s="1">
        <f t="shared" si="30"/>
        <v>7.7352313618470807E-5</v>
      </c>
      <c r="AR4" s="1">
        <f t="shared" si="31"/>
        <v>24.95448753866733</v>
      </c>
      <c r="AS4" s="1">
        <f t="shared" si="32"/>
        <v>14706883.058056798</v>
      </c>
      <c r="AT4" s="1">
        <f t="shared" si="33"/>
        <v>32791.40534104807</v>
      </c>
      <c r="AU4" s="1">
        <f>AU3+AT3*B$3</f>
        <v>1876.3163069665986</v>
      </c>
      <c r="AV4" s="1">
        <f t="shared" si="34"/>
        <v>133.07133980892343</v>
      </c>
      <c r="AW4" s="1">
        <f t="shared" si="35"/>
        <v>32434.291489239087</v>
      </c>
      <c r="AX4" s="6">
        <f t="shared" ref="AX4:AX35" si="44">AX3+AK4*B$3</f>
        <v>388973.52418194874</v>
      </c>
      <c r="AY4">
        <f t="shared" si="36"/>
        <v>32598.441614458497</v>
      </c>
      <c r="AZ4">
        <f t="shared" si="37"/>
        <v>164.15012521941063</v>
      </c>
      <c r="BA4">
        <f t="shared" si="38"/>
        <v>64985.701645123583</v>
      </c>
      <c r="BB4">
        <f t="shared" ref="BB4:BB35" si="45">BB3+BA3*B$3</f>
        <v>3718.5536835836415</v>
      </c>
    </row>
    <row r="5" spans="1:54" x14ac:dyDescent="0.35">
      <c r="A5" s="1" t="s">
        <v>7</v>
      </c>
      <c r="B5" s="3">
        <f>Interface!D5</f>
        <v>7.4908094538454586</v>
      </c>
      <c r="C5" s="1" t="s">
        <v>8</v>
      </c>
      <c r="D5">
        <f t="shared" si="39"/>
        <v>2000.125</v>
      </c>
      <c r="E5" s="1">
        <f t="shared" si="0"/>
        <v>256.38876549739621</v>
      </c>
      <c r="F5" s="1">
        <f t="shared" si="1"/>
        <v>0.90057952588270784</v>
      </c>
      <c r="G5" s="1">
        <f t="shared" ref="G5:G68" si="46">G4+B$3*H4</f>
        <v>2075.8032790864036</v>
      </c>
      <c r="H5" s="1">
        <f t="shared" si="2"/>
        <v>15517.207387436409</v>
      </c>
      <c r="I5" s="1">
        <f t="shared" si="3"/>
        <v>0.11696569131310923</v>
      </c>
      <c r="J5" s="1">
        <f t="shared" ref="J5:J68" si="47">J4+B$3*(K4-L4)</f>
        <v>2.7299115698271804E-2</v>
      </c>
      <c r="K5" s="1">
        <f t="shared" si="4"/>
        <v>1.9043665249348377E-2</v>
      </c>
      <c r="L5" s="1">
        <f t="shared" si="5"/>
        <v>3.0728815338828072E-4</v>
      </c>
      <c r="M5" s="1">
        <f t="shared" si="6"/>
        <v>0.27188917764427822</v>
      </c>
      <c r="N5" s="1">
        <f t="shared" si="7"/>
        <v>0.33890061786415038</v>
      </c>
      <c r="O5" s="1">
        <f t="shared" si="8"/>
        <v>6.3535162155434158E-2</v>
      </c>
      <c r="P5" s="1">
        <f t="shared" si="9"/>
        <v>3.8861449905487684E-2</v>
      </c>
      <c r="Q5" s="1">
        <f t="shared" si="10"/>
        <v>9845.8492694608922</v>
      </c>
      <c r="R5" s="1">
        <f t="shared" si="11"/>
        <v>0.79972799016833096</v>
      </c>
      <c r="S5" s="1">
        <f t="shared" si="40"/>
        <v>0.20396310405761775</v>
      </c>
      <c r="T5" s="1">
        <f t="shared" ref="T5:T68" si="48">T4+B$3*I4</f>
        <v>0.21489949118179538</v>
      </c>
      <c r="U5" s="1">
        <f t="shared" si="12"/>
        <v>0.72275051544198365</v>
      </c>
      <c r="V5" s="1">
        <f t="shared" si="13"/>
        <v>251.54708129200566</v>
      </c>
      <c r="W5" s="1">
        <f t="shared" si="41"/>
        <v>35.868824421270567</v>
      </c>
      <c r="X5" s="1">
        <f t="shared" si="14"/>
        <v>3.9579602559385934</v>
      </c>
      <c r="Y5" s="1">
        <f t="shared" si="42"/>
        <v>5.072848097969861E-3</v>
      </c>
      <c r="Z5" s="1">
        <f t="shared" ref="Z5:Z68" si="49">Z4+B$3*(AD4-AB4)</f>
        <v>0.33890061786415038</v>
      </c>
      <c r="AA5" s="1">
        <f t="shared" si="15"/>
        <v>75.372541334904867</v>
      </c>
      <c r="AB5" s="1">
        <f t="shared" si="16"/>
        <v>5.2348054177198729E-3</v>
      </c>
      <c r="AC5" s="1">
        <f t="shared" si="17"/>
        <v>8.8356633233612425E-2</v>
      </c>
      <c r="AD5" s="1">
        <f t="shared" si="18"/>
        <v>5.0198764597113928E-4</v>
      </c>
      <c r="AE5" s="1">
        <f t="shared" si="19"/>
        <v>0.20176520074054566</v>
      </c>
      <c r="AF5" s="1">
        <f t="shared" si="43"/>
        <v>441.43307631278196</v>
      </c>
      <c r="AG5" s="1">
        <f t="shared" si="20"/>
        <v>261.75764143241412</v>
      </c>
      <c r="AH5" s="1">
        <f t="shared" si="21"/>
        <v>152.28493172840558</v>
      </c>
      <c r="AI5" s="1">
        <f t="shared" si="22"/>
        <v>386.4891395237857</v>
      </c>
      <c r="AJ5" s="1">
        <f t="shared" si="23"/>
        <v>522.90341190937954</v>
      </c>
      <c r="AK5" s="8">
        <f t="shared" si="24"/>
        <v>6581489.6226757057</v>
      </c>
      <c r="AL5" s="1">
        <f t="shared" si="25"/>
        <v>230261.07568209601</v>
      </c>
      <c r="AM5" s="1">
        <f t="shared" si="26"/>
        <v>0.99967248996723612</v>
      </c>
      <c r="AN5" s="1">
        <f t="shared" si="27"/>
        <v>31.443576266656791</v>
      </c>
      <c r="AO5" s="1">
        <f t="shared" si="28"/>
        <v>116.59884672589509</v>
      </c>
      <c r="AP5" s="1">
        <f t="shared" si="29"/>
        <v>7.0441491425207649E-4</v>
      </c>
      <c r="AQ5" s="1">
        <f t="shared" si="30"/>
        <v>7.792571333367648E-5</v>
      </c>
      <c r="AR5" s="1">
        <f t="shared" si="31"/>
        <v>40.171003855788186</v>
      </c>
      <c r="AS5" s="1">
        <f t="shared" si="32"/>
        <v>15300165.820762645</v>
      </c>
      <c r="AT5" s="1">
        <f t="shared" si="33"/>
        <v>34660.216104697953</v>
      </c>
      <c r="AU5" s="1">
        <f t="shared" ref="AU5:AU68" si="50">AU4+AT4*B$3</f>
        <v>3925.7791407821032</v>
      </c>
      <c r="AV5" s="1">
        <f t="shared" si="34"/>
        <v>116.77281286125245</v>
      </c>
      <c r="AW5" s="1">
        <f t="shared" si="35"/>
        <v>34281.463858497373</v>
      </c>
      <c r="AX5" s="6">
        <f t="shared" si="44"/>
        <v>800316.62559918035</v>
      </c>
      <c r="AY5">
        <f t="shared" si="36"/>
        <v>34456.255207188318</v>
      </c>
      <c r="AZ5">
        <f t="shared" si="37"/>
        <v>174.79134869094938</v>
      </c>
      <c r="BA5">
        <f t="shared" si="38"/>
        <v>68687.594754421953</v>
      </c>
      <c r="BB5">
        <f t="shared" si="45"/>
        <v>7780.1600364038659</v>
      </c>
    </row>
    <row r="6" spans="1:54" x14ac:dyDescent="0.35">
      <c r="A6" s="1" t="s">
        <v>12</v>
      </c>
      <c r="B6" s="3">
        <f>Interface!D6</f>
        <v>0.89290336258555503</v>
      </c>
      <c r="C6" s="1" t="s">
        <v>8</v>
      </c>
      <c r="D6">
        <f t="shared" si="39"/>
        <v>2000.1875</v>
      </c>
      <c r="E6" s="1">
        <f t="shared" si="0"/>
        <v>269.14749282100593</v>
      </c>
      <c r="F6" s="1">
        <f t="shared" si="1"/>
        <v>0.90683010861431146</v>
      </c>
      <c r="G6" s="1">
        <f t="shared" si="46"/>
        <v>3045.628740801179</v>
      </c>
      <c r="H6" s="1">
        <f t="shared" si="2"/>
        <v>14368.657660574045</v>
      </c>
      <c r="I6" s="1">
        <f t="shared" si="3"/>
        <v>0.11550362027774783</v>
      </c>
      <c r="J6" s="1">
        <f t="shared" si="47"/>
        <v>2.847013926676931E-2</v>
      </c>
      <c r="K6" s="1">
        <f t="shared" si="4"/>
        <v>1.9274981468421628E-2</v>
      </c>
      <c r="L6" s="1">
        <f t="shared" si="5"/>
        <v>3.2046959391239754E-4</v>
      </c>
      <c r="M6" s="1">
        <f t="shared" si="6"/>
        <v>0.27773642755569056</v>
      </c>
      <c r="N6" s="1">
        <f t="shared" si="7"/>
        <v>0.33860481675341608</v>
      </c>
      <c r="O6" s="1">
        <f t="shared" si="8"/>
        <v>8.7472088526092798E-2</v>
      </c>
      <c r="P6" s="1">
        <f t="shared" si="9"/>
        <v>5.2730502472309385E-2</v>
      </c>
      <c r="Q6" s="1">
        <f t="shared" si="10"/>
        <v>10240.552933990808</v>
      </c>
      <c r="R6" s="1">
        <f t="shared" si="11"/>
        <v>0.79972799016833096</v>
      </c>
      <c r="S6" s="1">
        <f t="shared" si="40"/>
        <v>0.20399443411000601</v>
      </c>
      <c r="T6" s="1">
        <f t="shared" si="48"/>
        <v>0.22220984688886472</v>
      </c>
      <c r="U6" s="1">
        <f t="shared" si="12"/>
        <v>0.79273740947399818</v>
      </c>
      <c r="V6" s="1">
        <f t="shared" si="13"/>
        <v>246.32896167928902</v>
      </c>
      <c r="W6" s="1">
        <f t="shared" si="41"/>
        <v>49.382434523871069</v>
      </c>
      <c r="X6" s="1">
        <f t="shared" si="14"/>
        <v>5.4491251481067655</v>
      </c>
      <c r="Y6" s="1">
        <f t="shared" si="42"/>
        <v>5.112003673027261E-3</v>
      </c>
      <c r="Z6" s="1">
        <f t="shared" si="49"/>
        <v>0.33860481675341608</v>
      </c>
      <c r="AA6" s="1">
        <f t="shared" si="15"/>
        <v>103.76921037761905</v>
      </c>
      <c r="AB6" s="1">
        <f t="shared" si="16"/>
        <v>5.2302363459170581E-3</v>
      </c>
      <c r="AC6" s="1">
        <f t="shared" si="17"/>
        <v>8.8183794074101207E-2</v>
      </c>
      <c r="AD6" s="1">
        <f t="shared" si="18"/>
        <v>6.9142114833326224E-4</v>
      </c>
      <c r="AE6" s="1">
        <f t="shared" si="19"/>
        <v>0.20179619318076439</v>
      </c>
      <c r="AF6" s="1">
        <f t="shared" si="43"/>
        <v>434.62927389099696</v>
      </c>
      <c r="AG6" s="1">
        <f t="shared" si="20"/>
        <v>257.72317421583273</v>
      </c>
      <c r="AH6" s="1">
        <f t="shared" si="21"/>
        <v>152.28493172840558</v>
      </c>
      <c r="AI6" s="1">
        <f t="shared" si="22"/>
        <v>378.47176739331792</v>
      </c>
      <c r="AJ6" s="1">
        <f t="shared" si="23"/>
        <v>514.84390823551382</v>
      </c>
      <c r="AK6" s="8">
        <f t="shared" si="24"/>
        <v>6845330.557169104</v>
      </c>
      <c r="AL6" s="1">
        <f t="shared" si="25"/>
        <v>239491.41028686424</v>
      </c>
      <c r="AM6" s="1">
        <f t="shared" si="26"/>
        <v>0.99968510868813387</v>
      </c>
      <c r="AN6" s="1">
        <f t="shared" si="27"/>
        <v>31.502050995577417</v>
      </c>
      <c r="AO6" s="1">
        <f t="shared" si="28"/>
        <v>116.81568230136951</v>
      </c>
      <c r="AP6" s="1">
        <f t="shared" si="29"/>
        <v>7.3460260293168201E-4</v>
      </c>
      <c r="AQ6" s="1">
        <f t="shared" si="30"/>
        <v>7.8527195195228635E-5</v>
      </c>
      <c r="AR6" s="1">
        <f t="shared" si="31"/>
        <v>55.305463718801271</v>
      </c>
      <c r="AS6" s="1">
        <f t="shared" si="32"/>
        <v>15800191.803512439</v>
      </c>
      <c r="AT6" s="1">
        <f t="shared" si="33"/>
        <v>36353.261854780299</v>
      </c>
      <c r="AU6" s="1">
        <f t="shared" si="50"/>
        <v>6092.0426473257248</v>
      </c>
      <c r="AV6" s="1">
        <f t="shared" si="34"/>
        <v>108.67699948097392</v>
      </c>
      <c r="AW6" s="1">
        <f t="shared" si="35"/>
        <v>35954.593660998027</v>
      </c>
      <c r="AX6" s="6">
        <f t="shared" si="44"/>
        <v>1228149.7854222492</v>
      </c>
      <c r="AY6">
        <f t="shared" si="36"/>
        <v>36139.338090055164</v>
      </c>
      <c r="AZ6">
        <f t="shared" si="37"/>
        <v>184.74442905713599</v>
      </c>
      <c r="BA6">
        <f t="shared" si="38"/>
        <v>72040.905194138264</v>
      </c>
      <c r="BB6">
        <f t="shared" si="45"/>
        <v>12073.134708555237</v>
      </c>
    </row>
    <row r="7" spans="1:54" x14ac:dyDescent="0.35">
      <c r="A7" s="2" t="s">
        <v>13</v>
      </c>
      <c r="B7" s="3">
        <f>Interface!D7</f>
        <v>252.230509749524</v>
      </c>
      <c r="C7" s="2" t="s">
        <v>14</v>
      </c>
      <c r="D7">
        <f t="shared" si="39"/>
        <v>2000.25</v>
      </c>
      <c r="E7" s="1">
        <f t="shared" si="0"/>
        <v>281.57828226164537</v>
      </c>
      <c r="F7" s="1">
        <f t="shared" si="1"/>
        <v>0.91082629527746173</v>
      </c>
      <c r="G7" s="1">
        <f t="shared" si="46"/>
        <v>3943.669844587057</v>
      </c>
      <c r="H7" s="1">
        <f t="shared" si="2"/>
        <v>13220.968010577984</v>
      </c>
      <c r="I7" s="1">
        <f t="shared" si="3"/>
        <v>0.1140598251290028</v>
      </c>
      <c r="J7" s="1">
        <f t="shared" si="47"/>
        <v>2.9654796258926138E-2</v>
      </c>
      <c r="K7" s="1">
        <f t="shared" si="4"/>
        <v>1.9495468382397328E-2</v>
      </c>
      <c r="L7" s="1">
        <f t="shared" si="5"/>
        <v>3.338044969012673E-4</v>
      </c>
      <c r="M7" s="1">
        <f t="shared" si="6"/>
        <v>0.28351058684851188</v>
      </c>
      <c r="N7" s="1">
        <f t="shared" si="7"/>
        <v>0.33832114080356712</v>
      </c>
      <c r="O7" s="1">
        <f t="shared" si="8"/>
        <v>0.11114600350286634</v>
      </c>
      <c r="P7" s="1">
        <f t="shared" si="9"/>
        <v>6.6059022476397333E-2</v>
      </c>
      <c r="Q7" s="1">
        <f t="shared" si="10"/>
        <v>10563.902913240554</v>
      </c>
      <c r="R7" s="1">
        <f t="shared" si="11"/>
        <v>0.79972799016833096</v>
      </c>
      <c r="S7" s="1">
        <f t="shared" si="40"/>
        <v>0.20402724373683578</v>
      </c>
      <c r="T7" s="1">
        <f t="shared" si="48"/>
        <v>0.22942882315622395</v>
      </c>
      <c r="U7" s="1">
        <f t="shared" si="12"/>
        <v>0.8320057847950616</v>
      </c>
      <c r="V7" s="1">
        <f t="shared" si="13"/>
        <v>242.25072196896357</v>
      </c>
      <c r="W7" s="1">
        <f t="shared" si="41"/>
        <v>62.747561342758857</v>
      </c>
      <c r="X7" s="1">
        <f t="shared" si="14"/>
        <v>6.9239055909630824</v>
      </c>
      <c r="Y7" s="1">
        <f t="shared" si="42"/>
        <v>5.153008386010789E-3</v>
      </c>
      <c r="Z7" s="1">
        <f t="shared" si="49"/>
        <v>0.33832114080356712</v>
      </c>
      <c r="AA7" s="1">
        <f t="shared" si="15"/>
        <v>131.85386578119812</v>
      </c>
      <c r="AB7" s="1">
        <f t="shared" si="16"/>
        <v>5.2258545645898213E-3</v>
      </c>
      <c r="AC7" s="1">
        <f t="shared" si="17"/>
        <v>8.8018215868513758E-2</v>
      </c>
      <c r="AD7" s="1">
        <f t="shared" si="18"/>
        <v>8.7892788990769825E-4</v>
      </c>
      <c r="AE7" s="1">
        <f t="shared" si="19"/>
        <v>0.20182864925155286</v>
      </c>
      <c r="AF7" s="1">
        <f t="shared" si="43"/>
        <v>428.07703624779225</v>
      </c>
      <c r="AG7" s="1">
        <f t="shared" si="20"/>
        <v>253.83787797587743</v>
      </c>
      <c r="AH7" s="1">
        <f t="shared" si="21"/>
        <v>152.28493172840558</v>
      </c>
      <c r="AI7" s="1">
        <f t="shared" si="22"/>
        <v>372.20576204624848</v>
      </c>
      <c r="AJ7" s="1">
        <f t="shared" si="23"/>
        <v>507.08239782063691</v>
      </c>
      <c r="AK7" s="8">
        <f t="shared" si="24"/>
        <v>7061474.8911602274</v>
      </c>
      <c r="AL7" s="1">
        <f t="shared" si="25"/>
        <v>247053.10476262696</v>
      </c>
      <c r="AM7" s="1">
        <f t="shared" si="26"/>
        <v>0.99969474380300738</v>
      </c>
      <c r="AN7" s="1">
        <f t="shared" si="27"/>
        <v>31.556384495884569</v>
      </c>
      <c r="AO7" s="1">
        <f t="shared" si="28"/>
        <v>117.01716140224114</v>
      </c>
      <c r="AP7" s="1">
        <f t="shared" si="29"/>
        <v>7.6513825452249277E-4</v>
      </c>
      <c r="AQ7" s="1">
        <f t="shared" si="30"/>
        <v>7.9157082281846282E-5</v>
      </c>
      <c r="AR7" s="1">
        <f t="shared" si="31"/>
        <v>70.27363091237838</v>
      </c>
      <c r="AS7" s="1">
        <f t="shared" si="32"/>
        <v>16267100.031970378</v>
      </c>
      <c r="AT7" s="1">
        <f t="shared" si="33"/>
        <v>38000.403325896164</v>
      </c>
      <c r="AU7" s="1">
        <f t="shared" si="50"/>
        <v>8364.1215132494945</v>
      </c>
      <c r="AV7" s="1">
        <f t="shared" si="34"/>
        <v>103.55932974065158</v>
      </c>
      <c r="AW7" s="1">
        <f t="shared" si="35"/>
        <v>37582.122722179847</v>
      </c>
      <c r="AX7" s="6">
        <f t="shared" si="44"/>
        <v>1669491.9661197634</v>
      </c>
      <c r="AY7">
        <f t="shared" si="36"/>
        <v>37776.786821467409</v>
      </c>
      <c r="AZ7">
        <f t="shared" si="37"/>
        <v>194.66409928756343</v>
      </c>
      <c r="BA7">
        <f t="shared" si="38"/>
        <v>75302.983597844257</v>
      </c>
      <c r="BB7">
        <f t="shared" si="45"/>
        <v>16575.691283188877</v>
      </c>
    </row>
    <row r="8" spans="1:54" x14ac:dyDescent="0.35">
      <c r="A8" t="s">
        <v>251</v>
      </c>
      <c r="B8" s="3">
        <f>Interface!D8</f>
        <v>0.29897919713472298</v>
      </c>
      <c r="C8" s="1" t="s">
        <v>6</v>
      </c>
      <c r="D8">
        <f t="shared" si="39"/>
        <v>2000.3125</v>
      </c>
      <c r="E8" s="1">
        <f t="shared" si="0"/>
        <v>293.96821198349738</v>
      </c>
      <c r="F8" s="1">
        <f t="shared" si="1"/>
        <v>0.91374030972894349</v>
      </c>
      <c r="G8" s="1">
        <f t="shared" si="46"/>
        <v>4769.980345248181</v>
      </c>
      <c r="H8" s="1">
        <f t="shared" si="2"/>
        <v>12129.16948846629</v>
      </c>
      <c r="I8" s="1">
        <f t="shared" si="3"/>
        <v>0.11263407741830798</v>
      </c>
      <c r="J8" s="1">
        <f t="shared" si="47"/>
        <v>3.0852400251769642E-2</v>
      </c>
      <c r="K8" s="1">
        <f t="shared" si="4"/>
        <v>1.9705535545788588E-2</v>
      </c>
      <c r="L8" s="1">
        <f t="shared" si="5"/>
        <v>3.4728513574388772E-4</v>
      </c>
      <c r="M8" s="1">
        <f t="shared" si="6"/>
        <v>0.28921256915540838</v>
      </c>
      <c r="N8" s="1">
        <f t="shared" si="7"/>
        <v>0.33804945788639951</v>
      </c>
      <c r="O8" s="1">
        <f t="shared" si="8"/>
        <v>0.1345390117493811</v>
      </c>
      <c r="P8" s="1">
        <f t="shared" si="9"/>
        <v>7.8866015442909387E-2</v>
      </c>
      <c r="Q8" s="1">
        <f t="shared" si="10"/>
        <v>10843.509067093803</v>
      </c>
      <c r="R8" s="1">
        <f t="shared" si="11"/>
        <v>0.79972799016833096</v>
      </c>
      <c r="S8" s="1">
        <f t="shared" si="40"/>
        <v>0.20406154891884395</v>
      </c>
      <c r="T8" s="1">
        <f t="shared" si="48"/>
        <v>0.23655756222678662</v>
      </c>
      <c r="U8" s="1">
        <f t="shared" si="12"/>
        <v>0.85694447809070606</v>
      </c>
      <c r="V8" s="1">
        <f t="shared" si="13"/>
        <v>238.91480052023601</v>
      </c>
      <c r="W8" s="1">
        <f t="shared" si="41"/>
        <v>75.954102052088047</v>
      </c>
      <c r="X8" s="1">
        <f t="shared" si="14"/>
        <v>8.3811867840139147</v>
      </c>
      <c r="Y8" s="1">
        <f t="shared" si="42"/>
        <v>5.1958822092758291E-3</v>
      </c>
      <c r="Z8" s="1">
        <f t="shared" si="49"/>
        <v>0.33804945788639951</v>
      </c>
      <c r="AA8" s="1">
        <f t="shared" si="15"/>
        <v>159.60527808883791</v>
      </c>
      <c r="AB8" s="1">
        <f t="shared" si="16"/>
        <v>5.2216580328288166E-3</v>
      </c>
      <c r="AC8" s="1">
        <f t="shared" si="17"/>
        <v>8.7859799468665609E-2</v>
      </c>
      <c r="AD8" s="1">
        <f t="shared" si="18"/>
        <v>1.0643535442821186E-3</v>
      </c>
      <c r="AE8" s="1">
        <f t="shared" si="19"/>
        <v>0.20186258476143981</v>
      </c>
      <c r="AF8" s="1">
        <f t="shared" si="43"/>
        <v>421.76706199052012</v>
      </c>
      <c r="AG8" s="1">
        <f t="shared" si="20"/>
        <v>250.09623724320048</v>
      </c>
      <c r="AH8" s="1">
        <f t="shared" si="21"/>
        <v>152.28493172840558</v>
      </c>
      <c r="AI8" s="1">
        <f t="shared" si="22"/>
        <v>367.08029048992779</v>
      </c>
      <c r="AJ8" s="1">
        <f t="shared" si="23"/>
        <v>499.60786261872551</v>
      </c>
      <c r="AK8" s="8">
        <f t="shared" si="24"/>
        <v>7248378.5243215933</v>
      </c>
      <c r="AL8" s="1">
        <f t="shared" si="25"/>
        <v>253591.82891923652</v>
      </c>
      <c r="AM8" s="1">
        <f t="shared" si="26"/>
        <v>0.99970261232344071</v>
      </c>
      <c r="AN8" s="1">
        <f t="shared" si="27"/>
        <v>31.608199549377243</v>
      </c>
      <c r="AO8" s="1">
        <f t="shared" si="28"/>
        <v>117.20930161647921</v>
      </c>
      <c r="AP8" s="1">
        <f t="shared" si="29"/>
        <v>7.9600392912724323E-4</v>
      </c>
      <c r="AQ8" s="1">
        <f t="shared" si="30"/>
        <v>7.9815681395548744E-5</v>
      </c>
      <c r="AR8" s="1">
        <f t="shared" si="31"/>
        <v>85.064190857283705</v>
      </c>
      <c r="AS8" s="1">
        <f t="shared" si="32"/>
        <v>16719111.318703178</v>
      </c>
      <c r="AT8" s="1">
        <f t="shared" si="33"/>
        <v>39640.628264800267</v>
      </c>
      <c r="AU8" s="1">
        <f t="shared" si="50"/>
        <v>10739.146721118004</v>
      </c>
      <c r="AV8" s="1">
        <f t="shared" si="34"/>
        <v>99.855753084083346</v>
      </c>
      <c r="AW8" s="1">
        <f t="shared" si="35"/>
        <v>39202.603722279731</v>
      </c>
      <c r="AX8" s="6">
        <f t="shared" si="44"/>
        <v>2122515.623889863</v>
      </c>
      <c r="AY8">
        <f t="shared" si="36"/>
        <v>39407.359721571578</v>
      </c>
      <c r="AZ8">
        <f t="shared" si="37"/>
        <v>204.75599929184665</v>
      </c>
      <c r="BA8">
        <f t="shared" si="38"/>
        <v>78551.081688921739</v>
      </c>
      <c r="BB8">
        <f t="shared" si="45"/>
        <v>21282.127758054143</v>
      </c>
    </row>
    <row r="9" spans="1:54" x14ac:dyDescent="0.35">
      <c r="A9" t="s">
        <v>200</v>
      </c>
      <c r="B9" s="3">
        <f>Interface!D9</f>
        <v>455.834380348992</v>
      </c>
      <c r="C9" t="s">
        <v>14</v>
      </c>
      <c r="D9">
        <f t="shared" si="39"/>
        <v>2000.375</v>
      </c>
      <c r="E9" s="1">
        <f t="shared" si="0"/>
        <v>306.42668942142029</v>
      </c>
      <c r="F9" s="1">
        <f t="shared" si="1"/>
        <v>0.91604625632255166</v>
      </c>
      <c r="G9" s="1">
        <f t="shared" si="46"/>
        <v>5528.0534382773239</v>
      </c>
      <c r="H9" s="1">
        <f t="shared" si="2"/>
        <v>11113.556906544771</v>
      </c>
      <c r="I9" s="1">
        <f t="shared" si="3"/>
        <v>0.11122615155270414</v>
      </c>
      <c r="J9" s="1">
        <f t="shared" si="47"/>
        <v>3.2062290902397435E-2</v>
      </c>
      <c r="K9" s="1">
        <f t="shared" si="4"/>
        <v>1.9905878633623E-2</v>
      </c>
      <c r="L9" s="1">
        <f t="shared" si="5"/>
        <v>3.6090407739541885E-4</v>
      </c>
      <c r="M9" s="1">
        <f t="shared" si="6"/>
        <v>0.29484327668863863</v>
      </c>
      <c r="N9" s="1">
        <f t="shared" si="7"/>
        <v>0.33778962635586535</v>
      </c>
      <c r="O9" s="1">
        <f t="shared" si="8"/>
        <v>0.15766625224186806</v>
      </c>
      <c r="P9" s="1">
        <f t="shared" si="9"/>
        <v>9.11868488566384E-2</v>
      </c>
      <c r="Q9" s="1">
        <f t="shared" si="10"/>
        <v>11093.026962470405</v>
      </c>
      <c r="R9" s="1">
        <f t="shared" si="11"/>
        <v>0.79972799016833096</v>
      </c>
      <c r="S9" s="1">
        <f t="shared" si="40"/>
        <v>0.20409736472426948</v>
      </c>
      <c r="T9" s="1">
        <f t="shared" si="48"/>
        <v>0.24359719206543087</v>
      </c>
      <c r="U9" s="1">
        <f t="shared" si="12"/>
        <v>0.87409196998193284</v>
      </c>
      <c r="V9" s="1">
        <f t="shared" si="13"/>
        <v>236.09786099135616</v>
      </c>
      <c r="W9" s="1">
        <f t="shared" si="41"/>
        <v>89.010603372476396</v>
      </c>
      <c r="X9" s="1">
        <f t="shared" si="14"/>
        <v>9.8219118186783305</v>
      </c>
      <c r="Y9" s="1">
        <f t="shared" si="42"/>
        <v>5.2406439747590596E-3</v>
      </c>
      <c r="Z9" s="1">
        <f t="shared" si="49"/>
        <v>0.33778962635586535</v>
      </c>
      <c r="AA9" s="1">
        <f t="shared" si="15"/>
        <v>187.04140685353275</v>
      </c>
      <c r="AB9" s="1">
        <f t="shared" si="16"/>
        <v>5.2176445627079692E-3</v>
      </c>
      <c r="AC9" s="1">
        <f t="shared" si="17"/>
        <v>8.7708441431999962E-2</v>
      </c>
      <c r="AD9" s="1">
        <f t="shared" si="18"/>
        <v>1.2478053964058882E-3</v>
      </c>
      <c r="AE9" s="1">
        <f t="shared" si="19"/>
        <v>0.20189801461628906</v>
      </c>
      <c r="AF9" s="1">
        <f t="shared" si="43"/>
        <v>415.69039363757514</v>
      </c>
      <c r="AG9" s="1">
        <f t="shared" si="20"/>
        <v>246.49294047821854</v>
      </c>
      <c r="AH9" s="1">
        <f t="shared" si="21"/>
        <v>152.28493172840558</v>
      </c>
      <c r="AI9" s="1">
        <f t="shared" si="22"/>
        <v>362.75220793371051</v>
      </c>
      <c r="AJ9" s="1">
        <f t="shared" si="23"/>
        <v>492.40969196658972</v>
      </c>
      <c r="AK9" s="8">
        <f t="shared" si="24"/>
        <v>7415169.5642968491</v>
      </c>
      <c r="AL9" s="1">
        <f t="shared" si="25"/>
        <v>259426.92473578622</v>
      </c>
      <c r="AM9" s="1">
        <f t="shared" si="26"/>
        <v>0.99970929929758734</v>
      </c>
      <c r="AN9" s="1">
        <f t="shared" si="27"/>
        <v>31.658152140165704</v>
      </c>
      <c r="AO9" s="1">
        <f t="shared" si="28"/>
        <v>117.39453545971357</v>
      </c>
      <c r="AP9" s="1">
        <f t="shared" si="29"/>
        <v>8.2718235739621525E-4</v>
      </c>
      <c r="AQ9" s="1">
        <f t="shared" si="30"/>
        <v>8.0503281820002893E-5</v>
      </c>
      <c r="AR9" s="1">
        <f t="shared" si="31"/>
        <v>99.686715385112791</v>
      </c>
      <c r="AS9" s="1">
        <f t="shared" si="32"/>
        <v>17163379.287846014</v>
      </c>
      <c r="AT9" s="1">
        <f t="shared" si="33"/>
        <v>41288.852353923103</v>
      </c>
      <c r="AU9" s="1">
        <f t="shared" si="50"/>
        <v>13216.685987668021</v>
      </c>
      <c r="AV9" s="1">
        <f t="shared" si="34"/>
        <v>96.941702827740414</v>
      </c>
      <c r="AW9" s="1">
        <f t="shared" si="35"/>
        <v>40830.777831892978</v>
      </c>
      <c r="AX9" s="6">
        <f t="shared" si="44"/>
        <v>2585963.7216584161</v>
      </c>
      <c r="AY9">
        <f t="shared" si="36"/>
        <v>41045.884700235925</v>
      </c>
      <c r="AZ9">
        <f t="shared" si="37"/>
        <v>215.10686834294648</v>
      </c>
      <c r="BA9">
        <f t="shared" si="38"/>
        <v>81814.743282873082</v>
      </c>
      <c r="BB9">
        <f t="shared" si="45"/>
        <v>26191.570363611751</v>
      </c>
    </row>
    <row r="10" spans="1:54" x14ac:dyDescent="0.35">
      <c r="A10" s="2" t="s">
        <v>15</v>
      </c>
      <c r="B10" s="3">
        <f>Interface!D10</f>
        <v>89.969880249701106</v>
      </c>
      <c r="C10" s="2" t="s">
        <v>16</v>
      </c>
      <c r="D10">
        <f t="shared" si="39"/>
        <v>2000.4375</v>
      </c>
      <c r="E10" s="1">
        <f t="shared" si="0"/>
        <v>318.99983596875023</v>
      </c>
      <c r="F10" s="1">
        <f t="shared" si="1"/>
        <v>0.91797145182847084</v>
      </c>
      <c r="G10" s="1">
        <f t="shared" si="46"/>
        <v>6222.6507449363726</v>
      </c>
      <c r="H10" s="1">
        <f t="shared" si="2"/>
        <v>10180.009836646503</v>
      </c>
      <c r="I10" s="1">
        <f t="shared" si="3"/>
        <v>0.10983582475914377</v>
      </c>
      <c r="J10" s="1">
        <f t="shared" si="47"/>
        <v>3.3283851812161661E-2</v>
      </c>
      <c r="K10" s="1">
        <f t="shared" si="4"/>
        <v>2.0097238621716848E-2</v>
      </c>
      <c r="L10" s="1">
        <f t="shared" si="5"/>
        <v>3.7465438346253146E-4</v>
      </c>
      <c r="M10" s="1">
        <f t="shared" si="6"/>
        <v>0.30040360038280889</v>
      </c>
      <c r="N10" s="1">
        <f t="shared" si="7"/>
        <v>0.33754151140797145</v>
      </c>
      <c r="O10" s="1">
        <f t="shared" si="8"/>
        <v>0.18055391650592481</v>
      </c>
      <c r="P10" s="1">
        <f t="shared" si="9"/>
        <v>0.10305979315279708</v>
      </c>
      <c r="Q10" s="1">
        <f t="shared" si="10"/>
        <v>11320.16234211017</v>
      </c>
      <c r="R10" s="1">
        <f t="shared" si="11"/>
        <v>0.79972799016833096</v>
      </c>
      <c r="S10" s="1">
        <f t="shared" si="40"/>
        <v>0.20413470534326295</v>
      </c>
      <c r="T10" s="1">
        <f t="shared" si="48"/>
        <v>0.2505488265374749</v>
      </c>
      <c r="U10" s="1">
        <f t="shared" si="12"/>
        <v>0.88655189008974977</v>
      </c>
      <c r="V10" s="1">
        <f t="shared" si="13"/>
        <v>233.6626632871866</v>
      </c>
      <c r="W10" s="1">
        <f t="shared" si="41"/>
        <v>101.93185174974562</v>
      </c>
      <c r="X10" s="1">
        <f t="shared" si="14"/>
        <v>11.247712311432005</v>
      </c>
      <c r="Y10" s="1">
        <f t="shared" si="42"/>
        <v>5.2873114169825729E-3</v>
      </c>
      <c r="Z10" s="1">
        <f t="shared" si="49"/>
        <v>0.33754151140797145</v>
      </c>
      <c r="AA10" s="1">
        <f t="shared" si="15"/>
        <v>214.19332340301298</v>
      </c>
      <c r="AB10" s="1">
        <f t="shared" si="16"/>
        <v>5.2138120719865356E-3</v>
      </c>
      <c r="AC10" s="1">
        <f t="shared" si="17"/>
        <v>8.7564043528867555E-2</v>
      </c>
      <c r="AD10" s="1">
        <f t="shared" si="18"/>
        <v>1.4294787972904013E-3</v>
      </c>
      <c r="AE10" s="1">
        <f t="shared" si="19"/>
        <v>0.20193495285333837</v>
      </c>
      <c r="AF10" s="1">
        <f t="shared" si="43"/>
        <v>409.83840490257728</v>
      </c>
      <c r="AG10" s="1">
        <f t="shared" si="20"/>
        <v>243.02287253098407</v>
      </c>
      <c r="AH10" s="1">
        <f t="shared" si="21"/>
        <v>152.28493172840558</v>
      </c>
      <c r="AI10" s="1">
        <f t="shared" si="22"/>
        <v>359.01065203721322</v>
      </c>
      <c r="AJ10" s="1">
        <f t="shared" si="23"/>
        <v>485.47766752124113</v>
      </c>
      <c r="AK10" s="8">
        <f t="shared" si="24"/>
        <v>7566998.9396132436</v>
      </c>
      <c r="AL10" s="1">
        <f t="shared" si="25"/>
        <v>264738.5947005226</v>
      </c>
      <c r="AM10" s="1">
        <f t="shared" si="26"/>
        <v>0.99971513020532587</v>
      </c>
      <c r="AN10" s="1">
        <f t="shared" si="27"/>
        <v>31.706559529705189</v>
      </c>
      <c r="AO10" s="1">
        <f t="shared" si="28"/>
        <v>117.57403939862462</v>
      </c>
      <c r="AP10" s="1">
        <f t="shared" si="29"/>
        <v>8.5865740164270572E-4</v>
      </c>
      <c r="AQ10" s="1">
        <f t="shared" si="30"/>
        <v>8.12201559811237E-5</v>
      </c>
      <c r="AR10" s="1">
        <f t="shared" si="31"/>
        <v>114.15776445794138</v>
      </c>
      <c r="AS10" s="1">
        <f t="shared" si="32"/>
        <v>17603143.014325541</v>
      </c>
      <c r="AT10" s="1">
        <f t="shared" si="33"/>
        <v>42951.423789847089</v>
      </c>
      <c r="AU10" s="1">
        <f t="shared" si="50"/>
        <v>15797.239259788215</v>
      </c>
      <c r="AV10" s="1">
        <f t="shared" si="34"/>
        <v>94.520025694104419</v>
      </c>
      <c r="AW10" s="1">
        <f t="shared" si="35"/>
        <v>42472.91141844196</v>
      </c>
      <c r="AX10" s="6">
        <f t="shared" si="44"/>
        <v>3058901.1553842439</v>
      </c>
      <c r="AY10">
        <f t="shared" si="36"/>
        <v>42698.672597557023</v>
      </c>
      <c r="AZ10">
        <f t="shared" si="37"/>
        <v>225.76117911506418</v>
      </c>
      <c r="BA10">
        <f t="shared" si="38"/>
        <v>85106.532411020584</v>
      </c>
      <c r="BB10">
        <f t="shared" si="45"/>
        <v>31304.991818791317</v>
      </c>
    </row>
    <row r="11" spans="1:54" x14ac:dyDescent="0.35">
      <c r="A11" s="1" t="s">
        <v>18</v>
      </c>
      <c r="B11" s="3">
        <f>Interface!D11</f>
        <v>188.772958145551</v>
      </c>
      <c r="C11" s="1" t="s">
        <v>14</v>
      </c>
      <c r="D11">
        <f t="shared" si="39"/>
        <v>2000.5</v>
      </c>
      <c r="E11" s="1">
        <f t="shared" si="0"/>
        <v>331.70657283772726</v>
      </c>
      <c r="F11" s="1">
        <f t="shared" si="1"/>
        <v>0.91963835471216082</v>
      </c>
      <c r="G11" s="1">
        <f t="shared" si="46"/>
        <v>6858.9013597267785</v>
      </c>
      <c r="H11" s="1">
        <f t="shared" si="2"/>
        <v>9327.7873435664078</v>
      </c>
      <c r="I11" s="1">
        <f t="shared" si="3"/>
        <v>0.10846287704924229</v>
      </c>
      <c r="J11" s="1">
        <f t="shared" si="47"/>
        <v>3.4516513327052557E-2</v>
      </c>
      <c r="K11" s="1">
        <f t="shared" si="4"/>
        <v>2.0280324814069082E-2</v>
      </c>
      <c r="L11" s="1">
        <f t="shared" si="5"/>
        <v>3.8852964172547965E-4</v>
      </c>
      <c r="M11" s="1">
        <f t="shared" si="6"/>
        <v>0.3058944200358435</v>
      </c>
      <c r="N11" s="1">
        <f t="shared" si="7"/>
        <v>0.33730499057830293</v>
      </c>
      <c r="O11" s="1">
        <f t="shared" si="8"/>
        <v>0.20323146873909831</v>
      </c>
      <c r="P11" s="1">
        <f t="shared" si="9"/>
        <v>0.11452168897979023</v>
      </c>
      <c r="Q11" s="1">
        <f t="shared" si="10"/>
        <v>11529.673286550786</v>
      </c>
      <c r="R11" s="1">
        <f t="shared" si="11"/>
        <v>0.79972799016833096</v>
      </c>
      <c r="S11" s="1">
        <f t="shared" si="40"/>
        <v>0.2041735841453228</v>
      </c>
      <c r="T11" s="1">
        <f t="shared" si="48"/>
        <v>0.2574135655849214</v>
      </c>
      <c r="U11" s="1">
        <f t="shared" si="12"/>
        <v>0.89598097859926185</v>
      </c>
      <c r="V11" s="1">
        <f t="shared" si="13"/>
        <v>231.51912219858082</v>
      </c>
      <c r="W11" s="1">
        <f t="shared" si="41"/>
        <v>114.73448121917117</v>
      </c>
      <c r="X11" s="1">
        <f t="shared" si="14"/>
        <v>12.66042375177253</v>
      </c>
      <c r="Y11" s="1">
        <f t="shared" si="42"/>
        <v>5.3359012448364216E-3</v>
      </c>
      <c r="Z11" s="1">
        <f t="shared" si="49"/>
        <v>0.33730499057830293</v>
      </c>
      <c r="AA11" s="1">
        <f t="shared" si="15"/>
        <v>241.09598147584109</v>
      </c>
      <c r="AB11" s="1">
        <f t="shared" si="16"/>
        <v>5.2101586690262358E-3</v>
      </c>
      <c r="AC11" s="1">
        <f t="shared" si="17"/>
        <v>8.7426515883696113E-2</v>
      </c>
      <c r="AD11" s="1">
        <f t="shared" si="18"/>
        <v>1.6095956552071437E-3</v>
      </c>
      <c r="AE11" s="1">
        <f t="shared" si="19"/>
        <v>0.20197341269801666</v>
      </c>
      <c r="AF11" s="1">
        <f t="shared" si="43"/>
        <v>404.20278844871154</v>
      </c>
      <c r="AG11" s="1">
        <f t="shared" si="20"/>
        <v>239.68110737984628</v>
      </c>
      <c r="AH11" s="1">
        <f t="shared" si="21"/>
        <v>152.28493172840558</v>
      </c>
      <c r="AI11" s="1">
        <f t="shared" si="22"/>
        <v>355.71721151461207</v>
      </c>
      <c r="AJ11" s="1">
        <f t="shared" si="23"/>
        <v>478.80194875418846</v>
      </c>
      <c r="AK11" s="8">
        <f t="shared" si="24"/>
        <v>7707047.2045150679</v>
      </c>
      <c r="AL11" s="1">
        <f t="shared" si="25"/>
        <v>269638.10880795895</v>
      </c>
      <c r="AM11" s="1">
        <f t="shared" si="26"/>
        <v>0.99972030504209919</v>
      </c>
      <c r="AN11" s="1">
        <f t="shared" si="27"/>
        <v>31.753596275704666</v>
      </c>
      <c r="AO11" s="1">
        <f t="shared" si="28"/>
        <v>117.748460726872</v>
      </c>
      <c r="AP11" s="1">
        <f t="shared" si="29"/>
        <v>8.9041412818463268E-4</v>
      </c>
      <c r="AQ11" s="1">
        <f t="shared" si="30"/>
        <v>8.1966560549749949E-5</v>
      </c>
      <c r="AR11" s="1">
        <f t="shared" si="31"/>
        <v>128.49596723091935</v>
      </c>
      <c r="AS11" s="1">
        <f t="shared" si="32"/>
        <v>18039980.49391935</v>
      </c>
      <c r="AT11" s="1">
        <f t="shared" si="33"/>
        <v>44631.014454786244</v>
      </c>
      <c r="AU11" s="1">
        <f t="shared" si="50"/>
        <v>18481.703246653658</v>
      </c>
      <c r="AV11" s="1">
        <f t="shared" si="34"/>
        <v>92.431441302474099</v>
      </c>
      <c r="AW11" s="1">
        <f t="shared" si="35"/>
        <v>44131.634281043749</v>
      </c>
      <c r="AX11" s="6">
        <f t="shared" si="44"/>
        <v>3540591.6056664358</v>
      </c>
      <c r="AY11">
        <f t="shared" si="36"/>
        <v>44368.379572837832</v>
      </c>
      <c r="AZ11">
        <f t="shared" si="37"/>
        <v>236.74529179408026</v>
      </c>
      <c r="BA11">
        <f t="shared" si="38"/>
        <v>88431.72703514334</v>
      </c>
      <c r="BB11">
        <f t="shared" si="45"/>
        <v>36624.150094480101</v>
      </c>
    </row>
    <row r="12" spans="1:54" x14ac:dyDescent="0.35">
      <c r="A12" s="1" t="s">
        <v>20</v>
      </c>
      <c r="B12" s="3">
        <f>Interface!D12</f>
        <v>100.481561530279</v>
      </c>
      <c r="C12" s="1" t="s">
        <v>21</v>
      </c>
      <c r="D12">
        <f t="shared" si="39"/>
        <v>2000.5625</v>
      </c>
      <c r="E12" s="1">
        <f t="shared" si="0"/>
        <v>344.55247934465524</v>
      </c>
      <c r="F12" s="1">
        <f t="shared" si="1"/>
        <v>0.92111882578310378</v>
      </c>
      <c r="G12" s="1">
        <f t="shared" si="46"/>
        <v>7441.888068699679</v>
      </c>
      <c r="H12" s="1">
        <f t="shared" si="2"/>
        <v>8553.0113525669385</v>
      </c>
      <c r="I12" s="1">
        <f t="shared" si="3"/>
        <v>0.10710709118446976</v>
      </c>
      <c r="J12" s="1">
        <f t="shared" si="47"/>
        <v>3.5759750525324034E-2</v>
      </c>
      <c r="K12" s="1">
        <f t="shared" si="4"/>
        <v>2.0455789079537878E-2</v>
      </c>
      <c r="L12" s="1">
        <f t="shared" si="5"/>
        <v>4.0252394348612777E-4</v>
      </c>
      <c r="M12" s="1">
        <f t="shared" si="6"/>
        <v>0.3113166044481937</v>
      </c>
      <c r="N12" s="1">
        <f t="shared" si="7"/>
        <v>0.33707995538993923</v>
      </c>
      <c r="O12" s="1">
        <f t="shared" si="8"/>
        <v>0.22572840547184389</v>
      </c>
      <c r="P12" s="1">
        <f t="shared" si="9"/>
        <v>0.12560646982332441</v>
      </c>
      <c r="Q12" s="1">
        <f t="shared" si="10"/>
        <v>11724.700684805315</v>
      </c>
      <c r="R12" s="1">
        <f t="shared" si="11"/>
        <v>0.79972799016833096</v>
      </c>
      <c r="S12" s="1">
        <f t="shared" si="40"/>
        <v>0.20421401374029433</v>
      </c>
      <c r="T12" s="1">
        <f t="shared" si="48"/>
        <v>0.26419249540049905</v>
      </c>
      <c r="U12" s="1">
        <f t="shared" si="12"/>
        <v>0.90334204111911975</v>
      </c>
      <c r="V12" s="1">
        <f t="shared" si="13"/>
        <v>229.60507205540353</v>
      </c>
      <c r="W12" s="1">
        <f t="shared" si="41"/>
        <v>127.43514406959667</v>
      </c>
      <c r="X12" s="1">
        <f t="shared" si="14"/>
        <v>14.061883643395017</v>
      </c>
      <c r="Y12" s="1">
        <f t="shared" si="42"/>
        <v>5.3864292178136021E-3</v>
      </c>
      <c r="Z12" s="1">
        <f t="shared" si="49"/>
        <v>0.33707995538993923</v>
      </c>
      <c r="AA12" s="1">
        <f t="shared" si="15"/>
        <v>267.78437316750495</v>
      </c>
      <c r="AB12" s="1">
        <f t="shared" si="16"/>
        <v>5.2066826782456704E-3</v>
      </c>
      <c r="AC12" s="1">
        <f t="shared" si="17"/>
        <v>8.7295777867730517E-2</v>
      </c>
      <c r="AD12" s="1">
        <f t="shared" si="18"/>
        <v>1.7883787463178319E-3</v>
      </c>
      <c r="AE12" s="1">
        <f t="shared" si="19"/>
        <v>0.20201340662428571</v>
      </c>
      <c r="AF12" s="1">
        <f t="shared" si="43"/>
        <v>398.77554409584053</v>
      </c>
      <c r="AG12" s="1">
        <f t="shared" si="20"/>
        <v>236.46290113859419</v>
      </c>
      <c r="AH12" s="1">
        <f t="shared" si="21"/>
        <v>152.28493172840558</v>
      </c>
      <c r="AI12" s="1">
        <f t="shared" si="22"/>
        <v>352.77637201433879</v>
      </c>
      <c r="AJ12" s="1">
        <f t="shared" si="23"/>
        <v>472.37305898206972</v>
      </c>
      <c r="AK12" s="8">
        <f t="shared" si="24"/>
        <v>7837413.8963687513</v>
      </c>
      <c r="AL12" s="1">
        <f t="shared" si="25"/>
        <v>274198.91825350677</v>
      </c>
      <c r="AM12" s="1">
        <f t="shared" si="26"/>
        <v>0.99972495598878464</v>
      </c>
      <c r="AN12" s="1">
        <f t="shared" si="27"/>
        <v>31.799368791771201</v>
      </c>
      <c r="AO12" s="1">
        <f t="shared" si="28"/>
        <v>117.91819404663943</v>
      </c>
      <c r="AP12" s="1">
        <f t="shared" si="29"/>
        <v>9.2243875547658486E-4</v>
      </c>
      <c r="AQ12" s="1">
        <f t="shared" si="30"/>
        <v>8.274273761271528E-5</v>
      </c>
      <c r="AR12" s="1">
        <f t="shared" si="31"/>
        <v>142.71997330213466</v>
      </c>
      <c r="AS12" s="1">
        <f t="shared" si="32"/>
        <v>18474672.04608668</v>
      </c>
      <c r="AT12" s="1">
        <f t="shared" si="33"/>
        <v>46328.498122860139</v>
      </c>
      <c r="AU12" s="1">
        <f t="shared" si="50"/>
        <v>21271.1416500778</v>
      </c>
      <c r="AV12" s="1">
        <f t="shared" si="34"/>
        <v>90.582789270696466</v>
      </c>
      <c r="AW12" s="1">
        <f t="shared" si="35"/>
        <v>45807.79755164474</v>
      </c>
      <c r="AX12" s="6">
        <f t="shared" si="44"/>
        <v>4030429.9741894826</v>
      </c>
      <c r="AY12">
        <f t="shared" si="36"/>
        <v>46055.874258402146</v>
      </c>
      <c r="AZ12">
        <f t="shared" si="37"/>
        <v>248.07670675740667</v>
      </c>
      <c r="BA12">
        <f t="shared" si="38"/>
        <v>91792.041456505031</v>
      </c>
      <c r="BB12">
        <f t="shared" si="45"/>
        <v>42151.133034176557</v>
      </c>
    </row>
    <row r="13" spans="1:54" x14ac:dyDescent="0.35">
      <c r="A13" s="1" t="s">
        <v>27</v>
      </c>
      <c r="B13" s="3">
        <f>Interface!D13</f>
        <v>796.28499305683704</v>
      </c>
      <c r="C13" s="1" t="s">
        <v>26</v>
      </c>
      <c r="D13">
        <f t="shared" si="39"/>
        <v>2000.625</v>
      </c>
      <c r="E13" s="1">
        <f t="shared" si="0"/>
        <v>357.53591251495902</v>
      </c>
      <c r="F13" s="1">
        <f t="shared" si="1"/>
        <v>0.9224579116588737</v>
      </c>
      <c r="G13" s="1">
        <f t="shared" si="46"/>
        <v>7976.451278235113</v>
      </c>
      <c r="H13" s="1">
        <f t="shared" si="2"/>
        <v>7850.3802608105534</v>
      </c>
      <c r="I13" s="1">
        <f t="shared" si="3"/>
        <v>0.10576825264177758</v>
      </c>
      <c r="J13" s="1">
        <f t="shared" si="47"/>
        <v>3.701307959632727E-2</v>
      </c>
      <c r="K13" s="1">
        <f t="shared" si="4"/>
        <v>2.0624218975295039E-2</v>
      </c>
      <c r="L13" s="1">
        <f t="shared" si="5"/>
        <v>4.1663184280686715E-4</v>
      </c>
      <c r="M13" s="1">
        <f t="shared" si="6"/>
        <v>0.3166710115603058</v>
      </c>
      <c r="N13" s="1">
        <f t="shared" si="7"/>
        <v>0.33686631139419376</v>
      </c>
      <c r="O13" s="1">
        <f t="shared" si="8"/>
        <v>0.24807277625648541</v>
      </c>
      <c r="P13" s="1">
        <f t="shared" si="9"/>
        <v>0.13634474052081527</v>
      </c>
      <c r="Q13" s="1">
        <f t="shared" si="10"/>
        <v>11907.43023246455</v>
      </c>
      <c r="R13" s="1">
        <f t="shared" si="11"/>
        <v>0.79972799016833096</v>
      </c>
      <c r="S13" s="1">
        <f t="shared" si="40"/>
        <v>0.2042560060367159</v>
      </c>
      <c r="T13" s="1">
        <f t="shared" si="48"/>
        <v>0.27088668859952841</v>
      </c>
      <c r="U13" s="1">
        <f t="shared" si="12"/>
        <v>0.90923185555427977</v>
      </c>
      <c r="V13" s="1">
        <f t="shared" si="13"/>
        <v>227.87590612531471</v>
      </c>
      <c r="W13" s="1">
        <f t="shared" si="41"/>
        <v>140.0496756972542</v>
      </c>
      <c r="X13" s="1">
        <f t="shared" si="14"/>
        <v>15.453839349641726</v>
      </c>
      <c r="Y13" s="1">
        <f t="shared" si="42"/>
        <v>5.4389102189300936E-3</v>
      </c>
      <c r="Z13" s="1">
        <f t="shared" si="49"/>
        <v>0.33686631139419376</v>
      </c>
      <c r="AA13" s="1">
        <f t="shared" si="15"/>
        <v>294.29177400560587</v>
      </c>
      <c r="AB13" s="1">
        <f t="shared" si="16"/>
        <v>5.2033826407496039E-3</v>
      </c>
      <c r="AC13" s="1">
        <f t="shared" si="17"/>
        <v>8.7171758059624932E-2</v>
      </c>
      <c r="AD13" s="1">
        <f t="shared" si="18"/>
        <v>1.9660399289016025E-3</v>
      </c>
      <c r="AE13" s="1">
        <f t="shared" si="19"/>
        <v>0.20205494641235769</v>
      </c>
      <c r="AF13" s="1">
        <f t="shared" si="43"/>
        <v>393.54896746364864</v>
      </c>
      <c r="AG13" s="1">
        <f t="shared" si="20"/>
        <v>233.36368532215423</v>
      </c>
      <c r="AH13" s="1">
        <f t="shared" si="21"/>
        <v>152.28493172840558</v>
      </c>
      <c r="AI13" s="1">
        <f t="shared" si="22"/>
        <v>350.11959758872706</v>
      </c>
      <c r="AJ13" s="1">
        <f t="shared" si="23"/>
        <v>466.18187191378917</v>
      </c>
      <c r="AK13" s="8">
        <f t="shared" si="24"/>
        <v>7959560.0504243206</v>
      </c>
      <c r="AL13" s="1">
        <f t="shared" si="25"/>
        <v>278472.13657646655</v>
      </c>
      <c r="AM13" s="1">
        <f t="shared" si="26"/>
        <v>0.99972917545869799</v>
      </c>
      <c r="AN13" s="1">
        <f t="shared" si="27"/>
        <v>31.84394789287181</v>
      </c>
      <c r="AO13" s="1">
        <f t="shared" si="28"/>
        <v>118.08350195348589</v>
      </c>
      <c r="AP13" s="1">
        <f t="shared" si="29"/>
        <v>9.5471856072337888E-4</v>
      </c>
      <c r="AQ13" s="1">
        <f t="shared" si="30"/>
        <v>8.3548915792997229E-5</v>
      </c>
      <c r="AR13" s="1">
        <f t="shared" si="31"/>
        <v>156.84751739730973</v>
      </c>
      <c r="AS13" s="1">
        <f t="shared" si="32"/>
        <v>18907579.868475556</v>
      </c>
      <c r="AT13" s="1">
        <f t="shared" si="33"/>
        <v>48043.779635178471</v>
      </c>
      <c r="AU13" s="1">
        <f t="shared" si="50"/>
        <v>24166.672782756559</v>
      </c>
      <c r="AV13" s="1">
        <f t="shared" si="34"/>
        <v>88.915794674650726</v>
      </c>
      <c r="AW13" s="1">
        <f t="shared" si="35"/>
        <v>47501.293926850289</v>
      </c>
      <c r="AX13" s="6">
        <f t="shared" si="44"/>
        <v>4527902.4773410028</v>
      </c>
      <c r="AY13">
        <f t="shared" si="36"/>
        <v>47761.062055329974</v>
      </c>
      <c r="AZ13">
        <f t="shared" si="37"/>
        <v>259.76812847968853</v>
      </c>
      <c r="BA13">
        <f t="shared" si="38"/>
        <v>95187.269682019527</v>
      </c>
      <c r="BB13">
        <f t="shared" si="45"/>
        <v>47888.135625208124</v>
      </c>
    </row>
    <row r="14" spans="1:54" x14ac:dyDescent="0.35">
      <c r="A14" s="2" t="s">
        <v>43</v>
      </c>
      <c r="B14" s="3">
        <f>Interface!D14</f>
        <v>1.1256340930037301E-2</v>
      </c>
      <c r="C14" s="2" t="s">
        <v>44</v>
      </c>
      <c r="D14">
        <f t="shared" si="39"/>
        <v>2000.6875</v>
      </c>
      <c r="E14" s="1">
        <f t="shared" si="0"/>
        <v>370.65101405838084</v>
      </c>
      <c r="F14" s="1">
        <f t="shared" si="1"/>
        <v>0.9236853849016613</v>
      </c>
      <c r="G14" s="1">
        <f t="shared" si="46"/>
        <v>8467.1000445357731</v>
      </c>
      <c r="H14" s="1">
        <f t="shared" si="2"/>
        <v>7214.0630077407441</v>
      </c>
      <c r="I14" s="1">
        <f t="shared" si="3"/>
        <v>0.10444614957965515</v>
      </c>
      <c r="J14" s="1">
        <f t="shared" si="47"/>
        <v>3.827605379210778E-2</v>
      </c>
      <c r="K14" s="1">
        <f t="shared" si="4"/>
        <v>2.0786138481692692E-2</v>
      </c>
      <c r="L14" s="1">
        <f t="shared" si="5"/>
        <v>4.3084831094041226E-4</v>
      </c>
      <c r="M14" s="1">
        <f t="shared" si="6"/>
        <v>0.32195848858837134</v>
      </c>
      <c r="N14" s="1">
        <f t="shared" si="7"/>
        <v>0.33666397747470328</v>
      </c>
      <c r="O14" s="1">
        <f t="shared" si="8"/>
        <v>0.27029048538872341</v>
      </c>
      <c r="P14" s="1">
        <f t="shared" si="9"/>
        <v>0.14676378376771415</v>
      </c>
      <c r="Q14" s="1">
        <f t="shared" si="10"/>
        <v>12079.451155663475</v>
      </c>
      <c r="R14" s="1">
        <f t="shared" si="11"/>
        <v>0.79972799016833096</v>
      </c>
      <c r="S14" s="1">
        <f t="shared" si="40"/>
        <v>0.20429957229543944</v>
      </c>
      <c r="T14" s="1">
        <f t="shared" si="48"/>
        <v>0.27749720438963954</v>
      </c>
      <c r="U14" s="1">
        <f t="shared" si="12"/>
        <v>0.91403952336803895</v>
      </c>
      <c r="V14" s="1">
        <f t="shared" si="13"/>
        <v>226.29860256277311</v>
      </c>
      <c r="W14" s="1">
        <f t="shared" si="41"/>
        <v>152.59270039210728</v>
      </c>
      <c r="X14" s="1">
        <f t="shared" si="14"/>
        <v>16.837904593833141</v>
      </c>
      <c r="Y14" s="1">
        <f t="shared" si="42"/>
        <v>5.4933583217382422E-3</v>
      </c>
      <c r="Z14" s="1">
        <f t="shared" si="49"/>
        <v>0.33666397747470328</v>
      </c>
      <c r="AA14" s="1">
        <f t="shared" si="15"/>
        <v>320.64891457352797</v>
      </c>
      <c r="AB14" s="1">
        <f t="shared" si="16"/>
        <v>5.2002573035796317E-3</v>
      </c>
      <c r="AC14" s="1">
        <f t="shared" si="17"/>
        <v>8.7054393784252018E-2</v>
      </c>
      <c r="AD14" s="1">
        <f t="shared" si="18"/>
        <v>2.1427745313065071E-3</v>
      </c>
      <c r="AE14" s="1">
        <f t="shared" si="19"/>
        <v>0.20209804320173771</v>
      </c>
      <c r="AF14" s="1">
        <f t="shared" si="43"/>
        <v>388.51563903469679</v>
      </c>
      <c r="AG14" s="1">
        <f t="shared" si="20"/>
        <v>230.37906036128334</v>
      </c>
      <c r="AH14" s="1">
        <f t="shared" si="21"/>
        <v>152.28493172840558</v>
      </c>
      <c r="AI14" s="1">
        <f t="shared" si="22"/>
        <v>347.69615187222985</v>
      </c>
      <c r="AJ14" s="1">
        <f t="shared" si="23"/>
        <v>460.2195986950635</v>
      </c>
      <c r="AK14" s="8">
        <f t="shared" si="24"/>
        <v>8074547.9900049567</v>
      </c>
      <c r="AL14" s="1">
        <f t="shared" si="25"/>
        <v>282494.92859195889</v>
      </c>
      <c r="AM14" s="1">
        <f t="shared" si="26"/>
        <v>0.99973303103215161</v>
      </c>
      <c r="AN14" s="1">
        <f t="shared" si="27"/>
        <v>31.887384520562634</v>
      </c>
      <c r="AO14" s="1">
        <f t="shared" si="28"/>
        <v>118.24457334852892</v>
      </c>
      <c r="AP14" s="1">
        <f t="shared" si="29"/>
        <v>9.8724177547043594E-4</v>
      </c>
      <c r="AQ14" s="1">
        <f t="shared" si="30"/>
        <v>8.438531127913219E-5</v>
      </c>
      <c r="AR14" s="1">
        <f t="shared" si="31"/>
        <v>170.89497787336012</v>
      </c>
      <c r="AS14" s="1">
        <f t="shared" si="32"/>
        <v>19338832.964046076</v>
      </c>
      <c r="AT14" s="1">
        <f t="shared" si="33"/>
        <v>49776.202090848143</v>
      </c>
      <c r="AU14" s="1">
        <f t="shared" si="50"/>
        <v>27169.409009955212</v>
      </c>
      <c r="AV14" s="1">
        <f t="shared" si="34"/>
        <v>87.391989714046986</v>
      </c>
      <c r="AW14" s="1">
        <f t="shared" si="35"/>
        <v>49211.460485800962</v>
      </c>
      <c r="AX14" s="6">
        <f t="shared" si="44"/>
        <v>5032561.7267163126</v>
      </c>
      <c r="AY14">
        <f t="shared" si="36"/>
        <v>49483.289928315658</v>
      </c>
      <c r="AZ14">
        <f t="shared" si="37"/>
        <v>271.829442514699</v>
      </c>
      <c r="BA14">
        <f t="shared" si="38"/>
        <v>98616.092472649165</v>
      </c>
      <c r="BB14">
        <f t="shared" si="45"/>
        <v>53837.339980334342</v>
      </c>
    </row>
    <row r="15" spans="1:54" x14ac:dyDescent="0.35">
      <c r="A15" s="1" t="s">
        <v>45</v>
      </c>
      <c r="B15" s="3">
        <f>Interface!D15</f>
        <v>1.8851700612328399E-2</v>
      </c>
      <c r="C15" s="1" t="s">
        <v>44</v>
      </c>
      <c r="D15">
        <f t="shared" si="39"/>
        <v>2000.75</v>
      </c>
      <c r="E15" s="1">
        <f t="shared" si="0"/>
        <v>383.8893221654738</v>
      </c>
      <c r="F15" s="1">
        <f t="shared" si="1"/>
        <v>0.92482180269097924</v>
      </c>
      <c r="G15" s="1">
        <f t="shared" si="46"/>
        <v>8917.9789825195694</v>
      </c>
      <c r="H15" s="1">
        <f t="shared" si="2"/>
        <v>6638.1796162101191</v>
      </c>
      <c r="I15" s="1">
        <f t="shared" si="3"/>
        <v>0.10314057280461049</v>
      </c>
      <c r="J15" s="1">
        <f t="shared" si="47"/>
        <v>3.95482594277798E-2</v>
      </c>
      <c r="K15" s="1">
        <f t="shared" si="4"/>
        <v>2.094201186956493E-2</v>
      </c>
      <c r="L15" s="1">
        <f t="shared" si="5"/>
        <v>4.4516869130865135E-4</v>
      </c>
      <c r="M15" s="1">
        <f t="shared" si="6"/>
        <v>0.32717987215838018</v>
      </c>
      <c r="N15" s="1">
        <f t="shared" si="7"/>
        <v>0.33647288480143622</v>
      </c>
      <c r="O15" s="1">
        <f t="shared" si="8"/>
        <v>0.2924049754007933</v>
      </c>
      <c r="P15" s="1">
        <f t="shared" si="9"/>
        <v>0.15688774497115318</v>
      </c>
      <c r="Q15" s="1">
        <f t="shared" si="10"/>
        <v>12241.963744886043</v>
      </c>
      <c r="R15" s="1">
        <f t="shared" si="11"/>
        <v>0.79972799016833096</v>
      </c>
      <c r="S15" s="1">
        <f t="shared" si="40"/>
        <v>0.20434472317797775</v>
      </c>
      <c r="T15" s="1">
        <f t="shared" si="48"/>
        <v>0.28402508873836796</v>
      </c>
      <c r="U15" s="1">
        <f t="shared" si="12"/>
        <v>0.91802930257414705</v>
      </c>
      <c r="V15" s="1">
        <f t="shared" si="13"/>
        <v>224.84808563580017</v>
      </c>
      <c r="W15" s="1">
        <f t="shared" si="41"/>
        <v>165.07745265367106</v>
      </c>
      <c r="X15" s="1">
        <f t="shared" si="14"/>
        <v>18.215539742288293</v>
      </c>
      <c r="Y15" s="1">
        <f t="shared" si="42"/>
        <v>5.5497868507501987E-3</v>
      </c>
      <c r="Z15" s="1">
        <f t="shared" si="49"/>
        <v>0.33647288480143622</v>
      </c>
      <c r="AA15" s="1">
        <f t="shared" si="15"/>
        <v>346.88360503449371</v>
      </c>
      <c r="AB15" s="1">
        <f t="shared" si="16"/>
        <v>5.1973056035573379E-3</v>
      </c>
      <c r="AC15" s="1">
        <f t="shared" si="17"/>
        <v>8.6943630455738871E-2</v>
      </c>
      <c r="AD15" s="1">
        <f t="shared" si="18"/>
        <v>2.3187587640056675E-3</v>
      </c>
      <c r="AE15" s="1">
        <f t="shared" si="19"/>
        <v>0.20214270753905034</v>
      </c>
      <c r="AF15" s="1">
        <f t="shared" si="43"/>
        <v>383.66841362186085</v>
      </c>
      <c r="AG15" s="1">
        <f t="shared" si="20"/>
        <v>227.50478935705036</v>
      </c>
      <c r="AH15" s="1">
        <f t="shared" si="21"/>
        <v>152.28493172840558</v>
      </c>
      <c r="AI15" s="1">
        <f t="shared" si="22"/>
        <v>345.46750729368398</v>
      </c>
      <c r="AJ15" s="1">
        <f t="shared" si="23"/>
        <v>454.47777543198333</v>
      </c>
      <c r="AK15" s="8">
        <f t="shared" si="24"/>
        <v>8183180.0531465299</v>
      </c>
      <c r="AL15" s="1">
        <f t="shared" si="25"/>
        <v>286295.36366844247</v>
      </c>
      <c r="AM15" s="1">
        <f t="shared" si="26"/>
        <v>0.99973657398494409</v>
      </c>
      <c r="AN15" s="1">
        <f t="shared" si="27"/>
        <v>31.92971795640895</v>
      </c>
      <c r="AO15" s="1">
        <f t="shared" si="28"/>
        <v>118.40155389539055</v>
      </c>
      <c r="AP15" s="1">
        <f t="shared" si="29"/>
        <v>1.019997482456917E-3</v>
      </c>
      <c r="AQ15" s="1">
        <f t="shared" si="30"/>
        <v>8.5252128753400062E-5</v>
      </c>
      <c r="AR15" s="1">
        <f t="shared" si="31"/>
        <v>184.87717660247236</v>
      </c>
      <c r="AS15" s="1">
        <f t="shared" si="32"/>
        <v>19768424.792878799</v>
      </c>
      <c r="AT15" s="1">
        <f t="shared" si="33"/>
        <v>51524.764851667802</v>
      </c>
      <c r="AU15" s="1">
        <f t="shared" si="50"/>
        <v>30280.42164063322</v>
      </c>
      <c r="AV15" s="1">
        <f t="shared" si="34"/>
        <v>85.984828445104014</v>
      </c>
      <c r="AW15" s="1">
        <f t="shared" si="35"/>
        <v>50937.294369975934</v>
      </c>
      <c r="AX15" s="6">
        <f t="shared" si="44"/>
        <v>5544010.4800379705</v>
      </c>
      <c r="AY15">
        <f t="shared" si="36"/>
        <v>51221.563127495785</v>
      </c>
      <c r="AZ15">
        <f t="shared" si="37"/>
        <v>284.26875751984733</v>
      </c>
      <c r="BA15">
        <f t="shared" si="38"/>
        <v>102076.5094481658</v>
      </c>
      <c r="BB15">
        <f t="shared" si="45"/>
        <v>60000.845759874916</v>
      </c>
    </row>
    <row r="16" spans="1:54" x14ac:dyDescent="0.35">
      <c r="A16" s="1" t="s">
        <v>46</v>
      </c>
      <c r="B16" s="3">
        <f>Interface!D16</f>
        <v>0.1</v>
      </c>
      <c r="C16" s="1" t="s">
        <v>6</v>
      </c>
      <c r="D16">
        <f t="shared" si="39"/>
        <v>2000.8125</v>
      </c>
      <c r="E16" s="1">
        <f t="shared" si="0"/>
        <v>397.24070252666183</v>
      </c>
      <c r="F16" s="1">
        <f t="shared" si="1"/>
        <v>0.92588189468789295</v>
      </c>
      <c r="G16" s="1">
        <f t="shared" si="46"/>
        <v>9332.8652085327012</v>
      </c>
      <c r="H16" s="1">
        <f t="shared" si="2"/>
        <v>6117.0597755114795</v>
      </c>
      <c r="I16" s="1">
        <f t="shared" si="3"/>
        <v>0.10185131573807013</v>
      </c>
      <c r="J16" s="1">
        <f t="shared" si="47"/>
        <v>4.0829312126420818E-2</v>
      </c>
      <c r="K16" s="1">
        <f t="shared" si="4"/>
        <v>2.1092248759803502E-2</v>
      </c>
      <c r="L16" s="1">
        <f t="shared" si="5"/>
        <v>4.5958865723389896E-4</v>
      </c>
      <c r="M16" s="1">
        <f t="shared" si="6"/>
        <v>0.3323359884384981</v>
      </c>
      <c r="N16" s="1">
        <f t="shared" si="7"/>
        <v>0.33629297562396426</v>
      </c>
      <c r="O16" s="1">
        <f t="shared" si="8"/>
        <v>0.3144371111469052</v>
      </c>
      <c r="P16" s="1">
        <f t="shared" si="9"/>
        <v>0.16673788709880361</v>
      </c>
      <c r="Q16" s="1">
        <f t="shared" si="10"/>
        <v>12395.905779871384</v>
      </c>
      <c r="R16" s="1">
        <f t="shared" si="11"/>
        <v>0.79972799016833096</v>
      </c>
      <c r="S16" s="1">
        <f t="shared" si="40"/>
        <v>0.20439146878964715</v>
      </c>
      <c r="T16" s="1">
        <f t="shared" si="48"/>
        <v>0.29047137453865612</v>
      </c>
      <c r="U16" s="1">
        <f t="shared" si="12"/>
        <v>0.92138679186217631</v>
      </c>
      <c r="V16" s="1">
        <f t="shared" si="13"/>
        <v>223.50490744305813</v>
      </c>
      <c r="W16" s="1">
        <f t="shared" si="41"/>
        <v>177.51571175135865</v>
      </c>
      <c r="X16" s="1">
        <f t="shared" si="14"/>
        <v>19.588044583359142</v>
      </c>
      <c r="Y16" s="1">
        <f t="shared" si="42"/>
        <v>5.6082084353566682E-3</v>
      </c>
      <c r="Z16" s="1">
        <f t="shared" si="49"/>
        <v>0.33629297562396426</v>
      </c>
      <c r="AA16" s="1">
        <f t="shared" si="15"/>
        <v>373.02059762070087</v>
      </c>
      <c r="AB16" s="1">
        <f t="shared" si="16"/>
        <v>5.1945266486446472E-3</v>
      </c>
      <c r="AC16" s="1">
        <f t="shared" si="17"/>
        <v>8.6839420834869244E-2</v>
      </c>
      <c r="AD16" s="1">
        <f t="shared" si="18"/>
        <v>2.4941487260456158E-3</v>
      </c>
      <c r="AE16" s="1">
        <f t="shared" si="19"/>
        <v>0.20218894942071708</v>
      </c>
      <c r="AF16" s="1">
        <f t="shared" si="43"/>
        <v>379.00041022520287</v>
      </c>
      <c r="AG16" s="1">
        <f t="shared" si="20"/>
        <v>224.73679206624038</v>
      </c>
      <c r="AH16" s="1">
        <f t="shared" si="21"/>
        <v>152.28493172840558</v>
      </c>
      <c r="AI16" s="1">
        <f t="shared" si="22"/>
        <v>343.40378315395782</v>
      </c>
      <c r="AJ16" s="1">
        <f t="shared" si="23"/>
        <v>448.94825117588186</v>
      </c>
      <c r="AK16" s="8">
        <f t="shared" si="24"/>
        <v>8286083.101732919</v>
      </c>
      <c r="AL16" s="1">
        <f t="shared" si="25"/>
        <v>289895.37223475578</v>
      </c>
      <c r="AM16" s="1">
        <f t="shared" si="26"/>
        <v>0.99973984443796515</v>
      </c>
      <c r="AN16" s="1">
        <f t="shared" si="27"/>
        <v>31.970980382355137</v>
      </c>
      <c r="AO16" s="1">
        <f t="shared" si="28"/>
        <v>118.55456293092891</v>
      </c>
      <c r="AP16" s="1">
        <f t="shared" si="29"/>
        <v>1.0529755187838824E-3</v>
      </c>
      <c r="AQ16" s="1">
        <f t="shared" si="30"/>
        <v>8.614956222008809E-5</v>
      </c>
      <c r="AR16" s="1">
        <f t="shared" si="31"/>
        <v>198.80730568348565</v>
      </c>
      <c r="AS16" s="1">
        <f t="shared" si="32"/>
        <v>20196268.306979664</v>
      </c>
      <c r="AT16" s="1">
        <f t="shared" si="33"/>
        <v>53288.249199991624</v>
      </c>
      <c r="AU16" s="1">
        <f t="shared" si="50"/>
        <v>33500.719443862457</v>
      </c>
      <c r="AV16" s="1">
        <f t="shared" si="34"/>
        <v>84.675291107214036</v>
      </c>
      <c r="AW16" s="1">
        <f t="shared" si="35"/>
        <v>52677.57711511536</v>
      </c>
      <c r="AX16" s="6">
        <f t="shared" si="44"/>
        <v>6061890.6738962783</v>
      </c>
      <c r="AY16">
        <f t="shared" si="36"/>
        <v>52974.670106868944</v>
      </c>
      <c r="AZ16">
        <f t="shared" si="37"/>
        <v>297.09299175357916</v>
      </c>
      <c r="BA16">
        <f t="shared" si="38"/>
        <v>105566.0881709073</v>
      </c>
      <c r="BB16">
        <f t="shared" si="45"/>
        <v>66380.627600385284</v>
      </c>
    </row>
    <row r="17" spans="1:54" x14ac:dyDescent="0.35">
      <c r="A17" s="1" t="s">
        <v>48</v>
      </c>
      <c r="B17" s="3">
        <f>Interface!D17</f>
        <v>0.79985846731888099</v>
      </c>
      <c r="C17" s="1" t="s">
        <v>6</v>
      </c>
      <c r="D17">
        <f t="shared" si="39"/>
        <v>2000.875</v>
      </c>
      <c r="E17" s="1">
        <f t="shared" si="0"/>
        <v>410.69392341582</v>
      </c>
      <c r="F17" s="1">
        <f t="shared" si="1"/>
        <v>0.92687655789601897</v>
      </c>
      <c r="G17" s="1">
        <f t="shared" si="46"/>
        <v>9715.1814445021682</v>
      </c>
      <c r="H17" s="1">
        <f t="shared" si="2"/>
        <v>5645.3769867224419</v>
      </c>
      <c r="I17" s="1">
        <f t="shared" si="3"/>
        <v>0.10057817438369256</v>
      </c>
      <c r="J17" s="1">
        <f t="shared" si="47"/>
        <v>4.2118853382831417E-2</v>
      </c>
      <c r="K17" s="1">
        <f t="shared" si="4"/>
        <v>2.1237209489092204E-2</v>
      </c>
      <c r="L17" s="1">
        <f t="shared" si="5"/>
        <v>4.7410417325940529E-4</v>
      </c>
      <c r="M17" s="1">
        <f t="shared" si="6"/>
        <v>0.33742765326978963</v>
      </c>
      <c r="N17" s="1">
        <f t="shared" si="7"/>
        <v>0.33612420200380183</v>
      </c>
      <c r="O17" s="1">
        <f t="shared" si="8"/>
        <v>0.33640517507306855</v>
      </c>
      <c r="P17" s="1">
        <f t="shared" si="9"/>
        <v>0.17633286584512861</v>
      </c>
      <c r="Q17" s="1">
        <f t="shared" si="10"/>
        <v>12542.032805356605</v>
      </c>
      <c r="R17" s="1">
        <f t="shared" si="11"/>
        <v>0.79972799016833096</v>
      </c>
      <c r="S17" s="1">
        <f t="shared" si="40"/>
        <v>0.20443981871782638</v>
      </c>
      <c r="T17" s="1">
        <f t="shared" si="48"/>
        <v>0.29683708177228552</v>
      </c>
      <c r="U17" s="1">
        <f t="shared" si="12"/>
        <v>0.92424606045341162</v>
      </c>
      <c r="V17" s="1">
        <f t="shared" si="13"/>
        <v>222.25371445215097</v>
      </c>
      <c r="W17" s="1">
        <f t="shared" si="41"/>
        <v>189.91779905405716</v>
      </c>
      <c r="X17" s="1">
        <f t="shared" si="14"/>
        <v>20.956558032761521</v>
      </c>
      <c r="Y17" s="1">
        <f t="shared" si="42"/>
        <v>5.6686350576419051E-3</v>
      </c>
      <c r="Z17" s="1">
        <f t="shared" si="49"/>
        <v>0.33612420200380183</v>
      </c>
      <c r="AA17" s="1">
        <f t="shared" si="15"/>
        <v>399.08158102185774</v>
      </c>
      <c r="AB17" s="1">
        <f t="shared" si="16"/>
        <v>5.1919196983629904E-3</v>
      </c>
      <c r="AC17" s="1">
        <f t="shared" si="17"/>
        <v>8.6741724258414893E-2</v>
      </c>
      <c r="AD17" s="1">
        <f t="shared" si="18"/>
        <v>2.6690802999149452E-3</v>
      </c>
      <c r="AE17" s="1">
        <f t="shared" si="19"/>
        <v>0.20223677833080328</v>
      </c>
      <c r="AF17" s="1">
        <f t="shared" si="43"/>
        <v>374.50500226387561</v>
      </c>
      <c r="AG17" s="1">
        <f t="shared" si="20"/>
        <v>222.07113910914356</v>
      </c>
      <c r="AH17" s="1">
        <f t="shared" si="21"/>
        <v>152.28493172840558</v>
      </c>
      <c r="AI17" s="1">
        <f t="shared" si="22"/>
        <v>341.48138954100011</v>
      </c>
      <c r="AJ17" s="1">
        <f t="shared" si="23"/>
        <v>443.62317635245148</v>
      </c>
      <c r="AK17" s="8">
        <f t="shared" si="24"/>
        <v>8383762.1820745692</v>
      </c>
      <c r="AL17" s="1">
        <f t="shared" si="25"/>
        <v>293312.62306684675</v>
      </c>
      <c r="AM17" s="1">
        <f t="shared" si="26"/>
        <v>0.99974287461175293</v>
      </c>
      <c r="AN17" s="1">
        <f t="shared" si="27"/>
        <v>32.011199538826858</v>
      </c>
      <c r="AO17" s="1">
        <f t="shared" si="28"/>
        <v>118.7037033219939</v>
      </c>
      <c r="AP17" s="1">
        <f t="shared" si="29"/>
        <v>1.0861663873164451E-3</v>
      </c>
      <c r="AQ17" s="1">
        <f t="shared" si="30"/>
        <v>8.7077795739993043E-5</v>
      </c>
      <c r="AR17" s="1">
        <f t="shared" si="31"/>
        <v>212.6969244511719</v>
      </c>
      <c r="AS17" s="1">
        <f t="shared" si="32"/>
        <v>20622228.685909633</v>
      </c>
      <c r="AT17" s="1">
        <f t="shared" si="33"/>
        <v>55065.295686969876</v>
      </c>
      <c r="AU17" s="1">
        <f t="shared" si="50"/>
        <v>36831.235018861931</v>
      </c>
      <c r="AV17" s="1">
        <f t="shared" si="34"/>
        <v>83.449302187340223</v>
      </c>
      <c r="AW17" s="1">
        <f t="shared" si="35"/>
        <v>54430.951195141359</v>
      </c>
      <c r="AX17" s="6">
        <f t="shared" si="44"/>
        <v>6585875.8102759384</v>
      </c>
      <c r="AY17">
        <f t="shared" si="36"/>
        <v>54741.25941737416</v>
      </c>
      <c r="AZ17">
        <f t="shared" si="37"/>
        <v>310.30822223279728</v>
      </c>
      <c r="BA17">
        <f t="shared" si="38"/>
        <v>109082.1174840388</v>
      </c>
      <c r="BB17">
        <f t="shared" si="45"/>
        <v>72978.508111066985</v>
      </c>
    </row>
    <row r="18" spans="1:54" x14ac:dyDescent="0.35">
      <c r="A18" s="1" t="s">
        <v>53</v>
      </c>
      <c r="B18" s="3">
        <f>Interface!D18</f>
        <v>1057.7620492788001</v>
      </c>
      <c r="C18" s="1" t="s">
        <v>14</v>
      </c>
      <c r="D18">
        <f t="shared" si="39"/>
        <v>2000.9375</v>
      </c>
      <c r="E18" s="1">
        <f t="shared" si="0"/>
        <v>424.23703351129137</v>
      </c>
      <c r="F18" s="1">
        <f t="shared" si="1"/>
        <v>0.92781408309764291</v>
      </c>
      <c r="G18" s="1">
        <f t="shared" si="46"/>
        <v>10068.01750617232</v>
      </c>
      <c r="H18" s="1">
        <f t="shared" si="2"/>
        <v>5218.2109332641085</v>
      </c>
      <c r="I18" s="1">
        <f t="shared" si="3"/>
        <v>9.9320947295090348E-2</v>
      </c>
      <c r="J18" s="1">
        <f t="shared" si="47"/>
        <v>4.3416547465070968E-2</v>
      </c>
      <c r="K18" s="1">
        <f t="shared" si="4"/>
        <v>2.1377210368523081E-2</v>
      </c>
      <c r="L18" s="1">
        <f t="shared" si="5"/>
        <v>4.8871146027198553E-4</v>
      </c>
      <c r="M18" s="1">
        <f t="shared" si="6"/>
        <v>0.3424556722953066</v>
      </c>
      <c r="N18" s="1">
        <f t="shared" si="7"/>
        <v>0.3359665245413988</v>
      </c>
      <c r="O18" s="1">
        <f t="shared" si="8"/>
        <v>0.35832492648407432</v>
      </c>
      <c r="P18" s="1">
        <f t="shared" si="9"/>
        <v>0.18568900177628894</v>
      </c>
      <c r="Q18" s="1">
        <f t="shared" si="10"/>
        <v>12680.970850584356</v>
      </c>
      <c r="R18" s="1">
        <f t="shared" si="11"/>
        <v>0.79972799016833096</v>
      </c>
      <c r="S18" s="1">
        <f t="shared" si="40"/>
        <v>0.20448978206574794</v>
      </c>
      <c r="T18" s="1">
        <f t="shared" si="48"/>
        <v>0.30312321767126632</v>
      </c>
      <c r="U18" s="1">
        <f t="shared" si="12"/>
        <v>0.92670629401994875</v>
      </c>
      <c r="V18" s="1">
        <f t="shared" si="13"/>
        <v>221.08220042429713</v>
      </c>
      <c r="W18" s="1">
        <f t="shared" si="41"/>
        <v>202.29261148934765</v>
      </c>
      <c r="X18" s="1">
        <f t="shared" si="14"/>
        <v>22.322061825646617</v>
      </c>
      <c r="Y18" s="1">
        <f t="shared" si="42"/>
        <v>5.7310780946154332E-3</v>
      </c>
      <c r="Z18" s="1">
        <f t="shared" si="49"/>
        <v>0.3359665245413988</v>
      </c>
      <c r="AA18" s="1">
        <f t="shared" si="15"/>
        <v>425.08525069433006</v>
      </c>
      <c r="AB18" s="1">
        <f t="shared" si="16"/>
        <v>5.1894841441298889E-3</v>
      </c>
      <c r="AC18" s="1">
        <f t="shared" si="17"/>
        <v>8.6650505872026926E-2</v>
      </c>
      <c r="AD18" s="1">
        <f t="shared" si="18"/>
        <v>2.8436695618376884E-3</v>
      </c>
      <c r="AE18" s="1">
        <f t="shared" si="19"/>
        <v>0.20228620327444513</v>
      </c>
      <c r="AF18" s="1">
        <f t="shared" si="43"/>
        <v>370.17580816919423</v>
      </c>
      <c r="AG18" s="1">
        <f t="shared" si="20"/>
        <v>219.50404639150588</v>
      </c>
      <c r="AH18" s="1">
        <f t="shared" si="21"/>
        <v>152.28493172840558</v>
      </c>
      <c r="AI18" s="1">
        <f t="shared" si="22"/>
        <v>339.68141855250877</v>
      </c>
      <c r="AJ18" s="1">
        <f t="shared" si="23"/>
        <v>438.49499161868488</v>
      </c>
      <c r="AK18" s="8">
        <f t="shared" si="24"/>
        <v>8476635.7654329464</v>
      </c>
      <c r="AL18" s="1">
        <f t="shared" si="25"/>
        <v>296561.75615873188</v>
      </c>
      <c r="AM18" s="1">
        <f t="shared" si="26"/>
        <v>0.99974569096326082</v>
      </c>
      <c r="AN18" s="1">
        <f t="shared" si="27"/>
        <v>32.050400335042298</v>
      </c>
      <c r="AO18" s="1">
        <f t="shared" si="28"/>
        <v>118.8490674367719</v>
      </c>
      <c r="AP18" s="1">
        <f t="shared" si="29"/>
        <v>1.1195611768080318E-3</v>
      </c>
      <c r="AQ18" s="1">
        <f t="shared" si="30"/>
        <v>8.8037004079156728E-5</v>
      </c>
      <c r="AR18" s="1">
        <f t="shared" si="31"/>
        <v>226.55599694862235</v>
      </c>
      <c r="AS18" s="1">
        <f t="shared" si="32"/>
        <v>21046143.711231194</v>
      </c>
      <c r="AT18" s="1">
        <f t="shared" si="33"/>
        <v>56854.454685519988</v>
      </c>
      <c r="AU18" s="1">
        <f t="shared" si="50"/>
        <v>40272.815999297549</v>
      </c>
      <c r="AV18" s="1">
        <f t="shared" si="34"/>
        <v>82.296146159780633</v>
      </c>
      <c r="AW18" s="1">
        <f t="shared" si="35"/>
        <v>56195.970059105406</v>
      </c>
      <c r="AX18" s="6">
        <f t="shared" si="44"/>
        <v>7115665.545615498</v>
      </c>
      <c r="AY18">
        <f t="shared" si="36"/>
        <v>56519.889962378875</v>
      </c>
      <c r="AZ18">
        <f t="shared" si="37"/>
        <v>323.91990327346429</v>
      </c>
      <c r="BA18">
        <f t="shared" si="38"/>
        <v>112621.70774255368</v>
      </c>
      <c r="BB18">
        <f t="shared" si="45"/>
        <v>79796.140453819404</v>
      </c>
    </row>
    <row r="19" spans="1:54" x14ac:dyDescent="0.35">
      <c r="A19" s="2" t="s">
        <v>57</v>
      </c>
      <c r="B19" s="3">
        <f>Interface!D19</f>
        <v>2.1013384896497529</v>
      </c>
      <c r="C19" s="2" t="s">
        <v>58</v>
      </c>
      <c r="D19">
        <f t="shared" si="39"/>
        <v>2001</v>
      </c>
      <c r="E19" s="1">
        <f t="shared" si="0"/>
        <v>437.85762464513954</v>
      </c>
      <c r="F19" s="1">
        <f t="shared" si="1"/>
        <v>0.92870093700170675</v>
      </c>
      <c r="G19" s="1">
        <f t="shared" si="46"/>
        <v>10394.155689501327</v>
      </c>
      <c r="H19" s="1">
        <f t="shared" si="2"/>
        <v>4831.0678564601667</v>
      </c>
      <c r="I19" s="1">
        <f t="shared" si="3"/>
        <v>9.8079435543955748E-2</v>
      </c>
      <c r="J19" s="1">
        <f t="shared" si="47"/>
        <v>4.4722078646836659E-2</v>
      </c>
      <c r="K19" s="1">
        <f t="shared" si="4"/>
        <v>2.1512528646074443E-2</v>
      </c>
      <c r="L19" s="1">
        <f t="shared" si="5"/>
        <v>5.0340696434873463E-4</v>
      </c>
      <c r="M19" s="1">
        <f t="shared" si="6"/>
        <v>0.34742084108756349</v>
      </c>
      <c r="N19" s="1">
        <f t="shared" si="7"/>
        <v>0.33581991113000553</v>
      </c>
      <c r="O19" s="1">
        <f t="shared" si="8"/>
        <v>0.38020969848962033</v>
      </c>
      <c r="P19" s="1">
        <f t="shared" si="9"/>
        <v>0.19482053862447005</v>
      </c>
      <c r="Q19" s="1">
        <f t="shared" si="10"/>
        <v>12813.252018503666</v>
      </c>
      <c r="R19" s="1">
        <f t="shared" si="11"/>
        <v>0.79972799016833096</v>
      </c>
      <c r="S19" s="1">
        <f t="shared" si="40"/>
        <v>0.20454136748226265</v>
      </c>
      <c r="T19" s="1">
        <f t="shared" si="48"/>
        <v>0.30933077687720945</v>
      </c>
      <c r="U19" s="1">
        <f t="shared" si="12"/>
        <v>0.92884239185522366</v>
      </c>
      <c r="V19" s="1">
        <f t="shared" si="13"/>
        <v>219.98037171261149</v>
      </c>
      <c r="W19" s="1">
        <f t="shared" si="41"/>
        <v>214.64767627451445</v>
      </c>
      <c r="X19" s="1">
        <f t="shared" si="14"/>
        <v>23.685386555916786</v>
      </c>
      <c r="Y19" s="1">
        <f t="shared" si="42"/>
        <v>5.7955483554109882E-3</v>
      </c>
      <c r="Z19" s="1">
        <f t="shared" si="49"/>
        <v>0.33581991113000553</v>
      </c>
      <c r="AA19" s="1">
        <f t="shared" si="15"/>
        <v>451.04742386951727</v>
      </c>
      <c r="AB19" s="1">
        <f t="shared" si="16"/>
        <v>5.1872194900106109E-3</v>
      </c>
      <c r="AC19" s="1">
        <f t="shared" si="17"/>
        <v>8.6565735884648248E-2</v>
      </c>
      <c r="AD19" s="1">
        <f t="shared" si="18"/>
        <v>3.018013499100543E-3</v>
      </c>
      <c r="AE19" s="1">
        <f t="shared" si="19"/>
        <v>0.20233723280729354</v>
      </c>
      <c r="AF19" s="1">
        <f t="shared" si="43"/>
        <v>366.0066823255209</v>
      </c>
      <c r="AG19" s="1">
        <f t="shared" si="20"/>
        <v>217.03186973272375</v>
      </c>
      <c r="AH19" s="1">
        <f t="shared" si="21"/>
        <v>152.28493172840558</v>
      </c>
      <c r="AI19" s="1">
        <f t="shared" si="22"/>
        <v>337.988515464567</v>
      </c>
      <c r="AJ19" s="1">
        <f t="shared" si="23"/>
        <v>433.55641713182052</v>
      </c>
      <c r="AK19" s="8">
        <f t="shared" si="24"/>
        <v>8565059.5377363432</v>
      </c>
      <c r="AL19" s="1">
        <f t="shared" si="25"/>
        <v>299655.21499301988</v>
      </c>
      <c r="AM19" s="1">
        <f t="shared" si="26"/>
        <v>0.99974831563487765</v>
      </c>
      <c r="AN19" s="1">
        <f t="shared" si="27"/>
        <v>32.088605854490453</v>
      </c>
      <c r="AO19" s="1">
        <f t="shared" si="28"/>
        <v>118.99074087329326</v>
      </c>
      <c r="AP19" s="1">
        <f t="shared" si="29"/>
        <v>1.1531514905677867E-3</v>
      </c>
      <c r="AQ19" s="1">
        <f t="shared" si="30"/>
        <v>8.9027353280291346E-5</v>
      </c>
      <c r="AR19" s="1">
        <f t="shared" si="31"/>
        <v>240.39295322280481</v>
      </c>
      <c r="AS19" s="1">
        <f t="shared" si="32"/>
        <v>21467836.94095673</v>
      </c>
      <c r="AT19" s="1">
        <f t="shared" si="33"/>
        <v>58654.221296056981</v>
      </c>
      <c r="AU19" s="1">
        <f t="shared" si="50"/>
        <v>43826.219417142551</v>
      </c>
      <c r="AV19" s="1">
        <f t="shared" si="34"/>
        <v>81.207458702708479</v>
      </c>
      <c r="AW19" s="1">
        <f t="shared" si="35"/>
        <v>57971.132688192105</v>
      </c>
      <c r="AX19" s="6">
        <f t="shared" si="44"/>
        <v>7650981.7667240193</v>
      </c>
      <c r="AY19">
        <f t="shared" si="36"/>
        <v>58309.065698003717</v>
      </c>
      <c r="AZ19">
        <f t="shared" si="37"/>
        <v>337.93300981161673</v>
      </c>
      <c r="BA19">
        <f t="shared" si="38"/>
        <v>116181.86003061262</v>
      </c>
      <c r="BB19">
        <f t="shared" si="45"/>
        <v>86834.997187729008</v>
      </c>
    </row>
    <row r="20" spans="1:54" x14ac:dyDescent="0.35">
      <c r="A20" s="1" t="s">
        <v>59</v>
      </c>
      <c r="B20" s="3">
        <f>Interface!D20</f>
        <v>2.8641117868525598</v>
      </c>
      <c r="C20" s="1" t="s">
        <v>6</v>
      </c>
      <c r="D20">
        <f t="shared" si="39"/>
        <v>2001.0625</v>
      </c>
      <c r="E20" s="1">
        <f t="shared" si="0"/>
        <v>451.54302418192276</v>
      </c>
      <c r="F20" s="1">
        <f t="shared" si="1"/>
        <v>0.92954227702268621</v>
      </c>
      <c r="G20" s="1">
        <f t="shared" si="46"/>
        <v>10696.097430530088</v>
      </c>
      <c r="H20" s="1">
        <f t="shared" si="2"/>
        <v>4479.8763853505379</v>
      </c>
      <c r="I20" s="1">
        <f t="shared" si="3"/>
        <v>9.6853442688584646E-2</v>
      </c>
      <c r="J20" s="1">
        <f t="shared" si="47"/>
        <v>4.6035148751944518E-2</v>
      </c>
      <c r="K20" s="1">
        <f t="shared" si="4"/>
        <v>2.1643407094322248E-2</v>
      </c>
      <c r="L20" s="1">
        <f t="shared" si="5"/>
        <v>5.1818732911686866E-4</v>
      </c>
      <c r="M20" s="1">
        <f t="shared" si="6"/>
        <v>0.35232394527441913</v>
      </c>
      <c r="N20" s="1">
        <f t="shared" si="7"/>
        <v>0.33568433575557366</v>
      </c>
      <c r="O20" s="1">
        <f t="shared" si="8"/>
        <v>0.40207051725287013</v>
      </c>
      <c r="P20" s="1">
        <f t="shared" si="9"/>
        <v>0.20373988307562213</v>
      </c>
      <c r="Q20" s="1">
        <f t="shared" si="10"/>
        <v>12939.339057470608</v>
      </c>
      <c r="R20" s="1">
        <f t="shared" si="11"/>
        <v>0.79972799016833096</v>
      </c>
      <c r="S20" s="1">
        <f t="shared" si="40"/>
        <v>0.20459458318800816</v>
      </c>
      <c r="T20" s="1">
        <f t="shared" si="48"/>
        <v>0.31546074159870668</v>
      </c>
      <c r="U20" s="1">
        <f t="shared" si="12"/>
        <v>0.93071193041552946</v>
      </c>
      <c r="V20" s="1">
        <f t="shared" si="13"/>
        <v>218.9400194400142</v>
      </c>
      <c r="W20" s="1">
        <f t="shared" si="41"/>
        <v>226.98921823841039</v>
      </c>
      <c r="X20" s="1">
        <f t="shared" si="14"/>
        <v>25.047219104884615</v>
      </c>
      <c r="Y20" s="1">
        <f t="shared" si="42"/>
        <v>5.8620561139914569E-3</v>
      </c>
      <c r="Z20" s="1">
        <f t="shared" si="49"/>
        <v>0.33568433575557366</v>
      </c>
      <c r="AA20" s="1">
        <f t="shared" si="15"/>
        <v>476.98118101987944</v>
      </c>
      <c r="AB20" s="1">
        <f t="shared" si="16"/>
        <v>5.1851253341809221E-3</v>
      </c>
      <c r="AC20" s="1">
        <f t="shared" si="17"/>
        <v>8.6487388854800243E-2</v>
      </c>
      <c r="AD20" s="1">
        <f t="shared" si="18"/>
        <v>3.1921909123408115E-3</v>
      </c>
      <c r="AE20" s="1">
        <f t="shared" si="19"/>
        <v>0.20238987506140074</v>
      </c>
      <c r="AF20" s="1">
        <f t="shared" si="43"/>
        <v>361.99170634610272</v>
      </c>
      <c r="AG20" s="1">
        <f t="shared" si="20"/>
        <v>214.65109969265626</v>
      </c>
      <c r="AH20" s="1">
        <f t="shared" si="21"/>
        <v>152.28493172840558</v>
      </c>
      <c r="AI20" s="1">
        <f t="shared" si="22"/>
        <v>336.39006776017487</v>
      </c>
      <c r="AJ20" s="1">
        <f t="shared" si="23"/>
        <v>428.80044221506012</v>
      </c>
      <c r="AK20" s="8">
        <f t="shared" si="24"/>
        <v>8649342.8246122412</v>
      </c>
      <c r="AL20" s="1">
        <f t="shared" si="25"/>
        <v>302603.82116191118</v>
      </c>
      <c r="AM20" s="1">
        <f t="shared" si="26"/>
        <v>0.99975076746482749</v>
      </c>
      <c r="AN20" s="1">
        <f t="shared" si="27"/>
        <v>32.125837997168418</v>
      </c>
      <c r="AO20" s="1">
        <f t="shared" si="28"/>
        <v>119.12880484097204</v>
      </c>
      <c r="AP20" s="1">
        <f t="shared" si="29"/>
        <v>1.1869293831872616E-3</v>
      </c>
      <c r="AQ20" s="1">
        <f t="shared" si="30"/>
        <v>9.0049001165171059E-5</v>
      </c>
      <c r="AR20" s="1">
        <f t="shared" si="31"/>
        <v>254.21476472114981</v>
      </c>
      <c r="AS20" s="1">
        <f t="shared" si="32"/>
        <v>21887126.503508188</v>
      </c>
      <c r="AT20" s="1">
        <f t="shared" si="33"/>
        <v>60463.060671842461</v>
      </c>
      <c r="AU20" s="1">
        <f t="shared" si="50"/>
        <v>47492.108248146113</v>
      </c>
      <c r="AV20" s="1">
        <f t="shared" si="34"/>
        <v>80.176563547719724</v>
      </c>
      <c r="AW20" s="1">
        <f t="shared" si="35"/>
        <v>59754.90867371911</v>
      </c>
      <c r="AX20" s="6">
        <f t="shared" si="44"/>
        <v>8191565.6932622846</v>
      </c>
      <c r="AY20">
        <f t="shared" si="36"/>
        <v>60107.260809442385</v>
      </c>
      <c r="AZ20">
        <f t="shared" si="37"/>
        <v>352.35213572327081</v>
      </c>
      <c r="BA20">
        <f t="shared" si="38"/>
        <v>119759.51638866645</v>
      </c>
      <c r="BB20">
        <f t="shared" si="45"/>
        <v>94096.3634396423</v>
      </c>
    </row>
    <row r="21" spans="1:54" x14ac:dyDescent="0.35">
      <c r="A21" s="1" t="s">
        <v>60</v>
      </c>
      <c r="B21" s="3">
        <f>Interface!D21</f>
        <v>8.42948387173608E-4</v>
      </c>
      <c r="C21" s="1" t="s">
        <v>6</v>
      </c>
      <c r="D21">
        <f t="shared" si="39"/>
        <v>2001.125</v>
      </c>
      <c r="E21" s="1">
        <f t="shared" si="0"/>
        <v>465.28044235466672</v>
      </c>
      <c r="F21" s="1">
        <f t="shared" si="1"/>
        <v>0.93034229950764136</v>
      </c>
      <c r="G21" s="1">
        <f t="shared" si="46"/>
        <v>10976.089704614496</v>
      </c>
      <c r="H21" s="1">
        <f t="shared" si="2"/>
        <v>4160.9693200210158</v>
      </c>
      <c r="I21" s="1">
        <f t="shared" si="3"/>
        <v>9.564277474279409E-2</v>
      </c>
      <c r="J21" s="1">
        <f t="shared" si="47"/>
        <v>4.7355474987269858E-2</v>
      </c>
      <c r="K21" s="1">
        <f t="shared" si="4"/>
        <v>2.1770058200164314E-2</v>
      </c>
      <c r="L21" s="1">
        <f t="shared" si="5"/>
        <v>5.3304937136056335E-4</v>
      </c>
      <c r="M21" s="1">
        <f t="shared" si="6"/>
        <v>0.35716576066338468</v>
      </c>
      <c r="N21" s="1">
        <f t="shared" si="7"/>
        <v>0.33555977735420867</v>
      </c>
      <c r="O21" s="1">
        <f t="shared" si="8"/>
        <v>0.42391623418981667</v>
      </c>
      <c r="P21" s="1">
        <f t="shared" si="9"/>
        <v>0.2124578245062784</v>
      </c>
      <c r="Q21" s="1">
        <f t="shared" si="10"/>
        <v>13059.642638712514</v>
      </c>
      <c r="R21" s="1">
        <f t="shared" si="11"/>
        <v>0.79972799016833096</v>
      </c>
      <c r="S21" s="1">
        <f t="shared" si="40"/>
        <v>0.20464943699838833</v>
      </c>
      <c r="T21" s="1">
        <f t="shared" si="48"/>
        <v>0.32151408176674323</v>
      </c>
      <c r="U21" s="1">
        <f t="shared" si="12"/>
        <v>0.93235986676381033</v>
      </c>
      <c r="V21" s="1">
        <f t="shared" si="13"/>
        <v>217.95433241012876</v>
      </c>
      <c r="W21" s="1">
        <f t="shared" si="41"/>
        <v>239.32223445470871</v>
      </c>
      <c r="X21" s="1">
        <f t="shared" si="14"/>
        <v>26.408110876709955</v>
      </c>
      <c r="Y21" s="1">
        <f t="shared" si="42"/>
        <v>5.9306111378678375E-3</v>
      </c>
      <c r="Z21" s="1">
        <f t="shared" si="49"/>
        <v>0.33555977735420867</v>
      </c>
      <c r="AA21" s="1">
        <f t="shared" si="15"/>
        <v>502.89702268866165</v>
      </c>
      <c r="AB21" s="1">
        <f t="shared" si="16"/>
        <v>5.1832013512788039E-3</v>
      </c>
      <c r="AC21" s="1">
        <f t="shared" si="17"/>
        <v>8.6415443014667401E-2</v>
      </c>
      <c r="AD21" s="1">
        <f t="shared" si="18"/>
        <v>3.3662634282719491E-3</v>
      </c>
      <c r="AE21" s="1">
        <f t="shared" si="19"/>
        <v>0.20244413776795189</v>
      </c>
      <c r="AF21" s="1">
        <f t="shared" si="43"/>
        <v>358.12518067147784</v>
      </c>
      <c r="AG21" s="1">
        <f t="shared" si="20"/>
        <v>212.3583565897118</v>
      </c>
      <c r="AH21" s="1">
        <f t="shared" si="21"/>
        <v>152.28493172840558</v>
      </c>
      <c r="AI21" s="1">
        <f t="shared" si="22"/>
        <v>334.87561038677387</v>
      </c>
      <c r="AJ21" s="1">
        <f t="shared" si="23"/>
        <v>424.22031540538723</v>
      </c>
      <c r="AK21" s="8">
        <f t="shared" si="24"/>
        <v>8729760.140563868</v>
      </c>
      <c r="AL21" s="1">
        <f t="shared" si="25"/>
        <v>305417.17840898229</v>
      </c>
      <c r="AM21" s="1">
        <f t="shared" si="26"/>
        <v>0.99975306270904118</v>
      </c>
      <c r="AN21" s="1">
        <f t="shared" si="27"/>
        <v>32.16211789619183</v>
      </c>
      <c r="AO21" s="1">
        <f t="shared" si="28"/>
        <v>119.26333770547789</v>
      </c>
      <c r="AP21" s="1">
        <f t="shared" si="29"/>
        <v>1.2208873047159774E-3</v>
      </c>
      <c r="AQ21" s="1">
        <f t="shared" si="30"/>
        <v>9.1102097775793426E-5</v>
      </c>
      <c r="AR21" s="1">
        <f t="shared" si="31"/>
        <v>268.02702787646592</v>
      </c>
      <c r="AS21" s="1">
        <f t="shared" si="32"/>
        <v>22303831.11992741</v>
      </c>
      <c r="AT21" s="1">
        <f t="shared" si="33"/>
        <v>62279.427205057611</v>
      </c>
      <c r="AU21" s="1">
        <f t="shared" si="50"/>
        <v>51271.049540136264</v>
      </c>
      <c r="AV21" s="1">
        <f t="shared" si="34"/>
        <v>79.198024275409168</v>
      </c>
      <c r="AW21" s="1">
        <f t="shared" si="35"/>
        <v>61545.757219801315</v>
      </c>
      <c r="AX21" s="6">
        <f t="shared" si="44"/>
        <v>8737175.7020475268</v>
      </c>
      <c r="AY21">
        <f t="shared" si="36"/>
        <v>61912.938784132624</v>
      </c>
      <c r="AZ21">
        <f t="shared" si="37"/>
        <v>367.18156433130656</v>
      </c>
      <c r="BA21">
        <f t="shared" si="38"/>
        <v>123351.59786996341</v>
      </c>
      <c r="BB21">
        <f t="shared" si="45"/>
        <v>101581.33321393395</v>
      </c>
    </row>
    <row r="22" spans="1:54" x14ac:dyDescent="0.35">
      <c r="A22" s="1" t="s">
        <v>61</v>
      </c>
      <c r="B22" s="3">
        <f>Interface!D22</f>
        <v>1.5713797036036601</v>
      </c>
      <c r="C22" s="1" t="s">
        <v>34</v>
      </c>
      <c r="D22">
        <f t="shared" si="39"/>
        <v>2001.1875</v>
      </c>
      <c r="E22" s="1">
        <f t="shared" si="0"/>
        <v>479.05708941577541</v>
      </c>
      <c r="F22" s="1">
        <f t="shared" si="1"/>
        <v>0.93110448104377042</v>
      </c>
      <c r="G22" s="1">
        <f t="shared" si="46"/>
        <v>11236.15028711581</v>
      </c>
      <c r="H22" s="1">
        <f t="shared" si="2"/>
        <v>3871.0578026968874</v>
      </c>
      <c r="I22" s="1">
        <f t="shared" si="3"/>
        <v>9.4447240145228192E-2</v>
      </c>
      <c r="J22" s="1">
        <f t="shared" si="47"/>
        <v>4.8682788039070092E-2</v>
      </c>
      <c r="K22" s="1">
        <f t="shared" si="4"/>
        <v>2.1892667961125337E-2</v>
      </c>
      <c r="L22" s="1">
        <f t="shared" si="5"/>
        <v>5.4799005959251499E-4</v>
      </c>
      <c r="M22" s="1">
        <f t="shared" si="6"/>
        <v>0.36194705336437816</v>
      </c>
      <c r="N22" s="1">
        <f t="shared" si="7"/>
        <v>0.33544621873402075</v>
      </c>
      <c r="O22" s="1">
        <f t="shared" si="8"/>
        <v>0.44575366522636611</v>
      </c>
      <c r="P22" s="1">
        <f t="shared" si="9"/>
        <v>0.2209837346971813</v>
      </c>
      <c r="Q22" s="1">
        <f t="shared" si="10"/>
        <v>13174.533683519076</v>
      </c>
      <c r="R22" s="1">
        <f t="shared" si="11"/>
        <v>0.79972799016833096</v>
      </c>
      <c r="S22" s="1">
        <f t="shared" si="40"/>
        <v>0.2047059363437386</v>
      </c>
      <c r="T22" s="1">
        <f t="shared" si="48"/>
        <v>0.32749175518816787</v>
      </c>
      <c r="U22" s="1">
        <f t="shared" si="12"/>
        <v>0.93382179296912771</v>
      </c>
      <c r="V22" s="1">
        <f t="shared" si="13"/>
        <v>217.01760803653508</v>
      </c>
      <c r="W22" s="1">
        <f t="shared" si="41"/>
        <v>251.65057285959625</v>
      </c>
      <c r="X22" s="1">
        <f t="shared" si="14"/>
        <v>27.768486473501756</v>
      </c>
      <c r="Y22" s="1">
        <f t="shared" si="42"/>
        <v>6.0012227133015988E-3</v>
      </c>
      <c r="Z22" s="1">
        <f t="shared" si="49"/>
        <v>0.33544621873402075</v>
      </c>
      <c r="AA22" s="1">
        <f t="shared" si="15"/>
        <v>528.80303469227908</v>
      </c>
      <c r="AB22" s="1">
        <f t="shared" si="16"/>
        <v>5.1814472757508957E-3</v>
      </c>
      <c r="AC22" s="1">
        <f t="shared" si="17"/>
        <v>8.6349879635225169E-2</v>
      </c>
      <c r="AD22" s="1">
        <f t="shared" si="18"/>
        <v>3.540276575633433E-3</v>
      </c>
      <c r="AE22" s="1">
        <f t="shared" si="19"/>
        <v>0.20250002827721325</v>
      </c>
      <c r="AF22" s="1">
        <f t="shared" si="43"/>
        <v>354.40161647852347</v>
      </c>
      <c r="AG22" s="1">
        <f t="shared" si="20"/>
        <v>210.15038570313666</v>
      </c>
      <c r="AH22" s="1">
        <f t="shared" si="21"/>
        <v>152.28493172840558</v>
      </c>
      <c r="AI22" s="1">
        <f t="shared" si="22"/>
        <v>333.4363816139267</v>
      </c>
      <c r="AJ22" s="1">
        <f t="shared" si="23"/>
        <v>419.80953486935908</v>
      </c>
      <c r="AK22" s="8">
        <f t="shared" si="24"/>
        <v>8806559.4291207362</v>
      </c>
      <c r="AL22" s="1">
        <f t="shared" si="25"/>
        <v>308103.96090645931</v>
      </c>
      <c r="AM22" s="1">
        <f t="shared" si="26"/>
        <v>0.99975521556804048</v>
      </c>
      <c r="AN22" s="1">
        <f t="shared" si="27"/>
        <v>32.19746619017014</v>
      </c>
      <c r="AO22" s="1">
        <f t="shared" si="28"/>
        <v>119.39441599875616</v>
      </c>
      <c r="AP22" s="1">
        <f t="shared" si="29"/>
        <v>1.2550180516383333E-3</v>
      </c>
      <c r="AQ22" s="1">
        <f t="shared" si="30"/>
        <v>9.2186785761521334E-5</v>
      </c>
      <c r="AR22" s="1">
        <f t="shared" si="31"/>
        <v>281.83405215419816</v>
      </c>
      <c r="AS22" s="1">
        <f t="shared" si="32"/>
        <v>22717774.307862524</v>
      </c>
      <c r="AT22" s="1">
        <f t="shared" si="33"/>
        <v>64101.779595689877</v>
      </c>
      <c r="AU22" s="1">
        <f t="shared" si="50"/>
        <v>55163.513740452363</v>
      </c>
      <c r="AV22" s="1">
        <f t="shared" si="34"/>
        <v>78.267333903897395</v>
      </c>
      <c r="AW22" s="1">
        <f t="shared" si="35"/>
        <v>63342.142070740803</v>
      </c>
      <c r="AX22" s="6">
        <f t="shared" si="44"/>
        <v>9287585.6663675737</v>
      </c>
      <c r="AY22">
        <f t="shared" si="36"/>
        <v>63724.567391968805</v>
      </c>
      <c r="AZ22">
        <f t="shared" si="37"/>
        <v>382.42532122800162</v>
      </c>
      <c r="BA22">
        <f t="shared" si="38"/>
        <v>126955.03443379028</v>
      </c>
      <c r="BB22">
        <f t="shared" si="45"/>
        <v>109290.80808080666</v>
      </c>
    </row>
    <row r="23" spans="1:54" x14ac:dyDescent="0.35">
      <c r="A23" s="1" t="s">
        <v>72</v>
      </c>
      <c r="B23" s="3">
        <f>Interface!D23</f>
        <v>0.199904101056537</v>
      </c>
      <c r="C23" s="1" t="s">
        <v>6</v>
      </c>
      <c r="D23">
        <f t="shared" si="39"/>
        <v>2001.25</v>
      </c>
      <c r="E23" s="1">
        <f t="shared" si="0"/>
        <v>492.86027158329421</v>
      </c>
      <c r="F23" s="1">
        <f t="shared" si="1"/>
        <v>0.9318317492862187</v>
      </c>
      <c r="G23" s="1">
        <f t="shared" si="46"/>
        <v>11478.091399784365</v>
      </c>
      <c r="H23" s="1">
        <f t="shared" si="2"/>
        <v>3607.2018600942897</v>
      </c>
      <c r="I23" s="1">
        <f t="shared" si="3"/>
        <v>9.3266649729047899E-2</v>
      </c>
      <c r="J23" s="1">
        <f t="shared" si="47"/>
        <v>5.0016830407915894E-2</v>
      </c>
      <c r="K23" s="1">
        <f t="shared" si="4"/>
        <v>2.2011399306339434E-2</v>
      </c>
      <c r="L23" s="1">
        <f t="shared" si="5"/>
        <v>5.6300649531135791E-4</v>
      </c>
      <c r="M23" s="1">
        <f t="shared" si="6"/>
        <v>0.36666857991094437</v>
      </c>
      <c r="N23" s="1">
        <f t="shared" si="7"/>
        <v>0.33534364556526342</v>
      </c>
      <c r="O23" s="1">
        <f t="shared" si="8"/>
        <v>0.46758773327741365</v>
      </c>
      <c r="P23" s="1">
        <f t="shared" si="9"/>
        <v>0.22932574832713548</v>
      </c>
      <c r="Q23" s="1">
        <f t="shared" si="10"/>
        <v>13284.352259079844</v>
      </c>
      <c r="R23" s="1">
        <f t="shared" si="11"/>
        <v>0.79972799016833096</v>
      </c>
      <c r="S23" s="1">
        <f t="shared" si="40"/>
        <v>0.20476408828702064</v>
      </c>
      <c r="T23" s="1">
        <f t="shared" si="48"/>
        <v>0.33339470769724461</v>
      </c>
      <c r="U23" s="1">
        <f t="shared" si="12"/>
        <v>0.93512623635028369</v>
      </c>
      <c r="V23" s="1">
        <f t="shared" si="13"/>
        <v>216.12503298145828</v>
      </c>
      <c r="W23" s="1">
        <f t="shared" si="41"/>
        <v>263.9770126884448</v>
      </c>
      <c r="X23" s="1">
        <f t="shared" si="14"/>
        <v>29.12865257113582</v>
      </c>
      <c r="Y23" s="1">
        <f t="shared" si="42"/>
        <v>6.0738996674188995E-3</v>
      </c>
      <c r="Z23" s="1">
        <f t="shared" si="49"/>
        <v>0.33534364556526342</v>
      </c>
      <c r="AA23" s="1">
        <f t="shared" si="15"/>
        <v>554.70505714499029</v>
      </c>
      <c r="AB23" s="1">
        <f t="shared" si="16"/>
        <v>5.17986288625374E-3</v>
      </c>
      <c r="AC23" s="1">
        <f t="shared" si="17"/>
        <v>8.6290682433981469E-2</v>
      </c>
      <c r="AD23" s="1">
        <f t="shared" si="18"/>
        <v>3.714260893409916E-3</v>
      </c>
      <c r="AE23" s="1">
        <f t="shared" si="19"/>
        <v>0.20255755357603611</v>
      </c>
      <c r="AF23" s="1">
        <f t="shared" si="43"/>
        <v>350.81572788865992</v>
      </c>
      <c r="AG23" s="1">
        <f t="shared" si="20"/>
        <v>208.02405265269482</v>
      </c>
      <c r="AH23" s="1">
        <f t="shared" si="21"/>
        <v>152.28493172840558</v>
      </c>
      <c r="AI23" s="1">
        <f t="shared" si="22"/>
        <v>332.06498599595659</v>
      </c>
      <c r="AJ23" s="1">
        <f t="shared" si="23"/>
        <v>415.56183917326683</v>
      </c>
      <c r="AK23" s="8">
        <f t="shared" si="24"/>
        <v>8879968.0092898495</v>
      </c>
      <c r="AL23" s="1">
        <f t="shared" si="25"/>
        <v>310672.12128864235</v>
      </c>
      <c r="AM23" s="1">
        <f t="shared" si="26"/>
        <v>0.99975723857888166</v>
      </c>
      <c r="AN23" s="1">
        <f t="shared" si="27"/>
        <v>32.231903201098049</v>
      </c>
      <c r="AO23" s="1">
        <f t="shared" si="28"/>
        <v>119.52211507868364</v>
      </c>
      <c r="AP23" s="1">
        <f t="shared" si="29"/>
        <v>1.2893147240121143E-3</v>
      </c>
      <c r="AQ23" s="1">
        <f t="shared" si="30"/>
        <v>9.3303200718786858E-5</v>
      </c>
      <c r="AR23" s="1">
        <f t="shared" si="31"/>
        <v>295.6389501368368</v>
      </c>
      <c r="AS23" s="1">
        <f t="shared" si="32"/>
        <v>23128787.352039028</v>
      </c>
      <c r="AT23" s="1">
        <f t="shared" si="33"/>
        <v>65928.593028701158</v>
      </c>
      <c r="AU23" s="1">
        <f t="shared" si="50"/>
        <v>59169.874965182978</v>
      </c>
      <c r="AV23" s="1">
        <f t="shared" si="34"/>
        <v>77.380695201674783</v>
      </c>
      <c r="AW23" s="1">
        <f t="shared" si="35"/>
        <v>65142.543575249802</v>
      </c>
      <c r="AX23" s="6">
        <f t="shared" si="44"/>
        <v>9842583.66694819</v>
      </c>
      <c r="AY23">
        <f t="shared" si="36"/>
        <v>65540.630790812545</v>
      </c>
      <c r="AZ23">
        <f t="shared" si="37"/>
        <v>398.08721556274122</v>
      </c>
      <c r="BA23">
        <f t="shared" si="38"/>
        <v>130566.78910404918</v>
      </c>
      <c r="BB23">
        <f t="shared" si="45"/>
        <v>117225.49773291855</v>
      </c>
    </row>
    <row r="24" spans="1:54" x14ac:dyDescent="0.35">
      <c r="A24" s="1" t="s">
        <v>73</v>
      </c>
      <c r="B24" s="3">
        <f>Interface!D24</f>
        <v>0.80014282365465705</v>
      </c>
      <c r="C24" s="1" t="s">
        <v>6</v>
      </c>
      <c r="D24">
        <f t="shared" si="39"/>
        <v>2001.3125</v>
      </c>
      <c r="E24" s="1">
        <f t="shared" si="0"/>
        <v>506.67747135609125</v>
      </c>
      <c r="F24" s="1">
        <f t="shared" si="1"/>
        <v>0.93252660622255434</v>
      </c>
      <c r="G24" s="1">
        <f t="shared" si="46"/>
        <v>11703.541516040259</v>
      </c>
      <c r="H24" s="1">
        <f t="shared" si="2"/>
        <v>3366.7797864353802</v>
      </c>
      <c r="I24" s="1">
        <f t="shared" si="3"/>
        <v>9.2100816691999404E-2</v>
      </c>
      <c r="J24" s="1">
        <f t="shared" si="47"/>
        <v>5.1357354958605148E-2</v>
      </c>
      <c r="K24" s="1">
        <f t="shared" si="4"/>
        <v>2.2126395166356866E-2</v>
      </c>
      <c r="L24" s="1">
        <f t="shared" si="5"/>
        <v>5.7809589667900127E-4</v>
      </c>
      <c r="M24" s="1">
        <f t="shared" si="6"/>
        <v>0.37133108737995968</v>
      </c>
      <c r="N24" s="1">
        <f t="shared" si="7"/>
        <v>0.33525204544071069</v>
      </c>
      <c r="O24" s="1">
        <f t="shared" si="8"/>
        <v>0.48942161137487045</v>
      </c>
      <c r="P24" s="1">
        <f t="shared" si="9"/>
        <v>0.2374909254073187</v>
      </c>
      <c r="Q24" s="1">
        <f t="shared" si="10"/>
        <v>13389.414052695709</v>
      </c>
      <c r="R24" s="1">
        <f t="shared" si="11"/>
        <v>0.79972799016833096</v>
      </c>
      <c r="S24" s="1">
        <f t="shared" si="40"/>
        <v>0.20482389953935634</v>
      </c>
      <c r="T24" s="1">
        <f t="shared" si="48"/>
        <v>0.33922387330531012</v>
      </c>
      <c r="U24" s="1">
        <f t="shared" si="12"/>
        <v>0.93629631639468602</v>
      </c>
      <c r="V24" s="1">
        <f t="shared" si="13"/>
        <v>215.27251430415811</v>
      </c>
      <c r="W24" s="1">
        <f t="shared" si="41"/>
        <v>276.30334527884838</v>
      </c>
      <c r="X24" s="1">
        <f t="shared" si="14"/>
        <v>30.488806835499354</v>
      </c>
      <c r="Y24" s="1">
        <f t="shared" si="42"/>
        <v>6.1486503876247321E-3</v>
      </c>
      <c r="Z24" s="1">
        <f t="shared" si="49"/>
        <v>0.33525204544071069</v>
      </c>
      <c r="AA24" s="1">
        <f t="shared" si="15"/>
        <v>580.60685425342945</v>
      </c>
      <c r="AB24" s="1">
        <f t="shared" si="16"/>
        <v>5.178447991139961E-3</v>
      </c>
      <c r="AC24" s="1">
        <f t="shared" si="17"/>
        <v>8.6237837025823647E-2</v>
      </c>
      <c r="AD24" s="1">
        <f t="shared" si="18"/>
        <v>3.8882330503541896E-3</v>
      </c>
      <c r="AE24" s="1">
        <f t="shared" si="19"/>
        <v>0.20261672030322342</v>
      </c>
      <c r="AF24" s="1">
        <f t="shared" si="43"/>
        <v>347.36242446414951</v>
      </c>
      <c r="AG24" s="1">
        <f t="shared" si="20"/>
        <v>205.97633894918013</v>
      </c>
      <c r="AH24" s="1">
        <f t="shared" si="21"/>
        <v>152.28493172840558</v>
      </c>
      <c r="AI24" s="1">
        <f t="shared" si="22"/>
        <v>330.75513494014086</v>
      </c>
      <c r="AJ24" s="1">
        <f t="shared" si="23"/>
        <v>411.47119839456053</v>
      </c>
      <c r="AK24" s="8">
        <f t="shared" si="24"/>
        <v>8950196.9032631945</v>
      </c>
      <c r="AL24" s="1">
        <f t="shared" si="25"/>
        <v>313129.0420544456</v>
      </c>
      <c r="AM24" s="1">
        <f t="shared" si="26"/>
        <v>0.99975914291172363</v>
      </c>
      <c r="AN24" s="1">
        <f t="shared" si="27"/>
        <v>32.265449049073283</v>
      </c>
      <c r="AO24" s="1">
        <f t="shared" si="28"/>
        <v>119.64650955446412</v>
      </c>
      <c r="AP24" s="1">
        <f t="shared" si="29"/>
        <v>1.3237706881584356E-3</v>
      </c>
      <c r="AQ24" s="1">
        <f t="shared" si="30"/>
        <v>9.4451471489318448E-5</v>
      </c>
      <c r="AR24" s="1">
        <f t="shared" si="31"/>
        <v>309.44372801863415</v>
      </c>
      <c r="AS24" s="1">
        <f t="shared" si="32"/>
        <v>23536711.411063533</v>
      </c>
      <c r="AT24" s="1">
        <f t="shared" si="33"/>
        <v>67758.369223072674</v>
      </c>
      <c r="AU24" s="1">
        <f t="shared" si="50"/>
        <v>63290.4120294768</v>
      </c>
      <c r="AV24" s="1">
        <f t="shared" si="34"/>
        <v>76.534862166488338</v>
      </c>
      <c r="AW24" s="1">
        <f t="shared" si="35"/>
        <v>66945.468642780397</v>
      </c>
      <c r="AX24" s="6">
        <f t="shared" si="44"/>
        <v>10401970.973402139</v>
      </c>
      <c r="AY24">
        <f t="shared" si="36"/>
        <v>67359.639516403186</v>
      </c>
      <c r="AZ24">
        <f t="shared" si="37"/>
        <v>414.17087362279466</v>
      </c>
      <c r="BA24">
        <f t="shared" si="38"/>
        <v>134183.87790644835</v>
      </c>
      <c r="BB24">
        <f t="shared" si="45"/>
        <v>125385.92205192162</v>
      </c>
    </row>
    <row r="25" spans="1:54" x14ac:dyDescent="0.35">
      <c r="A25" s="1" t="s">
        <v>76</v>
      </c>
      <c r="B25" s="3">
        <f>Interface!D25</f>
        <v>0</v>
      </c>
      <c r="C25" s="1" t="s">
        <v>26</v>
      </c>
      <c r="D25">
        <f t="shared" si="39"/>
        <v>2001.375</v>
      </c>
      <c r="E25" s="1">
        <f t="shared" si="0"/>
        <v>520.49641574310999</v>
      </c>
      <c r="F25" s="1">
        <f t="shared" si="1"/>
        <v>0.93319121865849275</v>
      </c>
      <c r="G25" s="1">
        <f t="shared" si="46"/>
        <v>11913.965252692471</v>
      </c>
      <c r="H25" s="1">
        <f t="shared" si="2"/>
        <v>3147.4578830536116</v>
      </c>
      <c r="I25" s="1">
        <f t="shared" si="3"/>
        <v>9.0949556566856965E-2</v>
      </c>
      <c r="J25" s="1">
        <f t="shared" si="47"/>
        <v>5.2704123662960012E-2</v>
      </c>
      <c r="K25" s="1">
        <f t="shared" si="4"/>
        <v>2.2237781218038835E-2</v>
      </c>
      <c r="L25" s="1">
        <f t="shared" si="5"/>
        <v>5.9325558436912416E-4</v>
      </c>
      <c r="M25" s="1">
        <f t="shared" si="6"/>
        <v>0.37593531350983966</v>
      </c>
      <c r="N25" s="1">
        <f t="shared" si="7"/>
        <v>0.33517140700691156</v>
      </c>
      <c r="O25" s="1">
        <f t="shared" si="8"/>
        <v>0.51125686466874032</v>
      </c>
      <c r="P25" s="1">
        <f t="shared" si="9"/>
        <v>0.24548539695182667</v>
      </c>
      <c r="Q25" s="1">
        <f t="shared" si="10"/>
        <v>13490.015110986827</v>
      </c>
      <c r="R25" s="1">
        <f t="shared" si="11"/>
        <v>0.79972799016833096</v>
      </c>
      <c r="S25" s="1">
        <f t="shared" si="40"/>
        <v>0.20488537647368127</v>
      </c>
      <c r="T25" s="1">
        <f t="shared" si="48"/>
        <v>0.3449801743485601</v>
      </c>
      <c r="U25" s="1">
        <f t="shared" si="12"/>
        <v>0.93735095866242768</v>
      </c>
      <c r="V25" s="1">
        <f t="shared" si="13"/>
        <v>214.45654782539222</v>
      </c>
      <c r="W25" s="1">
        <f t="shared" si="41"/>
        <v>288.63045423743944</v>
      </c>
      <c r="X25" s="1">
        <f t="shared" si="14"/>
        <v>31.849046768531419</v>
      </c>
      <c r="Y25" s="1">
        <f t="shared" si="42"/>
        <v>6.2254828386665521E-3</v>
      </c>
      <c r="Z25" s="1">
        <f t="shared" si="49"/>
        <v>0.33517140700691156</v>
      </c>
      <c r="AA25" s="1">
        <f t="shared" si="15"/>
        <v>606.51028277422313</v>
      </c>
      <c r="AB25" s="1">
        <f t="shared" si="16"/>
        <v>5.1772024150392492E-3</v>
      </c>
      <c r="AC25" s="1">
        <f t="shared" si="17"/>
        <v>8.6191330416753573E-2</v>
      </c>
      <c r="AD25" s="1">
        <f t="shared" si="18"/>
        <v>4.0621969611646042E-3</v>
      </c>
      <c r="AE25" s="1">
        <f t="shared" si="19"/>
        <v>0.20267753476303613</v>
      </c>
      <c r="AF25" s="1">
        <f t="shared" si="43"/>
        <v>344.0368039818386</v>
      </c>
      <c r="AG25" s="1">
        <f t="shared" si="20"/>
        <v>204.00433770944471</v>
      </c>
      <c r="AH25" s="1">
        <f t="shared" si="21"/>
        <v>152.28493172840558</v>
      </c>
      <c r="AI25" s="1">
        <f t="shared" si="22"/>
        <v>329.50144445548602</v>
      </c>
      <c r="AJ25" s="1">
        <f t="shared" si="23"/>
        <v>407.53180556192217</v>
      </c>
      <c r="AK25" s="8">
        <f t="shared" si="24"/>
        <v>9017444.0043565314</v>
      </c>
      <c r="AL25" s="1">
        <f t="shared" si="25"/>
        <v>315481.64639604627</v>
      </c>
      <c r="AM25" s="1">
        <f t="shared" si="26"/>
        <v>0.99976093859770399</v>
      </c>
      <c r="AN25" s="1">
        <f t="shared" si="27"/>
        <v>32.298123724063174</v>
      </c>
      <c r="AO25" s="1">
        <f t="shared" si="28"/>
        <v>119.76767355275284</v>
      </c>
      <c r="AP25" s="1">
        <f t="shared" si="29"/>
        <v>1.35837954433231E-3</v>
      </c>
      <c r="AQ25" s="1">
        <f t="shared" si="30"/>
        <v>9.5631720422261011E-5</v>
      </c>
      <c r="AR25" s="1">
        <f t="shared" si="31"/>
        <v>323.24937538779159</v>
      </c>
      <c r="AS25" s="1">
        <f t="shared" si="32"/>
        <v>23941399.001391605</v>
      </c>
      <c r="AT25" s="1">
        <f t="shared" si="33"/>
        <v>69589.644841182308</v>
      </c>
      <c r="AU25" s="1">
        <f t="shared" si="50"/>
        <v>67525.310105918848</v>
      </c>
      <c r="AV25" s="1">
        <f t="shared" si="34"/>
        <v>75.727023624590245</v>
      </c>
      <c r="AW25" s="1">
        <f t="shared" si="35"/>
        <v>68749.459075110426</v>
      </c>
      <c r="AX25" s="6">
        <f t="shared" si="44"/>
        <v>10965561.223674422</v>
      </c>
      <c r="AY25">
        <f t="shared" si="36"/>
        <v>69180.13884224942</v>
      </c>
      <c r="AZ25">
        <f t="shared" si="37"/>
        <v>430.6797671389931</v>
      </c>
      <c r="BA25">
        <f t="shared" si="38"/>
        <v>137803.38655234105</v>
      </c>
      <c r="BB25">
        <f t="shared" si="45"/>
        <v>133772.41442107465</v>
      </c>
    </row>
    <row r="26" spans="1:54" x14ac:dyDescent="0.35">
      <c r="A26" s="1" t="s">
        <v>77</v>
      </c>
      <c r="B26" s="3">
        <f>Interface!D26</f>
        <v>2.5000000000000001E-2</v>
      </c>
      <c r="C26" s="1" t="s">
        <v>6</v>
      </c>
      <c r="D26">
        <f t="shared" si="39"/>
        <v>2001.4375</v>
      </c>
      <c r="E26" s="1">
        <f t="shared" si="0"/>
        <v>534.30513471764925</v>
      </c>
      <c r="F26" s="1">
        <f t="shared" si="1"/>
        <v>0.93382748568376661</v>
      </c>
      <c r="G26" s="1">
        <f t="shared" si="46"/>
        <v>12110.681370383321</v>
      </c>
      <c r="H26" s="1">
        <f t="shared" si="2"/>
        <v>2947.1614615478411</v>
      </c>
      <c r="I26" s="1">
        <f t="shared" si="3"/>
        <v>8.9812687192234966E-2</v>
      </c>
      <c r="J26" s="1">
        <f t="shared" si="47"/>
        <v>5.4056906515064368E-2</v>
      </c>
      <c r="K26" s="1">
        <f t="shared" si="4"/>
        <v>2.2345668330881148E-2</v>
      </c>
      <c r="L26" s="1">
        <f t="shared" si="5"/>
        <v>6.0848296935671906E-4</v>
      </c>
      <c r="M26" s="1">
        <f t="shared" si="6"/>
        <v>0.38048198681727075</v>
      </c>
      <c r="N26" s="1">
        <f t="shared" si="7"/>
        <v>0.33510171916604442</v>
      </c>
      <c r="O26" s="1">
        <f t="shared" si="8"/>
        <v>0.53309359004212431</v>
      </c>
      <c r="P26" s="1">
        <f t="shared" si="9"/>
        <v>0.25331449520017152</v>
      </c>
      <c r="Q26" s="1">
        <f t="shared" si="10"/>
        <v>13586.435320532031</v>
      </c>
      <c r="R26" s="1">
        <f t="shared" si="11"/>
        <v>0.79972799016833096</v>
      </c>
      <c r="S26" s="1">
        <f t="shared" si="40"/>
        <v>0.20494852513676795</v>
      </c>
      <c r="T26" s="1">
        <f t="shared" si="48"/>
        <v>0.35066452163398865</v>
      </c>
      <c r="U26" s="1">
        <f t="shared" si="12"/>
        <v>0.93830579776574241</v>
      </c>
      <c r="V26" s="1">
        <f t="shared" si="13"/>
        <v>213.67411433058547</v>
      </c>
      <c r="W26" s="1">
        <f t="shared" si="41"/>
        <v>300.95839425964687</v>
      </c>
      <c r="X26" s="1">
        <f t="shared" si="14"/>
        <v>33.209378405621727</v>
      </c>
      <c r="Y26" s="1">
        <f t="shared" si="42"/>
        <v>6.3044045776609299E-3</v>
      </c>
      <c r="Z26" s="1">
        <f t="shared" si="49"/>
        <v>0.33510171916604442</v>
      </c>
      <c r="AA26" s="1">
        <f t="shared" si="15"/>
        <v>632.41545764098123</v>
      </c>
      <c r="AB26" s="1">
        <f t="shared" si="16"/>
        <v>5.1761259865298545E-3</v>
      </c>
      <c r="AC26" s="1">
        <f t="shared" si="17"/>
        <v>8.6151150539809984E-2</v>
      </c>
      <c r="AD26" s="1">
        <f t="shared" si="18"/>
        <v>4.2361448887712032E-3</v>
      </c>
      <c r="AE26" s="1">
        <f t="shared" si="19"/>
        <v>0.20274000293708677</v>
      </c>
      <c r="AF26" s="1">
        <f t="shared" si="43"/>
        <v>340.8341454740841</v>
      </c>
      <c r="AG26" s="1">
        <f t="shared" si="20"/>
        <v>202.10524952986009</v>
      </c>
      <c r="AH26" s="1">
        <f t="shared" si="21"/>
        <v>152.28493172840558</v>
      </c>
      <c r="AI26" s="1">
        <f t="shared" si="22"/>
        <v>328.29927567424141</v>
      </c>
      <c r="AJ26" s="1">
        <f t="shared" si="23"/>
        <v>403.73806841183415</v>
      </c>
      <c r="AK26" s="8">
        <f t="shared" si="24"/>
        <v>9081896.4036539998</v>
      </c>
      <c r="AL26" s="1">
        <f t="shared" si="25"/>
        <v>317736.47959530586</v>
      </c>
      <c r="AM26" s="1">
        <f t="shared" si="26"/>
        <v>0.99976263470649507</v>
      </c>
      <c r="AN26" s="1">
        <f t="shared" si="27"/>
        <v>32.329947128089763</v>
      </c>
      <c r="AO26" s="1">
        <f t="shared" si="28"/>
        <v>119.88568087408696</v>
      </c>
      <c r="AP26" s="1">
        <f t="shared" si="29"/>
        <v>1.3931350988457649E-3</v>
      </c>
      <c r="AQ26" s="1">
        <f t="shared" si="30"/>
        <v>9.6844063605005306E-5</v>
      </c>
      <c r="AR26" s="1">
        <f t="shared" si="31"/>
        <v>337.05595350001835</v>
      </c>
      <c r="AS26" s="1">
        <f t="shared" si="32"/>
        <v>24342715.019709475</v>
      </c>
      <c r="AT26" s="1">
        <f t="shared" si="33"/>
        <v>71420.998579382111</v>
      </c>
      <c r="AU26" s="1">
        <f t="shared" si="50"/>
        <v>71874.662908492741</v>
      </c>
      <c r="AV26" s="1">
        <f t="shared" si="34"/>
        <v>74.95471639263036</v>
      </c>
      <c r="AW26" s="1">
        <f t="shared" si="35"/>
        <v>70553.098590595415</v>
      </c>
      <c r="AX26" s="6">
        <f t="shared" si="44"/>
        <v>11533179.748902798</v>
      </c>
      <c r="AY26">
        <f t="shared" si="36"/>
        <v>71000.715828481698</v>
      </c>
      <c r="AZ26">
        <f t="shared" si="37"/>
        <v>447.61723788628285</v>
      </c>
      <c r="BA26">
        <f t="shared" si="38"/>
        <v>141422.48450515434</v>
      </c>
      <c r="BB26">
        <f t="shared" si="45"/>
        <v>142385.12608059595</v>
      </c>
    </row>
    <row r="27" spans="1:54" x14ac:dyDescent="0.35">
      <c r="A27" t="s">
        <v>253</v>
      </c>
      <c r="B27" s="3">
        <f>Interface!D27</f>
        <v>0</v>
      </c>
      <c r="C27" t="s">
        <v>197</v>
      </c>
      <c r="D27">
        <f t="shared" si="39"/>
        <v>2001.5</v>
      </c>
      <c r="E27" s="1">
        <f t="shared" si="0"/>
        <v>548.09201144404528</v>
      </c>
      <c r="F27" s="1">
        <f t="shared" si="1"/>
        <v>0.93443708969372574</v>
      </c>
      <c r="G27" s="1">
        <f t="shared" si="46"/>
        <v>12294.878961730061</v>
      </c>
      <c r="H27" s="1">
        <f t="shared" si="2"/>
        <v>2764.0476249810913</v>
      </c>
      <c r="I27" s="1">
        <f t="shared" si="3"/>
        <v>8.8690028683764938E-2</v>
      </c>
      <c r="J27" s="1">
        <f t="shared" si="47"/>
        <v>5.5415480600159647E-2</v>
      </c>
      <c r="K27" s="1">
        <f t="shared" si="4"/>
        <v>2.2450154740167025E-2</v>
      </c>
      <c r="L27" s="1">
        <f t="shared" si="5"/>
        <v>6.2377554243726505E-4</v>
      </c>
      <c r="M27" s="1">
        <f t="shared" si="6"/>
        <v>0.38497182671248142</v>
      </c>
      <c r="N27" s="1">
        <f t="shared" si="7"/>
        <v>0.33504297034743452</v>
      </c>
      <c r="O27" s="1">
        <f t="shared" si="8"/>
        <v>0.55493055242500811</v>
      </c>
      <c r="P27" s="1">
        <f t="shared" si="9"/>
        <v>0.26098286966900947</v>
      </c>
      <c r="Q27" s="1">
        <f t="shared" si="10"/>
        <v>13678.940966538816</v>
      </c>
      <c r="R27" s="1">
        <f t="shared" si="11"/>
        <v>0.79972799016833096</v>
      </c>
      <c r="S27" s="1">
        <f t="shared" si="40"/>
        <v>0.20501335125984393</v>
      </c>
      <c r="T27" s="1">
        <f t="shared" si="48"/>
        <v>0.35627781458350333</v>
      </c>
      <c r="U27" s="1">
        <f t="shared" si="12"/>
        <v>0.93917385835155864</v>
      </c>
      <c r="V27" s="1">
        <f t="shared" si="13"/>
        <v>212.92259688425366</v>
      </c>
      <c r="W27" s="1">
        <f t="shared" si="41"/>
        <v>313.28646808574882</v>
      </c>
      <c r="X27" s="1">
        <f t="shared" si="14"/>
        <v>34.569724807358078</v>
      </c>
      <c r="Y27" s="1">
        <f t="shared" si="42"/>
        <v>6.3854227673634774E-3</v>
      </c>
      <c r="Z27" s="1">
        <f t="shared" si="49"/>
        <v>0.33504297034743452</v>
      </c>
      <c r="AA27" s="1">
        <f t="shared" si="15"/>
        <v>658.32091367501289</v>
      </c>
      <c r="AB27" s="1">
        <f t="shared" si="16"/>
        <v>5.1752185268861342E-3</v>
      </c>
      <c r="AC27" s="1">
        <f t="shared" si="17"/>
        <v>8.6117285832149476E-2</v>
      </c>
      <c r="AD27" s="1">
        <f t="shared" si="18"/>
        <v>4.4100585249244664E-3</v>
      </c>
      <c r="AE27" s="1">
        <f t="shared" si="19"/>
        <v>0.2028041304948433</v>
      </c>
      <c r="AF27" s="1">
        <f t="shared" si="43"/>
        <v>337.74990252698609</v>
      </c>
      <c r="AG27" s="1">
        <f t="shared" si="20"/>
        <v>200.27637851235417</v>
      </c>
      <c r="AH27" s="1">
        <f t="shared" si="21"/>
        <v>152.28493172840558</v>
      </c>
      <c r="AI27" s="1">
        <f t="shared" si="22"/>
        <v>327.14460780976827</v>
      </c>
      <c r="AJ27" s="1">
        <f t="shared" si="23"/>
        <v>400.0846014499424</v>
      </c>
      <c r="AK27" s="8">
        <f t="shared" si="24"/>
        <v>9143732.1003593076</v>
      </c>
      <c r="AL27" s="1">
        <f t="shared" si="25"/>
        <v>319899.76885949477</v>
      </c>
      <c r="AM27" s="1">
        <f t="shared" si="26"/>
        <v>0.99976423948643089</v>
      </c>
      <c r="AN27" s="1">
        <f t="shared" si="27"/>
        <v>32.360939096859717</v>
      </c>
      <c r="AO27" s="1">
        <f t="shared" si="28"/>
        <v>120.00060507309334</v>
      </c>
      <c r="AP27" s="1">
        <f t="shared" si="29"/>
        <v>1.4280313401582821E-3</v>
      </c>
      <c r="AQ27" s="1">
        <f t="shared" si="30"/>
        <v>9.808861106703176E-5</v>
      </c>
      <c r="AR27" s="1">
        <f t="shared" si="31"/>
        <v>350.86268146484974</v>
      </c>
      <c r="AS27" s="1">
        <f t="shared" si="32"/>
        <v>24740537.414692115</v>
      </c>
      <c r="AT27" s="1">
        <f t="shared" si="33"/>
        <v>73251.057156753304</v>
      </c>
      <c r="AU27" s="1">
        <f t="shared" si="50"/>
        <v>76338.475319704128</v>
      </c>
      <c r="AV27" s="1">
        <f t="shared" si="34"/>
        <v>74.215759548860845</v>
      </c>
      <c r="AW27" s="1">
        <f t="shared" si="35"/>
        <v>72355.018755761135</v>
      </c>
      <c r="AX27" s="6">
        <f t="shared" si="44"/>
        <v>12104663.005175255</v>
      </c>
      <c r="AY27">
        <f t="shared" si="36"/>
        <v>72820.005275365984</v>
      </c>
      <c r="AZ27">
        <f t="shared" si="37"/>
        <v>464.98651960485046</v>
      </c>
      <c r="BA27">
        <f t="shared" si="38"/>
        <v>145038.43685948983</v>
      </c>
      <c r="BB27">
        <f t="shared" si="45"/>
        <v>151224.03136216808</v>
      </c>
    </row>
    <row r="28" spans="1:54" x14ac:dyDescent="0.35">
      <c r="A28" s="1" t="s">
        <v>78</v>
      </c>
      <c r="B28" s="3">
        <f>Interface!D28</f>
        <v>9.0624518948749806</v>
      </c>
      <c r="C28" s="1" t="s">
        <v>79</v>
      </c>
      <c r="D28">
        <f t="shared" si="39"/>
        <v>2001.5625</v>
      </c>
      <c r="E28" s="1">
        <f t="shared" si="0"/>
        <v>561.84582534611422</v>
      </c>
      <c r="F28" s="1">
        <f t="shared" si="1"/>
        <v>0.93502153548072864</v>
      </c>
      <c r="G28" s="1">
        <f t="shared" si="46"/>
        <v>12467.631938291379</v>
      </c>
      <c r="H28" s="1">
        <f t="shared" si="2"/>
        <v>2596.4800877690968</v>
      </c>
      <c r="I28" s="1">
        <f t="shared" si="3"/>
        <v>8.7581403405632877E-2</v>
      </c>
      <c r="J28" s="1">
        <f t="shared" si="47"/>
        <v>5.6779629300017759E-2</v>
      </c>
      <c r="K28" s="1">
        <f t="shared" si="4"/>
        <v>2.2551327970943186E-2</v>
      </c>
      <c r="L28" s="1">
        <f t="shared" si="5"/>
        <v>6.3913086528213502E-4</v>
      </c>
      <c r="M28" s="1">
        <f t="shared" si="6"/>
        <v>0.389405543613073</v>
      </c>
      <c r="N28" s="1">
        <f t="shared" si="7"/>
        <v>0.33499514784731194</v>
      </c>
      <c r="O28" s="1">
        <f t="shared" si="8"/>
        <v>0.57676531712704848</v>
      </c>
      <c r="P28" s="1">
        <f t="shared" si="9"/>
        <v>0.26849459024459027</v>
      </c>
      <c r="Q28" s="1">
        <f t="shared" si="10"/>
        <v>13767.786611186457</v>
      </c>
      <c r="R28" s="1">
        <f t="shared" si="11"/>
        <v>0.79972799016833096</v>
      </c>
      <c r="S28" s="1">
        <f t="shared" si="40"/>
        <v>0.20507986026800357</v>
      </c>
      <c r="T28" s="1">
        <f t="shared" si="48"/>
        <v>0.36182094137623866</v>
      </c>
      <c r="U28" s="1">
        <f t="shared" si="12"/>
        <v>0.93996607509091967</v>
      </c>
      <c r="V28" s="1">
        <f t="shared" si="13"/>
        <v>212.19971435450429</v>
      </c>
      <c r="W28" s="1">
        <f t="shared" si="41"/>
        <v>325.61330120944854</v>
      </c>
      <c r="X28" s="1">
        <f t="shared" si="14"/>
        <v>35.929934303275047</v>
      </c>
      <c r="Y28" s="1">
        <f t="shared" si="42"/>
        <v>6.4685441879316803E-3</v>
      </c>
      <c r="Z28" s="1">
        <f t="shared" si="49"/>
        <v>0.33499514784731194</v>
      </c>
      <c r="AA28" s="1">
        <f t="shared" si="15"/>
        <v>684.22376257333269</v>
      </c>
      <c r="AB28" s="1">
        <f t="shared" si="16"/>
        <v>5.1744798398801663E-3</v>
      </c>
      <c r="AC28" s="1">
        <f t="shared" si="17"/>
        <v>8.6089724852021057E-2</v>
      </c>
      <c r="AD28" s="1">
        <f t="shared" si="18"/>
        <v>4.5839100431628813E-3</v>
      </c>
      <c r="AE28" s="1">
        <f t="shared" si="19"/>
        <v>0.20286992280293933</v>
      </c>
      <c r="AF28" s="1">
        <f t="shared" si="43"/>
        <v>334.77969682641219</v>
      </c>
      <c r="AG28" s="1">
        <f t="shared" si="20"/>
        <v>198.51512843738141</v>
      </c>
      <c r="AH28" s="1">
        <f t="shared" si="21"/>
        <v>152.28493172840558</v>
      </c>
      <c r="AI28" s="1">
        <f t="shared" si="22"/>
        <v>326.03393602035766</v>
      </c>
      <c r="AJ28" s="1">
        <f t="shared" si="23"/>
        <v>396.56621830594281</v>
      </c>
      <c r="AK28" s="8">
        <f t="shared" si="24"/>
        <v>9203121.2573802341</v>
      </c>
      <c r="AL28" s="1">
        <f t="shared" si="25"/>
        <v>321977.46724724671</v>
      </c>
      <c r="AM28" s="1">
        <f t="shared" si="26"/>
        <v>0.99976576047640386</v>
      </c>
      <c r="AN28" s="1">
        <f t="shared" si="27"/>
        <v>32.391119407049494</v>
      </c>
      <c r="AO28" s="1">
        <f t="shared" si="28"/>
        <v>120.11251948550351</v>
      </c>
      <c r="AP28" s="1">
        <f t="shared" si="29"/>
        <v>1.4630624184906332E-3</v>
      </c>
      <c r="AQ28" s="1">
        <f t="shared" si="30"/>
        <v>9.936546696060325E-5</v>
      </c>
      <c r="AR28" s="1">
        <f t="shared" si="31"/>
        <v>364.66801991492036</v>
      </c>
      <c r="AS28" s="1">
        <f t="shared" si="32"/>
        <v>25134757.586611278</v>
      </c>
      <c r="AT28" s="1">
        <f t="shared" si="33"/>
        <v>75078.500353753509</v>
      </c>
      <c r="AU28" s="1">
        <f t="shared" si="50"/>
        <v>80916.666392001207</v>
      </c>
      <c r="AV28" s="1">
        <f t="shared" si="34"/>
        <v>73.508204015383271</v>
      </c>
      <c r="AW28" s="1">
        <f t="shared" si="35"/>
        <v>74153.903974383516</v>
      </c>
      <c r="AX28" s="6">
        <f t="shared" si="44"/>
        <v>12679858.083761521</v>
      </c>
      <c r="AY28">
        <f t="shared" si="36"/>
        <v>74636.694732300573</v>
      </c>
      <c r="AZ28">
        <f t="shared" si="37"/>
        <v>482.79075791705395</v>
      </c>
      <c r="BA28">
        <f t="shared" si="38"/>
        <v>148648.61433367574</v>
      </c>
      <c r="BB28">
        <f t="shared" si="45"/>
        <v>160288.9336658862</v>
      </c>
    </row>
    <row r="29" spans="1:54" x14ac:dyDescent="0.35">
      <c r="A29" s="1" t="s">
        <v>80</v>
      </c>
      <c r="B29" s="3">
        <f>Interface!D29</f>
        <v>5.0000000000000001E-3</v>
      </c>
      <c r="C29" s="1" t="s">
        <v>6</v>
      </c>
      <c r="D29">
        <f t="shared" si="39"/>
        <v>2001.625</v>
      </c>
      <c r="E29" s="1">
        <f t="shared" si="0"/>
        <v>575.55578878564029</v>
      </c>
      <c r="F29" s="1">
        <f t="shared" si="1"/>
        <v>0.935582180547194</v>
      </c>
      <c r="G29" s="1">
        <f t="shared" si="46"/>
        <v>12629.911943776948</v>
      </c>
      <c r="H29" s="1">
        <f t="shared" si="2"/>
        <v>2443.0061311689319</v>
      </c>
      <c r="I29" s="1">
        <f t="shared" si="3"/>
        <v>8.6486635942472287E-2</v>
      </c>
      <c r="J29" s="1">
        <f t="shared" si="47"/>
        <v>5.8149141619121575E-2</v>
      </c>
      <c r="K29" s="1">
        <f t="shared" si="4"/>
        <v>2.2649266535237737E-2</v>
      </c>
      <c r="L29" s="1">
        <f t="shared" si="5"/>
        <v>6.5454656285385368E-4</v>
      </c>
      <c r="M29" s="1">
        <f t="shared" si="6"/>
        <v>0.39378383905642711</v>
      </c>
      <c r="N29" s="1">
        <f t="shared" si="7"/>
        <v>0.33495823723501711</v>
      </c>
      <c r="O29" s="1">
        <f t="shared" si="8"/>
        <v>0.59859437767554258</v>
      </c>
      <c r="P29" s="1">
        <f t="shared" si="9"/>
        <v>0.27585323845097282</v>
      </c>
      <c r="Q29" s="1">
        <f t="shared" si="10"/>
        <v>13853.216467586983</v>
      </c>
      <c r="R29" s="1">
        <f t="shared" si="11"/>
        <v>0.79972799016833096</v>
      </c>
      <c r="S29" s="1">
        <f t="shared" si="40"/>
        <v>0.20514805728859148</v>
      </c>
      <c r="T29" s="1">
        <f t="shared" si="48"/>
        <v>0.36729477908909069</v>
      </c>
      <c r="U29" s="1">
        <f t="shared" si="12"/>
        <v>0.940691694244981</v>
      </c>
      <c r="V29" s="1">
        <f t="shared" si="13"/>
        <v>211.50346752631748</v>
      </c>
      <c r="W29" s="1">
        <f t="shared" si="41"/>
        <v>337.93691404889813</v>
      </c>
      <c r="X29" s="1">
        <f t="shared" si="14"/>
        <v>37.289788455595449</v>
      </c>
      <c r="Y29" s="1">
        <f t="shared" si="42"/>
        <v>6.5537752474023074E-3</v>
      </c>
      <c r="Z29" s="1">
        <f t="shared" si="49"/>
        <v>0.33495823723501711</v>
      </c>
      <c r="AA29" s="1">
        <f t="shared" si="15"/>
        <v>710.11984456440996</v>
      </c>
      <c r="AB29" s="1">
        <f t="shared" si="16"/>
        <v>5.1739097026097473E-3</v>
      </c>
      <c r="AC29" s="1">
        <f t="shared" si="17"/>
        <v>8.6068455934209004E-2</v>
      </c>
      <c r="AD29" s="1">
        <f t="shared" si="18"/>
        <v>4.7576631195703203E-3</v>
      </c>
      <c r="AE29" s="1">
        <f t="shared" si="19"/>
        <v>0.2029373849334673</v>
      </c>
      <c r="AF29" s="1">
        <f t="shared" si="43"/>
        <v>331.91931194265243</v>
      </c>
      <c r="AG29" s="1">
        <f t="shared" si="20"/>
        <v>196.81899907839482</v>
      </c>
      <c r="AH29" s="1">
        <f t="shared" si="21"/>
        <v>152.28493172840558</v>
      </c>
      <c r="AI29" s="1">
        <f t="shared" si="22"/>
        <v>324.96418861506095</v>
      </c>
      <c r="AJ29" s="1">
        <f t="shared" si="23"/>
        <v>393.17792437113991</v>
      </c>
      <c r="AK29" s="8">
        <f t="shared" si="24"/>
        <v>9260227.1197572555</v>
      </c>
      <c r="AL29" s="1">
        <f t="shared" si="25"/>
        <v>323975.28579929442</v>
      </c>
      <c r="AM29" s="1">
        <f t="shared" si="26"/>
        <v>0.99976720459620427</v>
      </c>
      <c r="AN29" s="1">
        <f t="shared" si="27"/>
        <v>32.420507773592774</v>
      </c>
      <c r="AO29" s="1">
        <f t="shared" si="28"/>
        <v>120.2214972180949</v>
      </c>
      <c r="AP29" s="1">
        <f t="shared" si="29"/>
        <v>1.4982226285572184E-3</v>
      </c>
      <c r="AQ29" s="1">
        <f t="shared" si="30"/>
        <v>1.0067472972171206E-4</v>
      </c>
      <c r="AR29" s="1">
        <f t="shared" si="31"/>
        <v>378.46975183332694</v>
      </c>
      <c r="AS29" s="1">
        <f t="shared" si="32"/>
        <v>25525280.571844444</v>
      </c>
      <c r="AT29" s="1">
        <f t="shared" si="33"/>
        <v>76902.065211121517</v>
      </c>
      <c r="AU29" s="1">
        <f t="shared" si="50"/>
        <v>85609.072664110805</v>
      </c>
      <c r="AV29" s="1">
        <f t="shared" si="34"/>
        <v>72.830293405780395</v>
      </c>
      <c r="AW29" s="1">
        <f t="shared" si="35"/>
        <v>75948.495643325892</v>
      </c>
      <c r="AX29" s="6">
        <f t="shared" si="44"/>
        <v>13258622.27874635</v>
      </c>
      <c r="AY29">
        <f t="shared" si="36"/>
        <v>76449.528672012093</v>
      </c>
      <c r="AZ29">
        <f t="shared" si="37"/>
        <v>501.03302868620585</v>
      </c>
      <c r="BA29">
        <f t="shared" si="38"/>
        <v>152250.50159463094</v>
      </c>
      <c r="BB29">
        <f t="shared" si="45"/>
        <v>169579.47206174093</v>
      </c>
    </row>
    <row r="30" spans="1:54" x14ac:dyDescent="0.35">
      <c r="A30" s="1" t="s">
        <v>81</v>
      </c>
      <c r="B30" s="3">
        <f>Interface!D30</f>
        <v>0.33952847187580798</v>
      </c>
      <c r="C30" s="1" t="s">
        <v>6</v>
      </c>
      <c r="D30">
        <f t="shared" si="39"/>
        <v>2001.6875</v>
      </c>
      <c r="E30" s="1">
        <f t="shared" si="0"/>
        <v>589.21157792935981</v>
      </c>
      <c r="F30" s="1">
        <f t="shared" si="1"/>
        <v>0.93612025887545847</v>
      </c>
      <c r="G30" s="1">
        <f t="shared" si="46"/>
        <v>12782.599826975005</v>
      </c>
      <c r="H30" s="1">
        <f t="shared" si="2"/>
        <v>2302.3356868202068</v>
      </c>
      <c r="I30" s="1">
        <f t="shared" si="3"/>
        <v>8.5405553071608575E-2</v>
      </c>
      <c r="J30" s="1">
        <f t="shared" si="47"/>
        <v>5.9523811617395568E-2</v>
      </c>
      <c r="K30" s="1">
        <f t="shared" si="4"/>
        <v>2.2744041423345168E-2</v>
      </c>
      <c r="L30" s="1">
        <f t="shared" si="5"/>
        <v>6.7002031702071948E-4</v>
      </c>
      <c r="M30" s="1">
        <f t="shared" si="6"/>
        <v>0.39810740581070903</v>
      </c>
      <c r="N30" s="1">
        <f t="shared" si="7"/>
        <v>0.33493222182357713</v>
      </c>
      <c r="O30" s="1">
        <f t="shared" si="8"/>
        <v>0.62041327876578767</v>
      </c>
      <c r="P30" s="1">
        <f t="shared" si="9"/>
        <v>0.28306198795065357</v>
      </c>
      <c r="Q30" s="1">
        <f t="shared" si="10"/>
        <v>13935.465399059682</v>
      </c>
      <c r="R30" s="1">
        <f t="shared" si="11"/>
        <v>0.79972799016833096</v>
      </c>
      <c r="S30" s="1">
        <f t="shared" si="40"/>
        <v>0.20521794715871441</v>
      </c>
      <c r="T30" s="1">
        <f t="shared" si="48"/>
        <v>0.37270019383549519</v>
      </c>
      <c r="U30" s="1">
        <f t="shared" si="12"/>
        <v>0.94135858698188957</v>
      </c>
      <c r="V30" s="1">
        <f t="shared" si="13"/>
        <v>210.83209509312948</v>
      </c>
      <c r="W30" s="1">
        <f t="shared" si="41"/>
        <v>350.25479135841772</v>
      </c>
      <c r="X30" s="1">
        <f t="shared" si="14"/>
        <v>38.64900971849513</v>
      </c>
      <c r="Y30" s="1">
        <f t="shared" si="42"/>
        <v>6.6411219910795264E-3</v>
      </c>
      <c r="Z30" s="1">
        <f t="shared" si="49"/>
        <v>0.33493222182357713</v>
      </c>
      <c r="AA30" s="1">
        <f t="shared" si="15"/>
        <v>736.00387426568682</v>
      </c>
      <c r="AB30" s="1">
        <f t="shared" si="16"/>
        <v>5.1735078573206814E-3</v>
      </c>
      <c r="AC30" s="1">
        <f t="shared" si="17"/>
        <v>8.6053466882396443E-2</v>
      </c>
      <c r="AD30" s="1">
        <f t="shared" si="18"/>
        <v>4.9312739177145119E-3</v>
      </c>
      <c r="AE30" s="1">
        <f t="shared" si="19"/>
        <v>0.2030065216714094</v>
      </c>
      <c r="AF30" s="1">
        <f t="shared" si="43"/>
        <v>329.1646873448812</v>
      </c>
      <c r="AG30" s="1">
        <f t="shared" si="20"/>
        <v>195.18558265258667</v>
      </c>
      <c r="AH30" s="1">
        <f t="shared" si="21"/>
        <v>152.28493172840558</v>
      </c>
      <c r="AI30" s="1">
        <f t="shared" si="22"/>
        <v>323.93265943702369</v>
      </c>
      <c r="AJ30" s="1">
        <f t="shared" si="23"/>
        <v>389.91490970822537</v>
      </c>
      <c r="AK30" s="8">
        <f t="shared" si="24"/>
        <v>9315206.682631813</v>
      </c>
      <c r="AL30" s="1">
        <f t="shared" si="25"/>
        <v>325898.71690698341</v>
      </c>
      <c r="AM30" s="1">
        <f t="shared" si="26"/>
        <v>0.99976857822020271</v>
      </c>
      <c r="AN30" s="1">
        <f t="shared" si="27"/>
        <v>32.449123840059308</v>
      </c>
      <c r="AO30" s="1">
        <f t="shared" si="28"/>
        <v>120.32761111301363</v>
      </c>
      <c r="AP30" s="1">
        <f t="shared" si="29"/>
        <v>1.533506395048449E-3</v>
      </c>
      <c r="AQ30" s="1">
        <f t="shared" si="30"/>
        <v>1.0201649221429391E-4</v>
      </c>
      <c r="AR30" s="1">
        <f t="shared" si="31"/>
        <v>392.26506029072937</v>
      </c>
      <c r="AS30" s="1">
        <f t="shared" si="32"/>
        <v>25912025.054923601</v>
      </c>
      <c r="AT30" s="1">
        <f t="shared" si="33"/>
        <v>78720.549473079911</v>
      </c>
      <c r="AU30" s="1">
        <f t="shared" si="50"/>
        <v>90415.451739805896</v>
      </c>
      <c r="AV30" s="1">
        <f t="shared" si="34"/>
        <v>72.180433270896373</v>
      </c>
      <c r="AW30" s="1">
        <f t="shared" si="35"/>
        <v>77737.595558384797</v>
      </c>
      <c r="AX30" s="6">
        <f t="shared" si="44"/>
        <v>13840822.696410839</v>
      </c>
      <c r="AY30">
        <f t="shared" si="36"/>
        <v>78257.311913496291</v>
      </c>
      <c r="AZ30">
        <f t="shared" si="37"/>
        <v>519.71635511149009</v>
      </c>
      <c r="BA30">
        <f t="shared" si="38"/>
        <v>155841.70408175822</v>
      </c>
      <c r="BB30">
        <f t="shared" si="45"/>
        <v>179095.12841140537</v>
      </c>
    </row>
    <row r="31" spans="1:54" x14ac:dyDescent="0.35">
      <c r="A31" s="1" t="s">
        <v>255</v>
      </c>
      <c r="B31" s="3">
        <f>Interface!D31</f>
        <v>0</v>
      </c>
      <c r="C31" s="1" t="s">
        <v>256</v>
      </c>
      <c r="D31">
        <f t="shared" si="39"/>
        <v>2001.75</v>
      </c>
      <c r="E31" s="1">
        <f t="shared" si="0"/>
        <v>602.80335826396561</v>
      </c>
      <c r="F31" s="1">
        <f t="shared" si="1"/>
        <v>0.93663689976219588</v>
      </c>
      <c r="G31" s="1">
        <f t="shared" si="46"/>
        <v>12926.495807401268</v>
      </c>
      <c r="H31" s="1">
        <f t="shared" si="2"/>
        <v>2173.3224756750415</v>
      </c>
      <c r="I31" s="1">
        <f t="shared" si="3"/>
        <v>8.4337983735650449E-2</v>
      </c>
      <c r="J31" s="1">
        <f t="shared" si="47"/>
        <v>6.090343793654085E-2</v>
      </c>
      <c r="K31" s="1">
        <f t="shared" si="4"/>
        <v>2.2835717408468237E-2</v>
      </c>
      <c r="L31" s="1">
        <f t="shared" si="5"/>
        <v>6.8554986122507122E-4</v>
      </c>
      <c r="M31" s="1">
        <f t="shared" si="6"/>
        <v>0.40237692798448266</v>
      </c>
      <c r="N31" s="1">
        <f t="shared" si="7"/>
        <v>0.33491708220235172</v>
      </c>
      <c r="O31" s="1">
        <f t="shared" si="8"/>
        <v>0.64221673402256574</v>
      </c>
      <c r="P31" s="1">
        <f t="shared" si="9"/>
        <v>0.29012367525819377</v>
      </c>
      <c r="Q31" s="1">
        <f t="shared" si="10"/>
        <v>14014.759640336963</v>
      </c>
      <c r="R31" s="1">
        <f t="shared" si="11"/>
        <v>0.79972799016833096</v>
      </c>
      <c r="S31" s="1">
        <f t="shared" si="40"/>
        <v>0.20528953443201983</v>
      </c>
      <c r="T31" s="1">
        <f t="shared" si="48"/>
        <v>0.37803804090247073</v>
      </c>
      <c r="U31" s="1">
        <f t="shared" si="12"/>
        <v>0.94197349614225023</v>
      </c>
      <c r="V31" s="1">
        <f t="shared" si="13"/>
        <v>210.18403747363465</v>
      </c>
      <c r="W31" s="1">
        <f t="shared" si="41"/>
        <v>362.56394871083211</v>
      </c>
      <c r="X31" s="1">
        <f t="shared" si="14"/>
        <v>40.007268774123936</v>
      </c>
      <c r="Y31" s="1">
        <f t="shared" si="42"/>
        <v>6.7305901100066607E-3</v>
      </c>
      <c r="Z31" s="1">
        <f t="shared" si="49"/>
        <v>0.33491708220235172</v>
      </c>
      <c r="AA31" s="1">
        <f t="shared" si="15"/>
        <v>761.86958038547039</v>
      </c>
      <c r="AB31" s="1">
        <f t="shared" si="16"/>
        <v>5.17327400418783E-3</v>
      </c>
      <c r="AC31" s="1">
        <f t="shared" si="17"/>
        <v>8.6044744696822523E-2</v>
      </c>
      <c r="AD31" s="1">
        <f t="shared" si="18"/>
        <v>5.1046920349059688E-3</v>
      </c>
      <c r="AE31" s="1">
        <f t="shared" si="19"/>
        <v>0.20307733752134299</v>
      </c>
      <c r="AF31" s="1">
        <f t="shared" si="43"/>
        <v>326.51191263692914</v>
      </c>
      <c r="AG31" s="1">
        <f t="shared" si="20"/>
        <v>193.61256040286048</v>
      </c>
      <c r="AH31" s="1">
        <f t="shared" si="21"/>
        <v>152.28493172840558</v>
      </c>
      <c r="AI31" s="1">
        <f t="shared" si="22"/>
        <v>322.93695226986461</v>
      </c>
      <c r="AJ31" s="1">
        <f t="shared" si="23"/>
        <v>386.77254222321125</v>
      </c>
      <c r="AK31" s="8">
        <f t="shared" si="24"/>
        <v>9368211.1733386815</v>
      </c>
      <c r="AL31" s="1">
        <f t="shared" si="25"/>
        <v>327753.05117801676</v>
      </c>
      <c r="AM31" s="1">
        <f t="shared" si="26"/>
        <v>0.99976988723803406</v>
      </c>
      <c r="AN31" s="1">
        <f t="shared" si="27"/>
        <v>32.476987164350597</v>
      </c>
      <c r="AO31" s="1">
        <f t="shared" si="28"/>
        <v>120.43093369473151</v>
      </c>
      <c r="AP31" s="1">
        <f t="shared" si="29"/>
        <v>1.5689082605286001E-3</v>
      </c>
      <c r="AQ31" s="1">
        <f t="shared" si="30"/>
        <v>1.0339084186036537E-4</v>
      </c>
      <c r="AR31" s="1">
        <f t="shared" si="31"/>
        <v>406.05060290171372</v>
      </c>
      <c r="AS31" s="1">
        <f t="shared" si="32"/>
        <v>26294923.240879681</v>
      </c>
      <c r="AT31" s="1">
        <f t="shared" si="33"/>
        <v>80532.814342118043</v>
      </c>
      <c r="AU31" s="1">
        <f t="shared" si="50"/>
        <v>95335.486081873387</v>
      </c>
      <c r="AV31" s="1">
        <f t="shared" si="34"/>
        <v>71.557166681362233</v>
      </c>
      <c r="AW31" s="1">
        <f t="shared" si="35"/>
        <v>79520.068636838245</v>
      </c>
      <c r="AX31" s="6">
        <f t="shared" si="44"/>
        <v>14426335.894744506</v>
      </c>
      <c r="AY31">
        <f t="shared" si="36"/>
        <v>80058.91236059033</v>
      </c>
      <c r="AZ31">
        <f t="shared" si="37"/>
        <v>538.84372375207931</v>
      </c>
      <c r="BA31">
        <f t="shared" si="38"/>
        <v>159419.95346339757</v>
      </c>
      <c r="BB31">
        <f t="shared" si="45"/>
        <v>188835.23491651527</v>
      </c>
    </row>
    <row r="32" spans="1:54" x14ac:dyDescent="0.35">
      <c r="A32" s="1" t="s">
        <v>87</v>
      </c>
      <c r="B32" s="3">
        <f>Interface!D32</f>
        <v>0.50073739406650897</v>
      </c>
      <c r="C32" s="1" t="s">
        <v>8</v>
      </c>
      <c r="D32">
        <f t="shared" si="39"/>
        <v>2001.8125</v>
      </c>
      <c r="E32" s="1">
        <f t="shared" si="0"/>
        <v>616.32180514499157</v>
      </c>
      <c r="F32" s="1">
        <f t="shared" si="1"/>
        <v>0.93713314288910576</v>
      </c>
      <c r="G32" s="1">
        <f t="shared" si="46"/>
        <v>13062.328462130958</v>
      </c>
      <c r="H32" s="1">
        <f t="shared" si="2"/>
        <v>2054.9470907667819</v>
      </c>
      <c r="I32" s="1">
        <f t="shared" si="3"/>
        <v>8.3283759015423828E-2</v>
      </c>
      <c r="J32" s="1">
        <f t="shared" si="47"/>
        <v>6.2287823408243549E-2</v>
      </c>
      <c r="K32" s="1">
        <f t="shared" si="4"/>
        <v>2.2924354182559E-2</v>
      </c>
      <c r="L32" s="1">
        <f t="shared" si="5"/>
        <v>7.0113297607314736E-4</v>
      </c>
      <c r="M32" s="1">
        <f t="shared" si="6"/>
        <v>0.40659308113495529</v>
      </c>
      <c r="N32" s="1">
        <f t="shared" si="7"/>
        <v>0.33491279582927158</v>
      </c>
      <c r="O32" s="1">
        <f t="shared" si="8"/>
        <v>0.66399873834345469</v>
      </c>
      <c r="P32" s="1">
        <f t="shared" si="9"/>
        <v>0.29704086157558274</v>
      </c>
      <c r="Q32" s="1">
        <f t="shared" si="10"/>
        <v>14091.31731330607</v>
      </c>
      <c r="R32" s="1">
        <f t="shared" si="11"/>
        <v>0.79972799016833096</v>
      </c>
      <c r="S32" s="1">
        <f t="shared" si="40"/>
        <v>0.20536282338486286</v>
      </c>
      <c r="T32" s="1">
        <f t="shared" si="48"/>
        <v>0.38330916488594891</v>
      </c>
      <c r="U32" s="1">
        <f t="shared" si="12"/>
        <v>0.94254223226359213</v>
      </c>
      <c r="V32" s="1">
        <f t="shared" si="13"/>
        <v>209.55790688143242</v>
      </c>
      <c r="W32" s="1">
        <f t="shared" si="41"/>
        <v>374.86099592097287</v>
      </c>
      <c r="X32" s="1">
        <f t="shared" si="14"/>
        <v>41.364191531098243</v>
      </c>
      <c r="Y32" s="1">
        <f t="shared" si="42"/>
        <v>6.8221849486734256E-3</v>
      </c>
      <c r="Z32" s="1">
        <f t="shared" si="49"/>
        <v>0.33491279582927158</v>
      </c>
      <c r="AA32" s="1">
        <f t="shared" si="15"/>
        <v>787.7098389971793</v>
      </c>
      <c r="AB32" s="1">
        <f t="shared" si="16"/>
        <v>5.1732077950166462E-3</v>
      </c>
      <c r="AC32" s="1">
        <f t="shared" si="17"/>
        <v>8.6042275335544913E-2</v>
      </c>
      <c r="AD32" s="1">
        <f t="shared" si="18"/>
        <v>5.2778614075110093E-3</v>
      </c>
      <c r="AE32" s="1">
        <f t="shared" si="19"/>
        <v>0.20314983671354131</v>
      </c>
      <c r="AF32" s="1">
        <f t="shared" si="43"/>
        <v>323.95722200618258</v>
      </c>
      <c r="AG32" s="1">
        <f t="shared" si="20"/>
        <v>192.09769930618117</v>
      </c>
      <c r="AH32" s="1">
        <f t="shared" si="21"/>
        <v>152.28493172840558</v>
      </c>
      <c r="AI32" s="1">
        <f t="shared" si="22"/>
        <v>321.97493485122936</v>
      </c>
      <c r="AJ32" s="1">
        <f t="shared" si="23"/>
        <v>383.7463610898252</v>
      </c>
      <c r="AK32" s="8">
        <f t="shared" si="24"/>
        <v>9419386.396155186</v>
      </c>
      <c r="AL32" s="1">
        <f t="shared" si="25"/>
        <v>329543.38949732232</v>
      </c>
      <c r="AM32" s="1">
        <f t="shared" si="26"/>
        <v>0.99977113710503718</v>
      </c>
      <c r="AN32" s="1">
        <f t="shared" si="27"/>
        <v>32.504117201334239</v>
      </c>
      <c r="AO32" s="1">
        <f t="shared" si="28"/>
        <v>120.5315371056507</v>
      </c>
      <c r="AP32" s="1">
        <f t="shared" si="29"/>
        <v>1.6044228754459227E-3</v>
      </c>
      <c r="AQ32" s="1">
        <f t="shared" si="30"/>
        <v>1.0479786075841735E-4</v>
      </c>
      <c r="AR32" s="1">
        <f t="shared" si="31"/>
        <v>419.82258285543742</v>
      </c>
      <c r="AS32" s="1">
        <f t="shared" si="32"/>
        <v>26673920.613717709</v>
      </c>
      <c r="AT32" s="1">
        <f t="shared" si="33"/>
        <v>82337.786601987376</v>
      </c>
      <c r="AU32" s="1">
        <f t="shared" si="50"/>
        <v>100368.78697825577</v>
      </c>
      <c r="AV32" s="1">
        <f t="shared" si="34"/>
        <v>70.959154645121686</v>
      </c>
      <c r="AW32" s="1">
        <f t="shared" si="35"/>
        <v>81294.845012869366</v>
      </c>
      <c r="AX32" s="6">
        <f t="shared" si="44"/>
        <v>15015047.544504205</v>
      </c>
      <c r="AY32">
        <f t="shared" si="36"/>
        <v>81853.263112475091</v>
      </c>
      <c r="AZ32">
        <f t="shared" si="37"/>
        <v>558.41809960573323</v>
      </c>
      <c r="BA32">
        <f t="shared" si="38"/>
        <v>162983.1118382797</v>
      </c>
      <c r="BB32">
        <f t="shared" si="45"/>
        <v>198798.98200797761</v>
      </c>
    </row>
    <row r="33" spans="1:54" x14ac:dyDescent="0.35">
      <c r="A33" s="1" t="s">
        <v>88</v>
      </c>
      <c r="B33" s="3">
        <f>Interface!D33</f>
        <v>1.4959910041547799E-3</v>
      </c>
      <c r="C33" s="1" t="s">
        <v>6</v>
      </c>
      <c r="D33">
        <f t="shared" si="39"/>
        <v>2001.875</v>
      </c>
      <c r="E33" s="1">
        <f t="shared" si="0"/>
        <v>629.75811972082602</v>
      </c>
      <c r="F33" s="1">
        <f t="shared" si="1"/>
        <v>0.93760995049418638</v>
      </c>
      <c r="G33" s="1">
        <f t="shared" si="46"/>
        <v>13190.762655303881</v>
      </c>
      <c r="H33" s="1">
        <f t="shared" si="2"/>
        <v>1946.3018909066948</v>
      </c>
      <c r="I33" s="1">
        <f t="shared" si="3"/>
        <v>8.2242712103244173E-2</v>
      </c>
      <c r="J33" s="1">
        <f t="shared" si="47"/>
        <v>6.3676774733648911E-2</v>
      </c>
      <c r="K33" s="1">
        <f t="shared" si="4"/>
        <v>2.3010007339851136E-2</v>
      </c>
      <c r="L33" s="1">
        <f t="shared" si="5"/>
        <v>7.1676748572713732E-4</v>
      </c>
      <c r="M33" s="1">
        <f t="shared" si="6"/>
        <v>0.41075653237486986</v>
      </c>
      <c r="N33" s="1">
        <f t="shared" si="7"/>
        <v>0.33491933668005247</v>
      </c>
      <c r="O33" s="1">
        <f t="shared" si="8"/>
        <v>0.68575267465342904</v>
      </c>
      <c r="P33" s="1">
        <f t="shared" si="9"/>
        <v>0.30381588659099962</v>
      </c>
      <c r="Q33" s="1">
        <f t="shared" si="10"/>
        <v>14165.348792223218</v>
      </c>
      <c r="R33" s="1">
        <f t="shared" si="11"/>
        <v>0.79972799016833096</v>
      </c>
      <c r="S33" s="1">
        <f t="shared" si="40"/>
        <v>0.20543781802196756</v>
      </c>
      <c r="T33" s="1">
        <f t="shared" si="48"/>
        <v>0.38851439982441288</v>
      </c>
      <c r="U33" s="1">
        <f t="shared" si="12"/>
        <v>0.9430698305263755</v>
      </c>
      <c r="V33" s="1">
        <f t="shared" si="13"/>
        <v>208.95246243093993</v>
      </c>
      <c r="W33" s="1">
        <f t="shared" si="41"/>
        <v>387.14219731407002</v>
      </c>
      <c r="X33" s="1">
        <f t="shared" si="14"/>
        <v>42.719365774841528</v>
      </c>
      <c r="Y33" s="1">
        <f t="shared" si="42"/>
        <v>6.9159115120913947E-3</v>
      </c>
      <c r="Z33" s="1">
        <f t="shared" si="49"/>
        <v>0.33491933668005247</v>
      </c>
      <c r="AA33" s="1">
        <f t="shared" si="15"/>
        <v>813.51680018363447</v>
      </c>
      <c r="AB33" s="1">
        <f t="shared" si="16"/>
        <v>5.1733088278247893E-3</v>
      </c>
      <c r="AC33" s="1">
        <f t="shared" si="17"/>
        <v>8.6046043507581896E-2</v>
      </c>
      <c r="AD33" s="1">
        <f t="shared" si="18"/>
        <v>5.4507211735432565E-3</v>
      </c>
      <c r="AE33" s="1">
        <f t="shared" si="19"/>
        <v>0.20322402320957356</v>
      </c>
      <c r="AF33" s="1">
        <f t="shared" si="43"/>
        <v>321.49698887773019</v>
      </c>
      <c r="AG33" s="1">
        <f t="shared" si="20"/>
        <v>190.63884890363161</v>
      </c>
      <c r="AH33" s="1">
        <f t="shared" si="21"/>
        <v>152.28493172840558</v>
      </c>
      <c r="AI33" s="1">
        <f t="shared" si="22"/>
        <v>321.04470062430681</v>
      </c>
      <c r="AJ33" s="1">
        <f t="shared" si="23"/>
        <v>380.83207041703315</v>
      </c>
      <c r="AK33" s="8">
        <f t="shared" si="24"/>
        <v>9468872.9764297605</v>
      </c>
      <c r="AL33" s="1">
        <f t="shared" si="25"/>
        <v>331274.65156776045</v>
      </c>
      <c r="AM33" s="1">
        <f t="shared" si="26"/>
        <v>0.99977233288455392</v>
      </c>
      <c r="AN33" s="1">
        <f t="shared" si="27"/>
        <v>32.530533283610545</v>
      </c>
      <c r="AO33" s="1">
        <f t="shared" si="28"/>
        <v>120.62949303478271</v>
      </c>
      <c r="AP33" s="1">
        <f t="shared" si="29"/>
        <v>1.6400449899808211E-3</v>
      </c>
      <c r="AQ33" s="1">
        <f t="shared" si="30"/>
        <v>1.0623762579210369E-4</v>
      </c>
      <c r="AR33" s="1">
        <f t="shared" si="31"/>
        <v>433.57681641273393</v>
      </c>
      <c r="AS33" s="1">
        <f t="shared" si="32"/>
        <v>27048975.601911195</v>
      </c>
      <c r="AT33" s="1">
        <f t="shared" si="33"/>
        <v>84134.460158811315</v>
      </c>
      <c r="AU33" s="1">
        <f t="shared" si="50"/>
        <v>105514.89864087998</v>
      </c>
      <c r="AV33" s="1">
        <f t="shared" si="34"/>
        <v>70.385160252503383</v>
      </c>
      <c r="AW33" s="1">
        <f t="shared" si="35"/>
        <v>83060.921555394336</v>
      </c>
      <c r="AX33" s="6">
        <f t="shared" si="44"/>
        <v>15606852.105531065</v>
      </c>
      <c r="AY33">
        <f t="shared" si="36"/>
        <v>83639.36399571631</v>
      </c>
      <c r="AZ33">
        <f t="shared" si="37"/>
        <v>578.44244032197696</v>
      </c>
      <c r="BA33">
        <f t="shared" si="38"/>
        <v>166529.17478110021</v>
      </c>
      <c r="BB33">
        <f t="shared" si="45"/>
        <v>208985.4264978701</v>
      </c>
    </row>
    <row r="34" spans="1:54" x14ac:dyDescent="0.35">
      <c r="A34" s="1" t="s">
        <v>90</v>
      </c>
      <c r="B34" s="3">
        <f>Interface!D34</f>
        <v>7.9557806752730401E-2</v>
      </c>
      <c r="C34" s="1" t="s">
        <v>6</v>
      </c>
      <c r="D34">
        <f t="shared" si="39"/>
        <v>2001.9375</v>
      </c>
      <c r="E34" s="1">
        <f t="shared" si="0"/>
        <v>643.10404054677315</v>
      </c>
      <c r="F34" s="1">
        <f t="shared" si="1"/>
        <v>0.93806821728831402</v>
      </c>
      <c r="G34" s="1">
        <f t="shared" si="46"/>
        <v>13312.40652348555</v>
      </c>
      <c r="H34" s="1">
        <f t="shared" si="2"/>
        <v>1846.5775626938862</v>
      </c>
      <c r="I34" s="1">
        <f t="shared" si="3"/>
        <v>8.1214678276522873E-2</v>
      </c>
      <c r="J34" s="1">
        <f t="shared" si="47"/>
        <v>6.5070102224531662E-2</v>
      </c>
      <c r="K34" s="1">
        <f t="shared" si="4"/>
        <v>2.3092729223319935E-2</v>
      </c>
      <c r="L34" s="1">
        <f t="shared" si="5"/>
        <v>7.3245125499170696E-4</v>
      </c>
      <c r="M34" s="1">
        <f t="shared" si="6"/>
        <v>0.4148679404780603</v>
      </c>
      <c r="N34" s="1">
        <f t="shared" si="7"/>
        <v>0.33493667495165985</v>
      </c>
      <c r="O34" s="1">
        <f t="shared" si="8"/>
        <v>0.70747141494993382</v>
      </c>
      <c r="P34" s="1">
        <f t="shared" si="9"/>
        <v>0.31045091502027211</v>
      </c>
      <c r="Q34" s="1">
        <f t="shared" si="10"/>
        <v>14237.056960170572</v>
      </c>
      <c r="R34" s="1">
        <f t="shared" si="11"/>
        <v>0.79972799016833096</v>
      </c>
      <c r="S34" s="1">
        <f t="shared" si="40"/>
        <v>0.20551452208167531</v>
      </c>
      <c r="T34" s="1">
        <f t="shared" si="48"/>
        <v>0.39365456933086562</v>
      </c>
      <c r="U34" s="1">
        <f t="shared" si="12"/>
        <v>0.94356067732268467</v>
      </c>
      <c r="V34" s="1">
        <f t="shared" si="13"/>
        <v>208.36658932930953</v>
      </c>
      <c r="W34" s="1">
        <f t="shared" si="41"/>
        <v>399.4035287708258</v>
      </c>
      <c r="X34" s="1">
        <f t="shared" si="14"/>
        <v>44.072347462246661</v>
      </c>
      <c r="Y34" s="1">
        <f t="shared" si="42"/>
        <v>7.0117744723531897E-3</v>
      </c>
      <c r="Z34" s="1">
        <f t="shared" si="49"/>
        <v>0.33493667495165985</v>
      </c>
      <c r="AA34" s="1">
        <f t="shared" si="15"/>
        <v>839.28200790806875</v>
      </c>
      <c r="AB34" s="1">
        <f t="shared" si="16"/>
        <v>5.1735766422617065E-3</v>
      </c>
      <c r="AC34" s="1">
        <f t="shared" si="17"/>
        <v>8.6056032496185667E-2</v>
      </c>
      <c r="AD34" s="1">
        <f t="shared" si="18"/>
        <v>5.6232064911781619E-3</v>
      </c>
      <c r="AE34" s="1">
        <f t="shared" si="19"/>
        <v>0.20329990070749679</v>
      </c>
      <c r="AF34" s="1">
        <f t="shared" si="43"/>
        <v>319.12772076616795</v>
      </c>
      <c r="AG34" s="1">
        <f t="shared" si="20"/>
        <v>189.23393824767496</v>
      </c>
      <c r="AH34" s="1">
        <f t="shared" si="21"/>
        <v>152.28493172840558</v>
      </c>
      <c r="AI34" s="1">
        <f t="shared" si="22"/>
        <v>320.14453676728152</v>
      </c>
      <c r="AJ34" s="1">
        <f t="shared" si="23"/>
        <v>378.0255331506998</v>
      </c>
      <c r="AK34" s="8">
        <f t="shared" si="24"/>
        <v>9516806.5320114456</v>
      </c>
      <c r="AL34" s="1">
        <f t="shared" si="25"/>
        <v>332951.58190749341</v>
      </c>
      <c r="AM34" s="1">
        <f t="shared" si="26"/>
        <v>0.99977347928370763</v>
      </c>
      <c r="AN34" s="1">
        <f t="shared" si="27"/>
        <v>32.55625460129631</v>
      </c>
      <c r="AO34" s="1">
        <f t="shared" si="28"/>
        <v>120.72487264278267</v>
      </c>
      <c r="AP34" s="1">
        <f t="shared" si="29"/>
        <v>1.675769447484733E-3</v>
      </c>
      <c r="AQ34" s="1">
        <f t="shared" si="30"/>
        <v>1.0771020873099906E-4</v>
      </c>
      <c r="AR34" s="1">
        <f t="shared" si="31"/>
        <v>447.30879679328825</v>
      </c>
      <c r="AS34" s="1">
        <f t="shared" si="32"/>
        <v>27420059.168181553</v>
      </c>
      <c r="AT34" s="1">
        <f t="shared" si="33"/>
        <v>85921.897045956866</v>
      </c>
      <c r="AU34" s="1">
        <f t="shared" si="50"/>
        <v>110773.3024008057</v>
      </c>
      <c r="AV34" s="1">
        <f t="shared" si="34"/>
        <v>69.834035722871363</v>
      </c>
      <c r="AW34" s="1">
        <f t="shared" si="35"/>
        <v>84817.362853622806</v>
      </c>
      <c r="AX34" s="6">
        <f t="shared" si="44"/>
        <v>16201652.51378178</v>
      </c>
      <c r="AY34">
        <f t="shared" si="36"/>
        <v>85416.282563222921</v>
      </c>
      <c r="AZ34">
        <f t="shared" si="37"/>
        <v>598.91970960011338</v>
      </c>
      <c r="BA34">
        <f t="shared" si="38"/>
        <v>170056.27332291388</v>
      </c>
      <c r="BB34">
        <f t="shared" si="45"/>
        <v>219393.49992168887</v>
      </c>
    </row>
    <row r="35" spans="1:54" x14ac:dyDescent="0.35">
      <c r="A35" t="s">
        <v>254</v>
      </c>
      <c r="B35" s="3">
        <f>Interface!D35</f>
        <v>0.36121888032699201</v>
      </c>
      <c r="C35" s="1" t="s">
        <v>44</v>
      </c>
      <c r="D35">
        <f t="shared" si="39"/>
        <v>2002</v>
      </c>
      <c r="E35" s="1">
        <f t="shared" ref="E35:E66" si="51">B$4*AC35*F35*(B$9/AF35)^B$20*((B$42-W35)/B$5)</f>
        <v>656.35185118908441</v>
      </c>
      <c r="F35" s="1">
        <f t="shared" ref="F35:F66" si="52">1/(1 + AV35/B$18)</f>
        <v>0.93850877860307469</v>
      </c>
      <c r="G35" s="1">
        <f t="shared" si="46"/>
        <v>13427.817621153918</v>
      </c>
      <c r="H35" s="1">
        <f t="shared" ref="H35:H66" si="53">(Q35-G35)/B$32</f>
        <v>1755.0512062103026</v>
      </c>
      <c r="I35" s="1">
        <f t="shared" ref="I35:I66" si="54">(R35-T35)/B$57</f>
        <v>8.0199494871703456E-2</v>
      </c>
      <c r="J35" s="1">
        <f t="shared" si="47"/>
        <v>6.646761959755218E-2</v>
      </c>
      <c r="K35" s="1">
        <f t="shared" ref="K35:K66" si="55">B$15 * (P35 + AM35) * (1 - J35)</f>
        <v>2.3172569648137593E-2</v>
      </c>
      <c r="L35" s="1">
        <f t="shared" ref="L35:L66" si="56">J35*B$14</f>
        <v>7.48182186998076E-4</v>
      </c>
      <c r="M35" s="1">
        <f t="shared" ref="M35:M66" si="57">B$16 + B$17*T35</f>
        <v>0.41892795598368882</v>
      </c>
      <c r="N35" s="1">
        <f t="shared" si="7"/>
        <v>0.33496477681721715</v>
      </c>
      <c r="O35" s="1">
        <f t="shared" ref="O35:O66" si="58">B$21*AA35</f>
        <v>0.72914741556093288</v>
      </c>
      <c r="P35" s="1">
        <f t="shared" ref="P35:P66" si="59">O35/(B$22+O35)</f>
        <v>0.31694797661229634</v>
      </c>
      <c r="Q35" s="1">
        <f t="shared" ref="Q35:Q66" si="60">MAX(0,AK35*B$33)</f>
        <v>14306.637388604948</v>
      </c>
      <c r="R35" s="1">
        <f t="shared" ref="R35:R66" si="61">B$56 + B$58 * MIN(1, MAX(0, AK35)/B$46)</f>
        <v>0.79972799016833096</v>
      </c>
      <c r="S35" s="1">
        <f t="shared" si="40"/>
        <v>0.20559293904085996</v>
      </c>
      <c r="T35" s="1">
        <f t="shared" si="48"/>
        <v>0.39873048672314831</v>
      </c>
      <c r="U35" s="1">
        <f t="shared" ref="U35:U66" si="62">MIN(1, G35/(B$13 + G35))</f>
        <v>0.94401861300822598</v>
      </c>
      <c r="V35" s="1">
        <f t="shared" ref="V35:V66" si="63">MAX(B$8*$B$7, $B$7*(1 - $B$34*LN(1 + X35))) + AN35</f>
        <v>207.79928140554514</v>
      </c>
      <c r="W35" s="1">
        <f t="shared" si="41"/>
        <v>411.64073150541861</v>
      </c>
      <c r="X35" s="1">
        <f t="shared" ref="X35:X66" si="64">W35/B$28</f>
        <v>45.422666655831925</v>
      </c>
      <c r="Y35" s="1">
        <f t="shared" si="42"/>
        <v>7.1097781747752982E-3</v>
      </c>
      <c r="Z35" s="1">
        <f t="shared" si="49"/>
        <v>0.33496477681721715</v>
      </c>
      <c r="AA35" s="1">
        <f t="shared" ref="AA35:AA66" si="65">W35*B$19</f>
        <v>864.99651301991582</v>
      </c>
      <c r="AB35" s="1">
        <f t="shared" ref="AB35:AB66" si="66">Z35*B$39</f>
        <v>5.1740107158228426E-3</v>
      </c>
      <c r="AC35" s="1">
        <f t="shared" ref="AC35:AC66" si="67">MIN(1,Z35^B$41)</f>
        <v>8.6072224010488224E-2</v>
      </c>
      <c r="AD35" s="1">
        <f t="shared" ref="AD35:AD66" si="68">B$40*O35*(1-Z35)</f>
        <v>5.795249312205329E-3</v>
      </c>
      <c r="AE35" s="1">
        <f t="shared" ref="AE35:AE66" si="69">B$43*S35</f>
        <v>0.20337747264671813</v>
      </c>
      <c r="AF35" s="1">
        <f t="shared" si="43"/>
        <v>316.84605431775424</v>
      </c>
      <c r="AG35" s="1">
        <f t="shared" ref="AG35:AG66" si="70">AF35*B$44</f>
        <v>187.88097296228918</v>
      </c>
      <c r="AH35" s="1">
        <f t="shared" ref="AH35:AH66" si="71">B$35*MIN(B$37*B$9,MAX(B$38*B$9,AI35))</f>
        <v>152.28493172840558</v>
      </c>
      <c r="AI35" s="1">
        <f t="shared" ref="AI35:AI66" si="72">V35*B$20/(B$20-1)</f>
        <v>319.27289735022072</v>
      </c>
      <c r="AJ35" s="1">
        <f t="shared" ref="AJ35:AJ66" si="73">B$45*AF35</f>
        <v>375.3227652007302</v>
      </c>
      <c r="AK35" s="8">
        <f t="shared" ref="AK35:AK66" si="74">AS35-AT35*V35</f>
        <v>9563317.7932697907</v>
      </c>
      <c r="AL35" s="1">
        <f t="shared" ref="AL35:AL66" si="75">B$47+B$50*MAX(0, AK35 )+B$49    *AE35</f>
        <v>334578.75404881797</v>
      </c>
      <c r="AM35" s="1">
        <f t="shared" ref="AM35:AM66" si="76">AL35/(B$48+AL35)</f>
        <v>0.999774580683924</v>
      </c>
      <c r="AN35" s="1">
        <f t="shared" ref="AN35:AN66" si="77">B$36*AO35</f>
        <v>32.581300181485169</v>
      </c>
      <c r="AO35" s="1">
        <f t="shared" ref="AO35:AO66" si="78">$B$10*(1 + $B$51*LN(1 + AW35/$B$12))</f>
        <v>120.81774648578438</v>
      </c>
      <c r="AP35" s="1">
        <f t="shared" ref="AP35:AP66" si="79">B$54*J35*(1-Y35)</f>
        <v>1.7115911792871187E-3</v>
      </c>
      <c r="AQ35" s="1">
        <f t="shared" ref="AQ35:AQ66" si="80">Y35*B$52</f>
        <v>1.0921567632496083E-4</v>
      </c>
      <c r="AR35" s="1">
        <f t="shared" ref="AR35:AR66" si="81">W35/B$6</f>
        <v>461.0137544038833</v>
      </c>
      <c r="AS35" s="1">
        <f t="shared" ref="AS35:AS66" si="82">AT35*AF35</f>
        <v>27787154.338109259</v>
      </c>
      <c r="AT35" s="1">
        <f t="shared" ref="AT35:AT66" si="83">E35*B$59*N35</f>
        <v>87699.227935603252</v>
      </c>
      <c r="AU35" s="1">
        <f t="shared" si="50"/>
        <v>116143.420966178</v>
      </c>
      <c r="AV35" s="1">
        <f t="shared" ref="AV35:AV66" si="84">B$11*(AF35/B$9)*(1 - B$55*MIN(1,U35))</f>
        <v>69.30471173032781</v>
      </c>
      <c r="AW35" s="1">
        <f t="shared" ref="AW35:AW66" si="85">AT35*B$61*(1-Y35)</f>
        <v>86563.301713002234</v>
      </c>
      <c r="AX35" s="6">
        <f t="shared" si="44"/>
        <v>16799359.875861142</v>
      </c>
      <c r="AY35">
        <f t="shared" ref="AY35:AY66" si="86">AT35*B$61</f>
        <v>87183.154602805327</v>
      </c>
      <c r="AZ35">
        <f t="shared" ref="AZ35:AZ66" si="87">AY35*Y35</f>
        <v>619.85288980308587</v>
      </c>
      <c r="BA35">
        <f t="shared" ref="BA35:BA66" si="88">AW35*B$60+AZ35*B$53</f>
        <v>173562.67495167934</v>
      </c>
      <c r="BB35">
        <f t="shared" si="45"/>
        <v>230022.01700437098</v>
      </c>
    </row>
    <row r="36" spans="1:54" x14ac:dyDescent="0.35">
      <c r="A36" s="1" t="s">
        <v>105</v>
      </c>
      <c r="B36" s="3">
        <f>Interface!D36</f>
        <v>0.26967313270752602</v>
      </c>
      <c r="C36" s="1" t="s">
        <v>106</v>
      </c>
      <c r="D36">
        <f t="shared" si="39"/>
        <v>2002.0625</v>
      </c>
      <c r="E36" s="1">
        <f t="shared" si="51"/>
        <v>669.49438411055201</v>
      </c>
      <c r="F36" s="1">
        <f t="shared" si="52"/>
        <v>0.93893241713966458</v>
      </c>
      <c r="G36" s="1">
        <f t="shared" si="46"/>
        <v>13537.508321542062</v>
      </c>
      <c r="H36" s="1">
        <f t="shared" si="53"/>
        <v>1671.075802738784</v>
      </c>
      <c r="I36" s="1">
        <f t="shared" si="54"/>
        <v>7.9197001258523816E-2</v>
      </c>
      <c r="J36" s="1">
        <f t="shared" si="47"/>
        <v>6.7869143813873406E-2</v>
      </c>
      <c r="K36" s="1">
        <f t="shared" si="55"/>
        <v>2.3249576515100637E-2</v>
      </c>
      <c r="L36" s="1">
        <f t="shared" si="56"/>
        <v>7.6395822139869107E-4</v>
      </c>
      <c r="M36" s="1">
        <f t="shared" si="57"/>
        <v>0.4229372212991781</v>
      </c>
      <c r="N36" s="1">
        <f t="shared" si="7"/>
        <v>0.33500360422949105</v>
      </c>
      <c r="O36" s="1">
        <f t="shared" si="58"/>
        <v>0.7507728065770618</v>
      </c>
      <c r="P36" s="1">
        <f t="shared" si="59"/>
        <v>0.32330900028552945</v>
      </c>
      <c r="Q36" s="1">
        <f t="shared" si="60"/>
        <v>14374.27846429308</v>
      </c>
      <c r="R36" s="1">
        <f t="shared" si="61"/>
        <v>0.79972799016833096</v>
      </c>
      <c r="S36" s="1">
        <f t="shared" ref="S36:S67" si="89">MIN(1,B$23+B$24*Y36)</f>
        <v>0.20567307211957842</v>
      </c>
      <c r="T36" s="1">
        <f t="shared" si="48"/>
        <v>0.40374295515262976</v>
      </c>
      <c r="U36" s="1">
        <f t="shared" si="62"/>
        <v>0.94444701583314827</v>
      </c>
      <c r="V36" s="1">
        <f t="shared" si="63"/>
        <v>207.24962638190758</v>
      </c>
      <c r="W36" s="1">
        <f t="shared" ref="W36:W67" si="90">W35+B$3*(E35-AR35)</f>
        <v>423.84936255449367</v>
      </c>
      <c r="X36" s="1">
        <f t="shared" si="64"/>
        <v>46.769833094969584</v>
      </c>
      <c r="Y36" s="1">
        <f t="shared" ref="Y36:Y67" si="91">Y35+B$3*(AP35-AQ35)</f>
        <v>7.2099266437104332E-3</v>
      </c>
      <c r="Z36" s="1">
        <f t="shared" si="49"/>
        <v>0.33500360422949105</v>
      </c>
      <c r="AA36" s="1">
        <f t="shared" si="65"/>
        <v>890.6509793492703</v>
      </c>
      <c r="AB36" s="1">
        <f t="shared" si="66"/>
        <v>5.1746104608141868E-3</v>
      </c>
      <c r="AC36" s="1">
        <f t="shared" si="67"/>
        <v>8.6094598063761948E-2</v>
      </c>
      <c r="AD36" s="1">
        <f t="shared" si="68"/>
        <v>5.9667791097672788E-3</v>
      </c>
      <c r="AE36" s="1">
        <f t="shared" si="69"/>
        <v>0.20345674221259522</v>
      </c>
      <c r="AF36" s="1">
        <f t="shared" ref="AF36:AF67" si="92">AF35+(AG35+AH35-AJ35)*B$3</f>
        <v>314.64875053587701</v>
      </c>
      <c r="AG36" s="1">
        <f t="shared" si="70"/>
        <v>186.5780324118009</v>
      </c>
      <c r="AH36" s="1">
        <f t="shared" si="71"/>
        <v>152.28493172840558</v>
      </c>
      <c r="AI36" s="1">
        <f t="shared" si="72"/>
        <v>318.42838070534657</v>
      </c>
      <c r="AJ36" s="1">
        <f t="shared" si="73"/>
        <v>372.71992978535485</v>
      </c>
      <c r="AK36" s="8">
        <f t="shared" si="74"/>
        <v>9608532.6879451424</v>
      </c>
      <c r="AL36" s="1">
        <f t="shared" si="75"/>
        <v>336160.57350660732</v>
      </c>
      <c r="AM36" s="1">
        <f t="shared" si="76"/>
        <v>0.99977564116718165</v>
      </c>
      <c r="AN36" s="1">
        <f t="shared" si="77"/>
        <v>32.605688867876687</v>
      </c>
      <c r="AO36" s="1">
        <f t="shared" si="78"/>
        <v>120.90818443986106</v>
      </c>
      <c r="AP36" s="1">
        <f t="shared" si="79"/>
        <v>1.7475052006708622E-3</v>
      </c>
      <c r="AQ36" s="1">
        <f t="shared" si="80"/>
        <v>1.1075409039341463E-4</v>
      </c>
      <c r="AR36" s="1">
        <f t="shared" si="81"/>
        <v>474.68671338314266</v>
      </c>
      <c r="AS36" s="1">
        <f t="shared" si="82"/>
        <v>28150255.680025771</v>
      </c>
      <c r="AT36" s="1">
        <f t="shared" si="83"/>
        <v>89465.6521981517</v>
      </c>
      <c r="AU36" s="1">
        <f t="shared" si="50"/>
        <v>121624.62271215321</v>
      </c>
      <c r="AV36" s="1">
        <f t="shared" si="84"/>
        <v>68.796188534667337</v>
      </c>
      <c r="AW36" s="1">
        <f t="shared" si="85"/>
        <v>88297.939202429319</v>
      </c>
      <c r="AX36" s="6">
        <f t="shared" ref="AX36:AX67" si="93">AX35+AK36*B$3</f>
        <v>17399893.168857712</v>
      </c>
      <c r="AY36">
        <f t="shared" si="86"/>
        <v>88939.184196235627</v>
      </c>
      <c r="AZ36">
        <f t="shared" si="87"/>
        <v>641.24499380630914</v>
      </c>
      <c r="BA36">
        <f t="shared" si="88"/>
        <v>177046.78371474057</v>
      </c>
      <c r="BB36">
        <f t="shared" ref="BB36:BB67" si="94">BB35+BA35*B$3</f>
        <v>240869.68418885095</v>
      </c>
    </row>
    <row r="37" spans="1:54" x14ac:dyDescent="0.35">
      <c r="A37" t="s">
        <v>247</v>
      </c>
      <c r="B37" s="3">
        <f>Interface!D37</f>
        <v>1.5281260574714</v>
      </c>
      <c r="C37" s="1" t="s">
        <v>6</v>
      </c>
      <c r="D37">
        <f t="shared" si="39"/>
        <v>2002.125</v>
      </c>
      <c r="E37" s="1">
        <f t="shared" si="51"/>
        <v>682.52502112443733</v>
      </c>
      <c r="F37" s="1">
        <f t="shared" si="52"/>
        <v>0.93933986860282903</v>
      </c>
      <c r="G37" s="1">
        <f t="shared" si="46"/>
        <v>13641.950559213235</v>
      </c>
      <c r="H37" s="1">
        <f t="shared" si="53"/>
        <v>1594.0709289338256</v>
      </c>
      <c r="I37" s="1">
        <f t="shared" si="54"/>
        <v>7.8207038814599977E-2</v>
      </c>
      <c r="J37" s="1">
        <f t="shared" si="47"/>
        <v>6.9274494957229774E-2</v>
      </c>
      <c r="K37" s="1">
        <f t="shared" si="55"/>
        <v>2.3323796325985423E-2</v>
      </c>
      <c r="L37" s="1">
        <f t="shared" si="56"/>
        <v>7.7977733299472809E-4</v>
      </c>
      <c r="M37" s="1">
        <f t="shared" si="57"/>
        <v>0.42689637080185905</v>
      </c>
      <c r="N37" s="1">
        <f t="shared" si="7"/>
        <v>0.33505311477005062</v>
      </c>
      <c r="O37" s="1">
        <f t="shared" si="58"/>
        <v>0.77233947545401949</v>
      </c>
      <c r="P37" s="1">
        <f t="shared" si="59"/>
        <v>0.32953584301193795</v>
      </c>
      <c r="Q37" s="1">
        <f t="shared" si="60"/>
        <v>14440.161482124739</v>
      </c>
      <c r="R37" s="1">
        <f t="shared" si="61"/>
        <v>0.79972799016833096</v>
      </c>
      <c r="S37" s="1">
        <f t="shared" si="89"/>
        <v>0.20575492428551573</v>
      </c>
      <c r="T37" s="1">
        <f t="shared" si="48"/>
        <v>0.40869276773128749</v>
      </c>
      <c r="U37" s="1">
        <f t="shared" si="62"/>
        <v>0.94484887089048497</v>
      </c>
      <c r="V37" s="1">
        <f t="shared" si="63"/>
        <v>206.71679341135143</v>
      </c>
      <c r="W37" s="1">
        <f t="shared" si="90"/>
        <v>436.02484197495676</v>
      </c>
      <c r="X37" s="1">
        <f t="shared" si="64"/>
        <v>48.113341403945938</v>
      </c>
      <c r="Y37" s="1">
        <f t="shared" si="91"/>
        <v>7.3122235881027736E-3</v>
      </c>
      <c r="Z37" s="1">
        <f t="shared" si="49"/>
        <v>0.33505311477005062</v>
      </c>
      <c r="AA37" s="1">
        <f t="shared" si="65"/>
        <v>916.23578288542785</v>
      </c>
      <c r="AB37" s="1">
        <f t="shared" si="66"/>
        <v>5.1753752220223218E-3</v>
      </c>
      <c r="AC37" s="1">
        <f t="shared" si="67"/>
        <v>8.6123132876548603E-2</v>
      </c>
      <c r="AD37" s="1">
        <f t="shared" si="68"/>
        <v>6.1377235600388507E-3</v>
      </c>
      <c r="AE37" s="1">
        <f t="shared" si="69"/>
        <v>0.20353771234083332</v>
      </c>
      <c r="AF37" s="1">
        <f t="shared" si="92"/>
        <v>312.53269018305525</v>
      </c>
      <c r="AG37" s="1">
        <f t="shared" si="70"/>
        <v>185.32326697439902</v>
      </c>
      <c r="AH37" s="1">
        <f t="shared" si="71"/>
        <v>152.28493172840558</v>
      </c>
      <c r="AI37" s="1">
        <f t="shared" si="72"/>
        <v>317.60971027894993</v>
      </c>
      <c r="AJ37" s="1">
        <f t="shared" si="73"/>
        <v>370.21333198453073</v>
      </c>
      <c r="AK37" s="8">
        <f t="shared" si="74"/>
        <v>9652572.4031898752</v>
      </c>
      <c r="AL37" s="1">
        <f t="shared" si="75"/>
        <v>337701.2799487905</v>
      </c>
      <c r="AM37" s="1">
        <f t="shared" si="76"/>
        <v>0.99977666453877956</v>
      </c>
      <c r="AN37" s="1">
        <f t="shared" si="77"/>
        <v>32.629439300940966</v>
      </c>
      <c r="AO37" s="1">
        <f t="shared" si="78"/>
        <v>120.99625562747187</v>
      </c>
      <c r="AP37" s="1">
        <f t="shared" si="79"/>
        <v>1.7835066078374789E-3</v>
      </c>
      <c r="AQ37" s="1">
        <f t="shared" si="80"/>
        <v>1.1232550791069032E-4</v>
      </c>
      <c r="AR37" s="1">
        <f t="shared" si="81"/>
        <v>488.32254446032317</v>
      </c>
      <c r="AS37" s="1">
        <f t="shared" si="82"/>
        <v>28509368.746968426</v>
      </c>
      <c r="AT37" s="1">
        <f t="shared" si="83"/>
        <v>91220.437549332986</v>
      </c>
      <c r="AU37" s="1">
        <f t="shared" si="50"/>
        <v>127216.22597453769</v>
      </c>
      <c r="AV37" s="1">
        <f t="shared" si="84"/>
        <v>68.307528553674913</v>
      </c>
      <c r="AW37" s="1">
        <f t="shared" si="85"/>
        <v>90020.544292337945</v>
      </c>
      <c r="AX37" s="6">
        <f t="shared" si="93"/>
        <v>18003178.944057081</v>
      </c>
      <c r="AY37">
        <f t="shared" si="86"/>
        <v>90683.643368431687</v>
      </c>
      <c r="AZ37">
        <f t="shared" si="87"/>
        <v>663.09907609374579</v>
      </c>
      <c r="BA37">
        <f t="shared" si="88"/>
        <v>180507.13950248022</v>
      </c>
      <c r="BB37">
        <f t="shared" si="94"/>
        <v>251935.10817102224</v>
      </c>
    </row>
    <row r="38" spans="1:54" x14ac:dyDescent="0.35">
      <c r="A38" t="s">
        <v>246</v>
      </c>
      <c r="B38" s="3">
        <f>Interface!D38</f>
        <v>0.92486727527968005</v>
      </c>
      <c r="C38" s="1" t="s">
        <v>6</v>
      </c>
      <c r="D38">
        <f t="shared" si="39"/>
        <v>2002.1875</v>
      </c>
      <c r="E38" s="1">
        <f t="shared" si="51"/>
        <v>695.43769070026985</v>
      </c>
      <c r="F38" s="1">
        <f t="shared" si="52"/>
        <v>0.9397318264397323</v>
      </c>
      <c r="G38" s="1">
        <f t="shared" si="46"/>
        <v>13741.5799922716</v>
      </c>
      <c r="H38" s="1">
        <f t="shared" si="53"/>
        <v>1523.5145898265148</v>
      </c>
      <c r="I38" s="1">
        <f t="shared" si="54"/>
        <v>7.7229450900327581E-2</v>
      </c>
      <c r="J38" s="1">
        <f t="shared" si="47"/>
        <v>7.0683496144291688E-2</v>
      </c>
      <c r="K38" s="1">
        <f t="shared" si="55"/>
        <v>2.3395274611828564E-2</v>
      </c>
      <c r="L38" s="1">
        <f t="shared" si="56"/>
        <v>7.9563753072712422E-4</v>
      </c>
      <c r="M38" s="1">
        <f t="shared" si="57"/>
        <v>0.43080603093934622</v>
      </c>
      <c r="N38" s="1">
        <f t="shared" si="7"/>
        <v>0.33511326154117665</v>
      </c>
      <c r="O38" s="1">
        <f t="shared" si="58"/>
        <v>0.79383914481334694</v>
      </c>
      <c r="P38" s="1">
        <f t="shared" si="59"/>
        <v>0.33563031401709292</v>
      </c>
      <c r="Q38" s="1">
        <f t="shared" si="60"/>
        <v>14504.460717803635</v>
      </c>
      <c r="R38" s="1">
        <f t="shared" si="61"/>
        <v>0.79972799016833096</v>
      </c>
      <c r="S38" s="1">
        <f t="shared" si="89"/>
        <v>0.20583849825827411</v>
      </c>
      <c r="T38" s="1">
        <f t="shared" si="48"/>
        <v>0.41358070765720001</v>
      </c>
      <c r="U38" s="1">
        <f t="shared" si="62"/>
        <v>0.94522682705744998</v>
      </c>
      <c r="V38" s="1">
        <f t="shared" si="63"/>
        <v>206.20002249701813</v>
      </c>
      <c r="W38" s="1">
        <f t="shared" si="90"/>
        <v>448.1624967664639</v>
      </c>
      <c r="X38" s="1">
        <f t="shared" si="64"/>
        <v>49.452675938606617</v>
      </c>
      <c r="Y38" s="1">
        <f t="shared" si="91"/>
        <v>7.4166724068481975E-3</v>
      </c>
      <c r="Z38" s="1">
        <f t="shared" si="49"/>
        <v>0.33511326154117665</v>
      </c>
      <c r="AA38" s="1">
        <f t="shared" si="65"/>
        <v>941.74110407290357</v>
      </c>
      <c r="AB38" s="1">
        <f t="shared" si="66"/>
        <v>5.1763042750448077E-3</v>
      </c>
      <c r="AC38" s="1">
        <f t="shared" si="67"/>
        <v>8.615780480292938E-2</v>
      </c>
      <c r="AD38" s="1">
        <f t="shared" si="68"/>
        <v>6.30800917778383E-3</v>
      </c>
      <c r="AE38" s="1">
        <f t="shared" si="69"/>
        <v>0.2036203857217283</v>
      </c>
      <c r="AF38" s="1">
        <f t="shared" si="92"/>
        <v>310.49486935294738</v>
      </c>
      <c r="AG38" s="1">
        <f t="shared" si="70"/>
        <v>184.11489541645776</v>
      </c>
      <c r="AH38" s="1">
        <f t="shared" si="71"/>
        <v>152.28493172840558</v>
      </c>
      <c r="AI38" s="1">
        <f t="shared" si="72"/>
        <v>316.81571837498603</v>
      </c>
      <c r="AJ38" s="1">
        <f t="shared" si="73"/>
        <v>367.7994134947246</v>
      </c>
      <c r="AK38" s="8">
        <f t="shared" si="74"/>
        <v>9695553.4341588579</v>
      </c>
      <c r="AL38" s="1">
        <f t="shared" si="75"/>
        <v>339204.94889626408</v>
      </c>
      <c r="AM38" s="1">
        <f t="shared" si="76"/>
        <v>0.99977765434724286</v>
      </c>
      <c r="AN38" s="1">
        <f t="shared" si="77"/>
        <v>32.65256989889027</v>
      </c>
      <c r="AO38" s="1">
        <f t="shared" si="78"/>
        <v>121.08202834690104</v>
      </c>
      <c r="AP38" s="1">
        <f t="shared" si="79"/>
        <v>1.8195905757029797E-3</v>
      </c>
      <c r="AQ38" s="1">
        <f t="shared" si="80"/>
        <v>1.1392998108836232E-4</v>
      </c>
      <c r="AR38" s="1">
        <f t="shared" si="81"/>
        <v>501.91601414595686</v>
      </c>
      <c r="AS38" s="1">
        <f t="shared" si="82"/>
        <v>28864509.490120895</v>
      </c>
      <c r="AT38" s="1">
        <f t="shared" si="83"/>
        <v>92962.919323829075</v>
      </c>
      <c r="AU38" s="1">
        <f t="shared" si="50"/>
        <v>132917.50332137101</v>
      </c>
      <c r="AV38" s="1">
        <f t="shared" si="84"/>
        <v>67.837850094872351</v>
      </c>
      <c r="AW38" s="1">
        <f t="shared" si="85"/>
        <v>91730.453122243052</v>
      </c>
      <c r="AX38" s="6">
        <f t="shared" si="93"/>
        <v>18609151.03369201</v>
      </c>
      <c r="AY38">
        <f t="shared" si="86"/>
        <v>92415.871365353305</v>
      </c>
      <c r="AZ38">
        <f t="shared" si="87"/>
        <v>685.41824311024834</v>
      </c>
      <c r="BA38">
        <f t="shared" si="88"/>
        <v>183942.41659031491</v>
      </c>
      <c r="BB38">
        <f t="shared" si="94"/>
        <v>263216.80438992725</v>
      </c>
    </row>
    <row r="39" spans="1:54" x14ac:dyDescent="0.35">
      <c r="A39" s="1" t="s">
        <v>118</v>
      </c>
      <c r="B39" s="3">
        <f>Interface!D39</f>
        <v>1.5446432203963301E-2</v>
      </c>
      <c r="C39" s="1" t="s">
        <v>44</v>
      </c>
      <c r="D39">
        <f t="shared" si="39"/>
        <v>2002.25</v>
      </c>
      <c r="E39" s="1">
        <f t="shared" si="51"/>
        <v>708.22686240192388</v>
      </c>
      <c r="F39" s="1">
        <f t="shared" si="52"/>
        <v>0.94010894585536653</v>
      </c>
      <c r="G39" s="1">
        <f t="shared" si="46"/>
        <v>13836.799654135757</v>
      </c>
      <c r="H39" s="1">
        <f t="shared" si="53"/>
        <v>1458.9360519857471</v>
      </c>
      <c r="I39" s="1">
        <f t="shared" si="54"/>
        <v>7.6264082834097205E-2</v>
      </c>
      <c r="J39" s="1">
        <f t="shared" si="47"/>
        <v>7.209597346186053E-2</v>
      </c>
      <c r="K39" s="1">
        <f t="shared" si="55"/>
        <v>2.3464056284226553E-2</v>
      </c>
      <c r="L39" s="1">
        <f t="shared" si="56"/>
        <v>8.115368569696237E-4</v>
      </c>
      <c r="M39" s="1">
        <f t="shared" si="57"/>
        <v>0.43466682032865966</v>
      </c>
      <c r="N39" s="1">
        <f t="shared" si="7"/>
        <v>0.33518399309759783</v>
      </c>
      <c r="O39" s="1">
        <f t="shared" si="58"/>
        <v>0.81526344449916688</v>
      </c>
      <c r="P39" s="1">
        <f t="shared" si="59"/>
        <v>0.34159419482013059</v>
      </c>
      <c r="Q39" s="1">
        <f t="shared" si="60"/>
        <v>14567.343490916781</v>
      </c>
      <c r="R39" s="1">
        <f t="shared" si="61"/>
        <v>0.79972799016833096</v>
      </c>
      <c r="S39" s="1">
        <f t="shared" si="89"/>
        <v>0.20592379651354731</v>
      </c>
      <c r="T39" s="1">
        <f t="shared" si="48"/>
        <v>0.41840754833847049</v>
      </c>
      <c r="U39" s="1">
        <f t="shared" si="62"/>
        <v>0.94558324425399898</v>
      </c>
      <c r="V39" s="1">
        <f t="shared" si="63"/>
        <v>205.698615482165</v>
      </c>
      <c r="W39" s="1">
        <f t="shared" si="90"/>
        <v>460.25760155110845</v>
      </c>
      <c r="X39" s="1">
        <f t="shared" si="64"/>
        <v>50.787315275173427</v>
      </c>
      <c r="Y39" s="1">
        <f t="shared" si="91"/>
        <v>7.5232761940116112E-3</v>
      </c>
      <c r="Z39" s="1">
        <f t="shared" si="49"/>
        <v>0.33518399309759783</v>
      </c>
      <c r="AA39" s="1">
        <f t="shared" si="65"/>
        <v>967.15701329322394</v>
      </c>
      <c r="AB39" s="1">
        <f t="shared" si="66"/>
        <v>5.1773968252357477E-3</v>
      </c>
      <c r="AC39" s="1">
        <f t="shared" si="67"/>
        <v>8.6198588278235316E-2</v>
      </c>
      <c r="AD39" s="1">
        <f t="shared" si="68"/>
        <v>6.4775619059872069E-3</v>
      </c>
      <c r="AE39" s="1">
        <f t="shared" si="69"/>
        <v>0.20370476480429589</v>
      </c>
      <c r="AF39" s="1">
        <f t="shared" si="92"/>
        <v>308.53239520608105</v>
      </c>
      <c r="AG39" s="1">
        <f t="shared" si="70"/>
        <v>182.95120236394203</v>
      </c>
      <c r="AH39" s="1">
        <f t="shared" si="71"/>
        <v>152.28493172840558</v>
      </c>
      <c r="AI39" s="1">
        <f t="shared" si="72"/>
        <v>316.04533231156432</v>
      </c>
      <c r="AJ39" s="1">
        <f t="shared" si="73"/>
        <v>365.47474757763496</v>
      </c>
      <c r="AK39" s="8">
        <f t="shared" si="74"/>
        <v>9737587.6261683702</v>
      </c>
      <c r="AL39" s="1">
        <f t="shared" si="75"/>
        <v>340675.49319779919</v>
      </c>
      <c r="AM39" s="1">
        <f t="shared" si="76"/>
        <v>0.99977861390187106</v>
      </c>
      <c r="AN39" s="1">
        <f t="shared" si="77"/>
        <v>32.675098839655838</v>
      </c>
      <c r="AO39" s="1">
        <f t="shared" si="78"/>
        <v>121.16557000542436</v>
      </c>
      <c r="AP39" s="1">
        <f t="shared" si="79"/>
        <v>1.8557523563831199E-3</v>
      </c>
      <c r="AQ39" s="1">
        <f t="shared" si="80"/>
        <v>1.1556755745539467E-4</v>
      </c>
      <c r="AR39" s="1">
        <f t="shared" si="81"/>
        <v>515.46183029074223</v>
      </c>
      <c r="AS39" s="1">
        <f t="shared" si="82"/>
        <v>29215703.652017955</v>
      </c>
      <c r="AT39" s="1">
        <f t="shared" si="83"/>
        <v>94692.499413241923</v>
      </c>
      <c r="AU39" s="1">
        <f t="shared" si="50"/>
        <v>138727.68577911032</v>
      </c>
      <c r="AV39" s="1">
        <f t="shared" si="84"/>
        <v>67.386322026597739</v>
      </c>
      <c r="AW39" s="1">
        <f t="shared" si="85"/>
        <v>93427.067935342347</v>
      </c>
      <c r="AX39" s="6">
        <f t="shared" si="93"/>
        <v>19217750.260327533</v>
      </c>
      <c r="AY39">
        <f t="shared" si="86"/>
        <v>94135.273598220607</v>
      </c>
      <c r="AZ39">
        <f t="shared" si="87"/>
        <v>708.20566287826284</v>
      </c>
      <c r="BA39">
        <f t="shared" si="88"/>
        <v>187351.42151424952</v>
      </c>
      <c r="BB39">
        <f t="shared" si="94"/>
        <v>274713.20542682195</v>
      </c>
    </row>
    <row r="40" spans="1:54" x14ac:dyDescent="0.35">
      <c r="A40" s="1" t="s">
        <v>121</v>
      </c>
      <c r="B40" s="3">
        <f>Interface!D40</f>
        <v>1.19512170889313E-2</v>
      </c>
      <c r="C40" s="1" t="s">
        <v>6</v>
      </c>
      <c r="D40">
        <f t="shared" si="39"/>
        <v>2002.3125</v>
      </c>
      <c r="E40" s="1">
        <f t="shared" si="51"/>
        <v>720.8875387346668</v>
      </c>
      <c r="F40" s="1">
        <f t="shared" si="52"/>
        <v>0.9404718472394008</v>
      </c>
      <c r="G40" s="1">
        <f t="shared" si="46"/>
        <v>13927.983157384866</v>
      </c>
      <c r="H40" s="1">
        <f t="shared" si="53"/>
        <v>1399.9095675040594</v>
      </c>
      <c r="I40" s="1">
        <f t="shared" si="54"/>
        <v>7.5310781867819421E-2</v>
      </c>
      <c r="J40" s="1">
        <f t="shared" si="47"/>
        <v>7.3511755926064085E-2</v>
      </c>
      <c r="K40" s="1">
        <f t="shared" si="55"/>
        <v>2.3530185918897984E-2</v>
      </c>
      <c r="L40" s="1">
        <f t="shared" si="56"/>
        <v>8.274733870694672E-4</v>
      </c>
      <c r="M40" s="1">
        <f t="shared" si="57"/>
        <v>0.43847934985410719</v>
      </c>
      <c r="N40" s="1">
        <f t="shared" si="7"/>
        <v>0.33526525341514479</v>
      </c>
      <c r="O40" s="1">
        <f t="shared" si="58"/>
        <v>0.83660397797546515</v>
      </c>
      <c r="P40" s="1">
        <f t="shared" si="59"/>
        <v>0.34742925559480153</v>
      </c>
      <c r="Q40" s="1">
        <f t="shared" si="60"/>
        <v>14628.970226145622</v>
      </c>
      <c r="R40" s="1">
        <f t="shared" si="61"/>
        <v>0.79972799016833096</v>
      </c>
      <c r="S40" s="1">
        <f t="shared" si="89"/>
        <v>0.20601082128721573</v>
      </c>
      <c r="T40" s="1">
        <f t="shared" si="48"/>
        <v>0.42317405351560156</v>
      </c>
      <c r="U40" s="1">
        <f t="shared" si="62"/>
        <v>0.94592023284818061</v>
      </c>
      <c r="V40" s="1">
        <f t="shared" si="63"/>
        <v>205.21192835608244</v>
      </c>
      <c r="W40" s="1">
        <f t="shared" si="90"/>
        <v>472.30541605805729</v>
      </c>
      <c r="X40" s="1">
        <f t="shared" si="64"/>
        <v>52.116736346502051</v>
      </c>
      <c r="Y40" s="1">
        <f t="shared" si="91"/>
        <v>7.6320377439445938E-3</v>
      </c>
      <c r="Z40" s="1">
        <f t="shared" si="49"/>
        <v>0.33526525341514479</v>
      </c>
      <c r="AA40" s="1">
        <f t="shared" si="65"/>
        <v>992.47354963283624</v>
      </c>
      <c r="AB40" s="1">
        <f t="shared" si="66"/>
        <v>5.1786520072216093E-3</v>
      </c>
      <c r="AC40" s="1">
        <f t="shared" si="67"/>
        <v>8.6245455786532338E-2</v>
      </c>
      <c r="AD40" s="1">
        <f t="shared" si="68"/>
        <v>6.6463076600041275E-3</v>
      </c>
      <c r="AE40" s="1">
        <f t="shared" si="69"/>
        <v>0.20379085180032264</v>
      </c>
      <c r="AF40" s="1">
        <f t="shared" si="92"/>
        <v>306.64248186325057</v>
      </c>
      <c r="AG40" s="1">
        <f t="shared" si="70"/>
        <v>181.83053586730546</v>
      </c>
      <c r="AH40" s="1">
        <f t="shared" si="71"/>
        <v>152.28493172840558</v>
      </c>
      <c r="AI40" s="1">
        <f t="shared" si="72"/>
        <v>315.29756259938625</v>
      </c>
      <c r="AJ40" s="1">
        <f t="shared" si="73"/>
        <v>363.23603419567968</v>
      </c>
      <c r="AK40" s="8">
        <f t="shared" si="74"/>
        <v>9778782.2156128846</v>
      </c>
      <c r="AL40" s="1">
        <f t="shared" si="75"/>
        <v>342116.66446149367</v>
      </c>
      <c r="AM40" s="1">
        <f t="shared" si="76"/>
        <v>0.99977954628833166</v>
      </c>
      <c r="AN40" s="1">
        <f t="shared" si="77"/>
        <v>32.697044044011136</v>
      </c>
      <c r="AO40" s="1">
        <f t="shared" si="78"/>
        <v>121.24694705672705</v>
      </c>
      <c r="AP40" s="1">
        <f t="shared" si="79"/>
        <v>1.8919872782431739E-3</v>
      </c>
      <c r="AQ40" s="1">
        <f t="shared" si="80"/>
        <v>1.1723827993675493E-4</v>
      </c>
      <c r="AR40" s="1">
        <f t="shared" si="81"/>
        <v>528.95468406616351</v>
      </c>
      <c r="AS40" s="1">
        <f t="shared" si="82"/>
        <v>29562986.146810688</v>
      </c>
      <c r="AT40" s="1">
        <f t="shared" si="83"/>
        <v>96408.644905223919</v>
      </c>
      <c r="AU40" s="1">
        <f t="shared" si="50"/>
        <v>144645.96699243796</v>
      </c>
      <c r="AV40" s="1">
        <f t="shared" si="84"/>
        <v>66.952159215250219</v>
      </c>
      <c r="AW40" s="1">
        <f t="shared" si="85"/>
        <v>95109.85571676484</v>
      </c>
      <c r="AX40" s="6">
        <f t="shared" si="93"/>
        <v>19828924.148803338</v>
      </c>
      <c r="AY40">
        <f t="shared" si="86"/>
        <v>95841.320290652584</v>
      </c>
      <c r="AZ40">
        <f t="shared" si="87"/>
        <v>731.46457388774331</v>
      </c>
      <c r="BA40">
        <f t="shared" si="88"/>
        <v>190733.09035318004</v>
      </c>
      <c r="BB40">
        <f t="shared" si="94"/>
        <v>286422.66927146254</v>
      </c>
    </row>
    <row r="41" spans="1:54" x14ac:dyDescent="0.35">
      <c r="A41" s="1" t="s">
        <v>124</v>
      </c>
      <c r="B41" s="3">
        <f>Interface!D41</f>
        <v>2.2423895780083098</v>
      </c>
      <c r="C41" s="1" t="s">
        <v>6</v>
      </c>
      <c r="D41">
        <f t="shared" si="39"/>
        <v>2002.375</v>
      </c>
      <c r="E41" s="1">
        <f t="shared" si="51"/>
        <v>733.41524467296665</v>
      </c>
      <c r="F41" s="1">
        <f t="shared" si="52"/>
        <v>0.94082111911125987</v>
      </c>
      <c r="G41" s="1">
        <f t="shared" si="46"/>
        <v>14015.477505353871</v>
      </c>
      <c r="H41" s="1">
        <f t="shared" si="53"/>
        <v>1346.0488888322411</v>
      </c>
      <c r="I41" s="1">
        <f t="shared" si="54"/>
        <v>7.4369397162755757E-2</v>
      </c>
      <c r="J41" s="1">
        <f t="shared" si="47"/>
        <v>7.4930675459303361E-2</v>
      </c>
      <c r="K41" s="1">
        <f t="shared" si="55"/>
        <v>2.3593707979949145E-2</v>
      </c>
      <c r="L41" s="1">
        <f t="shared" si="56"/>
        <v>8.4344522908789792E-4</v>
      </c>
      <c r="M41" s="1">
        <f t="shared" si="57"/>
        <v>0.44224422276394348</v>
      </c>
      <c r="N41" s="1">
        <f t="shared" si="7"/>
        <v>0.33535698189344371</v>
      </c>
      <c r="O41" s="1">
        <f t="shared" si="58"/>
        <v>0.85785238317320989</v>
      </c>
      <c r="P41" s="1">
        <f t="shared" si="59"/>
        <v>0.35313726829263858</v>
      </c>
      <c r="Q41" s="1">
        <f t="shared" si="60"/>
        <v>14689.494518233847</v>
      </c>
      <c r="R41" s="1">
        <f t="shared" si="61"/>
        <v>0.79972799016833096</v>
      </c>
      <c r="S41" s="1">
        <f t="shared" si="89"/>
        <v>0.20609957457938968</v>
      </c>
      <c r="T41" s="1">
        <f t="shared" si="48"/>
        <v>0.42788097738234027</v>
      </c>
      <c r="U41" s="1">
        <f t="shared" si="62"/>
        <v>0.94623968665833802</v>
      </c>
      <c r="V41" s="1">
        <f t="shared" si="63"/>
        <v>204.73936466705257</v>
      </c>
      <c r="W41" s="1">
        <f t="shared" si="90"/>
        <v>484.30121947483872</v>
      </c>
      <c r="X41" s="1">
        <f t="shared" si="64"/>
        <v>53.440418232589117</v>
      </c>
      <c r="Y41" s="1">
        <f t="shared" si="91"/>
        <v>7.7429595563387448E-3</v>
      </c>
      <c r="Z41" s="1">
        <f t="shared" si="49"/>
        <v>0.33535698189344371</v>
      </c>
      <c r="AA41" s="1">
        <f t="shared" si="65"/>
        <v>1017.6807930667911</v>
      </c>
      <c r="AB41" s="1">
        <f t="shared" si="66"/>
        <v>5.180068884942826E-3</v>
      </c>
      <c r="AC41" s="1">
        <f t="shared" si="67"/>
        <v>8.629837784625348E-2</v>
      </c>
      <c r="AD41" s="1">
        <f t="shared" si="68"/>
        <v>6.8141728268907922E-3</v>
      </c>
      <c r="AE41" s="1">
        <f t="shared" si="69"/>
        <v>0.20387864868836569</v>
      </c>
      <c r="AF41" s="1">
        <f t="shared" si="92"/>
        <v>304.82244645075252</v>
      </c>
      <c r="AG41" s="1">
        <f t="shared" si="70"/>
        <v>180.75130505642394</v>
      </c>
      <c r="AH41" s="1">
        <f t="shared" si="71"/>
        <v>152.28493172840558</v>
      </c>
      <c r="AI41" s="1">
        <f t="shared" si="72"/>
        <v>314.5714928210956</v>
      </c>
      <c r="AJ41" s="1">
        <f t="shared" si="73"/>
        <v>361.08009532734536</v>
      </c>
      <c r="AK41" s="8">
        <f t="shared" si="74"/>
        <v>9819239.8733929992</v>
      </c>
      <c r="AL41" s="1">
        <f t="shared" si="75"/>
        <v>343532.05457407486</v>
      </c>
      <c r="AM41" s="1">
        <f t="shared" si="76"/>
        <v>0.99978045438262808</v>
      </c>
      <c r="AN41" s="1">
        <f t="shared" si="77"/>
        <v>32.718423159938659</v>
      </c>
      <c r="AO41" s="1">
        <f t="shared" si="78"/>
        <v>121.32622494293277</v>
      </c>
      <c r="AP41" s="1">
        <f t="shared" si="79"/>
        <v>1.9282907454024202E-3</v>
      </c>
      <c r="AQ41" s="1">
        <f t="shared" si="80"/>
        <v>1.1894218693104038E-4</v>
      </c>
      <c r="AR41" s="1">
        <f t="shared" si="81"/>
        <v>542.38928843594158</v>
      </c>
      <c r="AS41" s="1">
        <f t="shared" si="82"/>
        <v>29906400.434023276</v>
      </c>
      <c r="AT41" s="1">
        <f t="shared" si="83"/>
        <v>98110.886459455636</v>
      </c>
      <c r="AU41" s="1">
        <f t="shared" si="50"/>
        <v>150671.50729901445</v>
      </c>
      <c r="AV41" s="1">
        <f t="shared" si="84"/>
        <v>66.534618591504213</v>
      </c>
      <c r="AW41" s="1">
        <f t="shared" si="85"/>
        <v>96778.346570931724</v>
      </c>
      <c r="AX41" s="6">
        <f t="shared" si="93"/>
        <v>20442626.640890401</v>
      </c>
      <c r="AY41">
        <f t="shared" si="86"/>
        <v>97533.544864201584</v>
      </c>
      <c r="AZ41">
        <f t="shared" si="87"/>
        <v>755.19829326986337</v>
      </c>
      <c r="BA41">
        <f t="shared" si="88"/>
        <v>194086.48548888959</v>
      </c>
      <c r="BB41">
        <f t="shared" si="94"/>
        <v>298343.48741853627</v>
      </c>
    </row>
    <row r="42" spans="1:54" x14ac:dyDescent="0.35">
      <c r="A42" s="1" t="s">
        <v>125</v>
      </c>
      <c r="B42" s="3">
        <f>Interface!D42</f>
        <v>15360.520370456499</v>
      </c>
      <c r="C42" s="1" t="s">
        <v>79</v>
      </c>
      <c r="D42">
        <f t="shared" si="39"/>
        <v>2002.4375</v>
      </c>
      <c r="E42" s="1">
        <f t="shared" si="51"/>
        <v>745.80601513457566</v>
      </c>
      <c r="F42" s="1">
        <f t="shared" si="52"/>
        <v>0.94115732066849977</v>
      </c>
      <c r="G42" s="1">
        <f t="shared" si="46"/>
        <v>14099.605560905886</v>
      </c>
      <c r="H42" s="1">
        <f t="shared" si="53"/>
        <v>1297.0024835935003</v>
      </c>
      <c r="I42" s="1">
        <f t="shared" si="54"/>
        <v>7.343977976565183E-2</v>
      </c>
      <c r="J42" s="1">
        <f t="shared" si="47"/>
        <v>7.6352566881232195E-2</v>
      </c>
      <c r="K42" s="1">
        <f t="shared" si="55"/>
        <v>2.3654666992527208E-2</v>
      </c>
      <c r="L42" s="1">
        <f t="shared" si="56"/>
        <v>8.5945052369862439E-4</v>
      </c>
      <c r="M42" s="1">
        <f t="shared" si="57"/>
        <v>0.44596203476582041</v>
      </c>
      <c r="N42" s="1">
        <f t="shared" si="7"/>
        <v>0.33545911338981543</v>
      </c>
      <c r="O42" s="1">
        <f t="shared" si="58"/>
        <v>0.87900038791904389</v>
      </c>
      <c r="P42" s="1">
        <f t="shared" si="59"/>
        <v>0.35872001693125882</v>
      </c>
      <c r="Q42" s="1">
        <f t="shared" si="60"/>
        <v>14749.063204638285</v>
      </c>
      <c r="R42" s="1">
        <f t="shared" si="61"/>
        <v>0.79972799016833096</v>
      </c>
      <c r="S42" s="1">
        <f t="shared" si="89"/>
        <v>0.20619005815842412</v>
      </c>
      <c r="T42" s="1">
        <f t="shared" si="48"/>
        <v>0.43252906470501251</v>
      </c>
      <c r="U42" s="1">
        <f t="shared" si="62"/>
        <v>0.94654331070893893</v>
      </c>
      <c r="V42" s="1">
        <f t="shared" si="63"/>
        <v>204.28036986986351</v>
      </c>
      <c r="W42" s="1">
        <f t="shared" si="90"/>
        <v>496.24034173965276</v>
      </c>
      <c r="X42" s="1">
        <f t="shared" si="64"/>
        <v>54.757845613535096</v>
      </c>
      <c r="Y42" s="1">
        <f t="shared" si="91"/>
        <v>7.8560438412432054E-3</v>
      </c>
      <c r="Z42" s="1">
        <f t="shared" si="49"/>
        <v>0.33545911338981543</v>
      </c>
      <c r="AA42" s="1">
        <f t="shared" si="65"/>
        <v>1042.7689302144793</v>
      </c>
      <c r="AB42" s="1">
        <f t="shared" si="66"/>
        <v>5.1816464521774212E-3</v>
      </c>
      <c r="AC42" s="1">
        <f t="shared" si="67"/>
        <v>8.6357323012397513E-2</v>
      </c>
      <c r="AD42" s="1">
        <f t="shared" si="68"/>
        <v>6.9810847207880744E-3</v>
      </c>
      <c r="AE42" s="1">
        <f t="shared" si="69"/>
        <v>0.20396815721772424</v>
      </c>
      <c r="AF42" s="1">
        <f t="shared" si="92"/>
        <v>303.06970529184525</v>
      </c>
      <c r="AG42" s="1">
        <f t="shared" si="70"/>
        <v>179.7119778822364</v>
      </c>
      <c r="AH42" s="1">
        <f t="shared" si="71"/>
        <v>152.28493172840558</v>
      </c>
      <c r="AI42" s="1">
        <f t="shared" si="72"/>
        <v>313.86627094652511</v>
      </c>
      <c r="AJ42" s="1">
        <f t="shared" si="73"/>
        <v>359.00387045574735</v>
      </c>
      <c r="AK42" s="8">
        <f t="shared" si="74"/>
        <v>9859058.7534791753</v>
      </c>
      <c r="AL42" s="1">
        <f t="shared" si="75"/>
        <v>344925.09739987634</v>
      </c>
      <c r="AM42" s="1">
        <f t="shared" si="76"/>
        <v>0.99978134086370929</v>
      </c>
      <c r="AN42" s="1">
        <f t="shared" si="77"/>
        <v>32.73925354830169</v>
      </c>
      <c r="AO42" s="1">
        <f t="shared" si="78"/>
        <v>121.40346804147168</v>
      </c>
      <c r="AP42" s="1">
        <f t="shared" si="79"/>
        <v>1.9646582375972216E-3</v>
      </c>
      <c r="AQ42" s="1">
        <f t="shared" si="80"/>
        <v>1.2067931238755373E-4</v>
      </c>
      <c r="AR42" s="1">
        <f t="shared" si="81"/>
        <v>555.76041320160743</v>
      </c>
      <c r="AS42" s="1">
        <f t="shared" si="82"/>
        <v>30245997.891459249</v>
      </c>
      <c r="AT42" s="1">
        <f t="shared" si="83"/>
        <v>99798.816454892571</v>
      </c>
      <c r="AU42" s="1">
        <f t="shared" si="50"/>
        <v>156803.43770273044</v>
      </c>
      <c r="AV42" s="1">
        <f t="shared" si="84"/>
        <v>66.13299573607209</v>
      </c>
      <c r="AW42" s="1">
        <f t="shared" si="85"/>
        <v>98432.131872235273</v>
      </c>
      <c r="AX42" s="6">
        <f t="shared" si="93"/>
        <v>21058817.81298285</v>
      </c>
      <c r="AY42">
        <f t="shared" si="86"/>
        <v>99211.542096502744</v>
      </c>
      <c r="AZ42">
        <f t="shared" si="87"/>
        <v>779.41022426747134</v>
      </c>
      <c r="BA42">
        <f t="shared" si="88"/>
        <v>197410.79191216375</v>
      </c>
      <c r="BB42">
        <f t="shared" si="94"/>
        <v>310473.89276159188</v>
      </c>
    </row>
    <row r="43" spans="1:54" x14ac:dyDescent="0.35">
      <c r="A43" s="1" t="s">
        <v>128</v>
      </c>
      <c r="B43" s="3">
        <f>Interface!D43</f>
        <v>0.98922401516084402</v>
      </c>
      <c r="C43" s="1" t="s">
        <v>6</v>
      </c>
      <c r="D43">
        <f t="shared" si="39"/>
        <v>2002.5</v>
      </c>
      <c r="E43" s="1">
        <f t="shared" si="51"/>
        <v>758.05638065869027</v>
      </c>
      <c r="F43" s="1">
        <f t="shared" si="52"/>
        <v>0.94148098400666613</v>
      </c>
      <c r="G43" s="1">
        <f t="shared" si="46"/>
        <v>14180.66821613048</v>
      </c>
      <c r="H43" s="1">
        <f t="shared" si="53"/>
        <v>1252.449367206513</v>
      </c>
      <c r="I43" s="1">
        <f t="shared" si="54"/>
        <v>7.2521782585168837E-2</v>
      </c>
      <c r="J43" s="1">
        <f t="shared" si="47"/>
        <v>7.7777267910533979E-2</v>
      </c>
      <c r="K43" s="1">
        <f t="shared" si="55"/>
        <v>2.3713107670832814E-2</v>
      </c>
      <c r="L43" s="1">
        <f t="shared" si="56"/>
        <v>8.7548744420782036E-4</v>
      </c>
      <c r="M43" s="1">
        <f t="shared" si="57"/>
        <v>0.44963337412104476</v>
      </c>
      <c r="N43" s="1">
        <f t="shared" si="7"/>
        <v>0.33557157828160361</v>
      </c>
      <c r="O43" s="1">
        <f t="shared" si="58"/>
        <v>0.90003986009745507</v>
      </c>
      <c r="P43" s="1">
        <f t="shared" si="59"/>
        <v>0.36417930541489502</v>
      </c>
      <c r="Q43" s="1">
        <f t="shared" si="60"/>
        <v>14807.816448465717</v>
      </c>
      <c r="R43" s="1">
        <f t="shared" si="61"/>
        <v>0.79972799016833096</v>
      </c>
      <c r="S43" s="1">
        <f t="shared" si="89"/>
        <v>0.20628227356492268</v>
      </c>
      <c r="T43" s="1">
        <f t="shared" si="48"/>
        <v>0.43711905094036574</v>
      </c>
      <c r="U43" s="1">
        <f t="shared" si="62"/>
        <v>0.94683264466845152</v>
      </c>
      <c r="V43" s="1">
        <f t="shared" si="63"/>
        <v>203.83442646479816</v>
      </c>
      <c r="W43" s="1">
        <f t="shared" si="90"/>
        <v>508.1181918604633</v>
      </c>
      <c r="X43" s="1">
        <f t="shared" si="64"/>
        <v>56.068511894426223</v>
      </c>
      <c r="Y43" s="1">
        <f t="shared" si="91"/>
        <v>7.9712925240688088E-3</v>
      </c>
      <c r="Z43" s="1">
        <f t="shared" si="49"/>
        <v>0.33557157828160361</v>
      </c>
      <c r="AA43" s="1">
        <f t="shared" si="65"/>
        <v>1067.7283138476294</v>
      </c>
      <c r="AB43" s="1">
        <f t="shared" si="66"/>
        <v>5.1833836335037535E-3</v>
      </c>
      <c r="AC43" s="1">
        <f t="shared" si="67"/>
        <v>8.6422257893764093E-2</v>
      </c>
      <c r="AD43" s="1">
        <f t="shared" si="68"/>
        <v>7.1469719954155185E-3</v>
      </c>
      <c r="AE43" s="1">
        <f t="shared" si="69"/>
        <v>0.20405937891240045</v>
      </c>
      <c r="AF43" s="1">
        <f t="shared" si="92"/>
        <v>301.3817702390262</v>
      </c>
      <c r="AG43" s="1">
        <f t="shared" si="70"/>
        <v>178.71107894188614</v>
      </c>
      <c r="AH43" s="1">
        <f t="shared" si="71"/>
        <v>152.28493172840558</v>
      </c>
      <c r="AI43" s="1">
        <f t="shared" si="72"/>
        <v>313.18110186400276</v>
      </c>
      <c r="AJ43" s="1">
        <f t="shared" si="73"/>
        <v>357.00441222399689</v>
      </c>
      <c r="AK43" s="8">
        <f t="shared" si="74"/>
        <v>9898332.548351109</v>
      </c>
      <c r="AL43" s="1">
        <f t="shared" si="75"/>
        <v>346299.07072035444</v>
      </c>
      <c r="AM43" s="1">
        <f t="shared" si="76"/>
        <v>0.99978220822493946</v>
      </c>
      <c r="AN43" s="1">
        <f t="shared" si="77"/>
        <v>32.759552269855014</v>
      </c>
      <c r="AO43" s="1">
        <f t="shared" si="78"/>
        <v>121.47873961691388</v>
      </c>
      <c r="AP43" s="1">
        <f t="shared" si="79"/>
        <v>2.0010853103191017E-3</v>
      </c>
      <c r="AQ43" s="1">
        <f t="shared" si="80"/>
        <v>1.2244968588317367E-4</v>
      </c>
      <c r="AR43" s="1">
        <f t="shared" si="81"/>
        <v>569.06291671824351</v>
      </c>
      <c r="AS43" s="1">
        <f t="shared" si="82"/>
        <v>30581837.192216631</v>
      </c>
      <c r="AT43" s="1">
        <f t="shared" si="83"/>
        <v>101472.08694129756</v>
      </c>
      <c r="AU43" s="1">
        <f t="shared" si="50"/>
        <v>163040.86373116123</v>
      </c>
      <c r="AV43" s="1">
        <f t="shared" si="84"/>
        <v>65.746621897197485</v>
      </c>
      <c r="AW43" s="1">
        <f t="shared" si="85"/>
        <v>100070.86222184279</v>
      </c>
      <c r="AX43" s="6">
        <f t="shared" si="93"/>
        <v>21677463.597254794</v>
      </c>
      <c r="AY43">
        <f t="shared" si="86"/>
        <v>100874.96608486073</v>
      </c>
      <c r="AZ43">
        <f t="shared" si="87"/>
        <v>804.10386301794495</v>
      </c>
      <c r="BA43">
        <f t="shared" si="88"/>
        <v>200705.31314065517</v>
      </c>
      <c r="BB43">
        <f t="shared" si="94"/>
        <v>322812.06725610211</v>
      </c>
    </row>
    <row r="44" spans="1:54" x14ac:dyDescent="0.35">
      <c r="A44" t="s">
        <v>244</v>
      </c>
      <c r="B44" s="3">
        <f>Interface!D44</f>
        <v>0.59297242431136499</v>
      </c>
      <c r="C44" s="1" t="s">
        <v>44</v>
      </c>
      <c r="D44">
        <f t="shared" si="39"/>
        <v>2002.5625</v>
      </c>
      <c r="E44" s="1">
        <f t="shared" si="51"/>
        <v>770.16335153676903</v>
      </c>
      <c r="F44" s="1">
        <f t="shared" si="52"/>
        <v>0.94179261606559239</v>
      </c>
      <c r="G44" s="1">
        <f t="shared" si="46"/>
        <v>14258.946301580887</v>
      </c>
      <c r="H44" s="1">
        <f t="shared" si="53"/>
        <v>1212.0954793305775</v>
      </c>
      <c r="I44" s="1">
        <f t="shared" si="54"/>
        <v>7.1615260368609518E-2</v>
      </c>
      <c r="J44" s="1">
        <f t="shared" si="47"/>
        <v>7.9204619174698038E-2</v>
      </c>
      <c r="K44" s="1">
        <f t="shared" si="55"/>
        <v>2.3769075007794536E-2</v>
      </c>
      <c r="L44" s="1">
        <f t="shared" si="56"/>
        <v>8.9155419666417076E-4</v>
      </c>
      <c r="M44" s="1">
        <f t="shared" si="57"/>
        <v>0.45325882173765775</v>
      </c>
      <c r="N44" s="1">
        <f t="shared" si="7"/>
        <v>0.33569430255422311</v>
      </c>
      <c r="O44" s="1">
        <f t="shared" si="58"/>
        <v>0.92096285271624301</v>
      </c>
      <c r="P44" s="1">
        <f t="shared" si="59"/>
        <v>0.36951696322037741</v>
      </c>
      <c r="Q44" s="1">
        <f t="shared" si="60"/>
        <v>14865.887833260676</v>
      </c>
      <c r="R44" s="1">
        <f t="shared" si="61"/>
        <v>0.79972799016833096</v>
      </c>
      <c r="S44" s="1">
        <f t="shared" si="89"/>
        <v>0.20637622211574483</v>
      </c>
      <c r="T44" s="1">
        <f t="shared" si="48"/>
        <v>0.44165166235193881</v>
      </c>
      <c r="U44" s="1">
        <f t="shared" si="62"/>
        <v>0.94710908271861272</v>
      </c>
      <c r="V44" s="1">
        <f t="shared" si="63"/>
        <v>203.40104980887293</v>
      </c>
      <c r="W44" s="1">
        <f t="shared" si="90"/>
        <v>519.93028335674126</v>
      </c>
      <c r="X44" s="1">
        <f t="shared" si="64"/>
        <v>57.37192201271418</v>
      </c>
      <c r="Y44" s="1">
        <f t="shared" si="91"/>
        <v>8.0887072505960549E-3</v>
      </c>
      <c r="Z44" s="1">
        <f t="shared" si="49"/>
        <v>0.33569430255422311</v>
      </c>
      <c r="AA44" s="1">
        <f t="shared" si="65"/>
        <v>1092.5495163520227</v>
      </c>
      <c r="AB44" s="1">
        <f t="shared" si="66"/>
        <v>5.1852792856605517E-3</v>
      </c>
      <c r="AC44" s="1">
        <f t="shared" si="67"/>
        <v>8.6493147183747246E-2</v>
      </c>
      <c r="AD44" s="1">
        <f t="shared" si="68"/>
        <v>7.311765014901302E-3</v>
      </c>
      <c r="AE44" s="1">
        <f t="shared" si="69"/>
        <v>0.20415231507506326</v>
      </c>
      <c r="AF44" s="1">
        <f t="shared" si="92"/>
        <v>299.75624514191963</v>
      </c>
      <c r="AG44" s="1">
        <f t="shared" si="70"/>
        <v>177.74718738427592</v>
      </c>
      <c r="AH44" s="1">
        <f t="shared" si="71"/>
        <v>152.28493172840558</v>
      </c>
      <c r="AI44" s="1">
        <f t="shared" si="72"/>
        <v>312.51524094453612</v>
      </c>
      <c r="AJ44" s="1">
        <f t="shared" si="73"/>
        <v>355.07888225120644</v>
      </c>
      <c r="AK44" s="8">
        <f t="shared" si="74"/>
        <v>9937150.5523589402</v>
      </c>
      <c r="AL44" s="1">
        <f t="shared" si="75"/>
        <v>347657.09845074703</v>
      </c>
      <c r="AM44" s="1">
        <f t="shared" si="76"/>
        <v>0.99978305878460638</v>
      </c>
      <c r="AN44" s="1">
        <f t="shared" si="77"/>
        <v>32.779336073606125</v>
      </c>
      <c r="AO44" s="1">
        <f t="shared" si="78"/>
        <v>121.55210177781021</v>
      </c>
      <c r="AP44" s="1">
        <f t="shared" si="79"/>
        <v>2.0375675951555304E-3</v>
      </c>
      <c r="AQ44" s="1">
        <f t="shared" si="80"/>
        <v>1.242533326992839E-4</v>
      </c>
      <c r="AR44" s="1">
        <f t="shared" si="81"/>
        <v>582.29177438776105</v>
      </c>
      <c r="AS44" s="1">
        <f t="shared" si="82"/>
        <v>30913983.690129708</v>
      </c>
      <c r="AT44" s="1">
        <f t="shared" si="83"/>
        <v>103130.4074265191</v>
      </c>
      <c r="AU44" s="1">
        <f t="shared" si="50"/>
        <v>169382.86916499233</v>
      </c>
      <c r="AV44" s="1">
        <f t="shared" si="84"/>
        <v>65.374861368979907</v>
      </c>
      <c r="AW44" s="1">
        <f t="shared" si="85"/>
        <v>101694.24524188224</v>
      </c>
      <c r="AX44" s="6">
        <f t="shared" si="93"/>
        <v>22298535.506777227</v>
      </c>
      <c r="AY44">
        <f t="shared" si="86"/>
        <v>102523.52804654905</v>
      </c>
      <c r="AZ44">
        <f t="shared" si="87"/>
        <v>829.28280466680928</v>
      </c>
      <c r="BA44">
        <f t="shared" si="88"/>
        <v>203969.46681102898</v>
      </c>
      <c r="BB44">
        <f t="shared" si="94"/>
        <v>335356.14932739304</v>
      </c>
    </row>
    <row r="45" spans="1:54" x14ac:dyDescent="0.35">
      <c r="A45" t="s">
        <v>250</v>
      </c>
      <c r="B45" s="3">
        <f>Interface!D45</f>
        <v>1.18455874733517</v>
      </c>
      <c r="C45" s="1" t="s">
        <v>44</v>
      </c>
      <c r="D45">
        <f t="shared" si="39"/>
        <v>2002.625</v>
      </c>
      <c r="E45" s="1">
        <f t="shared" si="51"/>
        <v>782.12440063412441</v>
      </c>
      <c r="F45" s="1">
        <f t="shared" si="52"/>
        <v>0.94209270034668124</v>
      </c>
      <c r="G45" s="1">
        <f t="shared" si="46"/>
        <v>14334.702269039048</v>
      </c>
      <c r="H45" s="1">
        <f t="shared" si="53"/>
        <v>1175.6705377743638</v>
      </c>
      <c r="I45" s="1">
        <f t="shared" si="54"/>
        <v>7.0720069678935252E-2</v>
      </c>
      <c r="J45" s="1">
        <f t="shared" si="47"/>
        <v>8.0634464225393679E-2</v>
      </c>
      <c r="K45" s="1">
        <f t="shared" si="55"/>
        <v>2.3822614332080466E-2</v>
      </c>
      <c r="L45" s="1">
        <f t="shared" si="56"/>
        <v>9.0764902003192735E-4</v>
      </c>
      <c r="M45" s="1">
        <f t="shared" si="57"/>
        <v>0.45683895126235019</v>
      </c>
      <c r="N45" s="1">
        <f t="shared" si="7"/>
        <v>0.33582720791230064</v>
      </c>
      <c r="O45" s="1">
        <f t="shared" si="58"/>
        <v>0.94176164406072771</v>
      </c>
      <c r="P45" s="1">
        <f t="shared" si="59"/>
        <v>0.37473484924990907</v>
      </c>
      <c r="Q45" s="1">
        <f t="shared" si="60"/>
        <v>14923.404470404954</v>
      </c>
      <c r="R45" s="1">
        <f t="shared" si="61"/>
        <v>0.79972799016833096</v>
      </c>
      <c r="S45" s="1">
        <f t="shared" si="89"/>
        <v>0.20647190490802611</v>
      </c>
      <c r="T45" s="1">
        <f t="shared" si="48"/>
        <v>0.44612761612497692</v>
      </c>
      <c r="U45" s="1">
        <f t="shared" si="62"/>
        <v>0.94737389046307752</v>
      </c>
      <c r="V45" s="1">
        <f t="shared" si="63"/>
        <v>202.97978449956727</v>
      </c>
      <c r="W45" s="1">
        <f t="shared" si="90"/>
        <v>531.67225692855425</v>
      </c>
      <c r="X45" s="1">
        <f t="shared" si="64"/>
        <v>58.667594939646172</v>
      </c>
      <c r="Y45" s="1">
        <f t="shared" si="91"/>
        <v>8.2082893919995705E-3</v>
      </c>
      <c r="Z45" s="1">
        <f t="shared" si="49"/>
        <v>0.33582720791230064</v>
      </c>
      <c r="AA45" s="1">
        <f t="shared" si="65"/>
        <v>1117.2233773629237</v>
      </c>
      <c r="AB45" s="1">
        <f t="shared" si="66"/>
        <v>5.1873321992636397E-3</v>
      </c>
      <c r="AC45" s="1">
        <f t="shared" si="67"/>
        <v>8.6569953703270752E-2</v>
      </c>
      <c r="AD45" s="1">
        <f t="shared" si="68"/>
        <v>7.4753961843225716E-3</v>
      </c>
      <c r="AE45" s="1">
        <f t="shared" si="69"/>
        <v>0.20424696679102555</v>
      </c>
      <c r="AF45" s="1">
        <f t="shared" si="92"/>
        <v>298.1908224457618</v>
      </c>
      <c r="AG45" s="1">
        <f t="shared" si="70"/>
        <v>176.81893489306316</v>
      </c>
      <c r="AH45" s="1">
        <f t="shared" si="71"/>
        <v>152.28493172840558</v>
      </c>
      <c r="AI45" s="1">
        <f t="shared" si="72"/>
        <v>311.8679884855988</v>
      </c>
      <c r="AJ45" s="1">
        <f t="shared" si="73"/>
        <v>353.22454710319568</v>
      </c>
      <c r="AK45" s="8">
        <f t="shared" si="74"/>
        <v>9975597.7335148007</v>
      </c>
      <c r="AL45" s="1">
        <f t="shared" si="75"/>
        <v>349002.15315166186</v>
      </c>
      <c r="AM45" s="1">
        <f t="shared" si="76"/>
        <v>0.9997838946956169</v>
      </c>
      <c r="AN45" s="1">
        <f t="shared" si="77"/>
        <v>32.798621386520658</v>
      </c>
      <c r="AO45" s="1">
        <f t="shared" si="78"/>
        <v>121.6236154385183</v>
      </c>
      <c r="AP45" s="1">
        <f t="shared" si="79"/>
        <v>2.0741008002713884E-3</v>
      </c>
      <c r="AQ45" s="1">
        <f t="shared" si="80"/>
        <v>1.2609027389895569E-4</v>
      </c>
      <c r="AR45" s="1">
        <f t="shared" si="81"/>
        <v>595.44210404696639</v>
      </c>
      <c r="AS45" s="1">
        <f t="shared" si="82"/>
        <v>31242508.817369197</v>
      </c>
      <c r="AT45" s="1">
        <f t="shared" si="83"/>
        <v>104773.54252930412</v>
      </c>
      <c r="AU45" s="1">
        <f t="shared" si="50"/>
        <v>175828.51962914979</v>
      </c>
      <c r="AV45" s="1">
        <f t="shared" si="84"/>
        <v>65.017109172967537</v>
      </c>
      <c r="AW45" s="1">
        <f t="shared" si="85"/>
        <v>103302.04323660178</v>
      </c>
      <c r="AX45" s="6">
        <f t="shared" si="93"/>
        <v>22922010.365121901</v>
      </c>
      <c r="AY45">
        <f t="shared" si="86"/>
        <v>104156.99398543499</v>
      </c>
      <c r="AZ45">
        <f t="shared" si="87"/>
        <v>854.9507488332091</v>
      </c>
      <c r="BA45">
        <f t="shared" si="88"/>
        <v>207202.7800045927</v>
      </c>
      <c r="BB45">
        <f t="shared" si="94"/>
        <v>348104.24100308237</v>
      </c>
    </row>
    <row r="46" spans="1:54" x14ac:dyDescent="0.35">
      <c r="A46" s="1" t="s">
        <v>133</v>
      </c>
      <c r="B46" s="3">
        <f>Interface!D46</f>
        <v>1000.00000794681</v>
      </c>
      <c r="C46" s="1" t="s">
        <v>26</v>
      </c>
      <c r="D46">
        <f t="shared" si="39"/>
        <v>2002.6875</v>
      </c>
      <c r="E46" s="1">
        <f t="shared" si="51"/>
        <v>793.93744512874264</v>
      </c>
      <c r="F46" s="1">
        <f t="shared" si="52"/>
        <v>0.94238169843745023</v>
      </c>
      <c r="G46" s="1">
        <f t="shared" si="46"/>
        <v>14408.181677649945</v>
      </c>
      <c r="H46" s="1">
        <f t="shared" si="53"/>
        <v>1142.9253105525706</v>
      </c>
      <c r="I46" s="1">
        <f t="shared" si="54"/>
        <v>6.983606887207025E-2</v>
      </c>
      <c r="J46" s="1">
        <f t="shared" si="47"/>
        <v>8.2066649557396718E-2</v>
      </c>
      <c r="K46" s="1">
        <f t="shared" si="55"/>
        <v>2.3873771337536036E-2</v>
      </c>
      <c r="L46" s="1">
        <f t="shared" si="56"/>
        <v>9.2377018640395225E-4</v>
      </c>
      <c r="M46" s="1">
        <f t="shared" si="57"/>
        <v>0.46037432917123</v>
      </c>
      <c r="N46" s="1">
        <f t="shared" si="7"/>
        <v>0.33597021191136683</v>
      </c>
      <c r="O46" s="1">
        <f t="shared" si="58"/>
        <v>0.96242877313553143</v>
      </c>
      <c r="P46" s="1">
        <f t="shared" si="59"/>
        <v>0.37983485412208429</v>
      </c>
      <c r="Q46" s="1">
        <f t="shared" si="60"/>
        <v>14980.487119268695</v>
      </c>
      <c r="R46" s="1">
        <f t="shared" si="61"/>
        <v>0.79972799016833096</v>
      </c>
      <c r="S46" s="1">
        <f t="shared" si="89"/>
        <v>0.20656932282321863</v>
      </c>
      <c r="T46" s="1">
        <f t="shared" si="48"/>
        <v>0.45054762047991037</v>
      </c>
      <c r="U46" s="1">
        <f t="shared" si="62"/>
        <v>0.94762821937115527</v>
      </c>
      <c r="V46" s="1">
        <f t="shared" si="63"/>
        <v>202.57020124725418</v>
      </c>
      <c r="W46" s="1">
        <f t="shared" si="90"/>
        <v>543.33990046525162</v>
      </c>
      <c r="X46" s="1">
        <f t="shared" si="64"/>
        <v>59.9550658881315</v>
      </c>
      <c r="Y46" s="1">
        <f t="shared" si="91"/>
        <v>8.3300400498978484E-3</v>
      </c>
      <c r="Z46" s="1">
        <f t="shared" si="49"/>
        <v>0.33597021191136683</v>
      </c>
      <c r="AA46" s="1">
        <f t="shared" si="65"/>
        <v>1141.741045810099</v>
      </c>
      <c r="AB46" s="1">
        <f t="shared" si="66"/>
        <v>5.1895411008401112E-3</v>
      </c>
      <c r="AC46" s="1">
        <f t="shared" si="67"/>
        <v>8.6652638454507977E-2</v>
      </c>
      <c r="AD46" s="1">
        <f t="shared" si="68"/>
        <v>7.6378002414601333E-3</v>
      </c>
      <c r="AE46" s="1">
        <f t="shared" si="69"/>
        <v>0.20434333493224091</v>
      </c>
      <c r="AF46" s="1">
        <f t="shared" si="92"/>
        <v>296.68327991565388</v>
      </c>
      <c r="AG46" s="1">
        <f t="shared" si="70"/>
        <v>175.92500374423258</v>
      </c>
      <c r="AH46" s="1">
        <f t="shared" si="71"/>
        <v>152.28493172840558</v>
      </c>
      <c r="AI46" s="1">
        <f t="shared" si="72"/>
        <v>311.23868490578076</v>
      </c>
      <c r="AJ46" s="1">
        <f t="shared" si="73"/>
        <v>351.43877441217654</v>
      </c>
      <c r="AK46" s="8">
        <f t="shared" si="74"/>
        <v>10013754.813808203</v>
      </c>
      <c r="AL46" s="1">
        <f t="shared" si="75"/>
        <v>350337.05883886793</v>
      </c>
      <c r="AM46" s="1">
        <f t="shared" si="76"/>
        <v>0.99978471795449853</v>
      </c>
      <c r="AN46" s="1">
        <f t="shared" si="77"/>
        <v>32.817424304551913</v>
      </c>
      <c r="AO46" s="1">
        <f t="shared" si="78"/>
        <v>121.69334028593812</v>
      </c>
      <c r="AP46" s="1">
        <f t="shared" si="79"/>
        <v>2.1106807109782882E-3</v>
      </c>
      <c r="AQ46" s="1">
        <f t="shared" si="80"/>
        <v>1.2796052640451851E-4</v>
      </c>
      <c r="AR46" s="1">
        <f t="shared" si="81"/>
        <v>608.50918837612801</v>
      </c>
      <c r="AS46" s="1">
        <f t="shared" si="82"/>
        <v>31567489.497390412</v>
      </c>
      <c r="AT46" s="1">
        <f t="shared" si="83"/>
        <v>106401.30952564954</v>
      </c>
      <c r="AU46" s="1">
        <f t="shared" si="50"/>
        <v>182376.86603723129</v>
      </c>
      <c r="AV46" s="1">
        <f t="shared" si="84"/>
        <v>64.672788996031088</v>
      </c>
      <c r="AW46" s="1">
        <f t="shared" si="85"/>
        <v>104894.07074831914</v>
      </c>
      <c r="AX46" s="6">
        <f t="shared" si="93"/>
        <v>23547870.040984914</v>
      </c>
      <c r="AY46">
        <f t="shared" si="86"/>
        <v>105775.18225276996</v>
      </c>
      <c r="AZ46">
        <f t="shared" si="87"/>
        <v>881.11150445081785</v>
      </c>
      <c r="BA46">
        <f t="shared" si="88"/>
        <v>210404.88436206334</v>
      </c>
      <c r="BB46">
        <f t="shared" si="94"/>
        <v>361054.4147533694</v>
      </c>
    </row>
    <row r="47" spans="1:54" x14ac:dyDescent="0.35">
      <c r="A47" s="1" t="s">
        <v>135</v>
      </c>
      <c r="B47" s="3">
        <f>Interface!D47</f>
        <v>9.9608791052283792</v>
      </c>
      <c r="C47" s="1" t="s">
        <v>26</v>
      </c>
      <c r="D47">
        <f t="shared" si="39"/>
        <v>2002.75</v>
      </c>
      <c r="E47" s="1">
        <f t="shared" si="51"/>
        <v>805.60082738114079</v>
      </c>
      <c r="F47" s="1">
        <f t="shared" si="52"/>
        <v>0.94266005137303355</v>
      </c>
      <c r="G47" s="1">
        <f t="shared" si="46"/>
        <v>14479.61450955948</v>
      </c>
      <c r="H47" s="1">
        <f t="shared" si="53"/>
        <v>1113.6292532380201</v>
      </c>
      <c r="I47" s="1">
        <f t="shared" si="54"/>
        <v>6.8963118074489543E-2</v>
      </c>
      <c r="J47" s="1">
        <f t="shared" si="47"/>
        <v>8.3501024629342474E-2</v>
      </c>
      <c r="K47" s="1">
        <f t="shared" si="55"/>
        <v>2.3922592089591712E-2</v>
      </c>
      <c r="L47" s="1">
        <f t="shared" si="56"/>
        <v>9.3991600123532039E-4</v>
      </c>
      <c r="M47" s="1">
        <f t="shared" si="57"/>
        <v>0.46386551485945438</v>
      </c>
      <c r="N47" s="1">
        <f t="shared" si="7"/>
        <v>0.3361232281076556</v>
      </c>
      <c r="O47" s="1">
        <f t="shared" si="58"/>
        <v>0.98295707060391468</v>
      </c>
      <c r="P47" s="1">
        <f t="shared" si="59"/>
        <v>0.38481890114464445</v>
      </c>
      <c r="Q47" s="1">
        <f t="shared" si="60"/>
        <v>15037.250319782119</v>
      </c>
      <c r="R47" s="1">
        <f t="shared" si="61"/>
        <v>0.79972799016833096</v>
      </c>
      <c r="S47" s="1">
        <f t="shared" si="89"/>
        <v>0.20666847653115628</v>
      </c>
      <c r="T47" s="1">
        <f t="shared" si="48"/>
        <v>0.45491237478441476</v>
      </c>
      <c r="U47" s="1">
        <f t="shared" si="62"/>
        <v>0.9478731191626093</v>
      </c>
      <c r="V47" s="1">
        <f t="shared" si="63"/>
        <v>202.17189416570389</v>
      </c>
      <c r="W47" s="1">
        <f t="shared" si="90"/>
        <v>554.92916651229007</v>
      </c>
      <c r="X47" s="1">
        <f t="shared" si="64"/>
        <v>61.233888240125715</v>
      </c>
      <c r="Y47" s="1">
        <f t="shared" si="91"/>
        <v>8.4539600614337088E-3</v>
      </c>
      <c r="Z47" s="1">
        <f t="shared" si="49"/>
        <v>0.3361232281076556</v>
      </c>
      <c r="AA47" s="1">
        <f t="shared" si="65"/>
        <v>1166.0940166215319</v>
      </c>
      <c r="AB47" s="1">
        <f t="shared" si="66"/>
        <v>5.1919046551421938E-3</v>
      </c>
      <c r="AC47" s="1">
        <f t="shared" si="67"/>
        <v>8.6741160684091129E-2</v>
      </c>
      <c r="AD47" s="1">
        <f t="shared" si="68"/>
        <v>7.7989145113821082E-3</v>
      </c>
      <c r="AE47" s="1">
        <f t="shared" si="69"/>
        <v>0.20444142016132508</v>
      </c>
      <c r="AF47" s="1">
        <f t="shared" si="92"/>
        <v>295.23147748193276</v>
      </c>
      <c r="AG47" s="1">
        <f t="shared" si="70"/>
        <v>175.06412493548783</v>
      </c>
      <c r="AH47" s="1">
        <f t="shared" si="71"/>
        <v>152.28493172840558</v>
      </c>
      <c r="AI47" s="1">
        <f t="shared" si="72"/>
        <v>310.626706581787</v>
      </c>
      <c r="AJ47" s="1">
        <f t="shared" si="73"/>
        <v>349.71902913990971</v>
      </c>
      <c r="AK47" s="8">
        <f t="shared" si="74"/>
        <v>10051698.357824028</v>
      </c>
      <c r="AL47" s="1">
        <f t="shared" si="75"/>
        <v>351664.49408354884</v>
      </c>
      <c r="AM47" s="1">
        <f t="shared" si="76"/>
        <v>0.99978553040980733</v>
      </c>
      <c r="AN47" s="1">
        <f t="shared" si="77"/>
        <v>32.835760584962635</v>
      </c>
      <c r="AO47" s="1">
        <f t="shared" si="78"/>
        <v>121.76133475103971</v>
      </c>
      <c r="AP47" s="1">
        <f t="shared" si="79"/>
        <v>2.1473031903472143E-3</v>
      </c>
      <c r="AQ47" s="1">
        <f t="shared" si="80"/>
        <v>1.298641030756027E-4</v>
      </c>
      <c r="AR47" s="1">
        <f t="shared" si="81"/>
        <v>621.48849446080862</v>
      </c>
      <c r="AS47" s="1">
        <f t="shared" si="82"/>
        <v>31889007.575919185</v>
      </c>
      <c r="AT47" s="1">
        <f t="shared" si="83"/>
        <v>108013.57581483056</v>
      </c>
      <c r="AU47" s="1">
        <f t="shared" si="50"/>
        <v>189026.94788258438</v>
      </c>
      <c r="AV47" s="1">
        <f t="shared" si="84"/>
        <v>64.341351345968718</v>
      </c>
      <c r="AW47" s="1">
        <f t="shared" si="85"/>
        <v>106470.192034119</v>
      </c>
      <c r="AX47" s="6">
        <f t="shared" si="93"/>
        <v>24176101.188348915</v>
      </c>
      <c r="AY47">
        <f t="shared" si="86"/>
        <v>107377.96102812899</v>
      </c>
      <c r="AZ47">
        <f t="shared" si="87"/>
        <v>907.76899400998775</v>
      </c>
      <c r="BA47">
        <f t="shared" si="88"/>
        <v>213575.51103941002</v>
      </c>
      <c r="BB47">
        <f t="shared" si="94"/>
        <v>374204.72002599837</v>
      </c>
    </row>
    <row r="48" spans="1:54" x14ac:dyDescent="0.35">
      <c r="A48" s="1" t="s">
        <v>139</v>
      </c>
      <c r="B48" s="3">
        <f>Interface!D48</f>
        <v>75.437518985200228</v>
      </c>
      <c r="C48" s="1" t="s">
        <v>26</v>
      </c>
      <c r="D48">
        <f t="shared" si="39"/>
        <v>2002.8125</v>
      </c>
      <c r="E48" s="1">
        <f t="shared" si="51"/>
        <v>817.11329513572082</v>
      </c>
      <c r="F48" s="1">
        <f t="shared" si="52"/>
        <v>0.94292818085906249</v>
      </c>
      <c r="G48" s="1">
        <f t="shared" si="46"/>
        <v>14549.216337886857</v>
      </c>
      <c r="H48" s="1">
        <f t="shared" si="53"/>
        <v>1087.5684646560721</v>
      </c>
      <c r="I48" s="1">
        <f t="shared" si="54"/>
        <v>6.8101079161087083E-2</v>
      </c>
      <c r="J48" s="1">
        <f t="shared" si="47"/>
        <v>8.4937441884864753E-2</v>
      </c>
      <c r="K48" s="1">
        <f t="shared" si="55"/>
        <v>2.3969123012678249E-2</v>
      </c>
      <c r="L48" s="1">
        <f t="shared" si="56"/>
        <v>9.5608480358126767E-4</v>
      </c>
      <c r="M48" s="1">
        <f t="shared" si="57"/>
        <v>0.46731306072974144</v>
      </c>
      <c r="N48" s="1">
        <f t="shared" si="7"/>
        <v>0.33628616622367058</v>
      </c>
      <c r="O48" s="1">
        <f t="shared" si="58"/>
        <v>1.0033396854436205</v>
      </c>
      <c r="P48" s="1">
        <f t="shared" si="59"/>
        <v>0.38968894618643657</v>
      </c>
      <c r="Q48" s="1">
        <f t="shared" si="60"/>
        <v>15093.802536747653</v>
      </c>
      <c r="R48" s="1">
        <f t="shared" si="61"/>
        <v>0.79972799016833096</v>
      </c>
      <c r="S48" s="1">
        <f t="shared" si="89"/>
        <v>0.20676936649414632</v>
      </c>
      <c r="T48" s="1">
        <f t="shared" si="48"/>
        <v>0.45922256966407038</v>
      </c>
      <c r="U48" s="1">
        <f t="shared" si="62"/>
        <v>0.94810954846739648</v>
      </c>
      <c r="V48" s="1">
        <f t="shared" si="63"/>
        <v>201.78447842093721</v>
      </c>
      <c r="W48" s="1">
        <f t="shared" si="90"/>
        <v>566.43618731981087</v>
      </c>
      <c r="X48" s="1">
        <f t="shared" si="64"/>
        <v>62.503635207172046</v>
      </c>
      <c r="Y48" s="1">
        <f t="shared" si="91"/>
        <v>8.5800500043881848E-3</v>
      </c>
      <c r="Z48" s="1">
        <f t="shared" si="49"/>
        <v>0.33628616622367058</v>
      </c>
      <c r="AA48" s="1">
        <f t="shared" si="65"/>
        <v>1190.2741623455759</v>
      </c>
      <c r="AB48" s="1">
        <f t="shared" si="66"/>
        <v>5.1944214677046609E-3</v>
      </c>
      <c r="AC48" s="1">
        <f t="shared" si="67"/>
        <v>8.6835477954584656E-2</v>
      </c>
      <c r="AD48" s="1">
        <f t="shared" si="68"/>
        <v>7.9586791255627769E-3</v>
      </c>
      <c r="AE48" s="1">
        <f t="shared" si="69"/>
        <v>0.20454122293560351</v>
      </c>
      <c r="AF48" s="1">
        <f t="shared" si="92"/>
        <v>293.83335420218174</v>
      </c>
      <c r="AG48" s="1">
        <f t="shared" si="70"/>
        <v>174.23507638480771</v>
      </c>
      <c r="AH48" s="1">
        <f t="shared" si="71"/>
        <v>152.28493172840558</v>
      </c>
      <c r="AI48" s="1">
        <f t="shared" si="72"/>
        <v>310.03146223602164</v>
      </c>
      <c r="AJ48" s="1">
        <f t="shared" si="73"/>
        <v>348.06286997902771</v>
      </c>
      <c r="AK48" s="8">
        <f t="shared" si="74"/>
        <v>10089500.869208436</v>
      </c>
      <c r="AL48" s="1">
        <f t="shared" si="75"/>
        <v>352986.9953871108</v>
      </c>
      <c r="AM48" s="1">
        <f t="shared" si="76"/>
        <v>0.99978633377002402</v>
      </c>
      <c r="AN48" s="1">
        <f t="shared" si="77"/>
        <v>32.853645639898772</v>
      </c>
      <c r="AO48" s="1">
        <f t="shared" si="78"/>
        <v>121.82765598503353</v>
      </c>
      <c r="AP48" s="1">
        <f t="shared" si="79"/>
        <v>2.1839641798273011E-3</v>
      </c>
      <c r="AQ48" s="1">
        <f t="shared" si="80"/>
        <v>1.3180101278769567E-4</v>
      </c>
      <c r="AR48" s="1">
        <f t="shared" si="81"/>
        <v>634.37569064539935</v>
      </c>
      <c r="AS48" s="1">
        <f t="shared" si="82"/>
        <v>32207149.272206567</v>
      </c>
      <c r="AT48" s="1">
        <f t="shared" si="83"/>
        <v>109610.25632932528</v>
      </c>
      <c r="AU48" s="1">
        <f t="shared" si="50"/>
        <v>195777.7963710113</v>
      </c>
      <c r="AV48" s="1">
        <f t="shared" si="84"/>
        <v>64.022271893059781</v>
      </c>
      <c r="AW48" s="1">
        <f t="shared" si="85"/>
        <v>108030.31848734815</v>
      </c>
      <c r="AX48" s="6">
        <f t="shared" si="93"/>
        <v>24806694.992674444</v>
      </c>
      <c r="AY48">
        <f t="shared" si="86"/>
        <v>108965.24574457707</v>
      </c>
      <c r="AZ48">
        <f t="shared" si="87"/>
        <v>934.92725722891817</v>
      </c>
      <c r="BA48">
        <f t="shared" si="88"/>
        <v>216714.4855528945</v>
      </c>
      <c r="BB48">
        <f t="shared" si="94"/>
        <v>387553.18946596148</v>
      </c>
    </row>
    <row r="49" spans="1:54" x14ac:dyDescent="0.35">
      <c r="A49" s="1" t="s">
        <v>140</v>
      </c>
      <c r="B49" s="3">
        <f>Interface!D49</f>
        <v>5.9943994876427249</v>
      </c>
      <c r="C49" s="1" t="s">
        <v>26</v>
      </c>
      <c r="D49">
        <f t="shared" si="39"/>
        <v>2002.875</v>
      </c>
      <c r="E49" s="1">
        <f t="shared" si="51"/>
        <v>828.47398124010272</v>
      </c>
      <c r="F49" s="1">
        <f t="shared" si="52"/>
        <v>0.94318649037608682</v>
      </c>
      <c r="G49" s="1">
        <f t="shared" si="46"/>
        <v>14617.189366927862</v>
      </c>
      <c r="H49" s="1">
        <f t="shared" si="53"/>
        <v>1064.5439193231762</v>
      </c>
      <c r="I49" s="1">
        <f t="shared" si="54"/>
        <v>6.7249815733320562E-2</v>
      </c>
      <c r="J49" s="1">
        <f t="shared" si="47"/>
        <v>8.6375756772933313E-2</v>
      </c>
      <c r="K49" s="1">
        <f t="shared" si="55"/>
        <v>2.4013410862219624E-2</v>
      </c>
      <c r="L49" s="1">
        <f t="shared" si="56"/>
        <v>9.7227496632611588E-4</v>
      </c>
      <c r="M49" s="1">
        <f t="shared" si="57"/>
        <v>0.47071751227977565</v>
      </c>
      <c r="N49" s="1">
        <f t="shared" si="7"/>
        <v>0.33645893232728669</v>
      </c>
      <c r="O49" s="1">
        <f t="shared" si="58"/>
        <v>1.023570107545047</v>
      </c>
      <c r="P49" s="1">
        <f t="shared" si="59"/>
        <v>0.39444697664188849</v>
      </c>
      <c r="Q49" s="1">
        <f t="shared" si="60"/>
        <v>15150.246314959097</v>
      </c>
      <c r="R49" s="1">
        <f t="shared" si="61"/>
        <v>0.79972799016833096</v>
      </c>
      <c r="S49" s="1">
        <f t="shared" si="89"/>
        <v>0.20687199297108852</v>
      </c>
      <c r="T49" s="1">
        <f t="shared" si="48"/>
        <v>0.46347888711163832</v>
      </c>
      <c r="U49" s="1">
        <f t="shared" si="62"/>
        <v>0.94833838403597748</v>
      </c>
      <c r="V49" s="1">
        <f t="shared" si="63"/>
        <v>201.40758818777442</v>
      </c>
      <c r="W49" s="1">
        <f t="shared" si="90"/>
        <v>577.85728760045595</v>
      </c>
      <c r="X49" s="1">
        <f t="shared" si="64"/>
        <v>63.763901238167918</v>
      </c>
      <c r="Y49" s="1">
        <f t="shared" si="91"/>
        <v>8.7083102023281598E-3</v>
      </c>
      <c r="Z49" s="1">
        <f t="shared" si="49"/>
        <v>0.33645893232728669</v>
      </c>
      <c r="AA49" s="1">
        <f t="shared" si="65"/>
        <v>1214.273759959445</v>
      </c>
      <c r="AB49" s="1">
        <f t="shared" si="66"/>
        <v>5.1970900876113103E-3</v>
      </c>
      <c r="AC49" s="1">
        <f t="shared" si="67"/>
        <v>8.6935546223058463E-2</v>
      </c>
      <c r="AD49" s="1">
        <f t="shared" si="68"/>
        <v>8.1170372073163209E-3</v>
      </c>
      <c r="AE49" s="1">
        <f t="shared" si="69"/>
        <v>0.20464274351118608</v>
      </c>
      <c r="AF49" s="1">
        <f t="shared" si="92"/>
        <v>292.48692533556834</v>
      </c>
      <c r="AG49" s="1">
        <f t="shared" si="70"/>
        <v>173.43668119560917</v>
      </c>
      <c r="AH49" s="1">
        <f t="shared" si="71"/>
        <v>152.28493172840558</v>
      </c>
      <c r="AI49" s="1">
        <f t="shared" si="72"/>
        <v>309.45238979693062</v>
      </c>
      <c r="AJ49" s="1">
        <f t="shared" si="73"/>
        <v>346.46794588741625</v>
      </c>
      <c r="AK49" s="8">
        <f t="shared" si="74"/>
        <v>10127230.894358777</v>
      </c>
      <c r="AL49" s="1">
        <f t="shared" si="75"/>
        <v>354306.96080871916</v>
      </c>
      <c r="AM49" s="1">
        <f t="shared" si="76"/>
        <v>0.99978712961100447</v>
      </c>
      <c r="AN49" s="1">
        <f t="shared" si="77"/>
        <v>32.871094531167657</v>
      </c>
      <c r="AO49" s="1">
        <f t="shared" si="78"/>
        <v>121.89235984000675</v>
      </c>
      <c r="AP49" s="1">
        <f t="shared" si="79"/>
        <v>2.2206596998401488E-3</v>
      </c>
      <c r="AQ49" s="1">
        <f t="shared" si="80"/>
        <v>1.3377126051121631E-4</v>
      </c>
      <c r="AR49" s="1">
        <f t="shared" si="81"/>
        <v>647.16666082113397</v>
      </c>
      <c r="AS49" s="1">
        <f t="shared" si="82"/>
        <v>32522004.652359538</v>
      </c>
      <c r="AT49" s="1">
        <f t="shared" si="83"/>
        <v>111191.31091089714</v>
      </c>
      <c r="AU49" s="1">
        <f t="shared" si="50"/>
        <v>202628.43739159414</v>
      </c>
      <c r="AV49" s="1">
        <f t="shared" si="84"/>
        <v>63.715049971240333</v>
      </c>
      <c r="AW49" s="1">
        <f t="shared" si="85"/>
        <v>109574.40602600892</v>
      </c>
      <c r="AX49" s="6">
        <f t="shared" si="93"/>
        <v>25439646.923571866</v>
      </c>
      <c r="AY49">
        <f t="shared" si="86"/>
        <v>110536.99648019209</v>
      </c>
      <c r="AZ49">
        <f t="shared" si="87"/>
        <v>962.59045418316862</v>
      </c>
      <c r="BA49">
        <f t="shared" si="88"/>
        <v>219821.72255753496</v>
      </c>
      <c r="BB49">
        <f t="shared" si="94"/>
        <v>401097.84481301741</v>
      </c>
    </row>
    <row r="50" spans="1:54" x14ac:dyDescent="0.35">
      <c r="A50" s="1" t="s">
        <v>141</v>
      </c>
      <c r="B50" s="3">
        <f>Interface!D50</f>
        <v>3.4984466821686898E-2</v>
      </c>
      <c r="C50" s="1" t="s">
        <v>6</v>
      </c>
      <c r="D50">
        <f t="shared" si="39"/>
        <v>2002.9375</v>
      </c>
      <c r="E50" s="1">
        <f t="shared" si="51"/>
        <v>839.682383054664</v>
      </c>
      <c r="F50" s="1">
        <f t="shared" si="52"/>
        <v>0.94343536618226176</v>
      </c>
      <c r="G50" s="1">
        <f t="shared" si="46"/>
        <v>14683.723361885561</v>
      </c>
      <c r="H50" s="1">
        <f t="shared" si="53"/>
        <v>1044.3699398788533</v>
      </c>
      <c r="I50" s="1">
        <f t="shared" si="54"/>
        <v>6.6409193097629271E-2</v>
      </c>
      <c r="J50" s="1">
        <f t="shared" si="47"/>
        <v>8.7815827766426657E-2</v>
      </c>
      <c r="K50" s="1">
        <f t="shared" si="55"/>
        <v>2.4055502684344195E-2</v>
      </c>
      <c r="L50" s="1">
        <f t="shared" si="56"/>
        <v>9.8848489639233447E-4</v>
      </c>
      <c r="M50" s="1">
        <f t="shared" si="57"/>
        <v>0.47407940818852135</v>
      </c>
      <c r="N50" s="1">
        <f t="shared" si="7"/>
        <v>0.33664142902226823</v>
      </c>
      <c r="O50" s="1">
        <f t="shared" si="58"/>
        <v>1.0436421864824099</v>
      </c>
      <c r="P50" s="1">
        <f t="shared" si="59"/>
        <v>0.39909500965900507</v>
      </c>
      <c r="Q50" s="1">
        <f t="shared" si="60"/>
        <v>15206.678444021894</v>
      </c>
      <c r="R50" s="1">
        <f t="shared" si="61"/>
        <v>0.79972799016833096</v>
      </c>
      <c r="S50" s="1">
        <f t="shared" si="89"/>
        <v>0.20697635602161957</v>
      </c>
      <c r="T50" s="1">
        <f t="shared" si="48"/>
        <v>0.46768200059497084</v>
      </c>
      <c r="U50" s="1">
        <f t="shared" si="62"/>
        <v>0.94856042872854118</v>
      </c>
      <c r="V50" s="1">
        <f t="shared" si="63"/>
        <v>201.04087487100125</v>
      </c>
      <c r="W50" s="1">
        <f t="shared" si="90"/>
        <v>589.18899512664154</v>
      </c>
      <c r="X50" s="1">
        <f t="shared" si="64"/>
        <v>65.014303188725464</v>
      </c>
      <c r="Y50" s="1">
        <f t="shared" si="91"/>
        <v>8.8387407297862187E-3</v>
      </c>
      <c r="Z50" s="1">
        <f t="shared" si="49"/>
        <v>0.33664142902226823</v>
      </c>
      <c r="AA50" s="1">
        <f t="shared" si="65"/>
        <v>1238.0855131376725</v>
      </c>
      <c r="AB50" s="1">
        <f t="shared" si="66"/>
        <v>5.1999090104377895E-3</v>
      </c>
      <c r="AC50" s="1">
        <f t="shared" si="67"/>
        <v>8.7041319925668756E-2</v>
      </c>
      <c r="AD50" s="1">
        <f t="shared" si="68"/>
        <v>8.2739350253807943E-3</v>
      </c>
      <c r="AE50" s="1">
        <f t="shared" si="69"/>
        <v>0.20474598194706684</v>
      </c>
      <c r="AF50" s="1">
        <f t="shared" si="92"/>
        <v>291.19027952535578</v>
      </c>
      <c r="AG50" s="1">
        <f t="shared" si="70"/>
        <v>172.66780598605425</v>
      </c>
      <c r="AH50" s="1">
        <f t="shared" si="71"/>
        <v>152.28493172840558</v>
      </c>
      <c r="AI50" s="1">
        <f t="shared" si="72"/>
        <v>308.88895366591441</v>
      </c>
      <c r="AJ50" s="1">
        <f t="shared" si="73"/>
        <v>344.93199275073346</v>
      </c>
      <c r="AK50" s="8">
        <f t="shared" si="74"/>
        <v>10164953.132598225</v>
      </c>
      <c r="AL50" s="1">
        <f t="shared" si="75"/>
        <v>355626.65381969936</v>
      </c>
      <c r="AM50" s="1">
        <f t="shared" si="76"/>
        <v>0.99978791938303968</v>
      </c>
      <c r="AN50" s="1">
        <f t="shared" si="77"/>
        <v>32.888121966168022</v>
      </c>
      <c r="AO50" s="1">
        <f t="shared" si="78"/>
        <v>121.9555008538312</v>
      </c>
      <c r="AP50" s="1">
        <f t="shared" si="79"/>
        <v>2.2573858503248541E-3</v>
      </c>
      <c r="AQ50" s="1">
        <f t="shared" si="80"/>
        <v>1.3577484739108454E-4</v>
      </c>
      <c r="AR50" s="1">
        <f t="shared" si="81"/>
        <v>659.85751629442143</v>
      </c>
      <c r="AS50" s="1">
        <f t="shared" si="82"/>
        <v>32833667.126169343</v>
      </c>
      <c r="AT50" s="1">
        <f t="shared" si="83"/>
        <v>112756.74167313785</v>
      </c>
      <c r="AU50" s="1">
        <f t="shared" si="50"/>
        <v>209577.89432352522</v>
      </c>
      <c r="AV50" s="1">
        <f t="shared" si="84"/>
        <v>63.419207216996433</v>
      </c>
      <c r="AW50" s="1">
        <f t="shared" si="85"/>
        <v>111102.45246820401</v>
      </c>
      <c r="AX50" s="6">
        <f t="shared" si="93"/>
        <v>26074956.494359255</v>
      </c>
      <c r="AY50">
        <f t="shared" si="86"/>
        <v>112093.21533612814</v>
      </c>
      <c r="AZ50">
        <f t="shared" si="87"/>
        <v>990.76286792413293</v>
      </c>
      <c r="BA50">
        <f t="shared" si="88"/>
        <v>222897.22059932275</v>
      </c>
      <c r="BB50">
        <f t="shared" si="94"/>
        <v>414836.70247286337</v>
      </c>
    </row>
    <row r="51" spans="1:54" x14ac:dyDescent="0.35">
      <c r="A51" t="s">
        <v>204</v>
      </c>
      <c r="B51" s="3">
        <f>Interface!D51</f>
        <v>5.07216111984038E-2</v>
      </c>
      <c r="C51" s="1" t="s">
        <v>6</v>
      </c>
      <c r="D51">
        <f t="shared" si="39"/>
        <v>2003</v>
      </c>
      <c r="E51" s="1">
        <f t="shared" si="51"/>
        <v>850.73834171005581</v>
      </c>
      <c r="F51" s="1">
        <f t="shared" si="52"/>
        <v>0.94367517822822544</v>
      </c>
      <c r="G51" s="1">
        <f t="shared" si="46"/>
        <v>14748.996483127989</v>
      </c>
      <c r="H51" s="1">
        <f t="shared" si="53"/>
        <v>1026.8728771272754</v>
      </c>
      <c r="I51" s="1">
        <f t="shared" si="54"/>
        <v>6.557907824412193E-2</v>
      </c>
      <c r="J51" s="1">
        <f t="shared" si="47"/>
        <v>8.9257516378173654E-2</v>
      </c>
      <c r="K51" s="1">
        <f t="shared" si="55"/>
        <v>2.4095445766060444E-2</v>
      </c>
      <c r="L51" s="1">
        <f t="shared" si="56"/>
        <v>1.0047130349211109E-3</v>
      </c>
      <c r="M51" s="1">
        <f t="shared" si="57"/>
        <v>0.47739928040145596</v>
      </c>
      <c r="N51" s="1">
        <f t="shared" si="7"/>
        <v>0.33683355564820217</v>
      </c>
      <c r="O51" s="1">
        <f t="shared" si="58"/>
        <v>1.0635501466914712</v>
      </c>
      <c r="P51" s="1">
        <f t="shared" si="59"/>
        <v>0.40363508978136398</v>
      </c>
      <c r="Q51" s="1">
        <f t="shared" si="60"/>
        <v>15263.190131658279</v>
      </c>
      <c r="R51" s="1">
        <f t="shared" si="61"/>
        <v>0.79972799016833096</v>
      </c>
      <c r="S51" s="1">
        <f t="shared" si="89"/>
        <v>0.20708245551028109</v>
      </c>
      <c r="T51" s="1">
        <f t="shared" si="48"/>
        <v>0.47183257516357269</v>
      </c>
      <c r="U51" s="1">
        <f t="shared" si="62"/>
        <v>0.94877641847291505</v>
      </c>
      <c r="V51" s="1">
        <f t="shared" si="63"/>
        <v>200.68400555442534</v>
      </c>
      <c r="W51" s="1">
        <f t="shared" si="90"/>
        <v>600.42804929915667</v>
      </c>
      <c r="X51" s="1">
        <f t="shared" si="64"/>
        <v>66.254481266677089</v>
      </c>
      <c r="Y51" s="1">
        <f t="shared" si="91"/>
        <v>8.9713414174695787E-3</v>
      </c>
      <c r="Z51" s="1">
        <f t="shared" si="49"/>
        <v>0.33683355564820217</v>
      </c>
      <c r="AA51" s="1">
        <f t="shared" si="65"/>
        <v>1261.7025702576373</v>
      </c>
      <c r="AB51" s="1">
        <f t="shared" si="66"/>
        <v>5.2028766813398547E-3</v>
      </c>
      <c r="AC51" s="1">
        <f t="shared" si="67"/>
        <v>8.7152752067219869E-2</v>
      </c>
      <c r="AD51" s="1">
        <f t="shared" si="68"/>
        <v>8.4293221175263163E-3</v>
      </c>
      <c r="AE51" s="1">
        <f t="shared" si="69"/>
        <v>0.20485093810924712</v>
      </c>
      <c r="AF51" s="1">
        <f t="shared" si="92"/>
        <v>289.94157608558868</v>
      </c>
      <c r="AG51" s="1">
        <f t="shared" si="70"/>
        <v>171.92735928012959</v>
      </c>
      <c r="AH51" s="1">
        <f t="shared" si="71"/>
        <v>152.28493172840558</v>
      </c>
      <c r="AI51" s="1">
        <f t="shared" si="72"/>
        <v>308.3406423343838</v>
      </c>
      <c r="AJ51" s="1">
        <f t="shared" si="73"/>
        <v>343.4528301683298</v>
      </c>
      <c r="AK51" s="8">
        <f t="shared" si="74"/>
        <v>10202728.552022163</v>
      </c>
      <c r="AL51" s="1">
        <f t="shared" si="75"/>
        <v>356948.20735636057</v>
      </c>
      <c r="AM51" s="1">
        <f t="shared" si="76"/>
        <v>0.99978870441757006</v>
      </c>
      <c r="AN51" s="1">
        <f t="shared" si="77"/>
        <v>32.904742294915195</v>
      </c>
      <c r="AO51" s="1">
        <f t="shared" si="78"/>
        <v>122.017132239132</v>
      </c>
      <c r="AP51" s="1">
        <f t="shared" si="79"/>
        <v>2.2941388112140359E-3</v>
      </c>
      <c r="AQ51" s="1">
        <f t="shared" si="80"/>
        <v>1.378117708267374E-4</v>
      </c>
      <c r="AR51" s="1">
        <f t="shared" si="81"/>
        <v>672.44460538317844</v>
      </c>
      <c r="AS51" s="1">
        <f t="shared" si="82"/>
        <v>33142232.968506791</v>
      </c>
      <c r="AT51" s="1">
        <f t="shared" si="83"/>
        <v>114306.59036882465</v>
      </c>
      <c r="AU51" s="1">
        <f t="shared" si="50"/>
        <v>216625.19067809635</v>
      </c>
      <c r="AV51" s="1">
        <f t="shared" si="84"/>
        <v>63.134286327669614</v>
      </c>
      <c r="AW51" s="1">
        <f t="shared" si="85"/>
        <v>112614.49491284681</v>
      </c>
      <c r="AX51" s="6">
        <f t="shared" si="93"/>
        <v>26712627.02886064</v>
      </c>
      <c r="AY51">
        <f t="shared" si="86"/>
        <v>113633.9438194648</v>
      </c>
      <c r="AZ51">
        <f t="shared" si="87"/>
        <v>1019.4489066179758</v>
      </c>
      <c r="BA51">
        <f t="shared" si="88"/>
        <v>225941.05687764523</v>
      </c>
      <c r="BB51">
        <f t="shared" si="94"/>
        <v>428767.77876032103</v>
      </c>
    </row>
    <row r="52" spans="1:54" x14ac:dyDescent="0.35">
      <c r="A52" s="1" t="s">
        <v>150</v>
      </c>
      <c r="B52" s="3">
        <f>Interface!D52</f>
        <v>1.53613338757102E-2</v>
      </c>
      <c r="C52" s="1" t="s">
        <v>44</v>
      </c>
      <c r="D52">
        <f t="shared" si="39"/>
        <v>2003.0625</v>
      </c>
      <c r="E52" s="1">
        <f t="shared" si="51"/>
        <v>861.64202135604421</v>
      </c>
      <c r="F52" s="1">
        <f t="shared" si="52"/>
        <v>0.94390628099580953</v>
      </c>
      <c r="G52" s="1">
        <f t="shared" si="46"/>
        <v>14813.176037948444</v>
      </c>
      <c r="H52" s="1">
        <f t="shared" si="53"/>
        <v>1011.8899692289427</v>
      </c>
      <c r="I52" s="1">
        <f t="shared" si="54"/>
        <v>6.4759339825530768E-2</v>
      </c>
      <c r="J52" s="1">
        <f t="shared" si="47"/>
        <v>9.0700687173869865E-2</v>
      </c>
      <c r="K52" s="1">
        <f t="shared" si="55"/>
        <v>2.4133287578285017E-2</v>
      </c>
      <c r="L52" s="1">
        <f t="shared" si="56"/>
        <v>1.0209578574177406E-3</v>
      </c>
      <c r="M52" s="1">
        <f t="shared" si="57"/>
        <v>0.48067765421473896</v>
      </c>
      <c r="N52" s="1">
        <f t="shared" si="7"/>
        <v>0.33703520848796381</v>
      </c>
      <c r="O52" s="1">
        <f t="shared" si="58"/>
        <v>1.0832885992885348</v>
      </c>
      <c r="P52" s="1">
        <f t="shared" si="59"/>
        <v>0.40806928613579291</v>
      </c>
      <c r="Q52" s="1">
        <f t="shared" si="60"/>
        <v>15319.867184222185</v>
      </c>
      <c r="R52" s="1">
        <f t="shared" si="61"/>
        <v>0.79972799016833096</v>
      </c>
      <c r="S52" s="1">
        <f t="shared" si="89"/>
        <v>0.20719029111070722</v>
      </c>
      <c r="T52" s="1">
        <f t="shared" si="48"/>
        <v>0.47593126755383031</v>
      </c>
      <c r="U52" s="1">
        <f t="shared" si="62"/>
        <v>0.94898702834933468</v>
      </c>
      <c r="V52" s="1">
        <f t="shared" si="63"/>
        <v>200.33666164644163</v>
      </c>
      <c r="W52" s="1">
        <f t="shared" si="90"/>
        <v>611.57140781958651</v>
      </c>
      <c r="X52" s="1">
        <f t="shared" si="64"/>
        <v>67.48409976834678</v>
      </c>
      <c r="Y52" s="1">
        <f t="shared" si="91"/>
        <v>9.1061118574937844E-3</v>
      </c>
      <c r="Z52" s="1">
        <f t="shared" si="49"/>
        <v>0.33703520848796381</v>
      </c>
      <c r="AA52" s="1">
        <f t="shared" si="65"/>
        <v>1285.118538420583</v>
      </c>
      <c r="AB52" s="1">
        <f t="shared" si="66"/>
        <v>5.2059914982579697E-3</v>
      </c>
      <c r="AC52" s="1">
        <f t="shared" si="67"/>
        <v>8.7269794314748517E-2</v>
      </c>
      <c r="AD52" s="1">
        <f t="shared" si="68"/>
        <v>8.5831513860842694E-3</v>
      </c>
      <c r="AE52" s="1">
        <f t="shared" si="69"/>
        <v>0.20495761167487792</v>
      </c>
      <c r="AF52" s="1">
        <f t="shared" si="92"/>
        <v>288.7390423881015</v>
      </c>
      <c r="AG52" s="1">
        <f t="shared" si="70"/>
        <v>171.21428995821452</v>
      </c>
      <c r="AH52" s="1">
        <f t="shared" si="71"/>
        <v>152.28493172840558</v>
      </c>
      <c r="AI52" s="1">
        <f t="shared" si="72"/>
        <v>307.80696630274014</v>
      </c>
      <c r="AJ52" s="1">
        <f t="shared" si="73"/>
        <v>342.02835835800607</v>
      </c>
      <c r="AK52" s="8">
        <f t="shared" si="74"/>
        <v>10240614.510163955</v>
      </c>
      <c r="AL52" s="1">
        <f t="shared" si="75"/>
        <v>358273.62804142392</v>
      </c>
      <c r="AM52" s="1">
        <f t="shared" si="76"/>
        <v>0.9997894859335904</v>
      </c>
      <c r="AN52" s="1">
        <f t="shared" si="77"/>
        <v>32.920969508102068</v>
      </c>
      <c r="AO52" s="1">
        <f t="shared" si="78"/>
        <v>122.07730587609743</v>
      </c>
      <c r="AP52" s="1">
        <f t="shared" si="79"/>
        <v>2.3309148428255952E-3</v>
      </c>
      <c r="AQ52" s="1">
        <f t="shared" si="80"/>
        <v>1.3988202455252559E-4</v>
      </c>
      <c r="AR52" s="1">
        <f t="shared" si="81"/>
        <v>684.92452088955793</v>
      </c>
      <c r="AS52" s="1">
        <f t="shared" si="82"/>
        <v>33447800.866034888</v>
      </c>
      <c r="AT52" s="1">
        <f t="shared" si="83"/>
        <v>115840.93577853197</v>
      </c>
      <c r="AU52" s="1">
        <f t="shared" si="50"/>
        <v>223769.35257614788</v>
      </c>
      <c r="AV52" s="1">
        <f t="shared" si="84"/>
        <v>62.859849923813819</v>
      </c>
      <c r="AW52" s="1">
        <f t="shared" si="85"/>
        <v>114110.60714194863</v>
      </c>
      <c r="AX52" s="6">
        <f t="shared" si="93"/>
        <v>27352665.435745887</v>
      </c>
      <c r="AY52">
        <f t="shared" si="86"/>
        <v>115159.26024718574</v>
      </c>
      <c r="AZ52">
        <f t="shared" si="87"/>
        <v>1048.6531052371106</v>
      </c>
      <c r="BA52">
        <f t="shared" si="88"/>
        <v>228953.38205056227</v>
      </c>
      <c r="BB52">
        <f t="shared" si="94"/>
        <v>442889.09481517388</v>
      </c>
    </row>
    <row r="53" spans="1:54" x14ac:dyDescent="0.35">
      <c r="A53" t="s">
        <v>203</v>
      </c>
      <c r="B53" s="3">
        <f>Interface!D53</f>
        <v>0.67945989186589006</v>
      </c>
      <c r="C53" t="s">
        <v>202</v>
      </c>
      <c r="D53">
        <f t="shared" si="39"/>
        <v>2003.125</v>
      </c>
      <c r="E53" s="1">
        <f t="shared" si="51"/>
        <v>872.39388853077867</v>
      </c>
      <c r="F53" s="1">
        <f t="shared" si="52"/>
        <v>0.94412901427034479</v>
      </c>
      <c r="G53" s="1">
        <f t="shared" si="46"/>
        <v>14876.419161025253</v>
      </c>
      <c r="H53" s="1">
        <f t="shared" si="53"/>
        <v>999.26835509742034</v>
      </c>
      <c r="I53" s="1">
        <f t="shared" si="54"/>
        <v>6.3949848136428747E-2</v>
      </c>
      <c r="J53" s="1">
        <f t="shared" si="47"/>
        <v>9.2145207781424071E-2</v>
      </c>
      <c r="K53" s="1">
        <f t="shared" si="55"/>
        <v>2.4169075713784571E-2</v>
      </c>
      <c r="L53" s="1">
        <f t="shared" si="56"/>
        <v>1.0372178738568354E-3</v>
      </c>
      <c r="M53" s="1">
        <f t="shared" si="57"/>
        <v>0.48391504835832844</v>
      </c>
      <c r="N53" s="1">
        <f t="shared" si="7"/>
        <v>0.33724628098095294</v>
      </c>
      <c r="O53" s="1">
        <f t="shared" si="58"/>
        <v>1.1028525507648463</v>
      </c>
      <c r="P53" s="1">
        <f t="shared" si="59"/>
        <v>0.41239968928026932</v>
      </c>
      <c r="Q53" s="1">
        <f t="shared" si="60"/>
        <v>15376.790193129862</v>
      </c>
      <c r="R53" s="1">
        <f t="shared" si="61"/>
        <v>0.79972799016833096</v>
      </c>
      <c r="S53" s="1">
        <f t="shared" si="89"/>
        <v>0.20729986230982805</v>
      </c>
      <c r="T53" s="1">
        <f t="shared" si="48"/>
        <v>0.47997872629292598</v>
      </c>
      <c r="U53" s="1">
        <f t="shared" si="62"/>
        <v>0.94919287793424989</v>
      </c>
      <c r="V53" s="1">
        <f t="shared" si="63"/>
        <v>199.99853769523591</v>
      </c>
      <c r="W53" s="1">
        <f t="shared" si="90"/>
        <v>622.61625159874188</v>
      </c>
      <c r="X53" s="1">
        <f t="shared" si="64"/>
        <v>68.702847620172776</v>
      </c>
      <c r="Y53" s="1">
        <f t="shared" si="91"/>
        <v>9.2430514086358512E-3</v>
      </c>
      <c r="Z53" s="1">
        <f t="shared" si="49"/>
        <v>0.33724628098095294</v>
      </c>
      <c r="AA53" s="1">
        <f t="shared" si="65"/>
        <v>1308.3274937658907</v>
      </c>
      <c r="AB53" s="1">
        <f t="shared" si="66"/>
        <v>5.2092518152110478E-3</v>
      </c>
      <c r="AC53" s="1">
        <f t="shared" si="67"/>
        <v>8.7392397094239113E-2</v>
      </c>
      <c r="AD53" s="1">
        <f t="shared" si="68"/>
        <v>8.7353791673018735E-3</v>
      </c>
      <c r="AE53" s="1">
        <f t="shared" si="69"/>
        <v>0.20506600213641824</v>
      </c>
      <c r="AF53" s="1">
        <f t="shared" si="92"/>
        <v>287.58097134613985</v>
      </c>
      <c r="AG53" s="1">
        <f t="shared" si="70"/>
        <v>170.52758576493773</v>
      </c>
      <c r="AH53" s="1">
        <f t="shared" si="71"/>
        <v>152.28493172840558</v>
      </c>
      <c r="AI53" s="1">
        <f t="shared" si="72"/>
        <v>307.28745625999721</v>
      </c>
      <c r="AJ53" s="1">
        <f t="shared" si="73"/>
        <v>340.65655517521481</v>
      </c>
      <c r="AK53" s="8">
        <f t="shared" si="74"/>
        <v>10278664.878615092</v>
      </c>
      <c r="AL53" s="1">
        <f t="shared" si="75"/>
        <v>359604.80054379144</v>
      </c>
      <c r="AM53" s="1">
        <f t="shared" si="76"/>
        <v>0.99979026504377477</v>
      </c>
      <c r="AN53" s="1">
        <f t="shared" si="77"/>
        <v>32.936817236134694</v>
      </c>
      <c r="AO53" s="1">
        <f t="shared" si="78"/>
        <v>122.13607230890263</v>
      </c>
      <c r="AP53" s="1">
        <f t="shared" si="79"/>
        <v>2.3677102861588144E-3</v>
      </c>
      <c r="AQ53" s="1">
        <f t="shared" si="80"/>
        <v>1.419855987184088E-4</v>
      </c>
      <c r="AR53" s="1">
        <f t="shared" si="81"/>
        <v>697.2941055971047</v>
      </c>
      <c r="AS53" s="1">
        <f t="shared" si="82"/>
        <v>33750471.489702351</v>
      </c>
      <c r="AT53" s="1">
        <f t="shared" si="83"/>
        <v>117359.89113507589</v>
      </c>
      <c r="AU53" s="1">
        <f t="shared" si="50"/>
        <v>231009.41106230614</v>
      </c>
      <c r="AV53" s="1">
        <f t="shared" si="84"/>
        <v>62.595479502660844</v>
      </c>
      <c r="AW53" s="1">
        <f t="shared" si="85"/>
        <v>115590.89705894262</v>
      </c>
      <c r="AX53" s="6">
        <f t="shared" si="93"/>
        <v>27995081.99065933</v>
      </c>
      <c r="AY53">
        <f t="shared" si="86"/>
        <v>116669.27718577917</v>
      </c>
      <c r="AZ53">
        <f t="shared" si="87"/>
        <v>1078.3801268365428</v>
      </c>
      <c r="BA53">
        <f t="shared" si="88"/>
        <v>231934.41511188017</v>
      </c>
      <c r="BB53">
        <f t="shared" si="94"/>
        <v>457198.68119333405</v>
      </c>
    </row>
    <row r="54" spans="1:54" x14ac:dyDescent="0.35">
      <c r="A54" s="1" t="s">
        <v>155</v>
      </c>
      <c r="B54" s="3">
        <f>Interface!D54</f>
        <v>2.5935144992425704E-2</v>
      </c>
      <c r="C54" s="1" t="s">
        <v>44</v>
      </c>
      <c r="D54">
        <f t="shared" si="39"/>
        <v>2003.1875</v>
      </c>
      <c r="E54" s="1">
        <f t="shared" si="51"/>
        <v>882.99469176567823</v>
      </c>
      <c r="F54" s="1">
        <f t="shared" si="52"/>
        <v>0.94434370385479072</v>
      </c>
      <c r="G54" s="1">
        <f t="shared" si="46"/>
        <v>14938.873433218841</v>
      </c>
      <c r="H54" s="1">
        <f t="shared" si="53"/>
        <v>988.864220195896</v>
      </c>
      <c r="I54" s="1">
        <f t="shared" si="54"/>
        <v>6.3150475092706548E-2</v>
      </c>
      <c r="J54" s="1">
        <f t="shared" si="47"/>
        <v>9.3590948896419557E-2</v>
      </c>
      <c r="K54" s="1">
        <f t="shared" si="55"/>
        <v>2.4202857821798724E-2</v>
      </c>
      <c r="L54" s="1">
        <f t="shared" si="56"/>
        <v>1.0534916287437968E-3</v>
      </c>
      <c r="M54" s="1">
        <f t="shared" si="57"/>
        <v>0.48711197507805837</v>
      </c>
      <c r="N54" s="1">
        <f t="shared" si="7"/>
        <v>0.3374666639404586</v>
      </c>
      <c r="O54" s="1">
        <f t="shared" si="58"/>
        <v>1.1222374087884393</v>
      </c>
      <c r="P54" s="1">
        <f t="shared" si="59"/>
        <v>0.41662840781102062</v>
      </c>
      <c r="Q54" s="1">
        <f t="shared" si="60"/>
        <v>15434.034725925345</v>
      </c>
      <c r="R54" s="1">
        <f t="shared" si="61"/>
        <v>0.79972799016833096</v>
      </c>
      <c r="S54" s="1">
        <f t="shared" si="89"/>
        <v>0.20741116841208346</v>
      </c>
      <c r="T54" s="1">
        <f t="shared" si="48"/>
        <v>0.48397559180145278</v>
      </c>
      <c r="U54" s="1">
        <f t="shared" si="62"/>
        <v>0.9493945360138768</v>
      </c>
      <c r="V54" s="1">
        <f t="shared" si="63"/>
        <v>199.66934035057699</v>
      </c>
      <c r="W54" s="1">
        <f t="shared" si="90"/>
        <v>633.5599880320965</v>
      </c>
      <c r="X54" s="1">
        <f t="shared" si="64"/>
        <v>69.910438740137081</v>
      </c>
      <c r="Y54" s="1">
        <f t="shared" si="91"/>
        <v>9.3821592016008759E-3</v>
      </c>
      <c r="Z54" s="1">
        <f t="shared" si="49"/>
        <v>0.3374666639404586</v>
      </c>
      <c r="AA54" s="1">
        <f t="shared" si="65"/>
        <v>1331.3239883538811</v>
      </c>
      <c r="AB54" s="1">
        <f t="shared" si="66"/>
        <v>5.2126559456539606E-3</v>
      </c>
      <c r="AC54" s="1">
        <f t="shared" si="67"/>
        <v>8.7520509689644782E-2</v>
      </c>
      <c r="AD54" s="1">
        <f t="shared" si="68"/>
        <v>8.8859652764203979E-3</v>
      </c>
      <c r="AE54" s="1">
        <f t="shared" si="69"/>
        <v>0.20517610880580323</v>
      </c>
      <c r="AF54" s="1">
        <f t="shared" si="92"/>
        <v>286.46571899102287</v>
      </c>
      <c r="AG54" s="1">
        <f t="shared" si="70"/>
        <v>169.86627187220506</v>
      </c>
      <c r="AH54" s="1">
        <f t="shared" si="71"/>
        <v>152.28493172840558</v>
      </c>
      <c r="AI54" s="1">
        <f t="shared" si="72"/>
        <v>306.78166148862772</v>
      </c>
      <c r="AJ54" s="1">
        <f t="shared" si="73"/>
        <v>339.33547324247485</v>
      </c>
      <c r="AK54" s="8">
        <f t="shared" si="74"/>
        <v>10316930.170743521</v>
      </c>
      <c r="AL54" s="1">
        <f t="shared" si="75"/>
        <v>360943.49204670399</v>
      </c>
      <c r="AM54" s="1">
        <f t="shared" si="76"/>
        <v>0.99979104276034514</v>
      </c>
      <c r="AN54" s="1">
        <f t="shared" si="77"/>
        <v>32.952298749080356</v>
      </c>
      <c r="AO54" s="1">
        <f t="shared" si="78"/>
        <v>122.19348074551708</v>
      </c>
      <c r="AP54" s="1">
        <f t="shared" si="79"/>
        <v>2.4045215630867467E-3</v>
      </c>
      <c r="AQ54" s="1">
        <f t="shared" si="80"/>
        <v>1.4412247997085771E-4</v>
      </c>
      <c r="AR54" s="1">
        <f t="shared" si="81"/>
        <v>709.55045593905561</v>
      </c>
      <c r="AS54" s="1">
        <f t="shared" si="82"/>
        <v>34050347.093225643</v>
      </c>
      <c r="AT54" s="1">
        <f t="shared" si="83"/>
        <v>118863.60159657602</v>
      </c>
      <c r="AU54" s="1">
        <f t="shared" si="50"/>
        <v>238344.4042582484</v>
      </c>
      <c r="AV54" s="1">
        <f t="shared" si="84"/>
        <v>62.340774471745384</v>
      </c>
      <c r="AW54" s="1">
        <f t="shared" si="85"/>
        <v>117055.50417572244</v>
      </c>
      <c r="AX54" s="6">
        <f t="shared" si="93"/>
        <v>28639890.1263308</v>
      </c>
      <c r="AY54">
        <f t="shared" si="86"/>
        <v>118164.13893916982</v>
      </c>
      <c r="AZ54">
        <f t="shared" si="87"/>
        <v>1108.6347634473764</v>
      </c>
      <c r="BA54">
        <f t="shared" si="88"/>
        <v>234884.43836540336</v>
      </c>
      <c r="BB54">
        <f t="shared" si="94"/>
        <v>471694.58213782654</v>
      </c>
    </row>
    <row r="55" spans="1:54" x14ac:dyDescent="0.35">
      <c r="A55" s="1" t="s">
        <v>199</v>
      </c>
      <c r="B55" s="3">
        <f>Interface!D55</f>
        <v>0.49979972202633299</v>
      </c>
      <c r="C55" s="1" t="s">
        <v>6</v>
      </c>
      <c r="D55">
        <f t="shared" si="39"/>
        <v>2003.25</v>
      </c>
      <c r="E55" s="1">
        <f t="shared" si="51"/>
        <v>893.44544152762433</v>
      </c>
      <c r="F55" s="1">
        <f t="shared" si="52"/>
        <v>0.9445506622326354</v>
      </c>
      <c r="G55" s="1">
        <f t="shared" si="46"/>
        <v>15000.677446981084</v>
      </c>
      <c r="H55" s="1">
        <f t="shared" si="53"/>
        <v>980.54205572416754</v>
      </c>
      <c r="I55" s="1">
        <f t="shared" si="54"/>
        <v>6.2361094211306069E-2</v>
      </c>
      <c r="J55" s="1">
        <f t="shared" si="47"/>
        <v>9.5037784283485485E-2</v>
      </c>
      <c r="K55" s="1">
        <f t="shared" si="55"/>
        <v>2.4234681540846209E-2</v>
      </c>
      <c r="L55" s="1">
        <f t="shared" si="56"/>
        <v>1.0697777011302533E-3</v>
      </c>
      <c r="M55" s="1">
        <f t="shared" si="57"/>
        <v>0.49026894021669043</v>
      </c>
      <c r="N55" s="1">
        <f t="shared" si="7"/>
        <v>0.3376962457736315</v>
      </c>
      <c r="O55" s="1">
        <f t="shared" si="58"/>
        <v>1.1414389853419824</v>
      </c>
      <c r="P55" s="1">
        <f t="shared" si="59"/>
        <v>0.4207575648137441</v>
      </c>
      <c r="Q55" s="1">
        <f t="shared" si="60"/>
        <v>15491.671520737022</v>
      </c>
      <c r="R55" s="1">
        <f t="shared" si="61"/>
        <v>0.79972799016833096</v>
      </c>
      <c r="S55" s="1">
        <f t="shared" si="89"/>
        <v>0.20752420854364287</v>
      </c>
      <c r="T55" s="1">
        <f t="shared" si="48"/>
        <v>0.48792249649474695</v>
      </c>
      <c r="U55" s="1">
        <f t="shared" si="62"/>
        <v>0.94959252476041678</v>
      </c>
      <c r="V55" s="1">
        <f t="shared" si="63"/>
        <v>199.34878745239044</v>
      </c>
      <c r="W55" s="1">
        <f t="shared" si="90"/>
        <v>644.4002527712604</v>
      </c>
      <c r="X55" s="1">
        <f t="shared" si="64"/>
        <v>71.106612233239346</v>
      </c>
      <c r="Y55" s="1">
        <f t="shared" si="91"/>
        <v>9.5234341442956196E-3</v>
      </c>
      <c r="Z55" s="1">
        <f t="shared" si="49"/>
        <v>0.3376962457736315</v>
      </c>
      <c r="AA55" s="1">
        <f t="shared" si="65"/>
        <v>1354.1030538882794</v>
      </c>
      <c r="AB55" s="1">
        <f t="shared" si="66"/>
        <v>5.216202165875327E-3</v>
      </c>
      <c r="AC55" s="1">
        <f t="shared" si="67"/>
        <v>8.7654080343453622E-2</v>
      </c>
      <c r="AD55" s="1">
        <f t="shared" si="68"/>
        <v>9.0348730303563725E-3</v>
      </c>
      <c r="AE55" s="1">
        <f t="shared" si="69"/>
        <v>0.20528793081861874</v>
      </c>
      <c r="AF55" s="1">
        <f t="shared" si="92"/>
        <v>285.39170213840634</v>
      </c>
      <c r="AG55" s="1">
        <f t="shared" si="70"/>
        <v>169.22940949535777</v>
      </c>
      <c r="AH55" s="1">
        <f t="shared" si="71"/>
        <v>152.28493172840558</v>
      </c>
      <c r="AI55" s="1">
        <f t="shared" si="72"/>
        <v>306.28914846420446</v>
      </c>
      <c r="AJ55" s="1">
        <f t="shared" si="73"/>
        <v>338.06323718492257</v>
      </c>
      <c r="AK55" s="8">
        <f t="shared" si="74"/>
        <v>10355457.671678755</v>
      </c>
      <c r="AL55" s="1">
        <f t="shared" si="75"/>
        <v>362291.35679520096</v>
      </c>
      <c r="AM55" s="1">
        <f t="shared" si="76"/>
        <v>0.9997918200007041</v>
      </c>
      <c r="AN55" s="1">
        <f t="shared" si="77"/>
        <v>32.967426957465612</v>
      </c>
      <c r="AO55" s="1">
        <f t="shared" si="78"/>
        <v>122.2495790606639</v>
      </c>
      <c r="AP55" s="1">
        <f t="shared" si="79"/>
        <v>2.4413451764397046E-3</v>
      </c>
      <c r="AQ55" s="1">
        <f t="shared" si="80"/>
        <v>1.462926515338635E-4</v>
      </c>
      <c r="AR55" s="1">
        <f t="shared" si="81"/>
        <v>721.69092398228713</v>
      </c>
      <c r="AS55" s="1">
        <f t="shared" si="82"/>
        <v>34347531.137539878</v>
      </c>
      <c r="AT55" s="1">
        <f t="shared" si="83"/>
        <v>120352.2417792034</v>
      </c>
      <c r="AU55" s="1">
        <f t="shared" si="50"/>
        <v>245773.37935803441</v>
      </c>
      <c r="AV55" s="1">
        <f t="shared" si="84"/>
        <v>62.095351253392494</v>
      </c>
      <c r="AW55" s="1">
        <f t="shared" si="85"/>
        <v>118504.59715936599</v>
      </c>
      <c r="AX55" s="6">
        <f t="shared" si="93"/>
        <v>29287106.230810724</v>
      </c>
      <c r="AY55">
        <f t="shared" si="86"/>
        <v>119644.01909598545</v>
      </c>
      <c r="AZ55">
        <f t="shared" si="87"/>
        <v>1139.421936619465</v>
      </c>
      <c r="BA55">
        <f t="shared" si="88"/>
        <v>237803.79251832818</v>
      </c>
      <c r="BB55">
        <f t="shared" si="94"/>
        <v>486374.85953566426</v>
      </c>
    </row>
    <row r="56" spans="1:54" x14ac:dyDescent="0.35">
      <c r="A56" s="1" t="s">
        <v>169</v>
      </c>
      <c r="B56" s="3">
        <f>Interface!D56</f>
        <v>0.2</v>
      </c>
      <c r="C56" s="1" t="s">
        <v>6</v>
      </c>
      <c r="D56">
        <f t="shared" si="39"/>
        <v>2003.3125</v>
      </c>
      <c r="E56" s="1">
        <f t="shared" si="51"/>
        <v>903.74739058720411</v>
      </c>
      <c r="F56" s="1">
        <f t="shared" si="52"/>
        <v>0.94475018918545894</v>
      </c>
      <c r="G56" s="1">
        <f t="shared" si="46"/>
        <v>15061.961325463844</v>
      </c>
      <c r="H56" s="1">
        <f t="shared" si="53"/>
        <v>974.17401467036495</v>
      </c>
      <c r="I56" s="1">
        <f t="shared" si="54"/>
        <v>6.1581580590207366E-2</v>
      </c>
      <c r="J56" s="1">
        <f t="shared" si="47"/>
        <v>9.648559077346773E-2</v>
      </c>
      <c r="K56" s="1">
        <f t="shared" si="55"/>
        <v>2.426459443097978E-2</v>
      </c>
      <c r="L56" s="1">
        <f t="shared" si="56"/>
        <v>1.0860747045822142E-3</v>
      </c>
      <c r="M56" s="1">
        <f t="shared" si="57"/>
        <v>0.49338644329395187</v>
      </c>
      <c r="N56" s="1">
        <f t="shared" si="7"/>
        <v>0.33793491270266157</v>
      </c>
      <c r="O56" s="1">
        <f t="shared" si="58"/>
        <v>1.1604534974204368</v>
      </c>
      <c r="P56" s="1">
        <f t="shared" si="59"/>
        <v>0.42478929423121858</v>
      </c>
      <c r="Q56" s="1">
        <f t="shared" si="60"/>
        <v>15549.766682937192</v>
      </c>
      <c r="R56" s="1">
        <f t="shared" si="61"/>
        <v>0.79972799016833096</v>
      </c>
      <c r="S56" s="1">
        <f t="shared" si="89"/>
        <v>0.20763898165662498</v>
      </c>
      <c r="T56" s="1">
        <f t="shared" si="48"/>
        <v>0.4918200648829536</v>
      </c>
      <c r="U56" s="1">
        <f t="shared" si="62"/>
        <v>0.94978732344907113</v>
      </c>
      <c r="V56" s="1">
        <f t="shared" si="63"/>
        <v>199.03660722907077</v>
      </c>
      <c r="W56" s="1">
        <f t="shared" si="90"/>
        <v>655.13491011784402</v>
      </c>
      <c r="X56" s="1">
        <f t="shared" si="64"/>
        <v>72.291132434958072</v>
      </c>
      <c r="Y56" s="1">
        <f t="shared" si="91"/>
        <v>9.6668749271022342E-3</v>
      </c>
      <c r="Z56" s="1">
        <f t="shared" si="49"/>
        <v>0.33793491270266157</v>
      </c>
      <c r="AA56" s="1">
        <f t="shared" si="65"/>
        <v>1376.6602025438569</v>
      </c>
      <c r="AB56" s="1">
        <f t="shared" si="66"/>
        <v>5.2198887184139184E-3</v>
      </c>
      <c r="AC56" s="1">
        <f t="shared" si="67"/>
        <v>8.7793056358102597E-2</v>
      </c>
      <c r="AD56" s="1">
        <f t="shared" si="68"/>
        <v>9.1820692498347616E-3</v>
      </c>
      <c r="AE56" s="1">
        <f t="shared" si="69"/>
        <v>0.2054014671382754</v>
      </c>
      <c r="AF56" s="1">
        <f t="shared" si="92"/>
        <v>284.35739614083388</v>
      </c>
      <c r="AG56" s="1">
        <f t="shared" si="70"/>
        <v>168.61609456049746</v>
      </c>
      <c r="AH56" s="1">
        <f t="shared" si="71"/>
        <v>152.28493172840558</v>
      </c>
      <c r="AI56" s="1">
        <f t="shared" si="72"/>
        <v>305.80949962364764</v>
      </c>
      <c r="AJ56" s="1">
        <f t="shared" si="73"/>
        <v>336.83804096807688</v>
      </c>
      <c r="AK56" s="8">
        <f t="shared" si="74"/>
        <v>10394291.569769602</v>
      </c>
      <c r="AL56" s="1">
        <f t="shared" si="75"/>
        <v>363649.94069509907</v>
      </c>
      <c r="AM56" s="1">
        <f t="shared" si="76"/>
        <v>0.99979259759284445</v>
      </c>
      <c r="AN56" s="1">
        <f t="shared" si="77"/>
        <v>32.982214413862273</v>
      </c>
      <c r="AO56" s="1">
        <f t="shared" si="78"/>
        <v>122.30441380170093</v>
      </c>
      <c r="AP56" s="1">
        <f t="shared" si="79"/>
        <v>2.4781777099770978E-3</v>
      </c>
      <c r="AQ56" s="1">
        <f t="shared" si="80"/>
        <v>1.4849609328994911E-4</v>
      </c>
      <c r="AR56" s="1">
        <f t="shared" si="81"/>
        <v>733.71311786842011</v>
      </c>
      <c r="AS56" s="1">
        <f t="shared" si="82"/>
        <v>34642127.940999448</v>
      </c>
      <c r="AT56" s="1">
        <f t="shared" si="83"/>
        <v>121826.01335905545</v>
      </c>
      <c r="AU56" s="1">
        <f t="shared" si="50"/>
        <v>253295.39446923463</v>
      </c>
      <c r="AV56" s="1">
        <f t="shared" si="84"/>
        <v>61.858842452142284</v>
      </c>
      <c r="AW56" s="1">
        <f t="shared" si="85"/>
        <v>119938.37144789928</v>
      </c>
      <c r="AX56" s="6">
        <f t="shared" si="93"/>
        <v>29936749.453921326</v>
      </c>
      <c r="AY56">
        <f t="shared" si="86"/>
        <v>121109.11814554391</v>
      </c>
      <c r="AZ56">
        <f t="shared" si="87"/>
        <v>1170.7466976446206</v>
      </c>
      <c r="BA56">
        <f t="shared" si="88"/>
        <v>240692.87191251156</v>
      </c>
      <c r="BB56">
        <f t="shared" si="94"/>
        <v>501237.59656805976</v>
      </c>
    </row>
    <row r="57" spans="1:54" x14ac:dyDescent="0.35">
      <c r="A57" s="1" t="s">
        <v>171</v>
      </c>
      <c r="B57" s="3">
        <f>Interface!D57</f>
        <v>5.00000036267891</v>
      </c>
      <c r="C57" s="1" t="s">
        <v>8</v>
      </c>
      <c r="D57">
        <f t="shared" si="39"/>
        <v>2003.375</v>
      </c>
      <c r="E57" s="1">
        <f t="shared" si="51"/>
        <v>913.90201488944206</v>
      </c>
      <c r="F57" s="1">
        <f t="shared" si="52"/>
        <v>0.94494257237017998</v>
      </c>
      <c r="G57" s="1">
        <f t="shared" si="46"/>
        <v>15122.847201380742</v>
      </c>
      <c r="H57" s="1">
        <f t="shared" si="53"/>
        <v>969.63935040374281</v>
      </c>
      <c r="I57" s="1">
        <f t="shared" si="54"/>
        <v>6.0811810888665621E-2</v>
      </c>
      <c r="J57" s="1">
        <f t="shared" si="47"/>
        <v>9.7934248256367581E-2</v>
      </c>
      <c r="K57" s="1">
        <f t="shared" si="55"/>
        <v>2.4292643906543784E-2</v>
      </c>
      <c r="L57" s="1">
        <f t="shared" si="56"/>
        <v>1.1023812871005846E-3</v>
      </c>
      <c r="M57" s="1">
        <f t="shared" si="57"/>
        <v>0.49646497758557417</v>
      </c>
      <c r="N57" s="1">
        <f t="shared" si="7"/>
        <v>0.33818254898587535</v>
      </c>
      <c r="O57" s="1">
        <f t="shared" si="58"/>
        <v>1.1792775655065009</v>
      </c>
      <c r="P57" s="1">
        <f t="shared" si="59"/>
        <v>0.42872573720825558</v>
      </c>
      <c r="Q57" s="1">
        <f t="shared" si="60"/>
        <v>15608.381882886255</v>
      </c>
      <c r="R57" s="1">
        <f t="shared" si="61"/>
        <v>0.79972799016833096</v>
      </c>
      <c r="S57" s="1">
        <f t="shared" si="89"/>
        <v>0.20775548653331202</v>
      </c>
      <c r="T57" s="1">
        <f t="shared" si="48"/>
        <v>0.49566891366984156</v>
      </c>
      <c r="U57" s="1">
        <f t="shared" si="62"/>
        <v>0.94997937178164316</v>
      </c>
      <c r="V57" s="1">
        <f t="shared" si="63"/>
        <v>198.73253759084307</v>
      </c>
      <c r="W57" s="1">
        <f t="shared" si="90"/>
        <v>665.76205216276799</v>
      </c>
      <c r="X57" s="1">
        <f t="shared" si="64"/>
        <v>73.463788816277344</v>
      </c>
      <c r="Y57" s="1">
        <f t="shared" si="91"/>
        <v>9.8124800281451808E-3</v>
      </c>
      <c r="Z57" s="1">
        <f t="shared" si="49"/>
        <v>0.33818254898587535</v>
      </c>
      <c r="AA57" s="1">
        <f t="shared" si="65"/>
        <v>1398.9914251578309</v>
      </c>
      <c r="AB57" s="1">
        <f t="shared" si="66"/>
        <v>5.2237138154738218E-3</v>
      </c>
      <c r="AC57" s="1">
        <f t="shared" si="67"/>
        <v>8.7937384197603677E-2</v>
      </c>
      <c r="AD57" s="1">
        <f t="shared" si="68"/>
        <v>9.3275242427826328E-3</v>
      </c>
      <c r="AE57" s="1">
        <f t="shared" si="69"/>
        <v>0.20551671656017759</v>
      </c>
      <c r="AF57" s="1">
        <f t="shared" si="92"/>
        <v>283.36133272338554</v>
      </c>
      <c r="AG57" s="1">
        <f t="shared" si="70"/>
        <v>168.02545642108524</v>
      </c>
      <c r="AH57" s="1">
        <f t="shared" si="71"/>
        <v>152.28493172840558</v>
      </c>
      <c r="AI57" s="1">
        <f t="shared" si="72"/>
        <v>305.34231227951176</v>
      </c>
      <c r="AJ57" s="1">
        <f t="shared" si="73"/>
        <v>335.6581453340379</v>
      </c>
      <c r="AK57" s="8">
        <f t="shared" si="74"/>
        <v>10433473.088766892</v>
      </c>
      <c r="AL57" s="1">
        <f t="shared" si="75"/>
        <v>365020.68593733408</v>
      </c>
      <c r="AM57" s="1">
        <f t="shared" si="76"/>
        <v>0.99979337628055032</v>
      </c>
      <c r="AN57" s="1">
        <f t="shared" si="77"/>
        <v>32.99667331519985</v>
      </c>
      <c r="AO57" s="1">
        <f t="shared" si="78"/>
        <v>122.35803019719576</v>
      </c>
      <c r="AP57" s="1">
        <f t="shared" si="79"/>
        <v>2.5150158282469153E-3</v>
      </c>
      <c r="AQ57" s="1">
        <f t="shared" si="80"/>
        <v>1.5073278186107634E-4</v>
      </c>
      <c r="AR57" s="1">
        <f t="shared" si="81"/>
        <v>745.61490084989669</v>
      </c>
      <c r="AS57" s="1">
        <f t="shared" si="82"/>
        <v>34934242.354937151</v>
      </c>
      <c r="AT57" s="1">
        <f t="shared" si="83"/>
        <v>123285.14275107396</v>
      </c>
      <c r="AU57" s="1">
        <f t="shared" si="50"/>
        <v>260909.52030417559</v>
      </c>
      <c r="AV57" s="1">
        <f t="shared" si="84"/>
        <v>61.63089607833146</v>
      </c>
      <c r="AW57" s="1">
        <f t="shared" si="85"/>
        <v>121357.04694293848</v>
      </c>
      <c r="AX57" s="6">
        <f t="shared" si="93"/>
        <v>30588841.521969255</v>
      </c>
      <c r="AY57">
        <f t="shared" si="86"/>
        <v>122559.66117042956</v>
      </c>
      <c r="AZ57">
        <f t="shared" si="87"/>
        <v>1202.6142274910806</v>
      </c>
      <c r="BA57">
        <f t="shared" si="88"/>
        <v>243552.11990931339</v>
      </c>
      <c r="BB57">
        <f t="shared" si="94"/>
        <v>516280.90106259176</v>
      </c>
    </row>
    <row r="58" spans="1:54" x14ac:dyDescent="0.35">
      <c r="A58" s="1" t="s">
        <v>172</v>
      </c>
      <c r="B58" s="3">
        <f>Interface!D58</f>
        <v>0.599727990168331</v>
      </c>
      <c r="C58" s="1" t="s">
        <v>6</v>
      </c>
      <c r="D58">
        <f t="shared" si="39"/>
        <v>2003.4375</v>
      </c>
      <c r="E58" s="1">
        <f t="shared" si="51"/>
        <v>923.91099499177949</v>
      </c>
      <c r="F58" s="1">
        <f t="shared" si="52"/>
        <v>0.94512808786025981</v>
      </c>
      <c r="G58" s="1">
        <f t="shared" si="46"/>
        <v>15183.449660780976</v>
      </c>
      <c r="H58" s="1">
        <f t="shared" si="53"/>
        <v>966.82392542838943</v>
      </c>
      <c r="I58" s="1">
        <f t="shared" si="54"/>
        <v>6.0051663307695201E-2</v>
      </c>
      <c r="J58" s="1">
        <f t="shared" si="47"/>
        <v>9.9383639670082777E-2</v>
      </c>
      <c r="K58" s="1">
        <f t="shared" si="55"/>
        <v>2.4318877170301588E-2</v>
      </c>
      <c r="L58" s="1">
        <f t="shared" si="56"/>
        <v>1.1186961309944316E-3</v>
      </c>
      <c r="M58" s="1">
        <f t="shared" si="57"/>
        <v>0.49950503020134263</v>
      </c>
      <c r="N58" s="1">
        <f t="shared" si="7"/>
        <v>0.33843903713758217</v>
      </c>
      <c r="O58" s="1">
        <f t="shared" si="58"/>
        <v>1.1979082100350125</v>
      </c>
      <c r="P58" s="1">
        <f t="shared" si="59"/>
        <v>0.43256903846485045</v>
      </c>
      <c r="Q58" s="1">
        <f t="shared" si="60"/>
        <v>15667.574553721141</v>
      </c>
      <c r="R58" s="1">
        <f t="shared" si="61"/>
        <v>0.79972799016833096</v>
      </c>
      <c r="S58" s="1">
        <f t="shared" si="89"/>
        <v>0.20787372179035288</v>
      </c>
      <c r="T58" s="1">
        <f t="shared" si="48"/>
        <v>0.49946965185038317</v>
      </c>
      <c r="U58" s="1">
        <f t="shared" si="62"/>
        <v>0.95016907287220842</v>
      </c>
      <c r="V58" s="1">
        <f t="shared" si="63"/>
        <v>198.43632550550308</v>
      </c>
      <c r="W58" s="1">
        <f t="shared" si="90"/>
        <v>676.27999679023958</v>
      </c>
      <c r="X58" s="1">
        <f t="shared" si="64"/>
        <v>74.624395763434734</v>
      </c>
      <c r="Y58" s="1">
        <f t="shared" si="91"/>
        <v>9.9602477185442954E-3</v>
      </c>
      <c r="Z58" s="1">
        <f t="shared" si="49"/>
        <v>0.33843903713758217</v>
      </c>
      <c r="AA58" s="1">
        <f t="shared" si="65"/>
        <v>1421.0931870355419</v>
      </c>
      <c r="AB58" s="1">
        <f t="shared" si="66"/>
        <v>5.2276756423202805E-3</v>
      </c>
      <c r="AC58" s="1">
        <f t="shared" si="67"/>
        <v>8.8087009588804624E-2</v>
      </c>
      <c r="AD58" s="1">
        <f t="shared" si="68"/>
        <v>9.4712117707420988E-3</v>
      </c>
      <c r="AE58" s="1">
        <f t="shared" si="69"/>
        <v>0.20563367771588112</v>
      </c>
      <c r="AF58" s="1">
        <f t="shared" si="92"/>
        <v>282.40209789935136</v>
      </c>
      <c r="AG58" s="1">
        <f t="shared" si="70"/>
        <v>167.4566566219938</v>
      </c>
      <c r="AH58" s="1">
        <f t="shared" si="71"/>
        <v>152.28493172840558</v>
      </c>
      <c r="AI58" s="1">
        <f t="shared" si="72"/>
        <v>304.88719766084245</v>
      </c>
      <c r="AJ58" s="1">
        <f t="shared" si="73"/>
        <v>334.52187533247968</v>
      </c>
      <c r="AK58" s="8">
        <f t="shared" si="74"/>
        <v>10473040.62003579</v>
      </c>
      <c r="AL58" s="1">
        <f t="shared" si="75"/>
        <v>366404.93562333885</v>
      </c>
      <c r="AM58" s="1">
        <f t="shared" si="76"/>
        <v>0.999794156728399</v>
      </c>
      <c r="AN58" s="1">
        <f t="shared" si="77"/>
        <v>33.010815505744532</v>
      </c>
      <c r="AO58" s="1">
        <f t="shared" si="78"/>
        <v>122.41047216797236</v>
      </c>
      <c r="AP58" s="1">
        <f t="shared" si="79"/>
        <v>2.5518562763338329E-3</v>
      </c>
      <c r="AQ58" s="1">
        <f t="shared" si="80"/>
        <v>1.5300269068933972E-4</v>
      </c>
      <c r="AR58" s="1">
        <f t="shared" si="81"/>
        <v>757.39438905454972</v>
      </c>
      <c r="AS58" s="1">
        <f t="shared" si="82"/>
        <v>35223979.464040741</v>
      </c>
      <c r="AT58" s="1">
        <f t="shared" si="83"/>
        <v>124729.87887148996</v>
      </c>
      <c r="AU58" s="1">
        <f t="shared" si="50"/>
        <v>268614.84172611771</v>
      </c>
      <c r="AV58" s="1">
        <f t="shared" si="84"/>
        <v>61.411174822009372</v>
      </c>
      <c r="AW58" s="1">
        <f t="shared" si="85"/>
        <v>122760.86578562646</v>
      </c>
      <c r="AX58" s="6">
        <f t="shared" si="93"/>
        <v>31243406.560721491</v>
      </c>
      <c r="AY58">
        <f t="shared" si="86"/>
        <v>123995.8956221054</v>
      </c>
      <c r="AZ58">
        <f t="shared" si="87"/>
        <v>1235.0298364789319</v>
      </c>
      <c r="BA58">
        <f t="shared" si="88"/>
        <v>246382.02444086605</v>
      </c>
      <c r="BB58">
        <f t="shared" si="94"/>
        <v>531502.90855692385</v>
      </c>
    </row>
    <row r="59" spans="1:54" x14ac:dyDescent="0.35">
      <c r="A59" s="1" t="s">
        <v>174</v>
      </c>
      <c r="B59" s="3">
        <f>Interface!D59</f>
        <v>398.89621396964401</v>
      </c>
      <c r="C59" s="1" t="s">
        <v>175</v>
      </c>
      <c r="D59">
        <f t="shared" si="39"/>
        <v>2003.5</v>
      </c>
      <c r="E59" s="1">
        <f t="shared" si="51"/>
        <v>933.77619812316937</v>
      </c>
      <c r="F59" s="1">
        <f t="shared" si="52"/>
        <v>0.94530700065453988</v>
      </c>
      <c r="G59" s="1">
        <f t="shared" si="46"/>
        <v>15243.87615612025</v>
      </c>
      <c r="H59" s="1">
        <f t="shared" si="53"/>
        <v>965.61977963278741</v>
      </c>
      <c r="I59" s="1">
        <f t="shared" si="54"/>
        <v>5.9301017570797691E-2</v>
      </c>
      <c r="J59" s="1">
        <f t="shared" si="47"/>
        <v>0.10083365098503948</v>
      </c>
      <c r="K59" s="1">
        <f t="shared" si="55"/>
        <v>2.4343341149635017E-2</v>
      </c>
      <c r="L59" s="1">
        <f t="shared" si="56"/>
        <v>1.1350179527079959E-3</v>
      </c>
      <c r="M59" s="1">
        <f t="shared" si="57"/>
        <v>0.50250708216217022</v>
      </c>
      <c r="N59" s="1">
        <f t="shared" si="7"/>
        <v>0.33870425814560851</v>
      </c>
      <c r="O59" s="1">
        <f t="shared" si="58"/>
        <v>1.2163428460498753</v>
      </c>
      <c r="P59" s="1">
        <f t="shared" si="59"/>
        <v>0.43632134273945056</v>
      </c>
      <c r="Q59" s="1">
        <f t="shared" si="60"/>
        <v>15727.398088232649</v>
      </c>
      <c r="R59" s="1">
        <f t="shared" si="61"/>
        <v>0.79972799016833096</v>
      </c>
      <c r="S59" s="1">
        <f t="shared" si="89"/>
        <v>0.20799368588294986</v>
      </c>
      <c r="T59" s="1">
        <f t="shared" si="48"/>
        <v>0.50322288080711408</v>
      </c>
      <c r="U59" s="1">
        <f t="shared" si="62"/>
        <v>0.95035679594168609</v>
      </c>
      <c r="V59" s="1">
        <f t="shared" si="63"/>
        <v>198.14772644559105</v>
      </c>
      <c r="W59" s="1">
        <f t="shared" si="90"/>
        <v>686.68728466131643</v>
      </c>
      <c r="X59" s="1">
        <f t="shared" si="64"/>
        <v>75.7727922450715</v>
      </c>
      <c r="Y59" s="1">
        <f t="shared" si="91"/>
        <v>1.0110176067647076E-2</v>
      </c>
      <c r="Z59" s="1">
        <f t="shared" si="49"/>
        <v>0.33870425814560851</v>
      </c>
      <c r="AA59" s="1">
        <f t="shared" si="65"/>
        <v>1442.9624216119005</v>
      </c>
      <c r="AB59" s="1">
        <f t="shared" si="66"/>
        <v>5.2317723606398261E-3</v>
      </c>
      <c r="AC59" s="1">
        <f t="shared" si="67"/>
        <v>8.8241877621765025E-2</v>
      </c>
      <c r="AD59" s="1">
        <f t="shared" si="68"/>
        <v>9.6131090000041407E-3</v>
      </c>
      <c r="AE59" s="1">
        <f t="shared" si="69"/>
        <v>0.20575234907723502</v>
      </c>
      <c r="AF59" s="1">
        <f t="shared" si="92"/>
        <v>281.47832996297132</v>
      </c>
      <c r="AG59" s="1">
        <f t="shared" si="70"/>
        <v>166.90888770925741</v>
      </c>
      <c r="AH59" s="1">
        <f t="shared" si="71"/>
        <v>152.28493172840558</v>
      </c>
      <c r="AI59" s="1">
        <f t="shared" si="72"/>
        <v>304.44378006378719</v>
      </c>
      <c r="AJ59" s="1">
        <f t="shared" si="73"/>
        <v>333.42761794293295</v>
      </c>
      <c r="AK59" s="8">
        <f t="shared" si="74"/>
        <v>10513029.854159098</v>
      </c>
      <c r="AL59" s="1">
        <f t="shared" si="75"/>
        <v>367803.93836911389</v>
      </c>
      <c r="AM59" s="1">
        <f t="shared" si="76"/>
        <v>0.99979493952656884</v>
      </c>
      <c r="AN59" s="1">
        <f t="shared" si="77"/>
        <v>33.024652480685909</v>
      </c>
      <c r="AO59" s="1">
        <f t="shared" si="78"/>
        <v>122.46178234041133</v>
      </c>
      <c r="AP59" s="1">
        <f t="shared" si="79"/>
        <v>2.5886958794983667E-3</v>
      </c>
      <c r="AQ59" s="1">
        <f t="shared" si="80"/>
        <v>1.5530579011734157E-4</v>
      </c>
      <c r="AR59" s="1">
        <f t="shared" si="81"/>
        <v>769.049948107369</v>
      </c>
      <c r="AS59" s="1">
        <f t="shared" si="82"/>
        <v>35511444.310881108</v>
      </c>
      <c r="AT59" s="1">
        <f t="shared" si="83"/>
        <v>126160.49098896055</v>
      </c>
      <c r="AU59" s="1">
        <f t="shared" si="50"/>
        <v>276410.45915558585</v>
      </c>
      <c r="AV59" s="1">
        <f t="shared" si="84"/>
        <v>61.199355372170658</v>
      </c>
      <c r="AW59" s="1">
        <f t="shared" si="85"/>
        <v>124150.09022096978</v>
      </c>
      <c r="AX59" s="6">
        <f t="shared" si="93"/>
        <v>31900470.926606435</v>
      </c>
      <c r="AY59">
        <f t="shared" si="86"/>
        <v>125418.08918469491</v>
      </c>
      <c r="AZ59">
        <f t="shared" si="87"/>
        <v>1267.998963725129</v>
      </c>
      <c r="BA59">
        <f t="shared" si="88"/>
        <v>249183.11373800351</v>
      </c>
      <c r="BB59">
        <f t="shared" si="94"/>
        <v>546901.78508447798</v>
      </c>
    </row>
    <row r="60" spans="1:54" x14ac:dyDescent="0.35">
      <c r="A60" t="s">
        <v>201</v>
      </c>
      <c r="B60" s="3">
        <f>Interface!D60</f>
        <v>2.0001722017055901</v>
      </c>
      <c r="C60" t="s">
        <v>202</v>
      </c>
      <c r="D60">
        <f t="shared" si="39"/>
        <v>2003.5625</v>
      </c>
      <c r="E60" s="1">
        <f t="shared" si="51"/>
        <v>943.49966090799285</v>
      </c>
      <c r="F60" s="1">
        <f t="shared" si="52"/>
        <v>0.94547956515685971</v>
      </c>
      <c r="G60" s="1">
        <f t="shared" si="46"/>
        <v>15304.227392347299</v>
      </c>
      <c r="H60" s="1">
        <f t="shared" si="53"/>
        <v>965.92474887700951</v>
      </c>
      <c r="I60" s="1">
        <f t="shared" si="54"/>
        <v>5.8559754904930789E-2</v>
      </c>
      <c r="J60" s="1">
        <f t="shared" si="47"/>
        <v>0.10228417118484742</v>
      </c>
      <c r="K60" s="1">
        <f t="shared" si="55"/>
        <v>2.436608243537321E-2</v>
      </c>
      <c r="L60" s="1">
        <f t="shared" si="56"/>
        <v>1.15134550260294E-3</v>
      </c>
      <c r="M60" s="1">
        <f t="shared" si="57"/>
        <v>0.50547160847620953</v>
      </c>
      <c r="N60" s="1">
        <f t="shared" si="7"/>
        <v>0.33897809168556875</v>
      </c>
      <c r="O60" s="1">
        <f t="shared" si="58"/>
        <v>1.2345792762487908</v>
      </c>
      <c r="P60" s="1">
        <f t="shared" si="59"/>
        <v>0.43998479133636875</v>
      </c>
      <c r="Q60" s="1">
        <f t="shared" si="60"/>
        <v>15787.902033964319</v>
      </c>
      <c r="R60" s="1">
        <f t="shared" si="61"/>
        <v>0.79972799016833096</v>
      </c>
      <c r="S60" s="1">
        <f t="shared" si="89"/>
        <v>0.20811537710902303</v>
      </c>
      <c r="T60" s="1">
        <f t="shared" si="48"/>
        <v>0.50692919440528894</v>
      </c>
      <c r="U60" s="1">
        <f t="shared" si="62"/>
        <v>0.95054287876088295</v>
      </c>
      <c r="V60" s="1">
        <f t="shared" si="63"/>
        <v>197.86650389753797</v>
      </c>
      <c r="W60" s="1">
        <f t="shared" si="90"/>
        <v>696.98267528730389</v>
      </c>
      <c r="X60" s="1">
        <f t="shared" si="64"/>
        <v>76.908841378949901</v>
      </c>
      <c r="Y60" s="1">
        <f t="shared" si="91"/>
        <v>1.0262262948233391E-2</v>
      </c>
      <c r="Z60" s="1">
        <f t="shared" si="49"/>
        <v>0.33897809168556875</v>
      </c>
      <c r="AA60" s="1">
        <f t="shared" si="65"/>
        <v>1464.5965222002674</v>
      </c>
      <c r="AB60" s="1">
        <f t="shared" si="66"/>
        <v>5.2360021118499937E-3</v>
      </c>
      <c r="AC60" s="1">
        <f t="shared" si="67"/>
        <v>8.8401932848782103E-2</v>
      </c>
      <c r="AD60" s="1">
        <f t="shared" si="68"/>
        <v>9.7531964391010546E-3</v>
      </c>
      <c r="AE60" s="1">
        <f t="shared" si="69"/>
        <v>0.20587272896050096</v>
      </c>
      <c r="AF60" s="1">
        <f t="shared" si="92"/>
        <v>280.58871755639194</v>
      </c>
      <c r="AG60" s="1">
        <f t="shared" si="70"/>
        <v>166.3813720838306</v>
      </c>
      <c r="AH60" s="1">
        <f t="shared" si="71"/>
        <v>152.28493172840558</v>
      </c>
      <c r="AI60" s="1">
        <f t="shared" si="72"/>
        <v>304.01169609742402</v>
      </c>
      <c r="AJ60" s="1">
        <f t="shared" si="73"/>
        <v>332.37381978498144</v>
      </c>
      <c r="AK60" s="8">
        <f t="shared" si="74"/>
        <v>10553473.911351711</v>
      </c>
      <c r="AL60" s="1">
        <f t="shared" si="75"/>
        <v>369218.85286770837</v>
      </c>
      <c r="AM60" s="1">
        <f t="shared" si="76"/>
        <v>0.99979572519546356</v>
      </c>
      <c r="AN60" s="1">
        <f t="shared" si="77"/>
        <v>33.038195390274858</v>
      </c>
      <c r="AO60" s="1">
        <f t="shared" si="78"/>
        <v>122.51200206179394</v>
      </c>
      <c r="AP60" s="1">
        <f t="shared" si="79"/>
        <v>2.6255315427105787E-3</v>
      </c>
      <c r="AQ60" s="1">
        <f t="shared" si="80"/>
        <v>1.5764204746814321E-4</v>
      </c>
      <c r="AR60" s="1">
        <f t="shared" si="81"/>
        <v>780.58018873293395</v>
      </c>
      <c r="AS60" s="1">
        <f t="shared" si="82"/>
        <v>35796741.643821724</v>
      </c>
      <c r="AT60" s="1">
        <f t="shared" si="83"/>
        <v>127577.26666834847</v>
      </c>
      <c r="AU60" s="1">
        <f t="shared" si="50"/>
        <v>284295.48984239588</v>
      </c>
      <c r="AV60" s="1">
        <f t="shared" si="84"/>
        <v>60.995127776964466</v>
      </c>
      <c r="AW60" s="1">
        <f t="shared" si="85"/>
        <v>125525.0005544762</v>
      </c>
      <c r="AX60" s="6">
        <f t="shared" si="93"/>
        <v>32560063.046065919</v>
      </c>
      <c r="AY60">
        <f t="shared" si="86"/>
        <v>126826.52773086171</v>
      </c>
      <c r="AZ60">
        <f t="shared" si="87"/>
        <v>1301.5271763855167</v>
      </c>
      <c r="BA60">
        <f t="shared" si="88"/>
        <v>251955.9522426695</v>
      </c>
      <c r="BB60">
        <f t="shared" si="94"/>
        <v>562475.72969310323</v>
      </c>
    </row>
    <row r="61" spans="1:54" x14ac:dyDescent="0.35">
      <c r="A61" s="1" t="s">
        <v>180</v>
      </c>
      <c r="B61" s="3">
        <f>Interface!D61</f>
        <v>0.99411541760462396</v>
      </c>
      <c r="C61" s="1" t="s">
        <v>106</v>
      </c>
      <c r="D61">
        <f t="shared" si="39"/>
        <v>2003.625</v>
      </c>
      <c r="E61" s="1">
        <f t="shared" si="51"/>
        <v>953.08357278911296</v>
      </c>
      <c r="F61" s="1">
        <f t="shared" si="52"/>
        <v>0.94564602562917943</v>
      </c>
      <c r="G61" s="1">
        <f t="shared" si="46"/>
        <v>15364.597689152111</v>
      </c>
      <c r="H61" s="1">
        <f t="shared" si="53"/>
        <v>967.64212607920183</v>
      </c>
      <c r="I61" s="1">
        <f t="shared" si="54"/>
        <v>5.7827758021715123E-2</v>
      </c>
      <c r="J61" s="1">
        <f t="shared" si="47"/>
        <v>0.10373509224314556</v>
      </c>
      <c r="K61" s="1">
        <f t="shared" si="55"/>
        <v>2.4387147223682498E-2</v>
      </c>
      <c r="L61" s="1">
        <f t="shared" si="56"/>
        <v>1.1676775646977144E-3</v>
      </c>
      <c r="M61" s="1">
        <f t="shared" si="57"/>
        <v>0.5083990782140112</v>
      </c>
      <c r="N61" s="1">
        <f t="shared" si="7"/>
        <v>0.33926041633102194</v>
      </c>
      <c r="O61" s="1">
        <f t="shared" si="58"/>
        <v>1.2526156826022385</v>
      </c>
      <c r="P61" s="1">
        <f t="shared" si="59"/>
        <v>0.44356151880444677</v>
      </c>
      <c r="Q61" s="1">
        <f t="shared" si="60"/>
        <v>15849.132285753987</v>
      </c>
      <c r="R61" s="1">
        <f t="shared" si="61"/>
        <v>0.79972799016833096</v>
      </c>
      <c r="S61" s="1">
        <f t="shared" si="89"/>
        <v>0.20823879361334746</v>
      </c>
      <c r="T61" s="1">
        <f t="shared" si="48"/>
        <v>0.51058917908684709</v>
      </c>
      <c r="U61" s="1">
        <f t="shared" si="62"/>
        <v>0.95072762987547432</v>
      </c>
      <c r="V61" s="1">
        <f t="shared" si="63"/>
        <v>197.59242892459977</v>
      </c>
      <c r="W61" s="1">
        <f t="shared" si="90"/>
        <v>707.16514229824509</v>
      </c>
      <c r="X61" s="1">
        <f t="shared" si="64"/>
        <v>78.032429909852851</v>
      </c>
      <c r="Y61" s="1">
        <f t="shared" si="91"/>
        <v>1.0416506041686042E-2</v>
      </c>
      <c r="Z61" s="1">
        <f t="shared" si="49"/>
        <v>0.33926041633102194</v>
      </c>
      <c r="AA61" s="1">
        <f t="shared" si="65"/>
        <v>1485.993332049947</v>
      </c>
      <c r="AB61" s="1">
        <f t="shared" si="66"/>
        <v>5.240363020345494E-3</v>
      </c>
      <c r="AC61" s="1">
        <f t="shared" si="67"/>
        <v>8.8567119381652612E-2</v>
      </c>
      <c r="AD61" s="1">
        <f t="shared" si="68"/>
        <v>9.8914578642258152E-3</v>
      </c>
      <c r="AE61" s="1">
        <f t="shared" si="69"/>
        <v>0.20599481553044591</v>
      </c>
      <c r="AF61" s="1">
        <f t="shared" si="92"/>
        <v>279.73199780809534</v>
      </c>
      <c r="AG61" s="1">
        <f t="shared" si="70"/>
        <v>165.87336089772774</v>
      </c>
      <c r="AH61" s="1">
        <f t="shared" si="71"/>
        <v>152.28493172840558</v>
      </c>
      <c r="AI61" s="1">
        <f t="shared" si="72"/>
        <v>303.5905940122326</v>
      </c>
      <c r="AJ61" s="1">
        <f t="shared" si="73"/>
        <v>331.35898491312196</v>
      </c>
      <c r="AK61" s="8">
        <f t="shared" si="74"/>
        <v>10594403.470165644</v>
      </c>
      <c r="AL61" s="1">
        <f t="shared" si="75"/>
        <v>370650.75239189639</v>
      </c>
      <c r="AM61" s="1">
        <f t="shared" si="76"/>
        <v>0.99979651419015392</v>
      </c>
      <c r="AN61" s="1">
        <f t="shared" si="77"/>
        <v>33.051455044457846</v>
      </c>
      <c r="AO61" s="1">
        <f t="shared" si="78"/>
        <v>122.5611714174871</v>
      </c>
      <c r="AP61" s="1">
        <f t="shared" si="79"/>
        <v>2.6623602500827786E-3</v>
      </c>
      <c r="AQ61" s="1">
        <f t="shared" si="80"/>
        <v>1.6001142712469176E-4</v>
      </c>
      <c r="AR61" s="1">
        <f t="shared" si="81"/>
        <v>791.98396145639651</v>
      </c>
      <c r="AS61" s="1">
        <f t="shared" si="82"/>
        <v>36079975.687453769</v>
      </c>
      <c r="AT61" s="1">
        <f t="shared" si="83"/>
        <v>128980.5098099851</v>
      </c>
      <c r="AU61" s="1">
        <f t="shared" si="50"/>
        <v>292269.06900916767</v>
      </c>
      <c r="AV61" s="1">
        <f t="shared" si="84"/>
        <v>60.798194841112426</v>
      </c>
      <c r="AW61" s="1">
        <f t="shared" si="85"/>
        <v>126885.89320389071</v>
      </c>
      <c r="AX61" s="6">
        <f t="shared" si="93"/>
        <v>33222213.262951273</v>
      </c>
      <c r="AY61">
        <f t="shared" si="86"/>
        <v>128221.51337261064</v>
      </c>
      <c r="AZ61">
        <f t="shared" si="87"/>
        <v>1335.6201687199264</v>
      </c>
      <c r="BA61">
        <f t="shared" si="88"/>
        <v>254701.13671041877</v>
      </c>
      <c r="BB61">
        <f t="shared" si="94"/>
        <v>578222.97670827003</v>
      </c>
    </row>
    <row r="62" spans="1:54" x14ac:dyDescent="0.35">
      <c r="D62">
        <f t="shared" si="39"/>
        <v>2003.6875</v>
      </c>
      <c r="E62" s="1">
        <f t="shared" si="51"/>
        <v>962.53026017578054</v>
      </c>
      <c r="F62" s="1">
        <f t="shared" si="52"/>
        <v>0.94580661662056187</v>
      </c>
      <c r="G62" s="1">
        <f t="shared" si="46"/>
        <v>15425.075322032062</v>
      </c>
      <c r="H62" s="1">
        <f t="shared" si="53"/>
        <v>970.68035811857135</v>
      </c>
      <c r="I62" s="1">
        <f t="shared" si="54"/>
        <v>5.7104911098875964E-2</v>
      </c>
      <c r="J62" s="1">
        <f t="shared" si="47"/>
        <v>0.1051863090968321</v>
      </c>
      <c r="K62" s="1">
        <f t="shared" si="55"/>
        <v>2.4406581261339457E-2</v>
      </c>
      <c r="L62" s="1">
        <f t="shared" si="56"/>
        <v>1.1840129563662261E-3</v>
      </c>
      <c r="M62" s="1">
        <f t="shared" si="57"/>
        <v>0.51128995458274462</v>
      </c>
      <c r="N62" s="1">
        <f t="shared" si="7"/>
        <v>0.33955110975876446</v>
      </c>
      <c r="O62" s="1">
        <f t="shared" si="58"/>
        <v>1.2704506167239082</v>
      </c>
      <c r="P62" s="1">
        <f t="shared" si="59"/>
        <v>0.44705364976803669</v>
      </c>
      <c r="Q62" s="1">
        <f t="shared" si="60"/>
        <v>15911.131275027901</v>
      </c>
      <c r="R62" s="1">
        <f t="shared" si="61"/>
        <v>0.79972799016833096</v>
      </c>
      <c r="S62" s="1">
        <f t="shared" si="89"/>
        <v>0.20836393339165812</v>
      </c>
      <c r="T62" s="1">
        <f t="shared" si="48"/>
        <v>0.51420341396320424</v>
      </c>
      <c r="U62" s="1">
        <f t="shared" si="62"/>
        <v>0.95091133064123212</v>
      </c>
      <c r="V62" s="1">
        <f t="shared" si="63"/>
        <v>197.32527977649204</v>
      </c>
      <c r="W62" s="1">
        <f t="shared" si="90"/>
        <v>717.23386800653986</v>
      </c>
      <c r="X62" s="1">
        <f t="shared" si="64"/>
        <v>79.143467609704132</v>
      </c>
      <c r="Y62" s="1">
        <f t="shared" si="91"/>
        <v>1.0572902843120922E-2</v>
      </c>
      <c r="Z62" s="1">
        <f t="shared" si="49"/>
        <v>0.33955110975876446</v>
      </c>
      <c r="AA62" s="1">
        <f t="shared" si="65"/>
        <v>1507.1511329225127</v>
      </c>
      <c r="AB62" s="1">
        <f t="shared" si="66"/>
        <v>5.2448531966692571E-3</v>
      </c>
      <c r="AC62" s="1">
        <f t="shared" si="67"/>
        <v>8.8737380986806128E-2</v>
      </c>
      <c r="AD62" s="1">
        <f t="shared" si="68"/>
        <v>1.0027880234073288E-2</v>
      </c>
      <c r="AE62" s="1">
        <f t="shared" si="69"/>
        <v>0.20611860680440272</v>
      </c>
      <c r="AF62" s="1">
        <f t="shared" si="92"/>
        <v>278.90695454015855</v>
      </c>
      <c r="AG62" s="1">
        <f t="shared" si="70"/>
        <v>165.38413299097749</v>
      </c>
      <c r="AH62" s="1">
        <f t="shared" si="71"/>
        <v>152.28493172840558</v>
      </c>
      <c r="AI62" s="1">
        <f t="shared" si="72"/>
        <v>303.18013310031762</v>
      </c>
      <c r="AJ62" s="1">
        <f t="shared" si="73"/>
        <v>330.38167269315738</v>
      </c>
      <c r="AK62" s="8">
        <f t="shared" si="74"/>
        <v>10635846.894024294</v>
      </c>
      <c r="AL62" s="1">
        <f t="shared" si="75"/>
        <v>372100.62922091072</v>
      </c>
      <c r="AM62" s="1">
        <f t="shared" si="76"/>
        <v>0.9997973069046433</v>
      </c>
      <c r="AN62" s="1">
        <f t="shared" si="77"/>
        <v>33.064441917955136</v>
      </c>
      <c r="AO62" s="1">
        <f t="shared" si="78"/>
        <v>122.60932924977429</v>
      </c>
      <c r="AP62" s="1">
        <f t="shared" si="79"/>
        <v>2.6991790642063333E-3</v>
      </c>
      <c r="AQ62" s="1">
        <f t="shared" si="80"/>
        <v>1.624138906086261E-4</v>
      </c>
      <c r="AR62" s="1">
        <f t="shared" si="81"/>
        <v>803.26035051505016</v>
      </c>
      <c r="AS62" s="1">
        <f t="shared" si="82"/>
        <v>36361249.934634231</v>
      </c>
      <c r="AT62" s="1">
        <f t="shared" si="83"/>
        <v>130370.53878625583</v>
      </c>
      <c r="AU62" s="1">
        <f t="shared" si="50"/>
        <v>300330.35087229172</v>
      </c>
      <c r="AV62" s="1">
        <f t="shared" si="84"/>
        <v>60.608271557253452</v>
      </c>
      <c r="AW62" s="1">
        <f t="shared" si="85"/>
        <v>128233.07884783352</v>
      </c>
      <c r="AX62" s="6">
        <f t="shared" si="93"/>
        <v>33886953.693827793</v>
      </c>
      <c r="AY62">
        <f t="shared" si="86"/>
        <v>129603.36260883854</v>
      </c>
      <c r="AZ62">
        <f t="shared" si="87"/>
        <v>1370.2837610050208</v>
      </c>
      <c r="BA62">
        <f t="shared" si="88"/>
        <v>257419.29250663574</v>
      </c>
      <c r="BB62">
        <f t="shared" si="94"/>
        <v>594141.79775267118</v>
      </c>
    </row>
    <row r="63" spans="1:54" x14ac:dyDescent="0.35">
      <c r="D63">
        <f t="shared" si="39"/>
        <v>2003.75</v>
      </c>
      <c r="E63" s="1">
        <f t="shared" si="51"/>
        <v>971.84217133429706</v>
      </c>
      <c r="F63" s="1">
        <f t="shared" si="52"/>
        <v>0.94596156337405612</v>
      </c>
      <c r="G63" s="1">
        <f t="shared" si="46"/>
        <v>15485.742844414473</v>
      </c>
      <c r="H63" s="1">
        <f t="shared" si="53"/>
        <v>974.95277287761223</v>
      </c>
      <c r="I63" s="1">
        <f t="shared" si="54"/>
        <v>5.6391099761916884E-2</v>
      </c>
      <c r="J63" s="1">
        <f t="shared" si="47"/>
        <v>0.10663771961589293</v>
      </c>
      <c r="K63" s="1">
        <f t="shared" si="55"/>
        <v>2.4424429794615513E-2</v>
      </c>
      <c r="L63" s="1">
        <f t="shared" si="56"/>
        <v>1.2003505279982172E-3</v>
      </c>
      <c r="M63" s="1">
        <f t="shared" si="57"/>
        <v>0.51414469499949011</v>
      </c>
      <c r="N63" s="1">
        <f t="shared" si="7"/>
        <v>0.33985004894860221</v>
      </c>
      <c r="O63" s="1">
        <f t="shared" si="58"/>
        <v>1.288082989160219</v>
      </c>
      <c r="P63" s="1">
        <f t="shared" si="59"/>
        <v>0.45046329592612838</v>
      </c>
      <c r="Q63" s="1">
        <f t="shared" si="60"/>
        <v>15973.938155243126</v>
      </c>
      <c r="R63" s="1">
        <f t="shared" si="61"/>
        <v>0.79972799016833096</v>
      </c>
      <c r="S63" s="1">
        <f t="shared" si="89"/>
        <v>0.20849079429471759</v>
      </c>
      <c r="T63" s="1">
        <f t="shared" si="48"/>
        <v>0.51777247090688394</v>
      </c>
      <c r="U63" s="1">
        <f t="shared" si="62"/>
        <v>0.9510942370934734</v>
      </c>
      <c r="V63" s="1">
        <f t="shared" si="63"/>
        <v>197.06484153958769</v>
      </c>
      <c r="W63" s="1">
        <f t="shared" si="90"/>
        <v>727.18823736033551</v>
      </c>
      <c r="X63" s="1">
        <f t="shared" si="64"/>
        <v>80.24188661035285</v>
      </c>
      <c r="Y63" s="1">
        <f t="shared" si="91"/>
        <v>1.073145066647078E-2</v>
      </c>
      <c r="Z63" s="1">
        <f t="shared" si="49"/>
        <v>0.33985004894860221</v>
      </c>
      <c r="AA63" s="1">
        <f t="shared" si="65"/>
        <v>1528.0686323858333</v>
      </c>
      <c r="AB63" s="1">
        <f t="shared" si="66"/>
        <v>5.249470740598193E-3</v>
      </c>
      <c r="AC63" s="1">
        <f t="shared" si="67"/>
        <v>8.8912661177993083E-2</v>
      </c>
      <c r="AD63" s="1">
        <f t="shared" si="68"/>
        <v>1.0162453595521006E-2</v>
      </c>
      <c r="AE63" s="1">
        <f t="shared" si="69"/>
        <v>0.20624410065629412</v>
      </c>
      <c r="AF63" s="1">
        <f t="shared" si="92"/>
        <v>278.11241654179764</v>
      </c>
      <c r="AG63" s="1">
        <f t="shared" si="70"/>
        <v>164.91299386788191</v>
      </c>
      <c r="AH63" s="1">
        <f t="shared" si="71"/>
        <v>152.28493172840558</v>
      </c>
      <c r="AI63" s="1">
        <f t="shared" si="72"/>
        <v>302.77998315795588</v>
      </c>
      <c r="AJ63" s="1">
        <f t="shared" si="73"/>
        <v>329.44049575710881</v>
      </c>
      <c r="AK63" s="8">
        <f t="shared" si="74"/>
        <v>10677830.355182011</v>
      </c>
      <c r="AL63" s="1">
        <f t="shared" si="75"/>
        <v>373569.39897710277</v>
      </c>
      <c r="AM63" s="1">
        <f t="shared" si="76"/>
        <v>0.99979810367595978</v>
      </c>
      <c r="AN63" s="1">
        <f t="shared" si="77"/>
        <v>33.077166155732911</v>
      </c>
      <c r="AO63" s="1">
        <f t="shared" si="78"/>
        <v>122.65651317814722</v>
      </c>
      <c r="AP63" s="1">
        <f t="shared" si="79"/>
        <v>2.7359851253982181E-3</v>
      </c>
      <c r="AQ63" s="1">
        <f t="shared" si="80"/>
        <v>1.6484939665837038E-4</v>
      </c>
      <c r="AR63" s="1">
        <f t="shared" si="81"/>
        <v>814.40866708647741</v>
      </c>
      <c r="AS63" s="1">
        <f t="shared" si="82"/>
        <v>36640666.959154002</v>
      </c>
      <c r="AT63" s="1">
        <f t="shared" si="83"/>
        <v>131747.68467644902</v>
      </c>
      <c r="AU63" s="1">
        <f t="shared" si="50"/>
        <v>308478.5095464327</v>
      </c>
      <c r="AV63" s="1">
        <f t="shared" si="84"/>
        <v>60.425084568344893</v>
      </c>
      <c r="AW63" s="1">
        <f t="shared" si="85"/>
        <v>129566.88067225231</v>
      </c>
      <c r="AX63" s="6">
        <f t="shared" si="93"/>
        <v>34554318.091026671</v>
      </c>
      <c r="AY63">
        <f t="shared" si="86"/>
        <v>130972.40457057043</v>
      </c>
      <c r="AZ63">
        <f t="shared" si="87"/>
        <v>1405.5238983181287</v>
      </c>
      <c r="BA63">
        <f t="shared" si="88"/>
        <v>260111.07009831053</v>
      </c>
      <c r="BB63">
        <f t="shared" si="94"/>
        <v>610230.50353433588</v>
      </c>
    </row>
    <row r="64" spans="1:54" x14ac:dyDescent="0.35">
      <c r="D64">
        <f t="shared" si="39"/>
        <v>2003.8125</v>
      </c>
      <c r="E64" s="1">
        <f t="shared" si="51"/>
        <v>981.02186203223846</v>
      </c>
      <c r="F64" s="1">
        <f t="shared" si="52"/>
        <v>0.94611108221327112</v>
      </c>
      <c r="G64" s="1">
        <f t="shared" si="46"/>
        <v>15546.677392719324</v>
      </c>
      <c r="H64" s="1">
        <f t="shared" si="53"/>
        <v>980.37733162059112</v>
      </c>
      <c r="I64" s="1">
        <f t="shared" si="54"/>
        <v>5.5686211066022569E-2</v>
      </c>
      <c r="J64" s="1">
        <f t="shared" si="47"/>
        <v>0.10808922457005651</v>
      </c>
      <c r="K64" s="1">
        <f t="shared" si="55"/>
        <v>2.4440737521920913E-2</v>
      </c>
      <c r="L64" s="1">
        <f t="shared" si="56"/>
        <v>1.2166891626239206E-3</v>
      </c>
      <c r="M64" s="1">
        <f t="shared" si="57"/>
        <v>0.5169637511636147</v>
      </c>
      <c r="N64" s="1">
        <f t="shared" si="7"/>
        <v>0.34015711037703489</v>
      </c>
      <c r="O64" s="1">
        <f t="shared" si="58"/>
        <v>1.3055120577568189</v>
      </c>
      <c r="P64" s="1">
        <f t="shared" si="59"/>
        <v>0.45379255323093681</v>
      </c>
      <c r="Q64" s="1">
        <f t="shared" si="60"/>
        <v>16037.588982956897</v>
      </c>
      <c r="R64" s="1">
        <f t="shared" si="61"/>
        <v>0.79972799016833096</v>
      </c>
      <c r="S64" s="1">
        <f t="shared" si="89"/>
        <v>0.20861937403234215</v>
      </c>
      <c r="T64" s="1">
        <f t="shared" si="48"/>
        <v>0.52129691464200378</v>
      </c>
      <c r="U64" s="1">
        <f t="shared" si="62"/>
        <v>0.95127658167102735</v>
      </c>
      <c r="V64" s="1">
        <f t="shared" si="63"/>
        <v>196.81090582235791</v>
      </c>
      <c r="W64" s="1">
        <f t="shared" si="90"/>
        <v>737.02783137582423</v>
      </c>
      <c r="X64" s="1">
        <f t="shared" si="64"/>
        <v>81.327640678857563</v>
      </c>
      <c r="Y64" s="1">
        <f t="shared" si="91"/>
        <v>1.089214664951702E-2</v>
      </c>
      <c r="Z64" s="1">
        <f t="shared" si="49"/>
        <v>0.34015711037703489</v>
      </c>
      <c r="AA64" s="1">
        <f t="shared" si="65"/>
        <v>1548.7449500131072</v>
      </c>
      <c r="AB64" s="1">
        <f t="shared" si="66"/>
        <v>5.2542137441349305E-3</v>
      </c>
      <c r="AC64" s="1">
        <f t="shared" si="67"/>
        <v>8.9092903306251719E-2</v>
      </c>
      <c r="AD64" s="1">
        <f t="shared" si="68"/>
        <v>1.029517098148832E-2</v>
      </c>
      <c r="AE64" s="1">
        <f t="shared" si="69"/>
        <v>0.20637129482061542</v>
      </c>
      <c r="AF64" s="1">
        <f t="shared" si="92"/>
        <v>277.34725590674634</v>
      </c>
      <c r="AG64" s="1">
        <f t="shared" si="70"/>
        <v>164.45927471112793</v>
      </c>
      <c r="AH64" s="1">
        <f t="shared" si="71"/>
        <v>152.28493172840558</v>
      </c>
      <c r="AI64" s="1">
        <f t="shared" si="72"/>
        <v>302.38982400229241</v>
      </c>
      <c r="AJ64" s="1">
        <f t="shared" si="73"/>
        <v>328.53411803374229</v>
      </c>
      <c r="AK64" s="8">
        <f t="shared" si="74"/>
        <v>10720377.955760486</v>
      </c>
      <c r="AL64" s="1">
        <f t="shared" si="75"/>
        <v>375057.90486033546</v>
      </c>
      <c r="AM64" s="1">
        <f t="shared" si="76"/>
        <v>0.99979890478807687</v>
      </c>
      <c r="AN64" s="1">
        <f t="shared" si="77"/>
        <v>33.089637578821559</v>
      </c>
      <c r="AO64" s="1">
        <f t="shared" si="78"/>
        <v>122.7027596208812</v>
      </c>
      <c r="AP64" s="1">
        <f t="shared" si="79"/>
        <v>2.7727756508633124E-3</v>
      </c>
      <c r="AQ64" s="1">
        <f t="shared" si="80"/>
        <v>1.6731790130642915E-4</v>
      </c>
      <c r="AR64" s="1">
        <f t="shared" si="81"/>
        <v>825.42844193310418</v>
      </c>
      <c r="AS64" s="1">
        <f t="shared" si="82"/>
        <v>36918328.248025462</v>
      </c>
      <c r="AT64" s="1">
        <f t="shared" si="83"/>
        <v>133112.28960000479</v>
      </c>
      <c r="AU64" s="1">
        <f t="shared" si="50"/>
        <v>316712.73983871075</v>
      </c>
      <c r="AV64" s="1">
        <f t="shared" si="84"/>
        <v>60.24837165860184</v>
      </c>
      <c r="AW64" s="1">
        <f t="shared" si="85"/>
        <v>130887.63271480265</v>
      </c>
      <c r="AX64" s="6">
        <f t="shared" si="93"/>
        <v>35224341.713261701</v>
      </c>
      <c r="AY64">
        <f t="shared" si="86"/>
        <v>132328.97936401641</v>
      </c>
      <c r="AZ64">
        <f t="shared" si="87"/>
        <v>1441.3466492137782</v>
      </c>
      <c r="BA64">
        <f t="shared" si="88"/>
        <v>262777.14174161549</v>
      </c>
      <c r="BB64">
        <f t="shared" si="94"/>
        <v>626487.4454154803</v>
      </c>
    </row>
    <row r="65" spans="4:54" x14ac:dyDescent="0.35">
      <c r="D65">
        <f t="shared" si="39"/>
        <v>2003.875</v>
      </c>
      <c r="E65" s="1">
        <f t="shared" si="51"/>
        <v>990.07198194074783</v>
      </c>
      <c r="F65" s="1">
        <f t="shared" si="52"/>
        <v>0.94625538091019923</v>
      </c>
      <c r="G65" s="1">
        <f t="shared" si="46"/>
        <v>15607.95097594561</v>
      </c>
      <c r="H65" s="1">
        <f t="shared" si="53"/>
        <v>986.87640266252254</v>
      </c>
      <c r="I65" s="1">
        <f t="shared" si="54"/>
        <v>5.4990133478187812E-2</v>
      </c>
      <c r="J65" s="1">
        <f t="shared" si="47"/>
        <v>0.10954072759251257</v>
      </c>
      <c r="K65" s="1">
        <f t="shared" si="55"/>
        <v>2.4455548550288104E-2</v>
      </c>
      <c r="L65" s="1">
        <f t="shared" si="56"/>
        <v>1.2330277755056656E-3</v>
      </c>
      <c r="M65" s="1">
        <f t="shared" si="57"/>
        <v>0.51974756912824371</v>
      </c>
      <c r="N65" s="1">
        <f t="shared" si="7"/>
        <v>0.34047217020436948</v>
      </c>
      <c r="O65" s="1">
        <f t="shared" si="58"/>
        <v>1.3227374152500915</v>
      </c>
      <c r="P65" s="1">
        <f t="shared" si="59"/>
        <v>0.45704349925340165</v>
      </c>
      <c r="Q65" s="1">
        <f t="shared" si="60"/>
        <v>16102.116894080573</v>
      </c>
      <c r="R65" s="1">
        <f t="shared" si="61"/>
        <v>0.79972799016833096</v>
      </c>
      <c r="S65" s="1">
        <f t="shared" si="89"/>
        <v>0.20874967017738236</v>
      </c>
      <c r="T65" s="1">
        <f t="shared" si="48"/>
        <v>0.52477730283363022</v>
      </c>
      <c r="U65" s="1">
        <f t="shared" si="62"/>
        <v>0.95145857481192653</v>
      </c>
      <c r="V65" s="1">
        <f t="shared" si="63"/>
        <v>196.56327047144458</v>
      </c>
      <c r="W65" s="1">
        <f t="shared" si="90"/>
        <v>746.75242013202012</v>
      </c>
      <c r="X65" s="1">
        <f t="shared" si="64"/>
        <v>82.400704444492035</v>
      </c>
      <c r="Y65" s="1">
        <f t="shared" si="91"/>
        <v>1.1054987758864326E-2</v>
      </c>
      <c r="Z65" s="1">
        <f t="shared" si="49"/>
        <v>0.34047217020436948</v>
      </c>
      <c r="AA65" s="1">
        <f t="shared" si="65"/>
        <v>1569.1796026625168</v>
      </c>
      <c r="AB65" s="1">
        <f t="shared" si="66"/>
        <v>5.2590802943980469E-3</v>
      </c>
      <c r="AC65" s="1">
        <f t="shared" si="67"/>
        <v>8.9278050646922485E-2</v>
      </c>
      <c r="AD65" s="1">
        <f t="shared" si="68"/>
        <v>1.0426028302231672E-2</v>
      </c>
      <c r="AE65" s="1">
        <f t="shared" si="69"/>
        <v>0.20650018689637206</v>
      </c>
      <c r="AF65" s="1">
        <f t="shared" si="92"/>
        <v>276.61038643210827</v>
      </c>
      <c r="AG65" s="1">
        <f t="shared" si="70"/>
        <v>164.02233143235074</v>
      </c>
      <c r="AH65" s="1">
        <f t="shared" si="71"/>
        <v>152.28493172840558</v>
      </c>
      <c r="AI65" s="1">
        <f t="shared" si="72"/>
        <v>302.00934503510035</v>
      </c>
      <c r="AJ65" s="1">
        <f t="shared" si="73"/>
        <v>327.66125285191549</v>
      </c>
      <c r="AK65" s="8">
        <f t="shared" si="74"/>
        <v>10763511.845566284</v>
      </c>
      <c r="AL65" s="1">
        <f t="shared" si="75"/>
        <v>376566.9217697673</v>
      </c>
      <c r="AM65" s="1">
        <f t="shared" si="76"/>
        <v>0.99979971047566807</v>
      </c>
      <c r="AN65" s="1">
        <f t="shared" si="77"/>
        <v>33.101865690435012</v>
      </c>
      <c r="AO65" s="1">
        <f t="shared" si="78"/>
        <v>122.74810381772676</v>
      </c>
      <c r="AP65" s="1">
        <f t="shared" si="79"/>
        <v>2.8095479337786702E-3</v>
      </c>
      <c r="AQ65" s="1">
        <f t="shared" si="80"/>
        <v>1.6981935795580417E-4</v>
      </c>
      <c r="AR65" s="1">
        <f t="shared" si="81"/>
        <v>836.31941755675575</v>
      </c>
      <c r="AS65" s="1">
        <f t="shared" si="82"/>
        <v>37194334.052356772</v>
      </c>
      <c r="AT65" s="1">
        <f t="shared" si="83"/>
        <v>134464.7051475987</v>
      </c>
      <c r="AU65" s="1">
        <f t="shared" si="50"/>
        <v>325032.25793871103</v>
      </c>
      <c r="AV65" s="1">
        <f t="shared" si="84"/>
        <v>60.077881270755164</v>
      </c>
      <c r="AW65" s="1">
        <f t="shared" si="85"/>
        <v>132195.6783065745</v>
      </c>
      <c r="AX65" s="6">
        <f t="shared" si="93"/>
        <v>35897061.203609593</v>
      </c>
      <c r="AY65">
        <f t="shared" si="86"/>
        <v>133673.4365108877</v>
      </c>
      <c r="AZ65">
        <f t="shared" si="87"/>
        <v>1477.7582043131911</v>
      </c>
      <c r="BA65">
        <f t="shared" si="88"/>
        <v>265418.19836413162</v>
      </c>
      <c r="BB65">
        <f t="shared" si="94"/>
        <v>642911.01677433122</v>
      </c>
    </row>
    <row r="66" spans="4:54" x14ac:dyDescent="0.35">
      <c r="D66">
        <f t="shared" si="39"/>
        <v>2003.9375</v>
      </c>
      <c r="E66" s="1">
        <f t="shared" si="51"/>
        <v>998.99526179374402</v>
      </c>
      <c r="F66" s="1">
        <f t="shared" si="52"/>
        <v>0.94639465903566022</v>
      </c>
      <c r="G66" s="1">
        <f t="shared" si="46"/>
        <v>15669.630751112018</v>
      </c>
      <c r="H66" s="1">
        <f t="shared" si="53"/>
        <v>994.37655293614625</v>
      </c>
      <c r="I66" s="1">
        <f t="shared" si="54"/>
        <v>5.4302756859569853E-2</v>
      </c>
      <c r="J66" s="1">
        <f t="shared" si="47"/>
        <v>0.11099213514093648</v>
      </c>
      <c r="K66" s="1">
        <f t="shared" si="55"/>
        <v>2.4468906355717086E-2</v>
      </c>
      <c r="L66" s="1">
        <f t="shared" si="56"/>
        <v>1.2493653136991547E-3</v>
      </c>
      <c r="M66" s="1">
        <f t="shared" si="57"/>
        <v>0.52249658937083898</v>
      </c>
      <c r="N66" s="1">
        <f t="shared" si="7"/>
        <v>0.34079510445485911</v>
      </c>
      <c r="O66" s="1">
        <f t="shared" si="58"/>
        <v>1.3397589762218494</v>
      </c>
      <c r="P66" s="1">
        <f t="shared" si="59"/>
        <v>0.46021819073976683</v>
      </c>
      <c r="Q66" s="1">
        <f t="shared" si="60"/>
        <v>16167.552274950101</v>
      </c>
      <c r="R66" s="1">
        <f t="shared" si="61"/>
        <v>0.79972799016833096</v>
      </c>
      <c r="S66" s="1">
        <f t="shared" si="89"/>
        <v>0.20888168016965367</v>
      </c>
      <c r="T66" s="1">
        <f t="shared" si="48"/>
        <v>0.52821418617601701</v>
      </c>
      <c r="U66" s="1">
        <f t="shared" si="62"/>
        <v>0.95164040643540704</v>
      </c>
      <c r="V66" s="1">
        <f t="shared" si="63"/>
        <v>196.3217393143662</v>
      </c>
      <c r="W66" s="1">
        <f t="shared" si="90"/>
        <v>756.36195540601966</v>
      </c>
      <c r="X66" s="1">
        <f t="shared" si="64"/>
        <v>83.461072586080078</v>
      </c>
      <c r="Y66" s="1">
        <f t="shared" si="91"/>
        <v>1.1219970794853255E-2</v>
      </c>
      <c r="Z66" s="1">
        <f t="shared" si="49"/>
        <v>0.34079510445485911</v>
      </c>
      <c r="AA66" s="1">
        <f t="shared" si="65"/>
        <v>1589.3724890014191</v>
      </c>
      <c r="AB66" s="1">
        <f t="shared" si="66"/>
        <v>5.2640684764045723E-3</v>
      </c>
      <c r="AC66" s="1">
        <f t="shared" si="67"/>
        <v>8.9468046483513489E-2</v>
      </c>
      <c r="AD66" s="1">
        <f t="shared" si="68"/>
        <v>1.0555024231252694E-2</v>
      </c>
      <c r="AE66" s="1">
        <f t="shared" si="69"/>
        <v>0.20663077435096805</v>
      </c>
      <c r="AF66" s="1">
        <f t="shared" si="92"/>
        <v>275.90076207641084</v>
      </c>
      <c r="AG66" s="1">
        <f t="shared" si="70"/>
        <v>163.60154375780246</v>
      </c>
      <c r="AH66" s="1">
        <f t="shared" si="71"/>
        <v>152.28493172840558</v>
      </c>
      <c r="AI66" s="1">
        <f t="shared" si="72"/>
        <v>301.63824484746175</v>
      </c>
      <c r="AJ66" s="1">
        <f t="shared" si="73"/>
        <v>326.82066111405197</v>
      </c>
      <c r="AK66" s="8">
        <f t="shared" si="74"/>
        <v>10807252.336443432</v>
      </c>
      <c r="AL66" s="1">
        <f t="shared" si="75"/>
        <v>378097.16030441649</v>
      </c>
      <c r="AM66" s="1">
        <f t="shared" si="76"/>
        <v>0.99980052092769445</v>
      </c>
      <c r="AN66" s="1">
        <f t="shared" si="77"/>
        <v>33.113859682348604</v>
      </c>
      <c r="AO66" s="1">
        <f t="shared" si="78"/>
        <v>122.79257985356013</v>
      </c>
      <c r="AP66" s="1">
        <f t="shared" si="79"/>
        <v>2.8462993423061188E-3</v>
      </c>
      <c r="AQ66" s="1">
        <f t="shared" si="80"/>
        <v>1.7235371745545841E-4</v>
      </c>
      <c r="AR66" s="1">
        <f t="shared" si="81"/>
        <v>847.08153995057626</v>
      </c>
      <c r="AS66" s="1">
        <f t="shared" si="82"/>
        <v>37468783.255767182</v>
      </c>
      <c r="AT66" s="1">
        <f t="shared" si="83"/>
        <v>135805.29090887462</v>
      </c>
      <c r="AU66" s="1">
        <f t="shared" si="50"/>
        <v>333436.30201043596</v>
      </c>
      <c r="AV66" s="1">
        <f t="shared" si="84"/>
        <v>59.913372047667366</v>
      </c>
      <c r="AW66" s="1">
        <f t="shared" si="85"/>
        <v>133491.3686099679</v>
      </c>
      <c r="AX66" s="6">
        <f t="shared" si="93"/>
        <v>36572514.474637307</v>
      </c>
      <c r="AY66">
        <f t="shared" si="86"/>
        <v>135006.13348479333</v>
      </c>
      <c r="AZ66">
        <f t="shared" si="87"/>
        <v>1514.7648748254414</v>
      </c>
      <c r="BA66">
        <f t="shared" si="88"/>
        <v>268034.94663934311</v>
      </c>
      <c r="BB66">
        <f t="shared" si="94"/>
        <v>659499.65417208942</v>
      </c>
    </row>
    <row r="67" spans="4:54" x14ac:dyDescent="0.35">
      <c r="D67">
        <f t="shared" si="39"/>
        <v>2004</v>
      </c>
      <c r="E67" s="1">
        <f t="shared" ref="E67:E98" si="95">B$4*AC67*F67*(B$9/AF67)^B$20*((B$42-W67)/B$5)</f>
        <v>1007.7945012979858</v>
      </c>
      <c r="F67" s="1">
        <f t="shared" ref="F67:F98" si="96">1/(1 + AV67/B$18)</f>
        <v>0.94652910829357939</v>
      </c>
      <c r="G67" s="1">
        <f t="shared" si="46"/>
        <v>15731.779285670527</v>
      </c>
      <c r="H67" s="1">
        <f t="shared" ref="H67:H98" si="97">(Q67-G67)/B$32</f>
        <v>1002.808354626404</v>
      </c>
      <c r="I67" s="1">
        <f t="shared" ref="I67:I98" si="98">(R67-T67)/B$57</f>
        <v>5.3623972448061386E-2</v>
      </c>
      <c r="J67" s="1">
        <f t="shared" si="47"/>
        <v>0.1124433564560626</v>
      </c>
      <c r="K67" s="1">
        <f t="shared" ref="K67:K98" si="99">B$15 * (P67 + AM67) * (1 - J67)</f>
        <v>2.4480853747358023E-2</v>
      </c>
      <c r="L67" s="1">
        <f t="shared" ref="L67:L98" si="100">J67*B$14</f>
        <v>1.2657007555871515E-3</v>
      </c>
      <c r="M67" s="1">
        <f t="shared" ref="M67:M98" si="101">B$16 + B$17*T67</f>
        <v>0.52521124686289444</v>
      </c>
      <c r="N67" s="1">
        <f t="shared" ref="N67:N130" si="102">Z67</f>
        <v>0.34112578918953712</v>
      </c>
      <c r="O67" s="1">
        <f t="shared" ref="O67:O98" si="103">B$21*AA67</f>
        <v>1.3565769635455738</v>
      </c>
      <c r="P67" s="1">
        <f t="shared" ref="P67:P98" si="104">O67/(B$22+O67)</f>
        <v>0.4633186613606502</v>
      </c>
      <c r="Q67" s="1">
        <f t="shared" ref="Q67:Q98" si="105">MAX(0,AK67*B$33)</f>
        <v>16233.922927914276</v>
      </c>
      <c r="R67" s="1">
        <f t="shared" ref="R67:R98" si="106">B$56 + B$58 * MIN(1, MAX(0, AK67)/B$46)</f>
        <v>0.79972799016833096</v>
      </c>
      <c r="S67" s="1">
        <f t="shared" si="89"/>
        <v>0.20901540131981411</v>
      </c>
      <c r="T67" s="1">
        <f t="shared" si="48"/>
        <v>0.53160810847974016</v>
      </c>
      <c r="U67" s="1">
        <f t="shared" ref="U67:U98" si="107">MIN(1, G67/(B$13 + G67))</f>
        <v>0.95182224732259146</v>
      </c>
      <c r="V67" s="1">
        <f t="shared" ref="V67:V98" si="108">MAX(B$8*$B$7, $B$7*(1 - $B$34*LN(1 + X67))) + AN67</f>
        <v>196.08612192538925</v>
      </c>
      <c r="W67" s="1">
        <f t="shared" si="90"/>
        <v>765.85656302121765</v>
      </c>
      <c r="X67" s="1">
        <f t="shared" ref="X67:X98" si="109">W67/B$28</f>
        <v>84.508758987656165</v>
      </c>
      <c r="Y67" s="1">
        <f t="shared" si="91"/>
        <v>1.1387092396406421E-2</v>
      </c>
      <c r="Z67" s="1">
        <f t="shared" si="49"/>
        <v>0.34112578918953712</v>
      </c>
      <c r="AA67" s="1">
        <f t="shared" ref="AA67:AA98" si="110">W67*B$19</f>
        <v>1609.3238734273564</v>
      </c>
      <c r="AB67" s="1">
        <f t="shared" ref="AB67:AB98" si="111">Z67*B$39</f>
        <v>5.269176375739662E-3</v>
      </c>
      <c r="AC67" s="1">
        <f t="shared" ref="AC67:AC98" si="112">MIN(1,Z67^B$41)</f>
        <v>8.9662834188258808E-2</v>
      </c>
      <c r="AD67" s="1">
        <f t="shared" ref="AD67:AD98" si="113">B$40*O67*(1-Z67)</f>
        <v>1.0682160086914251E-2</v>
      </c>
      <c r="AE67" s="1">
        <f t="shared" ref="AE67:AE98" si="114">B$43*S67</f>
        <v>0.2067630545240417</v>
      </c>
      <c r="AF67" s="1">
        <f t="shared" si="92"/>
        <v>275.21737547467058</v>
      </c>
      <c r="AG67" s="1">
        <f t="shared" ref="AG67:AG98" si="115">AF67*B$44</f>
        <v>163.19631434782661</v>
      </c>
      <c r="AH67" s="1">
        <f t="shared" ref="AH67:AH98" si="116">B$35*MIN(B$37*B$9,MAX(B$38*B$9,AI67))</f>
        <v>152.28493172840558</v>
      </c>
      <c r="AI67" s="1">
        <f t="shared" ref="AI67:AI98" si="117">V67*B$20/(B$20-1)</f>
        <v>301.2762308600411</v>
      </c>
      <c r="AJ67" s="1">
        <f t="shared" ref="AJ67:AJ98" si="118">B$45*AF67</f>
        <v>326.01114953714892</v>
      </c>
      <c r="AK67" s="8">
        <f t="shared" ref="AK67:AK98" si="119">AS67-AT67*V67</f>
        <v>10851618.012961436</v>
      </c>
      <c r="AL67" s="1">
        <f t="shared" ref="AL67:AL98" si="120">B$47+B$50*MAX(0, AK67 )+B$49    *AE67</f>
        <v>379649.27063552255</v>
      </c>
      <c r="AM67" s="1">
        <f t="shared" ref="AM67:AM98" si="121">AL67/(B$48+AL67)</f>
        <v>0.99980133629083079</v>
      </c>
      <c r="AN67" s="1">
        <f t="shared" ref="AN67:AN98" si="122">B$36*AO67</f>
        <v>33.125628441495401</v>
      </c>
      <c r="AO67" s="1">
        <f t="shared" ref="AO67:AO98" si="123">$B$10*(1 + $B$51*LN(1 + AW67/$B$12))</f>
        <v>122.83622068284348</v>
      </c>
      <c r="AP67" s="1">
        <f t="shared" ref="AP67:AP98" si="124">B$54*J67*(1-Y67)</f>
        <v>2.8830273185395674E-3</v>
      </c>
      <c r="AQ67" s="1">
        <f t="shared" ref="AQ67:AQ98" si="125">Y67*B$52</f>
        <v>1.7492092817475999E-4</v>
      </c>
      <c r="AR67" s="1">
        <f t="shared" ref="AR67:AR98" si="126">W67/B$6</f>
        <v>857.7149500294729</v>
      </c>
      <c r="AS67" s="1">
        <f t="shared" ref="AS67:AS98" si="127">AT67*AF67</f>
        <v>37741773.259296879</v>
      </c>
      <c r="AT67" s="1">
        <f t="shared" ref="AT67:AT98" si="128">E67*B$59*N67</f>
        <v>137134.41309511513</v>
      </c>
      <c r="AU67" s="1">
        <f t="shared" si="50"/>
        <v>341924.13269224064</v>
      </c>
      <c r="AV67" s="1">
        <f t="shared" ref="AV67:AV98" si="129">B$11*(AF67/B$9)*(1 - B$55*MIN(1,U67))</f>
        <v>59.754612396564134</v>
      </c>
      <c r="AW67" s="1">
        <f t="shared" ref="AW67:AW98" si="130">AT67*B$61*(1-Y67)</f>
        <v>134775.06125099782</v>
      </c>
      <c r="AX67" s="6">
        <f t="shared" si="93"/>
        <v>37250740.600447394</v>
      </c>
      <c r="AY67">
        <f t="shared" ref="AY67:AY98" si="131">AT67*B$61</f>
        <v>136327.43434201539</v>
      </c>
      <c r="AZ67">
        <f t="shared" ref="AZ67:AZ98" si="132">AY67*Y67</f>
        <v>1552.3730910175591</v>
      </c>
      <c r="BA67">
        <f t="shared" ref="BA67:BA98" si="133">AW67*B$60+AZ67*B$53</f>
        <v>270628.10624997236</v>
      </c>
      <c r="BB67">
        <f t="shared" si="94"/>
        <v>676251.83833704831</v>
      </c>
    </row>
    <row r="68" spans="4:54" x14ac:dyDescent="0.35">
      <c r="D68">
        <f t="shared" ref="D68:D131" si="134">D67+B$3</f>
        <v>2004.0625</v>
      </c>
      <c r="E68" s="1">
        <f t="shared" si="95"/>
        <v>1016.4725577835748</v>
      </c>
      <c r="F68" s="1">
        <f t="shared" si="96"/>
        <v>0.94665891284017079</v>
      </c>
      <c r="G68" s="1">
        <f t="shared" si="46"/>
        <v>15794.454807834678</v>
      </c>
      <c r="H68" s="1">
        <f t="shared" si="97"/>
        <v>1012.1062045241559</v>
      </c>
      <c r="I68" s="1">
        <f t="shared" si="98"/>
        <v>5.2953672841081323E-2</v>
      </c>
      <c r="J68" s="1">
        <f t="shared" si="47"/>
        <v>0.11389430351804827</v>
      </c>
      <c r="K68" s="1">
        <f t="shared" si="99"/>
        <v>2.4491432835467196E-2</v>
      </c>
      <c r="L68" s="1">
        <f t="shared" si="100"/>
        <v>1.282033110388298E-3</v>
      </c>
      <c r="M68" s="1">
        <f t="shared" si="101"/>
        <v>0.52789197113876041</v>
      </c>
      <c r="N68" s="1">
        <f t="shared" si="102"/>
        <v>0.34146410067148553</v>
      </c>
      <c r="O68" s="1">
        <f t="shared" si="103"/>
        <v>1.3731918944429276</v>
      </c>
      <c r="P68" s="1">
        <f t="shared" si="104"/>
        <v>0.46634691965170599</v>
      </c>
      <c r="Q68" s="1">
        <f t="shared" si="105"/>
        <v>16301.254231206649</v>
      </c>
      <c r="R68" s="1">
        <f t="shared" si="106"/>
        <v>0.79972799016833096</v>
      </c>
      <c r="S68" s="1">
        <f t="shared" ref="S68:S99" si="135">MIN(1,B$23+B$24*Y68)</f>
        <v>0.20915083081318558</v>
      </c>
      <c r="T68" s="1">
        <f t="shared" si="48"/>
        <v>0.53495960675774401</v>
      </c>
      <c r="U68" s="1">
        <f t="shared" si="107"/>
        <v>0.95200425040635928</v>
      </c>
      <c r="V68" s="1">
        <f t="shared" si="108"/>
        <v>195.85623341155761</v>
      </c>
      <c r="W68" s="1">
        <f t="shared" ref="W68:W99" si="136">W67+B$3*(E67-AR67)</f>
        <v>775.23653497549969</v>
      </c>
      <c r="X68" s="1">
        <f t="shared" si="109"/>
        <v>85.543795869847685</v>
      </c>
      <c r="Y68" s="1">
        <f t="shared" ref="Y68:Y99" si="137">Y67+B$3*(AP67-AQ67)</f>
        <v>1.1556349045804222E-2</v>
      </c>
      <c r="Z68" s="1">
        <f t="shared" si="49"/>
        <v>0.34146410067148553</v>
      </c>
      <c r="AA68" s="1">
        <f t="shared" si="110"/>
        <v>1629.0343695267243</v>
      </c>
      <c r="AB68" s="1">
        <f t="shared" si="111"/>
        <v>5.2744020811094005E-3</v>
      </c>
      <c r="AC68" s="1">
        <f t="shared" si="112"/>
        <v>8.9862357299242121E-2</v>
      </c>
      <c r="AD68" s="1">
        <f t="shared" si="113"/>
        <v>1.0807439710779245E-2</v>
      </c>
      <c r="AE68" s="1">
        <f t="shared" si="114"/>
        <v>0.20689702463124582</v>
      </c>
      <c r="AF68" s="1">
        <f t="shared" ref="AF68:AF99" si="138">AF67+(AG67+AH67-AJ67)*B$3</f>
        <v>274.55925650836326</v>
      </c>
      <c r="AG68" s="1">
        <f t="shared" si="115"/>
        <v>162.80606794889007</v>
      </c>
      <c r="AH68" s="1">
        <f t="shared" si="116"/>
        <v>152.28493172840558</v>
      </c>
      <c r="AI68" s="1">
        <f t="shared" si="117"/>
        <v>300.9230189943305</v>
      </c>
      <c r="AJ68" s="1">
        <f t="shared" si="118"/>
        <v>325.23156895882238</v>
      </c>
      <c r="AK68" s="8">
        <f t="shared" si="119"/>
        <v>10896625.839282166</v>
      </c>
      <c r="AL68" s="1">
        <f t="shared" si="120"/>
        <v>381223.84624522674</v>
      </c>
      <c r="AM68" s="1">
        <f t="shared" si="121"/>
        <v>0.99980215667273098</v>
      </c>
      <c r="AN68" s="1">
        <f t="shared" si="122"/>
        <v>33.137180556743459</v>
      </c>
      <c r="AO68" s="1">
        <f t="shared" si="123"/>
        <v>122.87905815475652</v>
      </c>
      <c r="AP68" s="1">
        <f t="shared" si="124"/>
        <v>2.9197293773933642E-3</v>
      </c>
      <c r="AQ68" s="1">
        <f t="shared" si="125"/>
        <v>1.7752093607684364E-4</v>
      </c>
      <c r="AR68" s="1">
        <f t="shared" si="126"/>
        <v>868.21997481414917</v>
      </c>
      <c r="AS68" s="1">
        <f t="shared" si="127"/>
        <v>38013399.881770983</v>
      </c>
      <c r="AT68" s="1">
        <f t="shared" si="128"/>
        <v>138452.44325467886</v>
      </c>
      <c r="AU68" s="1">
        <f t="shared" si="50"/>
        <v>350495.03351068532</v>
      </c>
      <c r="AV68" s="1">
        <f t="shared" si="129"/>
        <v>59.601380074331047</v>
      </c>
      <c r="AW68" s="1">
        <f t="shared" si="130"/>
        <v>136047.11904385622</v>
      </c>
      <c r="AX68" s="6">
        <f t="shared" ref="AX68:AX99" si="139">AX67+AK68*B$3</f>
        <v>37931779.715402529</v>
      </c>
      <c r="AY68">
        <f t="shared" si="131"/>
        <v>137637.70844450558</v>
      </c>
      <c r="AZ68">
        <f t="shared" si="132"/>
        <v>1590.5894006493418</v>
      </c>
      <c r="BA68">
        <f t="shared" si="133"/>
        <v>273198.40733582067</v>
      </c>
      <c r="BB68">
        <f t="shared" ref="BB68:BB99" si="140">BB67+BA67*B$3</f>
        <v>693166.09497767163</v>
      </c>
    </row>
    <row r="69" spans="4:54" x14ac:dyDescent="0.35">
      <c r="D69">
        <f t="shared" si="134"/>
        <v>2004.125</v>
      </c>
      <c r="E69" s="1">
        <f t="shared" si="95"/>
        <v>1025.0323355808182</v>
      </c>
      <c r="F69" s="1">
        <f t="shared" si="96"/>
        <v>0.94678424958898255</v>
      </c>
      <c r="G69" s="1">
        <f t="shared" ref="G69:G132" si="141">G68+B$3*H68</f>
        <v>15857.711445617437</v>
      </c>
      <c r="H69" s="1">
        <f t="shared" si="97"/>
        <v>1022.2081541599334</v>
      </c>
      <c r="I69" s="1">
        <f t="shared" si="98"/>
        <v>5.2291751978580756E-2</v>
      </c>
      <c r="J69" s="1">
        <f t="shared" ref="J69:J132" si="142">J68+B$3*(K68-L68)</f>
        <v>0.1153448910008657</v>
      </c>
      <c r="K69" s="1">
        <f t="shared" si="99"/>
        <v>2.4500685003041006E-2</v>
      </c>
      <c r="L69" s="1">
        <f t="shared" si="100"/>
        <v>1.2983614176437356E-3</v>
      </c>
      <c r="M69" s="1">
        <f t="shared" si="101"/>
        <v>0.53053918636360875</v>
      </c>
      <c r="N69" s="1">
        <f t="shared" si="102"/>
        <v>0.34180991552333989</v>
      </c>
      <c r="O69" s="1">
        <f t="shared" si="103"/>
        <v>1.3896045662597847</v>
      </c>
      <c r="P69" s="1">
        <f t="shared" si="104"/>
        <v>0.46930494714308996</v>
      </c>
      <c r="Q69" s="1">
        <f t="shared" si="105"/>
        <v>16369.569292925018</v>
      </c>
      <c r="R69" s="1">
        <f t="shared" si="106"/>
        <v>0.79972799016833096</v>
      </c>
      <c r="S69" s="1">
        <f t="shared" si="135"/>
        <v>0.20928796571351588</v>
      </c>
      <c r="T69" s="1">
        <f t="shared" ref="T69:T132" si="143">T68+B$3*I68</f>
        <v>0.53826921131031158</v>
      </c>
      <c r="U69" s="1">
        <f t="shared" si="107"/>
        <v>0.95218655197933844</v>
      </c>
      <c r="V69" s="1">
        <f t="shared" si="108"/>
        <v>195.63189421627328</v>
      </c>
      <c r="W69" s="1">
        <f t="shared" si="136"/>
        <v>784.50232141108881</v>
      </c>
      <c r="X69" s="1">
        <f t="shared" si="109"/>
        <v>86.566232903784282</v>
      </c>
      <c r="Y69" s="1">
        <f t="shared" si="137"/>
        <v>1.1727737073386504E-2</v>
      </c>
      <c r="Z69" s="1">
        <f t="shared" ref="Z69:Z132" si="144">Z68+B$3*(AD68-AB68)</f>
        <v>0.34180991552333989</v>
      </c>
      <c r="AA69" s="1">
        <f t="shared" si="110"/>
        <v>1648.5049232007025</v>
      </c>
      <c r="AB69" s="1">
        <f t="shared" si="111"/>
        <v>5.2797436867736925E-3</v>
      </c>
      <c r="AC69" s="1">
        <f t="shared" si="112"/>
        <v>9.0066559593990125E-2</v>
      </c>
      <c r="AD69" s="1">
        <f t="shared" si="113"/>
        <v>1.0930869343607401E-2</v>
      </c>
      <c r="AE69" s="1">
        <f t="shared" si="114"/>
        <v>0.20703268176796924</v>
      </c>
      <c r="AF69" s="1">
        <f t="shared" si="138"/>
        <v>273.92547092826783</v>
      </c>
      <c r="AG69" s="1">
        <f t="shared" si="115"/>
        <v>162.4302505769673</v>
      </c>
      <c r="AH69" s="1">
        <f t="shared" si="116"/>
        <v>152.28493172840558</v>
      </c>
      <c r="AI69" s="1">
        <f t="shared" si="117"/>
        <v>300.57833337086174</v>
      </c>
      <c r="AJ69" s="1">
        <f t="shared" si="118"/>
        <v>324.48081270598544</v>
      </c>
      <c r="AK69" s="8">
        <f t="shared" si="119"/>
        <v>10942291.262087945</v>
      </c>
      <c r="AL69" s="1">
        <f t="shared" si="120"/>
        <v>382821.42752745689</v>
      </c>
      <c r="AM69" s="1">
        <f t="shared" si="121"/>
        <v>0.99980298214513708</v>
      </c>
      <c r="AN69" s="1">
        <f t="shared" si="122"/>
        <v>33.148524325819182</v>
      </c>
      <c r="AO69" s="1">
        <f t="shared" si="123"/>
        <v>122.92112303886948</v>
      </c>
      <c r="AP69" s="1">
        <f t="shared" si="124"/>
        <v>2.9564031054379325E-3</v>
      </c>
      <c r="AQ69" s="1">
        <f t="shared" si="125"/>
        <v>1.8015368479083451E-4</v>
      </c>
      <c r="AR69" s="1">
        <f t="shared" si="126"/>
        <v>878.5971184377978</v>
      </c>
      <c r="AS69" s="1">
        <f t="shared" si="127"/>
        <v>38283757.274592794</v>
      </c>
      <c r="AT69" s="1">
        <f t="shared" si="128"/>
        <v>139759.75707866196</v>
      </c>
      <c r="AU69" s="1">
        <f t="shared" ref="AU69:AU132" si="145">AU68+AT68*B$3</f>
        <v>359148.31121410272</v>
      </c>
      <c r="AV69" s="1">
        <f t="shared" si="129"/>
        <v>59.453461792486763</v>
      </c>
      <c r="AW69" s="1">
        <f t="shared" si="130"/>
        <v>137307.90880518756</v>
      </c>
      <c r="AX69" s="6">
        <f t="shared" si="139"/>
        <v>38615672.919283025</v>
      </c>
      <c r="AY69">
        <f t="shared" si="131"/>
        <v>138937.32927257483</v>
      </c>
      <c r="AZ69">
        <f t="shared" si="132"/>
        <v>1629.4204673872837</v>
      </c>
      <c r="BA69">
        <f t="shared" si="133"/>
        <v>275746.58812103741</v>
      </c>
      <c r="BB69">
        <f t="shared" si="140"/>
        <v>710240.99543616048</v>
      </c>
    </row>
    <row r="70" spans="4:54" x14ac:dyDescent="0.35">
      <c r="D70">
        <f t="shared" si="134"/>
        <v>2004.1875</v>
      </c>
      <c r="E70" s="1">
        <f t="shared" si="95"/>
        <v>1033.4767761061635</v>
      </c>
      <c r="F70" s="1">
        <f t="shared" si="96"/>
        <v>0.94690528850265632</v>
      </c>
      <c r="G70" s="1">
        <f t="shared" si="141"/>
        <v>15921.599455252433</v>
      </c>
      <c r="H70" s="1">
        <f t="shared" si="97"/>
        <v>1033.0557491295681</v>
      </c>
      <c r="I70" s="1">
        <f t="shared" si="98"/>
        <v>5.1638105126261276E-2</v>
      </c>
      <c r="J70" s="1">
        <f t="shared" si="142"/>
        <v>0.11679503622495303</v>
      </c>
      <c r="K70" s="1">
        <f t="shared" si="99"/>
        <v>2.4508650881007427E-2</v>
      </c>
      <c r="L70" s="1">
        <f t="shared" si="100"/>
        <v>1.3146847466841281E-3</v>
      </c>
      <c r="M70" s="1">
        <f t="shared" si="101"/>
        <v>0.53315331140054667</v>
      </c>
      <c r="N70" s="1">
        <f t="shared" si="102"/>
        <v>0.342163110876892</v>
      </c>
      <c r="O70" s="1">
        <f t="shared" si="103"/>
        <v>1.4058160420618233</v>
      </c>
      <c r="P70" s="1">
        <f t="shared" si="104"/>
        <v>0.47219469667339109</v>
      </c>
      <c r="Q70" s="1">
        <f t="shared" si="105"/>
        <v>16438.889098996999</v>
      </c>
      <c r="R70" s="1">
        <f t="shared" si="106"/>
        <v>0.79972799016833096</v>
      </c>
      <c r="S70" s="1">
        <f t="shared" si="135"/>
        <v>0.20942680296667876</v>
      </c>
      <c r="T70" s="1">
        <f t="shared" si="143"/>
        <v>0.54153744580897289</v>
      </c>
      <c r="U70" s="1">
        <f t="shared" si="107"/>
        <v>0.95236927282761752</v>
      </c>
      <c r="V70" s="1">
        <f t="shared" si="108"/>
        <v>195.4129299381666</v>
      </c>
      <c r="W70" s="1">
        <f t="shared" si="136"/>
        <v>793.65452248252757</v>
      </c>
      <c r="X70" s="1">
        <f t="shared" si="109"/>
        <v>87.576136313767023</v>
      </c>
      <c r="Y70" s="1">
        <f t="shared" si="137"/>
        <v>1.1901252662176948E-2</v>
      </c>
      <c r="Z70" s="1">
        <f t="shared" si="144"/>
        <v>0.342163110876892</v>
      </c>
      <c r="AA70" s="1">
        <f t="shared" si="110"/>
        <v>1667.7367955771304</v>
      </c>
      <c r="AB70" s="1">
        <f t="shared" si="111"/>
        <v>5.2851992948570901E-3</v>
      </c>
      <c r="AC70" s="1">
        <f t="shared" si="112"/>
        <v>9.0275385159465898E-2</v>
      </c>
      <c r="AD70" s="1">
        <f t="shared" si="113"/>
        <v>1.1052457499867942E-2</v>
      </c>
      <c r="AE70" s="1">
        <f t="shared" si="114"/>
        <v>0.20717002291299691</v>
      </c>
      <c r="AF70" s="1">
        <f t="shared" si="138"/>
        <v>273.31511902822956</v>
      </c>
      <c r="AG70" s="1">
        <f t="shared" si="115"/>
        <v>162.06832873111856</v>
      </c>
      <c r="AH70" s="1">
        <f t="shared" si="116"/>
        <v>152.28493172840558</v>
      </c>
      <c r="AI70" s="1">
        <f t="shared" si="117"/>
        <v>300.24190603090921</v>
      </c>
      <c r="AJ70" s="1">
        <f t="shared" si="118"/>
        <v>323.75781502384251</v>
      </c>
      <c r="AK70" s="8">
        <f t="shared" si="119"/>
        <v>10988628.309489608</v>
      </c>
      <c r="AL70" s="1">
        <f t="shared" si="120"/>
        <v>384442.50524817302</v>
      </c>
      <c r="AM70" s="1">
        <f t="shared" si="121"/>
        <v>0.99980381274683228</v>
      </c>
      <c r="AN70" s="1">
        <f t="shared" si="122"/>
        <v>33.159667762344156</v>
      </c>
      <c r="AO70" s="1">
        <f t="shared" si="123"/>
        <v>122.96244505123715</v>
      </c>
      <c r="AP70" s="1">
        <f t="shared" si="124"/>
        <v>2.9930461596887428E-3</v>
      </c>
      <c r="AQ70" s="1">
        <f t="shared" si="125"/>
        <v>1.8281911568288496E-4</v>
      </c>
      <c r="AR70" s="1">
        <f t="shared" si="126"/>
        <v>888.84705303871249</v>
      </c>
      <c r="AS70" s="1">
        <f t="shared" si="127"/>
        <v>38552937.849961244</v>
      </c>
      <c r="AT70" s="1">
        <f t="shared" si="128"/>
        <v>141056.73329392099</v>
      </c>
      <c r="AU70" s="1">
        <f t="shared" si="145"/>
        <v>367883.29603151907</v>
      </c>
      <c r="AV70" s="1">
        <f t="shared" si="129"/>
        <v>59.31065284058689</v>
      </c>
      <c r="AW70" s="1">
        <f t="shared" si="130"/>
        <v>138557.80025521974</v>
      </c>
      <c r="AX70" s="6">
        <f t="shared" si="139"/>
        <v>39302462.188626125</v>
      </c>
      <c r="AY70">
        <f t="shared" si="131"/>
        <v>140226.67332443033</v>
      </c>
      <c r="AZ70">
        <f t="shared" si="132"/>
        <v>1668.8730692105937</v>
      </c>
      <c r="BA70">
        <f t="shared" si="133"/>
        <v>278273.39271510992</v>
      </c>
      <c r="BB70">
        <f t="shared" si="140"/>
        <v>727475.15719372535</v>
      </c>
    </row>
    <row r="71" spans="4:54" x14ac:dyDescent="0.35">
      <c r="D71">
        <f t="shared" si="134"/>
        <v>2004.25</v>
      </c>
      <c r="E71" s="1">
        <f t="shared" si="95"/>
        <v>1041.808848637336</v>
      </c>
      <c r="F71" s="1">
        <f t="shared" si="96"/>
        <v>0.94702219287216793</v>
      </c>
      <c r="G71" s="1">
        <f t="shared" si="141"/>
        <v>15986.165439573031</v>
      </c>
      <c r="H71" s="1">
        <f t="shared" si="97"/>
        <v>1044.5938763176198</v>
      </c>
      <c r="I71" s="1">
        <f t="shared" si="98"/>
        <v>5.0992628859003131E-2</v>
      </c>
      <c r="J71" s="1">
        <f t="shared" si="142"/>
        <v>0.11824465910834824</v>
      </c>
      <c r="K71" s="1">
        <f t="shared" si="99"/>
        <v>2.4515370326835255E-2</v>
      </c>
      <c r="L71" s="1">
        <f t="shared" si="100"/>
        <v>1.3310021960796082E-3</v>
      </c>
      <c r="M71" s="1">
        <f t="shared" si="101"/>
        <v>0.53573475987689312</v>
      </c>
      <c r="N71" s="1">
        <f t="shared" si="102"/>
        <v>0.34252356451470517</v>
      </c>
      <c r="O71" s="1">
        <f t="shared" si="103"/>
        <v>1.4218276361408182</v>
      </c>
      <c r="P71" s="1">
        <f t="shared" si="104"/>
        <v>0.47501809088246977</v>
      </c>
      <c r="Q71" s="1">
        <f t="shared" si="105"/>
        <v>16509.232655058149</v>
      </c>
      <c r="R71" s="1">
        <f t="shared" si="106"/>
        <v>0.79972799016833096</v>
      </c>
      <c r="S71" s="1">
        <f t="shared" si="135"/>
        <v>0.2095673394043101</v>
      </c>
      <c r="T71" s="1">
        <f t="shared" si="143"/>
        <v>0.54476482737936427</v>
      </c>
      <c r="U71" s="1">
        <f t="shared" si="107"/>
        <v>0.95255251929666773</v>
      </c>
      <c r="V71" s="1">
        <f t="shared" si="108"/>
        <v>195.19917116329651</v>
      </c>
      <c r="W71" s="1">
        <f t="shared" si="136"/>
        <v>802.6938801742433</v>
      </c>
      <c r="X71" s="1">
        <f t="shared" si="109"/>
        <v>88.573587974374206</v>
      </c>
      <c r="Y71" s="1">
        <f t="shared" si="137"/>
        <v>1.2076891852427314E-2</v>
      </c>
      <c r="Z71" s="1">
        <f t="shared" si="144"/>
        <v>0.34252356451470517</v>
      </c>
      <c r="AA71" s="1">
        <f t="shared" si="110"/>
        <v>1686.7315458164442</v>
      </c>
      <c r="AB71" s="1">
        <f t="shared" si="111"/>
        <v>5.2907670175362433E-3</v>
      </c>
      <c r="AC71" s="1">
        <f t="shared" si="112"/>
        <v>9.0488778458420308E-2</v>
      </c>
      <c r="AD71" s="1">
        <f t="shared" si="113"/>
        <v>1.1172214841550678E-2</v>
      </c>
      <c r="AE71" s="1">
        <f t="shared" si="114"/>
        <v>0.207309044932107</v>
      </c>
      <c r="AF71" s="1">
        <f t="shared" si="138"/>
        <v>272.72733436795966</v>
      </c>
      <c r="AG71" s="1">
        <f t="shared" si="115"/>
        <v>161.7197886361453</v>
      </c>
      <c r="AH71" s="1">
        <f t="shared" si="116"/>
        <v>152.28493172840558</v>
      </c>
      <c r="AI71" s="1">
        <f t="shared" si="117"/>
        <v>299.91347667867473</v>
      </c>
      <c r="AJ71" s="1">
        <f t="shared" si="118"/>
        <v>323.06154956297036</v>
      </c>
      <c r="AK71" s="8">
        <f t="shared" si="119"/>
        <v>11035649.685865391</v>
      </c>
      <c r="AL71" s="1">
        <f t="shared" si="120"/>
        <v>386087.5238632551</v>
      </c>
      <c r="AM71" s="1">
        <f t="shared" si="121"/>
        <v>0.99980464848644424</v>
      </c>
      <c r="AN71" s="1">
        <f t="shared" si="122"/>
        <v>33.170618602955429</v>
      </c>
      <c r="AO71" s="1">
        <f t="shared" si="123"/>
        <v>123.00305288080226</v>
      </c>
      <c r="AP71" s="1">
        <f t="shared" si="124"/>
        <v>3.0296562663544909E-3</v>
      </c>
      <c r="AQ71" s="1">
        <f t="shared" si="125"/>
        <v>1.855171679259802E-4</v>
      </c>
      <c r="AR71" s="1">
        <f t="shared" si="126"/>
        <v>898.97060959643534</v>
      </c>
      <c r="AS71" s="1">
        <f t="shared" si="127"/>
        <v>38821032.221535362</v>
      </c>
      <c r="AT71" s="1">
        <f t="shared" si="128"/>
        <v>142343.7526403518</v>
      </c>
      <c r="AU71" s="1">
        <f t="shared" si="145"/>
        <v>376699.34186238912</v>
      </c>
      <c r="AV71" s="1">
        <f t="shared" si="129"/>
        <v>59.172756726934409</v>
      </c>
      <c r="AW71" s="1">
        <f t="shared" si="130"/>
        <v>139797.1650026516</v>
      </c>
      <c r="AX71" s="6">
        <f t="shared" si="139"/>
        <v>39992190.293992713</v>
      </c>
      <c r="AY71">
        <f t="shared" si="131"/>
        <v>141506.11909947262</v>
      </c>
      <c r="AZ71">
        <f t="shared" si="132"/>
        <v>1708.9540968210299</v>
      </c>
      <c r="BA71">
        <f t="shared" si="133"/>
        <v>280779.56908138312</v>
      </c>
      <c r="BB71">
        <f t="shared" si="140"/>
        <v>744867.24423841969</v>
      </c>
    </row>
    <row r="72" spans="4:54" x14ac:dyDescent="0.35">
      <c r="D72">
        <f t="shared" si="134"/>
        <v>2004.3125</v>
      </c>
      <c r="E72" s="1">
        <f t="shared" si="95"/>
        <v>1050.0315417555926</v>
      </c>
      <c r="F72" s="1">
        <f t="shared" si="96"/>
        <v>0.94713511958424246</v>
      </c>
      <c r="G72" s="1">
        <f t="shared" si="141"/>
        <v>16051.452556842882</v>
      </c>
      <c r="H72" s="1">
        <f t="shared" si="97"/>
        <v>1056.7706179720517</v>
      </c>
      <c r="I72" s="1">
        <f t="shared" si="98"/>
        <v>5.0355221044500464E-2</v>
      </c>
      <c r="J72" s="1">
        <f t="shared" si="142"/>
        <v>0.11969368211652047</v>
      </c>
      <c r="K72" s="1">
        <f t="shared" si="99"/>
        <v>2.4520882406406659E-2</v>
      </c>
      <c r="L72" s="1">
        <f t="shared" si="100"/>
        <v>1.3473128930750632E-3</v>
      </c>
      <c r="M72" s="1">
        <f t="shared" si="101"/>
        <v>0.53828394024962578</v>
      </c>
      <c r="N72" s="1">
        <f t="shared" si="102"/>
        <v>0.34289115500370609</v>
      </c>
      <c r="O72" s="1">
        <f t="shared" si="103"/>
        <v>1.4376408995141758</v>
      </c>
      <c r="P72" s="1">
        <f t="shared" si="104"/>
        <v>0.47777702087667506</v>
      </c>
      <c r="Q72" s="1">
        <f t="shared" si="105"/>
        <v>16580.617122212261</v>
      </c>
      <c r="R72" s="1">
        <f t="shared" si="106"/>
        <v>0.79972799016833096</v>
      </c>
      <c r="S72" s="1">
        <f t="shared" si="135"/>
        <v>0.20970957174737781</v>
      </c>
      <c r="T72" s="1">
        <f t="shared" si="143"/>
        <v>0.54795186668305196</v>
      </c>
      <c r="U72" s="1">
        <f t="shared" si="107"/>
        <v>0.95273638429501917</v>
      </c>
      <c r="V72" s="1">
        <f t="shared" si="108"/>
        <v>194.99045330898326</v>
      </c>
      <c r="W72" s="1">
        <f t="shared" si="136"/>
        <v>811.62127011429959</v>
      </c>
      <c r="X72" s="1">
        <f t="shared" si="109"/>
        <v>89.55868450714641</v>
      </c>
      <c r="Y72" s="1">
        <f t="shared" si="137"/>
        <v>1.2254650546079096E-2</v>
      </c>
      <c r="Z72" s="1">
        <f t="shared" si="144"/>
        <v>0.34289115500370609</v>
      </c>
      <c r="AA72" s="1">
        <f t="shared" si="110"/>
        <v>1705.4910139095964</v>
      </c>
      <c r="AB72" s="1">
        <f t="shared" si="111"/>
        <v>5.2964449791034172E-3</v>
      </c>
      <c r="AC72" s="1">
        <f t="shared" si="112"/>
        <v>9.0706684392079601E-2</v>
      </c>
      <c r="AD72" s="1">
        <f t="shared" si="113"/>
        <v>1.1290154051985125E-2</v>
      </c>
      <c r="AE72" s="1">
        <f t="shared" si="114"/>
        <v>0.20744974458160217</v>
      </c>
      <c r="AF72" s="1">
        <f t="shared" si="138"/>
        <v>272.16128254305846</v>
      </c>
      <c r="AG72" s="1">
        <f t="shared" si="115"/>
        <v>161.38413551324774</v>
      </c>
      <c r="AH72" s="1">
        <f t="shared" si="116"/>
        <v>152.28493172840558</v>
      </c>
      <c r="AI72" s="1">
        <f t="shared" si="117"/>
        <v>299.5927924413445</v>
      </c>
      <c r="AJ72" s="1">
        <f t="shared" si="118"/>
        <v>322.39102792233859</v>
      </c>
      <c r="AK72" s="8">
        <f t="shared" si="119"/>
        <v>11083366.862610344</v>
      </c>
      <c r="AL72" s="1">
        <f t="shared" si="120"/>
        <v>387756.8846933234</v>
      </c>
      <c r="AM72" s="1">
        <f t="shared" si="121"/>
        <v>0.99980548934509927</v>
      </c>
      <c r="AN72" s="1">
        <f t="shared" si="122"/>
        <v>33.181384314481484</v>
      </c>
      <c r="AO72" s="1">
        <f t="shared" si="123"/>
        <v>123.04297421600523</v>
      </c>
      <c r="AP72" s="1">
        <f t="shared" si="124"/>
        <v>3.0662312195501159E-3</v>
      </c>
      <c r="AQ72" s="1">
        <f t="shared" si="125"/>
        <v>1.8824777856847532E-4</v>
      </c>
      <c r="AR72" s="1">
        <f t="shared" si="126"/>
        <v>908.96876876363285</v>
      </c>
      <c r="AS72" s="1">
        <f t="shared" si="127"/>
        <v>39088129.156597555</v>
      </c>
      <c r="AT72" s="1">
        <f t="shared" si="128"/>
        <v>143621.19692911665</v>
      </c>
      <c r="AU72" s="1">
        <f t="shared" si="145"/>
        <v>385595.8264024111</v>
      </c>
      <c r="AV72" s="1">
        <f t="shared" si="129"/>
        <v>59.039584835579241</v>
      </c>
      <c r="AW72" s="1">
        <f t="shared" si="130"/>
        <v>141026.37560999778</v>
      </c>
      <c r="AX72" s="6">
        <f t="shared" si="139"/>
        <v>40684900.722905859</v>
      </c>
      <c r="AY72">
        <f t="shared" si="131"/>
        <v>142776.04616206474</v>
      </c>
      <c r="AZ72">
        <f t="shared" si="132"/>
        <v>1749.6705520669609</v>
      </c>
      <c r="BA72">
        <f t="shared" si="133"/>
        <v>283265.86716651713</v>
      </c>
      <c r="BB72">
        <f t="shared" si="140"/>
        <v>762415.96730600612</v>
      </c>
    </row>
    <row r="73" spans="4:54" x14ac:dyDescent="0.35">
      <c r="D73">
        <f t="shared" si="134"/>
        <v>2004.375</v>
      </c>
      <c r="E73" s="1">
        <f t="shared" si="95"/>
        <v>1058.1478554313192</v>
      </c>
      <c r="F73" s="1">
        <f t="shared" si="96"/>
        <v>0.94724421937757164</v>
      </c>
      <c r="G73" s="1">
        <f t="shared" si="141"/>
        <v>16117.500720466134</v>
      </c>
      <c r="H73" s="1">
        <f t="shared" si="97"/>
        <v>1069.5371117928523</v>
      </c>
      <c r="I73" s="1">
        <f t="shared" si="98"/>
        <v>4.9725780827101156E-2</v>
      </c>
      <c r="J73" s="1">
        <f t="shared" si="142"/>
        <v>0.12114203021110369</v>
      </c>
      <c r="K73" s="1">
        <f t="shared" si="99"/>
        <v>2.4525225378988252E-2</v>
      </c>
      <c r="L73" s="1">
        <f t="shared" si="100"/>
        <v>1.3636159930130616E-3</v>
      </c>
      <c r="M73" s="1">
        <f t="shared" si="101"/>
        <v>0.5408012558700106</v>
      </c>
      <c r="N73" s="1">
        <f t="shared" si="102"/>
        <v>0.34326576182076118</v>
      </c>
      <c r="O73" s="1">
        <f t="shared" si="103"/>
        <v>1.4532576054920425</v>
      </c>
      <c r="P73" s="1">
        <f t="shared" si="104"/>
        <v>0.48047334505919104</v>
      </c>
      <c r="Q73" s="1">
        <f t="shared" si="105"/>
        <v>16653.057946682708</v>
      </c>
      <c r="R73" s="1">
        <f t="shared" si="106"/>
        <v>0.79972799016833096</v>
      </c>
      <c r="S73" s="1">
        <f t="shared" si="135"/>
        <v>0.20985349660968397</v>
      </c>
      <c r="T73" s="1">
        <f t="shared" si="143"/>
        <v>0.55109906799833319</v>
      </c>
      <c r="U73" s="1">
        <f t="shared" si="107"/>
        <v>0.95292094824045281</v>
      </c>
      <c r="V73" s="1">
        <f t="shared" si="108"/>
        <v>194.78661647780297</v>
      </c>
      <c r="W73" s="1">
        <f t="shared" si="136"/>
        <v>820.43769342629707</v>
      </c>
      <c r="X73" s="1">
        <f t="shared" si="109"/>
        <v>90.531536381481146</v>
      </c>
      <c r="Y73" s="1">
        <f t="shared" si="137"/>
        <v>1.2434524511140448E-2</v>
      </c>
      <c r="Z73" s="1">
        <f t="shared" si="144"/>
        <v>0.34326576182076118</v>
      </c>
      <c r="AA73" s="1">
        <f t="shared" si="110"/>
        <v>1724.017303556142</v>
      </c>
      <c r="AB73" s="1">
        <f t="shared" si="111"/>
        <v>5.3022313179062015E-3</v>
      </c>
      <c r="AC73" s="1">
        <f t="shared" si="112"/>
        <v>9.0929048359170289E-2</v>
      </c>
      <c r="AD73" s="1">
        <f t="shared" si="113"/>
        <v>1.1406289710307511E-2</v>
      </c>
      <c r="AE73" s="1">
        <f t="shared" si="114"/>
        <v>0.20759211851177414</v>
      </c>
      <c r="AF73" s="1">
        <f t="shared" si="138"/>
        <v>271.61616000051561</v>
      </c>
      <c r="AG73" s="1">
        <f t="shared" si="115"/>
        <v>161.06089287764934</v>
      </c>
      <c r="AH73" s="1">
        <f t="shared" si="116"/>
        <v>152.28493172840558</v>
      </c>
      <c r="AI73" s="1">
        <f t="shared" si="117"/>
        <v>299.27960764475893</v>
      </c>
      <c r="AJ73" s="1">
        <f t="shared" si="118"/>
        <v>321.74529824619987</v>
      </c>
      <c r="AK73" s="8">
        <f t="shared" si="119"/>
        <v>11131790.164802175</v>
      </c>
      <c r="AL73" s="1">
        <f t="shared" si="120"/>
        <v>389450.94895569625</v>
      </c>
      <c r="AM73" s="1">
        <f t="shared" si="121"/>
        <v>0.99980633527893215</v>
      </c>
      <c r="AN73" s="1">
        <f t="shared" si="122"/>
        <v>33.191972101148401</v>
      </c>
      <c r="AO73" s="1">
        <f t="shared" si="123"/>
        <v>123.08223577150621</v>
      </c>
      <c r="AP73" s="1">
        <f t="shared" si="124"/>
        <v>3.102768879980023E-3</v>
      </c>
      <c r="AQ73" s="1">
        <f t="shared" si="125"/>
        <v>1.9101088260133059E-4</v>
      </c>
      <c r="AR73" s="1">
        <f t="shared" si="126"/>
        <v>918.84265174069776</v>
      </c>
      <c r="AS73" s="1">
        <f t="shared" si="127"/>
        <v>39354315.53880354</v>
      </c>
      <c r="AT73" s="1">
        <f t="shared" si="128"/>
        <v>144889.4481783736</v>
      </c>
      <c r="AU73" s="1">
        <f t="shared" si="145"/>
        <v>394572.15121048089</v>
      </c>
      <c r="AV73" s="1">
        <f t="shared" si="129"/>
        <v>58.910956098682291</v>
      </c>
      <c r="AW73" s="1">
        <f t="shared" si="130"/>
        <v>142245.80473595645</v>
      </c>
      <c r="AX73" s="6">
        <f t="shared" si="139"/>
        <v>41380637.608205996</v>
      </c>
      <c r="AY73">
        <f t="shared" si="131"/>
        <v>144036.83428234738</v>
      </c>
      <c r="AZ73">
        <f t="shared" si="132"/>
        <v>1791.0295463909233</v>
      </c>
      <c r="BA73">
        <f t="shared" si="133"/>
        <v>285733.03718402091</v>
      </c>
      <c r="BB73">
        <f t="shared" si="140"/>
        <v>780120.08400391345</v>
      </c>
    </row>
    <row r="74" spans="4:54" x14ac:dyDescent="0.35">
      <c r="D74">
        <f t="shared" si="134"/>
        <v>2004.4375</v>
      </c>
      <c r="E74" s="1">
        <f t="shared" si="95"/>
        <v>1066.1607937278197</v>
      </c>
      <c r="F74" s="1">
        <f t="shared" si="96"/>
        <v>0.9473496370884017</v>
      </c>
      <c r="G74" s="1">
        <f t="shared" si="141"/>
        <v>16184.346789953188</v>
      </c>
      <c r="H74" s="1">
        <f t="shared" si="97"/>
        <v>1082.8474163682099</v>
      </c>
      <c r="I74" s="1">
        <f t="shared" si="98"/>
        <v>4.9104208611848617E-2</v>
      </c>
      <c r="J74" s="1">
        <f t="shared" si="142"/>
        <v>0.12258963079772714</v>
      </c>
      <c r="K74" s="1">
        <f t="shared" si="99"/>
        <v>2.4528436685129267E-2</v>
      </c>
      <c r="L74" s="1">
        <f t="shared" si="100"/>
        <v>1.3799106787466173E-3</v>
      </c>
      <c r="M74" s="1">
        <f t="shared" si="101"/>
        <v>0.54328710504742306</v>
      </c>
      <c r="N74" s="1">
        <f t="shared" si="102"/>
        <v>0.34364726547028629</v>
      </c>
      <c r="O74" s="1">
        <f t="shared" si="103"/>
        <v>1.4686797353784817</v>
      </c>
      <c r="P74" s="1">
        <f t="shared" si="104"/>
        <v>0.48310888811773306</v>
      </c>
      <c r="Q74" s="1">
        <f t="shared" si="105"/>
        <v>16726.568983397057</v>
      </c>
      <c r="R74" s="1">
        <f t="shared" si="106"/>
        <v>0.79972799016833096</v>
      </c>
      <c r="S74" s="1">
        <f t="shared" si="135"/>
        <v>0.20999911050129783</v>
      </c>
      <c r="T74" s="1">
        <f t="shared" si="143"/>
        <v>0.55420692930002702</v>
      </c>
      <c r="U74" s="1">
        <f t="shared" si="107"/>
        <v>0.95310627995281316</v>
      </c>
      <c r="V74" s="1">
        <f t="shared" si="108"/>
        <v>194.58750532047085</v>
      </c>
      <c r="W74" s="1">
        <f t="shared" si="136"/>
        <v>829.14426865696089</v>
      </c>
      <c r="X74" s="1">
        <f t="shared" si="109"/>
        <v>91.492267023879108</v>
      </c>
      <c r="Y74" s="1">
        <f t="shared" si="137"/>
        <v>1.2616509385976617E-2</v>
      </c>
      <c r="Z74" s="1">
        <f t="shared" si="144"/>
        <v>0.34364726547028629</v>
      </c>
      <c r="AA74" s="1">
        <f t="shared" si="110"/>
        <v>1742.3127652013673</v>
      </c>
      <c r="AB74" s="1">
        <f t="shared" si="111"/>
        <v>5.3081241881641561E-3</v>
      </c>
      <c r="AC74" s="1">
        <f t="shared" si="112"/>
        <v>9.1155816311299515E-2</v>
      </c>
      <c r="AD74" s="1">
        <f t="shared" si="113"/>
        <v>1.1520638167148475E-2</v>
      </c>
      <c r="AE74" s="1">
        <f t="shared" si="114"/>
        <v>0.20773616327029959</v>
      </c>
      <c r="AF74" s="1">
        <f t="shared" si="138"/>
        <v>271.09119289800657</v>
      </c>
      <c r="AG74" s="1">
        <f t="shared" si="115"/>
        <v>160.74960186219084</v>
      </c>
      <c r="AH74" s="1">
        <f t="shared" si="116"/>
        <v>152.28493172840558</v>
      </c>
      <c r="AI74" s="1">
        <f t="shared" si="117"/>
        <v>298.9736836027401</v>
      </c>
      <c r="AJ74" s="1">
        <f t="shared" si="118"/>
        <v>321.12344387285958</v>
      </c>
      <c r="AK74" s="8">
        <f t="shared" si="119"/>
        <v>11180928.853811793</v>
      </c>
      <c r="AL74" s="1">
        <f t="shared" si="120"/>
        <v>391170.04065447621</v>
      </c>
      <c r="AM74" s="1">
        <f t="shared" si="121"/>
        <v>0.99980718622145526</v>
      </c>
      <c r="AN74" s="1">
        <f t="shared" si="122"/>
        <v>33.202388911792802</v>
      </c>
      <c r="AO74" s="1">
        <f t="shared" si="123"/>
        <v>123.12086331493191</v>
      </c>
      <c r="AP74" s="1">
        <f t="shared" si="124"/>
        <v>3.1392671735966226E-3</v>
      </c>
      <c r="AQ74" s="1">
        <f t="shared" si="125"/>
        <v>1.9380641302401829E-4</v>
      </c>
      <c r="AR74" s="1">
        <f t="shared" si="126"/>
        <v>928.59351123511431</v>
      </c>
      <c r="AS74" s="1">
        <f t="shared" si="127"/>
        <v>39619676.340642281</v>
      </c>
      <c r="AT74" s="1">
        <f t="shared" si="128"/>
        <v>146148.88782295672</v>
      </c>
      <c r="AU74" s="1">
        <f t="shared" si="145"/>
        <v>403627.74172162922</v>
      </c>
      <c r="AV74" s="1">
        <f t="shared" si="129"/>
        <v>58.786696683399789</v>
      </c>
      <c r="AW74" s="1">
        <f t="shared" si="130"/>
        <v>143455.8243512612</v>
      </c>
      <c r="AX74" s="6">
        <f t="shared" si="139"/>
        <v>42079445.66156923</v>
      </c>
      <c r="AY74">
        <f t="shared" si="131"/>
        <v>145288.86265056996</v>
      </c>
      <c r="AZ74">
        <f t="shared" si="132"/>
        <v>1833.0382993087835</v>
      </c>
      <c r="BA74">
        <f t="shared" si="133"/>
        <v>288181.82804478693</v>
      </c>
      <c r="BB74">
        <f t="shared" si="140"/>
        <v>797978.39882791473</v>
      </c>
    </row>
    <row r="75" spans="4:54" x14ac:dyDescent="0.35">
      <c r="D75">
        <f t="shared" si="134"/>
        <v>2004.5</v>
      </c>
      <c r="E75" s="1">
        <f t="shared" si="95"/>
        <v>1074.0733580971955</v>
      </c>
      <c r="F75" s="1">
        <f t="shared" si="96"/>
        <v>0.9474515118860205</v>
      </c>
      <c r="G75" s="1">
        <f t="shared" si="141"/>
        <v>16252.0247534762</v>
      </c>
      <c r="H75" s="1">
        <f t="shared" si="97"/>
        <v>1096.6583814348344</v>
      </c>
      <c r="I75" s="1">
        <f t="shared" si="98"/>
        <v>4.849040604872315E-2</v>
      </c>
      <c r="J75" s="1">
        <f t="shared" si="142"/>
        <v>0.12403641367312605</v>
      </c>
      <c r="K75" s="1">
        <f t="shared" si="99"/>
        <v>2.4530552937311257E-2</v>
      </c>
      <c r="L75" s="1">
        <f t="shared" si="100"/>
        <v>1.396196160043847E-3</v>
      </c>
      <c r="M75" s="1">
        <f t="shared" si="101"/>
        <v>0.54574188111237187</v>
      </c>
      <c r="N75" s="1">
        <f t="shared" si="102"/>
        <v>0.34403554759397281</v>
      </c>
      <c r="O75" s="1">
        <f t="shared" si="103"/>
        <v>1.4839094643657684</v>
      </c>
      <c r="P75" s="1">
        <f t="shared" si="104"/>
        <v>0.48568544016145854</v>
      </c>
      <c r="Q75" s="1">
        <f t="shared" si="105"/>
        <v>16801.162613577075</v>
      </c>
      <c r="R75" s="1">
        <f t="shared" si="106"/>
        <v>0.79972799016833096</v>
      </c>
      <c r="S75" s="1">
        <f t="shared" si="135"/>
        <v>0.21014640983191835</v>
      </c>
      <c r="T75" s="1">
        <f t="shared" si="143"/>
        <v>0.5572759423382676</v>
      </c>
      <c r="U75" s="1">
        <f t="shared" si="107"/>
        <v>0.95329243749699177</v>
      </c>
      <c r="V75" s="1">
        <f t="shared" si="108"/>
        <v>194.39296890651346</v>
      </c>
      <c r="W75" s="1">
        <f t="shared" si="136"/>
        <v>837.74222381275501</v>
      </c>
      <c r="X75" s="1">
        <f t="shared" si="109"/>
        <v>92.441011939221099</v>
      </c>
      <c r="Y75" s="1">
        <f t="shared" si="137"/>
        <v>1.2800600683512405E-2</v>
      </c>
      <c r="Z75" s="1">
        <f t="shared" si="144"/>
        <v>0.34403554759397281</v>
      </c>
      <c r="AA75" s="1">
        <f t="shared" si="110"/>
        <v>1760.3799793025198</v>
      </c>
      <c r="AB75" s="1">
        <f t="shared" si="111"/>
        <v>5.3141217616636902E-3</v>
      </c>
      <c r="AC75" s="1">
        <f t="shared" si="112"/>
        <v>9.1386934804726885E-2</v>
      </c>
      <c r="AD75" s="1">
        <f t="shared" si="113"/>
        <v>1.1633217422050774E-2</v>
      </c>
      <c r="AE75" s="1">
        <f t="shared" si="114"/>
        <v>0.20788187530556654</v>
      </c>
      <c r="AF75" s="1">
        <f t="shared" si="138"/>
        <v>270.58563600536513</v>
      </c>
      <c r="AG75" s="1">
        <f t="shared" si="115"/>
        <v>160.44982056593392</v>
      </c>
      <c r="AH75" s="1">
        <f t="shared" si="116"/>
        <v>152.28493172840558</v>
      </c>
      <c r="AI75" s="1">
        <f t="shared" si="117"/>
        <v>298.6747884183863</v>
      </c>
      <c r="AJ75" s="1">
        <f t="shared" si="118"/>
        <v>320.52458203340558</v>
      </c>
      <c r="AK75" s="8">
        <f t="shared" si="119"/>
        <v>11230791.205906726</v>
      </c>
      <c r="AL75" s="1">
        <f t="shared" si="120"/>
        <v>392914.44933044887</v>
      </c>
      <c r="AM75" s="1">
        <f t="shared" si="121"/>
        <v>0.99980804208579011</v>
      </c>
      <c r="AN75" s="1">
        <f t="shared" si="122"/>
        <v>33.212641447060463</v>
      </c>
      <c r="AO75" s="1">
        <f t="shared" si="123"/>
        <v>123.1588816935695</v>
      </c>
      <c r="AP75" s="1">
        <f t="shared" si="124"/>
        <v>3.1757240902390033E-3</v>
      </c>
      <c r="AQ75" s="1">
        <f t="shared" si="125"/>
        <v>1.9663430090907826E-4</v>
      </c>
      <c r="AR75" s="1">
        <f t="shared" si="126"/>
        <v>938.22272254292841</v>
      </c>
      <c r="AS75" s="1">
        <f t="shared" si="127"/>
        <v>39884294.604769565</v>
      </c>
      <c r="AT75" s="1">
        <f t="shared" si="128"/>
        <v>147399.89599440063</v>
      </c>
      <c r="AU75" s="1">
        <f t="shared" si="145"/>
        <v>412762.04721056402</v>
      </c>
      <c r="AV75" s="1">
        <f t="shared" si="129"/>
        <v>58.66663969251475</v>
      </c>
      <c r="AW75" s="1">
        <f t="shared" si="130"/>
        <v>144656.80502442413</v>
      </c>
      <c r="AX75" s="6">
        <f t="shared" si="139"/>
        <v>42781370.111938402</v>
      </c>
      <c r="AY75">
        <f t="shared" si="131"/>
        <v>146532.50916135171</v>
      </c>
      <c r="AZ75">
        <f t="shared" si="132"/>
        <v>1875.7041369275864</v>
      </c>
      <c r="BA75">
        <f t="shared" si="133"/>
        <v>290612.98592744791</v>
      </c>
      <c r="BB75">
        <f t="shared" si="140"/>
        <v>815989.76308071392</v>
      </c>
    </row>
    <row r="76" spans="4:54" x14ac:dyDescent="0.35">
      <c r="D76">
        <f t="shared" si="134"/>
        <v>2004.5625</v>
      </c>
      <c r="E76" s="1">
        <f t="shared" si="95"/>
        <v>1081.8885412415102</v>
      </c>
      <c r="F76" s="1">
        <f t="shared" si="96"/>
        <v>0.9475499774986208</v>
      </c>
      <c r="G76" s="1">
        <f t="shared" si="141"/>
        <v>16320.565902315877</v>
      </c>
      <c r="H76" s="1">
        <f t="shared" si="97"/>
        <v>1110.929522555587</v>
      </c>
      <c r="I76" s="1">
        <f t="shared" si="98"/>
        <v>4.788427601708023E-2</v>
      </c>
      <c r="J76" s="1">
        <f t="shared" si="142"/>
        <v>0.12548231097170526</v>
      </c>
      <c r="K76" s="1">
        <f t="shared" si="99"/>
        <v>2.4531609913172801E-2</v>
      </c>
      <c r="L76" s="1">
        <f t="shared" si="100"/>
        <v>1.4124716729864745E-3</v>
      </c>
      <c r="M76" s="1">
        <f t="shared" si="101"/>
        <v>0.54816597247873444</v>
      </c>
      <c r="N76" s="1">
        <f t="shared" si="102"/>
        <v>0.34443049107274698</v>
      </c>
      <c r="O76" s="1">
        <f t="shared" si="103"/>
        <v>1.498949147673839</v>
      </c>
      <c r="P76" s="1">
        <f t="shared" si="104"/>
        <v>0.48820475599874519</v>
      </c>
      <c r="Q76" s="1">
        <f t="shared" si="105"/>
        <v>16876.849856431912</v>
      </c>
      <c r="R76" s="1">
        <f t="shared" si="106"/>
        <v>0.79972799016833096</v>
      </c>
      <c r="S76" s="1">
        <f t="shared" si="135"/>
        <v>0.21029539091416555</v>
      </c>
      <c r="T76" s="1">
        <f t="shared" si="143"/>
        <v>0.56030659271631278</v>
      </c>
      <c r="U76" s="1">
        <f t="shared" si="107"/>
        <v>0.95347946897918578</v>
      </c>
      <c r="V76" s="1">
        <f t="shared" si="108"/>
        <v>194.20286060177725</v>
      </c>
      <c r="W76" s="1">
        <f t="shared" si="136"/>
        <v>846.23288853489669</v>
      </c>
      <c r="X76" s="1">
        <f t="shared" si="109"/>
        <v>93.377917847316837</v>
      </c>
      <c r="Y76" s="1">
        <f t="shared" si="137"/>
        <v>1.2986793795345525E-2</v>
      </c>
      <c r="Z76" s="1">
        <f t="shared" si="144"/>
        <v>0.34443049107274698</v>
      </c>
      <c r="AA76" s="1">
        <f t="shared" si="110"/>
        <v>1778.2217398858675</v>
      </c>
      <c r="AB76" s="1">
        <f t="shared" si="111"/>
        <v>5.3202222293329731E-3</v>
      </c>
      <c r="AC76" s="1">
        <f t="shared" si="112"/>
        <v>9.1622351048577216E-2</v>
      </c>
      <c r="AD76" s="1">
        <f t="shared" si="113"/>
        <v>1.1744047003065933E-2</v>
      </c>
      <c r="AE76" s="1">
        <f t="shared" si="114"/>
        <v>0.20802925096993011</v>
      </c>
      <c r="AF76" s="1">
        <f t="shared" si="138"/>
        <v>270.09877164667353</v>
      </c>
      <c r="AG76" s="1">
        <f t="shared" si="115"/>
        <v>160.16112342684977</v>
      </c>
      <c r="AH76" s="1">
        <f t="shared" si="116"/>
        <v>152.28493172840558</v>
      </c>
      <c r="AI76" s="1">
        <f t="shared" si="117"/>
        <v>298.38269679587</v>
      </c>
      <c r="AJ76" s="1">
        <f t="shared" si="118"/>
        <v>319.94786259855169</v>
      </c>
      <c r="AK76" s="8">
        <f t="shared" si="119"/>
        <v>11281384.586912785</v>
      </c>
      <c r="AL76" s="1">
        <f t="shared" si="120"/>
        <v>394684.43267308094</v>
      </c>
      <c r="AM76" s="1">
        <f t="shared" si="121"/>
        <v>0.99980890276676682</v>
      </c>
      <c r="AN76" s="1">
        <f t="shared" si="122"/>
        <v>33.222736166571167</v>
      </c>
      <c r="AO76" s="1">
        <f t="shared" si="123"/>
        <v>123.1963148609353</v>
      </c>
      <c r="AP76" s="1">
        <f t="shared" si="124"/>
        <v>3.2121376822562635E-3</v>
      </c>
      <c r="AQ76" s="1">
        <f t="shared" si="125"/>
        <v>1.9949447546530427E-4</v>
      </c>
      <c r="AR76" s="1">
        <f t="shared" si="126"/>
        <v>947.73177478521757</v>
      </c>
      <c r="AS76" s="1">
        <f t="shared" si="127"/>
        <v>40148251.433418475</v>
      </c>
      <c r="AT76" s="1">
        <f t="shared" si="128"/>
        <v>148642.85086767416</v>
      </c>
      <c r="AU76" s="1">
        <f t="shared" si="145"/>
        <v>421974.54071021406</v>
      </c>
      <c r="AV76" s="1">
        <f t="shared" si="129"/>
        <v>58.550624878104564</v>
      </c>
      <c r="AW76" s="1">
        <f t="shared" si="130"/>
        <v>145849.11527375158</v>
      </c>
      <c r="AX76" s="6">
        <f t="shared" si="139"/>
        <v>43486456.648620449</v>
      </c>
      <c r="AY76">
        <f t="shared" si="131"/>
        <v>147768.14976425975</v>
      </c>
      <c r="AZ76">
        <f t="shared" si="132"/>
        <v>1919.034490508177</v>
      </c>
      <c r="BA76">
        <f t="shared" si="133"/>
        <v>293027.25298131973</v>
      </c>
      <c r="BB76">
        <f t="shared" si="140"/>
        <v>834153.0747011794</v>
      </c>
    </row>
    <row r="77" spans="4:54" x14ac:dyDescent="0.35">
      <c r="D77">
        <f t="shared" si="134"/>
        <v>2004.625</v>
      </c>
      <c r="E77" s="1">
        <f t="shared" si="95"/>
        <v>1089.6093215120584</v>
      </c>
      <c r="F77" s="1">
        <f t="shared" si="96"/>
        <v>0.94764516242998553</v>
      </c>
      <c r="G77" s="1">
        <f t="shared" si="141"/>
        <v>16389.998997475603</v>
      </c>
      <c r="H77" s="1">
        <f t="shared" si="97"/>
        <v>1125.6228999012219</v>
      </c>
      <c r="I77" s="1">
        <f t="shared" si="98"/>
        <v>4.7285722610283257E-2</v>
      </c>
      <c r="J77" s="1">
        <f t="shared" si="142"/>
        <v>0.1269272571117169</v>
      </c>
      <c r="K77" s="1">
        <f t="shared" si="99"/>
        <v>2.4531642551133104E-2</v>
      </c>
      <c r="L77" s="1">
        <f t="shared" si="100"/>
        <v>1.428736479363987E-3</v>
      </c>
      <c r="M77" s="1">
        <f t="shared" si="101"/>
        <v>0.55055976270521545</v>
      </c>
      <c r="N77" s="1">
        <f t="shared" si="102"/>
        <v>0.34483198012110527</v>
      </c>
      <c r="O77" s="1">
        <f t="shared" si="103"/>
        <v>1.5138013069803107</v>
      </c>
      <c r="P77" s="1">
        <f t="shared" si="104"/>
        <v>0.49066855454739583</v>
      </c>
      <c r="Q77" s="1">
        <f t="shared" si="105"/>
        <v>16953.640475073727</v>
      </c>
      <c r="R77" s="1">
        <f t="shared" si="106"/>
        <v>0.79972799016833096</v>
      </c>
      <c r="S77" s="1">
        <f t="shared" si="135"/>
        <v>0.21044604996679966</v>
      </c>
      <c r="T77" s="1">
        <f t="shared" si="143"/>
        <v>0.56329935996738034</v>
      </c>
      <c r="U77" s="1">
        <f t="shared" si="107"/>
        <v>0.95366741329914639</v>
      </c>
      <c r="V77" s="1">
        <f t="shared" si="108"/>
        <v>194.01703795195317</v>
      </c>
      <c r="W77" s="1">
        <f t="shared" si="136"/>
        <v>854.61768643841492</v>
      </c>
      <c r="X77" s="1">
        <f t="shared" si="109"/>
        <v>94.30314183755506</v>
      </c>
      <c r="Y77" s="1">
        <f t="shared" si="137"/>
        <v>1.317508399576996E-2</v>
      </c>
      <c r="Z77" s="1">
        <f t="shared" si="144"/>
        <v>0.34483198012110527</v>
      </c>
      <c r="AA77" s="1">
        <f t="shared" si="110"/>
        <v>1795.8410384484648</v>
      </c>
      <c r="AB77" s="1">
        <f t="shared" si="111"/>
        <v>5.3264238026990733E-3</v>
      </c>
      <c r="AC77" s="1">
        <f t="shared" si="112"/>
        <v>9.186201294955687E-2</v>
      </c>
      <c r="AD77" s="1">
        <f t="shared" si="113"/>
        <v>1.1853147848922028E-2</v>
      </c>
      <c r="AE77" s="1">
        <f t="shared" si="114"/>
        <v>0.20817828652289716</v>
      </c>
      <c r="AF77" s="1">
        <f t="shared" si="138"/>
        <v>269.6299086814675</v>
      </c>
      <c r="AG77" s="1">
        <f t="shared" si="115"/>
        <v>159.88310061770173</v>
      </c>
      <c r="AH77" s="1">
        <f t="shared" si="116"/>
        <v>152.28493172840558</v>
      </c>
      <c r="AI77" s="1">
        <f t="shared" si="117"/>
        <v>298.09718986147959</v>
      </c>
      <c r="AJ77" s="1">
        <f t="shared" si="118"/>
        <v>319.39246687181543</v>
      </c>
      <c r="AK77" s="8">
        <f t="shared" si="119"/>
        <v>11332715.5230137</v>
      </c>
      <c r="AL77" s="1">
        <f t="shared" si="120"/>
        <v>396480.21899740811</v>
      </c>
      <c r="AM77" s="1">
        <f t="shared" si="121"/>
        <v>0.99980976814289357</v>
      </c>
      <c r="AN77" s="1">
        <f t="shared" si="122"/>
        <v>33.232679296032465</v>
      </c>
      <c r="AO77" s="1">
        <f t="shared" si="123"/>
        <v>123.23318590315397</v>
      </c>
      <c r="AP77" s="1">
        <f t="shared" si="124"/>
        <v>3.2485060631197446E-3</v>
      </c>
      <c r="AQ77" s="1">
        <f t="shared" si="125"/>
        <v>2.0238686409954838E-4</v>
      </c>
      <c r="AR77" s="1">
        <f t="shared" si="126"/>
        <v>957.12226232828004</v>
      </c>
      <c r="AS77" s="1">
        <f t="shared" si="127"/>
        <v>40411625.985131547</v>
      </c>
      <c r="AT77" s="1">
        <f t="shared" si="128"/>
        <v>149878.12807099454</v>
      </c>
      <c r="AU77" s="1">
        <f t="shared" si="145"/>
        <v>431264.71888944367</v>
      </c>
      <c r="AV77" s="1">
        <f t="shared" si="129"/>
        <v>58.438498367587812</v>
      </c>
      <c r="AW77" s="1">
        <f t="shared" si="130"/>
        <v>147033.12098201833</v>
      </c>
      <c r="AX77" s="6">
        <f t="shared" si="139"/>
        <v>44194751.368808806</v>
      </c>
      <c r="AY77">
        <f t="shared" si="131"/>
        <v>148996.15787709606</v>
      </c>
      <c r="AZ77">
        <f t="shared" si="132"/>
        <v>1963.0368950777427</v>
      </c>
      <c r="BA77">
        <f t="shared" si="133"/>
        <v>295425.36615470628</v>
      </c>
      <c r="BB77">
        <f t="shared" si="140"/>
        <v>852467.2780125119</v>
      </c>
    </row>
    <row r="78" spans="4:54" x14ac:dyDescent="0.35">
      <c r="D78">
        <f t="shared" si="134"/>
        <v>2004.6875</v>
      </c>
      <c r="E78" s="1">
        <f t="shared" si="95"/>
        <v>1097.2386578194184</v>
      </c>
      <c r="F78" s="1">
        <f t="shared" si="96"/>
        <v>0.94773719016741165</v>
      </c>
      <c r="G78" s="1">
        <f t="shared" si="141"/>
        <v>16460.35042871943</v>
      </c>
      <c r="H78" s="1">
        <f t="shared" si="97"/>
        <v>1140.7030009002556</v>
      </c>
      <c r="I78" s="1">
        <f t="shared" si="98"/>
        <v>4.6694651120528549E-2</v>
      </c>
      <c r="J78" s="1">
        <f t="shared" si="142"/>
        <v>0.12837118874120246</v>
      </c>
      <c r="K78" s="1">
        <f t="shared" si="99"/>
        <v>2.4530684948241128E-2</v>
      </c>
      <c r="L78" s="1">
        <f t="shared" si="100"/>
        <v>1.4449898660651406E-3</v>
      </c>
      <c r="M78" s="1">
        <f t="shared" si="101"/>
        <v>0.55292363055603588</v>
      </c>
      <c r="N78" s="1">
        <f t="shared" si="102"/>
        <v>0.34523990037399421</v>
      </c>
      <c r="O78" s="1">
        <f t="shared" si="103"/>
        <v>1.5284686171803112</v>
      </c>
      <c r="P78" s="1">
        <f t="shared" si="104"/>
        <v>0.49307851836884448</v>
      </c>
      <c r="Q78" s="1">
        <f t="shared" si="105"/>
        <v>17031.543076794071</v>
      </c>
      <c r="R78" s="1">
        <f t="shared" si="106"/>
        <v>0.79972799016833096</v>
      </c>
      <c r="S78" s="1">
        <f t="shared" si="135"/>
        <v>0.21059838311786794</v>
      </c>
      <c r="T78" s="1">
        <f t="shared" si="143"/>
        <v>0.56625471763052304</v>
      </c>
      <c r="U78" s="1">
        <f t="shared" si="107"/>
        <v>0.95385630086082718</v>
      </c>
      <c r="V78" s="1">
        <f t="shared" si="108"/>
        <v>193.83536257140801</v>
      </c>
      <c r="W78" s="1">
        <f t="shared" si="136"/>
        <v>862.8981276374011</v>
      </c>
      <c r="X78" s="1">
        <f t="shared" si="109"/>
        <v>95.216850544099358</v>
      </c>
      <c r="Y78" s="1">
        <f t="shared" si="137"/>
        <v>1.3365466445708723E-2</v>
      </c>
      <c r="Z78" s="1">
        <f t="shared" si="144"/>
        <v>0.34523990037399421</v>
      </c>
      <c r="AA78" s="1">
        <f t="shared" si="110"/>
        <v>1813.2410482511762</v>
      </c>
      <c r="AB78" s="1">
        <f t="shared" si="111"/>
        <v>5.3327247152299461E-3</v>
      </c>
      <c r="AC78" s="1">
        <f t="shared" si="112"/>
        <v>9.2105869153248532E-2</v>
      </c>
      <c r="AD78" s="1">
        <f t="shared" si="113"/>
        <v>1.1960542194101488E-2</v>
      </c>
      <c r="AE78" s="1">
        <f t="shared" si="114"/>
        <v>0.20832897813423903</v>
      </c>
      <c r="AF78" s="1">
        <f t="shared" si="138"/>
        <v>269.17838152361077</v>
      </c>
      <c r="AG78" s="1">
        <f t="shared" si="115"/>
        <v>159.615357464265</v>
      </c>
      <c r="AH78" s="1">
        <f t="shared" si="116"/>
        <v>152.28493172840558</v>
      </c>
      <c r="AI78" s="1">
        <f t="shared" si="117"/>
        <v>297.81805499281444</v>
      </c>
      <c r="AJ78" s="1">
        <f t="shared" si="118"/>
        <v>318.85760642731685</v>
      </c>
      <c r="AK78" s="8">
        <f t="shared" si="119"/>
        <v>11384789.767781205</v>
      </c>
      <c r="AL78" s="1">
        <f t="shared" si="120"/>
        <v>398302.00958904705</v>
      </c>
      <c r="AM78" s="1">
        <f t="shared" si="121"/>
        <v>0.99981063807820247</v>
      </c>
      <c r="AN78" s="1">
        <f t="shared" si="122"/>
        <v>33.242476834286755</v>
      </c>
      <c r="AO78" s="1">
        <f t="shared" si="123"/>
        <v>123.26951706509037</v>
      </c>
      <c r="AP78" s="1">
        <f t="shared" si="124"/>
        <v>3.2848274060281071E-3</v>
      </c>
      <c r="AQ78" s="1">
        <f t="shared" si="125"/>
        <v>2.0531139247713341E-4</v>
      </c>
      <c r="AR78" s="1">
        <f t="shared" si="126"/>
        <v>966.39587641234925</v>
      </c>
      <c r="AS78" s="1">
        <f t="shared" si="127"/>
        <v>40674495.47810179</v>
      </c>
      <c r="AT78" s="1">
        <f t="shared" si="128"/>
        <v>151106.10015512726</v>
      </c>
      <c r="AU78" s="1">
        <f t="shared" si="145"/>
        <v>440632.10189388081</v>
      </c>
      <c r="AV78" s="1">
        <f t="shared" si="129"/>
        <v>58.330112401542102</v>
      </c>
      <c r="AW78" s="1">
        <f t="shared" si="130"/>
        <v>148209.18487022383</v>
      </c>
      <c r="AX78" s="6">
        <f t="shared" si="139"/>
        <v>44906300.729295135</v>
      </c>
      <c r="AY78">
        <f t="shared" si="131"/>
        <v>150216.90385832047</v>
      </c>
      <c r="AZ78">
        <f t="shared" si="132"/>
        <v>2007.7189880966355</v>
      </c>
      <c r="BA78">
        <f t="shared" si="133"/>
        <v>297808.05614141567</v>
      </c>
      <c r="BB78">
        <f t="shared" si="140"/>
        <v>870931.36339718103</v>
      </c>
    </row>
    <row r="79" spans="4:54" x14ac:dyDescent="0.35">
      <c r="D79">
        <f t="shared" si="134"/>
        <v>2004.75</v>
      </c>
      <c r="E79" s="1">
        <f t="shared" si="95"/>
        <v>1104.7794850270345</v>
      </c>
      <c r="F79" s="1">
        <f t="shared" si="96"/>
        <v>0.94782617938125069</v>
      </c>
      <c r="G79" s="1">
        <f t="shared" si="141"/>
        <v>16531.644366275697</v>
      </c>
      <c r="H79" s="1">
        <f t="shared" si="97"/>
        <v>1156.1366265788965</v>
      </c>
      <c r="I79" s="1">
        <f t="shared" si="98"/>
        <v>4.6110968023859854E-2</v>
      </c>
      <c r="J79" s="1">
        <f t="shared" si="142"/>
        <v>0.12981404468383845</v>
      </c>
      <c r="K79" s="1">
        <f t="shared" si="99"/>
        <v>2.4528770360080516E-2</v>
      </c>
      <c r="L79" s="1">
        <f t="shared" si="100"/>
        <v>1.4612311444683818E-3</v>
      </c>
      <c r="M79" s="1">
        <f t="shared" si="101"/>
        <v>0.55525795006086442</v>
      </c>
      <c r="N79" s="1">
        <f t="shared" si="102"/>
        <v>0.34565413896642366</v>
      </c>
      <c r="O79" s="1">
        <f t="shared" si="103"/>
        <v>1.5429538935095732</v>
      </c>
      <c r="P79" s="1">
        <f t="shared" si="104"/>
        <v>0.49543629331802547</v>
      </c>
      <c r="Q79" s="1">
        <f t="shared" si="105"/>
        <v>17110.565207853659</v>
      </c>
      <c r="R79" s="1">
        <f t="shared" si="106"/>
        <v>0.79972799016833096</v>
      </c>
      <c r="S79" s="1">
        <f t="shared" si="135"/>
        <v>0.21075238640777871</v>
      </c>
      <c r="T79" s="1">
        <f t="shared" si="143"/>
        <v>0.56917313332555608</v>
      </c>
      <c r="U79" s="1">
        <f t="shared" si="107"/>
        <v>0.95404615424358419</v>
      </c>
      <c r="V79" s="1">
        <f t="shared" si="108"/>
        <v>193.65770003671258</v>
      </c>
      <c r="W79" s="1">
        <f t="shared" si="136"/>
        <v>871.07580147534293</v>
      </c>
      <c r="X79" s="1">
        <f t="shared" si="109"/>
        <v>96.119219343713795</v>
      </c>
      <c r="Y79" s="1">
        <f t="shared" si="137"/>
        <v>1.3557936196555659E-2</v>
      </c>
      <c r="Z79" s="1">
        <f t="shared" si="144"/>
        <v>0.34565413896642366</v>
      </c>
      <c r="AA79" s="1">
        <f t="shared" si="110"/>
        <v>1830.4251090426451</v>
      </c>
      <c r="AB79" s="1">
        <f t="shared" si="111"/>
        <v>5.3391232235641727E-3</v>
      </c>
      <c r="AC79" s="1">
        <f t="shared" si="112"/>
        <v>9.2353869082067511E-2</v>
      </c>
      <c r="AD79" s="1">
        <f t="shared" si="113"/>
        <v>1.2066253457117876E-2</v>
      </c>
      <c r="AE79" s="1">
        <f t="shared" si="114"/>
        <v>0.20848132188703256</v>
      </c>
      <c r="AF79" s="1">
        <f t="shared" si="138"/>
        <v>268.74354919644537</v>
      </c>
      <c r="AG79" s="1">
        <f t="shared" si="115"/>
        <v>159.35751388505679</v>
      </c>
      <c r="AH79" s="1">
        <f t="shared" si="116"/>
        <v>152.28493172840558</v>
      </c>
      <c r="AI79" s="1">
        <f t="shared" si="117"/>
        <v>297.54508565519632</v>
      </c>
      <c r="AJ79" s="1">
        <f t="shared" si="118"/>
        <v>318.34252199054896</v>
      </c>
      <c r="AK79" s="8">
        <f t="shared" si="119"/>
        <v>11437612.365537558</v>
      </c>
      <c r="AL79" s="1">
        <f t="shared" si="120"/>
        <v>400149.98092089879</v>
      </c>
      <c r="AM79" s="1">
        <f t="shared" si="121"/>
        <v>0.99981151242397537</v>
      </c>
      <c r="AN79" s="1">
        <f t="shared" si="122"/>
        <v>33.252134560277675</v>
      </c>
      <c r="AO79" s="1">
        <f t="shared" si="123"/>
        <v>123.30532977618232</v>
      </c>
      <c r="AP79" s="1">
        <f t="shared" si="124"/>
        <v>3.3210999425089252E-3</v>
      </c>
      <c r="AQ79" s="1">
        <f t="shared" si="125"/>
        <v>2.0826798458086794E-4</v>
      </c>
      <c r="AR79" s="1">
        <f t="shared" si="126"/>
        <v>975.5543970099892</v>
      </c>
      <c r="AS79" s="1">
        <f t="shared" si="127"/>
        <v>40936935.199450739</v>
      </c>
      <c r="AT79" s="1">
        <f t="shared" si="128"/>
        <v>152327.13611863024</v>
      </c>
      <c r="AU79" s="1">
        <f t="shared" si="145"/>
        <v>450076.23315357626</v>
      </c>
      <c r="AV79" s="1">
        <f t="shared" si="129"/>
        <v>58.225325082727387</v>
      </c>
      <c r="AW79" s="1">
        <f t="shared" si="130"/>
        <v>149377.66602690547</v>
      </c>
      <c r="AX79" s="6">
        <f t="shared" si="139"/>
        <v>45621151.50214123</v>
      </c>
      <c r="AY79">
        <f t="shared" si="131"/>
        <v>151430.75453508849</v>
      </c>
      <c r="AZ79">
        <f t="shared" si="132"/>
        <v>2053.0885081830111</v>
      </c>
      <c r="BA79">
        <f t="shared" si="133"/>
        <v>300176.04643843899</v>
      </c>
      <c r="BB79">
        <f t="shared" si="140"/>
        <v>889544.36690601951</v>
      </c>
    </row>
    <row r="80" spans="4:54" x14ac:dyDescent="0.35">
      <c r="D80">
        <f t="shared" si="134"/>
        <v>2004.8125</v>
      </c>
      <c r="E80" s="1">
        <f t="shared" si="95"/>
        <v>1112.234709801304</v>
      </c>
      <c r="F80" s="1">
        <f t="shared" si="96"/>
        <v>0.9479122441164316</v>
      </c>
      <c r="G80" s="1">
        <f t="shared" si="141"/>
        <v>16603.90290543688</v>
      </c>
      <c r="H80" s="1">
        <f t="shared" si="97"/>
        <v>1171.89278146175</v>
      </c>
      <c r="I80" s="1">
        <f t="shared" si="98"/>
        <v>4.5534580965370282E-2</v>
      </c>
      <c r="J80" s="1">
        <f t="shared" si="142"/>
        <v>0.13125576588481422</v>
      </c>
      <c r="K80" s="1">
        <f t="shared" si="99"/>
        <v>2.4525931202565677E-2</v>
      </c>
      <c r="L80" s="1">
        <f t="shared" si="100"/>
        <v>1.4774596498326278E-3</v>
      </c>
      <c r="M80" s="1">
        <f t="shared" si="101"/>
        <v>0.55756309057399911</v>
      </c>
      <c r="N80" s="1">
        <f t="shared" si="102"/>
        <v>0.34607458460602075</v>
      </c>
      <c r="O80" s="1">
        <f t="shared" si="103"/>
        <v>1.5572600790589044</v>
      </c>
      <c r="P80" s="1">
        <f t="shared" si="104"/>
        <v>0.49774348830073051</v>
      </c>
      <c r="Q80" s="1">
        <f t="shared" si="105"/>
        <v>17190.71344295139</v>
      </c>
      <c r="R80" s="1">
        <f t="shared" si="106"/>
        <v>0.79972799016833096</v>
      </c>
      <c r="S80" s="1">
        <f t="shared" si="135"/>
        <v>0.2109080557923024</v>
      </c>
      <c r="T80" s="1">
        <f t="shared" si="143"/>
        <v>0.57205506882704737</v>
      </c>
      <c r="U80" s="1">
        <f t="shared" si="107"/>
        <v>0.95423698883586372</v>
      </c>
      <c r="V80" s="1">
        <f t="shared" si="108"/>
        <v>193.48391978434051</v>
      </c>
      <c r="W80" s="1">
        <f t="shared" si="136"/>
        <v>879.15236947640824</v>
      </c>
      <c r="X80" s="1">
        <f t="shared" si="109"/>
        <v>97.010431577969371</v>
      </c>
      <c r="Y80" s="1">
        <f t="shared" si="137"/>
        <v>1.3752488193926162E-2</v>
      </c>
      <c r="Z80" s="1">
        <f t="shared" si="144"/>
        <v>0.34607458460602075</v>
      </c>
      <c r="AA80" s="1">
        <f t="shared" si="110"/>
        <v>1847.3967122475572</v>
      </c>
      <c r="AB80" s="1">
        <f t="shared" si="111"/>
        <v>5.3456176086316611E-3</v>
      </c>
      <c r="AC80" s="1">
        <f t="shared" si="112"/>
        <v>9.2605962969971187E-2</v>
      </c>
      <c r="AD80" s="1">
        <f t="shared" si="113"/>
        <v>1.2170306132234431E-2</v>
      </c>
      <c r="AE80" s="1">
        <f t="shared" si="114"/>
        <v>0.20863531378062869</v>
      </c>
      <c r="AF80" s="1">
        <f t="shared" si="138"/>
        <v>268.32479442287746</v>
      </c>
      <c r="AG80" s="1">
        <f t="shared" si="115"/>
        <v>159.10920385178227</v>
      </c>
      <c r="AH80" s="1">
        <f t="shared" si="116"/>
        <v>152.28493172840558</v>
      </c>
      <c r="AI80" s="1">
        <f t="shared" si="117"/>
        <v>297.27808124448899</v>
      </c>
      <c r="AJ80" s="1">
        <f t="shared" si="118"/>
        <v>317.84648236053073</v>
      </c>
      <c r="AK80" s="8">
        <f t="shared" si="119"/>
        <v>11491187.711161386</v>
      </c>
      <c r="AL80" s="1">
        <f t="shared" si="120"/>
        <v>402024.28674542496</v>
      </c>
      <c r="AM80" s="1">
        <f t="shared" si="121"/>
        <v>0.99981239102035402</v>
      </c>
      <c r="AN80" s="1">
        <f t="shared" si="122"/>
        <v>33.26165803992339</v>
      </c>
      <c r="AO80" s="1">
        <f t="shared" si="123"/>
        <v>123.34064467592817</v>
      </c>
      <c r="AP80" s="1">
        <f t="shared" si="124"/>
        <v>3.3573219610201631E-3</v>
      </c>
      <c r="AQ80" s="1">
        <f t="shared" si="125"/>
        <v>2.1125656276866253E-4</v>
      </c>
      <c r="AR80" s="1">
        <f t="shared" si="126"/>
        <v>984.59968493194106</v>
      </c>
      <c r="AS80" s="1">
        <f t="shared" si="127"/>
        <v>41199018.519812837</v>
      </c>
      <c r="AT80" s="1">
        <f t="shared" si="128"/>
        <v>153541.60098557107</v>
      </c>
      <c r="AU80" s="1">
        <f t="shared" si="145"/>
        <v>459596.67916099064</v>
      </c>
      <c r="AV80" s="1">
        <f t="shared" si="129"/>
        <v>58.124000135786595</v>
      </c>
      <c r="AW80" s="1">
        <f t="shared" si="130"/>
        <v>150538.91948955544</v>
      </c>
      <c r="AX80" s="6">
        <f t="shared" si="139"/>
        <v>46339350.734088816</v>
      </c>
      <c r="AY80">
        <f t="shared" si="131"/>
        <v>152638.07278345354</v>
      </c>
      <c r="AZ80">
        <f t="shared" si="132"/>
        <v>2099.1532938980868</v>
      </c>
      <c r="BA80">
        <f t="shared" si="133"/>
        <v>302530.05250788655</v>
      </c>
      <c r="BB80">
        <f t="shared" si="140"/>
        <v>908305.36980842194</v>
      </c>
    </row>
    <row r="81" spans="4:54" x14ac:dyDescent="0.35">
      <c r="D81">
        <f t="shared" si="134"/>
        <v>2004.875</v>
      </c>
      <c r="E81" s="1">
        <f t="shared" si="95"/>
        <v>1119.6072068916208</v>
      </c>
      <c r="F81" s="1">
        <f t="shared" si="96"/>
        <v>0.94799549397630212</v>
      </c>
      <c r="G81" s="1">
        <f t="shared" si="141"/>
        <v>16677.14620427824</v>
      </c>
      <c r="H81" s="1">
        <f t="shared" si="97"/>
        <v>1187.9425669378275</v>
      </c>
      <c r="I81" s="1">
        <f t="shared" si="98"/>
        <v>4.4965398744589234E-2</v>
      </c>
      <c r="J81" s="1">
        <f t="shared" si="142"/>
        <v>0.13269629535686003</v>
      </c>
      <c r="K81" s="1">
        <f t="shared" si="99"/>
        <v>2.452219905546996E-2</v>
      </c>
      <c r="L81" s="1">
        <f t="shared" si="100"/>
        <v>1.4936747406897421E-3</v>
      </c>
      <c r="M81" s="1">
        <f t="shared" si="101"/>
        <v>0.55983941683280958</v>
      </c>
      <c r="N81" s="1">
        <f t="shared" si="102"/>
        <v>0.34650112763874591</v>
      </c>
      <c r="O81" s="1">
        <f t="shared" si="103"/>
        <v>1.5713902327031701</v>
      </c>
      <c r="P81" s="1">
        <f t="shared" si="104"/>
        <v>0.50000167513049376</v>
      </c>
      <c r="Q81" s="1">
        <f t="shared" si="105"/>
        <v>17271.993469547368</v>
      </c>
      <c r="R81" s="1">
        <f t="shared" si="106"/>
        <v>0.79972799016833096</v>
      </c>
      <c r="S81" s="1">
        <f t="shared" si="135"/>
        <v>0.21106538714549986</v>
      </c>
      <c r="T81" s="1">
        <f t="shared" si="143"/>
        <v>0.574900980137383</v>
      </c>
      <c r="U81" s="1">
        <f t="shared" si="107"/>
        <v>0.95442881343314634</v>
      </c>
      <c r="V81" s="1">
        <f t="shared" si="108"/>
        <v>193.31389501208776</v>
      </c>
      <c r="W81" s="1">
        <f t="shared" si="136"/>
        <v>887.12955853074345</v>
      </c>
      <c r="X81" s="1">
        <f t="shared" si="109"/>
        <v>97.890677801273085</v>
      </c>
      <c r="Y81" s="1">
        <f t="shared" si="137"/>
        <v>1.394911728131688E-2</v>
      </c>
      <c r="Z81" s="1">
        <f t="shared" si="144"/>
        <v>0.34650112763874591</v>
      </c>
      <c r="AA81" s="1">
        <f t="shared" si="110"/>
        <v>1864.1594866466446</v>
      </c>
      <c r="AB81" s="1">
        <f t="shared" si="111"/>
        <v>5.352206176668723E-3</v>
      </c>
      <c r="AC81" s="1">
        <f t="shared" si="112"/>
        <v>9.2862101894021373E-2</v>
      </c>
      <c r="AD81" s="1">
        <f t="shared" si="113"/>
        <v>1.2272725684824079E-2</v>
      </c>
      <c r="AE81" s="1">
        <f t="shared" si="114"/>
        <v>0.20879094973354936</v>
      </c>
      <c r="AF81" s="1">
        <f t="shared" si="138"/>
        <v>267.92152274910603</v>
      </c>
      <c r="AG81" s="1">
        <f t="shared" si="115"/>
        <v>158.87007486972993</v>
      </c>
      <c r="AH81" s="1">
        <f t="shared" si="116"/>
        <v>152.28493172840558</v>
      </c>
      <c r="AI81" s="1">
        <f t="shared" si="117"/>
        <v>297.01684693563448</v>
      </c>
      <c r="AJ81" s="1">
        <f t="shared" si="118"/>
        <v>317.3687833718123</v>
      </c>
      <c r="AK81" s="8">
        <f t="shared" si="119"/>
        <v>11545519.606453698</v>
      </c>
      <c r="AL81" s="1">
        <f t="shared" si="120"/>
        <v>403925.06006658229</v>
      </c>
      <c r="AM81" s="1">
        <f t="shared" si="121"/>
        <v>0.99981327369783946</v>
      </c>
      <c r="AN81" s="1">
        <f t="shared" si="122"/>
        <v>33.271052632886111</v>
      </c>
      <c r="AO81" s="1">
        <f t="shared" si="123"/>
        <v>123.37548163898933</v>
      </c>
      <c r="AP81" s="1">
        <f t="shared" si="124"/>
        <v>3.393491805554664E-3</v>
      </c>
      <c r="AQ81" s="1">
        <f t="shared" si="125"/>
        <v>2.1427704782974756E-4</v>
      </c>
      <c r="AR81" s="1">
        <f t="shared" si="126"/>
        <v>993.5336741950523</v>
      </c>
      <c r="AS81" s="1">
        <f t="shared" si="127"/>
        <v>41460816.912637562</v>
      </c>
      <c r="AT81" s="1">
        <f t="shared" si="128"/>
        <v>154749.85543234379</v>
      </c>
      <c r="AU81" s="1">
        <f t="shared" si="145"/>
        <v>469193.02922258881</v>
      </c>
      <c r="AV81" s="1">
        <f t="shared" si="129"/>
        <v>58.026006677130241</v>
      </c>
      <c r="AW81" s="1">
        <f t="shared" si="130"/>
        <v>151693.29587478537</v>
      </c>
      <c r="AX81" s="6">
        <f t="shared" si="139"/>
        <v>47060945.709492169</v>
      </c>
      <c r="AY81">
        <f t="shared" si="131"/>
        <v>153839.21715737964</v>
      </c>
      <c r="AZ81">
        <f t="shared" si="132"/>
        <v>2145.9212825942645</v>
      </c>
      <c r="BA81">
        <f t="shared" si="133"/>
        <v>304870.78103647113</v>
      </c>
      <c r="BB81">
        <f t="shared" si="140"/>
        <v>927213.49809016485</v>
      </c>
    </row>
    <row r="82" spans="4:54" x14ac:dyDescent="0.35">
      <c r="D82">
        <f t="shared" si="134"/>
        <v>2004.9375</v>
      </c>
      <c r="E82" s="1">
        <f t="shared" si="95"/>
        <v>1126.899815814299</v>
      </c>
      <c r="F82" s="1">
        <f t="shared" si="96"/>
        <v>0.94807603429910825</v>
      </c>
      <c r="G82" s="1">
        <f t="shared" si="141"/>
        <v>16751.392614711855</v>
      </c>
      <c r="H82" s="1">
        <f t="shared" si="97"/>
        <v>1204.2590780241394</v>
      </c>
      <c r="I82" s="1">
        <f t="shared" si="98"/>
        <v>4.4403331301051875E-2</v>
      </c>
      <c r="J82" s="1">
        <f t="shared" si="142"/>
        <v>0.13413557812653379</v>
      </c>
      <c r="K82" s="1">
        <f t="shared" si="99"/>
        <v>2.4517604667533447E-2</v>
      </c>
      <c r="L82" s="1">
        <f t="shared" si="100"/>
        <v>1.5098757982399183E-3</v>
      </c>
      <c r="M82" s="1">
        <f t="shared" si="101"/>
        <v>0.56208728901544891</v>
      </c>
      <c r="N82" s="1">
        <f t="shared" si="102"/>
        <v>0.34693366010800564</v>
      </c>
      <c r="O82" s="1">
        <f t="shared" si="103"/>
        <v>1.5853475174633773</v>
      </c>
      <c r="P82" s="1">
        <f t="shared" si="104"/>
        <v>0.50221238847729699</v>
      </c>
      <c r="Q82" s="1">
        <f t="shared" si="105"/>
        <v>17354.410167222599</v>
      </c>
      <c r="R82" s="1">
        <f t="shared" si="106"/>
        <v>0.79972799016833096</v>
      </c>
      <c r="S82" s="1">
        <f t="shared" si="135"/>
        <v>0.21122437626257801</v>
      </c>
      <c r="T82" s="1">
        <f t="shared" si="143"/>
        <v>0.5777113175589198</v>
      </c>
      <c r="U82" s="1">
        <f t="shared" si="107"/>
        <v>0.9546216308017702</v>
      </c>
      <c r="V82" s="1">
        <f t="shared" si="108"/>
        <v>193.14750258382378</v>
      </c>
      <c r="W82" s="1">
        <f t="shared" si="136"/>
        <v>895.00915432427894</v>
      </c>
      <c r="X82" s="1">
        <f t="shared" si="109"/>
        <v>98.76015505587695</v>
      </c>
      <c r="Y82" s="1">
        <f t="shared" si="137"/>
        <v>1.4147818203674688E-2</v>
      </c>
      <c r="Z82" s="1">
        <f t="shared" si="144"/>
        <v>0.34693366010800564</v>
      </c>
      <c r="AA82" s="1">
        <f t="shared" si="110"/>
        <v>1880.7171845704829</v>
      </c>
      <c r="AB82" s="1">
        <f t="shared" si="111"/>
        <v>5.3588872601311559E-3</v>
      </c>
      <c r="AC82" s="1">
        <f t="shared" si="112"/>
        <v>9.3122237802902491E-2</v>
      </c>
      <c r="AD82" s="1">
        <f t="shared" si="113"/>
        <v>1.2373538450531085E-2</v>
      </c>
      <c r="AE82" s="1">
        <f t="shared" si="114"/>
        <v>0.20894822558631229</v>
      </c>
      <c r="AF82" s="1">
        <f t="shared" si="138"/>
        <v>267.53316170075124</v>
      </c>
      <c r="AG82" s="1">
        <f t="shared" si="115"/>
        <v>158.63978747737889</v>
      </c>
      <c r="AH82" s="1">
        <f t="shared" si="116"/>
        <v>152.28493172840558</v>
      </c>
      <c r="AI82" s="1">
        <f t="shared" si="117"/>
        <v>296.7611935363077</v>
      </c>
      <c r="AJ82" s="1">
        <f t="shared" si="118"/>
        <v>316.90874689485935</v>
      </c>
      <c r="AK82" s="8">
        <f t="shared" si="119"/>
        <v>11600611.313186117</v>
      </c>
      <c r="AL82" s="1">
        <f t="shared" si="120"/>
        <v>405852.41499568697</v>
      </c>
      <c r="AM82" s="1">
        <f t="shared" si="121"/>
        <v>0.9998141602786853</v>
      </c>
      <c r="AN82" s="1">
        <f t="shared" si="122"/>
        <v>33.280323499228025</v>
      </c>
      <c r="AO82" s="1">
        <f t="shared" si="123"/>
        <v>123.40985979987185</v>
      </c>
      <c r="AP82" s="1">
        <f t="shared" si="124"/>
        <v>3.4296078742504909E-3</v>
      </c>
      <c r="AQ82" s="1">
        <f t="shared" si="125"/>
        <v>2.1732935903949743E-4</v>
      </c>
      <c r="AR82" s="1">
        <f t="shared" si="126"/>
        <v>1002.3583646640396</v>
      </c>
      <c r="AS82" s="1">
        <f t="shared" si="127"/>
        <v>41722399.977658212</v>
      </c>
      <c r="AT82" s="1">
        <f t="shared" si="128"/>
        <v>155952.25546030339</v>
      </c>
      <c r="AU82" s="1">
        <f t="shared" si="145"/>
        <v>478864.89518711029</v>
      </c>
      <c r="AV82" s="1">
        <f t="shared" si="129"/>
        <v>57.931218994540863</v>
      </c>
      <c r="AW82" s="1">
        <f t="shared" si="130"/>
        <v>152841.14105397486</v>
      </c>
      <c r="AX82" s="6">
        <f t="shared" si="139"/>
        <v>47785983.916566305</v>
      </c>
      <c r="AY82">
        <f t="shared" si="131"/>
        <v>155034.54156330251</v>
      </c>
      <c r="AZ82">
        <f t="shared" si="132"/>
        <v>2193.4005093276514</v>
      </c>
      <c r="BA82">
        <f t="shared" si="133"/>
        <v>307198.92928600992</v>
      </c>
      <c r="BB82">
        <f t="shared" si="140"/>
        <v>946267.92190494435</v>
      </c>
    </row>
    <row r="83" spans="4:54" x14ac:dyDescent="0.35">
      <c r="D83">
        <f t="shared" si="134"/>
        <v>2005</v>
      </c>
      <c r="E83" s="1">
        <f t="shared" si="95"/>
        <v>1134.1153379150317</v>
      </c>
      <c r="F83" s="1">
        <f t="shared" si="96"/>
        <v>0.94815396632741056</v>
      </c>
      <c r="G83" s="1">
        <f t="shared" si="141"/>
        <v>16826.658807088363</v>
      </c>
      <c r="H83" s="1">
        <f t="shared" si="97"/>
        <v>1220.8173034778843</v>
      </c>
      <c r="I83" s="1">
        <f t="shared" si="98"/>
        <v>4.3848289700049108E-2</v>
      </c>
      <c r="J83" s="1">
        <f t="shared" si="142"/>
        <v>0.13557356118086464</v>
      </c>
      <c r="K83" s="1">
        <f t="shared" si="99"/>
        <v>2.4512177963004655E-2</v>
      </c>
      <c r="L83" s="1">
        <f t="shared" si="100"/>
        <v>1.5260622257510827E-3</v>
      </c>
      <c r="M83" s="1">
        <f t="shared" si="101"/>
        <v>0.56430706279784337</v>
      </c>
      <c r="N83" s="1">
        <f t="shared" si="102"/>
        <v>0.34737207580740564</v>
      </c>
      <c r="O83" s="1">
        <f t="shared" si="103"/>
        <v>1.5991351893162575</v>
      </c>
      <c r="P83" s="1">
        <f t="shared" si="104"/>
        <v>0.50437712590068229</v>
      </c>
      <c r="Q83" s="1">
        <f t="shared" si="105"/>
        <v>17437.967682263181</v>
      </c>
      <c r="R83" s="1">
        <f t="shared" si="106"/>
        <v>0.79972799016833096</v>
      </c>
      <c r="S83" s="1">
        <f t="shared" si="135"/>
        <v>0.21138501886267341</v>
      </c>
      <c r="T83" s="1">
        <f t="shared" si="143"/>
        <v>0.58048652576523552</v>
      </c>
      <c r="U83" s="1">
        <f t="shared" si="107"/>
        <v>0.95481543821014303</v>
      </c>
      <c r="V83" s="1">
        <f t="shared" si="108"/>
        <v>192.98462293724359</v>
      </c>
      <c r="W83" s="1">
        <f t="shared" si="136"/>
        <v>902.7929950211701</v>
      </c>
      <c r="X83" s="1">
        <f t="shared" si="109"/>
        <v>99.619066174764441</v>
      </c>
      <c r="Y83" s="1">
        <f t="shared" si="137"/>
        <v>1.4348585610875375E-2</v>
      </c>
      <c r="Z83" s="1">
        <f t="shared" si="144"/>
        <v>0.34737207580740564</v>
      </c>
      <c r="AA83" s="1">
        <f t="shared" si="110"/>
        <v>1897.0736686241626</v>
      </c>
      <c r="AB83" s="1">
        <f t="shared" si="111"/>
        <v>5.365659218509092E-3</v>
      </c>
      <c r="AC83" s="1">
        <f t="shared" si="112"/>
        <v>9.3386323542505645E-2</v>
      </c>
      <c r="AD83" s="1">
        <f t="shared" si="113"/>
        <v>1.2472771538358225E-2</v>
      </c>
      <c r="AE83" s="1">
        <f t="shared" si="114"/>
        <v>0.20910713710418455</v>
      </c>
      <c r="AF83" s="1">
        <f t="shared" si="138"/>
        <v>267.15915997018408</v>
      </c>
      <c r="AG83" s="1">
        <f t="shared" si="115"/>
        <v>158.41801476450783</v>
      </c>
      <c r="AH83" s="1">
        <f t="shared" si="116"/>
        <v>152.28493172840558</v>
      </c>
      <c r="AI83" s="1">
        <f t="shared" si="117"/>
        <v>296.51093734518287</v>
      </c>
      <c r="AJ83" s="1">
        <f t="shared" si="118"/>
        <v>316.46571987339752</v>
      </c>
      <c r="AK83" s="8">
        <f t="shared" si="119"/>
        <v>11656465.602956925</v>
      </c>
      <c r="AL83" s="1">
        <f t="shared" si="120"/>
        <v>407806.44849560177</v>
      </c>
      <c r="AM83" s="1">
        <f t="shared" si="121"/>
        <v>0.99981505057818998</v>
      </c>
      <c r="AN83" s="1">
        <f t="shared" si="122"/>
        <v>33.289475605945718</v>
      </c>
      <c r="AO83" s="1">
        <f t="shared" si="123"/>
        <v>123.4437975771573</v>
      </c>
      <c r="AP83" s="1">
        <f t="shared" si="124"/>
        <v>3.4656686180097214E-3</v>
      </c>
      <c r="AQ83" s="1">
        <f t="shared" si="125"/>
        <v>2.2041341421286784E-4</v>
      </c>
      <c r="AR83" s="1">
        <f t="shared" si="126"/>
        <v>1011.0758149761896</v>
      </c>
      <c r="AS83" s="1">
        <f t="shared" si="127"/>
        <v>41983835.468017131</v>
      </c>
      <c r="AT83" s="1">
        <f t="shared" si="128"/>
        <v>157149.15211105873</v>
      </c>
      <c r="AU83" s="1">
        <f t="shared" si="145"/>
        <v>488611.91115337925</v>
      </c>
      <c r="AV83" s="1">
        <f t="shared" si="129"/>
        <v>57.839516336061628</v>
      </c>
      <c r="AW83" s="1">
        <f t="shared" si="130"/>
        <v>153982.79587126162</v>
      </c>
      <c r="AX83" s="6">
        <f t="shared" si="139"/>
        <v>48514513.016751111</v>
      </c>
      <c r="AY83">
        <f t="shared" si="131"/>
        <v>156224.39497709772</v>
      </c>
      <c r="AZ83">
        <f t="shared" si="132"/>
        <v>2241.5991058360955</v>
      </c>
      <c r="BA83">
        <f t="shared" si="133"/>
        <v>309515.18452866189</v>
      </c>
      <c r="BB83">
        <f t="shared" si="140"/>
        <v>965467.85498532001</v>
      </c>
    </row>
    <row r="84" spans="4:54" x14ac:dyDescent="0.35">
      <c r="D84">
        <f t="shared" si="134"/>
        <v>2005.0625</v>
      </c>
      <c r="E84" s="1">
        <f t="shared" si="95"/>
        <v>1141.256533785252</v>
      </c>
      <c r="F84" s="1">
        <f t="shared" si="96"/>
        <v>0.94822938737072926</v>
      </c>
      <c r="G84" s="1">
        <f t="shared" si="141"/>
        <v>16902.959888555732</v>
      </c>
      <c r="H84" s="1">
        <f t="shared" si="97"/>
        <v>1237.5940292209827</v>
      </c>
      <c r="I84" s="1">
        <f t="shared" si="98"/>
        <v>4.3300186118555607E-2</v>
      </c>
      <c r="J84" s="1">
        <f t="shared" si="142"/>
        <v>0.13701019341444298</v>
      </c>
      <c r="K84" s="1">
        <f t="shared" si="99"/>
        <v>2.4505948049477522E-2</v>
      </c>
      <c r="L84" s="1">
        <f t="shared" si="100"/>
        <v>1.5422334479633217E-3</v>
      </c>
      <c r="M84" s="1">
        <f t="shared" si="101"/>
        <v>0.56649908940997062</v>
      </c>
      <c r="N84" s="1">
        <f t="shared" si="102"/>
        <v>0.3478162703273962</v>
      </c>
      <c r="O84" s="1">
        <f t="shared" si="103"/>
        <v>1.6127565864619269</v>
      </c>
      <c r="P84" s="1">
        <f t="shared" si="104"/>
        <v>0.50649734796016133</v>
      </c>
      <c r="Q84" s="1">
        <f t="shared" si="105"/>
        <v>17522.669497660117</v>
      </c>
      <c r="R84" s="1">
        <f t="shared" si="106"/>
        <v>0.79972799016833096</v>
      </c>
      <c r="S84" s="1">
        <f t="shared" si="135"/>
        <v>0.21154731059156379</v>
      </c>
      <c r="T84" s="1">
        <f t="shared" si="143"/>
        <v>0.5832270438714886</v>
      </c>
      <c r="U84" s="1">
        <f t="shared" si="107"/>
        <v>0.95501022792875845</v>
      </c>
      <c r="V84" s="1">
        <f t="shared" si="108"/>
        <v>192.82513999433678</v>
      </c>
      <c r="W84" s="1">
        <f t="shared" si="136"/>
        <v>910.48296520484769</v>
      </c>
      <c r="X84" s="1">
        <f t="shared" si="109"/>
        <v>100.46761911307316</v>
      </c>
      <c r="Y84" s="1">
        <f t="shared" si="137"/>
        <v>1.4551414061112678E-2</v>
      </c>
      <c r="Z84" s="1">
        <f t="shared" si="144"/>
        <v>0.3478162703273962</v>
      </c>
      <c r="AA84" s="1">
        <f t="shared" si="110"/>
        <v>1913.2328989553832</v>
      </c>
      <c r="AB84" s="1">
        <f t="shared" si="111"/>
        <v>5.3725204390474976E-3</v>
      </c>
      <c r="AC84" s="1">
        <f t="shared" si="112"/>
        <v>9.3654312878690388E-2</v>
      </c>
      <c r="AD84" s="1">
        <f t="shared" si="113"/>
        <v>1.2570452737770101E-2</v>
      </c>
      <c r="AE84" s="1">
        <f t="shared" si="114"/>
        <v>0.20926767997986487</v>
      </c>
      <c r="AF84" s="1">
        <f t="shared" si="138"/>
        <v>266.79898663390384</v>
      </c>
      <c r="AG84" s="1">
        <f t="shared" si="115"/>
        <v>158.20444190812142</v>
      </c>
      <c r="AH84" s="1">
        <f t="shared" si="116"/>
        <v>152.28493172840558</v>
      </c>
      <c r="AI84" s="1">
        <f t="shared" si="117"/>
        <v>296.26590001437313</v>
      </c>
      <c r="AJ84" s="1">
        <f t="shared" si="118"/>
        <v>316.03907339734991</v>
      </c>
      <c r="AK84" s="8">
        <f t="shared" si="119"/>
        <v>11713084.803982664</v>
      </c>
      <c r="AL84" s="1">
        <f t="shared" si="120"/>
        <v>409787.2420177153</v>
      </c>
      <c r="AM84" s="1">
        <f t="shared" si="121"/>
        <v>0.99981594440589117</v>
      </c>
      <c r="AN84" s="1">
        <f t="shared" si="122"/>
        <v>33.298513733375877</v>
      </c>
      <c r="AO84" s="1">
        <f t="shared" si="123"/>
        <v>123.47731269725628</v>
      </c>
      <c r="AP84" s="1">
        <f t="shared" si="124"/>
        <v>3.5016725391280598E-3</v>
      </c>
      <c r="AQ84" s="1">
        <f t="shared" si="125"/>
        <v>2.2352912975645591E-4</v>
      </c>
      <c r="AR84" s="1">
        <f t="shared" si="126"/>
        <v>1019.6881357556857</v>
      </c>
      <c r="AS84" s="1">
        <f t="shared" si="127"/>
        <v>42245189.320573136</v>
      </c>
      <c r="AT84" s="1">
        <f t="shared" si="128"/>
        <v>158340.89122137908</v>
      </c>
      <c r="AU84" s="1">
        <f t="shared" si="145"/>
        <v>498433.73316032044</v>
      </c>
      <c r="AV84" s="1">
        <f t="shared" si="129"/>
        <v>57.750782707756848</v>
      </c>
      <c r="AW84" s="1">
        <f t="shared" si="130"/>
        <v>155118.59590084627</v>
      </c>
      <c r="AX84" s="6">
        <f t="shared" si="139"/>
        <v>49246580.817000024</v>
      </c>
      <c r="AY84">
        <f t="shared" si="131"/>
        <v>157409.1212004296</v>
      </c>
      <c r="AZ84">
        <f t="shared" si="132"/>
        <v>2290.5252995833207</v>
      </c>
      <c r="BA84">
        <f t="shared" si="133"/>
        <v>311820.22356084641</v>
      </c>
      <c r="BB84">
        <f t="shared" si="140"/>
        <v>984812.55401836138</v>
      </c>
    </row>
    <row r="85" spans="4:54" x14ac:dyDescent="0.35">
      <c r="D85">
        <f t="shared" si="134"/>
        <v>2005.125</v>
      </c>
      <c r="E85" s="1">
        <f t="shared" si="95"/>
        <v>1148.32612100859</v>
      </c>
      <c r="F85" s="1">
        <f t="shared" si="96"/>
        <v>0.94830239096168312</v>
      </c>
      <c r="G85" s="1">
        <f t="shared" si="141"/>
        <v>16980.309515382043</v>
      </c>
      <c r="H85" s="1">
        <f t="shared" si="97"/>
        <v>1254.567745048329</v>
      </c>
      <c r="I85" s="1">
        <f t="shared" si="98"/>
        <v>4.275893383133382E-2</v>
      </c>
      <c r="J85" s="1">
        <f t="shared" si="142"/>
        <v>0.13844542557703762</v>
      </c>
      <c r="K85" s="1">
        <f t="shared" si="99"/>
        <v>2.4498943226892531E-2</v>
      </c>
      <c r="L85" s="1">
        <f t="shared" si="100"/>
        <v>1.5583889104992415E-3</v>
      </c>
      <c r="M85" s="1">
        <f t="shared" si="101"/>
        <v>0.56866371569143381</v>
      </c>
      <c r="N85" s="1">
        <f t="shared" si="102"/>
        <v>0.34826614109606635</v>
      </c>
      <c r="O85" s="1">
        <f t="shared" si="103"/>
        <v>1.6262151190567471</v>
      </c>
      <c r="P85" s="1">
        <f t="shared" si="104"/>
        <v>0.50857447839615022</v>
      </c>
      <c r="Q85" s="1">
        <f t="shared" si="105"/>
        <v>17608.51849871744</v>
      </c>
      <c r="R85" s="1">
        <f t="shared" si="106"/>
        <v>0.79972799016833096</v>
      </c>
      <c r="S85" s="1">
        <f t="shared" si="135"/>
        <v>0.21171124702430874</v>
      </c>
      <c r="T85" s="1">
        <f t="shared" si="143"/>
        <v>0.58593330550389833</v>
      </c>
      <c r="U85" s="1">
        <f t="shared" si="107"/>
        <v>0.95520598770035359</v>
      </c>
      <c r="V85" s="1">
        <f t="shared" si="108"/>
        <v>192.66894107433154</v>
      </c>
      <c r="W85" s="1">
        <f t="shared" si="136"/>
        <v>918.08099008169563</v>
      </c>
      <c r="X85" s="1">
        <f t="shared" si="109"/>
        <v>101.30602630849727</v>
      </c>
      <c r="Y85" s="1">
        <f t="shared" si="137"/>
        <v>1.4756298024198403E-2</v>
      </c>
      <c r="Z85" s="1">
        <f t="shared" si="144"/>
        <v>0.34826614109606635</v>
      </c>
      <c r="AA85" s="1">
        <f t="shared" si="110"/>
        <v>1929.19892107442</v>
      </c>
      <c r="AB85" s="1">
        <f t="shared" si="111"/>
        <v>5.3794693373763061E-3</v>
      </c>
      <c r="AC85" s="1">
        <f t="shared" si="112"/>
        <v>9.3926160517338986E-2</v>
      </c>
      <c r="AD85" s="1">
        <f t="shared" si="113"/>
        <v>1.2666610429873099E-2</v>
      </c>
      <c r="AE85" s="1">
        <f t="shared" si="114"/>
        <v>0.20942984983609597</v>
      </c>
      <c r="AF85" s="1">
        <f t="shared" si="138"/>
        <v>266.45213039885243</v>
      </c>
      <c r="AG85" s="1">
        <f t="shared" si="115"/>
        <v>157.99876572553549</v>
      </c>
      <c r="AH85" s="1">
        <f t="shared" si="116"/>
        <v>152.28493172840558</v>
      </c>
      <c r="AI85" s="1">
        <f t="shared" si="117"/>
        <v>296.025908415674</v>
      </c>
      <c r="AJ85" s="1">
        <f t="shared" si="118"/>
        <v>315.62820181005202</v>
      </c>
      <c r="AK85" s="8">
        <f t="shared" si="119"/>
        <v>11770470.844954096</v>
      </c>
      <c r="AL85" s="1">
        <f t="shared" si="120"/>
        <v>411794.86303621926</v>
      </c>
      <c r="AM85" s="1">
        <f t="shared" si="121"/>
        <v>0.99981684156666917</v>
      </c>
      <c r="AN85" s="1">
        <f t="shared" si="122"/>
        <v>33.307442481466389</v>
      </c>
      <c r="AO85" s="1">
        <f t="shared" si="123"/>
        <v>123.51042221766295</v>
      </c>
      <c r="AP85" s="1">
        <f t="shared" si="124"/>
        <v>3.5376181899373907E-3</v>
      </c>
      <c r="AQ85" s="1">
        <f t="shared" si="125"/>
        <v>2.2667642071919441E-4</v>
      </c>
      <c r="AR85" s="1">
        <f t="shared" si="126"/>
        <v>1028.1974831220643</v>
      </c>
      <c r="AS85" s="1">
        <f t="shared" si="127"/>
        <v>42506525.68895258</v>
      </c>
      <c r="AT85" s="1">
        <f t="shared" si="128"/>
        <v>159527.81321479593</v>
      </c>
      <c r="AU85" s="1">
        <f t="shared" si="145"/>
        <v>508330.03886165662</v>
      </c>
      <c r="AV85" s="1">
        <f t="shared" si="129"/>
        <v>57.664906679955621</v>
      </c>
      <c r="AW85" s="1">
        <f t="shared" si="130"/>
        <v>156248.87124071</v>
      </c>
      <c r="AX85" s="6">
        <f t="shared" si="139"/>
        <v>49982235.244809657</v>
      </c>
      <c r="AY85">
        <f t="shared" si="131"/>
        <v>158589.0586535793</v>
      </c>
      <c r="AZ85">
        <f t="shared" si="132"/>
        <v>2340.1874128692966</v>
      </c>
      <c r="BA85">
        <f t="shared" si="133"/>
        <v>314114.71229003824</v>
      </c>
      <c r="BB85">
        <f t="shared" si="140"/>
        <v>1004301.3179909142</v>
      </c>
    </row>
    <row r="86" spans="4:54" x14ac:dyDescent="0.35">
      <c r="D86">
        <f t="shared" si="134"/>
        <v>2005.1875</v>
      </c>
      <c r="E86" s="1">
        <f t="shared" si="95"/>
        <v>1155.3267722145247</v>
      </c>
      <c r="F86" s="1">
        <f t="shared" si="96"/>
        <v>0.94837306700588708</v>
      </c>
      <c r="G86" s="1">
        <f t="shared" si="141"/>
        <v>17058.719999447563</v>
      </c>
      <c r="H86" s="1">
        <f t="shared" si="97"/>
        <v>1271.718554596471</v>
      </c>
      <c r="I86" s="1">
        <f t="shared" si="98"/>
        <v>4.2224447197211565E-2</v>
      </c>
      <c r="J86" s="1">
        <f t="shared" si="142"/>
        <v>0.13987921022181221</v>
      </c>
      <c r="K86" s="1">
        <f t="shared" si="99"/>
        <v>2.4491190997578214E-2</v>
      </c>
      <c r="L86" s="1">
        <f t="shared" si="100"/>
        <v>1.5745280792810767E-3</v>
      </c>
      <c r="M86" s="1">
        <f t="shared" si="101"/>
        <v>0.57080128414634124</v>
      </c>
      <c r="N86" s="1">
        <f t="shared" si="102"/>
        <v>0.34872158741434739</v>
      </c>
      <c r="O86" s="1">
        <f t="shared" si="103"/>
        <v>1.639514259415362</v>
      </c>
      <c r="P86" s="1">
        <f t="shared" si="104"/>
        <v>0.51060990437498577</v>
      </c>
      <c r="Q86" s="1">
        <f t="shared" si="105"/>
        <v>17695.517034462227</v>
      </c>
      <c r="R86" s="1">
        <f t="shared" si="106"/>
        <v>0.79972799016833096</v>
      </c>
      <c r="S86" s="1">
        <f t="shared" si="135"/>
        <v>0.2118768236678199</v>
      </c>
      <c r="T86" s="1">
        <f t="shared" si="143"/>
        <v>0.58860573886835665</v>
      </c>
      <c r="U86" s="1">
        <f t="shared" si="107"/>
        <v>0.95540270118148274</v>
      </c>
      <c r="V86" s="1">
        <f t="shared" si="108"/>
        <v>192.5159168089065</v>
      </c>
      <c r="W86" s="1">
        <f t="shared" si="136"/>
        <v>925.58902994960351</v>
      </c>
      <c r="X86" s="1">
        <f t="shared" si="109"/>
        <v>102.13450407091759</v>
      </c>
      <c r="Y86" s="1">
        <f t="shared" si="137"/>
        <v>1.4963231884774541E-2</v>
      </c>
      <c r="Z86" s="1">
        <f t="shared" si="144"/>
        <v>0.34872158741434739</v>
      </c>
      <c r="AA86" s="1">
        <f t="shared" si="110"/>
        <v>1944.9758542306797</v>
      </c>
      <c r="AB86" s="1">
        <f t="shared" si="111"/>
        <v>5.3865043580541786E-3</v>
      </c>
      <c r="AC86" s="1">
        <f t="shared" si="112"/>
        <v>9.4201822121819379E-2</v>
      </c>
      <c r="AD86" s="1">
        <f t="shared" si="113"/>
        <v>1.2761273502705145E-2</v>
      </c>
      <c r="AE86" s="1">
        <f t="shared" si="114"/>
        <v>0.20959364222820695</v>
      </c>
      <c r="AF86" s="1">
        <f t="shared" si="138"/>
        <v>266.11809887659547</v>
      </c>
      <c r="AG86" s="1">
        <f t="shared" si="115"/>
        <v>157.80069424398636</v>
      </c>
      <c r="AH86" s="1">
        <f t="shared" si="116"/>
        <v>152.28493172840558</v>
      </c>
      <c r="AI86" s="1">
        <f t="shared" si="117"/>
        <v>295.79079451029048</v>
      </c>
      <c r="AJ86" s="1">
        <f t="shared" si="118"/>
        <v>315.23252184847684</v>
      </c>
      <c r="AK86" s="8">
        <f t="shared" si="119"/>
        <v>11828625.296085935</v>
      </c>
      <c r="AL86" s="1">
        <f t="shared" si="120"/>
        <v>413829.36648421152</v>
      </c>
      <c r="AM86" s="1">
        <f t="shared" si="121"/>
        <v>0.99981774186176253</v>
      </c>
      <c r="AN86" s="1">
        <f t="shared" si="122"/>
        <v>33.316266275907964</v>
      </c>
      <c r="AO86" s="1">
        <f t="shared" si="123"/>
        <v>123.54314254969226</v>
      </c>
      <c r="AP86" s="1">
        <f t="shared" si="124"/>
        <v>3.5735041714632012E-3</v>
      </c>
      <c r="AQ86" s="1">
        <f t="shared" si="125"/>
        <v>2.2985520084169413E-4</v>
      </c>
      <c r="AR86" s="1">
        <f t="shared" si="126"/>
        <v>1036.6060524953132</v>
      </c>
      <c r="AS86" s="1">
        <f t="shared" si="127"/>
        <v>42767906.978940926</v>
      </c>
      <c r="AT86" s="1">
        <f t="shared" si="128"/>
        <v>160710.25292711603</v>
      </c>
      <c r="AU86" s="1">
        <f t="shared" si="145"/>
        <v>518300.52718758135</v>
      </c>
      <c r="AV86" s="1">
        <f t="shared" si="129"/>
        <v>57.58178120160926</v>
      </c>
      <c r="AW86" s="1">
        <f t="shared" si="130"/>
        <v>157373.94633997802</v>
      </c>
      <c r="AX86" s="6">
        <f t="shared" si="139"/>
        <v>50721524.325815029</v>
      </c>
      <c r="AY86">
        <f t="shared" si="131"/>
        <v>159764.5402019847</v>
      </c>
      <c r="AZ86">
        <f t="shared" si="132"/>
        <v>2390.5938620066813</v>
      </c>
      <c r="BA86">
        <f t="shared" si="133"/>
        <v>316399.30538890557</v>
      </c>
      <c r="BB86">
        <f t="shared" si="140"/>
        <v>1023933.4875090416</v>
      </c>
    </row>
    <row r="87" spans="4:54" x14ac:dyDescent="0.35">
      <c r="D87">
        <f t="shared" si="134"/>
        <v>2005.25</v>
      </c>
      <c r="E87" s="1">
        <f t="shared" si="95"/>
        <v>1162.2611134172371</v>
      </c>
      <c r="F87" s="1">
        <f t="shared" si="96"/>
        <v>0.94844150192585241</v>
      </c>
      <c r="G87" s="1">
        <f t="shared" si="141"/>
        <v>17138.202409109843</v>
      </c>
      <c r="H87" s="1">
        <f t="shared" si="97"/>
        <v>1289.028088549954</v>
      </c>
      <c r="I87" s="1">
        <f t="shared" si="98"/>
        <v>4.1696641645531204E-2</v>
      </c>
      <c r="J87" s="1">
        <f t="shared" si="142"/>
        <v>0.14131150165420578</v>
      </c>
      <c r="K87" s="1">
        <f t="shared" si="99"/>
        <v>2.4482718077216404E-2</v>
      </c>
      <c r="L87" s="1">
        <f t="shared" si="100"/>
        <v>1.5906504399552702E-3</v>
      </c>
      <c r="M87" s="1">
        <f t="shared" si="101"/>
        <v>0.57291213299750054</v>
      </c>
      <c r="N87" s="1">
        <f t="shared" si="102"/>
        <v>0.34918251048588805</v>
      </c>
      <c r="O87" s="1">
        <f t="shared" si="103"/>
        <v>1.6526575326830817</v>
      </c>
      <c r="P87" s="1">
        <f t="shared" si="104"/>
        <v>0.51260497679192951</v>
      </c>
      <c r="Q87" s="1">
        <f t="shared" si="105"/>
        <v>17783.66697504888</v>
      </c>
      <c r="R87" s="1">
        <f t="shared" si="106"/>
        <v>0.79972799016833096</v>
      </c>
      <c r="S87" s="1">
        <f t="shared" si="135"/>
        <v>0.21204403596336133</v>
      </c>
      <c r="T87" s="1">
        <f t="shared" si="143"/>
        <v>0.59124476681818239</v>
      </c>
      <c r="U87" s="1">
        <f t="shared" si="107"/>
        <v>0.9556003483567288</v>
      </c>
      <c r="V87" s="1">
        <f t="shared" si="108"/>
        <v>192.36596105949619</v>
      </c>
      <c r="W87" s="1">
        <f t="shared" si="136"/>
        <v>933.0090749320542</v>
      </c>
      <c r="X87" s="1">
        <f t="shared" si="109"/>
        <v>102.95327200133241</v>
      </c>
      <c r="Y87" s="1">
        <f t="shared" si="137"/>
        <v>1.5172209945438385E-2</v>
      </c>
      <c r="Z87" s="1">
        <f t="shared" si="144"/>
        <v>0.34918251048588805</v>
      </c>
      <c r="AA87" s="1">
        <f t="shared" si="110"/>
        <v>1960.5678803472358</v>
      </c>
      <c r="AB87" s="1">
        <f t="shared" si="111"/>
        <v>5.3936239750299745E-3</v>
      </c>
      <c r="AC87" s="1">
        <f t="shared" si="112"/>
        <v>9.4481254327974967E-2</v>
      </c>
      <c r="AD87" s="1">
        <f t="shared" si="113"/>
        <v>1.285447127064388E-2</v>
      </c>
      <c r="AE87" s="1">
        <f t="shared" si="114"/>
        <v>0.2097590526465867</v>
      </c>
      <c r="AF87" s="1">
        <f t="shared" si="138"/>
        <v>265.79641788434014</v>
      </c>
      <c r="AG87" s="1">
        <f t="shared" si="115"/>
        <v>157.60994628615381</v>
      </c>
      <c r="AH87" s="1">
        <f t="shared" si="116"/>
        <v>152.28493172840558</v>
      </c>
      <c r="AI87" s="1">
        <f t="shared" si="117"/>
        <v>295.56039522178133</v>
      </c>
      <c r="AJ87" s="1">
        <f t="shared" si="118"/>
        <v>314.85147181524934</v>
      </c>
      <c r="AK87" s="8">
        <f t="shared" si="119"/>
        <v>11887549.407488901</v>
      </c>
      <c r="AL87" s="1">
        <f t="shared" si="120"/>
        <v>415890.79609612213</v>
      </c>
      <c r="AM87" s="1">
        <f t="shared" si="121"/>
        <v>0.99981864508969975</v>
      </c>
      <c r="AN87" s="1">
        <f t="shared" si="122"/>
        <v>33.324989374122403</v>
      </c>
      <c r="AO87" s="1">
        <f t="shared" si="123"/>
        <v>123.57548948068555</v>
      </c>
      <c r="AP87" s="1">
        <f t="shared" si="124"/>
        <v>3.6093291320985748E-3</v>
      </c>
      <c r="AQ87" s="1">
        <f t="shared" si="125"/>
        <v>2.3306538260424987E-4</v>
      </c>
      <c r="AR87" s="1">
        <f t="shared" si="126"/>
        <v>1044.9160726983559</v>
      </c>
      <c r="AS87" s="1">
        <f t="shared" si="127"/>
        <v>43029393.885843828</v>
      </c>
      <c r="AT87" s="1">
        <f t="shared" si="128"/>
        <v>161888.53946319109</v>
      </c>
      <c r="AU87" s="1">
        <f t="shared" si="145"/>
        <v>528344.91799552611</v>
      </c>
      <c r="AV87" s="1">
        <f t="shared" si="129"/>
        <v>57.501303422412832</v>
      </c>
      <c r="AW87" s="1">
        <f t="shared" si="130"/>
        <v>158494.13985729008</v>
      </c>
      <c r="AX87" s="6">
        <f t="shared" si="139"/>
        <v>51464496.163783088</v>
      </c>
      <c r="AY87">
        <f t="shared" si="131"/>
        <v>160935.89301385285</v>
      </c>
      <c r="AZ87">
        <f t="shared" si="132"/>
        <v>2441.753156562786</v>
      </c>
      <c r="BA87">
        <f t="shared" si="133"/>
        <v>318674.64601151092</v>
      </c>
      <c r="BB87">
        <f t="shared" si="140"/>
        <v>1043708.4440958481</v>
      </c>
    </row>
    <row r="88" spans="4:54" x14ac:dyDescent="0.35">
      <c r="D88">
        <f t="shared" si="134"/>
        <v>2005.3125</v>
      </c>
      <c r="E88" s="1">
        <f t="shared" si="95"/>
        <v>1169.1317226186277</v>
      </c>
      <c r="F88" s="1">
        <f t="shared" si="96"/>
        <v>0.9485077787991284</v>
      </c>
      <c r="G88" s="1">
        <f t="shared" si="141"/>
        <v>17218.766664644216</v>
      </c>
      <c r="H88" s="1">
        <f t="shared" si="97"/>
        <v>1306.4794210603375</v>
      </c>
      <c r="I88" s="1">
        <f t="shared" si="98"/>
        <v>4.1175433662768296E-2</v>
      </c>
      <c r="J88" s="1">
        <f t="shared" si="142"/>
        <v>0.14274225588153461</v>
      </c>
      <c r="K88" s="1">
        <f t="shared" si="99"/>
        <v>2.4473550406622351E-2</v>
      </c>
      <c r="L88" s="1">
        <f t="shared" si="100"/>
        <v>1.6067554973251757E-3</v>
      </c>
      <c r="M88" s="1">
        <f t="shared" si="101"/>
        <v>0.57499659623993427</v>
      </c>
      <c r="N88" s="1">
        <f t="shared" si="102"/>
        <v>0.34964881344186394</v>
      </c>
      <c r="O88" s="1">
        <f t="shared" si="103"/>
        <v>1.6656485079772652</v>
      </c>
      <c r="P88" s="1">
        <f t="shared" si="104"/>
        <v>0.51456101062640502</v>
      </c>
      <c r="Q88" s="1">
        <f t="shared" si="105"/>
        <v>17872.96976534749</v>
      </c>
      <c r="R88" s="1">
        <f t="shared" si="106"/>
        <v>0.79972799016833096</v>
      </c>
      <c r="S88" s="1">
        <f t="shared" si="135"/>
        <v>0.21221287928898153</v>
      </c>
      <c r="T88" s="1">
        <f t="shared" si="143"/>
        <v>0.5938508069210281</v>
      </c>
      <c r="U88" s="1">
        <f t="shared" si="107"/>
        <v>0.95579890592673145</v>
      </c>
      <c r="V88" s="1">
        <f t="shared" si="108"/>
        <v>192.21897083654088</v>
      </c>
      <c r="W88" s="1">
        <f t="shared" si="136"/>
        <v>940.34313997698428</v>
      </c>
      <c r="X88" s="1">
        <f t="shared" si="109"/>
        <v>103.76255244000461</v>
      </c>
      <c r="Y88" s="1">
        <f t="shared" si="137"/>
        <v>1.5383226429781779E-2</v>
      </c>
      <c r="Z88" s="1">
        <f t="shared" si="144"/>
        <v>0.34964881344186394</v>
      </c>
      <c r="AA88" s="1">
        <f t="shared" si="110"/>
        <v>1975.9792335117422</v>
      </c>
      <c r="AB88" s="1">
        <f t="shared" si="111"/>
        <v>5.4008266920259635E-3</v>
      </c>
      <c r="AC88" s="1">
        <f t="shared" si="112"/>
        <v>9.4764414756758203E-2</v>
      </c>
      <c r="AD88" s="1">
        <f t="shared" si="113"/>
        <v>1.294623339791994E-2</v>
      </c>
      <c r="AE88" s="1">
        <f t="shared" si="114"/>
        <v>0.20992607651908982</v>
      </c>
      <c r="AF88" s="1">
        <f t="shared" si="138"/>
        <v>265.48663077179702</v>
      </c>
      <c r="AG88" s="1">
        <f t="shared" si="115"/>
        <v>157.42625107100872</v>
      </c>
      <c r="AH88" s="1">
        <f t="shared" si="116"/>
        <v>152.28493172840558</v>
      </c>
      <c r="AI88" s="1">
        <f t="shared" si="117"/>
        <v>295.33455231199036</v>
      </c>
      <c r="AJ88" s="1">
        <f t="shared" si="118"/>
        <v>314.48451078127465</v>
      </c>
      <c r="AK88" s="8">
        <f t="shared" si="119"/>
        <v>11947244.144991059</v>
      </c>
      <c r="AL88" s="1">
        <f t="shared" si="120"/>
        <v>417979.18566090346</v>
      </c>
      <c r="AM88" s="1">
        <f t="shared" si="121"/>
        <v>0.99981955104715414</v>
      </c>
      <c r="AN88" s="1">
        <f t="shared" si="122"/>
        <v>33.333615871104222</v>
      </c>
      <c r="AO88" s="1">
        <f t="shared" si="123"/>
        <v>123.6074781956725</v>
      </c>
      <c r="AP88" s="1">
        <f t="shared" si="124"/>
        <v>3.6450917662962838E-3</v>
      </c>
      <c r="AQ88" s="1">
        <f t="shared" si="125"/>
        <v>2.3630687727352732E-4</v>
      </c>
      <c r="AR88" s="1">
        <f t="shared" si="126"/>
        <v>1053.1298003560646</v>
      </c>
      <c r="AS88" s="1">
        <f t="shared" si="127"/>
        <v>43291045.433477521</v>
      </c>
      <c r="AT88" s="1">
        <f t="shared" si="128"/>
        <v>163062.99608242413</v>
      </c>
      <c r="AU88" s="1">
        <f t="shared" si="145"/>
        <v>538462.9517119755</v>
      </c>
      <c r="AV88" s="1">
        <f t="shared" si="129"/>
        <v>57.423374522357001</v>
      </c>
      <c r="AW88" s="1">
        <f t="shared" si="130"/>
        <v>159609.76454767399</v>
      </c>
      <c r="AX88" s="6">
        <f t="shared" si="139"/>
        <v>52211198.922845028</v>
      </c>
      <c r="AY88">
        <f t="shared" si="131"/>
        <v>162103.43844634021</v>
      </c>
      <c r="AZ88">
        <f t="shared" si="132"/>
        <v>2493.6738986662444</v>
      </c>
      <c r="BA88">
        <f t="shared" si="133"/>
        <v>320941.36556656851</v>
      </c>
      <c r="BB88">
        <f t="shared" si="140"/>
        <v>1063625.6094715677</v>
      </c>
    </row>
    <row r="89" spans="4:54" x14ac:dyDescent="0.35">
      <c r="D89">
        <f t="shared" si="134"/>
        <v>2005.375</v>
      </c>
      <c r="E89" s="1">
        <f t="shared" si="95"/>
        <v>1175.9411286554405</v>
      </c>
      <c r="F89" s="1">
        <f t="shared" si="96"/>
        <v>0.94857197749091116</v>
      </c>
      <c r="G89" s="1">
        <f t="shared" si="141"/>
        <v>17300.421628460488</v>
      </c>
      <c r="H89" s="1">
        <f t="shared" si="97"/>
        <v>1324.0569893528532</v>
      </c>
      <c r="I89" s="1">
        <f t="shared" si="98"/>
        <v>4.0660740779317334E-2</v>
      </c>
      <c r="J89" s="1">
        <f t="shared" si="142"/>
        <v>0.14417143056336568</v>
      </c>
      <c r="K89" s="1">
        <f t="shared" si="99"/>
        <v>2.4463713164237469E-2</v>
      </c>
      <c r="L89" s="1">
        <f t="shared" si="100"/>
        <v>1.6228427747924437E-3</v>
      </c>
      <c r="M89" s="1">
        <f t="shared" si="101"/>
        <v>0.57705500369372753</v>
      </c>
      <c r="N89" s="1">
        <f t="shared" si="102"/>
        <v>0.35012040136098233</v>
      </c>
      <c r="O89" s="1">
        <f t="shared" si="103"/>
        <v>1.6784907899941166</v>
      </c>
      <c r="P89" s="1">
        <f t="shared" si="104"/>
        <v>0.51647928534405674</v>
      </c>
      <c r="Q89" s="1">
        <f t="shared" si="105"/>
        <v>17963.426474904583</v>
      </c>
      <c r="R89" s="1">
        <f t="shared" si="106"/>
        <v>0.79972799016833096</v>
      </c>
      <c r="S89" s="1">
        <f t="shared" si="135"/>
        <v>0.21238334896187741</v>
      </c>
      <c r="T89" s="1">
        <f t="shared" si="143"/>
        <v>0.59642427152495114</v>
      </c>
      <c r="U89" s="1">
        <f t="shared" si="107"/>
        <v>0.9559983476711702</v>
      </c>
      <c r="V89" s="1">
        <f t="shared" si="108"/>
        <v>192.07484622055455</v>
      </c>
      <c r="W89" s="1">
        <f t="shared" si="136"/>
        <v>947.59326011839448</v>
      </c>
      <c r="X89" s="1">
        <f t="shared" si="109"/>
        <v>104.5625699436021</v>
      </c>
      <c r="Y89" s="1">
        <f t="shared" si="137"/>
        <v>1.5596275485345703E-2</v>
      </c>
      <c r="Z89" s="1">
        <f t="shared" si="144"/>
        <v>0.35012040136098233</v>
      </c>
      <c r="AA89" s="1">
        <f t="shared" si="110"/>
        <v>1991.2141900194724</v>
      </c>
      <c r="AB89" s="1">
        <f t="shared" si="111"/>
        <v>5.4081110428468339E-3</v>
      </c>
      <c r="AC89" s="1">
        <f t="shared" si="112"/>
        <v>9.5051262024625605E-2</v>
      </c>
      <c r="AD89" s="1">
        <f t="shared" si="113"/>
        <v>1.3036589826202465E-2</v>
      </c>
      <c r="AE89" s="1">
        <f t="shared" si="114"/>
        <v>0.21009470921337506</v>
      </c>
      <c r="AF89" s="1">
        <f t="shared" si="138"/>
        <v>265.18829777293075</v>
      </c>
      <c r="AG89" s="1">
        <f t="shared" si="115"/>
        <v>157.24934782941889</v>
      </c>
      <c r="AH89" s="1">
        <f t="shared" si="116"/>
        <v>152.28493172840558</v>
      </c>
      <c r="AI89" s="1">
        <f t="shared" si="117"/>
        <v>295.11311225977175</v>
      </c>
      <c r="AJ89" s="1">
        <f t="shared" si="118"/>
        <v>314.13111781784892</v>
      </c>
      <c r="AK89" s="8">
        <f t="shared" si="119"/>
        <v>12007710.223534226</v>
      </c>
      <c r="AL89" s="1">
        <f t="shared" si="120"/>
        <v>420094.5601903862</v>
      </c>
      <c r="AM89" s="1">
        <f t="shared" si="121"/>
        <v>0.99982045952972265</v>
      </c>
      <c r="AN89" s="1">
        <f t="shared" si="122"/>
        <v>33.342149705113513</v>
      </c>
      <c r="AO89" s="1">
        <f t="shared" si="123"/>
        <v>123.63912329848128</v>
      </c>
      <c r="AP89" s="1">
        <f t="shared" si="124"/>
        <v>3.6807908132803222E-3</v>
      </c>
      <c r="AQ89" s="1">
        <f t="shared" si="125"/>
        <v>2.3957959494794949E-4</v>
      </c>
      <c r="AR89" s="1">
        <f t="shared" si="126"/>
        <v>1061.2495145885389</v>
      </c>
      <c r="AS89" s="1">
        <f t="shared" si="127"/>
        <v>43552919.014478788</v>
      </c>
      <c r="AT89" s="1">
        <f t="shared" si="128"/>
        <v>164233.94011062759</v>
      </c>
      <c r="AU89" s="1">
        <f t="shared" si="145"/>
        <v>548654.38896712696</v>
      </c>
      <c r="AV89" s="1">
        <f t="shared" si="129"/>
        <v>57.347899548393897</v>
      </c>
      <c r="AW89" s="1">
        <f t="shared" si="130"/>
        <v>160721.12717555204</v>
      </c>
      <c r="AX89" s="6">
        <f t="shared" si="139"/>
        <v>52961680.811815917</v>
      </c>
      <c r="AY89">
        <f t="shared" si="131"/>
        <v>163267.49195792936</v>
      </c>
      <c r="AZ89">
        <f t="shared" si="132"/>
        <v>2546.3647823773304</v>
      </c>
      <c r="BA89">
        <f t="shared" si="133"/>
        <v>323200.08354301326</v>
      </c>
      <c r="BB89">
        <f t="shared" si="140"/>
        <v>1083684.4448194783</v>
      </c>
    </row>
    <row r="90" spans="4:54" x14ac:dyDescent="0.35">
      <c r="D90">
        <f t="shared" si="134"/>
        <v>2005.4375</v>
      </c>
      <c r="E90" s="1">
        <f t="shared" si="95"/>
        <v>1182.6918102713901</v>
      </c>
      <c r="F90" s="1">
        <f t="shared" si="96"/>
        <v>0.94863417478133893</v>
      </c>
      <c r="G90" s="1">
        <f t="shared" si="141"/>
        <v>17383.175190295042</v>
      </c>
      <c r="H90" s="1">
        <f t="shared" si="97"/>
        <v>1341.7465164879084</v>
      </c>
      <c r="I90" s="1">
        <f t="shared" si="98"/>
        <v>4.015248155644284E-2</v>
      </c>
      <c r="J90" s="1">
        <f t="shared" si="142"/>
        <v>0.14559898496270599</v>
      </c>
      <c r="K90" s="1">
        <f t="shared" si="99"/>
        <v>2.4453230779239891E-2</v>
      </c>
      <c r="L90" s="1">
        <f t="shared" si="100"/>
        <v>1.6389118138075928E-3</v>
      </c>
      <c r="M90" s="1">
        <f t="shared" si="101"/>
        <v>0.57908768105621478</v>
      </c>
      <c r="N90" s="1">
        <f t="shared" si="102"/>
        <v>0.35059718128494205</v>
      </c>
      <c r="O90" s="1">
        <f t="shared" si="103"/>
        <v>1.691188011075343</v>
      </c>
      <c r="P90" s="1">
        <f t="shared" si="104"/>
        <v>0.51836104534055183</v>
      </c>
      <c r="Q90" s="1">
        <f t="shared" si="105"/>
        <v>18055.037844459013</v>
      </c>
      <c r="R90" s="1">
        <f t="shared" si="106"/>
        <v>0.79972799016833096</v>
      </c>
      <c r="S90" s="1">
        <f t="shared" si="135"/>
        <v>0.2125554402406917</v>
      </c>
      <c r="T90" s="1">
        <f t="shared" si="143"/>
        <v>0.59896556782365851</v>
      </c>
      <c r="U90" s="1">
        <f t="shared" si="107"/>
        <v>0.95619864478781125</v>
      </c>
      <c r="V90" s="1">
        <f t="shared" si="108"/>
        <v>191.93349028490616</v>
      </c>
      <c r="W90" s="1">
        <f t="shared" si="136"/>
        <v>954.76148599757585</v>
      </c>
      <c r="X90" s="1">
        <f t="shared" si="109"/>
        <v>105.35355079098569</v>
      </c>
      <c r="Y90" s="1">
        <f t="shared" si="137"/>
        <v>1.5811351186491476E-2</v>
      </c>
      <c r="Z90" s="1">
        <f t="shared" si="144"/>
        <v>0.35059718128494205</v>
      </c>
      <c r="AA90" s="1">
        <f t="shared" si="110"/>
        <v>2006.2770589618997</v>
      </c>
      <c r="AB90" s="1">
        <f t="shared" si="111"/>
        <v>5.415475591618488E-3</v>
      </c>
      <c r="AC90" s="1">
        <f t="shared" si="112"/>
        <v>9.5341755751809559E-2</v>
      </c>
      <c r="AD90" s="1">
        <f t="shared" si="113"/>
        <v>1.3125570706206792E-2</v>
      </c>
      <c r="AE90" s="1">
        <f t="shared" si="114"/>
        <v>0.21026494603917789</v>
      </c>
      <c r="AF90" s="1">
        <f t="shared" si="138"/>
        <v>264.90099538167919</v>
      </c>
      <c r="AG90" s="1">
        <f t="shared" si="115"/>
        <v>157.078985433968</v>
      </c>
      <c r="AH90" s="1">
        <f t="shared" si="116"/>
        <v>152.28493172840558</v>
      </c>
      <c r="AI90" s="1">
        <f t="shared" si="117"/>
        <v>294.89592614234704</v>
      </c>
      <c r="AJ90" s="1">
        <f t="shared" si="118"/>
        <v>313.79079125716157</v>
      </c>
      <c r="AK90" s="8">
        <f t="shared" si="119"/>
        <v>12068948.13826767</v>
      </c>
      <c r="AL90" s="1">
        <f t="shared" si="120"/>
        <v>422236.93700707518</v>
      </c>
      <c r="AM90" s="1">
        <f t="shared" si="121"/>
        <v>0.99982137033263629</v>
      </c>
      <c r="AN90" s="1">
        <f t="shared" si="122"/>
        <v>33.350594663218338</v>
      </c>
      <c r="AO90" s="1">
        <f t="shared" si="123"/>
        <v>123.6704388322908</v>
      </c>
      <c r="AP90" s="1">
        <f t="shared" si="124"/>
        <v>3.7164250557780512E-3</v>
      </c>
      <c r="AQ90" s="1">
        <f t="shared" si="125"/>
        <v>2.4288344460180218E-4</v>
      </c>
      <c r="AR90" s="1">
        <f t="shared" si="126"/>
        <v>1069.2775119951391</v>
      </c>
      <c r="AS90" s="1">
        <f t="shared" si="127"/>
        <v>43815070.431651071</v>
      </c>
      <c r="AT90" s="1">
        <f t="shared" si="128"/>
        <v>165401.68287597669</v>
      </c>
      <c r="AU90" s="1">
        <f t="shared" si="145"/>
        <v>558919.01022404118</v>
      </c>
      <c r="AV90" s="1">
        <f t="shared" si="129"/>
        <v>57.274787257913616</v>
      </c>
      <c r="AW90" s="1">
        <f t="shared" si="130"/>
        <v>161828.52845163853</v>
      </c>
      <c r="AX90" s="6">
        <f t="shared" si="139"/>
        <v>53715990.070457645</v>
      </c>
      <c r="AY90">
        <f t="shared" si="131"/>
        <v>164428.36304475914</v>
      </c>
      <c r="AZ90">
        <f t="shared" si="132"/>
        <v>2599.8345931206036</v>
      </c>
      <c r="BA90">
        <f t="shared" si="133"/>
        <v>325451.40738340048</v>
      </c>
      <c r="BB90">
        <f t="shared" si="140"/>
        <v>1103884.4500409167</v>
      </c>
    </row>
    <row r="91" spans="4:54" x14ac:dyDescent="0.35">
      <c r="D91">
        <f t="shared" si="134"/>
        <v>2005.5</v>
      </c>
      <c r="E91" s="1">
        <f t="shared" si="95"/>
        <v>1189.3861953962205</v>
      </c>
      <c r="F91" s="1">
        <f t="shared" si="96"/>
        <v>0.94869444448768048</v>
      </c>
      <c r="G91" s="1">
        <f t="shared" si="141"/>
        <v>17467.034347575536</v>
      </c>
      <c r="H91" s="1">
        <f t="shared" si="97"/>
        <v>1359.5349372440985</v>
      </c>
      <c r="I91" s="1">
        <f t="shared" si="98"/>
        <v>3.9650575573393437E-2</v>
      </c>
      <c r="J91" s="1">
        <f t="shared" si="142"/>
        <v>0.1470248798980455</v>
      </c>
      <c r="K91" s="1">
        <f t="shared" si="99"/>
        <v>2.4442126945184228E-2</v>
      </c>
      <c r="L91" s="1">
        <f t="shared" si="100"/>
        <v>1.6549621733301879E-3</v>
      </c>
      <c r="M91" s="1">
        <f t="shared" si="101"/>
        <v>0.58109494995351396</v>
      </c>
      <c r="N91" s="1">
        <f t="shared" si="102"/>
        <v>0.35107906222960383</v>
      </c>
      <c r="O91" s="1">
        <f t="shared" si="103"/>
        <v>1.7037438237273972</v>
      </c>
      <c r="P91" s="1">
        <f t="shared" si="104"/>
        <v>0.52020750042237374</v>
      </c>
      <c r="Q91" s="1">
        <f t="shared" si="105"/>
        <v>18147.804329193521</v>
      </c>
      <c r="R91" s="1">
        <f t="shared" si="106"/>
        <v>0.79972799016833096</v>
      </c>
      <c r="S91" s="1">
        <f t="shared" si="135"/>
        <v>0.21272914832774473</v>
      </c>
      <c r="T91" s="1">
        <f t="shared" si="143"/>
        <v>0.60147509792093623</v>
      </c>
      <c r="U91" s="1">
        <f t="shared" si="107"/>
        <v>0.95639976620869482</v>
      </c>
      <c r="V91" s="1">
        <f t="shared" si="108"/>
        <v>191.79480902022269</v>
      </c>
      <c r="W91" s="1">
        <f t="shared" si="136"/>
        <v>961.84987963984156</v>
      </c>
      <c r="X91" s="1">
        <f t="shared" si="109"/>
        <v>106.13572251719087</v>
      </c>
      <c r="Y91" s="1">
        <f t="shared" si="137"/>
        <v>1.6028447537189992E-2</v>
      </c>
      <c r="Z91" s="1">
        <f t="shared" si="144"/>
        <v>0.35107906222960383</v>
      </c>
      <c r="AA91" s="1">
        <f t="shared" si="110"/>
        <v>2021.1721733521813</v>
      </c>
      <c r="AB91" s="1">
        <f t="shared" si="111"/>
        <v>5.4229189329605887E-3</v>
      </c>
      <c r="AC91" s="1">
        <f t="shared" si="112"/>
        <v>9.5635856568583505E-2</v>
      </c>
      <c r="AD91" s="1">
        <f t="shared" si="113"/>
        <v>1.321320633325921E-2</v>
      </c>
      <c r="AE91" s="1">
        <f t="shared" si="114"/>
        <v>0.21043678225051837</v>
      </c>
      <c r="AF91" s="1">
        <f t="shared" si="138"/>
        <v>264.62431575075493</v>
      </c>
      <c r="AG91" s="1">
        <f t="shared" si="115"/>
        <v>156.91492204246128</v>
      </c>
      <c r="AH91" s="1">
        <f t="shared" si="116"/>
        <v>152.28493172840558</v>
      </c>
      <c r="AI91" s="1">
        <f t="shared" si="117"/>
        <v>294.68284951915467</v>
      </c>
      <c r="AJ91" s="1">
        <f t="shared" si="118"/>
        <v>313.46304798014074</v>
      </c>
      <c r="AK91" s="8">
        <f t="shared" si="119"/>
        <v>12130958.19345976</v>
      </c>
      <c r="AL91" s="1">
        <f t="shared" si="120"/>
        <v>424406.32675560872</v>
      </c>
      <c r="AM91" s="1">
        <f t="shared" si="121"/>
        <v>0.99982228325140399</v>
      </c>
      <c r="AN91" s="1">
        <f t="shared" si="122"/>
        <v>33.358954386685689</v>
      </c>
      <c r="AO91" s="1">
        <f t="shared" si="123"/>
        <v>123.70143829962157</v>
      </c>
      <c r="AP91" s="1">
        <f t="shared" si="124"/>
        <v>3.7519933187739737E-3</v>
      </c>
      <c r="AQ91" s="1">
        <f t="shared" si="125"/>
        <v>2.4621833412808033E-4</v>
      </c>
      <c r="AR91" s="1">
        <f t="shared" si="126"/>
        <v>1077.2161019246696</v>
      </c>
      <c r="AS91" s="1">
        <f t="shared" si="127"/>
        <v>44077553.940091647</v>
      </c>
      <c r="AT91" s="1">
        <f t="shared" si="128"/>
        <v>166566.52966693934</v>
      </c>
      <c r="AU91" s="1">
        <f t="shared" si="145"/>
        <v>569256.61540378968</v>
      </c>
      <c r="AV91" s="1">
        <f t="shared" si="129"/>
        <v>57.203949968743622</v>
      </c>
      <c r="AW91" s="1">
        <f t="shared" si="130"/>
        <v>162932.26299162389</v>
      </c>
      <c r="AX91" s="6">
        <f t="shared" si="139"/>
        <v>54474174.957548879</v>
      </c>
      <c r="AY91">
        <f t="shared" si="131"/>
        <v>165586.3551988024</v>
      </c>
      <c r="AZ91">
        <f t="shared" si="132"/>
        <v>2654.0922071785117</v>
      </c>
      <c r="BA91">
        <f t="shared" si="133"/>
        <v>327695.93240092217</v>
      </c>
      <c r="BB91">
        <f t="shared" si="140"/>
        <v>1124225.1630023792</v>
      </c>
    </row>
    <row r="92" spans="4:54" x14ac:dyDescent="0.35">
      <c r="D92">
        <f t="shared" si="134"/>
        <v>2005.5625</v>
      </c>
      <c r="E92" s="1">
        <f t="shared" si="95"/>
        <v>1196.0266606145278</v>
      </c>
      <c r="F92" s="1">
        <f t="shared" si="96"/>
        <v>0.94875285758161987</v>
      </c>
      <c r="G92" s="1">
        <f t="shared" si="141"/>
        <v>17552.005281153291</v>
      </c>
      <c r="H92" s="1">
        <f t="shared" si="97"/>
        <v>1377.4103270796224</v>
      </c>
      <c r="I92" s="1">
        <f t="shared" si="98"/>
        <v>3.9154943414677089E-2</v>
      </c>
      <c r="J92" s="1">
        <f t="shared" si="142"/>
        <v>0.14844907769628637</v>
      </c>
      <c r="K92" s="1">
        <f t="shared" si="99"/>
        <v>2.4430424634088985E-2</v>
      </c>
      <c r="L92" s="1">
        <f t="shared" si="100"/>
        <v>1.6709934292989956E-3</v>
      </c>
      <c r="M92" s="1">
        <f t="shared" si="101"/>
        <v>0.58307712799141675</v>
      </c>
      <c r="N92" s="1">
        <f t="shared" si="102"/>
        <v>0.35156595519212247</v>
      </c>
      <c r="O92" s="1">
        <f t="shared" si="103"/>
        <v>1.7161618935845302</v>
      </c>
      <c r="P92" s="1">
        <f t="shared" si="104"/>
        <v>0.52201982632017507</v>
      </c>
      <c r="Q92" s="1">
        <f t="shared" si="105"/>
        <v>18241.726138895439</v>
      </c>
      <c r="R92" s="1">
        <f t="shared" si="106"/>
        <v>0.79972799016833096</v>
      </c>
      <c r="S92" s="1">
        <f t="shared" si="135"/>
        <v>0.21290446837120175</v>
      </c>
      <c r="T92" s="1">
        <f t="shared" si="143"/>
        <v>0.60395325889427331</v>
      </c>
      <c r="U92" s="1">
        <f t="shared" si="107"/>
        <v>0.95660167889451397</v>
      </c>
      <c r="V92" s="1">
        <f t="shared" si="108"/>
        <v>191.65871126034139</v>
      </c>
      <c r="W92" s="1">
        <f t="shared" si="136"/>
        <v>968.86051048181344</v>
      </c>
      <c r="X92" s="1">
        <f t="shared" si="109"/>
        <v>106.90931347505698</v>
      </c>
      <c r="Y92" s="1">
        <f t="shared" si="137"/>
        <v>1.6247558473730359E-2</v>
      </c>
      <c r="Z92" s="1">
        <f t="shared" si="144"/>
        <v>0.35156595519212247</v>
      </c>
      <c r="AA92" s="1">
        <f t="shared" si="110"/>
        <v>2035.9038817771425</v>
      </c>
      <c r="AB92" s="1">
        <f t="shared" si="111"/>
        <v>5.4304396920967189E-3</v>
      </c>
      <c r="AC92" s="1">
        <f t="shared" si="112"/>
        <v>9.5933526119631546E-2</v>
      </c>
      <c r="AD92" s="1">
        <f t="shared" si="113"/>
        <v>1.3299527086740598E-2</v>
      </c>
      <c r="AE92" s="1">
        <f t="shared" si="114"/>
        <v>0.21061021304784511</v>
      </c>
      <c r="AF92" s="1">
        <f t="shared" si="138"/>
        <v>264.35786611267531</v>
      </c>
      <c r="AG92" s="1">
        <f t="shared" si="115"/>
        <v>156.75692475461233</v>
      </c>
      <c r="AH92" s="1">
        <f t="shared" si="116"/>
        <v>152.28493172840558</v>
      </c>
      <c r="AI92" s="1">
        <f t="shared" si="117"/>
        <v>294.47374231807936</v>
      </c>
      <c r="AJ92" s="1">
        <f t="shared" si="118"/>
        <v>313.14742273062922</v>
      </c>
      <c r="AK92" s="8">
        <f t="shared" si="119"/>
        <v>12193740.529343512</v>
      </c>
      <c r="AL92" s="1">
        <f t="shared" si="120"/>
        <v>426602.73434193531</v>
      </c>
      <c r="AM92" s="1">
        <f t="shared" si="121"/>
        <v>0.99982319808239506</v>
      </c>
      <c r="AN92" s="1">
        <f t="shared" si="122"/>
        <v>33.367232376220784</v>
      </c>
      <c r="AO92" s="1">
        <f t="shared" si="123"/>
        <v>123.73213468176385</v>
      </c>
      <c r="AP92" s="1">
        <f t="shared" si="124"/>
        <v>3.7874944682860195E-3</v>
      </c>
      <c r="AQ92" s="1">
        <f t="shared" si="125"/>
        <v>2.4958417038009649E-4</v>
      </c>
      <c r="AR92" s="1">
        <f t="shared" si="126"/>
        <v>1085.0676020261717</v>
      </c>
      <c r="AS92" s="1">
        <f t="shared" si="127"/>
        <v>44340422.289866649</v>
      </c>
      <c r="AT92" s="1">
        <f t="shared" si="128"/>
        <v>167728.77971018179</v>
      </c>
      <c r="AU92" s="1">
        <f t="shared" si="145"/>
        <v>579667.02350797341</v>
      </c>
      <c r="AV92" s="1">
        <f t="shared" si="129"/>
        <v>57.135303415394304</v>
      </c>
      <c r="AW92" s="1">
        <f t="shared" si="130"/>
        <v>164032.61929465711</v>
      </c>
      <c r="AX92" s="6">
        <f t="shared" si="139"/>
        <v>55236283.740632847</v>
      </c>
      <c r="AY92">
        <f t="shared" si="131"/>
        <v>166741.76588590135</v>
      </c>
      <c r="AZ92">
        <f t="shared" si="132"/>
        <v>2709.14659124424</v>
      </c>
      <c r="BA92">
        <f t="shared" si="133"/>
        <v>329934.24173606484</v>
      </c>
      <c r="BB92">
        <f t="shared" si="140"/>
        <v>1144706.1587774369</v>
      </c>
    </row>
    <row r="93" spans="4:54" x14ac:dyDescent="0.35">
      <c r="D93">
        <f t="shared" si="134"/>
        <v>2005.625</v>
      </c>
      <c r="E93" s="1">
        <f t="shared" si="95"/>
        <v>1202.6155308081868</v>
      </c>
      <c r="F93" s="1">
        <f t="shared" si="96"/>
        <v>0.94880948230182938</v>
      </c>
      <c r="G93" s="1">
        <f t="shared" si="141"/>
        <v>17638.093426595769</v>
      </c>
      <c r="H93" s="1">
        <f t="shared" si="97"/>
        <v>1395.3618341279439</v>
      </c>
      <c r="I93" s="1">
        <f t="shared" si="98"/>
        <v>3.8665506657495297E-2</v>
      </c>
      <c r="J93" s="1">
        <f t="shared" si="142"/>
        <v>0.14987154214658574</v>
      </c>
      <c r="K93" s="1">
        <f t="shared" si="99"/>
        <v>2.441814611089568E-2</v>
      </c>
      <c r="L93" s="1">
        <f t="shared" si="100"/>
        <v>1.6870051741124234E-3</v>
      </c>
      <c r="M93" s="1">
        <f t="shared" si="101"/>
        <v>0.58503452880564311</v>
      </c>
      <c r="N93" s="1">
        <f t="shared" si="102"/>
        <v>0.35205777315428771</v>
      </c>
      <c r="O93" s="1">
        <f t="shared" si="103"/>
        <v>1.7284458928056003</v>
      </c>
      <c r="P93" s="1">
        <f t="shared" si="104"/>
        <v>0.52379916523055847</v>
      </c>
      <c r="Q93" s="1">
        <f t="shared" si="105"/>
        <v>18336.80327519686</v>
      </c>
      <c r="R93" s="1">
        <f t="shared" si="106"/>
        <v>0.79972799016833096</v>
      </c>
      <c r="S93" s="1">
        <f t="shared" si="135"/>
        <v>0.21308139546717697</v>
      </c>
      <c r="T93" s="1">
        <f t="shared" si="143"/>
        <v>0.60640044285769068</v>
      </c>
      <c r="U93" s="1">
        <f t="shared" si="107"/>
        <v>0.95680434810821013</v>
      </c>
      <c r="V93" s="1">
        <f t="shared" si="108"/>
        <v>191.52510860974544</v>
      </c>
      <c r="W93" s="1">
        <f t="shared" si="136"/>
        <v>975.79545164358569</v>
      </c>
      <c r="X93" s="1">
        <f t="shared" si="109"/>
        <v>107.67455242387767</v>
      </c>
      <c r="Y93" s="1">
        <f t="shared" si="137"/>
        <v>1.6468677867349478E-2</v>
      </c>
      <c r="Z93" s="1">
        <f t="shared" si="144"/>
        <v>0.35205777315428771</v>
      </c>
      <c r="AA93" s="1">
        <f t="shared" si="110"/>
        <v>2050.4765405638309</v>
      </c>
      <c r="AB93" s="1">
        <f t="shared" si="111"/>
        <v>5.4380365249059957E-3</v>
      </c>
      <c r="AC93" s="1">
        <f t="shared" si="112"/>
        <v>9.6234727066634537E-2</v>
      </c>
      <c r="AD93" s="1">
        <f t="shared" si="113"/>
        <v>1.3384563373319489E-2</v>
      </c>
      <c r="AE93" s="1">
        <f t="shared" si="114"/>
        <v>0.21078523358011647</v>
      </c>
      <c r="AF93" s="1">
        <f t="shared" si="138"/>
        <v>264.10126822219962</v>
      </c>
      <c r="AG93" s="1">
        <f t="shared" si="115"/>
        <v>156.60476928142376</v>
      </c>
      <c r="AH93" s="1">
        <f t="shared" si="116"/>
        <v>152.28493172840558</v>
      </c>
      <c r="AI93" s="1">
        <f t="shared" si="117"/>
        <v>294.2684687239605</v>
      </c>
      <c r="AJ93" s="1">
        <f t="shared" si="118"/>
        <v>312.84346745491854</v>
      </c>
      <c r="AK93" s="8">
        <f t="shared" si="119"/>
        <v>12257295.147009905</v>
      </c>
      <c r="AL93" s="1">
        <f t="shared" si="120"/>
        <v>428826.15980419324</v>
      </c>
      <c r="AM93" s="1">
        <f t="shared" si="121"/>
        <v>0.99982411462336351</v>
      </c>
      <c r="AN93" s="1">
        <f t="shared" si="122"/>
        <v>33.375431997054712</v>
      </c>
      <c r="AO93" s="1">
        <f t="shared" si="123"/>
        <v>123.76254045764372</v>
      </c>
      <c r="AP93" s="1">
        <f t="shared" si="124"/>
        <v>3.8229274101650649E-3</v>
      </c>
      <c r="AQ93" s="1">
        <f t="shared" si="125"/>
        <v>2.5298085921187437E-4</v>
      </c>
      <c r="AR93" s="1">
        <f t="shared" si="126"/>
        <v>1092.8343340739611</v>
      </c>
      <c r="AS93" s="1">
        <f t="shared" si="127"/>
        <v>44603726.769026034</v>
      </c>
      <c r="AT93" s="1">
        <f t="shared" si="128"/>
        <v>168888.72616658176</v>
      </c>
      <c r="AU93" s="1">
        <f t="shared" si="145"/>
        <v>590150.07223985973</v>
      </c>
      <c r="AV93" s="1">
        <f t="shared" si="129"/>
        <v>57.068766611287636</v>
      </c>
      <c r="AW93" s="1">
        <f t="shared" si="130"/>
        <v>165129.87973977224</v>
      </c>
      <c r="AX93" s="6">
        <f t="shared" si="139"/>
        <v>56002364.687320963</v>
      </c>
      <c r="AY93">
        <f t="shared" si="131"/>
        <v>167894.88654180442</v>
      </c>
      <c r="AZ93">
        <f t="shared" si="132"/>
        <v>2765.006802032166</v>
      </c>
      <c r="BA93">
        <f t="shared" si="133"/>
        <v>332166.9063491968</v>
      </c>
      <c r="BB93">
        <f t="shared" si="140"/>
        <v>1165327.048885941</v>
      </c>
    </row>
    <row r="94" spans="4:54" x14ac:dyDescent="0.35">
      <c r="D94">
        <f t="shared" si="134"/>
        <v>2005.6875</v>
      </c>
      <c r="E94" s="1">
        <f t="shared" si="95"/>
        <v>1209.1550789571531</v>
      </c>
      <c r="F94" s="1">
        <f t="shared" si="96"/>
        <v>0.94886438426201647</v>
      </c>
      <c r="G94" s="1">
        <f t="shared" si="141"/>
        <v>17725.303541228765</v>
      </c>
      <c r="H94" s="1">
        <f t="shared" si="97"/>
        <v>1413.3796141749065</v>
      </c>
      <c r="I94" s="1">
        <f t="shared" si="98"/>
        <v>3.818218785933452E-2</v>
      </c>
      <c r="J94" s="1">
        <f t="shared" si="142"/>
        <v>0.1512922384551347</v>
      </c>
      <c r="K94" s="1">
        <f t="shared" si="99"/>
        <v>2.4405312948230069E-2</v>
      </c>
      <c r="L94" s="1">
        <f t="shared" si="100"/>
        <v>1.7029970161194961E-3</v>
      </c>
      <c r="M94" s="1">
        <f t="shared" si="101"/>
        <v>0.58696746211146633</v>
      </c>
      <c r="N94" s="1">
        <f t="shared" si="102"/>
        <v>0.35255443108231355</v>
      </c>
      <c r="O94" s="1">
        <f t="shared" si="103"/>
        <v>1.7405994938934968</v>
      </c>
      <c r="P94" s="1">
        <f t="shared" si="104"/>
        <v>0.52554662638245364</v>
      </c>
      <c r="Q94" s="1">
        <f t="shared" si="105"/>
        <v>18433.035566057435</v>
      </c>
      <c r="R94" s="1">
        <f t="shared" si="106"/>
        <v>0.79972799016833096</v>
      </c>
      <c r="S94" s="1">
        <f t="shared" si="135"/>
        <v>0.21325992466177546</v>
      </c>
      <c r="T94" s="1">
        <f t="shared" si="143"/>
        <v>0.60881703702378409</v>
      </c>
      <c r="U94" s="1">
        <f t="shared" si="107"/>
        <v>0.95700773766878466</v>
      </c>
      <c r="V94" s="1">
        <f t="shared" si="108"/>
        <v>191.39391537243293</v>
      </c>
      <c r="W94" s="1">
        <f t="shared" si="136"/>
        <v>982.65677643947481</v>
      </c>
      <c r="X94" s="1">
        <f t="shared" si="109"/>
        <v>108.43166814437815</v>
      </c>
      <c r="Y94" s="1">
        <f t="shared" si="137"/>
        <v>1.6691799526784054E-2</v>
      </c>
      <c r="Z94" s="1">
        <f t="shared" si="144"/>
        <v>0.35255443108231355</v>
      </c>
      <c r="AA94" s="1">
        <f t="shared" si="110"/>
        <v>2064.894506447421</v>
      </c>
      <c r="AB94" s="1">
        <f t="shared" si="111"/>
        <v>5.4457081179198081E-3</v>
      </c>
      <c r="AC94" s="1">
        <f t="shared" si="112"/>
        <v>9.6539423089181023E-2</v>
      </c>
      <c r="AD94" s="1">
        <f t="shared" si="113"/>
        <v>1.3468345573875806E-2</v>
      </c>
      <c r="AE94" s="1">
        <f t="shared" si="114"/>
        <v>0.21096183894682061</v>
      </c>
      <c r="AF94" s="1">
        <f t="shared" si="138"/>
        <v>263.85415781938156</v>
      </c>
      <c r="AG94" s="1">
        <f t="shared" si="115"/>
        <v>156.45823962679219</v>
      </c>
      <c r="AH94" s="1">
        <f t="shared" si="116"/>
        <v>152.28493172840558</v>
      </c>
      <c r="AI94" s="1">
        <f t="shared" si="117"/>
        <v>294.06689706930314</v>
      </c>
      <c r="AJ94" s="1">
        <f t="shared" si="118"/>
        <v>312.55075066570288</v>
      </c>
      <c r="AK94" s="8">
        <f t="shared" si="119"/>
        <v>12321621.931458015</v>
      </c>
      <c r="AL94" s="1">
        <f t="shared" si="120"/>
        <v>431076.59911910706</v>
      </c>
      <c r="AM94" s="1">
        <f t="shared" si="121"/>
        <v>0.99982503267391842</v>
      </c>
      <c r="AN94" s="1">
        <f t="shared" si="122"/>
        <v>33.383556483881186</v>
      </c>
      <c r="AO94" s="1">
        <f t="shared" si="123"/>
        <v>123.7926676221295</v>
      </c>
      <c r="AP94" s="1">
        <f t="shared" si="124"/>
        <v>3.8582910889183187E-3</v>
      </c>
      <c r="AQ94" s="1">
        <f t="shared" si="125"/>
        <v>2.564083055173514E-4</v>
      </c>
      <c r="AR94" s="1">
        <f t="shared" si="126"/>
        <v>1100.5186200598723</v>
      </c>
      <c r="AS94" s="1">
        <f t="shared" si="127"/>
        <v>44867517.246771008</v>
      </c>
      <c r="AT94" s="1">
        <f t="shared" si="128"/>
        <v>170046.65614359797</v>
      </c>
      <c r="AU94" s="1">
        <f t="shared" si="145"/>
        <v>600705.61762527109</v>
      </c>
      <c r="AV94" s="1">
        <f t="shared" si="129"/>
        <v>57.004261716716194</v>
      </c>
      <c r="AW94" s="1">
        <f t="shared" si="130"/>
        <v>166224.32059851871</v>
      </c>
      <c r="AX94" s="6">
        <f t="shared" si="139"/>
        <v>56772466.058037087</v>
      </c>
      <c r="AY94">
        <f t="shared" si="131"/>
        <v>169046.00258446278</v>
      </c>
      <c r="AZ94">
        <f t="shared" si="132"/>
        <v>2821.681985944072</v>
      </c>
      <c r="BA94">
        <f t="shared" si="133"/>
        <v>334394.48504560452</v>
      </c>
      <c r="BB94">
        <f t="shared" si="140"/>
        <v>1186087.4805327659</v>
      </c>
    </row>
    <row r="95" spans="4:54" x14ac:dyDescent="0.35">
      <c r="D95">
        <f t="shared" si="134"/>
        <v>2005.75</v>
      </c>
      <c r="E95" s="1">
        <f t="shared" si="95"/>
        <v>1215.6475260842833</v>
      </c>
      <c r="F95" s="1">
        <f t="shared" si="96"/>
        <v>0.94891762655462608</v>
      </c>
      <c r="G95" s="1">
        <f t="shared" si="141"/>
        <v>17813.639767114695</v>
      </c>
      <c r="H95" s="1">
        <f t="shared" si="97"/>
        <v>1431.4547685603709</v>
      </c>
      <c r="I95" s="1">
        <f t="shared" si="98"/>
        <v>3.7704910545712525E-2</v>
      </c>
      <c r="J95" s="1">
        <f t="shared" si="142"/>
        <v>0.15271113320089161</v>
      </c>
      <c r="K95" s="1">
        <f t="shared" si="99"/>
        <v>2.4391946041401262E-2</v>
      </c>
      <c r="L95" s="1">
        <f t="shared" si="100"/>
        <v>1.7189685791215745E-3</v>
      </c>
      <c r="M95" s="1">
        <f t="shared" si="101"/>
        <v>0.58887623375271947</v>
      </c>
      <c r="N95" s="1">
        <f t="shared" si="102"/>
        <v>0.3530558459233108</v>
      </c>
      <c r="O95" s="1">
        <f t="shared" si="103"/>
        <v>1.7526263639251254</v>
      </c>
      <c r="P95" s="1">
        <f t="shared" si="104"/>
        <v>0.52726328662453559</v>
      </c>
      <c r="Q95" s="1">
        <f t="shared" si="105"/>
        <v>18530.422697647693</v>
      </c>
      <c r="R95" s="1">
        <f t="shared" si="106"/>
        <v>0.79972799016833096</v>
      </c>
      <c r="S95" s="1">
        <f t="shared" si="135"/>
        <v>0.21344005095307444</v>
      </c>
      <c r="T95" s="1">
        <f t="shared" si="143"/>
        <v>0.61120342376499248</v>
      </c>
      <c r="U95" s="1">
        <f t="shared" si="107"/>
        <v>0.95721181018630308</v>
      </c>
      <c r="V95" s="1">
        <f t="shared" si="108"/>
        <v>191.26504848217311</v>
      </c>
      <c r="W95" s="1">
        <f t="shared" si="136"/>
        <v>989.44655512055488</v>
      </c>
      <c r="X95" s="1">
        <f t="shared" si="109"/>
        <v>109.18088907926882</v>
      </c>
      <c r="Y95" s="1">
        <f t="shared" si="137"/>
        <v>1.6916917200746614E-2</v>
      </c>
      <c r="Z95" s="1">
        <f t="shared" si="144"/>
        <v>0.3530558459233108</v>
      </c>
      <c r="AA95" s="1">
        <f t="shared" si="110"/>
        <v>2079.1621297261777</v>
      </c>
      <c r="AB95" s="1">
        <f t="shared" si="111"/>
        <v>5.4534531882673327E-3</v>
      </c>
      <c r="AC95" s="1">
        <f t="shared" si="112"/>
        <v>9.6847578884107083E-2</v>
      </c>
      <c r="AD95" s="1">
        <f t="shared" si="113"/>
        <v>1.3550903994008275E-2</v>
      </c>
      <c r="AE95" s="1">
        <f t="shared" si="114"/>
        <v>0.21114002419993544</v>
      </c>
      <c r="AF95" s="1">
        <f t="shared" si="138"/>
        <v>263.61618411247497</v>
      </c>
      <c r="AG95" s="1">
        <f t="shared" si="115"/>
        <v>156.31712778088541</v>
      </c>
      <c r="AH95" s="1">
        <f t="shared" si="116"/>
        <v>152.28493172840558</v>
      </c>
      <c r="AI95" s="1">
        <f t="shared" si="117"/>
        <v>293.86889972712049</v>
      </c>
      <c r="AJ95" s="1">
        <f t="shared" si="118"/>
        <v>312.26885682955088</v>
      </c>
      <c r="AK95" s="8">
        <f t="shared" si="119"/>
        <v>12386720.67290752</v>
      </c>
      <c r="AL95" s="1">
        <f t="shared" si="120"/>
        <v>433354.0449475944</v>
      </c>
      <c r="AM95" s="1">
        <f t="shared" si="121"/>
        <v>0.99982595203594393</v>
      </c>
      <c r="AN95" s="1">
        <f t="shared" si="122"/>
        <v>33.391608945643355</v>
      </c>
      <c r="AO95" s="1">
        <f t="shared" si="123"/>
        <v>123.82252770378213</v>
      </c>
      <c r="AP95" s="1">
        <f t="shared" si="124"/>
        <v>3.8935844865570506E-3</v>
      </c>
      <c r="AQ95" s="1">
        <f t="shared" si="125"/>
        <v>2.598664132684135E-4</v>
      </c>
      <c r="AR95" s="1">
        <f t="shared" si="126"/>
        <v>1108.1227785450851</v>
      </c>
      <c r="AS95" s="1">
        <f t="shared" si="127"/>
        <v>45131842.216605231</v>
      </c>
      <c r="AT95" s="1">
        <f t="shared" si="128"/>
        <v>171202.85072235623</v>
      </c>
      <c r="AU95" s="1">
        <f t="shared" si="145"/>
        <v>611333.53363424598</v>
      </c>
      <c r="AV95" s="1">
        <f t="shared" si="129"/>
        <v>56.941713912291092</v>
      </c>
      <c r="AW95" s="1">
        <f t="shared" si="130"/>
        <v>167316.21206216811</v>
      </c>
      <c r="AX95" s="6">
        <f t="shared" si="139"/>
        <v>57546636.100093804</v>
      </c>
      <c r="AY95">
        <f t="shared" si="131"/>
        <v>170195.39344095727</v>
      </c>
      <c r="AZ95">
        <f t="shared" si="132"/>
        <v>2879.1813787891674</v>
      </c>
      <c r="BA95">
        <f t="shared" si="133"/>
        <v>336617.52452972054</v>
      </c>
      <c r="BB95">
        <f t="shared" si="140"/>
        <v>1206987.1358481161</v>
      </c>
    </row>
    <row r="96" spans="4:54" x14ac:dyDescent="0.35">
      <c r="D96">
        <f t="shared" si="134"/>
        <v>2005.8125</v>
      </c>
      <c r="E96" s="1">
        <f t="shared" si="95"/>
        <v>1222.0950413307764</v>
      </c>
      <c r="F96" s="1">
        <f t="shared" si="96"/>
        <v>0.94896926985036623</v>
      </c>
      <c r="G96" s="1">
        <f t="shared" si="141"/>
        <v>17903.105690149718</v>
      </c>
      <c r="H96" s="1">
        <f t="shared" si="97"/>
        <v>1449.5792849436136</v>
      </c>
      <c r="I96" s="1">
        <f t="shared" si="98"/>
        <v>3.7233599198078046E-2</v>
      </c>
      <c r="J96" s="1">
        <f t="shared" si="142"/>
        <v>0.15412819429228408</v>
      </c>
      <c r="K96" s="1">
        <f t="shared" si="99"/>
        <v>2.4378065623579848E-2</v>
      </c>
      <c r="L96" s="1">
        <f t="shared" si="100"/>
        <v>1.7349195018849788E-3</v>
      </c>
      <c r="M96" s="1">
        <f t="shared" si="101"/>
        <v>0.59076114575018757</v>
      </c>
      <c r="N96" s="1">
        <f t="shared" si="102"/>
        <v>0.35356193659866958</v>
      </c>
      <c r="O96" s="1">
        <f t="shared" si="103"/>
        <v>1.7645301591791698</v>
      </c>
      <c r="P96" s="1">
        <f t="shared" si="104"/>
        <v>0.52895019103039886</v>
      </c>
      <c r="Q96" s="1">
        <f t="shared" si="105"/>
        <v>18628.964243785176</v>
      </c>
      <c r="R96" s="1">
        <f t="shared" si="106"/>
        <v>0.79972799016833096</v>
      </c>
      <c r="S96" s="1">
        <f t="shared" si="135"/>
        <v>0.21362176929304483</v>
      </c>
      <c r="T96" s="1">
        <f t="shared" si="143"/>
        <v>0.61355998067409956</v>
      </c>
      <c r="U96" s="1">
        <f t="shared" si="107"/>
        <v>0.95741652727904336</v>
      </c>
      <c r="V96" s="1">
        <f t="shared" si="108"/>
        <v>191.13842743411433</v>
      </c>
      <c r="W96" s="1">
        <f t="shared" si="136"/>
        <v>996.16685184175481</v>
      </c>
      <c r="X96" s="1">
        <f t="shared" si="109"/>
        <v>109.9224429985785</v>
      </c>
      <c r="Y96" s="1">
        <f t="shared" si="137"/>
        <v>1.7144024580327155E-2</v>
      </c>
      <c r="Z96" s="1">
        <f t="shared" si="144"/>
        <v>0.35356193659866958</v>
      </c>
      <c r="AA96" s="1">
        <f t="shared" si="110"/>
        <v>2093.2837478883021</v>
      </c>
      <c r="AB96" s="1">
        <f t="shared" si="111"/>
        <v>5.4612704835733201E-3</v>
      </c>
      <c r="AC96" s="1">
        <f t="shared" si="112"/>
        <v>9.7159160163370187E-2</v>
      </c>
      <c r="AD96" s="1">
        <f t="shared" si="113"/>
        <v>1.3632268818012461E-2</v>
      </c>
      <c r="AE96" s="1">
        <f t="shared" si="114"/>
        <v>0.21131978434582929</v>
      </c>
      <c r="AF96" s="1">
        <f t="shared" si="138"/>
        <v>263.3870092799587</v>
      </c>
      <c r="AG96" s="1">
        <f t="shared" si="115"/>
        <v>156.18123342485711</v>
      </c>
      <c r="AH96" s="1">
        <f t="shared" si="116"/>
        <v>152.28493172840558</v>
      </c>
      <c r="AI96" s="1">
        <f t="shared" si="117"/>
        <v>293.67435300585271</v>
      </c>
      <c r="AJ96" s="1">
        <f t="shared" si="118"/>
        <v>311.99738577702465</v>
      </c>
      <c r="AK96" s="8">
        <f t="shared" si="119"/>
        <v>12452591.086475387</v>
      </c>
      <c r="AL96" s="1">
        <f t="shared" si="120"/>
        <v>435658.48732314439</v>
      </c>
      <c r="AM96" s="1">
        <f t="shared" si="121"/>
        <v>0.99982687251397162</v>
      </c>
      <c r="AN96" s="1">
        <f t="shared" si="122"/>
        <v>33.399592370172229</v>
      </c>
      <c r="AO96" s="1">
        <f t="shared" si="123"/>
        <v>123.85213178205539</v>
      </c>
      <c r="AP96" s="1">
        <f t="shared" si="124"/>
        <v>3.9288066214690854E-3</v>
      </c>
      <c r="AQ96" s="1">
        <f t="shared" si="125"/>
        <v>2.6335508555178788E-4</v>
      </c>
      <c r="AR96" s="1">
        <f t="shared" si="126"/>
        <v>1115.6491212634508</v>
      </c>
      <c r="AS96" s="1">
        <f t="shared" si="127"/>
        <v>45396748.839322396</v>
      </c>
      <c r="AT96" s="1">
        <f t="shared" si="128"/>
        <v>172357.58499793508</v>
      </c>
      <c r="AU96" s="1">
        <f t="shared" si="145"/>
        <v>622033.71180439321</v>
      </c>
      <c r="AV96" s="1">
        <f t="shared" si="129"/>
        <v>56.881051277647259</v>
      </c>
      <c r="AW96" s="1">
        <f t="shared" si="130"/>
        <v>168405.81828199062</v>
      </c>
      <c r="AX96" s="6">
        <f t="shared" si="139"/>
        <v>58324923.042998515</v>
      </c>
      <c r="AY96">
        <f t="shared" si="131"/>
        <v>171343.3325875467</v>
      </c>
      <c r="AZ96">
        <f t="shared" si="132"/>
        <v>2937.5143055560716</v>
      </c>
      <c r="BA96">
        <f t="shared" si="133"/>
        <v>338836.55948552833</v>
      </c>
      <c r="BB96">
        <f t="shared" si="140"/>
        <v>1228025.7311312237</v>
      </c>
    </row>
    <row r="97" spans="4:54" x14ac:dyDescent="0.35">
      <c r="D97">
        <f t="shared" si="134"/>
        <v>2005.875</v>
      </c>
      <c r="E97" s="1">
        <f t="shared" si="95"/>
        <v>1228.4997421496287</v>
      </c>
      <c r="F97" s="1">
        <f t="shared" si="96"/>
        <v>0.94901937249372725</v>
      </c>
      <c r="G97" s="1">
        <f t="shared" si="141"/>
        <v>17993.704395458695</v>
      </c>
      <c r="H97" s="1">
        <f t="shared" si="97"/>
        <v>1467.7459808652341</v>
      </c>
      <c r="I97" s="1">
        <f t="shared" si="98"/>
        <v>3.6768179241861668E-2</v>
      </c>
      <c r="J97" s="1">
        <f t="shared" si="142"/>
        <v>0.15554339092489</v>
      </c>
      <c r="K97" s="1">
        <f t="shared" si="99"/>
        <v>2.4363691281101264E-2</v>
      </c>
      <c r="L97" s="1">
        <f t="shared" si="100"/>
        <v>1.7508494376646318E-3</v>
      </c>
      <c r="M97" s="1">
        <f t="shared" si="101"/>
        <v>0.59262249634939634</v>
      </c>
      <c r="N97" s="1">
        <f t="shared" si="102"/>
        <v>0.35407262399457201</v>
      </c>
      <c r="O97" s="1">
        <f t="shared" si="103"/>
        <v>1.7763145201482375</v>
      </c>
      <c r="P97" s="1">
        <f t="shared" si="104"/>
        <v>0.53060835351845526</v>
      </c>
      <c r="Q97" s="1">
        <f t="shared" si="105"/>
        <v>18728.659693068745</v>
      </c>
      <c r="R97" s="1">
        <f t="shared" si="106"/>
        <v>0.79972799016833096</v>
      </c>
      <c r="S97" s="1">
        <f t="shared" si="135"/>
        <v>0.2138050745894147</v>
      </c>
      <c r="T97" s="1">
        <f t="shared" si="143"/>
        <v>0.61588708062397945</v>
      </c>
      <c r="U97" s="1">
        <f t="shared" si="107"/>
        <v>0.95762184977371367</v>
      </c>
      <c r="V97" s="1">
        <f t="shared" si="108"/>
        <v>191.01397421771242</v>
      </c>
      <c r="W97" s="1">
        <f t="shared" si="136"/>
        <v>1002.8197218459627</v>
      </c>
      <c r="X97" s="1">
        <f t="shared" si="109"/>
        <v>110.65655668893312</v>
      </c>
      <c r="Y97" s="1">
        <f t="shared" si="137"/>
        <v>1.7373115301321986E-2</v>
      </c>
      <c r="Z97" s="1">
        <f t="shared" si="144"/>
        <v>0.35407262399457201</v>
      </c>
      <c r="AA97" s="1">
        <f t="shared" si="110"/>
        <v>2107.2636796947804</v>
      </c>
      <c r="AB97" s="1">
        <f t="shared" si="111"/>
        <v>5.4691587818115461E-3</v>
      </c>
      <c r="AC97" s="1">
        <f t="shared" si="112"/>
        <v>9.7474133650553713E-2</v>
      </c>
      <c r="AD97" s="1">
        <f t="shared" si="113"/>
        <v>1.3712470066210802E-2</v>
      </c>
      <c r="AE97" s="1">
        <f t="shared" si="114"/>
        <v>0.21150111434710456</v>
      </c>
      <c r="AF97" s="1">
        <f t="shared" si="138"/>
        <v>263.16630799097356</v>
      </c>
      <c r="AG97" s="1">
        <f t="shared" si="115"/>
        <v>156.05036364647893</v>
      </c>
      <c r="AH97" s="1">
        <f t="shared" si="116"/>
        <v>152.28493172840558</v>
      </c>
      <c r="AI97" s="1">
        <f t="shared" si="117"/>
        <v>293.48313704631511</v>
      </c>
      <c r="AJ97" s="1">
        <f t="shared" si="118"/>
        <v>311.73595213460919</v>
      </c>
      <c r="AK97" s="8">
        <f t="shared" si="119"/>
        <v>12519232.830313876</v>
      </c>
      <c r="AL97" s="1">
        <f t="shared" si="120"/>
        <v>437989.91428636585</v>
      </c>
      <c r="AM97" s="1">
        <f t="shared" si="121"/>
        <v>0.99982779391550991</v>
      </c>
      <c r="AN97" s="1">
        <f t="shared" si="122"/>
        <v>33.407509628678376</v>
      </c>
      <c r="AO97" s="1">
        <f t="shared" si="123"/>
        <v>123.88149050395201</v>
      </c>
      <c r="AP97" s="1">
        <f t="shared" si="124"/>
        <v>3.9639565473163227E-3</v>
      </c>
      <c r="AQ97" s="1">
        <f t="shared" si="125"/>
        <v>2.6687422460481663E-4</v>
      </c>
      <c r="AR97" s="1">
        <f t="shared" si="126"/>
        <v>1123.099949967851</v>
      </c>
      <c r="AS97" s="1">
        <f t="shared" si="127"/>
        <v>45662282.985696673</v>
      </c>
      <c r="AT97" s="1">
        <f t="shared" si="128"/>
        <v>173511.12813142806</v>
      </c>
      <c r="AU97" s="1">
        <f t="shared" si="145"/>
        <v>632806.06086676416</v>
      </c>
      <c r="AV97" s="1">
        <f t="shared" si="129"/>
        <v>56.822204675184949</v>
      </c>
      <c r="AW97" s="1">
        <f t="shared" si="130"/>
        <v>169493.39742118935</v>
      </c>
      <c r="AX97" s="6">
        <f t="shared" si="139"/>
        <v>59107375.094893135</v>
      </c>
      <c r="AY97">
        <f t="shared" si="131"/>
        <v>172490.08760142402</v>
      </c>
      <c r="AZ97">
        <f t="shared" si="132"/>
        <v>2996.6901802346692</v>
      </c>
      <c r="BA97">
        <f t="shared" si="133"/>
        <v>341052.11268031871</v>
      </c>
      <c r="BB97">
        <f t="shared" si="140"/>
        <v>1249203.0160990693</v>
      </c>
    </row>
    <row r="98" spans="4:54" x14ac:dyDescent="0.35">
      <c r="D98">
        <f t="shared" si="134"/>
        <v>2005.9375</v>
      </c>
      <c r="E98" s="1">
        <f t="shared" si="95"/>
        <v>1234.8636946053618</v>
      </c>
      <c r="F98" s="1">
        <f t="shared" si="96"/>
        <v>0.94906799059465219</v>
      </c>
      <c r="G98" s="1">
        <f t="shared" si="141"/>
        <v>18085.438519262771</v>
      </c>
      <c r="H98" s="1">
        <f t="shared" si="97"/>
        <v>1485.9484500357451</v>
      </c>
      <c r="I98" s="1">
        <f t="shared" si="98"/>
        <v>3.6308577034676014E-2</v>
      </c>
      <c r="J98" s="1">
        <f t="shared" si="142"/>
        <v>0.1569566935401048</v>
      </c>
      <c r="K98" s="1">
        <f t="shared" si="99"/>
        <v>2.4348841968845243E-2</v>
      </c>
      <c r="L98" s="1">
        <f t="shared" si="100"/>
        <v>1.7667580537388029E-3</v>
      </c>
      <c r="M98" s="1">
        <f t="shared" si="101"/>
        <v>0.59446058006780256</v>
      </c>
      <c r="N98" s="1">
        <f t="shared" si="102"/>
        <v>0.35458783094984697</v>
      </c>
      <c r="O98" s="1">
        <f t="shared" si="103"/>
        <v>1.7879830669215591</v>
      </c>
      <c r="P98" s="1">
        <f t="shared" si="104"/>
        <v>0.53223875748376437</v>
      </c>
      <c r="Q98" s="1">
        <f t="shared" si="105"/>
        <v>18829.508473850838</v>
      </c>
      <c r="R98" s="1">
        <f t="shared" si="106"/>
        <v>0.79972799016833096</v>
      </c>
      <c r="S98" s="1">
        <f t="shared" si="135"/>
        <v>0.21398996170747583</v>
      </c>
      <c r="T98" s="1">
        <f t="shared" si="143"/>
        <v>0.61818509182659576</v>
      </c>
      <c r="U98" s="1">
        <f t="shared" si="107"/>
        <v>0.95782773788964282</v>
      </c>
      <c r="V98" s="1">
        <f t="shared" si="108"/>
        <v>190.89161325095375</v>
      </c>
      <c r="W98" s="1">
        <f t="shared" si="136"/>
        <v>1009.4072088573238</v>
      </c>
      <c r="X98" s="1">
        <f t="shared" si="109"/>
        <v>111.38345566591821</v>
      </c>
      <c r="Y98" s="1">
        <f t="shared" si="137"/>
        <v>1.7604182946491454E-2</v>
      </c>
      <c r="Z98" s="1">
        <f t="shared" si="144"/>
        <v>0.35458783094984697</v>
      </c>
      <c r="AA98" s="1">
        <f t="shared" si="110"/>
        <v>2121.1062197018214</v>
      </c>
      <c r="AB98" s="1">
        <f t="shared" si="111"/>
        <v>5.477116891117211E-3</v>
      </c>
      <c r="AC98" s="1">
        <f t="shared" si="112"/>
        <v>9.7792467076100287E-2</v>
      </c>
      <c r="AD98" s="1">
        <f t="shared" si="113"/>
        <v>1.3791537555512436E-2</v>
      </c>
      <c r="AE98" s="1">
        <f t="shared" si="114"/>
        <v>0.21168400912438451</v>
      </c>
      <c r="AF98" s="1">
        <f t="shared" si="138"/>
        <v>262.95376694349079</v>
      </c>
      <c r="AG98" s="1">
        <f t="shared" si="115"/>
        <v>155.9243326662874</v>
      </c>
      <c r="AH98" s="1">
        <f t="shared" si="116"/>
        <v>152.28493172840558</v>
      </c>
      <c r="AI98" s="1">
        <f t="shared" si="117"/>
        <v>293.29513572063496</v>
      </c>
      <c r="AJ98" s="1">
        <f t="shared" si="118"/>
        <v>311.48418477764568</v>
      </c>
      <c r="AK98" s="8">
        <f t="shared" si="119"/>
        <v>12586645.522303339</v>
      </c>
      <c r="AL98" s="1">
        <f t="shared" si="120"/>
        <v>440348.31246897613</v>
      </c>
      <c r="AM98" s="1">
        <f t="shared" si="121"/>
        <v>0.99982871605133183</v>
      </c>
      <c r="AN98" s="1">
        <f t="shared" si="122"/>
        <v>33.415363480099032</v>
      </c>
      <c r="AO98" s="1">
        <f t="shared" si="123"/>
        <v>123.91061410014346</v>
      </c>
      <c r="AP98" s="1">
        <f t="shared" si="124"/>
        <v>3.9990333519575308E-3</v>
      </c>
      <c r="AQ98" s="1">
        <f t="shared" si="125"/>
        <v>2.7042373185013897E-4</v>
      </c>
      <c r="AR98" s="1">
        <f t="shared" si="126"/>
        <v>1130.4775535108433</v>
      </c>
      <c r="AS98" s="1">
        <f t="shared" si="127"/>
        <v>45928489.278760567</v>
      </c>
      <c r="AT98" s="1">
        <f t="shared" si="128"/>
        <v>174663.74341247097</v>
      </c>
      <c r="AU98" s="1">
        <f t="shared" si="145"/>
        <v>643650.50637497846</v>
      </c>
      <c r="AV98" s="1">
        <f t="shared" si="129"/>
        <v>56.765107638634163</v>
      </c>
      <c r="AW98" s="1">
        <f t="shared" si="130"/>
        <v>170579.20171718957</v>
      </c>
      <c r="AX98" s="6">
        <f t="shared" si="139"/>
        <v>59894040.440037094</v>
      </c>
      <c r="AY98">
        <f t="shared" si="131"/>
        <v>173635.92022287546</v>
      </c>
      <c r="AZ98">
        <f t="shared" si="132"/>
        <v>3056.7185056858948</v>
      </c>
      <c r="BA98">
        <f t="shared" si="133"/>
        <v>343264.69508919079</v>
      </c>
      <c r="BB98">
        <f t="shared" si="140"/>
        <v>1270518.7731415892</v>
      </c>
    </row>
    <row r="99" spans="4:54" x14ac:dyDescent="0.35">
      <c r="D99">
        <f t="shared" si="134"/>
        <v>2006</v>
      </c>
      <c r="E99" s="1">
        <f t="shared" ref="E99:E130" si="146">B$4*AC99*F99*(B$9/AF99)^B$20*((B$42-W99)/B$5)</f>
        <v>1241.1889137690696</v>
      </c>
      <c r="F99" s="1">
        <f t="shared" ref="F99:F130" si="147">1/(1 + AV99/B$18)</f>
        <v>0.9491151781165118</v>
      </c>
      <c r="G99" s="1">
        <f t="shared" si="141"/>
        <v>18178.310297390006</v>
      </c>
      <c r="H99" s="1">
        <f t="shared" ref="H99:H130" si="148">(Q99-G99)/B$32</f>
        <v>1504.1810112770063</v>
      </c>
      <c r="I99" s="1">
        <f t="shared" ref="I99:I130" si="149">(R99-T99)/B$57</f>
        <v>3.5854719854663444E-2</v>
      </c>
      <c r="J99" s="1">
        <f t="shared" si="142"/>
        <v>0.15836807378479895</v>
      </c>
      <c r="K99" s="1">
        <f t="shared" ref="K99:K130" si="150">B$15 * (P99 + AM99) * (1 - J99)</f>
        <v>2.4333536025646682E-2</v>
      </c>
      <c r="L99" s="1">
        <f t="shared" ref="L99:L130" si="151">J99*B$14</f>
        <v>1.7826450309549997E-3</v>
      </c>
      <c r="M99" s="1">
        <f t="shared" ref="M99:M130" si="152">B$16 + B$17*T99</f>
        <v>0.59627568774139539</v>
      </c>
      <c r="N99" s="1">
        <f t="shared" si="102"/>
        <v>0.35510748224137167</v>
      </c>
      <c r="O99" s="1">
        <f t="shared" ref="O99:O130" si="153">B$21*AA99</f>
        <v>1.7995393949240586</v>
      </c>
      <c r="P99" s="1">
        <f t="shared" ref="P99:P130" si="154">O99/(B$22+O99)</f>
        <v>0.53384235643923483</v>
      </c>
      <c r="Q99" s="1">
        <f t="shared" ref="Q99:Q130" si="155">MAX(0,AK99*B$33)</f>
        <v>18931.50997718118</v>
      </c>
      <c r="R99" s="1">
        <f t="shared" ref="R99:R130" si="156">B$56 + B$58 * MIN(1, MAX(0, AK99)/B$46)</f>
        <v>0.79972799016833096</v>
      </c>
      <c r="S99" s="1">
        <f t="shared" si="135"/>
        <v>0.21417642547183449</v>
      </c>
      <c r="T99" s="1">
        <f t="shared" si="143"/>
        <v>0.62045437789126301</v>
      </c>
      <c r="U99" s="1">
        <f t="shared" ref="U99:U130" si="157">MIN(1, G99/(B$13 + G99))</f>
        <v>0.95803415140781722</v>
      </c>
      <c r="V99" s="1">
        <f t="shared" ref="V99:V130" si="158">MAX(B$8*$B$7, $B$7*(1 - $B$34*LN(1 + X99))) + AN99</f>
        <v>190.77127131585166</v>
      </c>
      <c r="W99" s="1">
        <f t="shared" si="136"/>
        <v>1015.9313426757312</v>
      </c>
      <c r="X99" s="1">
        <f t="shared" ref="X99:X130" si="159">W99/B$28</f>
        <v>112.1033639086419</v>
      </c>
      <c r="Y99" s="1">
        <f t="shared" si="137"/>
        <v>1.7837221047748167E-2</v>
      </c>
      <c r="Z99" s="1">
        <f t="shared" si="144"/>
        <v>0.35510748224137167</v>
      </c>
      <c r="AA99" s="1">
        <f t="shared" ref="AA99:AA130" si="160">W99*B$19</f>
        <v>2134.8156332060667</v>
      </c>
      <c r="AB99" s="1">
        <f t="shared" ref="AB99:AB130" si="161">Z99*B$39</f>
        <v>5.4851436495614494E-3</v>
      </c>
      <c r="AC99" s="1">
        <f t="shared" ref="AC99:AC130" si="162">MIN(1,Z99^B$41)</f>
        <v>9.8114129171365555E-2</v>
      </c>
      <c r="AD99" s="1">
        <f t="shared" ref="AD99:AD130" si="163">B$40*O99*(1-Z99)</f>
        <v>1.3869500863077462E-2</v>
      </c>
      <c r="AE99" s="1">
        <f t="shared" ref="AE99:AE130" si="164">B$43*S99</f>
        <v>0.21186846355804539</v>
      </c>
      <c r="AF99" s="1">
        <f t="shared" si="138"/>
        <v>262.74908441955625</v>
      </c>
      <c r="AG99" s="1">
        <f t="shared" ref="AG99:AG130" si="165">AF99*B$44</f>
        <v>155.80296157385578</v>
      </c>
      <c r="AH99" s="1">
        <f t="shared" ref="AH99:AH130" si="166">B$35*MIN(B$37*B$9,MAX(B$38*B$9,AI99))</f>
        <v>152.28493172840558</v>
      </c>
      <c r="AI99" s="1">
        <f t="shared" ref="AI99:AI130" si="167">V99*B$20/(B$20-1)</f>
        <v>293.11023653314555</v>
      </c>
      <c r="AJ99" s="1">
        <f t="shared" ref="AJ99:AJ130" si="168">B$45*AF99</f>
        <v>311.24172630349238</v>
      </c>
      <c r="AK99" s="8">
        <f t="shared" ref="AK99:AK130" si="169">AS99-AT99*V99</f>
        <v>12654828.755389005</v>
      </c>
      <c r="AL99" s="1">
        <f t="shared" ref="AL99:AL130" si="170">B$47+B$50*MAX(0, AK99 )+B$49    *AE99</f>
        <v>442733.66763035057</v>
      </c>
      <c r="AM99" s="1">
        <f t="shared" ref="AM99:AM130" si="171">AL99/(B$48+AL99)</f>
        <v>0.99982963873572617</v>
      </c>
      <c r="AN99" s="1">
        <f t="shared" ref="AN99:AN130" si="172">B$36*AO99</f>
        <v>33.423156575302826</v>
      </c>
      <c r="AO99" s="1">
        <f t="shared" ref="AO99:AO130" si="173">$B$10*(1 + $B$51*LN(1 + AW99/$B$12))</f>
        <v>123.93951240056201</v>
      </c>
      <c r="AP99" s="1">
        <f t="shared" ref="AP99:AP130" si="174">B$54*J99*(1-Y99)</f>
        <v>4.0340361563965012E-3</v>
      </c>
      <c r="AQ99" s="1">
        <f t="shared" ref="AQ99:AQ130" si="175">Y99*B$52</f>
        <v>2.7400350792930488E-4</v>
      </c>
      <c r="AR99" s="1">
        <f t="shared" ref="AR99:AR130" si="176">W99/B$6</f>
        <v>1137.7842051506309</v>
      </c>
      <c r="AS99" s="1">
        <f t="shared" ref="AS99:AS130" si="177">AT99*AF99</f>
        <v>46195411.135568373</v>
      </c>
      <c r="AT99" s="1">
        <f t="shared" ref="AT99:AT130" si="178">E99*B$59*N99</f>
        <v>175815.68833101547</v>
      </c>
      <c r="AU99" s="1">
        <f t="shared" si="145"/>
        <v>654566.99033825786</v>
      </c>
      <c r="AV99" s="1">
        <f t="shared" ref="AV99:AV130" si="179">B$11*(AF99/B$9)*(1 - B$55*MIN(1,U99))</f>
        <v>56.709696266239405</v>
      </c>
      <c r="AW99" s="1">
        <f t="shared" ref="AW99:AW130" si="180">AT99*B$61*(1-Y99)</f>
        <v>171663.47755307442</v>
      </c>
      <c r="AX99" s="6">
        <f t="shared" si="139"/>
        <v>60684967.237248905</v>
      </c>
      <c r="AY99">
        <f t="shared" ref="AY99:AY130" si="181">AT99*B$61</f>
        <v>174781.08642663184</v>
      </c>
      <c r="AZ99">
        <f t="shared" ref="AZ99:AZ130" si="182">AY99*Y99</f>
        <v>3117.608873557409</v>
      </c>
      <c r="BA99">
        <f t="shared" ref="BA99:BA130" si="183">AW99*B$60+AZ99*B$53</f>
        <v>345474.8060378785</v>
      </c>
      <c r="BB99">
        <f t="shared" si="140"/>
        <v>1291972.8165846637</v>
      </c>
    </row>
    <row r="100" spans="4:54" x14ac:dyDescent="0.35">
      <c r="D100">
        <f t="shared" si="134"/>
        <v>2006.0625</v>
      </c>
      <c r="E100" s="1">
        <f t="shared" si="146"/>
        <v>1247.4773641985621</v>
      </c>
      <c r="F100" s="1">
        <f t="shared" si="147"/>
        <v>0.94916098696053375</v>
      </c>
      <c r="G100" s="1">
        <f t="shared" si="141"/>
        <v>18272.32161059482</v>
      </c>
      <c r="H100" s="1">
        <f t="shared" si="148"/>
        <v>1522.4386600395378</v>
      </c>
      <c r="I100" s="1">
        <f t="shared" si="149"/>
        <v>3.5406535888989531E-2</v>
      </c>
      <c r="J100" s="1">
        <f t="shared" si="142"/>
        <v>0.15977750447196717</v>
      </c>
      <c r="K100" s="1">
        <f t="shared" si="150"/>
        <v>2.4317791189697405E-2</v>
      </c>
      <c r="L100" s="1">
        <f t="shared" si="151"/>
        <v>1.798510063287022E-3</v>
      </c>
      <c r="M100" s="1">
        <f t="shared" si="152"/>
        <v>0.59806810657071408</v>
      </c>
      <c r="N100" s="1">
        <f t="shared" si="102"/>
        <v>0.35563150456721643</v>
      </c>
      <c r="O100" s="1">
        <f t="shared" si="153"/>
        <v>1.8109870709974136</v>
      </c>
      <c r="P100" s="1">
        <f t="shared" si="154"/>
        <v>0.53542007466384445</v>
      </c>
      <c r="Q100" s="1">
        <f t="shared" si="155"/>
        <v>19034.663577849125</v>
      </c>
      <c r="R100" s="1">
        <f t="shared" si="156"/>
        <v>0.79972799016833096</v>
      </c>
      <c r="S100" s="1">
        <f t="shared" ref="S100:S131" si="184">MIN(1,B$23+B$24*Y100)</f>
        <v>0.21436446066810813</v>
      </c>
      <c r="T100" s="1">
        <f t="shared" si="143"/>
        <v>0.62269529788217948</v>
      </c>
      <c r="U100" s="1">
        <f t="shared" si="157"/>
        <v>0.95824104982561509</v>
      </c>
      <c r="V100" s="1">
        <f t="shared" si="158"/>
        <v>190.65287749519757</v>
      </c>
      <c r="W100" s="1">
        <f t="shared" ref="W100:W131" si="185">W99+B$3*(E99-AR99)</f>
        <v>1022.3941369643836</v>
      </c>
      <c r="X100" s="1">
        <f t="shared" si="159"/>
        <v>112.81650361560213</v>
      </c>
      <c r="Y100" s="1">
        <f t="shared" ref="Y100:Y131" si="186">Y99+B$3*(AP99-AQ99)</f>
        <v>1.8072223088277366E-2</v>
      </c>
      <c r="Z100" s="1">
        <f t="shared" si="144"/>
        <v>0.35563150456721643</v>
      </c>
      <c r="AA100" s="1">
        <f t="shared" si="160"/>
        <v>2148.3961515955007</v>
      </c>
      <c r="AB100" s="1">
        <f t="shared" si="161"/>
        <v>5.4932379248909735E-3</v>
      </c>
      <c r="AC100" s="1">
        <f t="shared" si="162"/>
        <v>9.8439089661581894E-2</v>
      </c>
      <c r="AD100" s="1">
        <f t="shared" si="163"/>
        <v>1.3946389292958605E-2</v>
      </c>
      <c r="AE100" s="1">
        <f t="shared" si="164"/>
        <v>0.21205447248989476</v>
      </c>
      <c r="AF100" s="1">
        <f t="shared" ref="AF100:AF131" si="187">AF99+(AG99+AH99-AJ99)*B$3</f>
        <v>262.55196985697933</v>
      </c>
      <c r="AG100" s="1">
        <f t="shared" si="165"/>
        <v>155.68607807381744</v>
      </c>
      <c r="AH100" s="1">
        <f t="shared" si="166"/>
        <v>152.28493172840558</v>
      </c>
      <c r="AI100" s="1">
        <f t="shared" si="167"/>
        <v>292.92833052320691</v>
      </c>
      <c r="AJ100" s="1">
        <f t="shared" si="168"/>
        <v>311.00823252416473</v>
      </c>
      <c r="AK100" s="8">
        <f t="shared" si="169"/>
        <v>12723782.111646801</v>
      </c>
      <c r="AL100" s="1">
        <f t="shared" si="170"/>
        <v>445145.96514960722</v>
      </c>
      <c r="AM100" s="1">
        <f t="shared" si="171"/>
        <v>0.99983056178671326</v>
      </c>
      <c r="AN100" s="1">
        <f t="shared" si="172"/>
        <v>33.430891461154708</v>
      </c>
      <c r="AO100" s="1">
        <f t="shared" si="173"/>
        <v>123.96819484947424</v>
      </c>
      <c r="AP100" s="1">
        <f t="shared" si="174"/>
        <v>4.068964113755652E-3</v>
      </c>
      <c r="AQ100" s="1">
        <f t="shared" si="175"/>
        <v>2.7761345273534711E-4</v>
      </c>
      <c r="AR100" s="1">
        <f t="shared" si="176"/>
        <v>1145.0221600732534</v>
      </c>
      <c r="AS100" s="1">
        <f t="shared" si="177"/>
        <v>46463090.808356315</v>
      </c>
      <c r="AT100" s="1">
        <f t="shared" si="178"/>
        <v>176967.21465722113</v>
      </c>
      <c r="AU100" s="1">
        <f t="shared" si="145"/>
        <v>665555.47085894633</v>
      </c>
      <c r="AV100" s="1">
        <f t="shared" si="179"/>
        <v>56.655909118369046</v>
      </c>
      <c r="AW100" s="1">
        <f t="shared" si="180"/>
        <v>172746.46553704739</v>
      </c>
      <c r="AX100" s="6">
        <f t="shared" ref="AX100:AX131" si="188">AX99+AK100*B$3</f>
        <v>61480203.619226828</v>
      </c>
      <c r="AY100">
        <f t="shared" si="181"/>
        <v>175925.83650129053</v>
      </c>
      <c r="AZ100">
        <f t="shared" si="182"/>
        <v>3179.3709642431318</v>
      </c>
      <c r="BA100">
        <f t="shared" si="183"/>
        <v>347682.9333616611</v>
      </c>
      <c r="BB100">
        <f t="shared" ref="BB100:BB131" si="189">BB99+BA99*B$3</f>
        <v>1313564.991962031</v>
      </c>
    </row>
    <row r="101" spans="4:54" x14ac:dyDescent="0.35">
      <c r="D101">
        <f t="shared" si="134"/>
        <v>2006.125</v>
      </c>
      <c r="E101" s="1">
        <f t="shared" si="146"/>
        <v>1253.730960494154</v>
      </c>
      <c r="F101" s="1">
        <f t="shared" si="147"/>
        <v>0.94920546704682796</v>
      </c>
      <c r="G101" s="1">
        <f t="shared" si="141"/>
        <v>18367.474026847292</v>
      </c>
      <c r="H101" s="1">
        <f t="shared" si="148"/>
        <v>1540.7170224159215</v>
      </c>
      <c r="I101" s="1">
        <f t="shared" si="149"/>
        <v>3.4963954222480158E-2</v>
      </c>
      <c r="J101" s="1">
        <f t="shared" si="142"/>
        <v>0.16118495954236783</v>
      </c>
      <c r="K101" s="1">
        <f t="shared" si="150"/>
        <v>2.4301624613902166E-2</v>
      </c>
      <c r="L101" s="1">
        <f t="shared" si="151"/>
        <v>1.8143528574031615E-3</v>
      </c>
      <c r="M101" s="1">
        <f t="shared" si="152"/>
        <v>0.59983812016629157</v>
      </c>
      <c r="N101" s="1">
        <f t="shared" si="102"/>
        <v>0.35615982652772066</v>
      </c>
      <c r="O101" s="1">
        <f t="shared" si="153"/>
        <v>1.8223296298085783</v>
      </c>
      <c r="P101" s="1">
        <f t="shared" si="154"/>
        <v>0.5369728078557332</v>
      </c>
      <c r="Q101" s="1">
        <f t="shared" si="155"/>
        <v>19138.968653645752</v>
      </c>
      <c r="R101" s="1">
        <f t="shared" si="156"/>
        <v>0.79972799016833096</v>
      </c>
      <c r="S101" s="1">
        <f t="shared" si="184"/>
        <v>0.214554062044569</v>
      </c>
      <c r="T101" s="1">
        <f t="shared" si="143"/>
        <v>0.62490820637524136</v>
      </c>
      <c r="U101" s="1">
        <f t="shared" si="157"/>
        <v>0.95844839249805902</v>
      </c>
      <c r="V101" s="1">
        <f t="shared" si="158"/>
        <v>190.53636311055163</v>
      </c>
      <c r="W101" s="1">
        <f t="shared" si="185"/>
        <v>1028.7975872222155</v>
      </c>
      <c r="X101" s="1">
        <f t="shared" si="159"/>
        <v>113.52309498095362</v>
      </c>
      <c r="Y101" s="1">
        <f t="shared" si="186"/>
        <v>1.8309182504591136E-2</v>
      </c>
      <c r="Z101" s="1">
        <f t="shared" si="144"/>
        <v>0.35615982652772066</v>
      </c>
      <c r="AA101" s="1">
        <f t="shared" si="160"/>
        <v>2161.8519680888403</v>
      </c>
      <c r="AB101" s="1">
        <f t="shared" si="161"/>
        <v>5.5013986142357666E-3</v>
      </c>
      <c r="AC101" s="1">
        <f t="shared" si="162"/>
        <v>9.8767319257817343E-2</v>
      </c>
      <c r="AD101" s="1">
        <f t="shared" si="163"/>
        <v>1.4022231845592094E-2</v>
      </c>
      <c r="AE101" s="1">
        <f t="shared" si="164"/>
        <v>0.21224203072479739</v>
      </c>
      <c r="AF101" s="1">
        <f t="shared" si="187"/>
        <v>262.36214343685799</v>
      </c>
      <c r="AG101" s="1">
        <f t="shared" si="165"/>
        <v>155.57351624127975</v>
      </c>
      <c r="AH101" s="1">
        <f t="shared" si="166"/>
        <v>152.28493172840558</v>
      </c>
      <c r="AI101" s="1">
        <f t="shared" si="167"/>
        <v>292.74931216993224</v>
      </c>
      <c r="AJ101" s="1">
        <f t="shared" si="168"/>
        <v>310.7833719777347</v>
      </c>
      <c r="AK101" s="8">
        <f t="shared" si="169"/>
        <v>12793505.175159179</v>
      </c>
      <c r="AL101" s="1">
        <f t="shared" si="170"/>
        <v>447585.19047606131</v>
      </c>
      <c r="AM101" s="1">
        <f t="shared" si="171"/>
        <v>0.99983148502622832</v>
      </c>
      <c r="AN101" s="1">
        <f t="shared" si="172"/>
        <v>33.438570584443838</v>
      </c>
      <c r="AO101" s="1">
        <f t="shared" si="173"/>
        <v>123.99667052004635</v>
      </c>
      <c r="AP101" s="1">
        <f t="shared" si="174"/>
        <v>4.103816408275048E-3</v>
      </c>
      <c r="AQ101" s="1">
        <f t="shared" si="175"/>
        <v>2.8125346544433636E-4</v>
      </c>
      <c r="AR101" s="1">
        <f t="shared" si="176"/>
        <v>1152.1936531218287</v>
      </c>
      <c r="AS101" s="1">
        <f t="shared" si="177"/>
        <v>46731569.425023839</v>
      </c>
      <c r="AT101" s="1">
        <f t="shared" si="178"/>
        <v>178118.56852843025</v>
      </c>
      <c r="AU101" s="1">
        <f t="shared" si="145"/>
        <v>676615.92177502264</v>
      </c>
      <c r="AV101" s="1">
        <f t="shared" si="179"/>
        <v>56.603687119362405</v>
      </c>
      <c r="AW101" s="1">
        <f t="shared" si="180"/>
        <v>173828.40058889356</v>
      </c>
      <c r="AX101" s="6">
        <f t="shared" si="188"/>
        <v>62279797.692674279</v>
      </c>
      <c r="AY101">
        <f t="shared" si="181"/>
        <v>177070.41513577825</v>
      </c>
      <c r="AZ101">
        <f t="shared" si="182"/>
        <v>3242.0145468846808</v>
      </c>
      <c r="BA101">
        <f t="shared" si="183"/>
        <v>349889.55357830244</v>
      </c>
      <c r="BB101">
        <f t="shared" si="189"/>
        <v>1335295.1752971348</v>
      </c>
    </row>
    <row r="102" spans="4:54" x14ac:dyDescent="0.35">
      <c r="D102">
        <f t="shared" si="134"/>
        <v>2006.1875</v>
      </c>
      <c r="E102" s="1">
        <f t="shared" si="146"/>
        <v>1259.9515679213002</v>
      </c>
      <c r="F102" s="1">
        <f t="shared" si="147"/>
        <v>0.94924866639214522</v>
      </c>
      <c r="G102" s="1">
        <f t="shared" si="141"/>
        <v>18463.768840748289</v>
      </c>
      <c r="H102" s="1">
        <f t="shared" si="148"/>
        <v>1559.0123115699994</v>
      </c>
      <c r="I102" s="1">
        <f t="shared" si="149"/>
        <v>3.4526904826400875E-2</v>
      </c>
      <c r="J102" s="1">
        <f t="shared" si="142"/>
        <v>0.16259041402714902</v>
      </c>
      <c r="K102" s="1">
        <f t="shared" si="150"/>
        <v>2.4285052881155927E-2</v>
      </c>
      <c r="L102" s="1">
        <f t="shared" si="151"/>
        <v>1.8301731322455084E-3</v>
      </c>
      <c r="M102" s="1">
        <f t="shared" si="152"/>
        <v>0.60158600859352906</v>
      </c>
      <c r="N102" s="1">
        <f t="shared" si="102"/>
        <v>0.35669237860468045</v>
      </c>
      <c r="O102" s="1">
        <f t="shared" si="153"/>
        <v>1.8335705705712289</v>
      </c>
      <c r="P102" s="1">
        <f t="shared" si="154"/>
        <v>0.53850142378820853</v>
      </c>
      <c r="Q102" s="1">
        <f t="shared" si="155"/>
        <v>19244.424602961455</v>
      </c>
      <c r="R102" s="1">
        <f t="shared" si="156"/>
        <v>0.79972799016833096</v>
      </c>
      <c r="S102" s="1">
        <f t="shared" si="184"/>
        <v>0.21474522431373613</v>
      </c>
      <c r="T102" s="1">
        <f t="shared" si="143"/>
        <v>0.62709345351414636</v>
      </c>
      <c r="U102" s="1">
        <f t="shared" si="157"/>
        <v>0.95865613876638278</v>
      </c>
      <c r="V102" s="1">
        <f t="shared" si="158"/>
        <v>190.42166166145876</v>
      </c>
      <c r="W102" s="1">
        <f t="shared" si="185"/>
        <v>1035.1436689329857</v>
      </c>
      <c r="X102" s="1">
        <f t="shared" si="159"/>
        <v>114.22335599026823</v>
      </c>
      <c r="Y102" s="1">
        <f t="shared" si="186"/>
        <v>1.8548092688518057E-2</v>
      </c>
      <c r="Z102" s="1">
        <f t="shared" si="144"/>
        <v>0.35669237860468045</v>
      </c>
      <c r="AA102" s="1">
        <f t="shared" si="160"/>
        <v>2175.187233846144</v>
      </c>
      <c r="AB102" s="1">
        <f t="shared" si="161"/>
        <v>5.509624643787606E-3</v>
      </c>
      <c r="AC102" s="1">
        <f t="shared" si="162"/>
        <v>9.9098789648013039E-2</v>
      </c>
      <c r="AD102" s="1">
        <f t="shared" si="163"/>
        <v>1.4097057190009388E-2</v>
      </c>
      <c r="AE102" s="1">
        <f t="shared" si="164"/>
        <v>0.21243113303225017</v>
      </c>
      <c r="AF102" s="1">
        <f t="shared" si="187"/>
        <v>262.17933568635493</v>
      </c>
      <c r="AG102" s="1">
        <f t="shared" si="165"/>
        <v>155.46511628628105</v>
      </c>
      <c r="AH102" s="1">
        <f t="shared" si="166"/>
        <v>152.28493172840558</v>
      </c>
      <c r="AI102" s="1">
        <f t="shared" si="167"/>
        <v>292.57307929879596</v>
      </c>
      <c r="AJ102" s="1">
        <f t="shared" si="168"/>
        <v>310.56682545779563</v>
      </c>
      <c r="AK102" s="8">
        <f t="shared" si="169"/>
        <v>12863997.543778256</v>
      </c>
      <c r="AL102" s="1">
        <f t="shared" si="170"/>
        <v>450051.32954075234</v>
      </c>
      <c r="AM102" s="1">
        <f t="shared" si="171"/>
        <v>0.99983240828027631</v>
      </c>
      <c r="AN102" s="1">
        <f t="shared" si="172"/>
        <v>33.446196295677083</v>
      </c>
      <c r="AO102" s="1">
        <f t="shared" si="173"/>
        <v>124.02494812841128</v>
      </c>
      <c r="AP102" s="1">
        <f t="shared" si="174"/>
        <v>4.1385922543367617E-3</v>
      </c>
      <c r="AQ102" s="1">
        <f t="shared" si="175"/>
        <v>2.8492344454594511E-4</v>
      </c>
      <c r="AR102" s="1">
        <f t="shared" si="176"/>
        <v>1159.3008967236381</v>
      </c>
      <c r="AS102" s="1">
        <f t="shared" si="177"/>
        <v>47000887.028870828</v>
      </c>
      <c r="AT102" s="1">
        <f t="shared" si="178"/>
        <v>179269.99054226751</v>
      </c>
      <c r="AU102" s="1">
        <f t="shared" si="145"/>
        <v>687748.33230804955</v>
      </c>
      <c r="AV102" s="1">
        <f t="shared" si="179"/>
        <v>56.552973463435485</v>
      </c>
      <c r="AW102" s="1">
        <f t="shared" si="180"/>
        <v>174909.51203249051</v>
      </c>
      <c r="AX102" s="6">
        <f t="shared" si="188"/>
        <v>63083797.539160423</v>
      </c>
      <c r="AY102">
        <f t="shared" si="181"/>
        <v>178215.06151190324</v>
      </c>
      <c r="AZ102">
        <f t="shared" si="182"/>
        <v>3305.5494794127285</v>
      </c>
      <c r="BA102">
        <f t="shared" si="183"/>
        <v>352095.13207311608</v>
      </c>
      <c r="BB102">
        <f t="shared" si="189"/>
        <v>1357163.2723957787</v>
      </c>
    </row>
    <row r="103" spans="4:54" x14ac:dyDescent="0.35">
      <c r="D103">
        <f t="shared" si="134"/>
        <v>2006.25</v>
      </c>
      <c r="E103" s="1">
        <f t="shared" si="146"/>
        <v>1266.1410030919301</v>
      </c>
      <c r="F103" s="1">
        <f t="shared" si="147"/>
        <v>0.94929063118450208</v>
      </c>
      <c r="G103" s="1">
        <f t="shared" si="141"/>
        <v>18561.207110221414</v>
      </c>
      <c r="H103" s="1">
        <f t="shared" si="148"/>
        <v>1577.3212864974728</v>
      </c>
      <c r="I103" s="1">
        <f t="shared" si="149"/>
        <v>3.4095318547376324E-2</v>
      </c>
      <c r="J103" s="1">
        <f t="shared" si="142"/>
        <v>0.16399384401145592</v>
      </c>
      <c r="K103" s="1">
        <f t="shared" si="150"/>
        <v>2.4268092019512671E-2</v>
      </c>
      <c r="L103" s="1">
        <f t="shared" si="151"/>
        <v>1.8459706186203038E-3</v>
      </c>
      <c r="M103" s="1">
        <f t="shared" si="152"/>
        <v>0.6033120484170108</v>
      </c>
      <c r="N103" s="1">
        <f t="shared" si="102"/>
        <v>0.35722909313881929</v>
      </c>
      <c r="O103" s="1">
        <f t="shared" si="153"/>
        <v>1.8447133540656271</v>
      </c>
      <c r="P103" s="1">
        <f t="shared" si="154"/>
        <v>0.54000676296688122</v>
      </c>
      <c r="Q103" s="1">
        <f t="shared" si="155"/>
        <v>19351.030860827792</v>
      </c>
      <c r="R103" s="1">
        <f t="shared" si="156"/>
        <v>0.79972799016833096</v>
      </c>
      <c r="S103" s="1">
        <f t="shared" si="184"/>
        <v>0.21493794215391712</v>
      </c>
      <c r="T103" s="1">
        <f t="shared" si="143"/>
        <v>0.62925138506579636</v>
      </c>
      <c r="U103" s="1">
        <f t="shared" si="157"/>
        <v>0.95886424807467785</v>
      </c>
      <c r="V103" s="1">
        <f t="shared" si="158"/>
        <v>190.30870876587863</v>
      </c>
      <c r="W103" s="1">
        <f t="shared" si="185"/>
        <v>1041.4343358828396</v>
      </c>
      <c r="X103" s="1">
        <f t="shared" si="159"/>
        <v>114.91750223488569</v>
      </c>
      <c r="Y103" s="1">
        <f t="shared" si="186"/>
        <v>1.8788946989129984E-2</v>
      </c>
      <c r="Z103" s="1">
        <f t="shared" si="144"/>
        <v>0.35722909313881929</v>
      </c>
      <c r="AA103" s="1">
        <f t="shared" si="160"/>
        <v>2188.4060544334397</v>
      </c>
      <c r="AB103" s="1">
        <f t="shared" si="161"/>
        <v>5.5179149684520638E-3</v>
      </c>
      <c r="AC103" s="1">
        <f t="shared" si="162"/>
        <v>9.9433473487175433E-2</v>
      </c>
      <c r="AD103" s="1">
        <f t="shared" si="163"/>
        <v>1.4170893638641949E-2</v>
      </c>
      <c r="AE103" s="1">
        <f t="shared" si="164"/>
        <v>0.21262177414790712</v>
      </c>
      <c r="AF103" s="1">
        <f t="shared" si="187"/>
        <v>262.00328709616065</v>
      </c>
      <c r="AG103" s="1">
        <f t="shared" si="165"/>
        <v>155.36072432695696</v>
      </c>
      <c r="AH103" s="1">
        <f t="shared" si="166"/>
        <v>152.28493172840558</v>
      </c>
      <c r="AI103" s="1">
        <f t="shared" si="167"/>
        <v>292.3995329901079</v>
      </c>
      <c r="AJ103" s="1">
        <f t="shared" si="168"/>
        <v>310.35828556032499</v>
      </c>
      <c r="AK103" s="8">
        <f t="shared" si="169"/>
        <v>12935258.839849062</v>
      </c>
      <c r="AL103" s="1">
        <f t="shared" si="170"/>
        <v>452544.36913159088</v>
      </c>
      <c r="AM103" s="1">
        <f t="shared" si="171"/>
        <v>0.99983333137905861</v>
      </c>
      <c r="AN103" s="1">
        <f t="shared" si="172"/>
        <v>33.45377085274135</v>
      </c>
      <c r="AO103" s="1">
        <f t="shared" si="173"/>
        <v>124.05303604724924</v>
      </c>
      <c r="AP103" s="1">
        <f t="shared" si="174"/>
        <v>4.1732908955144652E-3</v>
      </c>
      <c r="AQ103" s="1">
        <f t="shared" si="175"/>
        <v>2.8862328787304561E-4</v>
      </c>
      <c r="AR103" s="1">
        <f t="shared" si="176"/>
        <v>1166.3460790058934</v>
      </c>
      <c r="AS103" s="1">
        <f t="shared" si="177"/>
        <v>47271082.61753539</v>
      </c>
      <c r="AT103" s="1">
        <f t="shared" si="178"/>
        <v>180421.71585498436</v>
      </c>
      <c r="AU103" s="1">
        <f t="shared" si="145"/>
        <v>698952.70671694132</v>
      </c>
      <c r="AV103" s="1">
        <f t="shared" si="179"/>
        <v>56.503713524473298</v>
      </c>
      <c r="AW103" s="1">
        <f t="shared" si="180"/>
        <v>175990.02369349427</v>
      </c>
      <c r="AX103" s="6">
        <f t="shared" si="188"/>
        <v>63892251.216650993</v>
      </c>
      <c r="AY103">
        <f t="shared" si="181"/>
        <v>179360.00940212057</v>
      </c>
      <c r="AZ103">
        <f t="shared" si="182"/>
        <v>3369.9857086262987</v>
      </c>
      <c r="BA103">
        <f t="shared" si="183"/>
        <v>354300.1232944082</v>
      </c>
      <c r="BB103">
        <f t="shared" si="189"/>
        <v>1379169.2181503484</v>
      </c>
    </row>
    <row r="104" spans="4:54" x14ac:dyDescent="0.35">
      <c r="D104">
        <f t="shared" si="134"/>
        <v>2006.3125</v>
      </c>
      <c r="E104" s="1">
        <f t="shared" si="146"/>
        <v>1272.3010346969829</v>
      </c>
      <c r="F104" s="1">
        <f t="shared" si="147"/>
        <v>0.94933140585479692</v>
      </c>
      <c r="G104" s="1">
        <f t="shared" si="141"/>
        <v>18659.789690627505</v>
      </c>
      <c r="H104" s="1">
        <f t="shared" si="148"/>
        <v>1595.6412130349561</v>
      </c>
      <c r="I104" s="1">
        <f t="shared" si="149"/>
        <v>3.3669127096448259E-2</v>
      </c>
      <c r="J104" s="1">
        <f t="shared" si="142"/>
        <v>0.16539522659901168</v>
      </c>
      <c r="K104" s="1">
        <f t="shared" si="150"/>
        <v>2.4250757517219348E-2</v>
      </c>
      <c r="L104" s="1">
        <f t="shared" si="151"/>
        <v>1.8617450587992493E-3</v>
      </c>
      <c r="M104" s="1">
        <f t="shared" si="152"/>
        <v>0.60501651274426416</v>
      </c>
      <c r="N104" s="1">
        <f t="shared" si="102"/>
        <v>0.35776990430570615</v>
      </c>
      <c r="O104" s="1">
        <f t="shared" si="153"/>
        <v>1.8557613999425076</v>
      </c>
      <c r="P104" s="1">
        <f t="shared" si="154"/>
        <v>0.541489639286312</v>
      </c>
      <c r="Q104" s="1">
        <f t="shared" si="155"/>
        <v>19458.786913507753</v>
      </c>
      <c r="R104" s="1">
        <f t="shared" si="156"/>
        <v>0.79972799016833096</v>
      </c>
      <c r="S104" s="1">
        <f t="shared" si="184"/>
        <v>0.21513221021070075</v>
      </c>
      <c r="T104" s="1">
        <f t="shared" si="143"/>
        <v>0.63138234247500735</v>
      </c>
      <c r="U104" s="1">
        <f t="shared" si="157"/>
        <v>0.95907268007536006</v>
      </c>
      <c r="V104" s="1">
        <f t="shared" si="158"/>
        <v>190.19744210181915</v>
      </c>
      <c r="W104" s="1">
        <f t="shared" si="185"/>
        <v>1047.6715186382169</v>
      </c>
      <c r="X104" s="1">
        <f t="shared" si="159"/>
        <v>115.60574674395774</v>
      </c>
      <c r="Y104" s="1">
        <f t="shared" si="186"/>
        <v>1.9031738714607574E-2</v>
      </c>
      <c r="Z104" s="1">
        <f t="shared" si="144"/>
        <v>0.35776990430570615</v>
      </c>
      <c r="AA104" s="1">
        <f t="shared" si="160"/>
        <v>2201.5124866242936</v>
      </c>
      <c r="AB104" s="1">
        <f t="shared" si="161"/>
        <v>5.5262685714765275E-3</v>
      </c>
      <c r="AC104" s="1">
        <f t="shared" si="162"/>
        <v>9.9771344386800645E-2</v>
      </c>
      <c r="AD104" s="1">
        <f t="shared" si="163"/>
        <v>1.4243769124592048E-2</v>
      </c>
      <c r="AE104" s="1">
        <f t="shared" si="164"/>
        <v>0.21281394877505613</v>
      </c>
      <c r="AF104" s="1">
        <f t="shared" si="187"/>
        <v>261.83374775210052</v>
      </c>
      <c r="AG104" s="1">
        <f t="shared" si="165"/>
        <v>155.26019217109345</v>
      </c>
      <c r="AH104" s="1">
        <f t="shared" si="166"/>
        <v>152.28493172840558</v>
      </c>
      <c r="AI104" s="1">
        <f t="shared" si="167"/>
        <v>292.22857748933581</v>
      </c>
      <c r="AJ104" s="1">
        <f t="shared" si="168"/>
        <v>310.15745624730107</v>
      </c>
      <c r="AK104" s="8">
        <f t="shared" si="169"/>
        <v>13007288.71996244</v>
      </c>
      <c r="AL104" s="1">
        <f t="shared" si="170"/>
        <v>455064.29723455891</v>
      </c>
      <c r="AM104" s="1">
        <f t="shared" si="171"/>
        <v>0.9998342541570755</v>
      </c>
      <c r="AN104" s="1">
        <f t="shared" si="172"/>
        <v>33.461296424437684</v>
      </c>
      <c r="AO104" s="1">
        <f t="shared" si="173"/>
        <v>124.08094231889289</v>
      </c>
      <c r="AP104" s="1">
        <f t="shared" si="174"/>
        <v>4.2079116036480525E-3</v>
      </c>
      <c r="AQ104" s="1">
        <f t="shared" si="175"/>
        <v>2.923528926303666E-4</v>
      </c>
      <c r="AR104" s="1">
        <f t="shared" si="176"/>
        <v>1173.3313620910824</v>
      </c>
      <c r="AS104" s="1">
        <f t="shared" si="177"/>
        <v>47542194.181087159</v>
      </c>
      <c r="AT104" s="1">
        <f t="shared" si="178"/>
        <v>181573.97428424412</v>
      </c>
      <c r="AU104" s="1">
        <f t="shared" si="145"/>
        <v>710229.06395787781</v>
      </c>
      <c r="AV104" s="1">
        <f t="shared" si="179"/>
        <v>56.455854769544324</v>
      </c>
      <c r="AW104" s="1">
        <f t="shared" si="180"/>
        <v>177070.15400140444</v>
      </c>
      <c r="AX104" s="6">
        <f t="shared" si="188"/>
        <v>64705206.761648647</v>
      </c>
      <c r="AY104">
        <f t="shared" si="181"/>
        <v>180505.4872717126</v>
      </c>
      <c r="AZ104">
        <f t="shared" si="182"/>
        <v>3435.3332703081574</v>
      </c>
      <c r="BA104">
        <f t="shared" si="183"/>
        <v>356504.97095770389</v>
      </c>
      <c r="BB104">
        <f t="shared" si="189"/>
        <v>1401312.975856249</v>
      </c>
    </row>
    <row r="105" spans="4:54" x14ac:dyDescent="0.35">
      <c r="D105">
        <f t="shared" si="134"/>
        <v>2006.375</v>
      </c>
      <c r="E105" s="1">
        <f t="shared" si="146"/>
        <v>1278.433384283205</v>
      </c>
      <c r="F105" s="1">
        <f t="shared" si="147"/>
        <v>0.94937103314554239</v>
      </c>
      <c r="G105" s="1">
        <f t="shared" si="141"/>
        <v>18759.517266442192</v>
      </c>
      <c r="H105" s="1">
        <f t="shared" si="148"/>
        <v>1613.9698270330132</v>
      </c>
      <c r="I105" s="1">
        <f t="shared" si="149"/>
        <v>3.3248263038270352E-2</v>
      </c>
      <c r="J105" s="1">
        <f t="shared" si="142"/>
        <v>0.16679453987766293</v>
      </c>
      <c r="K105" s="1">
        <f t="shared" si="150"/>
        <v>2.4233064337591263E-2</v>
      </c>
      <c r="L105" s="1">
        <f t="shared" si="151"/>
        <v>1.8774962061316759E-3</v>
      </c>
      <c r="M105" s="1">
        <f t="shared" si="152"/>
        <v>0.60669967126897228</v>
      </c>
      <c r="N105" s="1">
        <f t="shared" si="102"/>
        <v>0.35831474809027586</v>
      </c>
      <c r="O105" s="1">
        <f t="shared" si="153"/>
        <v>1.8667180842967857</v>
      </c>
      <c r="P105" s="1">
        <f t="shared" si="154"/>
        <v>0.54295084068470911</v>
      </c>
      <c r="Q105" s="1">
        <f t="shared" si="155"/>
        <v>19567.692311732677</v>
      </c>
      <c r="R105" s="1">
        <f t="shared" si="156"/>
        <v>0.79972799016833096</v>
      </c>
      <c r="S105" s="1">
        <f t="shared" si="184"/>
        <v>0.21532802309840196</v>
      </c>
      <c r="T105" s="1">
        <f t="shared" si="143"/>
        <v>0.63348666291853539</v>
      </c>
      <c r="U105" s="1">
        <f t="shared" si="157"/>
        <v>0.95928139472416429</v>
      </c>
      <c r="V105" s="1">
        <f t="shared" si="158"/>
        <v>190.08780135016255</v>
      </c>
      <c r="W105" s="1">
        <f t="shared" si="185"/>
        <v>1053.8571231760857</v>
      </c>
      <c r="X105" s="1">
        <f t="shared" si="159"/>
        <v>116.28829983330068</v>
      </c>
      <c r="Y105" s="1">
        <f t="shared" si="186"/>
        <v>1.9276461134046179E-2</v>
      </c>
      <c r="Z105" s="1">
        <f t="shared" si="144"/>
        <v>0.35831474809027586</v>
      </c>
      <c r="AA105" s="1">
        <f t="shared" si="160"/>
        <v>2214.5105355214696</v>
      </c>
      <c r="AB105" s="1">
        <f t="shared" si="161"/>
        <v>5.5346844640566349E-3</v>
      </c>
      <c r="AC105" s="1">
        <f t="shared" si="162"/>
        <v>0.10011237690360027</v>
      </c>
      <c r="AD105" s="1">
        <f t="shared" si="163"/>
        <v>1.431571118124457E-2</v>
      </c>
      <c r="AE105" s="1">
        <f t="shared" si="164"/>
        <v>0.21300765158604815</v>
      </c>
      <c r="AF105" s="1">
        <f t="shared" si="187"/>
        <v>261.67047698036288</v>
      </c>
      <c r="AG105" s="1">
        <f t="shared" si="165"/>
        <v>155.16337710575701</v>
      </c>
      <c r="AH105" s="1">
        <f t="shared" si="166"/>
        <v>152.28493172840558</v>
      </c>
      <c r="AI105" s="1">
        <f t="shared" si="167"/>
        <v>292.06012011926083</v>
      </c>
      <c r="AJ105" s="1">
        <f t="shared" si="168"/>
        <v>309.96405242645505</v>
      </c>
      <c r="AK105" s="8">
        <f t="shared" si="169"/>
        <v>13080086.883803308</v>
      </c>
      <c r="AL105" s="1">
        <f t="shared" si="170"/>
        <v>457611.10334326158</v>
      </c>
      <c r="AM105" s="1">
        <f t="shared" si="171"/>
        <v>0.99983517645320519</v>
      </c>
      <c r="AN105" s="1">
        <f t="shared" si="172"/>
        <v>33.468775093890322</v>
      </c>
      <c r="AO105" s="1">
        <f t="shared" si="173"/>
        <v>124.1086746679688</v>
      </c>
      <c r="AP105" s="1">
        <f t="shared" si="174"/>
        <v>4.242453677943096E-3</v>
      </c>
      <c r="AQ105" s="1">
        <f t="shared" si="175"/>
        <v>2.9611215542223461E-4</v>
      </c>
      <c r="AR105" s="1">
        <f t="shared" si="176"/>
        <v>1180.2588805629105</v>
      </c>
      <c r="AS105" s="1">
        <f t="shared" si="177"/>
        <v>47814258.739238761</v>
      </c>
      <c r="AT105" s="1">
        <f t="shared" si="178"/>
        <v>182726.99041560962</v>
      </c>
      <c r="AU105" s="1">
        <f t="shared" si="145"/>
        <v>721577.4373506431</v>
      </c>
      <c r="AV105" s="1">
        <f t="shared" si="179"/>
        <v>56.409346675979208</v>
      </c>
      <c r="AW105" s="1">
        <f t="shared" si="180"/>
        <v>178150.11609527547</v>
      </c>
      <c r="AX105" s="6">
        <f t="shared" si="188"/>
        <v>65522712.191886351</v>
      </c>
      <c r="AY105">
        <f t="shared" si="181"/>
        <v>181651.71838464987</v>
      </c>
      <c r="AZ105">
        <f t="shared" si="182"/>
        <v>3501.6022893744048</v>
      </c>
      <c r="BA105">
        <f t="shared" si="183"/>
        <v>358710.10825728928</v>
      </c>
      <c r="BB105">
        <f t="shared" si="189"/>
        <v>1423594.5365411055</v>
      </c>
    </row>
    <row r="106" spans="4:54" x14ac:dyDescent="0.35">
      <c r="D106">
        <f t="shared" si="134"/>
        <v>2006.4375</v>
      </c>
      <c r="E106" s="1">
        <f t="shared" si="146"/>
        <v>1284.539727067822</v>
      </c>
      <c r="F106" s="1">
        <f t="shared" si="147"/>
        <v>0.9494095541768296</v>
      </c>
      <c r="G106" s="1">
        <f t="shared" si="141"/>
        <v>18860.390380631754</v>
      </c>
      <c r="H106" s="1">
        <f t="shared" si="148"/>
        <v>1632.3052996077142</v>
      </c>
      <c r="I106" s="1">
        <f t="shared" si="149"/>
        <v>3.2832659780438075E-2</v>
      </c>
      <c r="J106" s="1">
        <f t="shared" si="142"/>
        <v>0.16819176288587917</v>
      </c>
      <c r="K106" s="1">
        <f t="shared" si="150"/>
        <v>2.4215026933708025E-2</v>
      </c>
      <c r="L106" s="1">
        <f t="shared" si="151"/>
        <v>1.8932238246674503E-3</v>
      </c>
      <c r="M106" s="1">
        <f t="shared" si="152"/>
        <v>0.60836179031364768</v>
      </c>
      <c r="N106" s="1">
        <f t="shared" si="102"/>
        <v>0.35886356226010008</v>
      </c>
      <c r="O106" s="1">
        <f t="shared" si="153"/>
        <v>1.8775867374970896</v>
      </c>
      <c r="P106" s="1">
        <f t="shared" si="154"/>
        <v>0.54439112979535143</v>
      </c>
      <c r="Q106" s="1">
        <f t="shared" si="155"/>
        <v>19677.746682678273</v>
      </c>
      <c r="R106" s="1">
        <f t="shared" si="156"/>
        <v>0.79972799016833096</v>
      </c>
      <c r="S106" s="1">
        <f t="shared" si="184"/>
        <v>0.21552537540146044</v>
      </c>
      <c r="T106" s="1">
        <f t="shared" si="143"/>
        <v>0.63556467935842731</v>
      </c>
      <c r="U106" s="1">
        <f t="shared" si="157"/>
        <v>0.95949035236534952</v>
      </c>
      <c r="V106" s="1">
        <f t="shared" si="158"/>
        <v>189.97972813867648</v>
      </c>
      <c r="W106" s="1">
        <f t="shared" si="185"/>
        <v>1059.993029658604</v>
      </c>
      <c r="X106" s="1">
        <f t="shared" si="159"/>
        <v>116.96536897018497</v>
      </c>
      <c r="Y106" s="1">
        <f t="shared" si="186"/>
        <v>1.9523107479203734E-2</v>
      </c>
      <c r="Z106" s="1">
        <f t="shared" si="144"/>
        <v>0.35886356226010008</v>
      </c>
      <c r="AA106" s="1">
        <f t="shared" si="160"/>
        <v>2227.4041519820767</v>
      </c>
      <c r="AB106" s="1">
        <f t="shared" si="161"/>
        <v>5.5431616849233988E-3</v>
      </c>
      <c r="AC106" s="1">
        <f t="shared" si="162"/>
        <v>0.10045654652759772</v>
      </c>
      <c r="AD106" s="1">
        <f t="shared" si="163"/>
        <v>1.4386746924096534E-2</v>
      </c>
      <c r="AE106" s="1">
        <f t="shared" si="164"/>
        <v>0.21320287722368089</v>
      </c>
      <c r="AF106" s="1">
        <f t="shared" si="187"/>
        <v>261.51324300584463</v>
      </c>
      <c r="AG106" s="1">
        <f t="shared" si="165"/>
        <v>155.07014169470281</v>
      </c>
      <c r="AH106" s="1">
        <f t="shared" si="166"/>
        <v>152.28493172840558</v>
      </c>
      <c r="AI106" s="1">
        <f t="shared" si="167"/>
        <v>291.8940711939531</v>
      </c>
      <c r="AJ106" s="1">
        <f t="shared" si="168"/>
        <v>309.7777995465612</v>
      </c>
      <c r="AK106" s="8">
        <f t="shared" si="169"/>
        <v>13153653.08215607</v>
      </c>
      <c r="AL106" s="1">
        <f t="shared" si="170"/>
        <v>460184.77873899182</v>
      </c>
      <c r="AM106" s="1">
        <f t="shared" si="171"/>
        <v>0.99983609811076324</v>
      </c>
      <c r="AN106" s="1">
        <f t="shared" si="172"/>
        <v>33.476208861833996</v>
      </c>
      <c r="AO106" s="1">
        <f t="shared" si="173"/>
        <v>124.13624051358731</v>
      </c>
      <c r="AP106" s="1">
        <f t="shared" si="174"/>
        <v>4.2769164440948559E-3</v>
      </c>
      <c r="AQ106" s="1">
        <f t="shared" si="175"/>
        <v>2.999009722794235E-4</v>
      </c>
      <c r="AR106" s="1">
        <f t="shared" si="176"/>
        <v>1187.130740093992</v>
      </c>
      <c r="AS106" s="1">
        <f t="shared" si="177"/>
        <v>48087312.377645396</v>
      </c>
      <c r="AT106" s="1">
        <f t="shared" si="178"/>
        <v>183880.98371205881</v>
      </c>
      <c r="AU106" s="1">
        <f t="shared" si="145"/>
        <v>732997.87425161875</v>
      </c>
      <c r="AV106" s="1">
        <f t="shared" si="179"/>
        <v>56.364140651862506</v>
      </c>
      <c r="AW106" s="1">
        <f t="shared" si="180"/>
        <v>179230.11793240593</v>
      </c>
      <c r="AX106" s="6">
        <f t="shared" si="188"/>
        <v>66344815.509521104</v>
      </c>
      <c r="AY106">
        <f t="shared" si="181"/>
        <v>182798.9209124624</v>
      </c>
      <c r="AZ106">
        <f t="shared" si="182"/>
        <v>3568.8029800564664</v>
      </c>
      <c r="BA106">
        <f t="shared" si="183"/>
        <v>360915.95808373275</v>
      </c>
      <c r="BB106">
        <f t="shared" si="189"/>
        <v>1446013.9183071861</v>
      </c>
    </row>
    <row r="107" spans="4:54" x14ac:dyDescent="0.35">
      <c r="D107">
        <f t="shared" si="134"/>
        <v>2006.5</v>
      </c>
      <c r="E107" s="1">
        <f t="shared" si="146"/>
        <v>1290.6216927852356</v>
      </c>
      <c r="F107" s="1">
        <f t="shared" si="147"/>
        <v>0.94944700850963748</v>
      </c>
      <c r="G107" s="1">
        <f t="shared" si="141"/>
        <v>18962.409461857234</v>
      </c>
      <c r="H107" s="1">
        <f t="shared" si="148"/>
        <v>1650.6462043872698</v>
      </c>
      <c r="I107" s="1">
        <f t="shared" si="149"/>
        <v>3.2422251562951893E-2</v>
      </c>
      <c r="J107" s="1">
        <f t="shared" si="142"/>
        <v>0.1695868755801942</v>
      </c>
      <c r="K107" s="1">
        <f t="shared" si="150"/>
        <v>2.4196659262911663E-2</v>
      </c>
      <c r="L107" s="1">
        <f t="shared" si="151"/>
        <v>1.9089276887904831E-3</v>
      </c>
      <c r="M107" s="1">
        <f t="shared" si="152"/>
        <v>0.61000313287177166</v>
      </c>
      <c r="N107" s="1">
        <f t="shared" si="102"/>
        <v>0.35941628633754841</v>
      </c>
      <c r="O107" s="1">
        <f t="shared" si="153"/>
        <v>1.8883706422574111</v>
      </c>
      <c r="P107" s="1">
        <f t="shared" si="154"/>
        <v>0.54581124459355435</v>
      </c>
      <c r="Q107" s="1">
        <f t="shared" si="155"/>
        <v>19788.94974076789</v>
      </c>
      <c r="R107" s="1">
        <f t="shared" si="156"/>
        <v>0.79972799016833096</v>
      </c>
      <c r="S107" s="1">
        <f t="shared" si="184"/>
        <v>0.21572426167579398</v>
      </c>
      <c r="T107" s="1">
        <f t="shared" si="143"/>
        <v>0.63761672059470464</v>
      </c>
      <c r="U107" s="1">
        <f t="shared" si="157"/>
        <v>0.95969951380776586</v>
      </c>
      <c r="V107" s="1">
        <f t="shared" si="158"/>
        <v>189.87316598719929</v>
      </c>
      <c r="W107" s="1">
        <f t="shared" si="185"/>
        <v>1066.0810913444684</v>
      </c>
      <c r="X107" s="1">
        <f t="shared" si="159"/>
        <v>117.63715865320744</v>
      </c>
      <c r="Y107" s="1">
        <f t="shared" si="186"/>
        <v>1.9771670946192199E-2</v>
      </c>
      <c r="Z107" s="1">
        <f t="shared" si="144"/>
        <v>0.35941628633754841</v>
      </c>
      <c r="AA107" s="1">
        <f t="shared" si="160"/>
        <v>2240.1972303299453</v>
      </c>
      <c r="AB107" s="1">
        <f t="shared" si="161"/>
        <v>5.551699299913203E-3</v>
      </c>
      <c r="AC107" s="1">
        <f t="shared" si="162"/>
        <v>0.10080382966965958</v>
      </c>
      <c r="AD107" s="1">
        <f t="shared" si="163"/>
        <v>1.4456903034683671E-2</v>
      </c>
      <c r="AE107" s="1">
        <f t="shared" si="164"/>
        <v>0.21339962030253751</v>
      </c>
      <c r="AF107" s="1">
        <f t="shared" si="187"/>
        <v>261.36182262312883</v>
      </c>
      <c r="AG107" s="1">
        <f t="shared" si="165"/>
        <v>154.98035358327365</v>
      </c>
      <c r="AH107" s="1">
        <f t="shared" si="166"/>
        <v>152.28493172840558</v>
      </c>
      <c r="AI107" s="1">
        <f t="shared" si="167"/>
        <v>291.73034393455225</v>
      </c>
      <c r="AJ107" s="1">
        <f t="shared" si="168"/>
        <v>309.59843320769039</v>
      </c>
      <c r="AK107" s="8">
        <f t="shared" si="169"/>
        <v>13227987.124126092</v>
      </c>
      <c r="AL107" s="1">
        <f t="shared" si="170"/>
        <v>462785.31674337055</v>
      </c>
      <c r="AM107" s="1">
        <f t="shared" si="171"/>
        <v>0.9998370189775424</v>
      </c>
      <c r="AN107" s="1">
        <f t="shared" si="172"/>
        <v>33.483599649782647</v>
      </c>
      <c r="AO107" s="1">
        <f t="shared" si="173"/>
        <v>124.16364698109278</v>
      </c>
      <c r="AP107" s="1">
        <f t="shared" si="174"/>
        <v>4.3112992534365601E-3</v>
      </c>
      <c r="AQ107" s="1">
        <f t="shared" si="175"/>
        <v>3.0371923868513739E-4</v>
      </c>
      <c r="AR107" s="1">
        <f t="shared" si="176"/>
        <v>1193.9490162266245</v>
      </c>
      <c r="AS107" s="1">
        <f t="shared" si="177"/>
        <v>48361390.283270098</v>
      </c>
      <c r="AT107" s="1">
        <f t="shared" si="178"/>
        <v>185036.16862591633</v>
      </c>
      <c r="AU107" s="1">
        <f t="shared" si="145"/>
        <v>744490.43573362241</v>
      </c>
      <c r="AV107" s="1">
        <f t="shared" si="179"/>
        <v>56.320189959792607</v>
      </c>
      <c r="AW107" s="1">
        <f t="shared" si="180"/>
        <v>180310.3623993987</v>
      </c>
      <c r="AX107" s="6">
        <f t="shared" si="188"/>
        <v>67171564.704778984</v>
      </c>
      <c r="AY107">
        <f t="shared" si="181"/>
        <v>183947.30804551241</v>
      </c>
      <c r="AZ107">
        <f t="shared" si="182"/>
        <v>3636.9456461137243</v>
      </c>
      <c r="BA107">
        <f t="shared" si="183"/>
        <v>363122.93324616872</v>
      </c>
      <c r="BB107">
        <f t="shared" si="189"/>
        <v>1468571.1656874195</v>
      </c>
    </row>
    <row r="108" spans="4:54" x14ac:dyDescent="0.35">
      <c r="D108">
        <f t="shared" si="134"/>
        <v>2006.5625</v>
      </c>
      <c r="E108" s="1">
        <f t="shared" si="146"/>
        <v>1296.6808665603555</v>
      </c>
      <c r="F108" s="1">
        <f t="shared" si="147"/>
        <v>0.94948343420659742</v>
      </c>
      <c r="G108" s="1">
        <f t="shared" si="141"/>
        <v>19065.574849631437</v>
      </c>
      <c r="H108" s="1">
        <f t="shared" si="148"/>
        <v>1668.9914866691217</v>
      </c>
      <c r="I108" s="1">
        <f t="shared" si="149"/>
        <v>3.2016973447812153E-2</v>
      </c>
      <c r="J108" s="1">
        <f t="shared" si="142"/>
        <v>0.17097985880357677</v>
      </c>
      <c r="K108" s="1">
        <f t="shared" si="150"/>
        <v>2.4177974801090692E-2</v>
      </c>
      <c r="L108" s="1">
        <f t="shared" si="151"/>
        <v>1.9246075828626998E-3</v>
      </c>
      <c r="M108" s="1">
        <f t="shared" si="152"/>
        <v>0.61162395864940722</v>
      </c>
      <c r="N108" s="1">
        <f t="shared" si="102"/>
        <v>0.35997286157097158</v>
      </c>
      <c r="O108" s="1">
        <f t="shared" si="153"/>
        <v>1.8990730319374671</v>
      </c>
      <c r="P108" s="1">
        <f t="shared" si="154"/>
        <v>0.54721189903811085</v>
      </c>
      <c r="Q108" s="1">
        <f t="shared" si="155"/>
        <v>19901.301297385322</v>
      </c>
      <c r="R108" s="1">
        <f t="shared" si="156"/>
        <v>0.79972799016833096</v>
      </c>
      <c r="S108" s="1">
        <f t="shared" si="184"/>
        <v>0.21592467645010804</v>
      </c>
      <c r="T108" s="1">
        <f t="shared" si="143"/>
        <v>0.63964311131738916</v>
      </c>
      <c r="U108" s="1">
        <f t="shared" si="157"/>
        <v>0.95990884039240798</v>
      </c>
      <c r="V108" s="1">
        <f t="shared" si="158"/>
        <v>189.76806025399276</v>
      </c>
      <c r="W108" s="1">
        <f t="shared" si="185"/>
        <v>1072.1231336293815</v>
      </c>
      <c r="X108" s="1">
        <f t="shared" si="159"/>
        <v>118.30387030641135</v>
      </c>
      <c r="Y108" s="1">
        <f t="shared" si="186"/>
        <v>2.0022144697114164E-2</v>
      </c>
      <c r="Z108" s="1">
        <f t="shared" si="144"/>
        <v>0.35997286157097158</v>
      </c>
      <c r="AA108" s="1">
        <f t="shared" si="160"/>
        <v>2252.8936063393248</v>
      </c>
      <c r="AB108" s="1">
        <f t="shared" si="161"/>
        <v>5.560296401522679E-3</v>
      </c>
      <c r="AC108" s="1">
        <f t="shared" si="162"/>
        <v>0.10115420364852167</v>
      </c>
      <c r="AD108" s="1">
        <f t="shared" si="163"/>
        <v>1.4526205746486149E-2</v>
      </c>
      <c r="AE108" s="1">
        <f t="shared" si="164"/>
        <v>0.21359787541028202</v>
      </c>
      <c r="AF108" s="1">
        <f t="shared" si="187"/>
        <v>261.21600087962815</v>
      </c>
      <c r="AG108" s="1">
        <f t="shared" si="165"/>
        <v>154.89388531051276</v>
      </c>
      <c r="AH108" s="1">
        <f t="shared" si="166"/>
        <v>152.28493172840558</v>
      </c>
      <c r="AI108" s="1">
        <f t="shared" si="167"/>
        <v>291.56885438684066</v>
      </c>
      <c r="AJ108" s="1">
        <f t="shared" si="168"/>
        <v>309.425698785875</v>
      </c>
      <c r="AK108" s="8">
        <f t="shared" si="169"/>
        <v>13303088.883632265</v>
      </c>
      <c r="AL108" s="1">
        <f t="shared" si="170"/>
        <v>465412.71294548491</v>
      </c>
      <c r="AM108" s="1">
        <f t="shared" si="171"/>
        <v>0.99983793890583483</v>
      </c>
      <c r="AN108" s="1">
        <f t="shared" si="172"/>
        <v>33.490949303082935</v>
      </c>
      <c r="AO108" s="1">
        <f t="shared" si="173"/>
        <v>124.19090091338667</v>
      </c>
      <c r="AP108" s="1">
        <f t="shared" si="174"/>
        <v>4.3456014821116346E-3</v>
      </c>
      <c r="AQ108" s="1">
        <f t="shared" si="175"/>
        <v>3.0756684960015114E-4</v>
      </c>
      <c r="AR108" s="1">
        <f t="shared" si="176"/>
        <v>1200.7157532981676</v>
      </c>
      <c r="AS108" s="1">
        <f t="shared" si="177"/>
        <v>48636526.778797619</v>
      </c>
      <c r="AT108" s="1">
        <f t="shared" si="178"/>
        <v>186192.75471264101</v>
      </c>
      <c r="AU108" s="1">
        <f t="shared" si="145"/>
        <v>756055.19627274212</v>
      </c>
      <c r="AV108" s="1">
        <f t="shared" si="179"/>
        <v>56.277449643771227</v>
      </c>
      <c r="AW108" s="1">
        <f t="shared" si="180"/>
        <v>181391.04742503737</v>
      </c>
      <c r="AX108" s="6">
        <f t="shared" si="188"/>
        <v>68003007.760005996</v>
      </c>
      <c r="AY108">
        <f t="shared" si="181"/>
        <v>185097.08810611244</v>
      </c>
      <c r="AZ108">
        <f t="shared" si="182"/>
        <v>3706.0406810750724</v>
      </c>
      <c r="BA108">
        <f t="shared" si="183"/>
        <v>365331.436698234</v>
      </c>
      <c r="BB108">
        <f t="shared" si="189"/>
        <v>1491266.3490153051</v>
      </c>
    </row>
    <row r="109" spans="4:54" x14ac:dyDescent="0.35">
      <c r="D109">
        <f t="shared" si="134"/>
        <v>2006.625</v>
      </c>
      <c r="E109" s="1">
        <f t="shared" si="146"/>
        <v>1302.7187898036618</v>
      </c>
      <c r="F109" s="1">
        <f t="shared" si="147"/>
        <v>0.94951886789031503</v>
      </c>
      <c r="G109" s="1">
        <f t="shared" si="141"/>
        <v>19169.886817548257</v>
      </c>
      <c r="H109" s="1">
        <f t="shared" si="148"/>
        <v>1687.340434405113</v>
      </c>
      <c r="I109" s="1">
        <f t="shared" si="149"/>
        <v>3.1616761308744211E-2</v>
      </c>
      <c r="J109" s="1">
        <f t="shared" si="142"/>
        <v>0.17237069425471602</v>
      </c>
      <c r="K109" s="1">
        <f t="shared" si="150"/>
        <v>2.4158986556736289E-2</v>
      </c>
      <c r="L109" s="1">
        <f t="shared" si="151"/>
        <v>1.9402633008783054E-3</v>
      </c>
      <c r="M109" s="1">
        <f t="shared" si="152"/>
        <v>0.61322452410629202</v>
      </c>
      <c r="N109" s="1">
        <f t="shared" si="102"/>
        <v>0.36053323090503181</v>
      </c>
      <c r="O109" s="1">
        <f t="shared" si="153"/>
        <v>1.9096970890587157</v>
      </c>
      <c r="P109" s="1">
        <f t="shared" si="154"/>
        <v>0.54859378370626322</v>
      </c>
      <c r="Q109" s="1">
        <f t="shared" si="155"/>
        <v>20014.801269575324</v>
      </c>
      <c r="R109" s="1">
        <f t="shared" si="156"/>
        <v>0.79972799016833096</v>
      </c>
      <c r="S109" s="1">
        <f t="shared" si="184"/>
        <v>0.21612661422716262</v>
      </c>
      <c r="T109" s="1">
        <f t="shared" si="143"/>
        <v>0.64164417215787739</v>
      </c>
      <c r="U109" s="1">
        <f t="shared" si="157"/>
        <v>0.96011829405204818</v>
      </c>
      <c r="V109" s="1">
        <f t="shared" si="158"/>
        <v>189.66435808325161</v>
      </c>
      <c r="W109" s="1">
        <f t="shared" si="185"/>
        <v>1078.1209532082682</v>
      </c>
      <c r="X109" s="1">
        <f t="shared" si="159"/>
        <v>118.96570218684083</v>
      </c>
      <c r="Y109" s="1">
        <f t="shared" si="186"/>
        <v>2.0274521861646133E-2</v>
      </c>
      <c r="Z109" s="1">
        <f t="shared" si="144"/>
        <v>0.36053323090503181</v>
      </c>
      <c r="AA109" s="1">
        <f t="shared" si="160"/>
        <v>2265.4970554744145</v>
      </c>
      <c r="AB109" s="1">
        <f t="shared" si="161"/>
        <v>5.5689521084504199E-3</v>
      </c>
      <c r="AC109" s="1">
        <f t="shared" si="162"/>
        <v>0.10150764667736926</v>
      </c>
      <c r="AD109" s="1">
        <f t="shared" si="163"/>
        <v>1.4594680832698667E-2</v>
      </c>
      <c r="AE109" s="1">
        <f t="shared" si="164"/>
        <v>0.21379763710891259</v>
      </c>
      <c r="AF109" s="1">
        <f t="shared" si="187"/>
        <v>261.07557077044339</v>
      </c>
      <c r="AG109" s="1">
        <f t="shared" si="165"/>
        <v>154.81061412822316</v>
      </c>
      <c r="AH109" s="1">
        <f t="shared" si="166"/>
        <v>152.28493172840558</v>
      </c>
      <c r="AI109" s="1">
        <f t="shared" si="167"/>
        <v>291.40952134059489</v>
      </c>
      <c r="AJ109" s="1">
        <f t="shared" si="168"/>
        <v>309.25935107165094</v>
      </c>
      <c r="AK109" s="8">
        <f t="shared" si="169"/>
        <v>13378958.305222891</v>
      </c>
      <c r="AL109" s="1">
        <f t="shared" si="170"/>
        <v>468066.96540535416</v>
      </c>
      <c r="AM109" s="1">
        <f t="shared" si="171"/>
        <v>0.99983885775244041</v>
      </c>
      <c r="AN109" s="1">
        <f t="shared" si="172"/>
        <v>33.498259593855821</v>
      </c>
      <c r="AO109" s="1">
        <f t="shared" si="173"/>
        <v>124.21800888183532</v>
      </c>
      <c r="AP109" s="1">
        <f t="shared" si="174"/>
        <v>4.379822530269516E-3</v>
      </c>
      <c r="AQ109" s="1">
        <f t="shared" si="175"/>
        <v>3.114436994871318E-4</v>
      </c>
      <c r="AR109" s="1">
        <f t="shared" si="176"/>
        <v>1207.4329635027736</v>
      </c>
      <c r="AS109" s="1">
        <f t="shared" si="177"/>
        <v>48912755.356085926</v>
      </c>
      <c r="AT109" s="1">
        <f t="shared" si="178"/>
        <v>187350.94674596566</v>
      </c>
      <c r="AU109" s="1">
        <f t="shared" si="145"/>
        <v>767692.2434422822</v>
      </c>
      <c r="AV109" s="1">
        <f t="shared" si="179"/>
        <v>56.235876459089305</v>
      </c>
      <c r="AW109" s="1">
        <f t="shared" si="180"/>
        <v>182472.36609447954</v>
      </c>
      <c r="AX109" s="6">
        <f t="shared" si="188"/>
        <v>68839192.654082432</v>
      </c>
      <c r="AY109">
        <f t="shared" si="181"/>
        <v>186248.4646629873</v>
      </c>
      <c r="AZ109">
        <f t="shared" si="182"/>
        <v>3776.0985685077635</v>
      </c>
      <c r="BA109">
        <f t="shared" si="183"/>
        <v>367541.8617666568</v>
      </c>
      <c r="BB109">
        <f t="shared" si="189"/>
        <v>1514099.5638089448</v>
      </c>
    </row>
    <row r="110" spans="4:54" x14ac:dyDescent="0.35">
      <c r="D110">
        <f t="shared" si="134"/>
        <v>2006.6875</v>
      </c>
      <c r="E110" s="1">
        <f t="shared" si="146"/>
        <v>1308.7369611234894</v>
      </c>
      <c r="F110" s="1">
        <f t="shared" si="147"/>
        <v>0.94955334479935083</v>
      </c>
      <c r="G110" s="1">
        <f t="shared" si="141"/>
        <v>19275.345594698578</v>
      </c>
      <c r="H110" s="1">
        <f t="shared" si="148"/>
        <v>1705.6926509322834</v>
      </c>
      <c r="I110" s="1">
        <f t="shared" si="149"/>
        <v>3.1221551821051741E-2</v>
      </c>
      <c r="J110" s="1">
        <f t="shared" si="142"/>
        <v>0.17375936445820714</v>
      </c>
      <c r="K110" s="1">
        <f t="shared" si="150"/>
        <v>2.4139707084758235E-2</v>
      </c>
      <c r="L110" s="1">
        <f t="shared" si="151"/>
        <v>1.9558946461281858E-3</v>
      </c>
      <c r="M110" s="1">
        <f t="shared" si="152"/>
        <v>0.61480508249641697</v>
      </c>
      <c r="N110" s="1">
        <f t="shared" si="102"/>
        <v>0.36109733895029733</v>
      </c>
      <c r="O110" s="1">
        <f t="shared" si="153"/>
        <v>1.9202459440233339</v>
      </c>
      <c r="P110" s="1">
        <f t="shared" si="154"/>
        <v>0.5499575664213564</v>
      </c>
      <c r="Q110" s="1">
        <f t="shared" si="155"/>
        <v>20129.449687804805</v>
      </c>
      <c r="R110" s="1">
        <f t="shared" si="156"/>
        <v>0.79972799016833096</v>
      </c>
      <c r="S110" s="1">
        <f t="shared" si="184"/>
        <v>0.21633006948499756</v>
      </c>
      <c r="T110" s="1">
        <f t="shared" si="143"/>
        <v>0.64362021973967387</v>
      </c>
      <c r="U110" s="1">
        <f t="shared" si="157"/>
        <v>0.96032783736351712</v>
      </c>
      <c r="V110" s="1">
        <f t="shared" si="158"/>
        <v>189.56200835376237</v>
      </c>
      <c r="W110" s="1">
        <f t="shared" si="185"/>
        <v>1084.0763173520738</v>
      </c>
      <c r="X110" s="1">
        <f t="shared" si="159"/>
        <v>119.62284930473874</v>
      </c>
      <c r="Y110" s="1">
        <f t="shared" si="186"/>
        <v>2.0528795538570031E-2</v>
      </c>
      <c r="Z110" s="1">
        <f t="shared" si="144"/>
        <v>0.36109733895029733</v>
      </c>
      <c r="AA110" s="1">
        <f t="shared" si="160"/>
        <v>2278.011291369673</v>
      </c>
      <c r="AB110" s="1">
        <f t="shared" si="161"/>
        <v>5.5776655651273242E-3</v>
      </c>
      <c r="AC110" s="1">
        <f t="shared" si="162"/>
        <v>0.10186413785002461</v>
      </c>
      <c r="AD110" s="1">
        <f t="shared" si="163"/>
        <v>1.4662353595753288E-2</v>
      </c>
      <c r="AE110" s="1">
        <f t="shared" si="164"/>
        <v>0.21399889993597365</v>
      </c>
      <c r="AF110" s="1">
        <f t="shared" si="187"/>
        <v>260.94033294450452</v>
      </c>
      <c r="AG110" s="1">
        <f t="shared" si="165"/>
        <v>154.73042182671759</v>
      </c>
      <c r="AH110" s="1">
        <f t="shared" si="166"/>
        <v>152.28493172840558</v>
      </c>
      <c r="AI110" s="1">
        <f t="shared" si="167"/>
        <v>291.25226625070229</v>
      </c>
      <c r="AJ110" s="1">
        <f t="shared" si="168"/>
        <v>309.09915392196444</v>
      </c>
      <c r="AK110" s="8">
        <f t="shared" si="169"/>
        <v>13455595.40926367</v>
      </c>
      <c r="AL110" s="1">
        <f t="shared" si="170"/>
        <v>470748.07483542874</v>
      </c>
      <c r="AM110" s="1">
        <f t="shared" si="171"/>
        <v>0.99983977537865953</v>
      </c>
      <c r="AN110" s="1">
        <f t="shared" si="172"/>
        <v>33.505532223829476</v>
      </c>
      <c r="AO110" s="1">
        <f t="shared" si="173"/>
        <v>124.2449771967751</v>
      </c>
      <c r="AP110" s="1">
        <f t="shared" si="174"/>
        <v>4.4139618212846914E-3</v>
      </c>
      <c r="AQ110" s="1">
        <f t="shared" si="175"/>
        <v>3.1534968233416425E-4</v>
      </c>
      <c r="AR110" s="1">
        <f t="shared" si="176"/>
        <v>1214.1026260814438</v>
      </c>
      <c r="AS110" s="1">
        <f t="shared" si="177"/>
        <v>49190108.708648555</v>
      </c>
      <c r="AT110" s="1">
        <f t="shared" si="178"/>
        <v>188510.94483392898</v>
      </c>
      <c r="AU110" s="1">
        <f t="shared" si="145"/>
        <v>779401.67761390505</v>
      </c>
      <c r="AV110" s="1">
        <f t="shared" si="179"/>
        <v>56.195428805082251</v>
      </c>
      <c r="AW110" s="1">
        <f t="shared" si="180"/>
        <v>183554.50676431163</v>
      </c>
      <c r="AX110" s="6">
        <f t="shared" si="188"/>
        <v>69680167.367161408</v>
      </c>
      <c r="AY110">
        <f t="shared" si="181"/>
        <v>187401.63664662355</v>
      </c>
      <c r="AZ110">
        <f t="shared" si="182"/>
        <v>3847.1298823119278</v>
      </c>
      <c r="BA110">
        <f t="shared" si="183"/>
        <v>369754.5923815865</v>
      </c>
      <c r="BB110">
        <f t="shared" si="189"/>
        <v>1537070.9301693607</v>
      </c>
    </row>
    <row r="111" spans="4:54" x14ac:dyDescent="0.35">
      <c r="D111">
        <f t="shared" si="134"/>
        <v>2006.75</v>
      </c>
      <c r="E111" s="1">
        <f t="shared" si="146"/>
        <v>1314.7368372514602</v>
      </c>
      <c r="F111" s="1">
        <f t="shared" si="147"/>
        <v>0.94958689884195591</v>
      </c>
      <c r="G111" s="1">
        <f t="shared" si="141"/>
        <v>19381.951385381846</v>
      </c>
      <c r="H111" s="1">
        <f t="shared" si="148"/>
        <v>1724.0480293698063</v>
      </c>
      <c r="I111" s="1">
        <f t="shared" si="149"/>
        <v>3.0831282451597091E-2</v>
      </c>
      <c r="J111" s="1">
        <f t="shared" si="142"/>
        <v>0.17514585273562153</v>
      </c>
      <c r="K111" s="1">
        <f t="shared" si="150"/>
        <v>2.4120148500050637E-2</v>
      </c>
      <c r="L111" s="1">
        <f t="shared" si="151"/>
        <v>1.9715014308742621E-3</v>
      </c>
      <c r="M111" s="1">
        <f t="shared" si="152"/>
        <v>0.61636588390809832</v>
      </c>
      <c r="N111" s="1">
        <f t="shared" si="102"/>
        <v>0.36166513195221145</v>
      </c>
      <c r="O111" s="1">
        <f t="shared" si="153"/>
        <v>1.9307226740238623</v>
      </c>
      <c r="P111" s="1">
        <f t="shared" si="154"/>
        <v>0.55130389287243464</v>
      </c>
      <c r="Q111" s="1">
        <f t="shared" si="155"/>
        <v>20245.246702853983</v>
      </c>
      <c r="R111" s="1">
        <f t="shared" si="156"/>
        <v>0.79972799016833096</v>
      </c>
      <c r="S111" s="1">
        <f t="shared" si="184"/>
        <v>0.21653503667811785</v>
      </c>
      <c r="T111" s="1">
        <f t="shared" si="143"/>
        <v>0.64557156672848959</v>
      </c>
      <c r="U111" s="1">
        <f t="shared" si="157"/>
        <v>0.96053743359317056</v>
      </c>
      <c r="V111" s="1">
        <f t="shared" si="158"/>
        <v>189.46096162870151</v>
      </c>
      <c r="W111" s="1">
        <f t="shared" si="185"/>
        <v>1089.9909632922017</v>
      </c>
      <c r="X111" s="1">
        <f t="shared" si="159"/>
        <v>120.27550335562233</v>
      </c>
      <c r="Y111" s="1">
        <f t="shared" si="186"/>
        <v>2.0784958797254439E-2</v>
      </c>
      <c r="Z111" s="1">
        <f t="shared" si="144"/>
        <v>0.36166513195221145</v>
      </c>
      <c r="AA111" s="1">
        <f t="shared" si="160"/>
        <v>2290.4399645363146</v>
      </c>
      <c r="AB111" s="1">
        <f t="shared" si="161"/>
        <v>5.5864359412372755E-3</v>
      </c>
      <c r="AC111" s="1">
        <f t="shared" si="162"/>
        <v>0.1022236571267942</v>
      </c>
      <c r="AD111" s="1">
        <f t="shared" si="163"/>
        <v>1.4729248858487207E-2</v>
      </c>
      <c r="AE111" s="1">
        <f t="shared" si="164"/>
        <v>0.21420165840572838</v>
      </c>
      <c r="AF111" s="1">
        <f t="shared" si="187"/>
        <v>260.81009542157693</v>
      </c>
      <c r="AG111" s="1">
        <f t="shared" si="165"/>
        <v>154.6531945670109</v>
      </c>
      <c r="AH111" s="1">
        <f t="shared" si="166"/>
        <v>152.28493172840558</v>
      </c>
      <c r="AI111" s="1">
        <f t="shared" si="167"/>
        <v>291.09701316002889</v>
      </c>
      <c r="AJ111" s="1">
        <f t="shared" si="168"/>
        <v>308.9448799249493</v>
      </c>
      <c r="AK111" s="8">
        <f t="shared" si="169"/>
        <v>13533000.296544127</v>
      </c>
      <c r="AL111" s="1">
        <f t="shared" si="170"/>
        <v>473456.04476174357</v>
      </c>
      <c r="AM111" s="1">
        <f t="shared" si="171"/>
        <v>0.99984069165027456</v>
      </c>
      <c r="AN111" s="1">
        <f t="shared" si="172"/>
        <v>33.5127688270669</v>
      </c>
      <c r="AO111" s="1">
        <f t="shared" si="173"/>
        <v>124.27181191762686</v>
      </c>
      <c r="AP111" s="1">
        <f t="shared" si="174"/>
        <v>4.448018800998558E-3</v>
      </c>
      <c r="AQ111" s="1">
        <f t="shared" si="175"/>
        <v>3.1928469167750534E-4</v>
      </c>
      <c r="AR111" s="1">
        <f t="shared" si="176"/>
        <v>1220.7266866326338</v>
      </c>
      <c r="AS111" s="1">
        <f t="shared" si="177"/>
        <v>49468618.763166338</v>
      </c>
      <c r="AT111" s="1">
        <f t="shared" si="178"/>
        <v>189672.94453538925</v>
      </c>
      <c r="AU111" s="1">
        <f t="shared" si="145"/>
        <v>791183.61166602559</v>
      </c>
      <c r="AV111" s="1">
        <f t="shared" si="179"/>
        <v>56.156066660632618</v>
      </c>
      <c r="AW111" s="1">
        <f t="shared" si="180"/>
        <v>184637.65317805792</v>
      </c>
      <c r="AX111" s="6">
        <f t="shared" si="188"/>
        <v>70525979.885695413</v>
      </c>
      <c r="AY111">
        <f t="shared" si="181"/>
        <v>188556.79846509718</v>
      </c>
      <c r="AZ111">
        <f t="shared" si="182"/>
        <v>3919.1452870392536</v>
      </c>
      <c r="BA111">
        <f t="shared" si="183"/>
        <v>371970.00330784766</v>
      </c>
      <c r="BB111">
        <f t="shared" si="189"/>
        <v>1560180.5921932098</v>
      </c>
    </row>
    <row r="112" spans="4:54" x14ac:dyDescent="0.35">
      <c r="D112">
        <f t="shared" si="134"/>
        <v>2006.8125</v>
      </c>
      <c r="E112" s="1">
        <f t="shared" si="146"/>
        <v>1320.7198339773231</v>
      </c>
      <c r="F112" s="1">
        <f t="shared" si="147"/>
        <v>0.94961956264765401</v>
      </c>
      <c r="G112" s="1">
        <f t="shared" si="141"/>
        <v>19489.704387217458</v>
      </c>
      <c r="H112" s="1">
        <f t="shared" si="148"/>
        <v>1742.4067286029069</v>
      </c>
      <c r="I112" s="1">
        <f t="shared" si="149"/>
        <v>3.0445891448906765E-2</v>
      </c>
      <c r="J112" s="1">
        <f t="shared" si="142"/>
        <v>0.17653014317744506</v>
      </c>
      <c r="K112" s="1">
        <f t="shared" si="150"/>
        <v>2.4100322490798593E-2</v>
      </c>
      <c r="L112" s="1">
        <f t="shared" si="151"/>
        <v>1.9870834760336198E-3</v>
      </c>
      <c r="M112" s="1">
        <f t="shared" si="152"/>
        <v>0.61790717530354899</v>
      </c>
      <c r="N112" s="1">
        <f t="shared" si="102"/>
        <v>0.36223655775953956</v>
      </c>
      <c r="O112" s="1">
        <f t="shared" si="153"/>
        <v>1.9411303021316186</v>
      </c>
      <c r="P112" s="1">
        <f t="shared" si="154"/>
        <v>0.55263338722512168</v>
      </c>
      <c r="Q112" s="1">
        <f t="shared" si="155"/>
        <v>20362.192591902029</v>
      </c>
      <c r="R112" s="1">
        <f t="shared" si="156"/>
        <v>0.79972799016833096</v>
      </c>
      <c r="S112" s="1">
        <f t="shared" si="184"/>
        <v>0.21674151023863983</v>
      </c>
      <c r="T112" s="1">
        <f t="shared" si="143"/>
        <v>0.64749852188171442</v>
      </c>
      <c r="U112" s="1">
        <f t="shared" si="157"/>
        <v>0.96074704673605271</v>
      </c>
      <c r="V112" s="1">
        <f t="shared" si="158"/>
        <v>189.36117010656332</v>
      </c>
      <c r="W112" s="1">
        <f t="shared" si="185"/>
        <v>1095.8665977058783</v>
      </c>
      <c r="X112" s="1">
        <f t="shared" si="159"/>
        <v>120.92385266349557</v>
      </c>
      <c r="Y112" s="1">
        <f t="shared" si="186"/>
        <v>2.1043004679087006E-2</v>
      </c>
      <c r="Z112" s="1">
        <f t="shared" si="144"/>
        <v>0.36223655775953956</v>
      </c>
      <c r="AA112" s="1">
        <f t="shared" si="160"/>
        <v>2302.7866612808839</v>
      </c>
      <c r="AB112" s="1">
        <f t="shared" si="161"/>
        <v>5.5952624312297639E-3</v>
      </c>
      <c r="AC112" s="1">
        <f t="shared" si="162"/>
        <v>0.10258618532002298</v>
      </c>
      <c r="AD112" s="1">
        <f t="shared" si="163"/>
        <v>1.4795390956850847E-2</v>
      </c>
      <c r="AE112" s="1">
        <f t="shared" si="164"/>
        <v>0.21440590701029247</v>
      </c>
      <c r="AF112" s="1">
        <f t="shared" si="187"/>
        <v>260.68467331973113</v>
      </c>
      <c r="AG112" s="1">
        <f t="shared" si="165"/>
        <v>154.57882271921719</v>
      </c>
      <c r="AH112" s="1">
        <f t="shared" si="166"/>
        <v>152.28493172840558</v>
      </c>
      <c r="AI112" s="1">
        <f t="shared" si="167"/>
        <v>290.94368862402212</v>
      </c>
      <c r="AJ112" s="1">
        <f t="shared" si="168"/>
        <v>308.79631007709872</v>
      </c>
      <c r="AK112" s="8">
        <f t="shared" si="169"/>
        <v>13611173.152345568</v>
      </c>
      <c r="AL112" s="1">
        <f t="shared" si="170"/>
        <v>476190.88166623336</v>
      </c>
      <c r="AM112" s="1">
        <f t="shared" si="171"/>
        <v>0.99984160643751963</v>
      </c>
      <c r="AN112" s="1">
        <f t="shared" si="172"/>
        <v>33.519970972591473</v>
      </c>
      <c r="AO112" s="1">
        <f t="shared" si="173"/>
        <v>124.29851886263195</v>
      </c>
      <c r="AP112" s="1">
        <f t="shared" si="174"/>
        <v>4.4819929369836944E-3</v>
      </c>
      <c r="AQ112" s="1">
        <f t="shared" si="175"/>
        <v>3.2324862062358745E-4</v>
      </c>
      <c r="AR112" s="1">
        <f t="shared" si="176"/>
        <v>1227.3070565358926</v>
      </c>
      <c r="AS112" s="1">
        <f t="shared" si="177"/>
        <v>49748316.710029803</v>
      </c>
      <c r="AT112" s="1">
        <f t="shared" si="178"/>
        <v>190837.13697664623</v>
      </c>
      <c r="AU112" s="1">
        <f t="shared" si="145"/>
        <v>803038.17069948744</v>
      </c>
      <c r="AV112" s="1">
        <f t="shared" si="179"/>
        <v>56.117751522303486</v>
      </c>
      <c r="AW112" s="1">
        <f t="shared" si="180"/>
        <v>185721.98458177515</v>
      </c>
      <c r="AX112" s="6">
        <f t="shared" si="188"/>
        <v>71376678.207717016</v>
      </c>
      <c r="AY112">
        <f t="shared" si="181"/>
        <v>189714.14012000948</v>
      </c>
      <c r="AZ112">
        <f t="shared" si="182"/>
        <v>3992.1555382343277</v>
      </c>
      <c r="BA112">
        <f t="shared" si="183"/>
        <v>374188.46037638135</v>
      </c>
      <c r="BB112">
        <f t="shared" si="189"/>
        <v>1583428.7173999504</v>
      </c>
    </row>
    <row r="113" spans="4:54" x14ac:dyDescent="0.35">
      <c r="D113">
        <f t="shared" si="134"/>
        <v>2006.875</v>
      </c>
      <c r="E113" s="1">
        <f t="shared" si="146"/>
        <v>1326.6873270898457</v>
      </c>
      <c r="F113" s="1">
        <f t="shared" si="147"/>
        <v>0.94965136761676172</v>
      </c>
      <c r="G113" s="1">
        <f t="shared" si="141"/>
        <v>19598.604807755139</v>
      </c>
      <c r="H113" s="1">
        <f t="shared" si="148"/>
        <v>1760.7691507766933</v>
      </c>
      <c r="I113" s="1">
        <f t="shared" si="149"/>
        <v>3.0065317833400641E-2</v>
      </c>
      <c r="J113" s="1">
        <f t="shared" si="142"/>
        <v>0.17791222061586787</v>
      </c>
      <c r="K113" s="1">
        <f t="shared" si="150"/>
        <v>2.4080240331518732E-2</v>
      </c>
      <c r="L113" s="1">
        <f t="shared" si="151"/>
        <v>2.0026406108722195E-3</v>
      </c>
      <c r="M113" s="1">
        <f t="shared" si="152"/>
        <v>0.61942920055795392</v>
      </c>
      <c r="N113" s="1">
        <f t="shared" si="102"/>
        <v>0.36281156579239088</v>
      </c>
      <c r="O113" s="1">
        <f t="shared" si="153"/>
        <v>1.9514717965524169</v>
      </c>
      <c r="P113" s="1">
        <f t="shared" si="154"/>
        <v>0.55394665272321542</v>
      </c>
      <c r="Q113" s="1">
        <f t="shared" si="155"/>
        <v>20480.28776386776</v>
      </c>
      <c r="R113" s="1">
        <f t="shared" si="156"/>
        <v>0.79972799016833096</v>
      </c>
      <c r="S113" s="1">
        <f t="shared" si="184"/>
        <v>0.21694948457739921</v>
      </c>
      <c r="T113" s="1">
        <f t="shared" si="143"/>
        <v>0.64940139009727105</v>
      </c>
      <c r="U113" s="1">
        <f t="shared" si="157"/>
        <v>0.96095664154924065</v>
      </c>
      <c r="V113" s="1">
        <f t="shared" si="158"/>
        <v>189.26258757320846</v>
      </c>
      <c r="W113" s="1">
        <f t="shared" si="185"/>
        <v>1101.7048962959677</v>
      </c>
      <c r="X113" s="1">
        <f t="shared" si="159"/>
        <v>121.56808213448355</v>
      </c>
      <c r="Y113" s="1">
        <f t="shared" si="186"/>
        <v>2.1302926198859512E-2</v>
      </c>
      <c r="Z113" s="1">
        <f t="shared" si="144"/>
        <v>0.36281156579239088</v>
      </c>
      <c r="AA113" s="1">
        <f t="shared" si="160"/>
        <v>2315.0549028223063</v>
      </c>
      <c r="AB113" s="1">
        <f t="shared" si="161"/>
        <v>5.6041442538259361E-3</v>
      </c>
      <c r="AC113" s="1">
        <f t="shared" si="162"/>
        <v>0.10295170407940192</v>
      </c>
      <c r="AD113" s="1">
        <f t="shared" si="163"/>
        <v>1.4860803734055876E-2</v>
      </c>
      <c r="AE113" s="1">
        <f t="shared" si="164"/>
        <v>0.21461164022073045</v>
      </c>
      <c r="AF113" s="1">
        <f t="shared" si="187"/>
        <v>260.56388859288887</v>
      </c>
      <c r="AG113" s="1">
        <f t="shared" si="165"/>
        <v>154.50720070692174</v>
      </c>
      <c r="AH113" s="1">
        <f t="shared" si="166"/>
        <v>152.28493172840558</v>
      </c>
      <c r="AI113" s="1">
        <f t="shared" si="167"/>
        <v>290.79222163703622</v>
      </c>
      <c r="AJ113" s="1">
        <f t="shared" si="168"/>
        <v>308.65323347237324</v>
      </c>
      <c r="AK113" s="8">
        <f t="shared" si="169"/>
        <v>13690114.250011094</v>
      </c>
      <c r="AL113" s="1">
        <f t="shared" si="170"/>
        <v>478952.59511162754</v>
      </c>
      <c r="AM113" s="1">
        <f t="shared" si="171"/>
        <v>0.99984251961504023</v>
      </c>
      <c r="AN113" s="1">
        <f t="shared" si="172"/>
        <v>33.527140166913632</v>
      </c>
      <c r="AO113" s="1">
        <f t="shared" si="173"/>
        <v>124.32510361822173</v>
      </c>
      <c r="AP113" s="1">
        <f t="shared" si="174"/>
        <v>4.5158837178301244E-3</v>
      </c>
      <c r="AQ113" s="1">
        <f t="shared" si="175"/>
        <v>3.2724136187029494E-4</v>
      </c>
      <c r="AR113" s="1">
        <f t="shared" si="176"/>
        <v>1233.845612481279</v>
      </c>
      <c r="AS113" s="1">
        <f t="shared" si="177"/>
        <v>50029233.032917805</v>
      </c>
      <c r="AT113" s="1">
        <f t="shared" si="178"/>
        <v>192003.70896784033</v>
      </c>
      <c r="AU113" s="1">
        <f t="shared" si="145"/>
        <v>814965.49176052783</v>
      </c>
      <c r="AV113" s="1">
        <f t="shared" si="179"/>
        <v>56.080446344991039</v>
      </c>
      <c r="AW113" s="1">
        <f t="shared" si="180"/>
        <v>186807.67583940402</v>
      </c>
      <c r="AX113" s="6">
        <f t="shared" si="188"/>
        <v>72232310.348342717</v>
      </c>
      <c r="AY113">
        <f t="shared" si="181"/>
        <v>190873.84732220127</v>
      </c>
      <c r="AZ113">
        <f t="shared" si="182"/>
        <v>4066.1714827972319</v>
      </c>
      <c r="BA113">
        <f t="shared" si="183"/>
        <v>376410.32071521448</v>
      </c>
      <c r="BB113">
        <f t="shared" si="189"/>
        <v>1606815.4961734742</v>
      </c>
    </row>
    <row r="114" spans="4:54" x14ac:dyDescent="0.35">
      <c r="D114">
        <f t="shared" si="134"/>
        <v>2006.9375</v>
      </c>
      <c r="E114" s="1">
        <f t="shared" si="146"/>
        <v>1332.6406533206862</v>
      </c>
      <c r="F114" s="1">
        <f t="shared" si="147"/>
        <v>0.94968234396792484</v>
      </c>
      <c r="G114" s="1">
        <f t="shared" si="141"/>
        <v>19708.652879678681</v>
      </c>
      <c r="H114" s="1">
        <f t="shared" si="148"/>
        <v>1779.13592022529</v>
      </c>
      <c r="I114" s="1">
        <f t="shared" si="149"/>
        <v>2.9689501387743272E-2</v>
      </c>
      <c r="J114" s="1">
        <f t="shared" si="142"/>
        <v>0.17929207059840827</v>
      </c>
      <c r="K114" s="1">
        <f t="shared" si="150"/>
        <v>2.4059912895827804E-2</v>
      </c>
      <c r="L114" s="1">
        <f t="shared" si="151"/>
        <v>2.0181726727080004E-3</v>
      </c>
      <c r="M114" s="1">
        <f t="shared" si="152"/>
        <v>0.62093220049805886</v>
      </c>
      <c r="N114" s="1">
        <f t="shared" si="102"/>
        <v>0.36339010700990526</v>
      </c>
      <c r="O114" s="1">
        <f t="shared" si="153"/>
        <v>1.9617500700385455</v>
      </c>
      <c r="P114" s="1">
        <f t="shared" si="154"/>
        <v>0.55524427228050321</v>
      </c>
      <c r="Q114" s="1">
        <f t="shared" si="155"/>
        <v>20599.532764062413</v>
      </c>
      <c r="R114" s="1">
        <f t="shared" si="156"/>
        <v>0.79972799016833096</v>
      </c>
      <c r="S114" s="1">
        <f t="shared" si="184"/>
        <v>0.21715895408502278</v>
      </c>
      <c r="T114" s="1">
        <f t="shared" si="143"/>
        <v>0.65128047246185861</v>
      </c>
      <c r="U114" s="1">
        <f t="shared" si="157"/>
        <v>0.9611661835798283</v>
      </c>
      <c r="V114" s="1">
        <f t="shared" si="158"/>
        <v>189.16516935502165</v>
      </c>
      <c r="W114" s="1">
        <f t="shared" si="185"/>
        <v>1107.5075034590031</v>
      </c>
      <c r="X114" s="1">
        <f t="shared" si="159"/>
        <v>122.20837322020141</v>
      </c>
      <c r="Y114" s="1">
        <f t="shared" si="186"/>
        <v>2.1564716346107002E-2</v>
      </c>
      <c r="Z114" s="1">
        <f t="shared" si="144"/>
        <v>0.36339010700990526</v>
      </c>
      <c r="AA114" s="1">
        <f t="shared" si="160"/>
        <v>2327.2481445943104</v>
      </c>
      <c r="AB114" s="1">
        <f t="shared" si="161"/>
        <v>5.6130806515194706E-3</v>
      </c>
      <c r="AC114" s="1">
        <f t="shared" si="162"/>
        <v>0.10332019587707089</v>
      </c>
      <c r="AD114" s="1">
        <f t="shared" si="163"/>
        <v>1.4925510536066283E-2</v>
      </c>
      <c r="AE114" s="1">
        <f t="shared" si="164"/>
        <v>0.21481885248811561</v>
      </c>
      <c r="AF114" s="1">
        <f t="shared" si="187"/>
        <v>260.4475697780735</v>
      </c>
      <c r="AG114" s="1">
        <f t="shared" si="165"/>
        <v>154.43822685730763</v>
      </c>
      <c r="AH114" s="1">
        <f t="shared" si="166"/>
        <v>152.28493172840558</v>
      </c>
      <c r="AI114" s="1">
        <f t="shared" si="167"/>
        <v>290.64254356036133</v>
      </c>
      <c r="AJ114" s="1">
        <f t="shared" si="168"/>
        <v>308.51544700280402</v>
      </c>
      <c r="AK114" s="8">
        <f t="shared" si="169"/>
        <v>13769823.954055756</v>
      </c>
      <c r="AL114" s="1">
        <f t="shared" si="170"/>
        <v>481741.19785025757</v>
      </c>
      <c r="AM114" s="1">
        <f t="shared" si="171"/>
        <v>0.99984343106184503</v>
      </c>
      <c r="AN114" s="1">
        <f t="shared" si="172"/>
        <v>33.534277856461962</v>
      </c>
      <c r="AO114" s="1">
        <f t="shared" si="173"/>
        <v>124.35157154803242</v>
      </c>
      <c r="AP114" s="1">
        <f t="shared" si="174"/>
        <v>4.549690652453124E-3</v>
      </c>
      <c r="AQ114" s="1">
        <f t="shared" si="175"/>
        <v>3.3126280772753495E-4</v>
      </c>
      <c r="AR114" s="1">
        <f t="shared" si="176"/>
        <v>1240.3441960975765</v>
      </c>
      <c r="AS114" s="1">
        <f t="shared" si="177"/>
        <v>50311397.537420101</v>
      </c>
      <c r="AT114" s="1">
        <f t="shared" si="178"/>
        <v>193172.84311882916</v>
      </c>
      <c r="AU114" s="1">
        <f t="shared" si="145"/>
        <v>826965.72357101785</v>
      </c>
      <c r="AV114" s="1">
        <f t="shared" si="179"/>
        <v>56.044115484989135</v>
      </c>
      <c r="AW114" s="1">
        <f t="shared" si="180"/>
        <v>187894.89754758138</v>
      </c>
      <c r="AX114" s="6">
        <f t="shared" si="188"/>
        <v>73092924.345471203</v>
      </c>
      <c r="AY114">
        <f t="shared" si="181"/>
        <v>192036.10160694737</v>
      </c>
      <c r="AZ114">
        <f t="shared" si="182"/>
        <v>4141.2040593660031</v>
      </c>
      <c r="BA114">
        <f t="shared" si="183"/>
        <v>378635.93297936354</v>
      </c>
      <c r="BB114">
        <f t="shared" si="189"/>
        <v>1630341.1412181752</v>
      </c>
    </row>
    <row r="115" spans="4:54" x14ac:dyDescent="0.35">
      <c r="D115">
        <f t="shared" si="134"/>
        <v>2007</v>
      </c>
      <c r="E115" s="1">
        <f t="shared" si="146"/>
        <v>1338.5811112885206</v>
      </c>
      <c r="F115" s="1">
        <f t="shared" si="147"/>
        <v>0.94971252078376256</v>
      </c>
      <c r="G115" s="1">
        <f t="shared" si="141"/>
        <v>19819.848874692761</v>
      </c>
      <c r="H115" s="1">
        <f t="shared" si="148"/>
        <v>1797.5078637641532</v>
      </c>
      <c r="I115" s="1">
        <f t="shared" si="149"/>
        <v>2.9318382647315868E-2</v>
      </c>
      <c r="J115" s="1">
        <f t="shared" si="142"/>
        <v>0.18066967936235326</v>
      </c>
      <c r="K115" s="1">
        <f t="shared" si="150"/>
        <v>2.4039350668934884E-2</v>
      </c>
      <c r="L115" s="1">
        <f t="shared" si="151"/>
        <v>2.0336795066231723E-3</v>
      </c>
      <c r="M115" s="1">
        <f t="shared" si="152"/>
        <v>0.62241641294027528</v>
      </c>
      <c r="N115" s="1">
        <f t="shared" si="102"/>
        <v>0.36397213387768945</v>
      </c>
      <c r="O115" s="1">
        <f t="shared" si="153"/>
        <v>1.9719679794463962</v>
      </c>
      <c r="P115" s="1">
        <f t="shared" si="154"/>
        <v>0.55652680906237184</v>
      </c>
      <c r="Q115" s="1">
        <f t="shared" si="155"/>
        <v>20719.928278208081</v>
      </c>
      <c r="R115" s="1">
        <f t="shared" si="156"/>
        <v>0.79972799016833096</v>
      </c>
      <c r="S115" s="1">
        <f t="shared" si="184"/>
        <v>0.21736991313296417</v>
      </c>
      <c r="T115" s="1">
        <f t="shared" si="143"/>
        <v>0.65313606629859255</v>
      </c>
      <c r="U115" s="1">
        <f t="shared" si="157"/>
        <v>0.96137563918798141</v>
      </c>
      <c r="V115" s="1">
        <f t="shared" si="158"/>
        <v>189.06887227316832</v>
      </c>
      <c r="W115" s="1">
        <f t="shared" si="185"/>
        <v>1113.2760320354475</v>
      </c>
      <c r="X115" s="1">
        <f t="shared" si="159"/>
        <v>122.84490389019665</v>
      </c>
      <c r="Y115" s="1">
        <f t="shared" si="186"/>
        <v>2.1828368086402351E-2</v>
      </c>
      <c r="Z115" s="1">
        <f t="shared" si="144"/>
        <v>0.36397213387768945</v>
      </c>
      <c r="AA115" s="1">
        <f t="shared" si="160"/>
        <v>2339.3697757206373</v>
      </c>
      <c r="AB115" s="1">
        <f t="shared" si="161"/>
        <v>5.6220708900735841E-3</v>
      </c>
      <c r="AC115" s="1">
        <f t="shared" si="162"/>
        <v>0.10369164399255677</v>
      </c>
      <c r="AD115" s="1">
        <f t="shared" si="163"/>
        <v>1.4989534208339544E-2</v>
      </c>
      <c r="AE115" s="1">
        <f t="shared" si="164"/>
        <v>0.2150275382445547</v>
      </c>
      <c r="AF115" s="1">
        <f t="shared" si="187"/>
        <v>260.3355517520053</v>
      </c>
      <c r="AG115" s="1">
        <f t="shared" si="165"/>
        <v>154.3718032568234</v>
      </c>
      <c r="AH115" s="1">
        <f t="shared" si="166"/>
        <v>152.28493172840558</v>
      </c>
      <c r="AI115" s="1">
        <f t="shared" si="167"/>
        <v>290.49458805194126</v>
      </c>
      <c r="AJ115" s="1">
        <f t="shared" si="168"/>
        <v>308.38275507016573</v>
      </c>
      <c r="AK115" s="8">
        <f t="shared" si="169"/>
        <v>13850302.722852692</v>
      </c>
      <c r="AL115" s="1">
        <f t="shared" si="170"/>
        <v>484556.70591802994</v>
      </c>
      <c r="AM115" s="1">
        <f t="shared" si="171"/>
        <v>0.99984434066124839</v>
      </c>
      <c r="AN115" s="1">
        <f t="shared" si="172"/>
        <v>33.541385429921789</v>
      </c>
      <c r="AO115" s="1">
        <f t="shared" si="173"/>
        <v>124.37792780157709</v>
      </c>
      <c r="AP115" s="1">
        <f t="shared" si="174"/>
        <v>4.5834132694221362E-3</v>
      </c>
      <c r="AQ115" s="1">
        <f t="shared" si="175"/>
        <v>3.3531285013712388E-4</v>
      </c>
      <c r="AR115" s="1">
        <f t="shared" si="176"/>
        <v>1246.8046136725991</v>
      </c>
      <c r="AS115" s="1">
        <f t="shared" si="177"/>
        <v>50594839.3787155</v>
      </c>
      <c r="AT115" s="1">
        <f t="shared" si="178"/>
        <v>194344.71795428064</v>
      </c>
      <c r="AU115" s="1">
        <f t="shared" si="145"/>
        <v>839039.0262659447</v>
      </c>
      <c r="AV115" s="1">
        <f t="shared" si="179"/>
        <v>56.008724645364147</v>
      </c>
      <c r="AW115" s="1">
        <f t="shared" si="180"/>
        <v>188983.81614965486</v>
      </c>
      <c r="AX115" s="6">
        <f t="shared" si="188"/>
        <v>73958568.265649498</v>
      </c>
      <c r="AY115">
        <f t="shared" si="181"/>
        <v>193201.08044837255</v>
      </c>
      <c r="AZ115">
        <f t="shared" si="182"/>
        <v>4217.2642987177087</v>
      </c>
      <c r="BA115">
        <f t="shared" si="183"/>
        <v>380865.6375791562</v>
      </c>
      <c r="BB115">
        <f t="shared" si="189"/>
        <v>1654005.8870293854</v>
      </c>
    </row>
    <row r="116" spans="4:54" x14ac:dyDescent="0.35">
      <c r="D116">
        <f t="shared" si="134"/>
        <v>2007.0625</v>
      </c>
      <c r="E116" s="1">
        <f t="shared" si="146"/>
        <v>1344.5099624409049</v>
      </c>
      <c r="F116" s="1">
        <f t="shared" si="147"/>
        <v>0.94974192605468744</v>
      </c>
      <c r="G116" s="1">
        <f t="shared" si="141"/>
        <v>19932.193116178019</v>
      </c>
      <c r="H116" s="1">
        <f t="shared" si="148"/>
        <v>1815.8859922734573</v>
      </c>
      <c r="I116" s="1">
        <f t="shared" si="149"/>
        <v>2.8951902890807308E-2</v>
      </c>
      <c r="J116" s="1">
        <f t="shared" si="142"/>
        <v>0.18204503380999773</v>
      </c>
      <c r="K116" s="1">
        <f t="shared" si="150"/>
        <v>2.4018563759853697E-2</v>
      </c>
      <c r="L116" s="1">
        <f t="shared" si="151"/>
        <v>2.0491609651855018E-3</v>
      </c>
      <c r="M116" s="1">
        <f t="shared" si="152"/>
        <v>0.62388207272830964</v>
      </c>
      <c r="N116" s="1">
        <f t="shared" si="102"/>
        <v>0.36455760033508106</v>
      </c>
      <c r="O116" s="1">
        <f t="shared" si="153"/>
        <v>1.9821283254295841</v>
      </c>
      <c r="P116" s="1">
        <f t="shared" si="154"/>
        <v>0.55779480705685514</v>
      </c>
      <c r="Q116" s="1">
        <f t="shared" si="155"/>
        <v>20841.475135870907</v>
      </c>
      <c r="R116" s="1">
        <f t="shared" si="156"/>
        <v>0.79972799016833096</v>
      </c>
      <c r="S116" s="1">
        <f t="shared" si="184"/>
        <v>0.21758235607450513</v>
      </c>
      <c r="T116" s="1">
        <f t="shared" si="143"/>
        <v>0.65496846521404983</v>
      </c>
      <c r="U116" s="1">
        <f t="shared" si="157"/>
        <v>0.96158497556547196</v>
      </c>
      <c r="V116" s="1">
        <f t="shared" si="158"/>
        <v>188.97365459893874</v>
      </c>
      <c r="W116" s="1">
        <f t="shared" si="185"/>
        <v>1119.0120631364425</v>
      </c>
      <c r="X116" s="1">
        <f t="shared" si="159"/>
        <v>123.47784861283169</v>
      </c>
      <c r="Y116" s="1">
        <f t="shared" si="186"/>
        <v>2.2093874362607666E-2</v>
      </c>
      <c r="Z116" s="1">
        <f t="shared" si="144"/>
        <v>0.36455760033508106</v>
      </c>
      <c r="AA116" s="1">
        <f t="shared" si="160"/>
        <v>2351.423118650986</v>
      </c>
      <c r="AB116" s="1">
        <f t="shared" si="161"/>
        <v>5.6311142580153786E-3</v>
      </c>
      <c r="AC116" s="1">
        <f t="shared" si="162"/>
        <v>0.10406603249758388</v>
      </c>
      <c r="AD116" s="1">
        <f t="shared" si="163"/>
        <v>1.5052897093729064E-2</v>
      </c>
      <c r="AE116" s="1">
        <f t="shared" si="164"/>
        <v>0.21523769190417844</v>
      </c>
      <c r="AF116" s="1">
        <f t="shared" si="187"/>
        <v>260.22767549669675</v>
      </c>
      <c r="AG116" s="1">
        <f t="shared" si="165"/>
        <v>154.30783561218746</v>
      </c>
      <c r="AH116" s="1">
        <f t="shared" si="166"/>
        <v>152.28493172840558</v>
      </c>
      <c r="AI116" s="1">
        <f t="shared" si="167"/>
        <v>290.34829099776186</v>
      </c>
      <c r="AJ116" s="1">
        <f t="shared" si="168"/>
        <v>308.25496930831019</v>
      </c>
      <c r="AK116" s="8">
        <f t="shared" si="169"/>
        <v>13931551.110928059</v>
      </c>
      <c r="AL116" s="1">
        <f t="shared" si="170"/>
        <v>487399.13871471322</v>
      </c>
      <c r="AM116" s="1">
        <f t="shared" si="171"/>
        <v>0.99984524830080779</v>
      </c>
      <c r="AN116" s="1">
        <f t="shared" si="172"/>
        <v>33.548464220484334</v>
      </c>
      <c r="AO116" s="1">
        <f t="shared" si="173"/>
        <v>124.40417732258599</v>
      </c>
      <c r="AP116" s="1">
        <f t="shared" si="174"/>
        <v>4.617051116310323E-3</v>
      </c>
      <c r="AQ116" s="1">
        <f t="shared" si="175"/>
        <v>3.3939138069201023E-4</v>
      </c>
      <c r="AR116" s="1">
        <f t="shared" si="176"/>
        <v>1253.2286359591601</v>
      </c>
      <c r="AS116" s="1">
        <f t="shared" si="177"/>
        <v>50879587.088316917</v>
      </c>
      <c r="AT116" s="1">
        <f t="shared" si="178"/>
        <v>195519.50802774154</v>
      </c>
      <c r="AU116" s="1">
        <f t="shared" si="145"/>
        <v>851185.57113808719</v>
      </c>
      <c r="AV116" s="1">
        <f t="shared" si="179"/>
        <v>55.974240823541564</v>
      </c>
      <c r="AW116" s="1">
        <f t="shared" si="180"/>
        <v>190074.59404866214</v>
      </c>
      <c r="AX116" s="6">
        <f t="shared" si="188"/>
        <v>74829290.210082501</v>
      </c>
      <c r="AY116">
        <f t="shared" si="181"/>
        <v>194368.9573728489</v>
      </c>
      <c r="AZ116">
        <f t="shared" si="182"/>
        <v>4294.3633241867683</v>
      </c>
      <c r="BA116">
        <f t="shared" si="183"/>
        <v>383099.76690649358</v>
      </c>
      <c r="BB116">
        <f t="shared" si="189"/>
        <v>1677809.9893780828</v>
      </c>
    </row>
    <row r="117" spans="4:54" x14ac:dyDescent="0.35">
      <c r="D117">
        <f t="shared" si="134"/>
        <v>2007.125</v>
      </c>
      <c r="E117" s="1">
        <f t="shared" si="146"/>
        <v>1350.428431991714</v>
      </c>
      <c r="F117" s="1">
        <f t="shared" si="147"/>
        <v>0.94977058672098424</v>
      </c>
      <c r="G117" s="1">
        <f t="shared" si="141"/>
        <v>20045.68599069511</v>
      </c>
      <c r="H117" s="1">
        <f t="shared" si="148"/>
        <v>1834.2714835059815</v>
      </c>
      <c r="I117" s="1">
        <f t="shared" si="149"/>
        <v>2.8590004130922834E-2</v>
      </c>
      <c r="J117" s="1">
        <f t="shared" si="142"/>
        <v>0.18341812148466449</v>
      </c>
      <c r="K117" s="1">
        <f t="shared" si="150"/>
        <v>2.3997561913332729E-2</v>
      </c>
      <c r="L117" s="1">
        <f t="shared" si="151"/>
        <v>2.0646169081783828E-3</v>
      </c>
      <c r="M117" s="1">
        <f t="shared" si="152"/>
        <v>0.62532941177032253</v>
      </c>
      <c r="N117" s="1">
        <f t="shared" si="102"/>
        <v>0.36514646176231313</v>
      </c>
      <c r="O117" s="1">
        <f t="shared" si="153"/>
        <v>1.9922338522578162</v>
      </c>
      <c r="P117" s="1">
        <f t="shared" si="154"/>
        <v>0.55904879163481824</v>
      </c>
      <c r="Q117" s="1">
        <f t="shared" si="155"/>
        <v>20964.174313356405</v>
      </c>
      <c r="R117" s="1">
        <f t="shared" si="156"/>
        <v>0.79972799016833096</v>
      </c>
      <c r="S117" s="1">
        <f t="shared" si="184"/>
        <v>0.21779627724572334</v>
      </c>
      <c r="T117" s="1">
        <f t="shared" si="143"/>
        <v>0.65677795914472525</v>
      </c>
      <c r="U117" s="1">
        <f t="shared" si="157"/>
        <v>0.96179416075007451</v>
      </c>
      <c r="V117" s="1">
        <f t="shared" si="158"/>
        <v>188.87947601016816</v>
      </c>
      <c r="W117" s="1">
        <f t="shared" si="185"/>
        <v>1124.7171460415516</v>
      </c>
      <c r="X117" s="1">
        <f t="shared" si="159"/>
        <v>124.1073783440003</v>
      </c>
      <c r="Y117" s="1">
        <f t="shared" si="186"/>
        <v>2.2361228096083811E-2</v>
      </c>
      <c r="Z117" s="1">
        <f t="shared" si="144"/>
        <v>0.36514646176231313</v>
      </c>
      <c r="AA117" s="1">
        <f t="shared" si="160"/>
        <v>2363.4114289461345</v>
      </c>
      <c r="AB117" s="1">
        <f t="shared" si="161"/>
        <v>5.6402100661286474E-3</v>
      </c>
      <c r="AC117" s="1">
        <f t="shared" si="162"/>
        <v>0.10444334624079168</v>
      </c>
      <c r="AD117" s="1">
        <f t="shared" si="163"/>
        <v>1.5115621031462554E-2</v>
      </c>
      <c r="AE117" s="1">
        <f t="shared" si="164"/>
        <v>0.21544930786409883</v>
      </c>
      <c r="AF117" s="1">
        <f t="shared" si="187"/>
        <v>260.12378787371443</v>
      </c>
      <c r="AG117" s="1">
        <f t="shared" si="165"/>
        <v>154.2462331165317</v>
      </c>
      <c r="AH117" s="1">
        <f t="shared" si="166"/>
        <v>152.28493172840558</v>
      </c>
      <c r="AI117" s="1">
        <f t="shared" si="167"/>
        <v>290.203590444893</v>
      </c>
      <c r="AJ117" s="1">
        <f t="shared" si="168"/>
        <v>308.13190831576662</v>
      </c>
      <c r="AK117" s="8">
        <f t="shared" si="169"/>
        <v>14013569.77089642</v>
      </c>
      <c r="AL117" s="1">
        <f t="shared" si="170"/>
        <v>490268.51907164615</v>
      </c>
      <c r="AM117" s="1">
        <f t="shared" si="171"/>
        <v>0.99984615387225384</v>
      </c>
      <c r="AN117" s="1">
        <f t="shared" si="172"/>
        <v>33.55551550800967</v>
      </c>
      <c r="AO117" s="1">
        <f t="shared" si="173"/>
        <v>124.43032485702719</v>
      </c>
      <c r="AP117" s="1">
        <f t="shared" si="174"/>
        <v>4.6506037590643241E-3</v>
      </c>
      <c r="AQ117" s="1">
        <f t="shared" si="175"/>
        <v>3.4349829065485497E-4</v>
      </c>
      <c r="AR117" s="1">
        <f t="shared" si="176"/>
        <v>1259.6179980605516</v>
      </c>
      <c r="AS117" s="1">
        <f t="shared" si="177"/>
        <v>51165668.59990035</v>
      </c>
      <c r="AT117" s="1">
        <f t="shared" si="178"/>
        <v>196697.38403448282</v>
      </c>
      <c r="AU117" s="1">
        <f t="shared" si="145"/>
        <v>863405.54038982105</v>
      </c>
      <c r="AV117" s="1">
        <f t="shared" si="179"/>
        <v>55.940632261011196</v>
      </c>
      <c r="AW117" s="1">
        <f t="shared" si="180"/>
        <v>191167.3897190775</v>
      </c>
      <c r="AX117" s="6">
        <f t="shared" si="188"/>
        <v>75705138.320763528</v>
      </c>
      <c r="AY117">
        <f t="shared" si="181"/>
        <v>195539.90207117697</v>
      </c>
      <c r="AZ117">
        <f t="shared" si="182"/>
        <v>4372.5123520994794</v>
      </c>
      <c r="BA117">
        <f t="shared" si="183"/>
        <v>385338.64555865765</v>
      </c>
      <c r="BB117">
        <f t="shared" si="189"/>
        <v>1701753.7248097386</v>
      </c>
    </row>
    <row r="118" spans="4:54" x14ac:dyDescent="0.35">
      <c r="D118">
        <f t="shared" si="134"/>
        <v>2007.1875</v>
      </c>
      <c r="E118" s="1">
        <f t="shared" si="146"/>
        <v>1356.3377098521237</v>
      </c>
      <c r="F118" s="1">
        <f t="shared" si="147"/>
        <v>0.94979852871321435</v>
      </c>
      <c r="G118" s="1">
        <f t="shared" si="141"/>
        <v>20160.327958414233</v>
      </c>
      <c r="H118" s="1">
        <f t="shared" si="148"/>
        <v>1852.6656660531967</v>
      </c>
      <c r="I118" s="1">
        <f t="shared" si="149"/>
        <v>2.8232629105208778E-2</v>
      </c>
      <c r="J118" s="1">
        <f t="shared" si="142"/>
        <v>0.18478893054748663</v>
      </c>
      <c r="K118" s="1">
        <f t="shared" si="150"/>
        <v>2.3976354521501795E-2</v>
      </c>
      <c r="L118" s="1">
        <f t="shared" si="151"/>
        <v>2.0800472023394939E-3</v>
      </c>
      <c r="M118" s="1">
        <f t="shared" si="152"/>
        <v>0.62675865907562256</v>
      </c>
      <c r="N118" s="1">
        <f t="shared" si="102"/>
        <v>0.3657386749476465</v>
      </c>
      <c r="O118" s="1">
        <f t="shared" si="153"/>
        <v>2.00228724775222</v>
      </c>
      <c r="P118" s="1">
        <f t="shared" si="154"/>
        <v>0.56028927009903229</v>
      </c>
      <c r="Q118" s="1">
        <f t="shared" si="155"/>
        <v>21088.026936110204</v>
      </c>
      <c r="R118" s="1">
        <f t="shared" si="156"/>
        <v>0.79972799016833096</v>
      </c>
      <c r="S118" s="1">
        <f t="shared" si="184"/>
        <v>0.21801167096642782</v>
      </c>
      <c r="T118" s="1">
        <f t="shared" si="143"/>
        <v>0.65856483440290792</v>
      </c>
      <c r="U118" s="1">
        <f t="shared" si="157"/>
        <v>0.96200316363618577</v>
      </c>
      <c r="V118" s="1">
        <f t="shared" si="158"/>
        <v>188.78629754871918</v>
      </c>
      <c r="W118" s="1">
        <f t="shared" si="185"/>
        <v>1130.3927981622492</v>
      </c>
      <c r="X118" s="1">
        <f t="shared" si="159"/>
        <v>124.73366052309879</v>
      </c>
      <c r="Y118" s="1">
        <f t="shared" si="186"/>
        <v>2.2630422187859402E-2</v>
      </c>
      <c r="Z118" s="1">
        <f t="shared" si="144"/>
        <v>0.3657386749476465</v>
      </c>
      <c r="AA118" s="1">
        <f t="shared" si="160"/>
        <v>2375.3378952012185</v>
      </c>
      <c r="AB118" s="1">
        <f t="shared" si="161"/>
        <v>5.6493576469461926E-3</v>
      </c>
      <c r="AC118" s="1">
        <f t="shared" si="162"/>
        <v>0.10482357083239188</v>
      </c>
      <c r="AD118" s="1">
        <f t="shared" si="163"/>
        <v>1.5177727357115324E-2</v>
      </c>
      <c r="AE118" s="1">
        <f t="shared" si="164"/>
        <v>0.21566238050533454</v>
      </c>
      <c r="AF118" s="1">
        <f t="shared" si="187"/>
        <v>260.02374140678762</v>
      </c>
      <c r="AG118" s="1">
        <f t="shared" si="165"/>
        <v>154.18690832049433</v>
      </c>
      <c r="AH118" s="1">
        <f t="shared" si="166"/>
        <v>152.28493172840558</v>
      </c>
      <c r="AI118" s="1">
        <f t="shared" si="167"/>
        <v>290.06042653616225</v>
      </c>
      <c r="AJ118" s="1">
        <f t="shared" si="168"/>
        <v>308.01339739822851</v>
      </c>
      <c r="AK118" s="8">
        <f t="shared" si="169"/>
        <v>14096359.455065526</v>
      </c>
      <c r="AL118" s="1">
        <f t="shared" si="170"/>
        <v>493164.87330788071</v>
      </c>
      <c r="AM118" s="1">
        <f t="shared" si="171"/>
        <v>0.99984705727141665</v>
      </c>
      <c r="AN118" s="1">
        <f t="shared" si="172"/>
        <v>33.562540521106136</v>
      </c>
      <c r="AO118" s="1">
        <f t="shared" si="173"/>
        <v>124.45637496081743</v>
      </c>
      <c r="AP118" s="1">
        <f t="shared" si="174"/>
        <v>4.6840707813937113E-3</v>
      </c>
      <c r="AQ118" s="1">
        <f t="shared" si="175"/>
        <v>3.4763347097598838E-4</v>
      </c>
      <c r="AR118" s="1">
        <f t="shared" si="176"/>
        <v>1265.9743993896525</v>
      </c>
      <c r="AS118" s="1">
        <f t="shared" si="177"/>
        <v>51453111.274232469</v>
      </c>
      <c r="AT118" s="1">
        <f t="shared" si="178"/>
        <v>197878.51292293321</v>
      </c>
      <c r="AU118" s="1">
        <f t="shared" si="145"/>
        <v>875699.12689197622</v>
      </c>
      <c r="AV118" s="1">
        <f t="shared" si="179"/>
        <v>55.907868395061335</v>
      </c>
      <c r="AW118" s="1">
        <f t="shared" si="180"/>
        <v>192262.35781714026</v>
      </c>
      <c r="AX118" s="6">
        <f t="shared" si="188"/>
        <v>76586160.786705121</v>
      </c>
      <c r="AY118">
        <f t="shared" si="181"/>
        <v>196714.08050936373</v>
      </c>
      <c r="AZ118">
        <f t="shared" si="182"/>
        <v>4451.7226922234659</v>
      </c>
      <c r="BA118">
        <f t="shared" si="183"/>
        <v>387582.59055929253</v>
      </c>
      <c r="BB118">
        <f t="shared" si="189"/>
        <v>1725837.3901571548</v>
      </c>
    </row>
    <row r="119" spans="4:54" x14ac:dyDescent="0.35">
      <c r="D119">
        <f t="shared" si="134"/>
        <v>2007.25</v>
      </c>
      <c r="E119" s="1">
        <f t="shared" si="146"/>
        <v>1362.238951553391</v>
      </c>
      <c r="F119" s="1">
        <f t="shared" si="147"/>
        <v>0.94982577699101667</v>
      </c>
      <c r="G119" s="1">
        <f t="shared" si="141"/>
        <v>20276.119562542557</v>
      </c>
      <c r="H119" s="1">
        <f t="shared" si="148"/>
        <v>1871.0700044047369</v>
      </c>
      <c r="I119" s="1">
        <f t="shared" si="149"/>
        <v>2.7879721266992126E-2</v>
      </c>
      <c r="J119" s="1">
        <f t="shared" si="142"/>
        <v>0.18615744975493428</v>
      </c>
      <c r="K119" s="1">
        <f t="shared" si="150"/>
        <v>2.3954950635234309E-2</v>
      </c>
      <c r="L119" s="1">
        <f t="shared" si="151"/>
        <v>2.0954517211078292E-3</v>
      </c>
      <c r="M119" s="1">
        <f t="shared" si="152"/>
        <v>0.62817004079090222</v>
      </c>
      <c r="N119" s="1">
        <f t="shared" si="102"/>
        <v>0.3663341980545321</v>
      </c>
      <c r="O119" s="1">
        <f t="shared" si="153"/>
        <v>2.0122911433282664</v>
      </c>
      <c r="P119" s="1">
        <f t="shared" si="154"/>
        <v>0.56151673222194531</v>
      </c>
      <c r="Q119" s="1">
        <f t="shared" si="155"/>
        <v>21213.034280664197</v>
      </c>
      <c r="R119" s="1">
        <f t="shared" si="156"/>
        <v>0.79972799016833096</v>
      </c>
      <c r="S119" s="1">
        <f t="shared" si="184"/>
        <v>0.21822853154106275</v>
      </c>
      <c r="T119" s="1">
        <f t="shared" si="143"/>
        <v>0.66032937372198341</v>
      </c>
      <c r="U119" s="1">
        <f t="shared" si="157"/>
        <v>0.9622119539820031</v>
      </c>
      <c r="V119" s="1">
        <f t="shared" si="158"/>
        <v>188.6940815790158</v>
      </c>
      <c r="W119" s="1">
        <f t="shared" si="185"/>
        <v>1136.0405050661536</v>
      </c>
      <c r="X119" s="1">
        <f t="shared" si="159"/>
        <v>125.35685907570003</v>
      </c>
      <c r="Y119" s="1">
        <f t="shared" si="186"/>
        <v>2.290144951976051E-2</v>
      </c>
      <c r="Z119" s="1">
        <f t="shared" si="144"/>
        <v>0.3663341980545321</v>
      </c>
      <c r="AA119" s="1">
        <f t="shared" si="160"/>
        <v>2387.2056390966536</v>
      </c>
      <c r="AB119" s="1">
        <f t="shared" si="161"/>
        <v>5.6585563542425948E-3</v>
      </c>
      <c r="AC119" s="1">
        <f t="shared" si="162"/>
        <v>0.10520669262879399</v>
      </c>
      <c r="AD119" s="1">
        <f t="shared" si="163"/>
        <v>1.5239236903500946E-2</v>
      </c>
      <c r="AE119" s="1">
        <f t="shared" si="164"/>
        <v>0.21587690419370498</v>
      </c>
      <c r="AF119" s="1">
        <f t="shared" si="187"/>
        <v>259.9273940724546</v>
      </c>
      <c r="AG119" s="1">
        <f t="shared" si="165"/>
        <v>154.12977700807892</v>
      </c>
      <c r="AH119" s="1">
        <f t="shared" si="166"/>
        <v>152.28493172840558</v>
      </c>
      <c r="AI119" s="1">
        <f t="shared" si="167"/>
        <v>289.91874144644481</v>
      </c>
      <c r="AJ119" s="1">
        <f t="shared" si="168"/>
        <v>307.89926832056193</v>
      </c>
      <c r="AK119" s="8">
        <f t="shared" si="169"/>
        <v>14179921.01673723</v>
      </c>
      <c r="AL119" s="1">
        <f t="shared" si="170"/>
        <v>496088.23127569346</v>
      </c>
      <c r="AM119" s="1">
        <f t="shared" si="171"/>
        <v>0.99984795839814622</v>
      </c>
      <c r="AN119" s="1">
        <f t="shared" si="172"/>
        <v>33.569540439129447</v>
      </c>
      <c r="AO119" s="1">
        <f t="shared" si="173"/>
        <v>124.48233200723519</v>
      </c>
      <c r="AP119" s="1">
        <f t="shared" si="174"/>
        <v>4.7174517841797256E-3</v>
      </c>
      <c r="AQ119" s="1">
        <f t="shared" si="175"/>
        <v>3.517968123107642E-4</v>
      </c>
      <c r="AR119" s="1">
        <f t="shared" si="176"/>
        <v>1272.2995036960699</v>
      </c>
      <c r="AS119" s="1">
        <f t="shared" si="177"/>
        <v>51741941.923215054</v>
      </c>
      <c r="AT119" s="1">
        <f t="shared" si="178"/>
        <v>199063.05800454423</v>
      </c>
      <c r="AU119" s="1">
        <f t="shared" si="145"/>
        <v>888066.53394965956</v>
      </c>
      <c r="AV119" s="1">
        <f t="shared" si="179"/>
        <v>55.875919812456033</v>
      </c>
      <c r="AW119" s="1">
        <f t="shared" si="180"/>
        <v>193359.64928961001</v>
      </c>
      <c r="AX119" s="6">
        <f t="shared" si="188"/>
        <v>77472405.850251198</v>
      </c>
      <c r="AY119">
        <f t="shared" si="181"/>
        <v>197891.65503784097</v>
      </c>
      <c r="AZ119">
        <f t="shared" si="182"/>
        <v>4532.0057482309758</v>
      </c>
      <c r="BA119">
        <f t="shared" si="183"/>
        <v>389831.91157624859</v>
      </c>
      <c r="BB119">
        <f t="shared" si="189"/>
        <v>1750061.3020671105</v>
      </c>
    </row>
    <row r="120" spans="4:54" x14ac:dyDescent="0.35">
      <c r="D120">
        <f t="shared" si="134"/>
        <v>2007.3125</v>
      </c>
      <c r="E120" s="1">
        <f t="shared" si="146"/>
        <v>1368.1332791598893</v>
      </c>
      <c r="F120" s="1">
        <f t="shared" si="147"/>
        <v>0.94985235558037173</v>
      </c>
      <c r="G120" s="1">
        <f t="shared" si="141"/>
        <v>20393.061437817854</v>
      </c>
      <c r="H120" s="1">
        <f t="shared" si="148"/>
        <v>1889.4860850428561</v>
      </c>
      <c r="I120" s="1">
        <f t="shared" si="149"/>
        <v>2.7531224776433195E-2</v>
      </c>
      <c r="J120" s="1">
        <f t="shared" si="142"/>
        <v>0.18752366843706719</v>
      </c>
      <c r="K120" s="1">
        <f t="shared" si="150"/>
        <v>2.3933358975225656E-2</v>
      </c>
      <c r="L120" s="1">
        <f t="shared" si="151"/>
        <v>2.1108303443789032E-3</v>
      </c>
      <c r="M120" s="1">
        <f t="shared" si="152"/>
        <v>0.62956378023602055</v>
      </c>
      <c r="N120" s="1">
        <f t="shared" si="102"/>
        <v>0.36693299058886075</v>
      </c>
      <c r="O120" s="1">
        <f t="shared" si="153"/>
        <v>2.022248114137847</v>
      </c>
      <c r="P120" s="1">
        <f t="shared" si="154"/>
        <v>0.56273165077199683</v>
      </c>
      <c r="Q120" s="1">
        <f t="shared" si="155"/>
        <v>21339.197776167144</v>
      </c>
      <c r="R120" s="1">
        <f t="shared" si="156"/>
        <v>0.79972799016833096</v>
      </c>
      <c r="S120" s="1">
        <f t="shared" si="184"/>
        <v>0.21844685325958108</v>
      </c>
      <c r="T120" s="1">
        <f t="shared" si="143"/>
        <v>0.66207185630117038</v>
      </c>
      <c r="U120" s="1">
        <f t="shared" si="157"/>
        <v>0.96242050241358168</v>
      </c>
      <c r="V120" s="1">
        <f t="shared" si="158"/>
        <v>188.60279174761365</v>
      </c>
      <c r="W120" s="1">
        <f t="shared" si="185"/>
        <v>1141.6617205572361</v>
      </c>
      <c r="X120" s="1">
        <f t="shared" si="159"/>
        <v>125.97713442240409</v>
      </c>
      <c r="Y120" s="1">
        <f t="shared" si="186"/>
        <v>2.317430295550232E-2</v>
      </c>
      <c r="Z120" s="1">
        <f t="shared" si="144"/>
        <v>0.36693299058886075</v>
      </c>
      <c r="AA120" s="1">
        <f t="shared" si="160"/>
        <v>2399.0177155666806</v>
      </c>
      <c r="AB120" s="1">
        <f t="shared" si="161"/>
        <v>5.6678055625283413E-3</v>
      </c>
      <c r="AC120" s="1">
        <f t="shared" si="162"/>
        <v>0.10559269871722872</v>
      </c>
      <c r="AD120" s="1">
        <f t="shared" si="163"/>
        <v>1.5300170002405735E-2</v>
      </c>
      <c r="AE120" s="1">
        <f t="shared" si="164"/>
        <v>0.21609287328069449</v>
      </c>
      <c r="AF120" s="1">
        <f t="shared" si="187"/>
        <v>259.83460909844979</v>
      </c>
      <c r="AG120" s="1">
        <f t="shared" si="165"/>
        <v>154.07475807710364</v>
      </c>
      <c r="AH120" s="1">
        <f t="shared" si="166"/>
        <v>152.28493172840558</v>
      </c>
      <c r="AI120" s="1">
        <f t="shared" si="167"/>
        <v>289.77847932054516</v>
      </c>
      <c r="AJ120" s="1">
        <f t="shared" si="168"/>
        <v>307.78935906798324</v>
      </c>
      <c r="AK120" s="8">
        <f t="shared" si="169"/>
        <v>14264255.411230616</v>
      </c>
      <c r="AL120" s="1">
        <f t="shared" si="170"/>
        <v>499038.62639637938</v>
      </c>
      <c r="AM120" s="1">
        <f t="shared" si="171"/>
        <v>0.99984885715623117</v>
      </c>
      <c r="AN120" s="1">
        <f t="shared" si="172"/>
        <v>33.576516394104104</v>
      </c>
      <c r="AO120" s="1">
        <f t="shared" si="173"/>
        <v>124.5082001940457</v>
      </c>
      <c r="AP120" s="1">
        <f t="shared" si="174"/>
        <v>4.7507463849027817E-3</v>
      </c>
      <c r="AQ120" s="1">
        <f t="shared" si="175"/>
        <v>3.559882050363288E-4</v>
      </c>
      <c r="AR120" s="1">
        <f t="shared" si="176"/>
        <v>1278.594939155967</v>
      </c>
      <c r="AS120" s="1">
        <f t="shared" si="177"/>
        <v>52032186.833066218</v>
      </c>
      <c r="AT120" s="1">
        <f t="shared" si="178"/>
        <v>200251.17906195295</v>
      </c>
      <c r="AU120" s="1">
        <f t="shared" si="145"/>
        <v>900507.97507494362</v>
      </c>
      <c r="AV120" s="1">
        <f t="shared" si="179"/>
        <v>55.844758204973751</v>
      </c>
      <c r="AW120" s="1">
        <f t="shared" si="180"/>
        <v>194459.41148081663</v>
      </c>
      <c r="AX120" s="6">
        <f t="shared" si="188"/>
        <v>78363921.813453108</v>
      </c>
      <c r="AY120">
        <f t="shared" si="181"/>
        <v>199072.78449899168</v>
      </c>
      <c r="AZ120">
        <f t="shared" si="182"/>
        <v>4613.3730181750598</v>
      </c>
      <c r="BA120">
        <f t="shared" si="183"/>
        <v>392086.91113602457</v>
      </c>
      <c r="BB120">
        <f t="shared" si="189"/>
        <v>1774425.7965406261</v>
      </c>
    </row>
    <row r="121" spans="4:54" x14ac:dyDescent="0.35">
      <c r="D121">
        <f t="shared" si="134"/>
        <v>2007.375</v>
      </c>
      <c r="E121" s="1">
        <f t="shared" si="146"/>
        <v>1374.0217821710055</v>
      </c>
      <c r="F121" s="1">
        <f t="shared" si="147"/>
        <v>0.94987828760939064</v>
      </c>
      <c r="G121" s="1">
        <f t="shared" si="141"/>
        <v>20511.154318133034</v>
      </c>
      <c r="H121" s="1">
        <f t="shared" si="148"/>
        <v>1907.915603510897</v>
      </c>
      <c r="I121" s="1">
        <f t="shared" si="149"/>
        <v>2.7187084491690262E-2</v>
      </c>
      <c r="J121" s="1">
        <f t="shared" si="142"/>
        <v>0.18888757647649512</v>
      </c>
      <c r="K121" s="1">
        <f t="shared" si="150"/>
        <v>2.3911587942788325E-2</v>
      </c>
      <c r="L121" s="1">
        <f t="shared" si="151"/>
        <v>2.1261829582679228E-3</v>
      </c>
      <c r="M121" s="1">
        <f t="shared" si="152"/>
        <v>0.6309400979393387</v>
      </c>
      <c r="N121" s="1">
        <f t="shared" si="102"/>
        <v>0.36753501336635308</v>
      </c>
      <c r="O121" s="1">
        <f t="shared" si="153"/>
        <v>2.032160679302486</v>
      </c>
      <c r="P121" s="1">
        <f t="shared" si="154"/>
        <v>0.56393448202836849</v>
      </c>
      <c r="Q121" s="1">
        <f t="shared" si="155"/>
        <v>21466.519005533912</v>
      </c>
      <c r="R121" s="1">
        <f t="shared" si="156"/>
        <v>0.79972799016833096</v>
      </c>
      <c r="S121" s="1">
        <f t="shared" si="184"/>
        <v>0.21866663039828846</v>
      </c>
      <c r="T121" s="1">
        <f t="shared" si="143"/>
        <v>0.66379255784969748</v>
      </c>
      <c r="U121" s="1">
        <f t="shared" si="157"/>
        <v>0.96262878042606193</v>
      </c>
      <c r="V121" s="1">
        <f t="shared" si="158"/>
        <v>188.51239294379388</v>
      </c>
      <c r="W121" s="1">
        <f t="shared" si="185"/>
        <v>1147.2578668074812</v>
      </c>
      <c r="X121" s="1">
        <f t="shared" si="159"/>
        <v>126.59464349336642</v>
      </c>
      <c r="Y121" s="1">
        <f t="shared" si="186"/>
        <v>2.3448975341743974E-2</v>
      </c>
      <c r="Z121" s="1">
        <f t="shared" si="144"/>
        <v>0.36753501336635308</v>
      </c>
      <c r="AA121" s="1">
        <f t="shared" si="160"/>
        <v>2410.7771130760298</v>
      </c>
      <c r="AB121" s="1">
        <f t="shared" si="161"/>
        <v>5.6771046665461183E-3</v>
      </c>
      <c r="AC121" s="1">
        <f t="shared" si="162"/>
        <v>0.10598157690039317</v>
      </c>
      <c r="AD121" s="1">
        <f t="shared" si="163"/>
        <v>1.5360546487097141E-2</v>
      </c>
      <c r="AE121" s="1">
        <f t="shared" si="164"/>
        <v>0.21631028210428718</v>
      </c>
      <c r="AF121" s="1">
        <f t="shared" si="187"/>
        <v>259.74525476954517</v>
      </c>
      <c r="AG121" s="1">
        <f t="shared" si="165"/>
        <v>154.02177342407035</v>
      </c>
      <c r="AH121" s="1">
        <f t="shared" si="166"/>
        <v>152.28493172840558</v>
      </c>
      <c r="AI121" s="1">
        <f t="shared" si="167"/>
        <v>289.63958621265124</v>
      </c>
      <c r="AJ121" s="1">
        <f t="shared" si="168"/>
        <v>307.68351361606699</v>
      </c>
      <c r="AK121" s="8">
        <f t="shared" si="169"/>
        <v>14349363.696650222</v>
      </c>
      <c r="AL121" s="1">
        <f t="shared" si="170"/>
        <v>502016.09568712756</v>
      </c>
      <c r="AM121" s="1">
        <f t="shared" si="171"/>
        <v>0.99984975345331262</v>
      </c>
      <c r="AN121" s="1">
        <f t="shared" si="172"/>
        <v>33.583469472570059</v>
      </c>
      <c r="AO121" s="1">
        <f t="shared" si="173"/>
        <v>124.53398355034874</v>
      </c>
      <c r="AP121" s="1">
        <f t="shared" si="174"/>
        <v>4.7839542170882987E-3</v>
      </c>
      <c r="AQ121" s="1">
        <f t="shared" si="175"/>
        <v>3.6020753926782487E-4</v>
      </c>
      <c r="AR121" s="1">
        <f t="shared" si="176"/>
        <v>1284.8622985195161</v>
      </c>
      <c r="AS121" s="1">
        <f t="shared" si="177"/>
        <v>52323871.786657147</v>
      </c>
      <c r="AT121" s="1">
        <f t="shared" si="178"/>
        <v>201443.03245532114</v>
      </c>
      <c r="AU121" s="1">
        <f t="shared" si="145"/>
        <v>913023.67376631568</v>
      </c>
      <c r="AV121" s="1">
        <f t="shared" si="179"/>
        <v>55.814356326728841</v>
      </c>
      <c r="AW121" s="1">
        <f t="shared" si="180"/>
        <v>195561.78823788586</v>
      </c>
      <c r="AX121" s="6">
        <f t="shared" si="188"/>
        <v>79260757.04449375</v>
      </c>
      <c r="AY121">
        <f t="shared" si="181"/>
        <v>200257.6243328634</v>
      </c>
      <c r="AZ121">
        <f t="shared" si="182"/>
        <v>4695.8360949775415</v>
      </c>
      <c r="BA121">
        <f t="shared" si="183"/>
        <v>394347.8848345679</v>
      </c>
      <c r="BB121">
        <f t="shared" si="189"/>
        <v>1798931.2284866276</v>
      </c>
    </row>
    <row r="122" spans="4:54" x14ac:dyDescent="0.35">
      <c r="D122">
        <f t="shared" si="134"/>
        <v>2007.4375</v>
      </c>
      <c r="E122" s="1">
        <f t="shared" si="146"/>
        <v>1379.9055184106899</v>
      </c>
      <c r="F122" s="1">
        <f t="shared" si="147"/>
        <v>0.94990359534269042</v>
      </c>
      <c r="G122" s="1">
        <f t="shared" si="141"/>
        <v>20630.399043352467</v>
      </c>
      <c r="H122" s="1">
        <f t="shared" si="148"/>
        <v>1926.3603524007876</v>
      </c>
      <c r="I122" s="1">
        <f t="shared" si="149"/>
        <v>2.6847245960194593E-2</v>
      </c>
      <c r="J122" s="1">
        <f t="shared" si="142"/>
        <v>0.19024916428802766</v>
      </c>
      <c r="K122" s="1">
        <f t="shared" si="150"/>
        <v>2.3889645630365455E-2</v>
      </c>
      <c r="L122" s="1">
        <f t="shared" si="151"/>
        <v>2.1415094548807166E-3</v>
      </c>
      <c r="M122" s="1">
        <f t="shared" si="152"/>
        <v>0.63229921167261316</v>
      </c>
      <c r="N122" s="1">
        <f t="shared" si="102"/>
        <v>0.3681402284801375</v>
      </c>
      <c r="O122" s="1">
        <f t="shared" si="153"/>
        <v>2.0420313022300749</v>
      </c>
      <c r="P122" s="1">
        <f t="shared" si="154"/>
        <v>0.565125666284096</v>
      </c>
      <c r="Q122" s="1">
        <f t="shared" si="155"/>
        <v>21594.999706246679</v>
      </c>
      <c r="R122" s="1">
        <f t="shared" si="156"/>
        <v>0.79972799016833096</v>
      </c>
      <c r="S122" s="1">
        <f t="shared" si="184"/>
        <v>0.2188878572206587</v>
      </c>
      <c r="T122" s="1">
        <f t="shared" si="143"/>
        <v>0.66549175063042809</v>
      </c>
      <c r="U122" s="1">
        <f t="shared" si="157"/>
        <v>0.96283676038234611</v>
      </c>
      <c r="V122" s="1">
        <f t="shared" si="158"/>
        <v>188.42285126116624</v>
      </c>
      <c r="W122" s="1">
        <f t="shared" si="185"/>
        <v>1152.8303345356992</v>
      </c>
      <c r="X122" s="1">
        <f t="shared" si="159"/>
        <v>127.20953974802896</v>
      </c>
      <c r="Y122" s="1">
        <f t="shared" si="186"/>
        <v>2.3725459509107753E-2</v>
      </c>
      <c r="Z122" s="1">
        <f t="shared" si="144"/>
        <v>0.3681402284801375</v>
      </c>
      <c r="AA122" s="1">
        <f t="shared" si="160"/>
        <v>2422.4867539956654</v>
      </c>
      <c r="AB122" s="1">
        <f t="shared" si="161"/>
        <v>5.6864530807700037E-3</v>
      </c>
      <c r="AC122" s="1">
        <f t="shared" si="162"/>
        <v>0.10637331568114214</v>
      </c>
      <c r="AD122" s="1">
        <f t="shared" si="163"/>
        <v>1.5420385695539725E-2</v>
      </c>
      <c r="AE122" s="1">
        <f t="shared" si="164"/>
        <v>0.21652912498977356</v>
      </c>
      <c r="AF122" s="1">
        <f t="shared" si="187"/>
        <v>259.65920424057072</v>
      </c>
      <c r="AG122" s="1">
        <f t="shared" si="165"/>
        <v>153.97074783329109</v>
      </c>
      <c r="AH122" s="1">
        <f t="shared" si="166"/>
        <v>152.28493172840558</v>
      </c>
      <c r="AI122" s="1">
        <f t="shared" si="167"/>
        <v>289.50201002734025</v>
      </c>
      <c r="AJ122" s="1">
        <f t="shared" si="168"/>
        <v>307.58158170925748</v>
      </c>
      <c r="AK122" s="8">
        <f t="shared" si="169"/>
        <v>14435247.0344216</v>
      </c>
      <c r="AL122" s="1">
        <f t="shared" si="170"/>
        <v>505020.6797797578</v>
      </c>
      <c r="AM122" s="1">
        <f t="shared" si="171"/>
        <v>0.99985064720079686</v>
      </c>
      <c r="AN122" s="1">
        <f t="shared" si="172"/>
        <v>33.590400717357205</v>
      </c>
      <c r="AO122" s="1">
        <f t="shared" si="173"/>
        <v>124.55968594315873</v>
      </c>
      <c r="AP122" s="1">
        <f t="shared" si="174"/>
        <v>4.8170749297703919E-3</v>
      </c>
      <c r="AQ122" s="1">
        <f t="shared" si="175"/>
        <v>3.6445470487404764E-4</v>
      </c>
      <c r="AR122" s="1">
        <f t="shared" si="176"/>
        <v>1291.103139311158</v>
      </c>
      <c r="AS122" s="1">
        <f t="shared" si="177"/>
        <v>52617022.085025139</v>
      </c>
      <c r="AT122" s="1">
        <f t="shared" si="178"/>
        <v>202638.77122675069</v>
      </c>
      <c r="AU122" s="1">
        <f t="shared" si="145"/>
        <v>925613.86329477327</v>
      </c>
      <c r="AV122" s="1">
        <f t="shared" si="179"/>
        <v>55.78468795320115</v>
      </c>
      <c r="AW122" s="1">
        <f t="shared" si="180"/>
        <v>196666.9200140413</v>
      </c>
      <c r="AX122" s="6">
        <f t="shared" si="188"/>
        <v>80162959.984145105</v>
      </c>
      <c r="AY122">
        <f t="shared" si="181"/>
        <v>201446.32668096913</v>
      </c>
      <c r="AZ122">
        <f t="shared" si="182"/>
        <v>4779.4066669278263</v>
      </c>
      <c r="BA122">
        <f t="shared" si="183"/>
        <v>396615.12154423608</v>
      </c>
      <c r="BB122">
        <f t="shared" si="189"/>
        <v>1823577.9712887881</v>
      </c>
    </row>
    <row r="123" spans="4:54" x14ac:dyDescent="0.35">
      <c r="D123">
        <f t="shared" si="134"/>
        <v>2007.5</v>
      </c>
      <c r="E123" s="1">
        <f t="shared" si="146"/>
        <v>1385.7855149036345</v>
      </c>
      <c r="F123" s="1">
        <f t="shared" si="147"/>
        <v>0.94992830021441321</v>
      </c>
      <c r="G123" s="1">
        <f t="shared" si="141"/>
        <v>20750.796565377517</v>
      </c>
      <c r="H123" s="1">
        <f t="shared" si="148"/>
        <v>1944.8222102057384</v>
      </c>
      <c r="I123" s="1">
        <f t="shared" si="149"/>
        <v>2.6511655410034484E-2</v>
      </c>
      <c r="J123" s="1">
        <f t="shared" si="142"/>
        <v>0.19160842279899545</v>
      </c>
      <c r="K123" s="1">
        <f t="shared" si="150"/>
        <v>2.3867539831764737E-2</v>
      </c>
      <c r="L123" s="1">
        <f t="shared" si="151"/>
        <v>2.1568097320922249E-3</v>
      </c>
      <c r="M123" s="1">
        <f t="shared" si="152"/>
        <v>0.63364133648545407</v>
      </c>
      <c r="N123" s="1">
        <f t="shared" si="102"/>
        <v>0.36874859926856063</v>
      </c>
      <c r="O123" s="1">
        <f t="shared" si="153"/>
        <v>2.0518623910079166</v>
      </c>
      <c r="P123" s="1">
        <f t="shared" si="154"/>
        <v>0.56630562833750775</v>
      </c>
      <c r="Q123" s="1">
        <f t="shared" si="155"/>
        <v>21724.641770838607</v>
      </c>
      <c r="R123" s="1">
        <f t="shared" si="156"/>
        <v>0.79972799016833096</v>
      </c>
      <c r="S123" s="1">
        <f t="shared" si="184"/>
        <v>0.21911052797812186</v>
      </c>
      <c r="T123" s="1">
        <f t="shared" si="143"/>
        <v>0.66716970350294025</v>
      </c>
      <c r="U123" s="1">
        <f t="shared" si="157"/>
        <v>0.96304441550948039</v>
      </c>
      <c r="V123" s="1">
        <f t="shared" si="158"/>
        <v>188.33413396026657</v>
      </c>
      <c r="W123" s="1">
        <f t="shared" si="185"/>
        <v>1158.38048322942</v>
      </c>
      <c r="X123" s="1">
        <f t="shared" si="159"/>
        <v>127.82197319960507</v>
      </c>
      <c r="Y123" s="1">
        <f t="shared" si="186"/>
        <v>2.4003748273163775E-2</v>
      </c>
      <c r="Z123" s="1">
        <f t="shared" si="144"/>
        <v>0.36874859926856063</v>
      </c>
      <c r="AA123" s="1">
        <f t="shared" si="160"/>
        <v>2434.1494950690603</v>
      </c>
      <c r="AB123" s="1">
        <f t="shared" si="161"/>
        <v>5.6958502389082531E-3</v>
      </c>
      <c r="AC123" s="1">
        <f t="shared" si="162"/>
        <v>0.10676790424724751</v>
      </c>
      <c r="AD123" s="1">
        <f t="shared" si="163"/>
        <v>1.5479706474256026E-2</v>
      </c>
      <c r="AE123" s="1">
        <f t="shared" si="164"/>
        <v>0.21674939625053016</v>
      </c>
      <c r="AF123" s="1">
        <f t="shared" si="187"/>
        <v>259.57633535634818</v>
      </c>
      <c r="AG123" s="1">
        <f t="shared" si="165"/>
        <v>153.92160887011366</v>
      </c>
      <c r="AH123" s="1">
        <f t="shared" si="166"/>
        <v>152.28493172840558</v>
      </c>
      <c r="AI123" s="1">
        <f t="shared" si="167"/>
        <v>289.36570046211108</v>
      </c>
      <c r="AJ123" s="1">
        <f t="shared" si="168"/>
        <v>307.48341864756981</v>
      </c>
      <c r="AK123" s="8">
        <f t="shared" si="169"/>
        <v>14521906.689614631</v>
      </c>
      <c r="AL123" s="1">
        <f t="shared" si="170"/>
        <v>508052.4229320311</v>
      </c>
      <c r="AM123" s="1">
        <f t="shared" si="171"/>
        <v>0.99985153831376572</v>
      </c>
      <c r="AN123" s="1">
        <f t="shared" si="172"/>
        <v>33.597311129290432</v>
      </c>
      <c r="AO123" s="1">
        <f t="shared" si="173"/>
        <v>124.58531108372739</v>
      </c>
      <c r="AP123" s="1">
        <f t="shared" si="174"/>
        <v>4.850108186972942E-3</v>
      </c>
      <c r="AQ123" s="1">
        <f t="shared" si="175"/>
        <v>3.6872959149257089E-4</v>
      </c>
      <c r="AR123" s="1">
        <f t="shared" si="176"/>
        <v>1297.3189840781092</v>
      </c>
      <c r="AS123" s="1">
        <f t="shared" si="177"/>
        <v>52911662.568084709</v>
      </c>
      <c r="AT123" s="1">
        <f t="shared" si="178"/>
        <v>203838.54520269428</v>
      </c>
      <c r="AU123" s="1">
        <f t="shared" si="145"/>
        <v>938278.78649644519</v>
      </c>
      <c r="AV123" s="1">
        <f t="shared" si="179"/>
        <v>55.755727841901759</v>
      </c>
      <c r="AW123" s="1">
        <f t="shared" si="180"/>
        <v>197774.94396990375</v>
      </c>
      <c r="AX123" s="6">
        <f t="shared" si="188"/>
        <v>81070579.152246013</v>
      </c>
      <c r="AY123">
        <f t="shared" si="181"/>
        <v>202639.04048809543</v>
      </c>
      <c r="AZ123">
        <f t="shared" si="182"/>
        <v>4864.0965181916845</v>
      </c>
      <c r="BA123">
        <f t="shared" si="183"/>
        <v>398888.90361675783</v>
      </c>
      <c r="BB123">
        <f t="shared" si="189"/>
        <v>1848366.4163853028</v>
      </c>
    </row>
    <row r="124" spans="4:54" x14ac:dyDescent="0.35">
      <c r="D124">
        <f t="shared" si="134"/>
        <v>2007.5625</v>
      </c>
      <c r="E124" s="1">
        <f t="shared" si="146"/>
        <v>1391.6627687371613</v>
      </c>
      <c r="F124" s="1">
        <f t="shared" si="147"/>
        <v>0.94995242285994619</v>
      </c>
      <c r="G124" s="1">
        <f t="shared" si="141"/>
        <v>20872.347953515375</v>
      </c>
      <c r="H124" s="1">
        <f t="shared" si="148"/>
        <v>1963.3031309866476</v>
      </c>
      <c r="I124" s="1">
        <f t="shared" si="149"/>
        <v>2.6180259741447092E-2</v>
      </c>
      <c r="J124" s="1">
        <f t="shared" si="142"/>
        <v>0.19296534343022498</v>
      </c>
      <c r="K124" s="1">
        <f t="shared" si="150"/>
        <v>2.3845278052115244E-2</v>
      </c>
      <c r="L124" s="1">
        <f t="shared" si="151"/>
        <v>2.172083693332346E-3</v>
      </c>
      <c r="M124" s="1">
        <f t="shared" si="152"/>
        <v>0.63496668473935136</v>
      </c>
      <c r="N124" s="1">
        <f t="shared" si="102"/>
        <v>0.36936009028326988</v>
      </c>
      <c r="O124" s="1">
        <f t="shared" si="153"/>
        <v>2.0616562988652563</v>
      </c>
      <c r="P124" s="1">
        <f t="shared" si="154"/>
        <v>0.56747477797197954</v>
      </c>
      <c r="Q124" s="1">
        <f t="shared" si="155"/>
        <v>21855.447247088247</v>
      </c>
      <c r="R124" s="1">
        <f t="shared" si="156"/>
        <v>0.79972799016833096</v>
      </c>
      <c r="S124" s="1">
        <f t="shared" si="184"/>
        <v>0.21933463691082519</v>
      </c>
      <c r="T124" s="1">
        <f t="shared" si="143"/>
        <v>0.66882668196606743</v>
      </c>
      <c r="U124" s="1">
        <f t="shared" si="157"/>
        <v>0.96325171989297997</v>
      </c>
      <c r="V124" s="1">
        <f t="shared" si="158"/>
        <v>188.24620943213364</v>
      </c>
      <c r="W124" s="1">
        <f t="shared" si="185"/>
        <v>1163.9096414060152</v>
      </c>
      <c r="X124" s="1">
        <f t="shared" si="159"/>
        <v>128.43209044389326</v>
      </c>
      <c r="Y124" s="1">
        <f t="shared" si="186"/>
        <v>2.4283834435381298E-2</v>
      </c>
      <c r="Z124" s="1">
        <f t="shared" si="144"/>
        <v>0.36936009028326988</v>
      </c>
      <c r="AA124" s="1">
        <f t="shared" si="160"/>
        <v>2445.7681279609014</v>
      </c>
      <c r="AB124" s="1">
        <f t="shared" si="161"/>
        <v>5.7052955934102922E-3</v>
      </c>
      <c r="AC124" s="1">
        <f t="shared" si="162"/>
        <v>0.10716533245624435</v>
      </c>
      <c r="AD124" s="1">
        <f t="shared" si="163"/>
        <v>1.5538527182772991E-2</v>
      </c>
      <c r="AE124" s="1">
        <f t="shared" si="164"/>
        <v>0.21697109018877236</v>
      </c>
      <c r="AF124" s="1">
        <f t="shared" si="187"/>
        <v>259.49653047828252</v>
      </c>
      <c r="AG124" s="1">
        <f t="shared" si="165"/>
        <v>153.87428677809521</v>
      </c>
      <c r="AH124" s="1">
        <f t="shared" si="166"/>
        <v>152.28493172840558</v>
      </c>
      <c r="AI124" s="1">
        <f t="shared" si="167"/>
        <v>289.23060895142214</v>
      </c>
      <c r="AJ124" s="1">
        <f t="shared" si="168"/>
        <v>307.38888508117708</v>
      </c>
      <c r="AK124" s="8">
        <f t="shared" si="169"/>
        <v>14609344.031073473</v>
      </c>
      <c r="AL124" s="1">
        <f t="shared" si="170"/>
        <v>511111.37303219648</v>
      </c>
      <c r="AM124" s="1">
        <f t="shared" si="171"/>
        <v>0.99985242671088514</v>
      </c>
      <c r="AN124" s="1">
        <f t="shared" si="172"/>
        <v>33.604201668827685</v>
      </c>
      <c r="AO124" s="1">
        <f t="shared" si="173"/>
        <v>124.61086253361813</v>
      </c>
      <c r="AP124" s="1">
        <f t="shared" si="174"/>
        <v>4.8830536672076008E-3</v>
      </c>
      <c r="AQ124" s="1">
        <f t="shared" si="175"/>
        <v>3.7303208854436062E-4</v>
      </c>
      <c r="AR124" s="1">
        <f t="shared" si="176"/>
        <v>1303.5113206828059</v>
      </c>
      <c r="AS124" s="1">
        <f t="shared" si="177"/>
        <v>53207817.634557612</v>
      </c>
      <c r="AT124" s="1">
        <f t="shared" si="178"/>
        <v>205042.50109428965</v>
      </c>
      <c r="AU124" s="1">
        <f t="shared" si="145"/>
        <v>951018.69557161361</v>
      </c>
      <c r="AV124" s="1">
        <f t="shared" si="179"/>
        <v>55.727451694606593</v>
      </c>
      <c r="AW124" s="1">
        <f t="shared" si="180"/>
        <v>198885.99407271721</v>
      </c>
      <c r="AX124" s="6">
        <f t="shared" si="188"/>
        <v>81983663.154188111</v>
      </c>
      <c r="AY124">
        <f t="shared" si="181"/>
        <v>203835.91160204631</v>
      </c>
      <c r="AZ124">
        <f t="shared" si="182"/>
        <v>4949.91752932911</v>
      </c>
      <c r="BA124">
        <f t="shared" si="183"/>
        <v>401169.50708205474</v>
      </c>
      <c r="BB124">
        <f t="shared" si="189"/>
        <v>1873296.97286135</v>
      </c>
    </row>
    <row r="125" spans="4:54" x14ac:dyDescent="0.35">
      <c r="D125">
        <f t="shared" si="134"/>
        <v>2007.625</v>
      </c>
      <c r="E125" s="1">
        <f t="shared" si="146"/>
        <v>1397.5382479080506</v>
      </c>
      <c r="F125" s="1">
        <f t="shared" si="147"/>
        <v>0.94997598314639375</v>
      </c>
      <c r="G125" s="1">
        <f t="shared" si="141"/>
        <v>20995.054399202039</v>
      </c>
      <c r="H125" s="1">
        <f t="shared" si="148"/>
        <v>1981.8051348032313</v>
      </c>
      <c r="I125" s="1">
        <f t="shared" si="149"/>
        <v>2.5853006518416585E-2</v>
      </c>
      <c r="J125" s="1">
        <f t="shared" si="142"/>
        <v>0.19431991807764892</v>
      </c>
      <c r="K125" s="1">
        <f t="shared" si="150"/>
        <v>2.3822867517550118E-2</v>
      </c>
      <c r="L125" s="1">
        <f t="shared" si="151"/>
        <v>2.1873312473789349E-3</v>
      </c>
      <c r="M125" s="1">
        <f t="shared" si="152"/>
        <v>0.6362754661412765</v>
      </c>
      <c r="N125" s="1">
        <f t="shared" si="102"/>
        <v>0.36997466725760503</v>
      </c>
      <c r="O125" s="1">
        <f t="shared" si="153"/>
        <v>2.0714153246988585</v>
      </c>
      <c r="P125" s="1">
        <f t="shared" si="154"/>
        <v>0.56863351042402821</v>
      </c>
      <c r="Q125" s="1">
        <f t="shared" si="155"/>
        <v>21987.418337951036</v>
      </c>
      <c r="R125" s="1">
        <f t="shared" si="156"/>
        <v>0.79972799016833096</v>
      </c>
      <c r="S125" s="1">
        <f t="shared" si="184"/>
        <v>0.21956017824836863</v>
      </c>
      <c r="T125" s="1">
        <f t="shared" si="143"/>
        <v>0.67046294819990782</v>
      </c>
      <c r="U125" s="1">
        <f t="shared" si="157"/>
        <v>0.96345864846932228</v>
      </c>
      <c r="V125" s="1">
        <f t="shared" si="158"/>
        <v>188.15904716285047</v>
      </c>
      <c r="W125" s="1">
        <f t="shared" si="185"/>
        <v>1169.4191069094124</v>
      </c>
      <c r="X125" s="1">
        <f t="shared" si="159"/>
        <v>129.04003469201808</v>
      </c>
      <c r="Y125" s="1">
        <f t="shared" si="186"/>
        <v>2.4565710784047751E-2</v>
      </c>
      <c r="Z125" s="1">
        <f t="shared" si="144"/>
        <v>0.36997466725760503</v>
      </c>
      <c r="AA125" s="1">
        <f t="shared" si="160"/>
        <v>2457.3453798805876</v>
      </c>
      <c r="AB125" s="1">
        <f t="shared" si="161"/>
        <v>5.7147886149784772E-3</v>
      </c>
      <c r="AC125" s="1">
        <f t="shared" si="162"/>
        <v>0.10756559082038367</v>
      </c>
      <c r="AD125" s="1">
        <f t="shared" si="163"/>
        <v>1.5596865698598077E-2</v>
      </c>
      <c r="AE125" s="1">
        <f t="shared" si="164"/>
        <v>0.21719420109628182</v>
      </c>
      <c r="AF125" s="1">
        <f t="shared" si="187"/>
        <v>259.41967631736526</v>
      </c>
      <c r="AG125" s="1">
        <f t="shared" si="165"/>
        <v>153.82871437997767</v>
      </c>
      <c r="AH125" s="1">
        <f t="shared" si="166"/>
        <v>152.28493172840558</v>
      </c>
      <c r="AI125" s="1">
        <f t="shared" si="167"/>
        <v>289.09668861221104</v>
      </c>
      <c r="AJ125" s="1">
        <f t="shared" si="168"/>
        <v>307.29784681259343</v>
      </c>
      <c r="AK125" s="8">
        <f t="shared" si="169"/>
        <v>14697560.531370781</v>
      </c>
      <c r="AL125" s="1">
        <f t="shared" si="170"/>
        <v>514197.58159738895</v>
      </c>
      <c r="AM125" s="1">
        <f t="shared" si="171"/>
        <v>0.99985331231431351</v>
      </c>
      <c r="AN125" s="1">
        <f t="shared" si="172"/>
        <v>33.611073257633713</v>
      </c>
      <c r="AO125" s="1">
        <f t="shared" si="173"/>
        <v>124.6363437105416</v>
      </c>
      <c r="AP125" s="1">
        <f t="shared" si="174"/>
        <v>4.915911062988265E-3</v>
      </c>
      <c r="AQ125" s="1">
        <f t="shared" si="175"/>
        <v>3.7736208524789209E-4</v>
      </c>
      <c r="AR125" s="1">
        <f t="shared" si="176"/>
        <v>1309.6816026352042</v>
      </c>
      <c r="AS125" s="1">
        <f t="shared" si="177"/>
        <v>53505511.26114393</v>
      </c>
      <c r="AT125" s="1">
        <f t="shared" si="178"/>
        <v>206250.78259556188</v>
      </c>
      <c r="AU125" s="1">
        <f t="shared" si="145"/>
        <v>963833.85189000668</v>
      </c>
      <c r="AV125" s="1">
        <f t="shared" si="179"/>
        <v>55.699836121092254</v>
      </c>
      <c r="AW125" s="1">
        <f t="shared" si="180"/>
        <v>200000.20119344711</v>
      </c>
      <c r="AX125" s="6">
        <f t="shared" si="188"/>
        <v>82902260.687398791</v>
      </c>
      <c r="AY125">
        <f t="shared" si="181"/>
        <v>205037.08287126751</v>
      </c>
      <c r="AZ125">
        <f t="shared" si="182"/>
        <v>5036.8816778203891</v>
      </c>
      <c r="BA125">
        <f t="shared" si="183"/>
        <v>403457.20184281119</v>
      </c>
      <c r="BB125">
        <f t="shared" si="189"/>
        <v>1898370.0670539786</v>
      </c>
    </row>
    <row r="126" spans="4:54" x14ac:dyDescent="0.35">
      <c r="D126">
        <f t="shared" si="134"/>
        <v>2007.6875</v>
      </c>
      <c r="E126" s="1">
        <f t="shared" si="146"/>
        <v>1403.4128921536574</v>
      </c>
      <c r="F126" s="1">
        <f t="shared" si="147"/>
        <v>0.94999900020185457</v>
      </c>
      <c r="G126" s="1">
        <f t="shared" si="141"/>
        <v>21118.917220127241</v>
      </c>
      <c r="H126" s="1">
        <f t="shared" si="148"/>
        <v>2000.330298863418</v>
      </c>
      <c r="I126" s="1">
        <f t="shared" si="149"/>
        <v>2.5529843960377236E-2</v>
      </c>
      <c r="J126" s="1">
        <f t="shared" si="142"/>
        <v>0.19567213909453463</v>
      </c>
      <c r="K126" s="1">
        <f t="shared" si="150"/>
        <v>2.3800315184618507E-2</v>
      </c>
      <c r="L126" s="1">
        <f t="shared" si="151"/>
        <v>2.2025523081577619E-3</v>
      </c>
      <c r="M126" s="1">
        <f t="shared" si="152"/>
        <v>0.63756788777686435</v>
      </c>
      <c r="N126" s="1">
        <f t="shared" si="102"/>
        <v>0.37059229707533126</v>
      </c>
      <c r="O126" s="1">
        <f t="shared" si="153"/>
        <v>2.0811417136555392</v>
      </c>
      <c r="P126" s="1">
        <f t="shared" si="154"/>
        <v>0.56978220683978864</v>
      </c>
      <c r="Q126" s="1">
        <f t="shared" si="155"/>
        <v>22120.55740125239</v>
      </c>
      <c r="R126" s="1">
        <f t="shared" si="156"/>
        <v>0.79972799016833096</v>
      </c>
      <c r="S126" s="1">
        <f t="shared" si="184"/>
        <v>0.21978714621051512</v>
      </c>
      <c r="T126" s="1">
        <f t="shared" si="143"/>
        <v>0.6720787611073088</v>
      </c>
      <c r="U126" s="1">
        <f t="shared" si="157"/>
        <v>0.96366517701681087</v>
      </c>
      <c r="V126" s="1">
        <f t="shared" si="158"/>
        <v>188.07261769903394</v>
      </c>
      <c r="W126" s="1">
        <f t="shared" si="185"/>
        <v>1174.9101472389652</v>
      </c>
      <c r="X126" s="1">
        <f t="shared" si="159"/>
        <v>129.64594580671962</v>
      </c>
      <c r="Y126" s="1">
        <f t="shared" si="186"/>
        <v>2.4849370095156524E-2</v>
      </c>
      <c r="Z126" s="1">
        <f t="shared" si="144"/>
        <v>0.37059229707533126</v>
      </c>
      <c r="AA126" s="1">
        <f t="shared" si="160"/>
        <v>2468.8839142732959</v>
      </c>
      <c r="AB126" s="1">
        <f t="shared" si="161"/>
        <v>5.7243287920851309E-3</v>
      </c>
      <c r="AC126" s="1">
        <f t="shared" si="162"/>
        <v>0.10796867049170644</v>
      </c>
      <c r="AD126" s="1">
        <f t="shared" si="163"/>
        <v>1.5654739422672165E-2</v>
      </c>
      <c r="AE126" s="1">
        <f t="shared" si="164"/>
        <v>0.21741872325510925</v>
      </c>
      <c r="AF126" s="1">
        <f t="shared" si="187"/>
        <v>259.3456637733521</v>
      </c>
      <c r="AG126" s="1">
        <f t="shared" si="165"/>
        <v>153.78482698232474</v>
      </c>
      <c r="AH126" s="1">
        <f t="shared" si="166"/>
        <v>152.28493172840558</v>
      </c>
      <c r="AI126" s="1">
        <f t="shared" si="167"/>
        <v>288.96389419087097</v>
      </c>
      <c r="AJ126" s="1">
        <f t="shared" si="168"/>
        <v>307.21017460617014</v>
      </c>
      <c r="AK126" s="8">
        <f t="shared" si="169"/>
        <v>14786557.766602539</v>
      </c>
      <c r="AL126" s="1">
        <f t="shared" si="170"/>
        <v>517311.10376645171</v>
      </c>
      <c r="AM126" s="1">
        <f t="shared" si="171"/>
        <v>0.99985419504960882</v>
      </c>
      <c r="AN126" s="1">
        <f t="shared" si="172"/>
        <v>33.617926780091608</v>
      </c>
      <c r="AO126" s="1">
        <f t="shared" si="173"/>
        <v>124.66175789396094</v>
      </c>
      <c r="AP126" s="1">
        <f t="shared" si="174"/>
        <v>4.9486800803615729E-3</v>
      </c>
      <c r="AQ126" s="1">
        <f t="shared" si="175"/>
        <v>3.8171947063278793E-4</v>
      </c>
      <c r="AR126" s="1">
        <f t="shared" si="176"/>
        <v>1315.8312494610964</v>
      </c>
      <c r="AS126" s="1">
        <f t="shared" si="177"/>
        <v>53804767.02095598</v>
      </c>
      <c r="AT126" s="1">
        <f t="shared" si="178"/>
        <v>207463.53047944984</v>
      </c>
      <c r="AU126" s="1">
        <f t="shared" si="145"/>
        <v>976724.5258022293</v>
      </c>
      <c r="AV126" s="1">
        <f t="shared" si="179"/>
        <v>55.672858604311436</v>
      </c>
      <c r="AW126" s="1">
        <f t="shared" si="180"/>
        <v>201117.69320170829</v>
      </c>
      <c r="AX126" s="6">
        <f t="shared" si="188"/>
        <v>83826420.547811449</v>
      </c>
      <c r="AY126">
        <f t="shared" si="181"/>
        <v>206242.6942403079</v>
      </c>
      <c r="AZ126">
        <f t="shared" si="182"/>
        <v>5125.0010385996175</v>
      </c>
      <c r="BA126">
        <f t="shared" si="183"/>
        <v>405752.25186470972</v>
      </c>
      <c r="BB126">
        <f t="shared" si="189"/>
        <v>1923586.1421691542</v>
      </c>
    </row>
    <row r="127" spans="4:54" x14ac:dyDescent="0.35">
      <c r="D127">
        <f t="shared" si="134"/>
        <v>2007.75</v>
      </c>
      <c r="E127" s="1">
        <f t="shared" si="146"/>
        <v>1409.2876137667743</v>
      </c>
      <c r="F127" s="1">
        <f t="shared" si="147"/>
        <v>0.9500214924435505</v>
      </c>
      <c r="G127" s="1">
        <f t="shared" si="141"/>
        <v>21243.937863806204</v>
      </c>
      <c r="H127" s="1">
        <f t="shared" si="148"/>
        <v>2018.8807493460113</v>
      </c>
      <c r="I127" s="1">
        <f t="shared" si="149"/>
        <v>2.5210720934020353E-2</v>
      </c>
      <c r="J127" s="1">
        <f t="shared" si="142"/>
        <v>0.19702199927431341</v>
      </c>
      <c r="K127" s="1">
        <f t="shared" si="150"/>
        <v>2.3777627749430395E-2</v>
      </c>
      <c r="L127" s="1">
        <f t="shared" si="151"/>
        <v>2.2177467945492333E-3</v>
      </c>
      <c r="M127" s="1">
        <f t="shared" si="152"/>
        <v>0.63884415414317919</v>
      </c>
      <c r="N127" s="1">
        <f t="shared" si="102"/>
        <v>0.37121294773974295</v>
      </c>
      <c r="O127" s="1">
        <f t="shared" si="153"/>
        <v>2.0908376577659409</v>
      </c>
      <c r="P127" s="1">
        <f t="shared" si="154"/>
        <v>0.57092123471994205</v>
      </c>
      <c r="Q127" s="1">
        <f t="shared" si="155"/>
        <v>22254.866949164767</v>
      </c>
      <c r="R127" s="1">
        <f t="shared" si="156"/>
        <v>0.79972799016833096</v>
      </c>
      <c r="S127" s="1">
        <f t="shared" si="184"/>
        <v>0.22001553500787688</v>
      </c>
      <c r="T127" s="1">
        <f t="shared" si="143"/>
        <v>0.6736743763548324</v>
      </c>
      <c r="U127" s="1">
        <f t="shared" si="157"/>
        <v>0.96387128214500406</v>
      </c>
      <c r="V127" s="1">
        <f t="shared" si="158"/>
        <v>187.98689261425693</v>
      </c>
      <c r="W127" s="1">
        <f t="shared" si="185"/>
        <v>1180.3839999072502</v>
      </c>
      <c r="X127" s="1">
        <f t="shared" si="159"/>
        <v>130.24996034183462</v>
      </c>
      <c r="Y127" s="1">
        <f t="shared" si="186"/>
        <v>2.5134805133264573E-2</v>
      </c>
      <c r="Z127" s="1">
        <f t="shared" si="144"/>
        <v>0.37121294773974295</v>
      </c>
      <c r="AA127" s="1">
        <f t="shared" si="160"/>
        <v>2480.3863315718354</v>
      </c>
      <c r="AB127" s="1">
        <f t="shared" si="161"/>
        <v>5.7339156304953114E-3</v>
      </c>
      <c r="AC127" s="1">
        <f t="shared" si="162"/>
        <v>0.10837456324725538</v>
      </c>
      <c r="AD127" s="1">
        <f t="shared" si="163"/>
        <v>1.5712165285249907E-2</v>
      </c>
      <c r="AE127" s="1">
        <f t="shared" si="164"/>
        <v>0.21764465093825319</v>
      </c>
      <c r="AF127" s="1">
        <f t="shared" si="187"/>
        <v>259.27438777988709</v>
      </c>
      <c r="AG127" s="1">
        <f t="shared" si="165"/>
        <v>153.74256228368461</v>
      </c>
      <c r="AH127" s="1">
        <f t="shared" si="166"/>
        <v>152.28493172840558</v>
      </c>
      <c r="AI127" s="1">
        <f t="shared" si="167"/>
        <v>288.83218201166022</v>
      </c>
      <c r="AJ127" s="1">
        <f t="shared" si="168"/>
        <v>307.12574400463615</v>
      </c>
      <c r="AK127" s="8">
        <f t="shared" si="169"/>
        <v>14876337.416038506</v>
      </c>
      <c r="AL127" s="1">
        <f t="shared" si="170"/>
        <v>520451.99828770774</v>
      </c>
      <c r="AM127" s="1">
        <f t="shared" si="171"/>
        <v>0.99985507484563563</v>
      </c>
      <c r="AN127" s="1">
        <f t="shared" si="172"/>
        <v>33.624763084754846</v>
      </c>
      <c r="AO127" s="1">
        <f t="shared" si="173"/>
        <v>124.68710823047611</v>
      </c>
      <c r="AP127" s="1">
        <f t="shared" si="174"/>
        <v>4.9813604384529725E-3</v>
      </c>
      <c r="AQ127" s="1">
        <f t="shared" si="175"/>
        <v>3.8610413355299171E-4</v>
      </c>
      <c r="AR127" s="1">
        <f t="shared" si="176"/>
        <v>1321.9616471028237</v>
      </c>
      <c r="AS127" s="1">
        <f t="shared" si="177"/>
        <v>54105608.101236969</v>
      </c>
      <c r="AT127" s="1">
        <f t="shared" si="178"/>
        <v>208680.88269162292</v>
      </c>
      <c r="AU127" s="1">
        <f t="shared" si="145"/>
        <v>989690.99645719491</v>
      </c>
      <c r="AV127" s="1">
        <f t="shared" si="179"/>
        <v>55.646497466947821</v>
      </c>
      <c r="AW127" s="1">
        <f t="shared" si="180"/>
        <v>202238.59505848936</v>
      </c>
      <c r="AX127" s="6">
        <f t="shared" si="188"/>
        <v>84756191.636313856</v>
      </c>
      <c r="AY127">
        <f t="shared" si="181"/>
        <v>207452.88284308426</v>
      </c>
      <c r="AZ127">
        <f t="shared" si="182"/>
        <v>5214.2877845948879</v>
      </c>
      <c r="BA127">
        <f t="shared" si="183"/>
        <v>408054.9153622624</v>
      </c>
      <c r="BB127">
        <f t="shared" si="189"/>
        <v>1948945.6579106986</v>
      </c>
    </row>
    <row r="128" spans="4:54" x14ac:dyDescent="0.35">
      <c r="D128">
        <f t="shared" si="134"/>
        <v>2007.8125</v>
      </c>
      <c r="E128" s="1">
        <f t="shared" si="146"/>
        <v>1415.1632983938084</v>
      </c>
      <c r="F128" s="1">
        <f t="shared" si="147"/>
        <v>0.95004347760485619</v>
      </c>
      <c r="G128" s="1">
        <f t="shared" si="141"/>
        <v>21370.117910640329</v>
      </c>
      <c r="H128" s="1">
        <f t="shared" si="148"/>
        <v>2037.4586538555404</v>
      </c>
      <c r="I128" s="1">
        <f t="shared" si="149"/>
        <v>2.48955869452036E-2</v>
      </c>
      <c r="J128" s="1">
        <f t="shared" si="142"/>
        <v>0.19836949183399349</v>
      </c>
      <c r="K128" s="1">
        <f t="shared" si="150"/>
        <v>2.37548116565383E-2</v>
      </c>
      <c r="L128" s="1">
        <f t="shared" si="151"/>
        <v>2.2329146302016811E-3</v>
      </c>
      <c r="M128" s="1">
        <f t="shared" si="152"/>
        <v>0.64010446718107228</v>
      </c>
      <c r="N128" s="1">
        <f t="shared" si="102"/>
        <v>0.37183658834316513</v>
      </c>
      <c r="O128" s="1">
        <f t="shared" si="153"/>
        <v>2.1005052966241502</v>
      </c>
      <c r="P128" s="1">
        <f t="shared" si="154"/>
        <v>0.57205094835318404</v>
      </c>
      <c r="Q128" s="1">
        <f t="shared" si="155"/>
        <v>22390.349647490209</v>
      </c>
      <c r="R128" s="1">
        <f t="shared" si="156"/>
        <v>0.79972799016833096</v>
      </c>
      <c r="S128" s="1">
        <f t="shared" si="184"/>
        <v>0.2202453388425781</v>
      </c>
      <c r="T128" s="1">
        <f t="shared" si="143"/>
        <v>0.67525004641320863</v>
      </c>
      <c r="U128" s="1">
        <f t="shared" si="157"/>
        <v>0.96407694128288068</v>
      </c>
      <c r="V128" s="1">
        <f t="shared" si="158"/>
        <v>187.90184447638691</v>
      </c>
      <c r="W128" s="1">
        <f t="shared" si="185"/>
        <v>1185.8418728237471</v>
      </c>
      <c r="X128" s="1">
        <f t="shared" si="159"/>
        <v>130.85221158463386</v>
      </c>
      <c r="Y128" s="1">
        <f t="shared" si="186"/>
        <v>2.5422008652320822E-2</v>
      </c>
      <c r="Z128" s="1">
        <f t="shared" si="144"/>
        <v>0.37183658834316513</v>
      </c>
      <c r="AA128" s="1">
        <f t="shared" si="160"/>
        <v>2491.855170002887</v>
      </c>
      <c r="AB128" s="1">
        <f t="shared" si="161"/>
        <v>5.7435486527957109E-3</v>
      </c>
      <c r="AC128" s="1">
        <f t="shared" si="162"/>
        <v>0.10878326147443716</v>
      </c>
      <c r="AD128" s="1">
        <f t="shared" si="163"/>
        <v>1.5769159752160693E-2</v>
      </c>
      <c r="AE128" s="1">
        <f t="shared" si="164"/>
        <v>0.21787197841031572</v>
      </c>
      <c r="AF128" s="1">
        <f t="shared" si="187"/>
        <v>259.20574715535298</v>
      </c>
      <c r="AG128" s="1">
        <f t="shared" si="165"/>
        <v>153.70186028614836</v>
      </c>
      <c r="AH128" s="1">
        <f t="shared" si="166"/>
        <v>152.28493172840558</v>
      </c>
      <c r="AI128" s="1">
        <f t="shared" si="167"/>
        <v>288.70150992651952</v>
      </c>
      <c r="AJ128" s="1">
        <f t="shared" si="168"/>
        <v>307.04443515242173</v>
      </c>
      <c r="AK128" s="8">
        <f t="shared" si="169"/>
        <v>14966901.261642635</v>
      </c>
      <c r="AL128" s="1">
        <f t="shared" si="170"/>
        <v>523620.32750218146</v>
      </c>
      <c r="AM128" s="1">
        <f t="shared" si="171"/>
        <v>0.99985595163447205</v>
      </c>
      <c r="AN128" s="1">
        <f t="shared" si="172"/>
        <v>33.63158298574178</v>
      </c>
      <c r="AO128" s="1">
        <f t="shared" si="173"/>
        <v>124.71239773899504</v>
      </c>
      <c r="AP128" s="1">
        <f t="shared" si="174"/>
        <v>5.0139518690279269E-3</v>
      </c>
      <c r="AQ128" s="1">
        <f t="shared" si="175"/>
        <v>3.9051596269949366E-4</v>
      </c>
      <c r="AR128" s="1">
        <f t="shared" si="176"/>
        <v>1328.0741483489751</v>
      </c>
      <c r="AS128" s="1">
        <f t="shared" si="177"/>
        <v>54408057.320386879</v>
      </c>
      <c r="AT128" s="1">
        <f t="shared" si="178"/>
        <v>209902.97444206677</v>
      </c>
      <c r="AU128" s="1">
        <f t="shared" si="145"/>
        <v>1002733.5516254214</v>
      </c>
      <c r="AV128" s="1">
        <f t="shared" si="179"/>
        <v>55.620731839293448</v>
      </c>
      <c r="AW128" s="1">
        <f t="shared" si="180"/>
        <v>203363.02890665349</v>
      </c>
      <c r="AX128" s="6">
        <f t="shared" si="188"/>
        <v>85691622.965166524</v>
      </c>
      <c r="AY128">
        <f t="shared" si="181"/>
        <v>208667.78309392792</v>
      </c>
      <c r="AZ128">
        <f t="shared" si="182"/>
        <v>5304.7541872744405</v>
      </c>
      <c r="BA128">
        <f t="shared" si="183"/>
        <v>410365.44498019933</v>
      </c>
      <c r="BB128">
        <f t="shared" si="189"/>
        <v>1974449.0901208399</v>
      </c>
    </row>
    <row r="129" spans="4:54" x14ac:dyDescent="0.35">
      <c r="D129">
        <f t="shared" si="134"/>
        <v>2007.875</v>
      </c>
      <c r="E129" s="1">
        <f t="shared" si="146"/>
        <v>1421.0408058158891</v>
      </c>
      <c r="F129" s="1">
        <f t="shared" si="147"/>
        <v>0.95006497276127355</v>
      </c>
      <c r="G129" s="1">
        <f t="shared" si="141"/>
        <v>21497.4590765063</v>
      </c>
      <c r="H129" s="1">
        <f t="shared" si="148"/>
        <v>2056.066214467286</v>
      </c>
      <c r="I129" s="1">
        <f t="shared" si="149"/>
        <v>2.4584392130961304E-2</v>
      </c>
      <c r="J129" s="1">
        <f t="shared" si="142"/>
        <v>0.19971461039813954</v>
      </c>
      <c r="K129" s="1">
        <f t="shared" si="150"/>
        <v>2.3731873107560104E-2</v>
      </c>
      <c r="L129" s="1">
        <f t="shared" si="151"/>
        <v>2.248055743351031E-3</v>
      </c>
      <c r="M129" s="1">
        <f t="shared" si="152"/>
        <v>0.64134902630713453</v>
      </c>
      <c r="N129" s="1">
        <f t="shared" si="102"/>
        <v>0.37246318903687542</v>
      </c>
      <c r="O129" s="1">
        <f t="shared" si="153"/>
        <v>2.1101467181081164</v>
      </c>
      <c r="P129" s="1">
        <f t="shared" si="154"/>
        <v>0.57317168923833894</v>
      </c>
      <c r="Q129" s="1">
        <f t="shared" si="155"/>
        <v>22527.008314766841</v>
      </c>
      <c r="R129" s="1">
        <f t="shared" si="156"/>
        <v>0.79972799016833096</v>
      </c>
      <c r="S129" s="1">
        <f t="shared" si="184"/>
        <v>0.22047655190889534</v>
      </c>
      <c r="T129" s="1">
        <f t="shared" si="143"/>
        <v>0.6768060205972839</v>
      </c>
      <c r="U129" s="1">
        <f t="shared" si="157"/>
        <v>0.9642821326659089</v>
      </c>
      <c r="V129" s="1">
        <f t="shared" si="158"/>
        <v>187.81744681582452</v>
      </c>
      <c r="W129" s="1">
        <f t="shared" si="185"/>
        <v>1191.2849447015492</v>
      </c>
      <c r="X129" s="1">
        <f t="shared" si="159"/>
        <v>131.45282960070082</v>
      </c>
      <c r="Y129" s="1">
        <f t="shared" si="186"/>
        <v>2.5710973396466347E-2</v>
      </c>
      <c r="Z129" s="1">
        <f t="shared" si="144"/>
        <v>0.37246318903687542</v>
      </c>
      <c r="AA129" s="1">
        <f t="shared" si="160"/>
        <v>2503.2929064416426</v>
      </c>
      <c r="AB129" s="1">
        <f t="shared" si="161"/>
        <v>5.7532273979300627E-3</v>
      </c>
      <c r="AC129" s="1">
        <f t="shared" si="162"/>
        <v>0.10919475815654725</v>
      </c>
      <c r="AD129" s="1">
        <f t="shared" si="163"/>
        <v>1.5825738831406706E-2</v>
      </c>
      <c r="AE129" s="1">
        <f t="shared" si="164"/>
        <v>0.21810069992813569</v>
      </c>
      <c r="AF129" s="1">
        <f t="shared" si="187"/>
        <v>259.13964445923625</v>
      </c>
      <c r="AG129" s="1">
        <f t="shared" si="165"/>
        <v>153.66266321017849</v>
      </c>
      <c r="AH129" s="1">
        <f t="shared" si="166"/>
        <v>152.28493172840558</v>
      </c>
      <c r="AI129" s="1">
        <f t="shared" si="167"/>
        <v>288.57183726627221</v>
      </c>
      <c r="AJ129" s="1">
        <f t="shared" si="168"/>
        <v>306.96613262551421</v>
      </c>
      <c r="AK129" s="8">
        <f t="shared" si="169"/>
        <v>15058251.187475808</v>
      </c>
      <c r="AL129" s="1">
        <f t="shared" si="170"/>
        <v>526816.15732270386</v>
      </c>
      <c r="AM129" s="1">
        <f t="shared" si="171"/>
        <v>0.99985682535131748</v>
      </c>
      <c r="AN129" s="1">
        <f t="shared" si="172"/>
        <v>33.638387264074908</v>
      </c>
      <c r="AO129" s="1">
        <f t="shared" si="173"/>
        <v>124.73762931569983</v>
      </c>
      <c r="AP129" s="1">
        <f t="shared" si="174"/>
        <v>5.0464541160678096E-3</v>
      </c>
      <c r="AQ129" s="1">
        <f t="shared" si="175"/>
        <v>3.9495484661262222E-4</v>
      </c>
      <c r="AR129" s="1">
        <f t="shared" si="176"/>
        <v>1334.1700732898789</v>
      </c>
      <c r="AS129" s="1">
        <f t="shared" si="177"/>
        <v>54712137.14431598</v>
      </c>
      <c r="AT129" s="1">
        <f t="shared" si="178"/>
        <v>211129.93829441804</v>
      </c>
      <c r="AU129" s="1">
        <f t="shared" si="145"/>
        <v>1015852.4875280506</v>
      </c>
      <c r="AV129" s="1">
        <f t="shared" si="179"/>
        <v>55.595541628393526</v>
      </c>
      <c r="AW129" s="1">
        <f t="shared" si="180"/>
        <v>204491.11415919589</v>
      </c>
      <c r="AX129" s="6">
        <f t="shared" si="188"/>
        <v>86632763.664383769</v>
      </c>
      <c r="AY129">
        <f t="shared" si="181"/>
        <v>209887.52677639388</v>
      </c>
      <c r="AZ129">
        <f t="shared" si="182"/>
        <v>5396.4126171979815</v>
      </c>
      <c r="BA129">
        <f t="shared" si="183"/>
        <v>412684.0879703731</v>
      </c>
      <c r="BB129">
        <f t="shared" si="189"/>
        <v>2000096.9304321024</v>
      </c>
    </row>
    <row r="130" spans="4:54" x14ac:dyDescent="0.35">
      <c r="D130">
        <f t="shared" si="134"/>
        <v>2007.9375</v>
      </c>
      <c r="E130" s="1">
        <f t="shared" si="146"/>
        <v>1426.9209707126761</v>
      </c>
      <c r="F130" s="1">
        <f t="shared" si="147"/>
        <v>0.9500859943553922</v>
      </c>
      <c r="G130" s="1">
        <f t="shared" si="141"/>
        <v>21625.963214910505</v>
      </c>
      <c r="H130" s="1">
        <f t="shared" si="148"/>
        <v>2074.705661327022</v>
      </c>
      <c r="I130" s="1">
        <f t="shared" si="149"/>
        <v>2.4277087251614888E-2</v>
      </c>
      <c r="J130" s="1">
        <f t="shared" si="142"/>
        <v>0.20105734898340261</v>
      </c>
      <c r="K130" s="1">
        <f t="shared" si="150"/>
        <v>2.3708818069547458E-2</v>
      </c>
      <c r="L130" s="1">
        <f t="shared" si="151"/>
        <v>2.2631700666466683E-3</v>
      </c>
      <c r="M130" s="1">
        <f t="shared" si="152"/>
        <v>0.64257802844524925</v>
      </c>
      <c r="N130" s="1">
        <f t="shared" si="102"/>
        <v>0.37309272100146773</v>
      </c>
      <c r="O130" s="1">
        <f t="shared" si="153"/>
        <v>2.1197639591361086</v>
      </c>
      <c r="P130" s="1">
        <f t="shared" si="154"/>
        <v>0.57428378649524137</v>
      </c>
      <c r="Q130" s="1">
        <f t="shared" si="155"/>
        <v>22664.845921218432</v>
      </c>
      <c r="R130" s="1">
        <f t="shared" si="156"/>
        <v>0.79972799016833096</v>
      </c>
      <c r="S130" s="1">
        <f t="shared" si="184"/>
        <v>0.22070916839387594</v>
      </c>
      <c r="T130" s="1">
        <f t="shared" si="143"/>
        <v>0.67834254510546899</v>
      </c>
      <c r="U130" s="1">
        <f t="shared" si="157"/>
        <v>0.96448683532216495</v>
      </c>
      <c r="V130" s="1">
        <f t="shared" si="158"/>
        <v>187.73367409462514</v>
      </c>
      <c r="W130" s="1">
        <f t="shared" si="185"/>
        <v>1196.7143654844249</v>
      </c>
      <c r="X130" s="1">
        <f t="shared" si="159"/>
        <v>132.05194128105592</v>
      </c>
      <c r="Y130" s="1">
        <f t="shared" si="186"/>
        <v>2.6001692100807296E-2</v>
      </c>
      <c r="Z130" s="1">
        <f t="shared" si="144"/>
        <v>0.37309272100146773</v>
      </c>
      <c r="AA130" s="1">
        <f t="shared" si="160"/>
        <v>2514.7019573092039</v>
      </c>
      <c r="AB130" s="1">
        <f t="shared" si="161"/>
        <v>5.7629514207413659E-3</v>
      </c>
      <c r="AC130" s="1">
        <f t="shared" si="162"/>
        <v>0.1096090468584688</v>
      </c>
      <c r="AD130" s="1">
        <f t="shared" si="163"/>
        <v>1.5881918080057063E-2</v>
      </c>
      <c r="AE130" s="1">
        <f t="shared" si="164"/>
        <v>0.21833080974140082</v>
      </c>
      <c r="AF130" s="1">
        <f t="shared" si="187"/>
        <v>259.0759858538031</v>
      </c>
      <c r="AG130" s="1">
        <f t="shared" si="165"/>
        <v>153.62491541258652</v>
      </c>
      <c r="AH130" s="1">
        <f t="shared" si="166"/>
        <v>152.28493172840558</v>
      </c>
      <c r="AI130" s="1">
        <f t="shared" si="167"/>
        <v>288.4431247931812</v>
      </c>
      <c r="AJ130" s="1">
        <f t="shared" si="168"/>
        <v>306.89072526760521</v>
      </c>
      <c r="AK130" s="8">
        <f t="shared" si="169"/>
        <v>15150389.178993657</v>
      </c>
      <c r="AL130" s="1">
        <f t="shared" si="170"/>
        <v>530039.55720934703</v>
      </c>
      <c r="AM130" s="1">
        <f t="shared" si="171"/>
        <v>0.99985769593440021</v>
      </c>
      <c r="AN130" s="1">
        <f t="shared" si="172"/>
        <v>33.645176668967103</v>
      </c>
      <c r="AO130" s="1">
        <f t="shared" si="173"/>
        <v>124.76280573881631</v>
      </c>
      <c r="AP130" s="1">
        <f t="shared" si="174"/>
        <v>5.0788669353600832E-3</v>
      </c>
      <c r="AQ130" s="1">
        <f t="shared" si="175"/>
        <v>3.9942067369391743E-4</v>
      </c>
      <c r="AR130" s="1">
        <f t="shared" si="176"/>
        <v>1340.2507097958876</v>
      </c>
      <c r="AS130" s="1">
        <f t="shared" si="177"/>
        <v>55017869.702149376</v>
      </c>
      <c r="AT130" s="1">
        <f t="shared" si="178"/>
        <v>212361.90425304809</v>
      </c>
      <c r="AU130" s="1">
        <f t="shared" si="145"/>
        <v>1029048.1086714517</v>
      </c>
      <c r="AV130" s="1">
        <f t="shared" si="179"/>
        <v>55.570907488406249</v>
      </c>
      <c r="AW130" s="1">
        <f t="shared" si="180"/>
        <v>205622.96758525944</v>
      </c>
      <c r="AX130" s="6">
        <f t="shared" si="188"/>
        <v>87579662.988070875</v>
      </c>
      <c r="AY130">
        <f t="shared" si="181"/>
        <v>211112.24312983209</v>
      </c>
      <c r="AZ130">
        <f t="shared" si="182"/>
        <v>5489.2755445726643</v>
      </c>
      <c r="BA130">
        <f t="shared" si="183"/>
        <v>415011.08636418293</v>
      </c>
      <c r="BB130">
        <f t="shared" si="189"/>
        <v>2025889.6859302507</v>
      </c>
    </row>
    <row r="131" spans="4:54" x14ac:dyDescent="0.35">
      <c r="D131">
        <f t="shared" si="134"/>
        <v>2008</v>
      </c>
      <c r="E131" s="1">
        <f t="shared" ref="E131:E143" si="190">B$4*AC131*F131*(B$9/AF131)^B$20*((B$42-W131)/B$5)</f>
        <v>1432.8046034086374</v>
      </c>
      <c r="F131" s="1">
        <f t="shared" ref="F131:F143" si="191">1/(1 + AV131/B$18)</f>
        <v>0.95010655822087953</v>
      </c>
      <c r="G131" s="1">
        <f t="shared" si="141"/>
        <v>21755.632318743443</v>
      </c>
      <c r="H131" s="1">
        <f t="shared" ref="H131:H143" si="192">(Q131-G131)/B$32</f>
        <v>2093.3792467668673</v>
      </c>
      <c r="I131" s="1">
        <f t="shared" ref="I131:I143" si="193">(R131-T131)/B$57</f>
        <v>2.397362368298166E-2</v>
      </c>
      <c r="J131" s="1">
        <f t="shared" si="142"/>
        <v>0.20239770198358389</v>
      </c>
      <c r="K131" s="1">
        <f t="shared" ref="K131:K143" si="194">B$15 * (P131 + AM131) * (1 - J131)</f>
        <v>2.3685652283104378E-2</v>
      </c>
      <c r="L131" s="1">
        <f t="shared" ref="L131:L143" si="195">J131*B$14</f>
        <v>2.2782575369833073E-3</v>
      </c>
      <c r="M131" s="1">
        <f t="shared" ref="M131:M143" si="196">B$16 + B$17*T131</f>
        <v>0.64379166805775201</v>
      </c>
      <c r="N131" s="1">
        <f t="shared" ref="N131:N143" si="197">Z131</f>
        <v>0.37372515641767495</v>
      </c>
      <c r="O131" s="1">
        <f t="shared" ref="O131:O143" si="198">B$21*AA131</f>
        <v>2.1293590064547914</v>
      </c>
      <c r="P131" s="1">
        <f t="shared" ref="P131:P143" si="199">O131/(B$22+O131)</f>
        <v>0.57538755726452218</v>
      </c>
      <c r="Q131" s="1">
        <f t="shared" ref="Q131:Q143" si="200">MAX(0,AK131*B$33)</f>
        <v>22803.865587562395</v>
      </c>
      <c r="R131" s="1">
        <f t="shared" ref="R131:R143" si="201">B$56 + B$58 * MIN(1, MAX(0, AK131)/B$46)</f>
        <v>0.79972799016833096</v>
      </c>
      <c r="S131" s="1">
        <f t="shared" si="184"/>
        <v>0.22094318247793529</v>
      </c>
      <c r="T131" s="1">
        <f t="shared" si="143"/>
        <v>0.67985986305869495</v>
      </c>
      <c r="U131" s="1">
        <f t="shared" ref="U131:U143" si="202">MIN(1, G131/(B$13 + G131))</f>
        <v>0.96469102905764104</v>
      </c>
      <c r="V131" s="1">
        <f t="shared" ref="V131:V143" si="203">MAX(B$8*$B$7, $B$7*(1 - $B$34*LN(1 + X131))) + AN131</f>
        <v>187.65050167648758</v>
      </c>
      <c r="W131" s="1">
        <f t="shared" si="185"/>
        <v>1202.1312567917241</v>
      </c>
      <c r="X131" s="1">
        <f t="shared" ref="X131:X143" si="204">W131/B$28</f>
        <v>132.64967039124988</v>
      </c>
      <c r="Y131" s="1">
        <f t="shared" si="186"/>
        <v>2.6294157492161432E-2</v>
      </c>
      <c r="Z131" s="1">
        <f t="shared" si="144"/>
        <v>0.37372515641767495</v>
      </c>
      <c r="AA131" s="1">
        <f t="shared" ref="AA131:AA143" si="205">W131*B$19</f>
        <v>2526.0846795074808</v>
      </c>
      <c r="AB131" s="1">
        <f t="shared" ref="AB131:AB143" si="206">Z131*B$39</f>
        <v>5.7727202915211964E-3</v>
      </c>
      <c r="AC131" s="1">
        <f t="shared" ref="AC131:AC143" si="207">MIN(1,Z131^B$41)</f>
        <v>0.11002612171255446</v>
      </c>
      <c r="AD131" s="1">
        <f t="shared" ref="AD131:AD143" si="208">B$40*O131*(1-Z131)</f>
        <v>1.5937712611399826E-2</v>
      </c>
      <c r="AE131" s="1">
        <f t="shared" ref="AE131:AE143" si="209">B$43*S131</f>
        <v>0.21856230209323818</v>
      </c>
      <c r="AF131" s="1">
        <f t="shared" si="187"/>
        <v>259.0146809708898</v>
      </c>
      <c r="AG131" s="1">
        <f t="shared" ref="AG131:AG143" si="210">AF131*B$44</f>
        <v>153.5885633075433</v>
      </c>
      <c r="AH131" s="1">
        <f t="shared" ref="AH131:AH143" si="211">B$35*MIN(B$37*B$9,MAX(B$38*B$9,AI131))</f>
        <v>152.28493172840558</v>
      </c>
      <c r="AI131" s="1">
        <f t="shared" ref="AI131:AI143" si="212">V131*B$20/(B$20-1)</f>
        <v>288.31533465483813</v>
      </c>
      <c r="AJ131" s="1">
        <f t="shared" ref="AJ131:AJ143" si="213">B$45*AF131</f>
        <v>306.81810603229593</v>
      </c>
      <c r="AK131" s="8">
        <f t="shared" ref="AK131:AK143" si="214">AS131-AT131*V131</f>
        <v>15243317.322249778</v>
      </c>
      <c r="AL131" s="1">
        <f t="shared" ref="AL131:AL143" si="215">B$47+B$50*MAX(0, AK131 )+B$49    *AE131</f>
        <v>533290.60014154948</v>
      </c>
      <c r="AM131" s="1">
        <f t="shared" ref="AM131:AM143" si="216">AL131/(B$48+AL131)</f>
        <v>0.99985856332488632</v>
      </c>
      <c r="AN131" s="1">
        <f t="shared" ref="AN131:AN143" si="217">B$36*AO131</f>
        <v>33.651951919056657</v>
      </c>
      <c r="AO131" s="1">
        <f t="shared" ref="AO131:AO143" si="218">$B$10*(1 + $B$51*LN(1 + AW131/$B$12))</f>
        <v>124.78792967319396</v>
      </c>
      <c r="AP131" s="1">
        <f t="shared" ref="AP131:AP143" si="219">B$54*J131*(1-Y131)</f>
        <v>5.1111900941023273E-3</v>
      </c>
      <c r="AQ131" s="1">
        <f t="shared" ref="AQ131:AQ143" si="220">Y131*B$52</f>
        <v>4.0391333221759858E-4</v>
      </c>
      <c r="AR131" s="1">
        <f t="shared" ref="AR131:AR143" si="221">W131/B$6</f>
        <v>1346.3173140156473</v>
      </c>
      <c r="AS131" s="1">
        <f t="shared" ref="AS131:AS143" si="222">AT131*AF131</f>
        <v>55325276.801302224</v>
      </c>
      <c r="AT131" s="1">
        <f t="shared" ref="AT131:AT143" si="223">E131*B$59*N131</f>
        <v>213598.99984788944</v>
      </c>
      <c r="AU131" s="1">
        <f t="shared" si="145"/>
        <v>1042320.7276872672</v>
      </c>
      <c r="AV131" s="1">
        <f t="shared" ref="AV131:AV143" si="224">B$11*(AF131/B$9)*(1 - B$55*MIN(1,U131))</f>
        <v>55.546810792127694</v>
      </c>
      <c r="AW131" s="1">
        <f t="shared" ref="AW131:AW143" si="225">AT131*B$61*(1-Y131)</f>
        <v>206758.7033939017</v>
      </c>
      <c r="AX131" s="6">
        <f t="shared" si="188"/>
        <v>88532370.320711493</v>
      </c>
      <c r="AY131">
        <f t="shared" ref="AY131:AY143" si="226">AT131*B$61</f>
        <v>212342.05893371461</v>
      </c>
      <c r="AZ131">
        <f t="shared" ref="AZ131:AZ143" si="227">AY131*Y131</f>
        <v>5583.3555398129165</v>
      </c>
      <c r="BA131">
        <f t="shared" ref="BA131:BA143" si="228">AW131*B$60+AZ131*B$53</f>
        <v>417346.67714050354</v>
      </c>
      <c r="BB131">
        <f t="shared" si="189"/>
        <v>2051827.8788280122</v>
      </c>
    </row>
    <row r="132" spans="4:54" x14ac:dyDescent="0.35">
      <c r="D132">
        <f t="shared" ref="D132:D143" si="229">D131+B$3</f>
        <v>2008.0625</v>
      </c>
      <c r="E132" s="1">
        <f t="shared" si="190"/>
        <v>1438.6924906016927</v>
      </c>
      <c r="F132" s="1">
        <f t="shared" si="191"/>
        <v>0.95012667960553909</v>
      </c>
      <c r="G132" s="1">
        <f t="shared" si="141"/>
        <v>21886.468521666371</v>
      </c>
      <c r="H132" s="1">
        <f t="shared" si="192"/>
        <v>2112.089239905009</v>
      </c>
      <c r="I132" s="1">
        <f t="shared" si="193"/>
        <v>2.3673953408681198E-2</v>
      </c>
      <c r="J132" s="1">
        <f t="shared" si="142"/>
        <v>0.20373566415521646</v>
      </c>
      <c r="K132" s="1">
        <f t="shared" si="194"/>
        <v>2.3662381270260803E-2</v>
      </c>
      <c r="L132" s="1">
        <f t="shared" si="195"/>
        <v>2.2933180953386965E-3</v>
      </c>
      <c r="M132" s="1">
        <f t="shared" si="196"/>
        <v>0.64499013717619891</v>
      </c>
      <c r="N132" s="1">
        <f t="shared" si="197"/>
        <v>0.37436046843766735</v>
      </c>
      <c r="O132" s="1">
        <f t="shared" si="198"/>
        <v>2.1389337974547526</v>
      </c>
      <c r="P132" s="1">
        <f t="shared" si="199"/>
        <v>0.57648330709644757</v>
      </c>
      <c r="Q132" s="1">
        <f t="shared" si="200"/>
        <v>22944.070583692319</v>
      </c>
      <c r="R132" s="1">
        <f t="shared" si="201"/>
        <v>0.79972799016833096</v>
      </c>
      <c r="S132" s="1">
        <f t="shared" ref="S132:S143" si="230">MIN(1,B$23+B$24*Y132)</f>
        <v>0.22117858833543394</v>
      </c>
      <c r="T132" s="1">
        <f t="shared" si="143"/>
        <v>0.68135821453888135</v>
      </c>
      <c r="U132" s="1">
        <f t="shared" si="202"/>
        <v>0.96489469444086784</v>
      </c>
      <c r="V132" s="1">
        <f t="shared" si="203"/>
        <v>187.56790579759175</v>
      </c>
      <c r="W132" s="1">
        <f t="shared" ref="W132:W143" si="231">W131+B$3*(E131-AR131)</f>
        <v>1207.536712378786</v>
      </c>
      <c r="X132" s="1">
        <f t="shared" si="204"/>
        <v>133.24613762216768</v>
      </c>
      <c r="Y132" s="1">
        <f t="shared" ref="Y132:Y143" si="232">Y131+B$3*(AP131-AQ131)</f>
        <v>2.6588362289779226E-2</v>
      </c>
      <c r="Z132" s="1">
        <f t="shared" si="144"/>
        <v>0.37436046843766735</v>
      </c>
      <c r="AA132" s="1">
        <f t="shared" si="205"/>
        <v>2537.4433713866661</v>
      </c>
      <c r="AB132" s="1">
        <f t="shared" si="206"/>
        <v>5.7825335955663717E-3</v>
      </c>
      <c r="AC132" s="1">
        <f t="shared" si="207"/>
        <v>0.11044597740470068</v>
      </c>
      <c r="AD132" s="1">
        <f t="shared" si="208"/>
        <v>1.5993137102316139E-2</v>
      </c>
      <c r="AE132" s="1">
        <f t="shared" si="209"/>
        <v>0.21879517122078537</v>
      </c>
      <c r="AF132" s="1">
        <f t="shared" ref="AF132:AF143" si="233">AF131+(AG131+AH131-AJ131)*B$3</f>
        <v>258.95564278361809</v>
      </c>
      <c r="AG132" s="1">
        <f t="shared" si="210"/>
        <v>153.55355529050985</v>
      </c>
      <c r="AH132" s="1">
        <f t="shared" si="211"/>
        <v>152.28493172840558</v>
      </c>
      <c r="AI132" s="1">
        <f t="shared" si="212"/>
        <v>288.18843033935696</v>
      </c>
      <c r="AJ132" s="1">
        <f t="shared" si="213"/>
        <v>306.7481718311364</v>
      </c>
      <c r="AK132" s="8">
        <f t="shared" si="214"/>
        <v>15337037.803015061</v>
      </c>
      <c r="AL132" s="1">
        <f t="shared" si="215"/>
        <v>536569.3625873056</v>
      </c>
      <c r="AM132" s="1">
        <f t="shared" si="216"/>
        <v>0.99985942746678935</v>
      </c>
      <c r="AN132" s="1">
        <f t="shared" si="217"/>
        <v>33.658713703593371</v>
      </c>
      <c r="AO132" s="1">
        <f t="shared" si="218"/>
        <v>124.81300367470395</v>
      </c>
      <c r="AP132" s="1">
        <f t="shared" si="219"/>
        <v>5.143423370519702E-3</v>
      </c>
      <c r="AQ132" s="1">
        <f t="shared" si="220"/>
        <v>4.0843271034164127E-4</v>
      </c>
      <c r="AR132" s="1">
        <f t="shared" si="221"/>
        <v>1352.3711108917275</v>
      </c>
      <c r="AS132" s="1">
        <f t="shared" si="222"/>
        <v>55634379.941947587</v>
      </c>
      <c r="AT132" s="1">
        <f t="shared" si="223"/>
        <v>214841.35021701522</v>
      </c>
      <c r="AU132" s="1">
        <f t="shared" si="145"/>
        <v>1055670.6651777604</v>
      </c>
      <c r="AV132" s="1">
        <f t="shared" si="224"/>
        <v>55.523233603633628</v>
      </c>
      <c r="AW132" s="1">
        <f t="shared" si="225"/>
        <v>207898.43331562573</v>
      </c>
      <c r="AX132" s="6">
        <f t="shared" ref="AX132:AX143" si="234">AX131+AK132*B$3</f>
        <v>89490935.183399931</v>
      </c>
      <c r="AY132">
        <f t="shared" si="226"/>
        <v>213577.09858972934</v>
      </c>
      <c r="AZ132">
        <f t="shared" si="227"/>
        <v>5678.6652741036196</v>
      </c>
      <c r="BA132">
        <f t="shared" si="228"/>
        <v>419691.09238914296</v>
      </c>
      <c r="BB132">
        <f t="shared" ref="BB132:BB143" si="235">BB131+BA131*B$3</f>
        <v>2077912.0461492937</v>
      </c>
    </row>
    <row r="133" spans="4:54" x14ac:dyDescent="0.35">
      <c r="D133">
        <f t="shared" si="229"/>
        <v>2008.125</v>
      </c>
      <c r="E133" s="1">
        <f t="shared" si="190"/>
        <v>1444.5853960741274</v>
      </c>
      <c r="F133" s="1">
        <f t="shared" si="191"/>
        <v>0.9501463731934725</v>
      </c>
      <c r="G133" s="1">
        <f t="shared" ref="G133:G143" si="236">G132+B$3*H132</f>
        <v>22018.474099160434</v>
      </c>
      <c r="H133" s="1">
        <f t="shared" si="192"/>
        <v>2130.8379216960793</v>
      </c>
      <c r="I133" s="1">
        <f t="shared" si="193"/>
        <v>2.3378029012537799E-2</v>
      </c>
      <c r="J133" s="1">
        <f t="shared" ref="J133:J143" si="237">J132+B$3*(K132-L132)</f>
        <v>0.2050712306036491</v>
      </c>
      <c r="K133" s="1">
        <f t="shared" si="194"/>
        <v>2.3639010342106172E-2</v>
      </c>
      <c r="L133" s="1">
        <f t="shared" si="195"/>
        <v>2.3083516866169731E-3</v>
      </c>
      <c r="M133" s="1">
        <f t="shared" si="196"/>
        <v>0.64617362543175172</v>
      </c>
      <c r="N133" s="1">
        <f t="shared" si="197"/>
        <v>0.37499863115683923</v>
      </c>
      <c r="O133" s="1">
        <f t="shared" si="198"/>
        <v>2.1484902210096135</v>
      </c>
      <c r="P133" s="1">
        <f t="shared" si="199"/>
        <v>0.5775713303289699</v>
      </c>
      <c r="Q133" s="1">
        <f t="shared" si="200"/>
        <v>23085.464327248625</v>
      </c>
      <c r="R133" s="1">
        <f t="shared" si="201"/>
        <v>0.79972799016833096</v>
      </c>
      <c r="S133" s="1">
        <f t="shared" si="230"/>
        <v>0.22141538013523479</v>
      </c>
      <c r="T133" s="1">
        <f t="shared" ref="T133:T143" si="238">T132+B$3*I132</f>
        <v>0.68283783662692388</v>
      </c>
      <c r="U133" s="1">
        <f t="shared" si="202"/>
        <v>0.96509781278696594</v>
      </c>
      <c r="V133" s="1">
        <f t="shared" si="203"/>
        <v>187.48586353826971</v>
      </c>
      <c r="W133" s="1">
        <f t="shared" si="231"/>
        <v>1212.9317986106589</v>
      </c>
      <c r="X133" s="1">
        <f t="shared" si="204"/>
        <v>133.84146064230134</v>
      </c>
      <c r="Y133" s="1">
        <f t="shared" si="232"/>
        <v>2.6884299206040355E-2</v>
      </c>
      <c r="Z133" s="1">
        <f t="shared" ref="Z133:Z143" si="239">Z132+B$3*(AD132-AB132)</f>
        <v>0.37499863115683923</v>
      </c>
      <c r="AA133" s="1">
        <f t="shared" si="205"/>
        <v>2548.7802737406801</v>
      </c>
      <c r="AB133" s="1">
        <f t="shared" si="206"/>
        <v>5.7923909327431567E-3</v>
      </c>
      <c r="AC133" s="1">
        <f t="shared" si="207"/>
        <v>0.11086860916062052</v>
      </c>
      <c r="AD133" s="1">
        <f t="shared" si="208"/>
        <v>1.6048205800843252E-2</v>
      </c>
      <c r="AE133" s="1">
        <f t="shared" si="209"/>
        <v>0.21902941135574155</v>
      </c>
      <c r="AF133" s="1">
        <f t="shared" si="233"/>
        <v>258.89878748285429</v>
      </c>
      <c r="AG133" s="1">
        <f t="shared" si="210"/>
        <v>153.51984166498099</v>
      </c>
      <c r="AH133" s="1">
        <f t="shared" si="211"/>
        <v>152.28493172840558</v>
      </c>
      <c r="AI133" s="1">
        <f t="shared" si="212"/>
        <v>288.06237663184777</v>
      </c>
      <c r="AJ133" s="1">
        <f t="shared" si="213"/>
        <v>306.68082338728425</v>
      </c>
      <c r="AK133" s="8">
        <f t="shared" si="214"/>
        <v>15431552.90582224</v>
      </c>
      <c r="AL133" s="1">
        <f t="shared" si="215"/>
        <v>539875.9244697406</v>
      </c>
      <c r="AM133" s="1">
        <f t="shared" si="216"/>
        <v>0.99986028830688123</v>
      </c>
      <c r="AN133" s="1">
        <f t="shared" si="217"/>
        <v>33.665462683577353</v>
      </c>
      <c r="AO133" s="1">
        <f t="shared" si="218"/>
        <v>124.83803019446223</v>
      </c>
      <c r="AP133" s="1">
        <f t="shared" si="219"/>
        <v>5.1755665534954504E-3</v>
      </c>
      <c r="AQ133" s="1">
        <f t="shared" si="220"/>
        <v>4.1297869611847654E-4</v>
      </c>
      <c r="AR133" s="1">
        <f t="shared" si="221"/>
        <v>1358.4132946911595</v>
      </c>
      <c r="AS133" s="1">
        <f t="shared" si="222"/>
        <v>55945200.330896996</v>
      </c>
      <c r="AT133" s="1">
        <f t="shared" si="223"/>
        <v>216089.07818698068</v>
      </c>
      <c r="AU133" s="1">
        <f t="shared" ref="AU133:AU143" si="240">AU132+AT132*B$3</f>
        <v>1069098.2495663238</v>
      </c>
      <c r="AV133" s="1">
        <f t="shared" si="224"/>
        <v>55.500158651992528</v>
      </c>
      <c r="AW133" s="1">
        <f t="shared" si="225"/>
        <v>209042.26668168255</v>
      </c>
      <c r="AX133" s="6">
        <f t="shared" si="234"/>
        <v>90455407.240013823</v>
      </c>
      <c r="AY133">
        <f t="shared" si="226"/>
        <v>214817.48420164853</v>
      </c>
      <c r="AZ133">
        <f t="shared" si="227"/>
        <v>5775.2175199659659</v>
      </c>
      <c r="BA133">
        <f t="shared" si="228"/>
        <v>422044.55946984619</v>
      </c>
      <c r="BB133">
        <f t="shared" si="235"/>
        <v>2104142.7394236149</v>
      </c>
    </row>
    <row r="134" spans="4:54" x14ac:dyDescent="0.35">
      <c r="D134">
        <f t="shared" si="229"/>
        <v>2008.1875</v>
      </c>
      <c r="E134" s="1">
        <f t="shared" si="190"/>
        <v>1450.4840613857841</v>
      </c>
      <c r="F134" s="1">
        <f t="shared" si="191"/>
        <v>0.95016565312638512</v>
      </c>
      <c r="G134" s="1">
        <f t="shared" si="236"/>
        <v>22151.651469266439</v>
      </c>
      <c r="H134" s="1">
        <f t="shared" si="192"/>
        <v>2149.627580402057</v>
      </c>
      <c r="I134" s="1">
        <f t="shared" si="193"/>
        <v>2.3085803671077876E-2</v>
      </c>
      <c r="J134" s="1">
        <f t="shared" si="237"/>
        <v>0.20640439676961717</v>
      </c>
      <c r="K134" s="1">
        <f t="shared" si="194"/>
        <v>2.3615544606187786E-2</v>
      </c>
      <c r="L134" s="1">
        <f t="shared" si="195"/>
        <v>2.3233582594975005E-3</v>
      </c>
      <c r="M134" s="1">
        <f t="shared" si="196"/>
        <v>0.64734232008518333</v>
      </c>
      <c r="N134" s="1">
        <f t="shared" si="197"/>
        <v>0.37563961958609549</v>
      </c>
      <c r="O134" s="1">
        <f t="shared" si="198"/>
        <v>2.1580301183351072</v>
      </c>
      <c r="P134" s="1">
        <f t="shared" si="199"/>
        <v>0.5786519104551604</v>
      </c>
      <c r="Q134" s="1">
        <f t="shared" si="200"/>
        <v>23228.05038209046</v>
      </c>
      <c r="R134" s="1">
        <f t="shared" si="201"/>
        <v>0.79972799016833096</v>
      </c>
      <c r="S134" s="1">
        <f t="shared" si="230"/>
        <v>0.22165355204124135</v>
      </c>
      <c r="T134" s="1">
        <f t="shared" si="238"/>
        <v>0.68429896344020746</v>
      </c>
      <c r="U134" s="1">
        <f t="shared" si="202"/>
        <v>0.96530036614123427</v>
      </c>
      <c r="V134" s="1">
        <f t="shared" si="203"/>
        <v>187.40435279549177</v>
      </c>
      <c r="W134" s="1">
        <f t="shared" si="231"/>
        <v>1218.3175549470943</v>
      </c>
      <c r="X134" s="1">
        <f t="shared" si="204"/>
        <v>134.43575415126674</v>
      </c>
      <c r="Y134" s="1">
        <f t="shared" si="232"/>
        <v>2.7181960947126417E-2</v>
      </c>
      <c r="Z134" s="1">
        <f t="shared" si="239"/>
        <v>0.37563961958609549</v>
      </c>
      <c r="AA134" s="1">
        <f t="shared" si="205"/>
        <v>2560.0975708263072</v>
      </c>
      <c r="AB134" s="1">
        <f t="shared" si="206"/>
        <v>5.8022919170591884E-3</v>
      </c>
      <c r="AC134" s="1">
        <f t="shared" si="207"/>
        <v>0.11129401273232295</v>
      </c>
      <c r="AD134" s="1">
        <f t="shared" si="208"/>
        <v>1.6102932533895394E-2</v>
      </c>
      <c r="AE134" s="1">
        <f t="shared" si="209"/>
        <v>0.21926501672489987</v>
      </c>
      <c r="AF134" s="1">
        <f t="shared" si="233"/>
        <v>258.84403435823566</v>
      </c>
      <c r="AG134" s="1">
        <f t="shared" si="210"/>
        <v>153.48737457193727</v>
      </c>
      <c r="AH134" s="1">
        <f t="shared" si="211"/>
        <v>152.28493172840558</v>
      </c>
      <c r="AI134" s="1">
        <f t="shared" si="212"/>
        <v>287.93713957214356</v>
      </c>
      <c r="AJ134" s="1">
        <f t="shared" si="213"/>
        <v>306.61596509457331</v>
      </c>
      <c r="AK134" s="8">
        <f t="shared" si="214"/>
        <v>15526865.01294443</v>
      </c>
      <c r="AL134" s="1">
        <f t="shared" si="215"/>
        <v>543210.36913137475</v>
      </c>
      <c r="AM134" s="1">
        <f t="shared" si="216"/>
        <v>0.99986114579460417</v>
      </c>
      <c r="AN134" s="1">
        <f t="shared" si="217"/>
        <v>33.672199492852528</v>
      </c>
      <c r="AO134" s="1">
        <f t="shared" si="218"/>
        <v>124.86301158288434</v>
      </c>
      <c r="AP134" s="1">
        <f t="shared" si="219"/>
        <v>5.2076194422140433E-3</v>
      </c>
      <c r="AQ134" s="1">
        <f t="shared" si="220"/>
        <v>4.1755117750532473E-4</v>
      </c>
      <c r="AR134" s="1">
        <f t="shared" si="221"/>
        <v>1364.4450295486026</v>
      </c>
      <c r="AS134" s="1">
        <f t="shared" si="222"/>
        <v>56257758.894913971</v>
      </c>
      <c r="AT134" s="1">
        <f t="shared" si="223"/>
        <v>217342.30435094444</v>
      </c>
      <c r="AU134" s="1">
        <f t="shared" si="240"/>
        <v>1082603.8169530102</v>
      </c>
      <c r="AV134" s="1">
        <f t="shared" si="224"/>
        <v>55.477569306005812</v>
      </c>
      <c r="AW134" s="1">
        <f t="shared" si="225"/>
        <v>210190.31050116496</v>
      </c>
      <c r="AX134" s="6">
        <f t="shared" si="234"/>
        <v>91425836.303322852</v>
      </c>
      <c r="AY134">
        <f t="shared" si="226"/>
        <v>216063.33565299041</v>
      </c>
      <c r="AZ134">
        <f t="shared" si="227"/>
        <v>5873.0251518254527</v>
      </c>
      <c r="BA134">
        <f t="shared" si="228"/>
        <v>424407.30116688175</v>
      </c>
      <c r="BB134">
        <f t="shared" si="235"/>
        <v>2130520.5243904805</v>
      </c>
    </row>
    <row r="135" spans="4:54" x14ac:dyDescent="0.35">
      <c r="D135">
        <f t="shared" si="229"/>
        <v>2008.25</v>
      </c>
      <c r="E135" s="1">
        <f t="shared" si="190"/>
        <v>1456.3892065495579</v>
      </c>
      <c r="F135" s="1">
        <f t="shared" si="191"/>
        <v>0.95018453302406702</v>
      </c>
      <c r="G135" s="1">
        <f t="shared" si="236"/>
        <v>22286.003193041568</v>
      </c>
      <c r="H135" s="1">
        <f t="shared" si="192"/>
        <v>2168.4605074553992</v>
      </c>
      <c r="I135" s="1">
        <f t="shared" si="193"/>
        <v>2.2797231146121234E-2</v>
      </c>
      <c r="J135" s="1">
        <f t="shared" si="237"/>
        <v>0.20773515841628531</v>
      </c>
      <c r="K135" s="1">
        <f t="shared" si="194"/>
        <v>2.3591988973679395E-2</v>
      </c>
      <c r="L135" s="1">
        <f t="shared" si="195"/>
        <v>2.3383377662890151E-3</v>
      </c>
      <c r="M135" s="1">
        <f t="shared" si="196"/>
        <v>0.6484964060565066</v>
      </c>
      <c r="N135" s="1">
        <f t="shared" si="197"/>
        <v>0.37628340962464774</v>
      </c>
      <c r="O135" s="1">
        <f t="shared" si="198"/>
        <v>2.1675552838647696</v>
      </c>
      <c r="P135" s="1">
        <f t="shared" si="199"/>
        <v>0.57972532048020042</v>
      </c>
      <c r="Q135" s="1">
        <f t="shared" si="200"/>
        <v>23371.832456680924</v>
      </c>
      <c r="R135" s="1">
        <f t="shared" si="201"/>
        <v>0.79972799016833096</v>
      </c>
      <c r="S135" s="1">
        <f t="shared" si="230"/>
        <v>0.22189309821291775</v>
      </c>
      <c r="T135" s="1">
        <f t="shared" si="238"/>
        <v>0.68574182616964985</v>
      </c>
      <c r="U135" s="1">
        <f t="shared" si="202"/>
        <v>0.96550233726236856</v>
      </c>
      <c r="V135" s="1">
        <f t="shared" si="203"/>
        <v>187.32335225615128</v>
      </c>
      <c r="W135" s="1">
        <f t="shared" si="231"/>
        <v>1223.6949944369183</v>
      </c>
      <c r="X135" s="1">
        <f t="shared" si="204"/>
        <v>135.02912993435532</v>
      </c>
      <c r="Y135" s="1">
        <f t="shared" si="232"/>
        <v>2.7481340213670713E-2</v>
      </c>
      <c r="Z135" s="1">
        <f t="shared" si="239"/>
        <v>0.37628340962464774</v>
      </c>
      <c r="AA135" s="1">
        <f t="shared" si="205"/>
        <v>2571.3973914020366</v>
      </c>
      <c r="AB135" s="1">
        <f t="shared" si="206"/>
        <v>5.8122361762432727E-3</v>
      </c>
      <c r="AC135" s="1">
        <f t="shared" si="207"/>
        <v>0.11172218438480307</v>
      </c>
      <c r="AD135" s="1">
        <f t="shared" si="208"/>
        <v>1.6157330715113816E-2</v>
      </c>
      <c r="AE135" s="1">
        <f t="shared" si="209"/>
        <v>0.219501981550662</v>
      </c>
      <c r="AF135" s="1">
        <f t="shared" si="233"/>
        <v>258.79130568359625</v>
      </c>
      <c r="AG135" s="1">
        <f t="shared" si="210"/>
        <v>153.45610792190558</v>
      </c>
      <c r="AH135" s="1">
        <f t="shared" si="211"/>
        <v>152.28493172840558</v>
      </c>
      <c r="AI135" s="1">
        <f t="shared" si="212"/>
        <v>287.81268641375317</v>
      </c>
      <c r="AJ135" s="1">
        <f t="shared" si="213"/>
        <v>306.5535048817938</v>
      </c>
      <c r="AK135" s="8">
        <f t="shared" si="214"/>
        <v>15622976.603315726</v>
      </c>
      <c r="AL135" s="1">
        <f t="shared" si="215"/>
        <v>546572.78329636063</v>
      </c>
      <c r="AM135" s="1">
        <f t="shared" si="216"/>
        <v>0.99986199988198499</v>
      </c>
      <c r="AN135" s="1">
        <f t="shared" si="217"/>
        <v>33.678924739156621</v>
      </c>
      <c r="AO135" s="1">
        <f t="shared" si="218"/>
        <v>124.88795009357901</v>
      </c>
      <c r="AP135" s="1">
        <f t="shared" si="219"/>
        <v>5.2395818458165757E-3</v>
      </c>
      <c r="AQ135" s="1">
        <f t="shared" si="220"/>
        <v>4.2215004237417691E-4</v>
      </c>
      <c r="AR135" s="1">
        <f t="shared" si="221"/>
        <v>1370.4674500200103</v>
      </c>
      <c r="AS135" s="1">
        <f t="shared" si="222"/>
        <v>56572076.293480821</v>
      </c>
      <c r="AT135" s="1">
        <f t="shared" si="223"/>
        <v>218601.14714459164</v>
      </c>
      <c r="AU135" s="1">
        <f t="shared" si="240"/>
        <v>1096187.7109749443</v>
      </c>
      <c r="AV135" s="1">
        <f t="shared" si="224"/>
        <v>55.455449549933398</v>
      </c>
      <c r="AW135" s="1">
        <f t="shared" si="225"/>
        <v>211342.66953591409</v>
      </c>
      <c r="AX135" s="6">
        <f t="shared" si="234"/>
        <v>92402272.341030091</v>
      </c>
      <c r="AY135">
        <f t="shared" si="226"/>
        <v>217314.77068249558</v>
      </c>
      <c r="AZ135">
        <f t="shared" si="227"/>
        <v>5972.1011465814954</v>
      </c>
      <c r="BA135">
        <f t="shared" si="228"/>
        <v>426779.53583925462</v>
      </c>
      <c r="BB135">
        <f t="shared" si="235"/>
        <v>2157045.9807134108</v>
      </c>
    </row>
    <row r="136" spans="4:54" x14ac:dyDescent="0.35">
      <c r="D136">
        <f t="shared" si="229"/>
        <v>2008.3125</v>
      </c>
      <c r="E136" s="1">
        <f t="shared" si="190"/>
        <v>1462.3015306892587</v>
      </c>
      <c r="F136" s="1">
        <f t="shared" si="191"/>
        <v>0.95020302600408246</v>
      </c>
      <c r="G136" s="1">
        <f t="shared" si="236"/>
        <v>22421.53197475753</v>
      </c>
      <c r="H136" s="1">
        <f t="shared" si="192"/>
        <v>2187.3389936858825</v>
      </c>
      <c r="I136" s="1">
        <f t="shared" si="193"/>
        <v>2.2512265777464902E-2</v>
      </c>
      <c r="J136" s="1">
        <f t="shared" si="237"/>
        <v>0.20906351161674722</v>
      </c>
      <c r="K136" s="1">
        <f t="shared" si="194"/>
        <v>2.3568348166324814E-2</v>
      </c>
      <c r="L136" s="1">
        <f t="shared" si="195"/>
        <v>2.3532901627889204E-3</v>
      </c>
      <c r="M136" s="1">
        <f t="shared" si="196"/>
        <v>0.64963606595423484</v>
      </c>
      <c r="N136" s="1">
        <f t="shared" si="197"/>
        <v>0.37692997803332712</v>
      </c>
      <c r="O136" s="1">
        <f t="shared" si="198"/>
        <v>2.1770674661391127</v>
      </c>
      <c r="P136" s="1">
        <f t="shared" si="199"/>
        <v>0.58079182326811563</v>
      </c>
      <c r="Q136" s="1">
        <f t="shared" si="200"/>
        <v>23516.814402395859</v>
      </c>
      <c r="R136" s="1">
        <f t="shared" si="201"/>
        <v>0.79972799016833096</v>
      </c>
      <c r="S136" s="1">
        <f t="shared" si="230"/>
        <v>0.2221340128057909</v>
      </c>
      <c r="T136" s="1">
        <f t="shared" si="238"/>
        <v>0.68716665311628244</v>
      </c>
      <c r="U136" s="1">
        <f t="shared" si="202"/>
        <v>0.96570370960539986</v>
      </c>
      <c r="V136" s="1">
        <f t="shared" si="203"/>
        <v>187.24284137113102</v>
      </c>
      <c r="W136" s="1">
        <f t="shared" si="231"/>
        <v>1229.065104220015</v>
      </c>
      <c r="X136" s="1">
        <f t="shared" si="204"/>
        <v>135.62169691792559</v>
      </c>
      <c r="Y136" s="1">
        <f t="shared" si="232"/>
        <v>2.7782429701385863E-2</v>
      </c>
      <c r="Z136" s="1">
        <f t="shared" si="239"/>
        <v>0.37692997803332712</v>
      </c>
      <c r="AA136" s="1">
        <f t="shared" si="205"/>
        <v>2582.6818097829023</v>
      </c>
      <c r="AB136" s="1">
        <f t="shared" si="206"/>
        <v>5.8222233513331636E-3</v>
      </c>
      <c r="AC136" s="1">
        <f t="shared" si="207"/>
        <v>0.11215312088294854</v>
      </c>
      <c r="AD136" s="1">
        <f t="shared" si="208"/>
        <v>1.6211413352819237E-2</v>
      </c>
      <c r="AE136" s="1">
        <f t="shared" si="209"/>
        <v>0.2197403000515348</v>
      </c>
      <c r="AF136" s="1">
        <f t="shared" si="233"/>
        <v>258.74052660662858</v>
      </c>
      <c r="AG136" s="1">
        <f t="shared" si="210"/>
        <v>153.42599732953178</v>
      </c>
      <c r="AH136" s="1">
        <f t="shared" si="211"/>
        <v>152.28493172840558</v>
      </c>
      <c r="AI136" s="1">
        <f t="shared" si="212"/>
        <v>287.68898558401605</v>
      </c>
      <c r="AJ136" s="1">
        <f t="shared" si="213"/>
        <v>306.49335408199016</v>
      </c>
      <c r="AK136" s="8">
        <f t="shared" si="214"/>
        <v>15719890.251400694</v>
      </c>
      <c r="AL136" s="1">
        <f t="shared" si="215"/>
        <v>549963.25703093421</v>
      </c>
      <c r="AM136" s="1">
        <f t="shared" si="216"/>
        <v>0.99986285052354917</v>
      </c>
      <c r="AN136" s="1">
        <f t="shared" si="217"/>
        <v>33.685639005129204</v>
      </c>
      <c r="AO136" s="1">
        <f t="shared" si="218"/>
        <v>124.91284788708617</v>
      </c>
      <c r="AP136" s="1">
        <f t="shared" si="219"/>
        <v>5.2714535830680267E-3</v>
      </c>
      <c r="AQ136" s="1">
        <f t="shared" si="220"/>
        <v>4.2677517852143587E-4</v>
      </c>
      <c r="AR136" s="1">
        <f t="shared" si="221"/>
        <v>1376.4816616448234</v>
      </c>
      <c r="AS136" s="1">
        <f t="shared" si="222"/>
        <v>56888172.931036808</v>
      </c>
      <c r="AT136" s="1">
        <f t="shared" si="223"/>
        <v>219865.72291987989</v>
      </c>
      <c r="AU136" s="1">
        <f t="shared" si="240"/>
        <v>1109850.2826714814</v>
      </c>
      <c r="AV136" s="1">
        <f t="shared" si="224"/>
        <v>55.433783960164462</v>
      </c>
      <c r="AW136" s="1">
        <f t="shared" si="225"/>
        <v>212499.4463732609</v>
      </c>
      <c r="AX136" s="6">
        <f t="shared" si="234"/>
        <v>93384765.481742635</v>
      </c>
      <c r="AY136">
        <f t="shared" si="226"/>
        <v>218571.90495743894</v>
      </c>
      <c r="AZ136">
        <f t="shared" si="227"/>
        <v>6072.4585841780399</v>
      </c>
      <c r="BA136">
        <f t="shared" si="228"/>
        <v>429161.47756658989</v>
      </c>
      <c r="BB136">
        <f t="shared" si="235"/>
        <v>2183719.701703364</v>
      </c>
    </row>
    <row r="137" spans="4:54" x14ac:dyDescent="0.35">
      <c r="D137">
        <f t="shared" si="229"/>
        <v>2008.375</v>
      </c>
      <c r="E137" s="1">
        <f t="shared" si="190"/>
        <v>1468.2217126799796</v>
      </c>
      <c r="F137" s="1">
        <f t="shared" si="191"/>
        <v>0.95022114470070129</v>
      </c>
      <c r="G137" s="1">
        <f t="shared" si="236"/>
        <v>22558.240661862899</v>
      </c>
      <c r="H137" s="1">
        <f t="shared" si="192"/>
        <v>2206.265325887739</v>
      </c>
      <c r="I137" s="1">
        <f t="shared" si="193"/>
        <v>2.2230862475658399E-2</v>
      </c>
      <c r="J137" s="1">
        <f t="shared" si="237"/>
        <v>0.21038945274196821</v>
      </c>
      <c r="K137" s="1">
        <f t="shared" si="194"/>
        <v>2.3544626723162102E-2</v>
      </c>
      <c r="L137" s="1">
        <f t="shared" si="195"/>
        <v>2.3682154081475651E-3</v>
      </c>
      <c r="M137" s="1">
        <f t="shared" si="196"/>
        <v>0.6507614801042747</v>
      </c>
      <c r="N137" s="1">
        <f t="shared" si="197"/>
        <v>0.37757930240841997</v>
      </c>
      <c r="O137" s="1">
        <f t="shared" si="198"/>
        <v>2.1865683687053932</v>
      </c>
      <c r="P137" s="1">
        <f t="shared" si="199"/>
        <v>0.58185167187844256</v>
      </c>
      <c r="Q137" s="1">
        <f t="shared" si="200"/>
        <v>23663.000211767223</v>
      </c>
      <c r="R137" s="1">
        <f t="shared" si="201"/>
        <v>0.79972799016833096</v>
      </c>
      <c r="S137" s="1">
        <f t="shared" si="230"/>
        <v>0.22237628997193543</v>
      </c>
      <c r="T137" s="1">
        <f t="shared" si="238"/>
        <v>0.68857366972737399</v>
      </c>
      <c r="U137" s="1">
        <f t="shared" si="202"/>
        <v>0.96590446730443025</v>
      </c>
      <c r="V137" s="1">
        <f t="shared" si="203"/>
        <v>187.16280033013376</v>
      </c>
      <c r="W137" s="1">
        <f t="shared" si="231"/>
        <v>1234.4288460352923</v>
      </c>
      <c r="X137" s="1">
        <f t="shared" si="204"/>
        <v>136.21356122545484</v>
      </c>
      <c r="Y137" s="1">
        <f t="shared" si="232"/>
        <v>2.8085222101670027E-2</v>
      </c>
      <c r="Z137" s="1">
        <f t="shared" si="239"/>
        <v>0.37757930240841997</v>
      </c>
      <c r="AA137" s="1">
        <f t="shared" si="205"/>
        <v>2593.9528469078882</v>
      </c>
      <c r="AB137" s="1">
        <f t="shared" si="206"/>
        <v>5.8322530962714161E-3</v>
      </c>
      <c r="AC137" s="1">
        <f t="shared" si="207"/>
        <v>0.11258681947866603</v>
      </c>
      <c r="AD137" s="1">
        <f t="shared" si="208"/>
        <v>1.6265193058042103E-2</v>
      </c>
      <c r="AE137" s="1">
        <f t="shared" si="209"/>
        <v>0.21997996644261009</v>
      </c>
      <c r="AF137" s="1">
        <f t="shared" si="233"/>
        <v>258.69162504262528</v>
      </c>
      <c r="AG137" s="1">
        <f t="shared" si="210"/>
        <v>153.39700005057213</v>
      </c>
      <c r="AH137" s="1">
        <f t="shared" si="211"/>
        <v>152.28493172840558</v>
      </c>
      <c r="AI137" s="1">
        <f t="shared" si="212"/>
        <v>287.56600664543038</v>
      </c>
      <c r="AJ137" s="1">
        <f t="shared" si="213"/>
        <v>306.43542730659169</v>
      </c>
      <c r="AK137" s="8">
        <f t="shared" si="214"/>
        <v>15817608.626020171</v>
      </c>
      <c r="AL137" s="1">
        <f t="shared" si="215"/>
        <v>553381.8837023346</v>
      </c>
      <c r="AM137" s="1">
        <f t="shared" si="216"/>
        <v>0.99986369767623862</v>
      </c>
      <c r="AN137" s="1">
        <f t="shared" si="217"/>
        <v>33.692342849279662</v>
      </c>
      <c r="AO137" s="1">
        <f t="shared" si="218"/>
        <v>124.93770703446638</v>
      </c>
      <c r="AP137" s="1">
        <f t="shared" si="219"/>
        <v>5.3032344820360382E-3</v>
      </c>
      <c r="AQ137" s="1">
        <f t="shared" si="220"/>
        <v>4.3142647367722862E-4</v>
      </c>
      <c r="AR137" s="1">
        <f t="shared" si="221"/>
        <v>1382.4887415148617</v>
      </c>
      <c r="AS137" s="1">
        <f t="shared" si="222"/>
        <v>57206068.968707874</v>
      </c>
      <c r="AT137" s="1">
        <f t="shared" si="223"/>
        <v>221136.14601664004</v>
      </c>
      <c r="AU137" s="1">
        <f t="shared" si="240"/>
        <v>1123591.890353974</v>
      </c>
      <c r="AV137" s="1">
        <f t="shared" si="224"/>
        <v>55.412557682794827</v>
      </c>
      <c r="AW137" s="1">
        <f t="shared" si="225"/>
        <v>213660.74149663444</v>
      </c>
      <c r="AX137" s="6">
        <f t="shared" si="234"/>
        <v>94373366.020868897</v>
      </c>
      <c r="AY137">
        <f t="shared" si="226"/>
        <v>219834.85214480921</v>
      </c>
      <c r="AZ137">
        <f t="shared" si="227"/>
        <v>6174.1106481747584</v>
      </c>
      <c r="BA137">
        <f t="shared" si="228"/>
        <v>431553.33629074908</v>
      </c>
      <c r="BB137">
        <f t="shared" si="235"/>
        <v>2210542.2940512761</v>
      </c>
    </row>
    <row r="138" spans="4:54" x14ac:dyDescent="0.35">
      <c r="D138">
        <f t="shared" si="229"/>
        <v>2008.4375</v>
      </c>
      <c r="E138" s="1">
        <f t="shared" si="190"/>
        <v>1474.1504117710924</v>
      </c>
      <c r="F138" s="1">
        <f t="shared" si="191"/>
        <v>0.95023890128310207</v>
      </c>
      <c r="G138" s="1">
        <f t="shared" si="236"/>
        <v>22696.132244730881</v>
      </c>
      <c r="H138" s="1">
        <f t="shared" si="192"/>
        <v>2225.2417837011089</v>
      </c>
      <c r="I138" s="1">
        <f t="shared" si="193"/>
        <v>2.195297671486934E-2</v>
      </c>
      <c r="J138" s="1">
        <f t="shared" si="237"/>
        <v>0.21171297844915662</v>
      </c>
      <c r="K138" s="1">
        <f t="shared" si="194"/>
        <v>2.3520829007033301E-2</v>
      </c>
      <c r="L138" s="1">
        <f t="shared" si="195"/>
        <v>2.3831134647373468E-3</v>
      </c>
      <c r="M138" s="1">
        <f t="shared" si="196"/>
        <v>0.65187282657845946</v>
      </c>
      <c r="N138" s="1">
        <f t="shared" si="197"/>
        <v>0.37823136115603062</v>
      </c>
      <c r="O138" s="1">
        <f t="shared" si="198"/>
        <v>2.1960596510252928</v>
      </c>
      <c r="P138" s="1">
        <f t="shared" si="199"/>
        <v>0.58290510989302391</v>
      </c>
      <c r="Q138" s="1">
        <f t="shared" si="200"/>
        <v>23810.394016669285</v>
      </c>
      <c r="R138" s="1">
        <f t="shared" si="201"/>
        <v>0.79972799016833096</v>
      </c>
      <c r="S138" s="1">
        <f t="shared" si="230"/>
        <v>0.22261992386044241</v>
      </c>
      <c r="T138" s="1">
        <f t="shared" si="238"/>
        <v>0.68996309863210259</v>
      </c>
      <c r="U138" s="1">
        <f t="shared" si="202"/>
        <v>0.96610459515523983</v>
      </c>
      <c r="V138" s="1">
        <f t="shared" si="203"/>
        <v>187.08321003725999</v>
      </c>
      <c r="W138" s="1">
        <f t="shared" si="231"/>
        <v>1239.7871567331122</v>
      </c>
      <c r="X138" s="1">
        <f t="shared" si="204"/>
        <v>136.80482623408346</v>
      </c>
      <c r="Y138" s="1">
        <f t="shared" si="232"/>
        <v>2.8389710102192451E-2</v>
      </c>
      <c r="Z138" s="1">
        <f t="shared" si="239"/>
        <v>0.37823136115603062</v>
      </c>
      <c r="AA138" s="1">
        <f t="shared" si="205"/>
        <v>2605.2124714167194</v>
      </c>
      <c r="AB138" s="1">
        <f t="shared" si="206"/>
        <v>5.842325077509385E-3</v>
      </c>
      <c r="AC138" s="1">
        <f t="shared" si="207"/>
        <v>0.11302327789823009</v>
      </c>
      <c r="AD138" s="1">
        <f t="shared" si="208"/>
        <v>1.6318682052607829E-2</v>
      </c>
      <c r="AE138" s="1">
        <f t="shared" si="209"/>
        <v>0.22022097493602821</v>
      </c>
      <c r="AF138" s="1">
        <f t="shared" si="233"/>
        <v>258.64453157214939</v>
      </c>
      <c r="AG138" s="1">
        <f t="shared" si="210"/>
        <v>153.3690749212148</v>
      </c>
      <c r="AH138" s="1">
        <f t="shared" si="211"/>
        <v>152.28493172840558</v>
      </c>
      <c r="AI138" s="1">
        <f t="shared" si="212"/>
        <v>287.4437202581297</v>
      </c>
      <c r="AJ138" s="1">
        <f t="shared" si="213"/>
        <v>306.37964232419711</v>
      </c>
      <c r="AK138" s="8">
        <f t="shared" si="214"/>
        <v>15916134.489138804</v>
      </c>
      <c r="AL138" s="1">
        <f t="shared" si="215"/>
        <v>556828.75993638765</v>
      </c>
      <c r="AM138" s="1">
        <f t="shared" si="216"/>
        <v>0.99986454129932956</v>
      </c>
      <c r="AN138" s="1">
        <f t="shared" si="217"/>
        <v>33.699036806916489</v>
      </c>
      <c r="AO138" s="1">
        <f t="shared" si="218"/>
        <v>124.9625295207468</v>
      </c>
      <c r="AP138" s="1">
        <f t="shared" si="219"/>
        <v>5.3349243797808114E-3</v>
      </c>
      <c r="AQ138" s="1">
        <f t="shared" si="220"/>
        <v>4.3610381551440099E-4</v>
      </c>
      <c r="AR138" s="1">
        <f t="shared" si="221"/>
        <v>1388.489738848217</v>
      </c>
      <c r="AS138" s="1">
        <f t="shared" si="222"/>
        <v>57525784.335544959</v>
      </c>
      <c r="AT138" s="1">
        <f t="shared" si="223"/>
        <v>222412.52883205857</v>
      </c>
      <c r="AU138" s="1">
        <f t="shared" si="240"/>
        <v>1137412.8994800139</v>
      </c>
      <c r="AV138" s="1">
        <f t="shared" si="224"/>
        <v>55.391756412074344</v>
      </c>
      <c r="AW138" s="1">
        <f t="shared" si="225"/>
        <v>214826.65335406412</v>
      </c>
      <c r="AX138" s="6">
        <f t="shared" si="234"/>
        <v>95368124.426440075</v>
      </c>
      <c r="AY138">
        <f t="shared" si="226"/>
        <v>221103.72398038238</v>
      </c>
      <c r="AZ138">
        <f t="shared" si="227"/>
        <v>6277.0706263182328</v>
      </c>
      <c r="BA138">
        <f t="shared" si="228"/>
        <v>433955.31795323477</v>
      </c>
      <c r="BB138">
        <f t="shared" si="235"/>
        <v>2237514.3775694477</v>
      </c>
    </row>
    <row r="139" spans="4:54" x14ac:dyDescent="0.35">
      <c r="D139">
        <f t="shared" si="229"/>
        <v>2008.5</v>
      </c>
      <c r="E139" s="1">
        <f t="shared" si="190"/>
        <v>1480.0882681920691</v>
      </c>
      <c r="F139" s="1">
        <f t="shared" si="191"/>
        <v>0.95025630747287282</v>
      </c>
      <c r="G139" s="1">
        <f t="shared" si="236"/>
        <v>22835.209856212201</v>
      </c>
      <c r="H139" s="1">
        <f t="shared" si="192"/>
        <v>2244.2706367864557</v>
      </c>
      <c r="I139" s="1">
        <f t="shared" si="193"/>
        <v>2.1678564525838172E-2</v>
      </c>
      <c r="J139" s="1">
        <f t="shared" si="237"/>
        <v>0.21303408567055013</v>
      </c>
      <c r="K139" s="1">
        <f t="shared" si="194"/>
        <v>2.3496959210885061E-2</v>
      </c>
      <c r="L139" s="1">
        <f t="shared" si="195"/>
        <v>2.397984298026486E-3</v>
      </c>
      <c r="M139" s="1">
        <f t="shared" si="196"/>
        <v>0.6529702812227246</v>
      </c>
      <c r="N139" s="1">
        <f t="shared" si="197"/>
        <v>0.37888613346697425</v>
      </c>
      <c r="O139" s="1">
        <f t="shared" si="198"/>
        <v>2.2055429293880331</v>
      </c>
      <c r="P139" s="1">
        <f t="shared" si="199"/>
        <v>0.58395237173312886</v>
      </c>
      <c r="Q139" s="1">
        <f t="shared" si="200"/>
        <v>23959.000086456635</v>
      </c>
      <c r="R139" s="1">
        <f t="shared" si="201"/>
        <v>0.79972799016833096</v>
      </c>
      <c r="S139" s="1">
        <f t="shared" si="230"/>
        <v>0.22286490861787175</v>
      </c>
      <c r="T139" s="1">
        <f t="shared" si="238"/>
        <v>0.69133515967678194</v>
      </c>
      <c r="U139" s="1">
        <f t="shared" si="202"/>
        <v>0.96630407859782652</v>
      </c>
      <c r="V139" s="1">
        <f t="shared" si="203"/>
        <v>187.00405208731576</v>
      </c>
      <c r="W139" s="1">
        <f t="shared" si="231"/>
        <v>1245.140948790792</v>
      </c>
      <c r="X139" s="1">
        <f t="shared" si="204"/>
        <v>137.39559263149823</v>
      </c>
      <c r="Y139" s="1">
        <f t="shared" si="232"/>
        <v>2.8695886387459103E-2</v>
      </c>
      <c r="Z139" s="1">
        <f t="shared" si="239"/>
        <v>0.37888613346697425</v>
      </c>
      <c r="AA139" s="1">
        <f t="shared" si="205"/>
        <v>2616.462600733103</v>
      </c>
      <c r="AB139" s="1">
        <f t="shared" si="206"/>
        <v>5.8524389736194088E-3</v>
      </c>
      <c r="AC139" s="1">
        <f t="shared" si="207"/>
        <v>0.11346249432985797</v>
      </c>
      <c r="AD139" s="1">
        <f t="shared" si="208"/>
        <v>1.6371892177255938E-2</v>
      </c>
      <c r="AE139" s="1">
        <f t="shared" si="209"/>
        <v>0.22046331974142569</v>
      </c>
      <c r="AF139" s="1">
        <f t="shared" si="233"/>
        <v>258.59917934248836</v>
      </c>
      <c r="AG139" s="1">
        <f t="shared" si="210"/>
        <v>153.34218229964478</v>
      </c>
      <c r="AH139" s="1">
        <f t="shared" si="211"/>
        <v>152.28493172840558</v>
      </c>
      <c r="AI139" s="1">
        <f t="shared" si="212"/>
        <v>287.32209814348113</v>
      </c>
      <c r="AJ139" s="1">
        <f t="shared" si="213"/>
        <v>306.32591994384097</v>
      </c>
      <c r="AK139" s="8">
        <f t="shared" si="214"/>
        <v>16015470.694620408</v>
      </c>
      <c r="AL139" s="1">
        <f t="shared" si="215"/>
        <v>560303.98557396268</v>
      </c>
      <c r="AM139" s="1">
        <f t="shared" si="216"/>
        <v>0.99986538135435299</v>
      </c>
      <c r="AN139" s="1">
        <f t="shared" si="217"/>
        <v>33.705721391039482</v>
      </c>
      <c r="AO139" s="1">
        <f t="shared" si="218"/>
        <v>124.98731724822962</v>
      </c>
      <c r="AP139" s="1">
        <f t="shared" si="219"/>
        <v>5.3665231220558036E-3</v>
      </c>
      <c r="AQ139" s="1">
        <f t="shared" si="220"/>
        <v>4.4080709165720671E-4</v>
      </c>
      <c r="AR139" s="1">
        <f t="shared" si="221"/>
        <v>1394.4856755665837</v>
      </c>
      <c r="AS139" s="1">
        <f t="shared" si="222"/>
        <v>57847338.739289515</v>
      </c>
      <c r="AT139" s="1">
        <f t="shared" si="223"/>
        <v>223694.98188807702</v>
      </c>
      <c r="AU139" s="1">
        <f t="shared" si="240"/>
        <v>1151313.6825320176</v>
      </c>
      <c r="AV139" s="1">
        <f t="shared" si="224"/>
        <v>55.371366369689191</v>
      </c>
      <c r="AW139" s="1">
        <f t="shared" si="225"/>
        <v>215997.27842461175</v>
      </c>
      <c r="AX139" s="6">
        <f t="shared" si="234"/>
        <v>96369091.344853848</v>
      </c>
      <c r="AY139">
        <f t="shared" si="226"/>
        <v>222378.63033572448</v>
      </c>
      <c r="AZ139">
        <f t="shared" si="227"/>
        <v>6381.3519111127162</v>
      </c>
      <c r="BA139">
        <f t="shared" si="228"/>
        <v>436367.62462845386</v>
      </c>
      <c r="BB139">
        <f t="shared" si="235"/>
        <v>2264636.584941525</v>
      </c>
    </row>
    <row r="140" spans="4:54" x14ac:dyDescent="0.35">
      <c r="D140">
        <f t="shared" si="229"/>
        <v>2008.5625</v>
      </c>
      <c r="E140" s="1">
        <f t="shared" si="190"/>
        <v>1486.0359037413284</v>
      </c>
      <c r="F140" s="1">
        <f t="shared" si="191"/>
        <v>0.95027337456084482</v>
      </c>
      <c r="G140" s="1">
        <f t="shared" si="236"/>
        <v>22975.476771011356</v>
      </c>
      <c r="H140" s="1">
        <f t="shared" si="192"/>
        <v>2263.3541422699132</v>
      </c>
      <c r="I140" s="1">
        <f t="shared" si="193"/>
        <v>2.1407582488921079E-2</v>
      </c>
      <c r="J140" s="1">
        <f t="shared" si="237"/>
        <v>0.2143527716026038</v>
      </c>
      <c r="K140" s="1">
        <f t="shared" si="194"/>
        <v>2.3473021363865431E-2</v>
      </c>
      <c r="L140" s="1">
        <f t="shared" si="195"/>
        <v>2.4128278764573262E-3</v>
      </c>
      <c r="M140" s="1">
        <f t="shared" si="196"/>
        <v>0.65405401768493154</v>
      </c>
      <c r="N140" s="1">
        <f t="shared" si="197"/>
        <v>0.37954359929220155</v>
      </c>
      <c r="O140" s="1">
        <f t="shared" si="198"/>
        <v>2.2150197778266465</v>
      </c>
      <c r="P140" s="1">
        <f t="shared" si="199"/>
        <v>0.58499368296710363</v>
      </c>
      <c r="Q140" s="1">
        <f t="shared" si="200"/>
        <v>24108.82282606123</v>
      </c>
      <c r="R140" s="1">
        <f t="shared" si="201"/>
        <v>0.79972799016833096</v>
      </c>
      <c r="S140" s="1">
        <f t="shared" si="230"/>
        <v>0.22311123838868951</v>
      </c>
      <c r="T140" s="1">
        <f t="shared" si="238"/>
        <v>0.69269006995964688</v>
      </c>
      <c r="U140" s="1">
        <f t="shared" si="202"/>
        <v>0.96650290369894043</v>
      </c>
      <c r="V140" s="1">
        <f t="shared" si="203"/>
        <v>186.92530874283466</v>
      </c>
      <c r="W140" s="1">
        <f t="shared" si="231"/>
        <v>1250.4911108298847</v>
      </c>
      <c r="X140" s="1">
        <f t="shared" si="204"/>
        <v>137.98595847301164</v>
      </c>
      <c r="Y140" s="1">
        <f t="shared" si="232"/>
        <v>2.9003743639359016E-2</v>
      </c>
      <c r="Z140" s="1">
        <f t="shared" si="239"/>
        <v>0.37954359929220155</v>
      </c>
      <c r="AA140" s="1">
        <f t="shared" si="205"/>
        <v>2627.7051021517118</v>
      </c>
      <c r="AB140" s="1">
        <f t="shared" si="206"/>
        <v>5.8625944749152049E-3</v>
      </c>
      <c r="AC140" s="1">
        <f t="shared" si="207"/>
        <v>0.11390446741151142</v>
      </c>
      <c r="AD140" s="1">
        <f t="shared" si="208"/>
        <v>1.64248348997739E-2</v>
      </c>
      <c r="AE140" s="1">
        <f t="shared" si="209"/>
        <v>0.22070699506636768</v>
      </c>
      <c r="AF140" s="1">
        <f t="shared" si="233"/>
        <v>258.55550397275147</v>
      </c>
      <c r="AG140" s="1">
        <f t="shared" si="210"/>
        <v>153.31628400976919</v>
      </c>
      <c r="AH140" s="1">
        <f t="shared" si="211"/>
        <v>152.28493172840558</v>
      </c>
      <c r="AI140" s="1">
        <f t="shared" si="212"/>
        <v>287.20111304878071</v>
      </c>
      <c r="AJ140" s="1">
        <f t="shared" si="213"/>
        <v>306.27418390257606</v>
      </c>
      <c r="AK140" s="8">
        <f t="shared" si="214"/>
        <v>16115620.186955921</v>
      </c>
      <c r="AL140" s="1">
        <f t="shared" si="215"/>
        <v>563807.66362647049</v>
      </c>
      <c r="AM140" s="1">
        <f t="shared" si="216"/>
        <v>0.99986621780501672</v>
      </c>
      <c r="AN140" s="1">
        <f t="shared" si="217"/>
        <v>33.712397093196415</v>
      </c>
      <c r="AO140" s="1">
        <f t="shared" si="218"/>
        <v>125.01207203966884</v>
      </c>
      <c r="AP140" s="1">
        <f t="shared" si="219"/>
        <v>5.3980305630188579E-3</v>
      </c>
      <c r="AQ140" s="1">
        <f t="shared" si="220"/>
        <v>4.4553618968969989E-4</v>
      </c>
      <c r="AR140" s="1">
        <f t="shared" si="221"/>
        <v>1400.4775468745834</v>
      </c>
      <c r="AS140" s="1">
        <f t="shared" si="222"/>
        <v>58170751.676683299</v>
      </c>
      <c r="AT140" s="1">
        <f t="shared" si="223"/>
        <v>224983.61389674293</v>
      </c>
      <c r="AU140" s="1">
        <f t="shared" si="240"/>
        <v>1165294.6189000225</v>
      </c>
      <c r="AV140" s="1">
        <f t="shared" si="224"/>
        <v>55.351374284845058</v>
      </c>
      <c r="AW140" s="1">
        <f t="shared" si="225"/>
        <v>217172.71128276811</v>
      </c>
      <c r="AX140" s="6">
        <f t="shared" si="234"/>
        <v>97376317.606538594</v>
      </c>
      <c r="AY140">
        <f t="shared" si="226"/>
        <v>223659.67928315807</v>
      </c>
      <c r="AZ140">
        <f t="shared" si="227"/>
        <v>6486.968000389973</v>
      </c>
      <c r="BA140">
        <f t="shared" si="228"/>
        <v>438790.45465290919</v>
      </c>
      <c r="BB140">
        <f t="shared" si="235"/>
        <v>2291909.5614808034</v>
      </c>
    </row>
    <row r="141" spans="4:54" x14ac:dyDescent="0.35">
      <c r="D141">
        <f t="shared" si="229"/>
        <v>2008.625</v>
      </c>
      <c r="E141" s="1">
        <f t="shared" si="190"/>
        <v>1491.9939223583333</v>
      </c>
      <c r="F141" s="1">
        <f t="shared" si="191"/>
        <v>0.95029011342327585</v>
      </c>
      <c r="G141" s="1">
        <f t="shared" si="236"/>
        <v>23116.936404903227</v>
      </c>
      <c r="H141" s="1">
        <f t="shared" si="192"/>
        <v>2282.4945424408106</v>
      </c>
      <c r="I141" s="1">
        <f t="shared" si="193"/>
        <v>2.1139987727219763E-2</v>
      </c>
      <c r="J141" s="1">
        <f t="shared" si="237"/>
        <v>0.21566903369556681</v>
      </c>
      <c r="K141" s="1">
        <f t="shared" si="194"/>
        <v>2.3449019337221919E-2</v>
      </c>
      <c r="L141" s="1">
        <f t="shared" si="195"/>
        <v>2.4276441713290023E-3</v>
      </c>
      <c r="M141" s="1">
        <f t="shared" si="196"/>
        <v>0.65512420744234356</v>
      </c>
      <c r="N141" s="1">
        <f t="shared" si="197"/>
        <v>0.38020373931875523</v>
      </c>
      <c r="O141" s="1">
        <f t="shared" si="198"/>
        <v>2.224491729035301</v>
      </c>
      <c r="P141" s="1">
        <f t="shared" si="199"/>
        <v>0.58602926060875371</v>
      </c>
      <c r="Q141" s="1">
        <f t="shared" si="200"/>
        <v>24259.866774056067</v>
      </c>
      <c r="R141" s="1">
        <f t="shared" si="201"/>
        <v>0.79972799016833096</v>
      </c>
      <c r="S141" s="1">
        <f t="shared" si="230"/>
        <v>0.22335890731569011</v>
      </c>
      <c r="T141" s="1">
        <f t="shared" si="238"/>
        <v>0.69402804386520445</v>
      </c>
      <c r="U141" s="1">
        <f t="shared" si="202"/>
        <v>0.96670105713466259</v>
      </c>
      <c r="V141" s="1">
        <f t="shared" si="203"/>
        <v>186.846962911795</v>
      </c>
      <c r="W141" s="1">
        <f t="shared" si="231"/>
        <v>1255.8385081340564</v>
      </c>
      <c r="X141" s="1">
        <f t="shared" si="204"/>
        <v>138.57601923870749</v>
      </c>
      <c r="Y141" s="1">
        <f t="shared" si="232"/>
        <v>2.9313274537692089E-2</v>
      </c>
      <c r="Z141" s="1">
        <f t="shared" si="239"/>
        <v>0.38020373931875523</v>
      </c>
      <c r="AA141" s="1">
        <f t="shared" si="205"/>
        <v>2638.9417939264172</v>
      </c>
      <c r="AB141" s="1">
        <f t="shared" si="206"/>
        <v>5.8727912830804883E-3</v>
      </c>
      <c r="AC141" s="1">
        <f t="shared" si="207"/>
        <v>0.11434919621892675</v>
      </c>
      <c r="AD141" s="1">
        <f t="shared" si="208"/>
        <v>1.6477521323127846E-2</v>
      </c>
      <c r="AE141" s="1">
        <f t="shared" si="209"/>
        <v>0.22095199511676578</v>
      </c>
      <c r="AF141" s="1">
        <f t="shared" si="233"/>
        <v>258.5134434624764</v>
      </c>
      <c r="AG141" s="1">
        <f t="shared" si="210"/>
        <v>153.29134328702361</v>
      </c>
      <c r="AH141" s="1">
        <f t="shared" si="211"/>
        <v>152.28493172840558</v>
      </c>
      <c r="AI141" s="1">
        <f t="shared" si="212"/>
        <v>287.08073871301707</v>
      </c>
      <c r="AJ141" s="1">
        <f t="shared" si="213"/>
        <v>306.22436075721231</v>
      </c>
      <c r="AK141" s="8">
        <f t="shared" si="214"/>
        <v>16216585.999969065</v>
      </c>
      <c r="AL141" s="1">
        <f t="shared" si="215"/>
        <v>567339.90023058164</v>
      </c>
      <c r="AM141" s="1">
        <f t="shared" si="216"/>
        <v>0.99986705061712922</v>
      </c>
      <c r="AN141" s="1">
        <f t="shared" si="217"/>
        <v>33.719064384305497</v>
      </c>
      <c r="AO141" s="1">
        <f t="shared" si="218"/>
        <v>125.03679564131998</v>
      </c>
      <c r="AP141" s="1">
        <f t="shared" si="219"/>
        <v>5.429446564953434E-3</v>
      </c>
      <c r="AQ141" s="1">
        <f t="shared" si="220"/>
        <v>4.5029099716384276E-4</v>
      </c>
      <c r="AR141" s="1">
        <f t="shared" si="221"/>
        <v>1406.4663218397568</v>
      </c>
      <c r="AS141" s="1">
        <f t="shared" si="222"/>
        <v>58496042.443339013</v>
      </c>
      <c r="AT141" s="1">
        <f t="shared" si="223"/>
        <v>226278.53182354826</v>
      </c>
      <c r="AU141" s="1">
        <f t="shared" si="240"/>
        <v>1179356.0947685689</v>
      </c>
      <c r="AV141" s="1">
        <f t="shared" si="224"/>
        <v>55.33176737511927</v>
      </c>
      <c r="AW141" s="1">
        <f t="shared" si="225"/>
        <v>218353.04466085014</v>
      </c>
      <c r="AX141" s="6">
        <f t="shared" si="234"/>
        <v>98389854.231536657</v>
      </c>
      <c r="AY141">
        <f t="shared" si="226"/>
        <v>224946.97715872788</v>
      </c>
      <c r="AZ141">
        <f t="shared" si="227"/>
        <v>6593.9324978777422</v>
      </c>
      <c r="BA141">
        <f t="shared" si="228"/>
        <v>441224.00275039067</v>
      </c>
      <c r="BB141">
        <f t="shared" si="235"/>
        <v>2319333.96489661</v>
      </c>
    </row>
    <row r="142" spans="4:54" x14ac:dyDescent="0.35">
      <c r="D142">
        <f t="shared" si="229"/>
        <v>2008.6875</v>
      </c>
      <c r="E142" s="1">
        <f t="shared" si="190"/>
        <v>1497.9629106791813</v>
      </c>
      <c r="F142" s="1">
        <f t="shared" si="191"/>
        <v>0.95030653453741842</v>
      </c>
      <c r="G142" s="1">
        <f t="shared" si="236"/>
        <v>23259.592313805777</v>
      </c>
      <c r="H142" s="1">
        <f t="shared" si="192"/>
        <v>2301.694062680805</v>
      </c>
      <c r="I142" s="1">
        <f t="shared" si="193"/>
        <v>2.0875737899797093E-2</v>
      </c>
      <c r="J142" s="1">
        <f t="shared" si="237"/>
        <v>0.21698286964343511</v>
      </c>
      <c r="K142" s="1">
        <f t="shared" si="194"/>
        <v>2.3424956850006118E-2</v>
      </c>
      <c r="L142" s="1">
        <f t="shared" si="195"/>
        <v>2.4424331566843469E-3</v>
      </c>
      <c r="M142" s="1">
        <f t="shared" si="196"/>
        <v>0.65618101982875809</v>
      </c>
      <c r="N142" s="1">
        <f t="shared" si="197"/>
        <v>0.38086653494625816</v>
      </c>
      <c r="O142" s="1">
        <f t="shared" si="198"/>
        <v>2.2339602752857508</v>
      </c>
      <c r="P142" s="1">
        <f t="shared" si="199"/>
        <v>0.58705931340666506</v>
      </c>
      <c r="Q142" s="1">
        <f t="shared" si="200"/>
        <v>24412.136600690919</v>
      </c>
      <c r="R142" s="1">
        <f t="shared" si="201"/>
        <v>0.79972799016833096</v>
      </c>
      <c r="S142" s="1">
        <f t="shared" si="230"/>
        <v>0.2236079095404043</v>
      </c>
      <c r="T142" s="1">
        <f t="shared" si="238"/>
        <v>0.69534929309815563</v>
      </c>
      <c r="U142" s="1">
        <f t="shared" si="202"/>
        <v>0.96689852617307481</v>
      </c>
      <c r="V142" s="1">
        <f t="shared" si="203"/>
        <v>186.768998126018</v>
      </c>
      <c r="W142" s="1">
        <f t="shared" si="231"/>
        <v>1261.1839831664674</v>
      </c>
      <c r="X142" s="1">
        <f t="shared" si="204"/>
        <v>139.16586789053139</v>
      </c>
      <c r="Y142" s="1">
        <f t="shared" si="232"/>
        <v>2.9624471760678939E-2</v>
      </c>
      <c r="Z142" s="1">
        <f t="shared" si="239"/>
        <v>0.38086653494625816</v>
      </c>
      <c r="AA142" s="1">
        <f t="shared" si="205"/>
        <v>2650.1744463574842</v>
      </c>
      <c r="AB142" s="1">
        <f t="shared" si="206"/>
        <v>5.8830291108057957E-3</v>
      </c>
      <c r="AC142" s="1">
        <f t="shared" si="207"/>
        <v>0.11479668025387386</v>
      </c>
      <c r="AD142" s="1">
        <f t="shared" si="208"/>
        <v>1.6529962193573913E-2</v>
      </c>
      <c r="AE142" s="1">
        <f t="shared" si="209"/>
        <v>0.22119831409728155</v>
      </c>
      <c r="AF142" s="1">
        <f t="shared" si="233"/>
        <v>258.47293810361498</v>
      </c>
      <c r="AG142" s="1">
        <f t="shared" si="210"/>
        <v>153.26732472618195</v>
      </c>
      <c r="AH142" s="1">
        <f t="shared" si="211"/>
        <v>152.28493172840558</v>
      </c>
      <c r="AI142" s="1">
        <f t="shared" si="212"/>
        <v>286.96094983368147</v>
      </c>
      <c r="AJ142" s="1">
        <f t="shared" si="213"/>
        <v>306.17637978005911</v>
      </c>
      <c r="AK142" s="8">
        <f t="shared" si="214"/>
        <v>16318371.255503327</v>
      </c>
      <c r="AL142" s="1">
        <f t="shared" si="215"/>
        <v>570900.80460229132</v>
      </c>
      <c r="AM142" s="1">
        <f t="shared" si="216"/>
        <v>0.99986787975852554</v>
      </c>
      <c r="AN142" s="1">
        <f t="shared" si="217"/>
        <v>33.725723715444957</v>
      </c>
      <c r="AO142" s="1">
        <f t="shared" si="218"/>
        <v>125.0614897258682</v>
      </c>
      <c r="AP142" s="1">
        <f t="shared" si="219"/>
        <v>5.4607709979996146E-3</v>
      </c>
      <c r="AQ142" s="1">
        <f t="shared" si="220"/>
        <v>4.5507140160733759E-4</v>
      </c>
      <c r="AR142" s="1">
        <f t="shared" si="221"/>
        <v>1412.4529439720022</v>
      </c>
      <c r="AS142" s="1">
        <f t="shared" si="222"/>
        <v>58823230.143187955</v>
      </c>
      <c r="AT142" s="1">
        <f t="shared" si="223"/>
        <v>227579.84094879316</v>
      </c>
      <c r="AU142" s="1">
        <f t="shared" si="240"/>
        <v>1193498.5030075407</v>
      </c>
      <c r="AV142" s="1">
        <f t="shared" si="224"/>
        <v>55.312533328051011</v>
      </c>
      <c r="AW142" s="1">
        <f t="shared" si="225"/>
        <v>219538.36950943706</v>
      </c>
      <c r="AX142" s="6">
        <f t="shared" si="234"/>
        <v>99409752.43500562</v>
      </c>
      <c r="AY142">
        <f t="shared" si="226"/>
        <v>226240.6286232034</v>
      </c>
      <c r="AZ142">
        <f t="shared" si="227"/>
        <v>6702.2591137663403</v>
      </c>
      <c r="BA142">
        <f t="shared" si="228"/>
        <v>443668.46015324292</v>
      </c>
      <c r="BB142">
        <f t="shared" si="235"/>
        <v>2346910.4650685093</v>
      </c>
    </row>
    <row r="143" spans="4:54" x14ac:dyDescent="0.35">
      <c r="D143">
        <f t="shared" si="229"/>
        <v>2008.75</v>
      </c>
      <c r="E143" s="1">
        <f t="shared" si="190"/>
        <v>1503.9434385759669</v>
      </c>
      <c r="F143" s="1">
        <f t="shared" si="191"/>
        <v>0.95032264799649002</v>
      </c>
      <c r="G143" s="1">
        <f t="shared" si="236"/>
        <v>23403.448192723328</v>
      </c>
      <c r="H143" s="1">
        <f t="shared" si="192"/>
        <v>2320.9549096090418</v>
      </c>
      <c r="I143" s="1">
        <f t="shared" si="193"/>
        <v>2.0614791194977607E-2</v>
      </c>
      <c r="J143" s="1">
        <f t="shared" si="237"/>
        <v>0.21829427737426771</v>
      </c>
      <c r="K143" s="1">
        <f t="shared" si="194"/>
        <v>2.3400837474589948E-2</v>
      </c>
      <c r="L143" s="1">
        <f t="shared" si="195"/>
        <v>2.4571948092008849E-3</v>
      </c>
      <c r="M143" s="1">
        <f t="shared" si="196"/>
        <v>0.65722462206130072</v>
      </c>
      <c r="N143" s="1">
        <f t="shared" si="197"/>
        <v>0.38153196826393115</v>
      </c>
      <c r="O143" s="1">
        <f t="shared" si="198"/>
        <v>2.2434268693411452</v>
      </c>
      <c r="P143" s="1">
        <f t="shared" si="199"/>
        <v>0.58808404212467114</v>
      </c>
      <c r="Q143" s="1">
        <f t="shared" si="200"/>
        <v>24565.63710590683</v>
      </c>
      <c r="R143" s="1">
        <f t="shared" si="201"/>
        <v>0.79972799016833096</v>
      </c>
      <c r="S143" s="1">
        <f t="shared" si="230"/>
        <v>0.22385823920349332</v>
      </c>
      <c r="T143" s="1">
        <f t="shared" si="238"/>
        <v>0.69665402671689292</v>
      </c>
      <c r="U143" s="1">
        <f t="shared" si="202"/>
        <v>0.9670952986570639</v>
      </c>
      <c r="V143" s="1">
        <f t="shared" si="203"/>
        <v>186.69139852022849</v>
      </c>
      <c r="W143" s="1">
        <f t="shared" si="231"/>
        <v>1266.528356085666</v>
      </c>
      <c r="X143" s="1">
        <f t="shared" si="204"/>
        <v>139.75559492921735</v>
      </c>
      <c r="Y143" s="1">
        <f t="shared" si="232"/>
        <v>2.9937327985453458E-2</v>
      </c>
      <c r="Z143" s="1">
        <f t="shared" si="239"/>
        <v>0.38153196826393115</v>
      </c>
      <c r="AA143" s="1">
        <f t="shared" si="205"/>
        <v>2661.4047828756379</v>
      </c>
      <c r="AB143" s="1">
        <f t="shared" si="206"/>
        <v>5.8933076814334899E-3</v>
      </c>
      <c r="AC143" s="1">
        <f t="shared" si="207"/>
        <v>0.1152469194326443</v>
      </c>
      <c r="AD143" s="1">
        <f t="shared" si="208"/>
        <v>1.6582167908735457E-2</v>
      </c>
      <c r="AE143" s="1">
        <f t="shared" si="209"/>
        <v>0.22144594621171632</v>
      </c>
      <c r="AF143" s="1">
        <f t="shared" si="233"/>
        <v>258.43393039577302</v>
      </c>
      <c r="AG143" s="1">
        <f t="shared" si="210"/>
        <v>153.24419423109609</v>
      </c>
      <c r="AH143" s="1">
        <f t="shared" si="211"/>
        <v>152.28493172840558</v>
      </c>
      <c r="AI143" s="1">
        <f t="shared" si="212"/>
        <v>286.84172203459548</v>
      </c>
      <c r="AJ143" s="1">
        <f t="shared" si="213"/>
        <v>306.13017285852141</v>
      </c>
      <c r="AK143" s="8">
        <f t="shared" si="214"/>
        <v>16420979.162094742</v>
      </c>
      <c r="AL143" s="1">
        <f t="shared" si="215"/>
        <v>574490.48899048718</v>
      </c>
      <c r="AM143" s="1">
        <f t="shared" si="216"/>
        <v>0.99986870519899518</v>
      </c>
      <c r="AN143" s="1">
        <f t="shared" si="217"/>
        <v>33.732375518611242</v>
      </c>
      <c r="AO143" s="1">
        <f t="shared" si="218"/>
        <v>125.08615589523961</v>
      </c>
      <c r="AP143" s="1">
        <f t="shared" si="219"/>
        <v>5.4920037398945715E-3</v>
      </c>
      <c r="AQ143" s="1">
        <f t="shared" si="220"/>
        <v>4.5987729053119321E-4</v>
      </c>
      <c r="AR143" s="1">
        <f t="shared" si="221"/>
        <v>1418.4383318013449</v>
      </c>
      <c r="AS143" s="1">
        <f t="shared" si="222"/>
        <v>59152333.697520778</v>
      </c>
      <c r="AT143" s="1">
        <f t="shared" si="223"/>
        <v>228887.64492701567</v>
      </c>
      <c r="AU143" s="1">
        <f t="shared" si="240"/>
        <v>1207722.2430668403</v>
      </c>
      <c r="AV143" s="1">
        <f t="shared" si="224"/>
        <v>55.293660283439849</v>
      </c>
      <c r="AW143" s="1">
        <f t="shared" si="225"/>
        <v>220728.77505588601</v>
      </c>
      <c r="AX143" s="6">
        <f t="shared" si="234"/>
        <v>100436063.63263655</v>
      </c>
      <c r="AY143">
        <f t="shared" si="226"/>
        <v>227540.73672115908</v>
      </c>
      <c r="AZ143">
        <f t="shared" si="227"/>
        <v>6811.9616652730529</v>
      </c>
      <c r="BA143">
        <f t="shared" si="228"/>
        <v>446124.01471979049</v>
      </c>
      <c r="BB143">
        <f t="shared" si="235"/>
        <v>2374639.7438280871</v>
      </c>
    </row>
    <row r="144" spans="4:54" x14ac:dyDescent="0.35">
      <c r="D144">
        <f t="shared" ref="D144:D207" si="241">D143+B$3</f>
        <v>2008.8125</v>
      </c>
      <c r="E144" s="1">
        <f t="shared" ref="E144:E207" si="242">B$4*AC144*F144*(B$9/AF144)^B$20*((B$42-W144)/B$5)</f>
        <v>1509.9360596801851</v>
      </c>
      <c r="F144" s="1">
        <f t="shared" ref="F144:F207" si="243">1/(1 + AV144/B$18)</f>
        <v>0.95033846352407458</v>
      </c>
      <c r="G144" s="1">
        <f t="shared" ref="G144:G207" si="244">G143+B$3*H143</f>
        <v>23548.507874573894</v>
      </c>
      <c r="H144" s="1">
        <f t="shared" ref="H144:H207" si="245">(Q144-G144)/B$32</f>
        <v>2340.27926942554</v>
      </c>
      <c r="I144" s="1">
        <f t="shared" ref="I144:I207" si="246">(R144-T144)/B$57</f>
        <v>2.0357106323731756E-2</v>
      </c>
      <c r="J144" s="1">
        <f t="shared" ref="J144:J207" si="247">J143+B$3*(K143-L143)</f>
        <v>0.21960325504085454</v>
      </c>
      <c r="K144" s="1">
        <f t="shared" ref="K144:K207" si="248">B$15 * (P144 + AM144) * (1 - J144)</f>
        <v>2.3376664641998748E-2</v>
      </c>
      <c r="L144" s="1">
        <f t="shared" ref="L144:L207" si="249">J144*B$14</f>
        <v>2.4719291080857911E-3</v>
      </c>
      <c r="M144" s="1">
        <f t="shared" ref="M144:M207" si="250">B$16 + B$17*T144</f>
        <v>0.65825517926688282</v>
      </c>
      <c r="N144" s="1">
        <f t="shared" ref="N144:N207" si="251">Z144</f>
        <v>0.38220002202813752</v>
      </c>
      <c r="O144" s="1">
        <f t="shared" ref="O144:O207" si="252">B$21*AA144</f>
        <v>2.2528929253655896</v>
      </c>
      <c r="P144" s="1">
        <f t="shared" ref="P144:P207" si="253">O144/(B$22+O144)</f>
        <v>0.58910363981367309</v>
      </c>
      <c r="Q144" s="1">
        <f t="shared" ref="Q144:Q207" si="254">MAX(0,AK144*B$33)</f>
        <v>24720.373217333912</v>
      </c>
      <c r="R144" s="1">
        <f t="shared" ref="R144:R207" si="255">B$56 + B$58 * MIN(1, MAX(0, AK144)/B$46)</f>
        <v>0.79972799016833096</v>
      </c>
      <c r="S144" s="1">
        <f t="shared" ref="S144:S207" si="256">MIN(1,B$23+B$24*Y144)</f>
        <v>0.22410989044512963</v>
      </c>
      <c r="T144" s="1">
        <f t="shared" ref="T144:T207" si="257">T143+B$3*I143</f>
        <v>0.69794245116657905</v>
      </c>
      <c r="U144" s="1">
        <f t="shared" ref="U144:U207" si="258">MIN(1, G144/(B$13 + G144))</f>
        <v>0.96729136298729446</v>
      </c>
      <c r="V144" s="1">
        <f t="shared" ref="V144:V207" si="259">MAX(B$8*$B$7, $B$7*(1 - $B$34*LN(1 + X144))) + AN144</f>
        <v>186.61414881176279</v>
      </c>
      <c r="W144" s="1">
        <f t="shared" ref="W144:W207" si="260">W143+B$3*(E143-AR143)</f>
        <v>1271.8724252590798</v>
      </c>
      <c r="X144" s="1">
        <f t="shared" ref="X144:X207" si="261">W144/B$28</f>
        <v>140.34528845094914</v>
      </c>
      <c r="Y144" s="1">
        <f t="shared" ref="Y144:Y207" si="262">Y143+B$3*(AP143-AQ143)</f>
        <v>3.0251835888538671E-2</v>
      </c>
      <c r="Z144" s="1">
        <f t="shared" ref="Z144:Z207" si="263">Z143+B$3*(AD143-AB143)</f>
        <v>0.38220002202813752</v>
      </c>
      <c r="AA144" s="1">
        <f t="shared" ref="AA144:AA207" si="264">W144*B$19</f>
        <v>2672.6344811210829</v>
      </c>
      <c r="AB144" s="1">
        <f t="shared" ref="AB144:AB207" si="265">Z144*B$39</f>
        <v>5.9036267286109063E-3</v>
      </c>
      <c r="AC144" s="1">
        <f t="shared" ref="AC144:AC207" si="266">MIN(1,Z144^B$41)</f>
        <v>0.11569991407476816</v>
      </c>
      <c r="AD144" s="1">
        <f t="shared" ref="AD144:AD207" si="267">B$40*O144*(1-Z144)</f>
        <v>1.6634148525632601E-2</v>
      </c>
      <c r="AE144" s="1">
        <f t="shared" ref="AE144:AE207" si="268">B$43*S144</f>
        <v>0.22169488566338802</v>
      </c>
      <c r="AF144" s="1">
        <f t="shared" ref="AF144:AF207" si="269">AF143+(AG143+AH143-AJ143)*B$3</f>
        <v>258.39636496458428</v>
      </c>
      <c r="AG144" s="1">
        <f t="shared" ref="AG144:AG207" si="270">AF144*B$44</f>
        <v>153.2219189662938</v>
      </c>
      <c r="AH144" s="1">
        <f t="shared" ref="AH144:AH207" si="271">B$35*MIN(B$37*B$9,MAX(B$38*B$9,AI144))</f>
        <v>152.28493172840558</v>
      </c>
      <c r="AI144" s="1">
        <f t="shared" ref="AI144:AI207" si="272">V144*B$20/(B$20-1)</f>
        <v>286.72303183473292</v>
      </c>
      <c r="AJ144" s="1">
        <f t="shared" ref="AJ144:AJ207" si="273">B$45*AF144</f>
        <v>306.08567439840937</v>
      </c>
      <c r="AK144" s="8">
        <f t="shared" ref="AK144:AK207" si="274">AS144-AT144*V144</f>
        <v>16524413.013633512</v>
      </c>
      <c r="AL144" s="1">
        <f t="shared" ref="AL144:AL207" si="275">B$47+B$50*MAX(0, AK144 )+B$49    *AE144</f>
        <v>578109.06863012712</v>
      </c>
      <c r="AM144" s="1">
        <f t="shared" ref="AM144:AM207" si="276">AL144/(B$48+AL144)</f>
        <v>0.99986952691021125</v>
      </c>
      <c r="AN144" s="1">
        <f t="shared" ref="AN144:AN207" si="277">B$36*AO144</f>
        <v>33.739020207446863</v>
      </c>
      <c r="AO144" s="1">
        <f t="shared" ref="AO144:AO207" si="278">$B$10*(1 + $B$51*LN(1 + AW144/$B$12))</f>
        <v>125.11079568330047</v>
      </c>
      <c r="AP144" s="1">
        <f t="shared" ref="AP144:AP207" si="279">B$54*J144*(1-Y144)</f>
        <v>5.5231446757221655E-3</v>
      </c>
      <c r="AQ144" s="1">
        <f t="shared" ref="AQ144:AQ207" si="280">Y144*B$52</f>
        <v>4.6470855143703469E-4</v>
      </c>
      <c r="AR144" s="1">
        <f t="shared" ref="AR144:AR207" si="281">W144/B$6</f>
        <v>1424.423379453018</v>
      </c>
      <c r="AS144" s="1">
        <f t="shared" ref="AS144:AS207" si="282">AT144*AF144</f>
        <v>59483371.853636198</v>
      </c>
      <c r="AT144" s="1">
        <f t="shared" ref="AT144:AT207" si="283">E144*B$59*N144</f>
        <v>230202.04584452638</v>
      </c>
      <c r="AU144" s="1">
        <f t="shared" ref="AU144:AU207" si="284">AU143+AT143*B$3</f>
        <v>1222027.7208747789</v>
      </c>
      <c r="AV144" s="1">
        <f t="shared" ref="AV144:AV207" si="285">B$11*(AF144/B$9)*(1 - B$55*MIN(1,U144))</f>
        <v>55.275136816324455</v>
      </c>
      <c r="AW144" s="1">
        <f t="shared" ref="AW144:AW207" si="286">AT144*B$61*(1-Y144)</f>
        <v>221924.34886096633</v>
      </c>
      <c r="AX144" s="6">
        <f t="shared" ref="AX144:AX207" si="287">AX143+AK144*B$3</f>
        <v>101468839.44598864</v>
      </c>
      <c r="AY144">
        <f t="shared" ref="AY144:AY207" si="288">AT144*B$61</f>
        <v>228847.40293817013</v>
      </c>
      <c r="AZ144">
        <f t="shared" ref="AZ144:AZ207" si="289">AY144*Y144</f>
        <v>6923.0540772038048</v>
      </c>
      <c r="BA144">
        <f t="shared" ref="BA144:BA207" si="290">AW144*B$60+AZ144*B$53</f>
        <v>448590.85104799713</v>
      </c>
      <c r="BB144">
        <f t="shared" ref="BB144:BB207" si="291">BB143+BA143*B$3</f>
        <v>2402522.4947480741</v>
      </c>
    </row>
    <row r="145" spans="4:54" x14ac:dyDescent="0.35">
      <c r="D145">
        <f t="shared" si="241"/>
        <v>2008.875</v>
      </c>
      <c r="E145" s="1">
        <f t="shared" si="242"/>
        <v>1515.9413118904658</v>
      </c>
      <c r="F145" s="1">
        <f t="shared" si="243"/>
        <v>0.95035399048797164</v>
      </c>
      <c r="G145" s="1">
        <f t="shared" si="244"/>
        <v>23694.775328912991</v>
      </c>
      <c r="H145" s="1">
        <f t="shared" si="245"/>
        <v>2359.6693064383126</v>
      </c>
      <c r="I145" s="1">
        <f t="shared" si="246"/>
        <v>2.0102642513142852E-2</v>
      </c>
      <c r="J145" s="1">
        <f t="shared" si="247"/>
        <v>0.22090980101172411</v>
      </c>
      <c r="K145" s="1">
        <f t="shared" si="248"/>
        <v>2.3352441647066086E-2</v>
      </c>
      <c r="L145" s="1">
        <f t="shared" si="249"/>
        <v>2.4866360349746655E-3</v>
      </c>
      <c r="M145" s="1">
        <f t="shared" si="250"/>
        <v>0.65927285450832951</v>
      </c>
      <c r="N145" s="1">
        <f t="shared" si="251"/>
        <v>0.38287067964045135</v>
      </c>
      <c r="O145" s="1">
        <f t="shared" si="252"/>
        <v>2.2623598198279797</v>
      </c>
      <c r="P145" s="1">
        <f t="shared" si="253"/>
        <v>0.59011829207501987</v>
      </c>
      <c r="Q145" s="1">
        <f t="shared" si="254"/>
        <v>24876.349988277638</v>
      </c>
      <c r="R145" s="1">
        <f t="shared" si="255"/>
        <v>0.79972799016833096</v>
      </c>
      <c r="S145" s="1">
        <f t="shared" si="256"/>
        <v>0.22436285740536477</v>
      </c>
      <c r="T145" s="1">
        <f t="shared" si="257"/>
        <v>0.69921477031181223</v>
      </c>
      <c r="U145" s="1">
        <f t="shared" si="258"/>
        <v>0.96748670810538462</v>
      </c>
      <c r="V145" s="1">
        <f t="shared" si="259"/>
        <v>186.53723428090697</v>
      </c>
      <c r="W145" s="1">
        <f t="shared" si="260"/>
        <v>1277.2169677732777</v>
      </c>
      <c r="X145" s="1">
        <f t="shared" si="261"/>
        <v>140.9350342036654</v>
      </c>
      <c r="Y145" s="1">
        <f t="shared" si="262"/>
        <v>3.0567988146306492E-2</v>
      </c>
      <c r="Z145" s="1">
        <f t="shared" si="263"/>
        <v>0.38287067964045135</v>
      </c>
      <c r="AA145" s="1">
        <f t="shared" si="264"/>
        <v>2683.8651740157366</v>
      </c>
      <c r="AB145" s="1">
        <f t="shared" si="265"/>
        <v>5.9139859959515834E-3</v>
      </c>
      <c r="AC145" s="1">
        <f t="shared" si="266"/>
        <v>0.11615566489195851</v>
      </c>
      <c r="AD145" s="1">
        <f t="shared" si="267"/>
        <v>1.6685913768651882E-2</v>
      </c>
      <c r="AE145" s="1">
        <f t="shared" si="268"/>
        <v>0.22194512665549485</v>
      </c>
      <c r="AF145" s="1">
        <f t="shared" si="269"/>
        <v>258.36018848310243</v>
      </c>
      <c r="AG145" s="1">
        <f t="shared" si="270"/>
        <v>153.20046731036646</v>
      </c>
      <c r="AH145" s="1">
        <f t="shared" si="271"/>
        <v>152.28493172840558</v>
      </c>
      <c r="AI145" s="1">
        <f t="shared" si="272"/>
        <v>286.60485661801147</v>
      </c>
      <c r="AJ145" s="1">
        <f t="shared" si="273"/>
        <v>306.0428212308222</v>
      </c>
      <c r="AK145" s="8">
        <f t="shared" si="274"/>
        <v>16628676.188017942</v>
      </c>
      <c r="AL145" s="1">
        <f t="shared" si="275"/>
        <v>581756.6616951474</v>
      </c>
      <c r="AM145" s="1">
        <f t="shared" si="276"/>
        <v>0.99987034486566295</v>
      </c>
      <c r="AN145" s="1">
        <f t="shared" si="277"/>
        <v>33.745658177939248</v>
      </c>
      <c r="AO145" s="1">
        <f t="shared" si="278"/>
        <v>125.13541055844856</v>
      </c>
      <c r="AP145" s="1">
        <f t="shared" si="279"/>
        <v>5.5541936976713927E-3</v>
      </c>
      <c r="AQ145" s="1">
        <f t="shared" si="280"/>
        <v>4.6956507182416578E-4</v>
      </c>
      <c r="AR145" s="1">
        <f t="shared" si="281"/>
        <v>1430.4089572189275</v>
      </c>
      <c r="AS145" s="1">
        <f t="shared" si="282"/>
        <v>59816363.193112262</v>
      </c>
      <c r="AT145" s="1">
        <f t="shared" si="283"/>
        <v>231523.14427508804</v>
      </c>
      <c r="AU145" s="1">
        <f t="shared" si="284"/>
        <v>1236415.3487400617</v>
      </c>
      <c r="AV145" s="1">
        <f t="shared" si="285"/>
        <v>55.256951920614426</v>
      </c>
      <c r="AW145" s="1">
        <f t="shared" si="286"/>
        <v>223125.17687365302</v>
      </c>
      <c r="AX145" s="6">
        <f t="shared" si="287"/>
        <v>102508131.70773976</v>
      </c>
      <c r="AY145">
        <f t="shared" si="288"/>
        <v>230160.72725616474</v>
      </c>
      <c r="AZ145">
        <f t="shared" si="289"/>
        <v>7035.5503825117257</v>
      </c>
      <c r="BA145">
        <f t="shared" si="290"/>
        <v>451069.1505854422</v>
      </c>
      <c r="BB145">
        <f t="shared" si="291"/>
        <v>2430559.4229385741</v>
      </c>
    </row>
    <row r="146" spans="4:54" x14ac:dyDescent="0.35">
      <c r="D146">
        <f t="shared" si="241"/>
        <v>2008.9375</v>
      </c>
      <c r="E146" s="1">
        <f t="shared" si="242"/>
        <v>1521.9597178649499</v>
      </c>
      <c r="F146" s="1">
        <f t="shared" si="243"/>
        <v>0.95036923791352168</v>
      </c>
      <c r="G146" s="1">
        <f t="shared" si="244"/>
        <v>23842.254660565384</v>
      </c>
      <c r="H146" s="1">
        <f t="shared" si="245"/>
        <v>2379.1271617588673</v>
      </c>
      <c r="I146" s="1">
        <f t="shared" si="246"/>
        <v>1.9851359499955576E-2</v>
      </c>
      <c r="J146" s="1">
        <f t="shared" si="247"/>
        <v>0.22221391386247982</v>
      </c>
      <c r="K146" s="1">
        <f t="shared" si="248"/>
        <v>2.3328171653415431E-2</v>
      </c>
      <c r="L146" s="1">
        <f t="shared" si="249"/>
        <v>2.5013155738340146E-3</v>
      </c>
      <c r="M146" s="1">
        <f t="shared" si="250"/>
        <v>0.66027780881018083</v>
      </c>
      <c r="N146" s="1">
        <f t="shared" si="251"/>
        <v>0.38354392512624513</v>
      </c>
      <c r="O146" s="1">
        <f t="shared" si="252"/>
        <v>2.2718288923987862</v>
      </c>
      <c r="P146" s="1">
        <f t="shared" si="253"/>
        <v>0.5911281773156557</v>
      </c>
      <c r="Q146" s="1">
        <f t="shared" si="254"/>
        <v>25033.572595697369</v>
      </c>
      <c r="R146" s="1">
        <f t="shared" si="255"/>
        <v>0.79972799016833096</v>
      </c>
      <c r="S146" s="1">
        <f t="shared" si="256"/>
        <v>0.22461713422448482</v>
      </c>
      <c r="T146" s="1">
        <f t="shared" si="257"/>
        <v>0.70047118546888365</v>
      </c>
      <c r="U146" s="1">
        <f t="shared" si="258"/>
        <v>0.96768132347731206</v>
      </c>
      <c r="V146" s="1">
        <f t="shared" si="259"/>
        <v>186.46064075184995</v>
      </c>
      <c r="W146" s="1">
        <f t="shared" si="260"/>
        <v>1282.5627399402488</v>
      </c>
      <c r="X146" s="1">
        <f t="shared" si="261"/>
        <v>141.52491564292515</v>
      </c>
      <c r="Y146" s="1">
        <f t="shared" si="262"/>
        <v>3.0885777435421945E-2</v>
      </c>
      <c r="Z146" s="1">
        <f t="shared" si="263"/>
        <v>0.38354392512624513</v>
      </c>
      <c r="AA146" s="1">
        <f t="shared" si="264"/>
        <v>2695.0984508270913</v>
      </c>
      <c r="AB146" s="1">
        <f t="shared" si="265"/>
        <v>5.9243852367045222E-3</v>
      </c>
      <c r="AC146" s="1">
        <f t="shared" si="266"/>
        <v>0.11661417297728291</v>
      </c>
      <c r="AD146" s="1">
        <f t="shared" si="267"/>
        <v>1.6737473037444873E-2</v>
      </c>
      <c r="AE146" s="1">
        <f t="shared" si="268"/>
        <v>0.2221966633914671</v>
      </c>
      <c r="AF146" s="1">
        <f t="shared" si="269"/>
        <v>258.32534959609927</v>
      </c>
      <c r="AG146" s="1">
        <f t="shared" si="270"/>
        <v>153.17980881107988</v>
      </c>
      <c r="AH146" s="1">
        <f t="shared" si="271"/>
        <v>152.28493172840558</v>
      </c>
      <c r="AI146" s="1">
        <f t="shared" si="272"/>
        <v>286.48717460402702</v>
      </c>
      <c r="AJ146" s="1">
        <f t="shared" si="273"/>
        <v>306.00155252247521</v>
      </c>
      <c r="AK146" s="8">
        <f t="shared" si="274"/>
        <v>16733772.145803168</v>
      </c>
      <c r="AL146" s="1">
        <f t="shared" si="275"/>
        <v>585433.38925118977</v>
      </c>
      <c r="AM146" s="1">
        <f t="shared" si="276"/>
        <v>0.99987115904058799</v>
      </c>
      <c r="AN146" s="1">
        <f t="shared" si="277"/>
        <v>33.752289809091764</v>
      </c>
      <c r="AO146" s="1">
        <f t="shared" si="278"/>
        <v>125.16000192610144</v>
      </c>
      <c r="AP146" s="1">
        <f t="shared" si="279"/>
        <v>5.5851507048033733E-3</v>
      </c>
      <c r="AQ146" s="1">
        <f t="shared" si="280"/>
        <v>4.7444673919639285E-4</v>
      </c>
      <c r="AR146" s="1">
        <f t="shared" si="281"/>
        <v>1436.3959121246537</v>
      </c>
      <c r="AS146" s="1">
        <f t="shared" si="282"/>
        <v>60151326.139714576</v>
      </c>
      <c r="AT146" s="1">
        <f t="shared" si="283"/>
        <v>232851.03933378309</v>
      </c>
      <c r="AU146" s="1">
        <f t="shared" si="284"/>
        <v>1250885.5452572547</v>
      </c>
      <c r="AV146" s="1">
        <f t="shared" si="285"/>
        <v>55.239094993349056</v>
      </c>
      <c r="AW146" s="1">
        <f t="shared" si="286"/>
        <v>224331.34348412228</v>
      </c>
      <c r="AX146" s="6">
        <f t="shared" si="287"/>
        <v>103553992.46685246</v>
      </c>
      <c r="AY146">
        <f t="shared" si="288"/>
        <v>231480.8082069745</v>
      </c>
      <c r="AZ146">
        <f t="shared" si="289"/>
        <v>7149.4647228522081</v>
      </c>
      <c r="BA146">
        <f t="shared" si="290"/>
        <v>453559.09173569799</v>
      </c>
      <c r="BB146">
        <f t="shared" si="291"/>
        <v>2458751.2448501643</v>
      </c>
    </row>
    <row r="147" spans="4:54" x14ac:dyDescent="0.35">
      <c r="D147">
        <f t="shared" si="241"/>
        <v>2009</v>
      </c>
      <c r="E147" s="1">
        <f t="shared" si="242"/>
        <v>1527.9917854986054</v>
      </c>
      <c r="F147" s="1">
        <f t="shared" si="243"/>
        <v>0.95038421449642263</v>
      </c>
      <c r="G147" s="1">
        <f t="shared" si="244"/>
        <v>23990.950108175315</v>
      </c>
      <c r="H147" s="1">
        <f t="shared" si="245"/>
        <v>2398.6549521539082</v>
      </c>
      <c r="I147" s="1">
        <f t="shared" si="246"/>
        <v>1.9603217524205296E-2</v>
      </c>
      <c r="J147" s="1">
        <f t="shared" si="247"/>
        <v>0.22351559236745366</v>
      </c>
      <c r="K147" s="1">
        <f t="shared" si="248"/>
        <v>2.3303857698273533E-2</v>
      </c>
      <c r="L147" s="1">
        <f t="shared" si="249"/>
        <v>2.5159677108673017E-3</v>
      </c>
      <c r="M147" s="1">
        <f t="shared" si="250"/>
        <v>0.66127020118417035</v>
      </c>
      <c r="N147" s="1">
        <f t="shared" si="251"/>
        <v>0.38421974311379142</v>
      </c>
      <c r="O147" s="1">
        <f t="shared" si="252"/>
        <v>2.2813014468385719</v>
      </c>
      <c r="P147" s="1">
        <f t="shared" si="253"/>
        <v>0.59213346699524083</v>
      </c>
      <c r="Q147" s="1">
        <f t="shared" si="254"/>
        <v>25192.04633818159</v>
      </c>
      <c r="R147" s="1">
        <f t="shared" si="255"/>
        <v>0.79972799016833096</v>
      </c>
      <c r="S147" s="1">
        <f t="shared" si="256"/>
        <v>0.22487271504335379</v>
      </c>
      <c r="T147" s="1">
        <f t="shared" si="257"/>
        <v>0.70171189543763091</v>
      </c>
      <c r="U147" s="1">
        <f t="shared" si="258"/>
        <v>0.96787519907707442</v>
      </c>
      <c r="V147" s="1">
        <f t="shared" si="259"/>
        <v>186.38435457423486</v>
      </c>
      <c r="W147" s="1">
        <f t="shared" si="260"/>
        <v>1287.9104777990174</v>
      </c>
      <c r="X147" s="1">
        <f t="shared" si="261"/>
        <v>142.11501398725875</v>
      </c>
      <c r="Y147" s="1">
        <f t="shared" si="262"/>
        <v>3.1205196433272381E-2</v>
      </c>
      <c r="Z147" s="1">
        <f t="shared" si="263"/>
        <v>0.38421974311379142</v>
      </c>
      <c r="AA147" s="1">
        <f t="shared" si="264"/>
        <v>2706.3358582222786</v>
      </c>
      <c r="AB147" s="1">
        <f t="shared" si="265"/>
        <v>5.9348242134313741E-3</v>
      </c>
      <c r="AC147" s="1">
        <f t="shared" si="266"/>
        <v>0.11707543979455981</v>
      </c>
      <c r="AD147" s="1">
        <f t="shared" si="267"/>
        <v>1.6788835414745917E-2</v>
      </c>
      <c r="AE147" s="1">
        <f t="shared" si="268"/>
        <v>0.22244949007530676</v>
      </c>
      <c r="AF147" s="1">
        <f t="shared" si="269"/>
        <v>258.2917988471624</v>
      </c>
      <c r="AG147" s="1">
        <f t="shared" si="270"/>
        <v>153.15991414214531</v>
      </c>
      <c r="AH147" s="1">
        <f t="shared" si="271"/>
        <v>152.28493172840558</v>
      </c>
      <c r="AI147" s="1">
        <f t="shared" si="272"/>
        <v>286.3699648197092</v>
      </c>
      <c r="AJ147" s="1">
        <f t="shared" si="273"/>
        <v>305.96180968934237</v>
      </c>
      <c r="AK147" s="8">
        <f t="shared" si="274"/>
        <v>16839704.428847715</v>
      </c>
      <c r="AL147" s="1">
        <f t="shared" si="275"/>
        <v>589139.37520825141</v>
      </c>
      <c r="AM147" s="1">
        <f t="shared" si="276"/>
        <v>0.99987196941190926</v>
      </c>
      <c r="AN147" s="1">
        <f t="shared" si="277"/>
        <v>33.758915463567917</v>
      </c>
      <c r="AO147" s="1">
        <f t="shared" si="278"/>
        <v>125.18457113108536</v>
      </c>
      <c r="AP147" s="1">
        <f t="shared" si="279"/>
        <v>5.6160156028266118E-3</v>
      </c>
      <c r="AQ147" s="1">
        <f t="shared" si="280"/>
        <v>4.7935344106861811E-4</v>
      </c>
      <c r="AR147" s="1">
        <f t="shared" si="281"/>
        <v>1442.3850684912322</v>
      </c>
      <c r="AS147" s="1">
        <f t="shared" si="282"/>
        <v>60488278.966954894</v>
      </c>
      <c r="AT147" s="1">
        <f t="shared" si="283"/>
        <v>234185.82872910841</v>
      </c>
      <c r="AU147" s="1">
        <f t="shared" si="284"/>
        <v>1265438.7352156162</v>
      </c>
      <c r="AV147" s="1">
        <f t="shared" si="285"/>
        <v>55.221555819558503</v>
      </c>
      <c r="AW147" s="1">
        <f t="shared" si="286"/>
        <v>225542.93157498853</v>
      </c>
      <c r="AX147" s="6">
        <f t="shared" si="287"/>
        <v>104606473.99365544</v>
      </c>
      <c r="AY147">
        <f t="shared" si="288"/>
        <v>232807.74292412255</v>
      </c>
      <c r="AZ147">
        <f t="shared" si="289"/>
        <v>7264.8113491340218</v>
      </c>
      <c r="BA147">
        <f t="shared" si="290"/>
        <v>456060.84996118676</v>
      </c>
      <c r="BB147">
        <f t="shared" si="291"/>
        <v>2487098.6880836454</v>
      </c>
    </row>
    <row r="148" spans="4:54" x14ac:dyDescent="0.35">
      <c r="D148">
        <f t="shared" si="241"/>
        <v>2009.0625</v>
      </c>
      <c r="E148" s="1">
        <f t="shared" si="242"/>
        <v>1534.0380083858058</v>
      </c>
      <c r="F148" s="1">
        <f t="shared" si="243"/>
        <v>0.95039892861505915</v>
      </c>
      <c r="G148" s="1">
        <f t="shared" si="244"/>
        <v>24140.866042684935</v>
      </c>
      <c r="H148" s="1">
        <f t="shared" si="245"/>
        <v>2418.2547690393303</v>
      </c>
      <c r="I148" s="1">
        <f t="shared" si="246"/>
        <v>1.9358177322926919E-2</v>
      </c>
      <c r="J148" s="1">
        <f t="shared" si="247"/>
        <v>0.22481483549166656</v>
      </c>
      <c r="K148" s="1">
        <f t="shared" si="248"/>
        <v>2.3279502697120352E-2</v>
      </c>
      <c r="L148" s="1">
        <f t="shared" si="249"/>
        <v>2.5305924344244486E-3</v>
      </c>
      <c r="M148" s="1">
        <f t="shared" si="250"/>
        <v>0.66225018865438467</v>
      </c>
      <c r="N148" s="1">
        <f t="shared" si="251"/>
        <v>0.38489811881387359</v>
      </c>
      <c r="O148" s="1">
        <f t="shared" si="252"/>
        <v>2.290778751877165</v>
      </c>
      <c r="P148" s="1">
        <f t="shared" si="253"/>
        <v>0.59313432586544956</v>
      </c>
      <c r="Q148" s="1">
        <f t="shared" si="254"/>
        <v>25351.776633922596</v>
      </c>
      <c r="R148" s="1">
        <f t="shared" si="255"/>
        <v>0.79972799016833096</v>
      </c>
      <c r="S148" s="1">
        <f t="shared" si="256"/>
        <v>0.2251295940037456</v>
      </c>
      <c r="T148" s="1">
        <f t="shared" si="257"/>
        <v>0.70293709653289371</v>
      </c>
      <c r="U148" s="1">
        <f t="shared" si="258"/>
        <v>0.96806832537062704</v>
      </c>
      <c r="V148" s="1">
        <f t="shared" si="259"/>
        <v>186.30836260529381</v>
      </c>
      <c r="W148" s="1">
        <f t="shared" si="260"/>
        <v>1293.2608976119782</v>
      </c>
      <c r="X148" s="1">
        <f t="shared" si="261"/>
        <v>142.70540827293618</v>
      </c>
      <c r="Y148" s="1">
        <f t="shared" si="262"/>
        <v>3.1526237818382256E-2</v>
      </c>
      <c r="Z148" s="1">
        <f t="shared" si="263"/>
        <v>0.38489811881387359</v>
      </c>
      <c r="AA148" s="1">
        <f t="shared" si="264"/>
        <v>2717.578901311038</v>
      </c>
      <c r="AB148" s="1">
        <f t="shared" si="265"/>
        <v>5.94530269769151E-3</v>
      </c>
      <c r="AC148" s="1">
        <f t="shared" si="266"/>
        <v>0.11753946716797818</v>
      </c>
      <c r="AD148" s="1">
        <f t="shared" si="267"/>
        <v>1.6840009674099939E-2</v>
      </c>
      <c r="AE148" s="1">
        <f t="shared" si="268"/>
        <v>0.22270360091191591</v>
      </c>
      <c r="AF148" s="1">
        <f t="shared" si="269"/>
        <v>258.25948860848791</v>
      </c>
      <c r="AG148" s="1">
        <f t="shared" si="270"/>
        <v>153.14075506158844</v>
      </c>
      <c r="AH148" s="1">
        <f t="shared" si="271"/>
        <v>152.28493172840558</v>
      </c>
      <c r="AI148" s="1">
        <f t="shared" si="272"/>
        <v>286.25320707187177</v>
      </c>
      <c r="AJ148" s="1">
        <f t="shared" si="273"/>
        <v>305.92353631349204</v>
      </c>
      <c r="AK148" s="8">
        <f t="shared" si="274"/>
        <v>16946476.658959657</v>
      </c>
      <c r="AL148" s="1">
        <f t="shared" si="275"/>
        <v>592874.74627332203</v>
      </c>
      <c r="AM148" s="1">
        <f t="shared" si="276"/>
        <v>0.99987277595817114</v>
      </c>
      <c r="AN148" s="1">
        <f t="shared" si="277"/>
        <v>33.765535488309922</v>
      </c>
      <c r="AO148" s="1">
        <f t="shared" si="278"/>
        <v>125.20911945992903</v>
      </c>
      <c r="AP148" s="1">
        <f t="shared" si="279"/>
        <v>5.6467883038802151E-3</v>
      </c>
      <c r="AQ148" s="1">
        <f t="shared" si="280"/>
        <v>4.8428506497321137E-4</v>
      </c>
      <c r="AR148" s="1">
        <f t="shared" si="281"/>
        <v>1448.3772284910197</v>
      </c>
      <c r="AS148" s="1">
        <f t="shared" si="282"/>
        <v>60827239.805313244</v>
      </c>
      <c r="AT148" s="1">
        <f t="shared" si="283"/>
        <v>235527.60881334025</v>
      </c>
      <c r="AU148" s="1">
        <f t="shared" si="284"/>
        <v>1280075.3495111854</v>
      </c>
      <c r="AV148" s="1">
        <f t="shared" si="285"/>
        <v>55.204324557703188</v>
      </c>
      <c r="AW148" s="1">
        <f t="shared" si="286"/>
        <v>226760.02257082614</v>
      </c>
      <c r="AX148" s="6">
        <f t="shared" si="287"/>
        <v>105665628.78484042</v>
      </c>
      <c r="AY148">
        <f t="shared" si="288"/>
        <v>234141.62719289225</v>
      </c>
      <c r="AZ148">
        <f t="shared" si="289"/>
        <v>7381.6046220661192</v>
      </c>
      <c r="BA148">
        <f t="shared" si="290"/>
        <v>458574.5978826044</v>
      </c>
      <c r="BB148">
        <f t="shared" si="291"/>
        <v>2515602.4912062194</v>
      </c>
    </row>
    <row r="149" spans="4:54" x14ac:dyDescent="0.35">
      <c r="D149">
        <f t="shared" si="241"/>
        <v>2009.125</v>
      </c>
      <c r="E149" s="1">
        <f t="shared" si="242"/>
        <v>1540.0988662684979</v>
      </c>
      <c r="F149" s="1">
        <f t="shared" si="243"/>
        <v>0.95041338834236666</v>
      </c>
      <c r="G149" s="1">
        <f t="shared" si="244"/>
        <v>24292.006965749893</v>
      </c>
      <c r="H149" s="1">
        <f t="shared" si="245"/>
        <v>2437.9286776057688</v>
      </c>
      <c r="I149" s="1">
        <f t="shared" si="246"/>
        <v>1.9116200123942342E-2</v>
      </c>
      <c r="J149" s="1">
        <f t="shared" si="247"/>
        <v>0.22611164238308507</v>
      </c>
      <c r="K149" s="1">
        <f t="shared" si="248"/>
        <v>2.3255109448180298E-2</v>
      </c>
      <c r="L149" s="1">
        <f t="shared" si="249"/>
        <v>2.5451897349146771E-3</v>
      </c>
      <c r="M149" s="1">
        <f t="shared" si="250"/>
        <v>0.66321792628210985</v>
      </c>
      <c r="N149" s="1">
        <f t="shared" si="251"/>
        <v>0.38557903799989912</v>
      </c>
      <c r="O149" s="1">
        <f t="shared" si="252"/>
        <v>2.3002620420824975</v>
      </c>
      <c r="P149" s="1">
        <f t="shared" si="253"/>
        <v>0.59413091220164793</v>
      </c>
      <c r="Q149" s="1">
        <f t="shared" si="254"/>
        <v>25512.769018694216</v>
      </c>
      <c r="R149" s="1">
        <f t="shared" si="255"/>
        <v>0.79972799016833096</v>
      </c>
      <c r="S149" s="1">
        <f t="shared" si="256"/>
        <v>0.22538776524866469</v>
      </c>
      <c r="T149" s="1">
        <f t="shared" si="257"/>
        <v>0.70414698261557662</v>
      </c>
      <c r="U149" s="1">
        <f t="shared" si="258"/>
        <v>0.96826069330011455</v>
      </c>
      <c r="V149" s="1">
        <f t="shared" si="259"/>
        <v>186.23265219255006</v>
      </c>
      <c r="W149" s="1">
        <f t="shared" si="260"/>
        <v>1298.6146963554024</v>
      </c>
      <c r="X149" s="1">
        <f t="shared" si="261"/>
        <v>143.29617540809215</v>
      </c>
      <c r="Y149" s="1">
        <f t="shared" si="262"/>
        <v>3.1848894270813943E-2</v>
      </c>
      <c r="Z149" s="1">
        <f t="shared" si="263"/>
        <v>0.38557903799989912</v>
      </c>
      <c r="AA149" s="1">
        <f t="shared" si="264"/>
        <v>2728.829044676434</v>
      </c>
      <c r="AB149" s="1">
        <f t="shared" si="265"/>
        <v>5.9558204697348315E-3</v>
      </c>
      <c r="AC149" s="1">
        <f t="shared" si="266"/>
        <v>0.11800625727193852</v>
      </c>
      <c r="AD149" s="1">
        <f t="shared" si="267"/>
        <v>1.6891004287492292E-2</v>
      </c>
      <c r="AE149" s="1">
        <f t="shared" si="268"/>
        <v>0.22295899010741382</v>
      </c>
      <c r="AF149" s="1">
        <f t="shared" si="269"/>
        <v>258.22837301326928</v>
      </c>
      <c r="AG149" s="1">
        <f t="shared" si="270"/>
        <v>153.12230437165775</v>
      </c>
      <c r="AH149" s="1">
        <f t="shared" si="271"/>
        <v>152.28493172840558</v>
      </c>
      <c r="AI149" s="1">
        <f t="shared" si="272"/>
        <v>286.13688192063552</v>
      </c>
      <c r="AJ149" s="1">
        <f t="shared" si="273"/>
        <v>305.88667806299725</v>
      </c>
      <c r="AK149" s="8">
        <f t="shared" si="274"/>
        <v>17054092.536544815</v>
      </c>
      <c r="AL149" s="1">
        <f t="shared" si="275"/>
        <v>596639.63190309145</v>
      </c>
      <c r="AM149" s="1">
        <f t="shared" si="276"/>
        <v>0.99987357865947935</v>
      </c>
      <c r="AN149" s="1">
        <f t="shared" si="277"/>
        <v>33.772150215132655</v>
      </c>
      <c r="AO149" s="1">
        <f t="shared" si="278"/>
        <v>125.23364814306599</v>
      </c>
      <c r="AP149" s="1">
        <f t="shared" si="279"/>
        <v>5.6774687263248507E-3</v>
      </c>
      <c r="AQ149" s="1">
        <f t="shared" si="280"/>
        <v>4.8924149846616674E-4</v>
      </c>
      <c r="AR149" s="1">
        <f t="shared" si="281"/>
        <v>1454.3731726970325</v>
      </c>
      <c r="AS149" s="1">
        <f t="shared" si="282"/>
        <v>61168226.649136484</v>
      </c>
      <c r="AT149" s="1">
        <f t="shared" si="283"/>
        <v>236876.47463121067</v>
      </c>
      <c r="AU149" s="1">
        <f t="shared" si="284"/>
        <v>1294795.8250620193</v>
      </c>
      <c r="AV149" s="1">
        <f t="shared" si="285"/>
        <v>55.187391725668753</v>
      </c>
      <c r="AW149" s="1">
        <f t="shared" si="286"/>
        <v>227982.6964860174</v>
      </c>
      <c r="AX149" s="6">
        <f t="shared" si="287"/>
        <v>106731509.56837447</v>
      </c>
      <c r="AY149">
        <f t="shared" si="288"/>
        <v>235482.55549871712</v>
      </c>
      <c r="AZ149">
        <f t="shared" si="289"/>
        <v>7499.8590126997178</v>
      </c>
      <c r="BA149">
        <f t="shared" si="290"/>
        <v>461100.50537499308</v>
      </c>
      <c r="BB149">
        <f t="shared" si="291"/>
        <v>2544263.4035738823</v>
      </c>
    </row>
    <row r="150" spans="4:54" x14ac:dyDescent="0.35">
      <c r="D150">
        <f t="shared" si="241"/>
        <v>2009.1875</v>
      </c>
      <c r="E150" s="1">
        <f t="shared" si="242"/>
        <v>1546.1748254702732</v>
      </c>
      <c r="F150" s="1">
        <f t="shared" si="243"/>
        <v>0.95042760145724281</v>
      </c>
      <c r="G150" s="1">
        <f t="shared" si="244"/>
        <v>24444.377508100253</v>
      </c>
      <c r="H150" s="1">
        <f t="shared" si="245"/>
        <v>2457.6787160646118</v>
      </c>
      <c r="I150" s="1">
        <f t="shared" si="246"/>
        <v>1.8877247639725665E-2</v>
      </c>
      <c r="J150" s="1">
        <f t="shared" si="247"/>
        <v>0.22740601236516417</v>
      </c>
      <c r="K150" s="1">
        <f t="shared" si="248"/>
        <v>2.3230680636759513E-2</v>
      </c>
      <c r="L150" s="1">
        <f t="shared" si="249"/>
        <v>2.5597596047225659E-3</v>
      </c>
      <c r="M150" s="1">
        <f t="shared" si="250"/>
        <v>0.66417356719036591</v>
      </c>
      <c r="N150" s="1">
        <f t="shared" si="251"/>
        <v>0.38626248698850896</v>
      </c>
      <c r="O150" s="1">
        <f t="shared" si="252"/>
        <v>2.309752518718247</v>
      </c>
      <c r="P150" s="1">
        <f t="shared" si="253"/>
        <v>0.59512337802715354</v>
      </c>
      <c r="Q150" s="1">
        <f t="shared" si="254"/>
        <v>25675.029143835171</v>
      </c>
      <c r="R150" s="1">
        <f t="shared" si="255"/>
        <v>0.79972799016833096</v>
      </c>
      <c r="S150" s="1">
        <f t="shared" si="256"/>
        <v>0.22564722292265599</v>
      </c>
      <c r="T150" s="1">
        <f t="shared" si="257"/>
        <v>0.70534174512332304</v>
      </c>
      <c r="U150" s="1">
        <f t="shared" si="258"/>
        <v>0.96845229426841184</v>
      </c>
      <c r="V150" s="1">
        <f t="shared" si="259"/>
        <v>186.15721115707262</v>
      </c>
      <c r="W150" s="1">
        <f t="shared" si="260"/>
        <v>1303.972552203619</v>
      </c>
      <c r="X150" s="1">
        <f t="shared" si="261"/>
        <v>143.88739022615331</v>
      </c>
      <c r="Y150" s="1">
        <f t="shared" si="262"/>
        <v>3.2173158472555113E-2</v>
      </c>
      <c r="Z150" s="1">
        <f t="shared" si="263"/>
        <v>0.38626248698850896</v>
      </c>
      <c r="AA150" s="1">
        <f t="shared" si="264"/>
        <v>2740.0877133922863</v>
      </c>
      <c r="AB150" s="1">
        <f t="shared" si="265"/>
        <v>5.9663773182022598E-3</v>
      </c>
      <c r="AC150" s="1">
        <f t="shared" si="266"/>
        <v>0.11847581262111236</v>
      </c>
      <c r="AD150" s="1">
        <f t="shared" si="267"/>
        <v>1.6941827432873695E-2</v>
      </c>
      <c r="AE150" s="1">
        <f t="shared" si="268"/>
        <v>0.22321565186944381</v>
      </c>
      <c r="AF150" s="1">
        <f t="shared" si="269"/>
        <v>258.19840789058588</v>
      </c>
      <c r="AG150" s="1">
        <f t="shared" si="270"/>
        <v>153.10453588021539</v>
      </c>
      <c r="AH150" s="1">
        <f t="shared" si="271"/>
        <v>152.28493172840558</v>
      </c>
      <c r="AI150" s="1">
        <f t="shared" si="272"/>
        <v>286.02097065370015</v>
      </c>
      <c r="AJ150" s="1">
        <f t="shared" si="273"/>
        <v>305.85118261480767</v>
      </c>
      <c r="AK150" s="8">
        <f t="shared" si="274"/>
        <v>17162555.839258745</v>
      </c>
      <c r="AL150" s="1">
        <f t="shared" si="275"/>
        <v>600434.16425679077</v>
      </c>
      <c r="AM150" s="1">
        <f t="shared" si="276"/>
        <v>0.9998743774974419</v>
      </c>
      <c r="AN150" s="1">
        <f t="shared" si="277"/>
        <v>33.778759961293908</v>
      </c>
      <c r="AO150" s="1">
        <f t="shared" si="278"/>
        <v>125.25815835694932</v>
      </c>
      <c r="AP150" s="1">
        <f t="shared" si="279"/>
        <v>5.7080567945411295E-3</v>
      </c>
      <c r="AQ150" s="1">
        <f t="shared" si="280"/>
        <v>4.9422262913305349E-4</v>
      </c>
      <c r="AR150" s="1">
        <f t="shared" si="281"/>
        <v>1460.3736606252019</v>
      </c>
      <c r="AS150" s="1">
        <f t="shared" si="282"/>
        <v>61511257.363225378</v>
      </c>
      <c r="AT150" s="1">
        <f t="shared" si="283"/>
        <v>238232.51996693714</v>
      </c>
      <c r="AU150" s="1">
        <f t="shared" si="284"/>
        <v>1309600.6047264698</v>
      </c>
      <c r="AV150" s="1">
        <f t="shared" si="285"/>
        <v>55.170748187294848</v>
      </c>
      <c r="AW150" s="1">
        <f t="shared" si="286"/>
        <v>229211.03197096832</v>
      </c>
      <c r="AX150" s="6">
        <f t="shared" si="287"/>
        <v>107804169.30832814</v>
      </c>
      <c r="AY150">
        <f t="shared" si="288"/>
        <v>236830.62107393364</v>
      </c>
      <c r="AZ150">
        <f t="shared" si="289"/>
        <v>7619.5891029653176</v>
      </c>
      <c r="BA150">
        <f t="shared" si="290"/>
        <v>463638.73966054543</v>
      </c>
      <c r="BB150">
        <f t="shared" si="291"/>
        <v>2573082.1851598192</v>
      </c>
    </row>
    <row r="151" spans="4:54" x14ac:dyDescent="0.35">
      <c r="D151">
        <f t="shared" si="241"/>
        <v>2009.25</v>
      </c>
      <c r="E151" s="1">
        <f t="shared" si="242"/>
        <v>1552.2663393166617</v>
      </c>
      <c r="F151" s="1">
        <f t="shared" si="243"/>
        <v>0.95044157545552932</v>
      </c>
      <c r="G151" s="1">
        <f t="shared" si="244"/>
        <v>24597.982427854291</v>
      </c>
      <c r="H151" s="1">
        <f t="shared" si="245"/>
        <v>2477.5068950031232</v>
      </c>
      <c r="I151" s="1">
        <f t="shared" si="246"/>
        <v>1.8641282061345046E-2</v>
      </c>
      <c r="J151" s="1">
        <f t="shared" si="247"/>
        <v>0.22869794492966647</v>
      </c>
      <c r="K151" s="1">
        <f t="shared" si="248"/>
        <v>2.3206218839433725E-2</v>
      </c>
      <c r="L151" s="1">
        <f t="shared" si="249"/>
        <v>2.5743020381272211E-3</v>
      </c>
      <c r="M151" s="1">
        <f t="shared" si="250"/>
        <v>0.66511726258813531</v>
      </c>
      <c r="N151" s="1">
        <f t="shared" si="251"/>
        <v>0.3869484526206759</v>
      </c>
      <c r="O151" s="1">
        <f t="shared" si="252"/>
        <v>2.319251350589504</v>
      </c>
      <c r="P151" s="1">
        <f t="shared" si="253"/>
        <v>0.5961118693302746</v>
      </c>
      <c r="Q151" s="1">
        <f t="shared" si="254"/>
        <v>25838.562774239963</v>
      </c>
      <c r="R151" s="1">
        <f t="shared" si="255"/>
        <v>0.79972799016833096</v>
      </c>
      <c r="S151" s="1">
        <f t="shared" si="256"/>
        <v>0.22590796117210454</v>
      </c>
      <c r="T151" s="1">
        <f t="shared" si="257"/>
        <v>0.70652157310080588</v>
      </c>
      <c r="U151" s="1">
        <f t="shared" si="258"/>
        <v>0.9686431201239879</v>
      </c>
      <c r="V151" s="1">
        <f t="shared" si="259"/>
        <v>186.08202777726828</v>
      </c>
      <c r="W151" s="1">
        <f t="shared" si="260"/>
        <v>1309.3351250064359</v>
      </c>
      <c r="X151" s="1">
        <f t="shared" si="261"/>
        <v>144.47912553851947</v>
      </c>
      <c r="Y151" s="1">
        <f t="shared" si="262"/>
        <v>3.249902310789312E-2</v>
      </c>
      <c r="Z151" s="1">
        <f t="shared" si="263"/>
        <v>0.3869484526206759</v>
      </c>
      <c r="AA151" s="1">
        <f t="shared" si="264"/>
        <v>2751.3562940263942</v>
      </c>
      <c r="AB151" s="1">
        <f t="shared" si="265"/>
        <v>5.976973039833776E-3</v>
      </c>
      <c r="AC151" s="1">
        <f t="shared" si="266"/>
        <v>0.11894813606071737</v>
      </c>
      <c r="AD151" s="1">
        <f t="shared" si="267"/>
        <v>1.6992487001573912E-2</v>
      </c>
      <c r="AE151" s="1">
        <f t="shared" si="268"/>
        <v>0.22347358040746931</v>
      </c>
      <c r="AF151" s="1">
        <f t="shared" si="269"/>
        <v>258.16955070269921</v>
      </c>
      <c r="AG151" s="1">
        <f t="shared" si="270"/>
        <v>153.08742436355541</v>
      </c>
      <c r="AH151" s="1">
        <f t="shared" si="271"/>
        <v>152.28493172840558</v>
      </c>
      <c r="AI151" s="1">
        <f t="shared" si="272"/>
        <v>285.90545526144109</v>
      </c>
      <c r="AJ151" s="1">
        <f t="shared" si="273"/>
        <v>305.81699958047301</v>
      </c>
      <c r="AK151" s="8">
        <f t="shared" si="274"/>
        <v>17271870.420663722</v>
      </c>
      <c r="AL151" s="1">
        <f t="shared" si="275"/>
        <v>604258.47814920649</v>
      </c>
      <c r="AM151" s="1">
        <f t="shared" si="276"/>
        <v>0.99987517245511226</v>
      </c>
      <c r="AN151" s="1">
        <f t="shared" si="277"/>
        <v>33.785365030041966</v>
      </c>
      <c r="AO151" s="1">
        <f t="shared" si="278"/>
        <v>125.28265122608221</v>
      </c>
      <c r="AP151" s="1">
        <f t="shared" si="279"/>
        <v>5.7385524387351993E-3</v>
      </c>
      <c r="AQ151" s="1">
        <f t="shared" si="280"/>
        <v>4.9922834459476722E-4</v>
      </c>
      <c r="AR151" s="1">
        <f t="shared" si="281"/>
        <v>1466.3794312690582</v>
      </c>
      <c r="AS151" s="1">
        <f t="shared" si="282"/>
        <v>61856349.689121157</v>
      </c>
      <c r="AT151" s="1">
        <f t="shared" si="283"/>
        <v>239595.83738964316</v>
      </c>
      <c r="AU151" s="1">
        <f t="shared" si="284"/>
        <v>1324490.1372244034</v>
      </c>
      <c r="AV151" s="1">
        <f t="shared" si="285"/>
        <v>55.154385139416419</v>
      </c>
      <c r="AW151" s="1">
        <f t="shared" si="286"/>
        <v>230445.10635673057</v>
      </c>
      <c r="AX151" s="6">
        <f t="shared" si="287"/>
        <v>108883661.20961963</v>
      </c>
      <c r="AY151">
        <f t="shared" si="288"/>
        <v>238185.91594293469</v>
      </c>
      <c r="AZ151">
        <f t="shared" si="289"/>
        <v>7740.8095862041228</v>
      </c>
      <c r="BA151">
        <f t="shared" si="290"/>
        <v>466189.46539821738</v>
      </c>
      <c r="BB151">
        <f t="shared" si="291"/>
        <v>2602059.6063886033</v>
      </c>
    </row>
    <row r="152" spans="4:54" x14ac:dyDescent="0.35">
      <c r="D152">
        <f t="shared" si="241"/>
        <v>2009.3125</v>
      </c>
      <c r="E152" s="1">
        <f t="shared" si="242"/>
        <v>1558.3738485420138</v>
      </c>
      <c r="F152" s="1">
        <f t="shared" si="243"/>
        <v>0.95045531756057677</v>
      </c>
      <c r="G152" s="1">
        <f t="shared" si="244"/>
        <v>24752.826608791987</v>
      </c>
      <c r="H152" s="1">
        <f t="shared" si="245"/>
        <v>2497.4151968414876</v>
      </c>
      <c r="I152" s="1">
        <f t="shared" si="246"/>
        <v>1.8408266052480225E-2</v>
      </c>
      <c r="J152" s="1">
        <f t="shared" si="247"/>
        <v>0.22998743972974814</v>
      </c>
      <c r="K152" s="1">
        <f t="shared" si="248"/>
        <v>2.3181726528091234E-2</v>
      </c>
      <c r="L152" s="1">
        <f t="shared" si="249"/>
        <v>2.5888170312244507E-3</v>
      </c>
      <c r="M152" s="1">
        <f t="shared" si="250"/>
        <v>0.66604916179428819</v>
      </c>
      <c r="N152" s="1">
        <f t="shared" si="251"/>
        <v>0.38763692224328467</v>
      </c>
      <c r="O152" s="1">
        <f t="shared" si="252"/>
        <v>2.3287596748757706</v>
      </c>
      <c r="P152" s="1">
        <f t="shared" si="253"/>
        <v>0.59709652627432441</v>
      </c>
      <c r="Q152" s="1">
        <f t="shared" si="254"/>
        <v>26003.375786360491</v>
      </c>
      <c r="R152" s="1">
        <f t="shared" si="255"/>
        <v>0.79972799016833096</v>
      </c>
      <c r="S152" s="1">
        <f t="shared" si="256"/>
        <v>0.226169974145525</v>
      </c>
      <c r="T152" s="1">
        <f t="shared" si="257"/>
        <v>0.70768665322963997</v>
      </c>
      <c r="U152" s="1">
        <f t="shared" si="258"/>
        <v>0.96883316314610268</v>
      </c>
      <c r="V152" s="1">
        <f t="shared" si="259"/>
        <v>186.00709077319627</v>
      </c>
      <c r="W152" s="1">
        <f t="shared" si="260"/>
        <v>1314.7030567594111</v>
      </c>
      <c r="X152" s="1">
        <f t="shared" si="261"/>
        <v>145.07145218645576</v>
      </c>
      <c r="Y152" s="1">
        <f t="shared" si="262"/>
        <v>3.2826480863776895E-2</v>
      </c>
      <c r="Z152" s="1">
        <f t="shared" si="263"/>
        <v>0.38763692224328467</v>
      </c>
      <c r="AA152" s="1">
        <f t="shared" si="264"/>
        <v>2762.6361356287343</v>
      </c>
      <c r="AB152" s="1">
        <f t="shared" si="265"/>
        <v>5.9876074391838905E-3</v>
      </c>
      <c r="AC152" s="1">
        <f t="shared" si="266"/>
        <v>0.11942323075700652</v>
      </c>
      <c r="AD152" s="1">
        <f t="shared" si="267"/>
        <v>1.7042990605598631E-2</v>
      </c>
      <c r="AE152" s="1">
        <f t="shared" si="268"/>
        <v>0.22373276993306052</v>
      </c>
      <c r="AF152" s="1">
        <f t="shared" si="269"/>
        <v>258.1417604846672</v>
      </c>
      <c r="AG152" s="1">
        <f t="shared" si="270"/>
        <v>153.07094553059684</v>
      </c>
      <c r="AH152" s="1">
        <f t="shared" si="271"/>
        <v>152.28493172840558</v>
      </c>
      <c r="AI152" s="1">
        <f t="shared" si="272"/>
        <v>285.79031841281011</v>
      </c>
      <c r="AJ152" s="1">
        <f t="shared" si="273"/>
        <v>305.78408043461286</v>
      </c>
      <c r="AK152" s="8">
        <f t="shared" si="274"/>
        <v>17382040.208892927</v>
      </c>
      <c r="AL152" s="1">
        <f t="shared" si="275"/>
        <v>608112.71100394893</v>
      </c>
      <c r="AM152" s="1">
        <f t="shared" si="276"/>
        <v>0.99987596351693397</v>
      </c>
      <c r="AN152" s="1">
        <f t="shared" si="277"/>
        <v>33.791965711141437</v>
      </c>
      <c r="AO152" s="1">
        <f t="shared" si="278"/>
        <v>125.30712782496768</v>
      </c>
      <c r="AP152" s="1">
        <f t="shared" si="279"/>
        <v>5.768955594751277E-3</v>
      </c>
      <c r="AQ152" s="1">
        <f t="shared" si="280"/>
        <v>5.0425853251308869E-4</v>
      </c>
      <c r="AR152" s="1">
        <f t="shared" si="281"/>
        <v>1472.3912036264067</v>
      </c>
      <c r="AS152" s="1">
        <f t="shared" si="282"/>
        <v>62203521.251104593</v>
      </c>
      <c r="AT152" s="1">
        <f t="shared" si="283"/>
        <v>240966.51829721787</v>
      </c>
      <c r="AU152" s="1">
        <f t="shared" si="284"/>
        <v>1339464.8770612562</v>
      </c>
      <c r="AV152" s="1">
        <f t="shared" si="285"/>
        <v>55.138294099397726</v>
      </c>
      <c r="AW152" s="1">
        <f t="shared" si="286"/>
        <v>231684.99569807725</v>
      </c>
      <c r="AX152" s="6">
        <f t="shared" si="287"/>
        <v>109970038.72267543</v>
      </c>
      <c r="AY152">
        <f t="shared" si="288"/>
        <v>239548.530965771</v>
      </c>
      <c r="AZ152">
        <f t="shared" si="289"/>
        <v>7863.5352676937491</v>
      </c>
      <c r="BA152">
        <f t="shared" si="290"/>
        <v>468752.84477024415</v>
      </c>
      <c r="BB152">
        <f t="shared" si="291"/>
        <v>2631196.4479759918</v>
      </c>
    </row>
    <row r="153" spans="4:54" x14ac:dyDescent="0.35">
      <c r="D153">
        <f t="shared" si="241"/>
        <v>2009.375</v>
      </c>
      <c r="E153" s="1">
        <f t="shared" si="242"/>
        <v>1564.4977816832411</v>
      </c>
      <c r="F153" s="1">
        <f t="shared" si="243"/>
        <v>0.95046883473341159</v>
      </c>
      <c r="G153" s="1">
        <f t="shared" si="244"/>
        <v>24908.915058594579</v>
      </c>
      <c r="H153" s="1">
        <f t="shared" si="245"/>
        <v>2517.405575380305</v>
      </c>
      <c r="I153" s="1">
        <f t="shared" si="246"/>
        <v>1.8178162743514942E-2</v>
      </c>
      <c r="J153" s="1">
        <f t="shared" si="247"/>
        <v>0.23127449657330232</v>
      </c>
      <c r="K153" s="1">
        <f t="shared" si="248"/>
        <v>2.3157206073835424E-2</v>
      </c>
      <c r="L153" s="1">
        <f t="shared" si="249"/>
        <v>2.6033045818518344E-3</v>
      </c>
      <c r="M153" s="1">
        <f t="shared" si="250"/>
        <v>0.6669694122612092</v>
      </c>
      <c r="N153" s="1">
        <f t="shared" si="251"/>
        <v>0.38832788369118559</v>
      </c>
      <c r="O153" s="1">
        <f t="shared" si="252"/>
        <v>2.3382785979506973</v>
      </c>
      <c r="P153" s="1">
        <f t="shared" si="253"/>
        <v>0.59807748340080547</v>
      </c>
      <c r="Q153" s="1">
        <f t="shared" si="254"/>
        <v>26169.474166219014</v>
      </c>
      <c r="R153" s="1">
        <f t="shared" si="255"/>
        <v>0.79972799016833096</v>
      </c>
      <c r="S153" s="1">
        <f t="shared" si="256"/>
        <v>0.22643325599384162</v>
      </c>
      <c r="T153" s="1">
        <f t="shared" si="257"/>
        <v>0.70883716985792</v>
      </c>
      <c r="U153" s="1">
        <f t="shared" si="258"/>
        <v>0.969022416030344</v>
      </c>
      <c r="V153" s="1">
        <f t="shared" si="259"/>
        <v>185.9323892913911</v>
      </c>
      <c r="W153" s="1">
        <f t="shared" si="260"/>
        <v>1320.0769720666365</v>
      </c>
      <c r="X153" s="1">
        <f t="shared" si="261"/>
        <v>145.66443909215889</v>
      </c>
      <c r="Y153" s="1">
        <f t="shared" si="262"/>
        <v>3.3155524430166783E-2</v>
      </c>
      <c r="Z153" s="1">
        <f t="shared" si="263"/>
        <v>0.38832788369118559</v>
      </c>
      <c r="AA153" s="1">
        <f t="shared" si="264"/>
        <v>2773.9285507039249</v>
      </c>
      <c r="AB153" s="1">
        <f t="shared" si="265"/>
        <v>5.9982803283444444E-3</v>
      </c>
      <c r="AC153" s="1">
        <f t="shared" si="266"/>
        <v>0.11990110018796583</v>
      </c>
      <c r="AD153" s="1">
        <f t="shared" si="267"/>
        <v>1.7093345584804933E-2</v>
      </c>
      <c r="AE153" s="1">
        <f t="shared" si="268"/>
        <v>0.22399321466017125</v>
      </c>
      <c r="AF153" s="1">
        <f t="shared" si="269"/>
        <v>258.11499778619157</v>
      </c>
      <c r="AG153" s="1">
        <f t="shared" si="270"/>
        <v>153.05507598840063</v>
      </c>
      <c r="AH153" s="1">
        <f t="shared" si="271"/>
        <v>152.28493172840558</v>
      </c>
      <c r="AI153" s="1">
        <f t="shared" si="272"/>
        <v>285.6755434320163</v>
      </c>
      <c r="AJ153" s="1">
        <f t="shared" si="273"/>
        <v>305.75237844603123</v>
      </c>
      <c r="AK153" s="8">
        <f t="shared" si="274"/>
        <v>17493069.205322199</v>
      </c>
      <c r="AL153" s="1">
        <f t="shared" si="275"/>
        <v>611997.00280698377</v>
      </c>
      <c r="AM153" s="1">
        <f t="shared" si="276"/>
        <v>0.99987675066868709</v>
      </c>
      <c r="AN153" s="1">
        <f t="shared" si="277"/>
        <v>33.798562281378089</v>
      </c>
      <c r="AO153" s="1">
        <f t="shared" si="278"/>
        <v>125.33158917998078</v>
      </c>
      <c r="AP153" s="1">
        <f t="shared" si="279"/>
        <v>5.799266203890892E-3</v>
      </c>
      <c r="AQ153" s="1">
        <f t="shared" si="280"/>
        <v>5.093130805960581E-4</v>
      </c>
      <c r="AR153" s="1">
        <f t="shared" si="281"/>
        <v>1478.4096772176183</v>
      </c>
      <c r="AS153" s="1">
        <f t="shared" si="282"/>
        <v>62552789.561916173</v>
      </c>
      <c r="AT153" s="1">
        <f t="shared" si="283"/>
        <v>242344.6529586456</v>
      </c>
      <c r="AU153" s="1">
        <f t="shared" si="284"/>
        <v>1354525.2844548323</v>
      </c>
      <c r="AV153" s="1">
        <f t="shared" si="285"/>
        <v>55.12246689313961</v>
      </c>
      <c r="AW153" s="1">
        <f t="shared" si="286"/>
        <v>232930.77481506413</v>
      </c>
      <c r="AX153" s="6">
        <f t="shared" si="287"/>
        <v>111063355.54800807</v>
      </c>
      <c r="AY153">
        <f t="shared" si="288"/>
        <v>240918.55588023164</v>
      </c>
      <c r="AZ153">
        <f t="shared" si="289"/>
        <v>7987.7810651675209</v>
      </c>
      <c r="BA153">
        <f t="shared" si="290"/>
        <v>471329.03756562294</v>
      </c>
      <c r="BB153">
        <f t="shared" si="291"/>
        <v>2660493.5007741321</v>
      </c>
    </row>
    <row r="154" spans="4:54" x14ac:dyDescent="0.35">
      <c r="D154">
        <f t="shared" si="241"/>
        <v>2009.4375</v>
      </c>
      <c r="E154" s="1">
        <f t="shared" si="242"/>
        <v>1570.638555460795</v>
      </c>
      <c r="F154" s="1">
        <f t="shared" si="243"/>
        <v>0.9504821336825181</v>
      </c>
      <c r="G154" s="1">
        <f t="shared" si="244"/>
        <v>25066.252907055848</v>
      </c>
      <c r="H154" s="1">
        <f t="shared" si="245"/>
        <v>2537.479955432073</v>
      </c>
      <c r="I154" s="1">
        <f t="shared" si="246"/>
        <v>1.7950935725703089E-2</v>
      </c>
      <c r="J154" s="1">
        <f t="shared" si="247"/>
        <v>0.2325591154165513</v>
      </c>
      <c r="K154" s="1">
        <f t="shared" si="248"/>
        <v>2.3132659750751142E-2</v>
      </c>
      <c r="L154" s="1">
        <f t="shared" si="249"/>
        <v>2.6177646895165952E-3</v>
      </c>
      <c r="M154" s="1">
        <f t="shared" si="250"/>
        <v>0.66787815959812802</v>
      </c>
      <c r="N154" s="1">
        <f t="shared" si="251"/>
        <v>0.38902132526971439</v>
      </c>
      <c r="O154" s="1">
        <f t="shared" si="252"/>
        <v>2.3478091961880376</v>
      </c>
      <c r="P154" s="1">
        <f t="shared" si="253"/>
        <v>0.59905486982595357</v>
      </c>
      <c r="Q154" s="1">
        <f t="shared" si="254"/>
        <v>26336.864007434906</v>
      </c>
      <c r="R154" s="1">
        <f t="shared" si="255"/>
        <v>0.79972799016833096</v>
      </c>
      <c r="S154" s="1">
        <f t="shared" si="256"/>
        <v>0.22669780087065872</v>
      </c>
      <c r="T154" s="1">
        <f t="shared" si="257"/>
        <v>0.70997330502938971</v>
      </c>
      <c r="U154" s="1">
        <f t="shared" si="258"/>
        <v>0.96921087187451282</v>
      </c>
      <c r="V154" s="1">
        <f t="shared" si="259"/>
        <v>185.85791289017968</v>
      </c>
      <c r="W154" s="1">
        <f t="shared" si="260"/>
        <v>1325.4574785957379</v>
      </c>
      <c r="X154" s="1">
        <f t="shared" si="261"/>
        <v>146.25815330896418</v>
      </c>
      <c r="Y154" s="1">
        <f t="shared" si="262"/>
        <v>3.348614650037271E-2</v>
      </c>
      <c r="Z154" s="1">
        <f t="shared" si="263"/>
        <v>0.38902132526971439</v>
      </c>
      <c r="AA154" s="1">
        <f t="shared" si="264"/>
        <v>2785.2348161673376</v>
      </c>
      <c r="AB154" s="1">
        <f t="shared" si="265"/>
        <v>6.0089915266745989E-3</v>
      </c>
      <c r="AC154" s="1">
        <f t="shared" si="266"/>
        <v>0.12038174813422016</v>
      </c>
      <c r="AD154" s="1">
        <f t="shared" si="267"/>
        <v>1.7143559013951138E-2</v>
      </c>
      <c r="AE154" s="1">
        <f t="shared" si="268"/>
        <v>0.22425490880540649</v>
      </c>
      <c r="AF154" s="1">
        <f t="shared" si="269"/>
        <v>258.08922461561502</v>
      </c>
      <c r="AG154" s="1">
        <f t="shared" si="270"/>
        <v>153.03979320896167</v>
      </c>
      <c r="AH154" s="1">
        <f t="shared" si="271"/>
        <v>152.28493172840558</v>
      </c>
      <c r="AI154" s="1">
        <f t="shared" si="272"/>
        <v>285.56111427596653</v>
      </c>
      <c r="AJ154" s="1">
        <f t="shared" si="273"/>
        <v>305.72184861137822</v>
      </c>
      <c r="AK154" s="8">
        <f t="shared" si="274"/>
        <v>17604961.483251013</v>
      </c>
      <c r="AL154" s="1">
        <f t="shared" si="275"/>
        <v>615911.49606048642</v>
      </c>
      <c r="AM154" s="1">
        <f t="shared" si="276"/>
        <v>0.99987753389743694</v>
      </c>
      <c r="AN154" s="1">
        <f t="shared" si="277"/>
        <v>33.80515500504373</v>
      </c>
      <c r="AO154" s="1">
        <f t="shared" si="278"/>
        <v>125.35603627116652</v>
      </c>
      <c r="AP154" s="1">
        <f t="shared" si="279"/>
        <v>5.8294842127386047E-3</v>
      </c>
      <c r="AQ154" s="1">
        <f t="shared" si="280"/>
        <v>5.1439187660316983E-4</v>
      </c>
      <c r="AR154" s="1">
        <f t="shared" si="281"/>
        <v>1484.4355325952051</v>
      </c>
      <c r="AS154" s="1">
        <f t="shared" si="282"/>
        <v>62904172.028209649</v>
      </c>
      <c r="AT154" s="1">
        <f t="shared" si="283"/>
        <v>243730.33055485337</v>
      </c>
      <c r="AU154" s="1">
        <f t="shared" si="284"/>
        <v>1369671.8252647477</v>
      </c>
      <c r="AV154" s="1">
        <f t="shared" si="285"/>
        <v>55.106895643541613</v>
      </c>
      <c r="AW154" s="1">
        <f t="shared" si="286"/>
        <v>234182.51733312383</v>
      </c>
      <c r="AX154" s="6">
        <f t="shared" si="287"/>
        <v>112163665.64071126</v>
      </c>
      <c r="AY154">
        <f t="shared" si="288"/>
        <v>242296.07934245109</v>
      </c>
      <c r="AZ154">
        <f t="shared" si="289"/>
        <v>8113.5620093272473</v>
      </c>
      <c r="BA154">
        <f t="shared" si="290"/>
        <v>473918.20126065653</v>
      </c>
      <c r="BB154">
        <f t="shared" si="291"/>
        <v>2689951.5656219837</v>
      </c>
    </row>
    <row r="155" spans="4:54" x14ac:dyDescent="0.35">
      <c r="D155">
        <f t="shared" si="241"/>
        <v>2009.5</v>
      </c>
      <c r="E155" s="1">
        <f t="shared" si="242"/>
        <v>1576.7965751471872</v>
      </c>
      <c r="F155" s="1">
        <f t="shared" si="243"/>
        <v>0.95049522087325322</v>
      </c>
      <c r="G155" s="1">
        <f t="shared" si="244"/>
        <v>25224.845404270352</v>
      </c>
      <c r="H155" s="1">
        <f t="shared" si="245"/>
        <v>2557.6402325288122</v>
      </c>
      <c r="I155" s="1">
        <f t="shared" si="246"/>
        <v>1.7726549045407852E-2</v>
      </c>
      <c r="J155" s="1">
        <f t="shared" si="247"/>
        <v>0.23384129635787845</v>
      </c>
      <c r="K155" s="1">
        <f t="shared" si="248"/>
        <v>2.3108089739539161E-2</v>
      </c>
      <c r="L155" s="1">
        <f t="shared" si="249"/>
        <v>2.6321973553261697E-3</v>
      </c>
      <c r="M155" s="1">
        <f t="shared" si="250"/>
        <v>0.66877554759415936</v>
      </c>
      <c r="N155" s="1">
        <f t="shared" si="251"/>
        <v>0.3897172357376692</v>
      </c>
      <c r="O155" s="1">
        <f t="shared" si="252"/>
        <v>2.3573525167533576</v>
      </c>
      <c r="P155" s="1">
        <f t="shared" si="253"/>
        <v>0.6000288094308287</v>
      </c>
      <c r="Q155" s="1">
        <f t="shared" si="254"/>
        <v>26505.55150926649</v>
      </c>
      <c r="R155" s="1">
        <f t="shared" si="255"/>
        <v>0.79972799016833096</v>
      </c>
      <c r="S155" s="1">
        <f t="shared" si="256"/>
        <v>0.22696360293252252</v>
      </c>
      <c r="T155" s="1">
        <f t="shared" si="257"/>
        <v>0.71109523851224621</v>
      </c>
      <c r="U155" s="1">
        <f t="shared" si="258"/>
        <v>0.96939852416485994</v>
      </c>
      <c r="V155" s="1">
        <f t="shared" si="259"/>
        <v>185.78365152547786</v>
      </c>
      <c r="W155" s="1">
        <f t="shared" si="260"/>
        <v>1330.8451675248373</v>
      </c>
      <c r="X155" s="1">
        <f t="shared" si="261"/>
        <v>146.85266007066588</v>
      </c>
      <c r="Y155" s="1">
        <f t="shared" si="262"/>
        <v>3.3818339771381177E-2</v>
      </c>
      <c r="Z155" s="1">
        <f t="shared" si="263"/>
        <v>0.3897172357376692</v>
      </c>
      <c r="AA155" s="1">
        <f t="shared" si="264"/>
        <v>2796.5561742843138</v>
      </c>
      <c r="AB155" s="1">
        <f t="shared" si="265"/>
        <v>6.0197408605378909E-3</v>
      </c>
      <c r="AC155" s="1">
        <f t="shared" si="266"/>
        <v>0.12086517867014153</v>
      </c>
      <c r="AD155" s="1">
        <f t="shared" si="267"/>
        <v>1.7193637709617619E-2</v>
      </c>
      <c r="AE155" s="1">
        <f t="shared" si="268"/>
        <v>0.22451784658828144</v>
      </c>
      <c r="AF155" s="1">
        <f t="shared" si="269"/>
        <v>258.06440438598935</v>
      </c>
      <c r="AG155" s="1">
        <f t="shared" si="270"/>
        <v>153.02507549722856</v>
      </c>
      <c r="AH155" s="1">
        <f t="shared" si="271"/>
        <v>152.28493172840558</v>
      </c>
      <c r="AI155" s="1">
        <f t="shared" si="272"/>
        <v>285.44701551244259</v>
      </c>
      <c r="AJ155" s="1">
        <f t="shared" si="273"/>
        <v>305.69244759126428</v>
      </c>
      <c r="AK155" s="8">
        <f t="shared" si="274"/>
        <v>17717721.18659354</v>
      </c>
      <c r="AL155" s="1">
        <f t="shared" si="275"/>
        <v>619856.33573705051</v>
      </c>
      <c r="AM155" s="1">
        <f t="shared" si="276"/>
        <v>0.9998783131914839</v>
      </c>
      <c r="AN155" s="1">
        <f t="shared" si="277"/>
        <v>33.811744134401771</v>
      </c>
      <c r="AO155" s="1">
        <f t="shared" si="278"/>
        <v>125.38047003396625</v>
      </c>
      <c r="AP155" s="1">
        <f t="shared" si="279"/>
        <v>5.8596095729939726E-3</v>
      </c>
      <c r="AQ155" s="1">
        <f t="shared" si="280"/>
        <v>5.194948083503952E-4</v>
      </c>
      <c r="AR155" s="1">
        <f t="shared" si="281"/>
        <v>1490.4694318443896</v>
      </c>
      <c r="AS155" s="1">
        <f t="shared" si="282"/>
        <v>63257685.955748253</v>
      </c>
      <c r="AT155" s="1">
        <f t="shared" si="283"/>
        <v>245123.63921811216</v>
      </c>
      <c r="AU155" s="1">
        <f t="shared" si="284"/>
        <v>1384904.9709244261</v>
      </c>
      <c r="AV155" s="1">
        <f t="shared" si="285"/>
        <v>55.091572759401252</v>
      </c>
      <c r="AW155" s="1">
        <f t="shared" si="286"/>
        <v>235440.29572172975</v>
      </c>
      <c r="AX155" s="6">
        <f t="shared" si="287"/>
        <v>113271023.21487336</v>
      </c>
      <c r="AY155">
        <f t="shared" si="288"/>
        <v>243681.18896607874</v>
      </c>
      <c r="AZ155">
        <f t="shared" si="289"/>
        <v>8240.8932443489921</v>
      </c>
      <c r="BA155">
        <f t="shared" si="290"/>
        <v>476520.4910966311</v>
      </c>
      <c r="BB155">
        <f t="shared" si="291"/>
        <v>2719571.4532007747</v>
      </c>
    </row>
    <row r="156" spans="4:54" x14ac:dyDescent="0.35">
      <c r="D156">
        <f t="shared" si="241"/>
        <v>2009.5625</v>
      </c>
      <c r="E156" s="1">
        <f t="shared" si="242"/>
        <v>1582.9722349233571</v>
      </c>
      <c r="F156" s="1">
        <f t="shared" si="243"/>
        <v>0.95050810253690521</v>
      </c>
      <c r="G156" s="1">
        <f t="shared" si="244"/>
        <v>25384.697918803402</v>
      </c>
      <c r="H156" s="1">
        <f t="shared" si="245"/>
        <v>2577.8882726974566</v>
      </c>
      <c r="I156" s="1">
        <f t="shared" si="246"/>
        <v>1.7504967198412866E-2</v>
      </c>
      <c r="J156" s="1">
        <f t="shared" si="247"/>
        <v>0.23512103963189177</v>
      </c>
      <c r="K156" s="1">
        <f t="shared" si="248"/>
        <v>2.3083498131022867E-2</v>
      </c>
      <c r="L156" s="1">
        <f t="shared" si="249"/>
        <v>2.6466025819213857E-3</v>
      </c>
      <c r="M156" s="1">
        <f t="shared" si="250"/>
        <v>0.66966171824105392</v>
      </c>
      <c r="N156" s="1">
        <f t="shared" si="251"/>
        <v>0.39041560429073668</v>
      </c>
      <c r="O156" s="1">
        <f t="shared" si="252"/>
        <v>2.3669095783811325</v>
      </c>
      <c r="P156" s="1">
        <f t="shared" si="253"/>
        <v>0.60099942104513793</v>
      </c>
      <c r="Q156" s="1">
        <f t="shared" si="254"/>
        <v>26675.54297466854</v>
      </c>
      <c r="R156" s="1">
        <f t="shared" si="255"/>
        <v>0.79972799016833096</v>
      </c>
      <c r="S156" s="1">
        <f t="shared" si="256"/>
        <v>0.22723065633917389</v>
      </c>
      <c r="T156" s="1">
        <f t="shared" si="257"/>
        <v>0.7122031478275842</v>
      </c>
      <c r="U156" s="1">
        <f t="shared" si="258"/>
        <v>0.96958536676267748</v>
      </c>
      <c r="V156" s="1">
        <f t="shared" si="259"/>
        <v>185.70959553705401</v>
      </c>
      <c r="W156" s="1">
        <f t="shared" si="260"/>
        <v>1336.2406139812622</v>
      </c>
      <c r="X156" s="1">
        <f t="shared" si="261"/>
        <v>147.44802283992661</v>
      </c>
      <c r="Y156" s="1">
        <f t="shared" si="262"/>
        <v>3.4152096944171401E-2</v>
      </c>
      <c r="Z156" s="1">
        <f t="shared" si="263"/>
        <v>0.39041560429073668</v>
      </c>
      <c r="AA156" s="1">
        <f t="shared" si="264"/>
        <v>2807.8938335920438</v>
      </c>
      <c r="AB156" s="1">
        <f t="shared" si="265"/>
        <v>6.0305281630462278E-3</v>
      </c>
      <c r="AC156" s="1">
        <f t="shared" si="266"/>
        <v>0.12135139615515732</v>
      </c>
      <c r="AD156" s="1">
        <f t="shared" si="267"/>
        <v>1.7243588236995719E-2</v>
      </c>
      <c r="AE156" s="1">
        <f t="shared" si="268"/>
        <v>0.22478202223147148</v>
      </c>
      <c r="AF156" s="1">
        <f t="shared" si="269"/>
        <v>258.04050186313748</v>
      </c>
      <c r="AG156" s="1">
        <f t="shared" si="270"/>
        <v>153.01090196030592</v>
      </c>
      <c r="AH156" s="1">
        <f t="shared" si="271"/>
        <v>152.28493172840558</v>
      </c>
      <c r="AI156" s="1">
        <f t="shared" si="272"/>
        <v>285.33323229899599</v>
      </c>
      <c r="AJ156" s="1">
        <f t="shared" si="273"/>
        <v>305.66413364873671</v>
      </c>
      <c r="AK156" s="8">
        <f t="shared" si="274"/>
        <v>17831352.528580181</v>
      </c>
      <c r="AL156" s="1">
        <f t="shared" si="275"/>
        <v>623831.66923426022</v>
      </c>
      <c r="AM156" s="1">
        <f t="shared" si="276"/>
        <v>0.99987908854031526</v>
      </c>
      <c r="AN156" s="1">
        <f t="shared" si="277"/>
        <v>33.818329910134281</v>
      </c>
      <c r="AO156" s="1">
        <f t="shared" si="278"/>
        <v>125.40489136087557</v>
      </c>
      <c r="AP156" s="1">
        <f t="shared" si="279"/>
        <v>5.889642241309557E-3</v>
      </c>
      <c r="AQ156" s="1">
        <f t="shared" si="280"/>
        <v>5.2462176371503898E-4</v>
      </c>
      <c r="AR156" s="1">
        <f t="shared" si="281"/>
        <v>1496.512019074436</v>
      </c>
      <c r="AS156" s="1">
        <f t="shared" si="282"/>
        <v>63613348.554352351</v>
      </c>
      <c r="AT156" s="1">
        <f t="shared" si="283"/>
        <v>246524.6660700278</v>
      </c>
      <c r="AU156" s="1">
        <f t="shared" si="284"/>
        <v>1400225.198375558</v>
      </c>
      <c r="AV156" s="1">
        <f t="shared" si="285"/>
        <v>55.076490924733292</v>
      </c>
      <c r="AW156" s="1">
        <f t="shared" si="286"/>
        <v>236704.18133166476</v>
      </c>
      <c r="AX156" s="6">
        <f t="shared" si="287"/>
        <v>114385482.74790962</v>
      </c>
      <c r="AY156">
        <f t="shared" si="288"/>
        <v>245073.97136004615</v>
      </c>
      <c r="AZ156">
        <f t="shared" si="289"/>
        <v>8369.7900283813815</v>
      </c>
      <c r="BA156">
        <f t="shared" si="290"/>
        <v>479136.06015469931</v>
      </c>
      <c r="BB156">
        <f t="shared" si="291"/>
        <v>2749353.9838943142</v>
      </c>
    </row>
    <row r="157" spans="4:54" x14ac:dyDescent="0.35">
      <c r="D157">
        <f t="shared" si="241"/>
        <v>2009.625</v>
      </c>
      <c r="E157" s="1">
        <f t="shared" si="242"/>
        <v>1589.1659182232447</v>
      </c>
      <c r="F157" s="1">
        <f t="shared" si="243"/>
        <v>0.95052078467941203</v>
      </c>
      <c r="G157" s="1">
        <f t="shared" si="244"/>
        <v>25545.815935846993</v>
      </c>
      <c r="H157" s="1">
        <f t="shared" si="245"/>
        <v>2598.2259122981318</v>
      </c>
      <c r="I157" s="1">
        <f t="shared" si="246"/>
        <v>1.7286155124304411E-2</v>
      </c>
      <c r="J157" s="1">
        <f t="shared" si="247"/>
        <v>0.23639834560371062</v>
      </c>
      <c r="K157" s="1">
        <f t="shared" si="248"/>
        <v>2.3058886929531255E-2</v>
      </c>
      <c r="L157" s="1">
        <f t="shared" si="249"/>
        <v>2.6609803734121513E-3</v>
      </c>
      <c r="M157" s="1">
        <f t="shared" si="250"/>
        <v>0.67053681175566571</v>
      </c>
      <c r="N157" s="1">
        <f t="shared" si="251"/>
        <v>0.3911164205453585</v>
      </c>
      <c r="O157" s="1">
        <f t="shared" si="252"/>
        <v>2.3764813721368987</v>
      </c>
      <c r="P157" s="1">
        <f t="shared" si="253"/>
        <v>0.6019668186249707</v>
      </c>
      <c r="Q157" s="1">
        <f t="shared" si="254"/>
        <v>26846.844808367237</v>
      </c>
      <c r="R157" s="1">
        <f t="shared" si="255"/>
        <v>0.79972799016833096</v>
      </c>
      <c r="S157" s="1">
        <f t="shared" si="256"/>
        <v>0.2274989552537931</v>
      </c>
      <c r="T157" s="1">
        <f t="shared" si="257"/>
        <v>0.713297208277485</v>
      </c>
      <c r="U157" s="1">
        <f t="shared" si="258"/>
        <v>0.96977139389124745</v>
      </c>
      <c r="V157" s="1">
        <f t="shared" si="259"/>
        <v>185.63573563524497</v>
      </c>
      <c r="W157" s="1">
        <f t="shared" si="260"/>
        <v>1341.6443774718198</v>
      </c>
      <c r="X157" s="1">
        <f t="shared" si="261"/>
        <v>148.04430335575626</v>
      </c>
      <c r="Y157" s="1">
        <f t="shared" si="262"/>
        <v>3.4487410724021061E-2</v>
      </c>
      <c r="Z157" s="1">
        <f t="shared" si="263"/>
        <v>0.3911164205453585</v>
      </c>
      <c r="AA157" s="1">
        <f t="shared" si="264"/>
        <v>2819.2489698037166</v>
      </c>
      <c r="AB157" s="1">
        <f t="shared" si="265"/>
        <v>6.0413532738106792E-3</v>
      </c>
      <c r="AC157" s="1">
        <f t="shared" si="266"/>
        <v>0.12184040522525456</v>
      </c>
      <c r="AD157" s="1">
        <f t="shared" si="267"/>
        <v>1.7293416916542331E-2</v>
      </c>
      <c r="AE157" s="1">
        <f t="shared" si="268"/>
        <v>0.2250474299610544</v>
      </c>
      <c r="AF157" s="1">
        <f t="shared" si="269"/>
        <v>258.01748311563591</v>
      </c>
      <c r="AG157" s="1">
        <f t="shared" si="270"/>
        <v>152.99725247779531</v>
      </c>
      <c r="AH157" s="1">
        <f t="shared" si="271"/>
        <v>152.28493172840558</v>
      </c>
      <c r="AI157" s="1">
        <f t="shared" si="272"/>
        <v>285.21975036253752</v>
      </c>
      <c r="AJ157" s="1">
        <f t="shared" si="273"/>
        <v>305.63686659003105</v>
      </c>
      <c r="AK157" s="8">
        <f t="shared" si="274"/>
        <v>17945859.790470757</v>
      </c>
      <c r="AL157" s="1">
        <f t="shared" si="275"/>
        <v>627837.64632967324</v>
      </c>
      <c r="AM157" s="1">
        <f t="shared" si="276"/>
        <v>0.9998798599345583</v>
      </c>
      <c r="AN157" s="1">
        <f t="shared" si="277"/>
        <v>33.82491256177142</v>
      </c>
      <c r="AO157" s="1">
        <f t="shared" si="278"/>
        <v>125.42930110303656</v>
      </c>
      <c r="AP157" s="1">
        <f t="shared" si="279"/>
        <v>5.9195821791347414E-3</v>
      </c>
      <c r="AQ157" s="1">
        <f t="shared" si="280"/>
        <v>5.29772630640436E-4</v>
      </c>
      <c r="AR157" s="1">
        <f t="shared" si="281"/>
        <v>1502.5639209005308</v>
      </c>
      <c r="AS157" s="1">
        <f t="shared" si="282"/>
        <v>63971176.942609355</v>
      </c>
      <c r="AT157" s="1">
        <f t="shared" si="283"/>
        <v>247933.49725816579</v>
      </c>
      <c r="AU157" s="1">
        <f t="shared" si="284"/>
        <v>1415632.9900049348</v>
      </c>
      <c r="AV157" s="1">
        <f t="shared" si="285"/>
        <v>55.061643088492985</v>
      </c>
      <c r="AW157" s="1">
        <f t="shared" si="286"/>
        <v>237974.24443094013</v>
      </c>
      <c r="AX157" s="6">
        <f t="shared" si="287"/>
        <v>115507098.98481405</v>
      </c>
      <c r="AY157">
        <f t="shared" si="288"/>
        <v>246474.51216497639</v>
      </c>
      <c r="AZ157">
        <f t="shared" si="289"/>
        <v>8500.2677340362661</v>
      </c>
      <c r="BA157">
        <f t="shared" si="290"/>
        <v>481765.05942805717</v>
      </c>
      <c r="BB157">
        <f t="shared" si="291"/>
        <v>2779299.9876539828</v>
      </c>
    </row>
    <row r="158" spans="4:54" x14ac:dyDescent="0.35">
      <c r="D158">
        <f t="shared" si="241"/>
        <v>2009.6875</v>
      </c>
      <c r="E158" s="1">
        <f t="shared" si="242"/>
        <v>1595.3779980668569</v>
      </c>
      <c r="F158" s="1">
        <f t="shared" si="243"/>
        <v>0.95053327308975177</v>
      </c>
      <c r="G158" s="1">
        <f t="shared" si="244"/>
        <v>25708.205055365626</v>
      </c>
      <c r="H158" s="1">
        <f t="shared" si="245"/>
        <v>2618.6549579179928</v>
      </c>
      <c r="I158" s="1">
        <f t="shared" si="246"/>
        <v>1.7070078200923912E-2</v>
      </c>
      <c r="J158" s="1">
        <f t="shared" si="247"/>
        <v>0.23767321476346806</v>
      </c>
      <c r="K158" s="1">
        <f t="shared" si="248"/>
        <v>2.3034258056162101E-2</v>
      </c>
      <c r="L158" s="1">
        <f t="shared" si="249"/>
        <v>2.6753307353155711E-3</v>
      </c>
      <c r="M158" s="1">
        <f t="shared" si="250"/>
        <v>0.67140096660213844</v>
      </c>
      <c r="N158" s="1">
        <f t="shared" si="251"/>
        <v>0.39181967452302924</v>
      </c>
      <c r="O158" s="1">
        <f t="shared" si="252"/>
        <v>2.386068862164207</v>
      </c>
      <c r="P158" s="1">
        <f t="shared" si="253"/>
        <v>0.60293111142462463</v>
      </c>
      <c r="Q158" s="1">
        <f t="shared" si="254"/>
        <v>27019.463514952826</v>
      </c>
      <c r="R158" s="1">
        <f t="shared" si="255"/>
        <v>0.79972799016833096</v>
      </c>
      <c r="S158" s="1">
        <f t="shared" si="256"/>
        <v>0.22776849384323644</v>
      </c>
      <c r="T158" s="1">
        <f t="shared" si="257"/>
        <v>0.71437759297275405</v>
      </c>
      <c r="U158" s="1">
        <f t="shared" si="258"/>
        <v>0.96995660012314666</v>
      </c>
      <c r="V158" s="1">
        <f t="shared" si="259"/>
        <v>185.56206288811188</v>
      </c>
      <c r="W158" s="1">
        <f t="shared" si="260"/>
        <v>1347.0570023044893</v>
      </c>
      <c r="X158" s="1">
        <f t="shared" si="261"/>
        <v>148.64156168004379</v>
      </c>
      <c r="Y158" s="1">
        <f t="shared" si="262"/>
        <v>3.4824273820801957E-2</v>
      </c>
      <c r="Z158" s="1">
        <f t="shared" si="263"/>
        <v>0.39181967452302924</v>
      </c>
      <c r="AA158" s="1">
        <f t="shared" si="264"/>
        <v>2830.6227266946394</v>
      </c>
      <c r="AB158" s="1">
        <f t="shared" si="265"/>
        <v>6.0522160386989373E-3</v>
      </c>
      <c r="AC158" s="1">
        <f t="shared" si="266"/>
        <v>0.12233221078467692</v>
      </c>
      <c r="AD158" s="1">
        <f t="shared" si="267"/>
        <v>1.734312983049837E-2</v>
      </c>
      <c r="AE158" s="1">
        <f t="shared" si="268"/>
        <v>0.22531406400674434</v>
      </c>
      <c r="AF158" s="1">
        <f t="shared" si="269"/>
        <v>257.9953154666465</v>
      </c>
      <c r="AG158" s="1">
        <f t="shared" si="270"/>
        <v>152.98410767323278</v>
      </c>
      <c r="AH158" s="1">
        <f t="shared" si="271"/>
        <v>152.28493172840558</v>
      </c>
      <c r="AI158" s="1">
        <f t="shared" si="272"/>
        <v>285.106555979603</v>
      </c>
      <c r="AJ158" s="1">
        <f t="shared" si="273"/>
        <v>305.61060770751277</v>
      </c>
      <c r="AK158" s="8">
        <f t="shared" si="274"/>
        <v>18061247.320279546</v>
      </c>
      <c r="AL158" s="1">
        <f t="shared" si="275"/>
        <v>631874.41913621628</v>
      </c>
      <c r="AM158" s="1">
        <f t="shared" si="276"/>
        <v>0.99988062736593608</v>
      </c>
      <c r="AN158" s="1">
        <f t="shared" si="277"/>
        <v>33.831492308103726</v>
      </c>
      <c r="AO158" s="1">
        <f t="shared" si="278"/>
        <v>125.45370007176678</v>
      </c>
      <c r="AP158" s="1">
        <f t="shared" si="279"/>
        <v>5.9494293525651637E-3</v>
      </c>
      <c r="AQ158" s="1">
        <f t="shared" si="280"/>
        <v>5.3494729714049301E-4</v>
      </c>
      <c r="AR158" s="1">
        <f t="shared" si="281"/>
        <v>1508.6257469160541</v>
      </c>
      <c r="AS158" s="1">
        <f t="shared" si="282"/>
        <v>64331188.152353376</v>
      </c>
      <c r="AT158" s="1">
        <f t="shared" si="283"/>
        <v>249350.2179913421</v>
      </c>
      <c r="AU158" s="1">
        <f t="shared" si="284"/>
        <v>1431128.8335835701</v>
      </c>
      <c r="AV158" s="1">
        <f t="shared" si="285"/>
        <v>55.047022454687266</v>
      </c>
      <c r="AW158" s="1">
        <f t="shared" si="286"/>
        <v>239250.55423939583</v>
      </c>
      <c r="AX158" s="6">
        <f t="shared" si="287"/>
        <v>116635926.94233152</v>
      </c>
      <c r="AY158">
        <f t="shared" si="288"/>
        <v>247882.89608826707</v>
      </c>
      <c r="AZ158">
        <f t="shared" si="289"/>
        <v>8632.3418488712105</v>
      </c>
      <c r="BA158">
        <f t="shared" si="290"/>
        <v>484407.63789147849</v>
      </c>
      <c r="BB158">
        <f t="shared" si="291"/>
        <v>2809410.3038682365</v>
      </c>
    </row>
    <row r="159" spans="4:54" x14ac:dyDescent="0.35">
      <c r="D159">
        <f t="shared" si="241"/>
        <v>2009.75</v>
      </c>
      <c r="E159" s="1">
        <f t="shared" si="242"/>
        <v>1601.6088373821483</v>
      </c>
      <c r="F159" s="1">
        <f t="shared" si="243"/>
        <v>0.95054557334801748</v>
      </c>
      <c r="G159" s="1">
        <f t="shared" si="244"/>
        <v>25871.8709902355</v>
      </c>
      <c r="H159" s="1">
        <f t="shared" si="245"/>
        <v>2639.1771863155545</v>
      </c>
      <c r="I159" s="1">
        <f t="shared" si="246"/>
        <v>1.685670223888976E-2</v>
      </c>
      <c r="J159" s="1">
        <f t="shared" si="247"/>
        <v>0.23894564772102098</v>
      </c>
      <c r="K159" s="1">
        <f t="shared" si="248"/>
        <v>2.3009613351929227E-2</v>
      </c>
      <c r="L159" s="1">
        <f t="shared" si="249"/>
        <v>2.6896536744964025E-3</v>
      </c>
      <c r="M159" s="1">
        <f t="shared" si="250"/>
        <v>0.67225431951381365</v>
      </c>
      <c r="N159" s="1">
        <f t="shared" si="251"/>
        <v>0.3925253566350167</v>
      </c>
      <c r="O159" s="1">
        <f t="shared" si="252"/>
        <v>2.3956729864161623</v>
      </c>
      <c r="P159" s="1">
        <f t="shared" si="253"/>
        <v>0.60389240416269629</v>
      </c>
      <c r="Q159" s="1">
        <f t="shared" si="254"/>
        <v>27193.405696990932</v>
      </c>
      <c r="R159" s="1">
        <f t="shared" si="255"/>
        <v>0.79972799016833096</v>
      </c>
      <c r="S159" s="1">
        <f t="shared" si="256"/>
        <v>0.22803926627826487</v>
      </c>
      <c r="T159" s="1">
        <f t="shared" si="257"/>
        <v>0.71544447286031176</v>
      </c>
      <c r="U159" s="1">
        <f t="shared" si="258"/>
        <v>0.9701409803679073</v>
      </c>
      <c r="V159" s="1">
        <f t="shared" si="259"/>
        <v>185.48856870902299</v>
      </c>
      <c r="W159" s="1">
        <f t="shared" si="260"/>
        <v>1352.4790180014145</v>
      </c>
      <c r="X159" s="1">
        <f t="shared" si="261"/>
        <v>149.23985624312905</v>
      </c>
      <c r="Y159" s="1">
        <f t="shared" si="262"/>
        <v>3.5162678949266002E-2</v>
      </c>
      <c r="Z159" s="1">
        <f t="shared" si="263"/>
        <v>0.3925253566350167</v>
      </c>
      <c r="AA159" s="1">
        <f t="shared" si="264"/>
        <v>2842.0162169700734</v>
      </c>
      <c r="AB159" s="1">
        <f t="shared" si="265"/>
        <v>6.0631163095993014E-3</v>
      </c>
      <c r="AC159" s="1">
        <f t="shared" si="266"/>
        <v>0.12282681799780965</v>
      </c>
      <c r="AD159" s="1">
        <f t="shared" si="267"/>
        <v>1.7392732829269675E-2</v>
      </c>
      <c r="AE159" s="1">
        <f t="shared" si="268"/>
        <v>0.22558191860211804</v>
      </c>
      <c r="AF159" s="1">
        <f t="shared" si="269"/>
        <v>257.97396744752933</v>
      </c>
      <c r="AG159" s="1">
        <f t="shared" si="270"/>
        <v>152.97144888658264</v>
      </c>
      <c r="AH159" s="1">
        <f t="shared" si="271"/>
        <v>152.28493172840558</v>
      </c>
      <c r="AI159" s="1">
        <f t="shared" si="272"/>
        <v>284.99363595727488</v>
      </c>
      <c r="AJ159" s="1">
        <f t="shared" si="273"/>
        <v>305.58531972472929</v>
      </c>
      <c r="AK159" s="8">
        <f t="shared" si="274"/>
        <v>18177519.531512782</v>
      </c>
      <c r="AL159" s="1">
        <f t="shared" si="275"/>
        <v>635942.14205801708</v>
      </c>
      <c r="AM159" s="1">
        <f t="shared" si="276"/>
        <v>0.99988139082722305</v>
      </c>
      <c r="AN159" s="1">
        <f t="shared" si="277"/>
        <v>33.838069357578171</v>
      </c>
      <c r="AO159" s="1">
        <f t="shared" si="278"/>
        <v>125.47808904002775</v>
      </c>
      <c r="AP159" s="1">
        <f t="shared" si="279"/>
        <v>5.9791837321975811E-3</v>
      </c>
      <c r="AQ159" s="1">
        <f t="shared" si="280"/>
        <v>5.4014565130408175E-4</v>
      </c>
      <c r="AR159" s="1">
        <f t="shared" si="281"/>
        <v>1514.6980901551085</v>
      </c>
      <c r="AS159" s="1">
        <f t="shared" si="282"/>
        <v>64693399.132923588</v>
      </c>
      <c r="AT159" s="1">
        <f t="shared" si="283"/>
        <v>250774.91257361817</v>
      </c>
      <c r="AU159" s="1">
        <f t="shared" si="284"/>
        <v>1446713.2222080289</v>
      </c>
      <c r="AV159" s="1">
        <f t="shared" si="285"/>
        <v>55.03262247285933</v>
      </c>
      <c r="AW159" s="1">
        <f t="shared" si="286"/>
        <v>240533.17896202198</v>
      </c>
      <c r="AX159" s="6">
        <f t="shared" si="287"/>
        <v>117772021.91305107</v>
      </c>
      <c r="AY159">
        <f t="shared" si="288"/>
        <v>249299.20693788549</v>
      </c>
      <c r="AZ159">
        <f t="shared" si="289"/>
        <v>8766.0279758634952</v>
      </c>
      <c r="BA159">
        <f t="shared" si="290"/>
        <v>487063.9425682858</v>
      </c>
      <c r="BB159">
        <f t="shared" si="291"/>
        <v>2839685.7812364539</v>
      </c>
    </row>
    <row r="160" spans="4:54" x14ac:dyDescent="0.35">
      <c r="D160">
        <f t="shared" si="241"/>
        <v>2009.8125</v>
      </c>
      <c r="E160" s="1">
        <f t="shared" si="242"/>
        <v>1607.8587893160293</v>
      </c>
      <c r="F160" s="1">
        <f t="shared" si="243"/>
        <v>0.95055769083318997</v>
      </c>
      <c r="G160" s="1">
        <f t="shared" si="244"/>
        <v>26036.819564380221</v>
      </c>
      <c r="H160" s="1">
        <f t="shared" si="245"/>
        <v>2659.7943444096932</v>
      </c>
      <c r="I160" s="1">
        <f t="shared" si="246"/>
        <v>1.6645993476187563E-2</v>
      </c>
      <c r="J160" s="1">
        <f t="shared" si="247"/>
        <v>0.24021564520086053</v>
      </c>
      <c r="K160" s="1">
        <f t="shared" si="248"/>
        <v>2.2984954580797599E-2</v>
      </c>
      <c r="L160" s="1">
        <f t="shared" si="249"/>
        <v>2.7039491991097645E-3</v>
      </c>
      <c r="M160" s="1">
        <f t="shared" si="250"/>
        <v>0.67309700551486673</v>
      </c>
      <c r="N160" s="1">
        <f t="shared" si="251"/>
        <v>0.39323345766749612</v>
      </c>
      <c r="O160" s="1">
        <f t="shared" si="252"/>
        <v>2.4052946573713951</v>
      </c>
      <c r="P160" s="1">
        <f t="shared" si="253"/>
        <v>0.6048507971826067</v>
      </c>
      <c r="Q160" s="1">
        <f t="shared" si="254"/>
        <v>27368.678053152769</v>
      </c>
      <c r="R160" s="1">
        <f t="shared" si="255"/>
        <v>0.79972799016833096</v>
      </c>
      <c r="S160" s="1">
        <f t="shared" si="256"/>
        <v>0.22831126673376556</v>
      </c>
      <c r="T160" s="1">
        <f t="shared" si="257"/>
        <v>0.71649801675024238</v>
      </c>
      <c r="U160" s="1">
        <f t="shared" si="258"/>
        <v>0.97032452986003292</v>
      </c>
      <c r="V160" s="1">
        <f t="shared" si="259"/>
        <v>185.41524484465054</v>
      </c>
      <c r="W160" s="1">
        <f t="shared" si="260"/>
        <v>1357.9109397031045</v>
      </c>
      <c r="X160" s="1">
        <f t="shared" si="261"/>
        <v>149.83924388840438</v>
      </c>
      <c r="Y160" s="1">
        <f t="shared" si="262"/>
        <v>3.5502618829321847E-2</v>
      </c>
      <c r="Z160" s="1">
        <f t="shared" si="263"/>
        <v>0.39323345766749612</v>
      </c>
      <c r="AA160" s="1">
        <f t="shared" si="264"/>
        <v>2853.4305231145981</v>
      </c>
      <c r="AB160" s="1">
        <f t="shared" si="265"/>
        <v>6.0740539441910511E-3</v>
      </c>
      <c r="AC160" s="1">
        <f t="shared" si="266"/>
        <v>0.12332423228124936</v>
      </c>
      <c r="AD160" s="1">
        <f t="shared" si="267"/>
        <v>1.7442231537669359E-2</v>
      </c>
      <c r="AE160" s="1">
        <f t="shared" si="268"/>
        <v>0.225850987984834</v>
      </c>
      <c r="AF160" s="1">
        <f t="shared" si="269"/>
        <v>257.95340875317049</v>
      </c>
      <c r="AG160" s="1">
        <f t="shared" si="270"/>
        <v>152.95925814774799</v>
      </c>
      <c r="AH160" s="1">
        <f t="shared" si="271"/>
        <v>152.28493172840558</v>
      </c>
      <c r="AI160" s="1">
        <f t="shared" si="272"/>
        <v>284.88097761473995</v>
      </c>
      <c r="AJ160" s="1">
        <f t="shared" si="273"/>
        <v>305.56096674349271</v>
      </c>
      <c r="AK160" s="8">
        <f t="shared" si="274"/>
        <v>18294680.901918791</v>
      </c>
      <c r="AL160" s="1">
        <f t="shared" si="275"/>
        <v>640040.97174667881</v>
      </c>
      <c r="AM160" s="1">
        <f t="shared" si="276"/>
        <v>0.99988215031220373</v>
      </c>
      <c r="AN160" s="1">
        <f t="shared" si="277"/>
        <v>33.844643908678435</v>
      </c>
      <c r="AO160" s="1">
        <f t="shared" si="278"/>
        <v>125.50246874383531</v>
      </c>
      <c r="AP160" s="1">
        <f t="shared" si="279"/>
        <v>6.0088452929899496E-3</v>
      </c>
      <c r="AQ160" s="1">
        <f t="shared" si="280"/>
        <v>5.4536758129928849E-4</v>
      </c>
      <c r="AR160" s="1">
        <f t="shared" si="281"/>
        <v>1520.7815275451985</v>
      </c>
      <c r="AS160" s="1">
        <f t="shared" si="282"/>
        <v>65057826.755209491</v>
      </c>
      <c r="AT160" s="1">
        <f t="shared" si="283"/>
        <v>252207.66443703711</v>
      </c>
      <c r="AU160" s="1">
        <f t="shared" si="284"/>
        <v>1462386.65424388</v>
      </c>
      <c r="AV160" s="1">
        <f t="shared" si="285"/>
        <v>55.018436828931641</v>
      </c>
      <c r="AW160" s="1">
        <f t="shared" si="286"/>
        <v>241822.18582103672</v>
      </c>
      <c r="AX160" s="6">
        <f t="shared" si="287"/>
        <v>118915439.469421</v>
      </c>
      <c r="AY160">
        <f t="shared" si="288"/>
        <v>250723.527654912</v>
      </c>
      <c r="AZ160">
        <f t="shared" si="289"/>
        <v>8901.3418338752763</v>
      </c>
      <c r="BA160">
        <f t="shared" si="290"/>
        <v>489734.1185948276</v>
      </c>
      <c r="BB160">
        <f t="shared" si="291"/>
        <v>2870127.2776469719</v>
      </c>
    </row>
    <row r="161" spans="4:54" x14ac:dyDescent="0.35">
      <c r="D161">
        <f t="shared" si="241"/>
        <v>2009.875</v>
      </c>
      <c r="E161" s="1">
        <f t="shared" si="242"/>
        <v>1614.1281975347915</v>
      </c>
      <c r="F161" s="1">
        <f t="shared" si="243"/>
        <v>0.95056963073061695</v>
      </c>
      <c r="G161" s="1">
        <f t="shared" si="244"/>
        <v>26203.056710905828</v>
      </c>
      <c r="H161" s="1">
        <f t="shared" si="245"/>
        <v>2680.5081493090124</v>
      </c>
      <c r="I161" s="1">
        <f t="shared" si="246"/>
        <v>1.6437918572828097E-2</v>
      </c>
      <c r="J161" s="1">
        <f t="shared" si="247"/>
        <v>0.24148320803721601</v>
      </c>
      <c r="K161" s="1">
        <f t="shared" si="248"/>
        <v>2.2960283432609876E-2</v>
      </c>
      <c r="L161" s="1">
        <f t="shared" si="249"/>
        <v>2.718217318546027E-3</v>
      </c>
      <c r="M161" s="1">
        <f t="shared" si="250"/>
        <v>0.67392915794167074</v>
      </c>
      <c r="N161" s="1">
        <f t="shared" si="251"/>
        <v>0.39394396876708854</v>
      </c>
      <c r="O161" s="1">
        <f t="shared" si="252"/>
        <v>2.4149347627343483</v>
      </c>
      <c r="P161" s="1">
        <f t="shared" si="253"/>
        <v>0.60580638660772945</v>
      </c>
      <c r="Q161" s="1">
        <f t="shared" si="254"/>
        <v>27545.287376364864</v>
      </c>
      <c r="R161" s="1">
        <f t="shared" si="255"/>
        <v>0.79972799016833096</v>
      </c>
      <c r="S161" s="1">
        <f t="shared" si="256"/>
        <v>0.22858448938896597</v>
      </c>
      <c r="T161" s="1">
        <f t="shared" si="257"/>
        <v>0.71753839134250408</v>
      </c>
      <c r="U161" s="1">
        <f t="shared" si="258"/>
        <v>0.970507244147365</v>
      </c>
      <c r="V161" s="1">
        <f t="shared" si="259"/>
        <v>185.34208336336968</v>
      </c>
      <c r="W161" s="1">
        <f t="shared" si="260"/>
        <v>1363.3532685637815</v>
      </c>
      <c r="X161" s="1">
        <f t="shared" si="261"/>
        <v>150.43977991593957</v>
      </c>
      <c r="Y161" s="1">
        <f t="shared" si="262"/>
        <v>3.5844086186302512E-2</v>
      </c>
      <c r="Z161" s="1">
        <f t="shared" si="263"/>
        <v>0.39394396876708854</v>
      </c>
      <c r="AA161" s="1">
        <f t="shared" si="264"/>
        <v>2864.8666982228706</v>
      </c>
      <c r="AB161" s="1">
        <f t="shared" si="265"/>
        <v>6.085028805721069E-3</v>
      </c>
      <c r="AC161" s="1">
        <f t="shared" si="266"/>
        <v>0.12382445929605429</v>
      </c>
      <c r="AD161" s="1">
        <f t="shared" si="267"/>
        <v>1.7491631361021005E-2</v>
      </c>
      <c r="AE161" s="1">
        <f t="shared" si="268"/>
        <v>0.22612126639684427</v>
      </c>
      <c r="AF161" s="1">
        <f t="shared" si="269"/>
        <v>257.93361019896179</v>
      </c>
      <c r="AG161" s="1">
        <f t="shared" si="270"/>
        <v>152.94751815106099</v>
      </c>
      <c r="AH161" s="1">
        <f t="shared" si="271"/>
        <v>152.28493172840558</v>
      </c>
      <c r="AI161" s="1">
        <f t="shared" si="272"/>
        <v>284.76856876546492</v>
      </c>
      <c r="AJ161" s="1">
        <f t="shared" si="273"/>
        <v>305.53751419292018</v>
      </c>
      <c r="AK161" s="8">
        <f t="shared" si="274"/>
        <v>18412735.972251169</v>
      </c>
      <c r="AL161" s="1">
        <f t="shared" si="275"/>
        <v>644171.06705801049</v>
      </c>
      <c r="AM161" s="1">
        <f t="shared" si="276"/>
        <v>0.99988290581563222</v>
      </c>
      <c r="AN161" s="1">
        <f t="shared" si="277"/>
        <v>33.851216150290249</v>
      </c>
      <c r="AO161" s="1">
        <f t="shared" si="278"/>
        <v>125.52683988361416</v>
      </c>
      <c r="AP161" s="1">
        <f t="shared" si="279"/>
        <v>6.0384140141265374E-3</v>
      </c>
      <c r="AQ161" s="1">
        <f t="shared" si="280"/>
        <v>5.5061297537752486E-4</v>
      </c>
      <c r="AR161" s="1">
        <f t="shared" si="281"/>
        <v>1526.8766203499983</v>
      </c>
      <c r="AS161" s="1">
        <f t="shared" si="282"/>
        <v>65424487.815490313</v>
      </c>
      <c r="AT161" s="1">
        <f t="shared" si="283"/>
        <v>253648.55617313285</v>
      </c>
      <c r="AU161" s="1">
        <f t="shared" si="284"/>
        <v>1478149.6332711948</v>
      </c>
      <c r="AV161" s="1">
        <f t="shared" si="285"/>
        <v>55.0044594363942</v>
      </c>
      <c r="AW161" s="1">
        <f t="shared" si="286"/>
        <v>243117.64108675442</v>
      </c>
      <c r="AX161" s="6">
        <f t="shared" si="287"/>
        <v>120066235.4676867</v>
      </c>
      <c r="AY161">
        <f t="shared" si="288"/>
        <v>252155.94034486389</v>
      </c>
      <c r="AZ161">
        <f t="shared" si="289"/>
        <v>9038.2992581094568</v>
      </c>
      <c r="BA161">
        <f t="shared" si="290"/>
        <v>492418.30928252958</v>
      </c>
      <c r="BB161">
        <f t="shared" si="291"/>
        <v>2900735.6600591484</v>
      </c>
    </row>
    <row r="162" spans="4:54" x14ac:dyDescent="0.35">
      <c r="D162">
        <f t="shared" si="241"/>
        <v>2009.9375</v>
      </c>
      <c r="E162" s="1">
        <f t="shared" si="242"/>
        <v>1620.4173965142727</v>
      </c>
      <c r="F162" s="1">
        <f t="shared" si="243"/>
        <v>0.95058139803921393</v>
      </c>
      <c r="G162" s="1">
        <f t="shared" si="244"/>
        <v>26370.588470237642</v>
      </c>
      <c r="H162" s="1">
        <f t="shared" si="245"/>
        <v>2701.3202883767958</v>
      </c>
      <c r="I162" s="1">
        <f t="shared" si="246"/>
        <v>1.6232444605571959E-2</v>
      </c>
      <c r="J162" s="1">
        <f t="shared" si="247"/>
        <v>0.24274833716934499</v>
      </c>
      <c r="K162" s="1">
        <f t="shared" si="248"/>
        <v>2.2935601525908039E-2</v>
      </c>
      <c r="L162" s="1">
        <f t="shared" si="249"/>
        <v>2.7324580433777932E-3</v>
      </c>
      <c r="M162" s="1">
        <f t="shared" si="250"/>
        <v>0.67475090846389418</v>
      </c>
      <c r="N162" s="1">
        <f t="shared" si="251"/>
        <v>0.39465688142679478</v>
      </c>
      <c r="O162" s="1">
        <f t="shared" si="252"/>
        <v>2.4245941661198023</v>
      </c>
      <c r="P162" s="1">
        <f t="shared" si="253"/>
        <v>0.60675926449128503</v>
      </c>
      <c r="Q162" s="1">
        <f t="shared" si="254"/>
        <v>27723.24055197843</v>
      </c>
      <c r="R162" s="1">
        <f t="shared" si="255"/>
        <v>0.79972799016833096</v>
      </c>
      <c r="S162" s="1">
        <f t="shared" si="256"/>
        <v>0.22885892842764094</v>
      </c>
      <c r="T162" s="1">
        <f t="shared" si="257"/>
        <v>0.71856576125330585</v>
      </c>
      <c r="U162" s="1">
        <f t="shared" si="258"/>
        <v>0.97068911907979738</v>
      </c>
      <c r="V162" s="1">
        <f t="shared" si="259"/>
        <v>185.26907664404709</v>
      </c>
      <c r="W162" s="1">
        <f t="shared" si="260"/>
        <v>1368.8064921378311</v>
      </c>
      <c r="X162" s="1">
        <f t="shared" si="261"/>
        <v>151.04151812512481</v>
      </c>
      <c r="Y162" s="1">
        <f t="shared" si="262"/>
        <v>3.6187073751224326E-2</v>
      </c>
      <c r="Z162" s="1">
        <f t="shared" si="263"/>
        <v>0.39465688142679478</v>
      </c>
      <c r="AA162" s="1">
        <f t="shared" si="264"/>
        <v>2876.3257668116862</v>
      </c>
      <c r="AB162" s="1">
        <f t="shared" si="265"/>
        <v>6.0960407627865688E-3</v>
      </c>
      <c r="AC162" s="1">
        <f t="shared" si="266"/>
        <v>0.12432750494017154</v>
      </c>
      <c r="AD162" s="1">
        <f t="shared" si="267"/>
        <v>1.7540937491122396E-2</v>
      </c>
      <c r="AE162" s="1">
        <f t="shared" si="268"/>
        <v>0.22639274808459919</v>
      </c>
      <c r="AF162" s="1">
        <f t="shared" si="269"/>
        <v>257.91454367937092</v>
      </c>
      <c r="AG162" s="1">
        <f t="shared" si="270"/>
        <v>152.93621223071602</v>
      </c>
      <c r="AH162" s="1">
        <f t="shared" si="271"/>
        <v>152.28493172840558</v>
      </c>
      <c r="AI162" s="1">
        <f t="shared" si="272"/>
        <v>284.65639769997085</v>
      </c>
      <c r="AJ162" s="1">
        <f t="shared" si="273"/>
        <v>305.51492878035759</v>
      </c>
      <c r="AK162" s="8">
        <f t="shared" si="274"/>
        <v>18531689.345045082</v>
      </c>
      <c r="AL162" s="1">
        <f t="shared" si="275"/>
        <v>648332.58900921675</v>
      </c>
      <c r="AM162" s="1">
        <f t="shared" si="276"/>
        <v>0.99988365733319318</v>
      </c>
      <c r="AN162" s="1">
        <f t="shared" si="277"/>
        <v>33.85778626205223</v>
      </c>
      <c r="AO162" s="1">
        <f t="shared" si="278"/>
        <v>125.55120312549893</v>
      </c>
      <c r="AP162" s="1">
        <f t="shared" si="279"/>
        <v>6.0678898788879233E-3</v>
      </c>
      <c r="AQ162" s="1">
        <f t="shared" si="280"/>
        <v>5.5588172187750562E-4</v>
      </c>
      <c r="AR162" s="1">
        <f t="shared" si="281"/>
        <v>1532.9839146021545</v>
      </c>
      <c r="AS162" s="1">
        <f t="shared" si="282"/>
        <v>65793399.039076827</v>
      </c>
      <c r="AT162" s="1">
        <f t="shared" si="283"/>
        <v>255097.66956325099</v>
      </c>
      <c r="AU162" s="1">
        <f t="shared" si="284"/>
        <v>1494002.6680320157</v>
      </c>
      <c r="AV162" s="1">
        <f t="shared" si="285"/>
        <v>54.990684427824206</v>
      </c>
      <c r="AW162" s="1">
        <f t="shared" si="286"/>
        <v>244419.61010728162</v>
      </c>
      <c r="AX162" s="6">
        <f t="shared" si="287"/>
        <v>121224466.05175202</v>
      </c>
      <c r="AY162">
        <f t="shared" si="288"/>
        <v>253596.52630783763</v>
      </c>
      <c r="AZ162">
        <f t="shared" si="289"/>
        <v>9176.9162005560211</v>
      </c>
      <c r="BA162">
        <f t="shared" si="290"/>
        <v>495116.65617759549</v>
      </c>
      <c r="BB162">
        <f t="shared" si="291"/>
        <v>2931511.8043893063</v>
      </c>
    </row>
    <row r="163" spans="4:54" x14ac:dyDescent="0.35">
      <c r="D163">
        <f t="shared" si="241"/>
        <v>2010</v>
      </c>
      <c r="E163" s="1">
        <f t="shared" si="242"/>
        <v>1626.7267118200286</v>
      </c>
      <c r="F163" s="1">
        <f t="shared" si="243"/>
        <v>0.95059299757839411</v>
      </c>
      <c r="G163" s="1">
        <f t="shared" si="244"/>
        <v>26539.420988261194</v>
      </c>
      <c r="H163" s="1">
        <f t="shared" si="245"/>
        <v>2722.2324193276759</v>
      </c>
      <c r="I163" s="1">
        <f t="shared" si="246"/>
        <v>1.6029539062720217E-2</v>
      </c>
      <c r="J163" s="1">
        <f t="shared" si="247"/>
        <v>0.24401103363700313</v>
      </c>
      <c r="K163" s="1">
        <f t="shared" si="248"/>
        <v>2.2910910410653504E-2</v>
      </c>
      <c r="L163" s="1">
        <f t="shared" si="249"/>
        <v>2.7466713853089068E-3</v>
      </c>
      <c r="M163" s="1">
        <f t="shared" si="250"/>
        <v>0.67556238710533489</v>
      </c>
      <c r="N163" s="1">
        <f t="shared" si="251"/>
        <v>0.39537218747231578</v>
      </c>
      <c r="O163" s="1">
        <f t="shared" si="252"/>
        <v>2.4342737077216143</v>
      </c>
      <c r="P163" s="1">
        <f t="shared" si="253"/>
        <v>0.60770951896116054</v>
      </c>
      <c r="Q163" s="1">
        <f t="shared" si="254"/>
        <v>27902.544555958702</v>
      </c>
      <c r="R163" s="1">
        <f t="shared" si="255"/>
        <v>0.79972799016833096</v>
      </c>
      <c r="S163" s="1">
        <f t="shared" si="256"/>
        <v>0.22913457803831333</v>
      </c>
      <c r="T163" s="1">
        <f t="shared" si="257"/>
        <v>0.71958028904115412</v>
      </c>
      <c r="U163" s="1">
        <f t="shared" si="258"/>
        <v>0.97087015079833527</v>
      </c>
      <c r="V163" s="1">
        <f t="shared" si="259"/>
        <v>185.19621736520767</v>
      </c>
      <c r="W163" s="1">
        <f t="shared" si="260"/>
        <v>1374.2710847573385</v>
      </c>
      <c r="X163" s="1">
        <f t="shared" si="261"/>
        <v>151.64451085633013</v>
      </c>
      <c r="Y163" s="1">
        <f t="shared" si="262"/>
        <v>3.6531574261037481E-2</v>
      </c>
      <c r="Z163" s="1">
        <f t="shared" si="263"/>
        <v>0.39537218747231578</v>
      </c>
      <c r="AA163" s="1">
        <f t="shared" si="264"/>
        <v>2887.8087256133131</v>
      </c>
      <c r="AB163" s="1">
        <f t="shared" si="265"/>
        <v>6.1070896891237941E-3</v>
      </c>
      <c r="AC163" s="1">
        <f t="shared" si="266"/>
        <v>0.12483337534103649</v>
      </c>
      <c r="AD163" s="1">
        <f t="shared" si="267"/>
        <v>1.7590154912069923E-2</v>
      </c>
      <c r="AE163" s="1">
        <f t="shared" si="268"/>
        <v>0.22666542729924608</v>
      </c>
      <c r="AF163" s="1">
        <f t="shared" si="269"/>
        <v>257.89618212804368</v>
      </c>
      <c r="AG163" s="1">
        <f t="shared" si="270"/>
        <v>152.92532433711139</v>
      </c>
      <c r="AH163" s="1">
        <f t="shared" si="271"/>
        <v>152.28493172840558</v>
      </c>
      <c r="AI163" s="1">
        <f t="shared" si="272"/>
        <v>284.54445316918822</v>
      </c>
      <c r="AJ163" s="1">
        <f t="shared" si="273"/>
        <v>305.49317844411826</v>
      </c>
      <c r="AK163" s="8">
        <f t="shared" si="274"/>
        <v>18651545.683406942</v>
      </c>
      <c r="AL163" s="1">
        <f t="shared" si="275"/>
        <v>652525.70073655411</v>
      </c>
      <c r="AM163" s="1">
        <f t="shared" si="276"/>
        <v>0.99988440486146424</v>
      </c>
      <c r="AN163" s="1">
        <f t="shared" si="277"/>
        <v>33.864354414692833</v>
      </c>
      <c r="AO163" s="1">
        <f t="shared" si="278"/>
        <v>125.57555910258371</v>
      </c>
      <c r="AP163" s="1">
        <f t="shared" si="279"/>
        <v>6.097272874525655E-3</v>
      </c>
      <c r="AQ163" s="1">
        <f t="shared" si="280"/>
        <v>5.6117370922909786E-4</v>
      </c>
      <c r="AR163" s="1">
        <f t="shared" si="281"/>
        <v>1539.1039415261025</v>
      </c>
      <c r="AS163" s="1">
        <f t="shared" si="282"/>
        <v>66164577.08376199</v>
      </c>
      <c r="AT163" s="1">
        <f t="shared" si="283"/>
        <v>256555.08560771067</v>
      </c>
      <c r="AU163" s="1">
        <f t="shared" si="284"/>
        <v>1509946.272379719</v>
      </c>
      <c r="AV163" s="1">
        <f t="shared" si="285"/>
        <v>54.977106146724701</v>
      </c>
      <c r="AW163" s="1">
        <f t="shared" si="286"/>
        <v>245728.15733707102</v>
      </c>
      <c r="AX163" s="6">
        <f t="shared" si="287"/>
        <v>122390187.65696494</v>
      </c>
      <c r="AY163">
        <f t="shared" si="288"/>
        <v>255045.36606749936</v>
      </c>
      <c r="AZ163">
        <f t="shared" si="289"/>
        <v>9317.2087304283414</v>
      </c>
      <c r="BA163">
        <f t="shared" si="290"/>
        <v>497829.29911841574</v>
      </c>
      <c r="BB163">
        <f t="shared" si="291"/>
        <v>2962456.595400406</v>
      </c>
    </row>
    <row r="164" spans="4:54" x14ac:dyDescent="0.35">
      <c r="D164">
        <f t="shared" si="241"/>
        <v>2010.0625</v>
      </c>
      <c r="E164" s="1">
        <f t="shared" si="242"/>
        <v>1633.0564603778103</v>
      </c>
      <c r="F164" s="1">
        <f t="shared" si="243"/>
        <v>0.95060443399473837</v>
      </c>
      <c r="G164" s="1">
        <f t="shared" si="244"/>
        <v>26709.560514469173</v>
      </c>
      <c r="H164" s="1">
        <f t="shared" si="245"/>
        <v>2743.2461703511003</v>
      </c>
      <c r="I164" s="1">
        <f t="shared" si="246"/>
        <v>1.5829169838970161E-2</v>
      </c>
      <c r="J164" s="1">
        <f t="shared" si="247"/>
        <v>0.24527129857608718</v>
      </c>
      <c r="K164" s="1">
        <f t="shared" si="248"/>
        <v>2.2886211570849163E-2</v>
      </c>
      <c r="L164" s="1">
        <f t="shared" si="249"/>
        <v>2.7608573571254098E-3</v>
      </c>
      <c r="M164" s="1">
        <f t="shared" si="250"/>
        <v>0.67636372226449337</v>
      </c>
      <c r="N164" s="1">
        <f t="shared" si="251"/>
        <v>0.39608987904874993</v>
      </c>
      <c r="O164" s="1">
        <f t="shared" si="252"/>
        <v>2.4439742049656634</v>
      </c>
      <c r="P164" s="1">
        <f t="shared" si="253"/>
        <v>0.60865723435981134</v>
      </c>
      <c r="Q164" s="1">
        <f t="shared" si="254"/>
        <v>28083.206453093713</v>
      </c>
      <c r="R164" s="1">
        <f t="shared" si="255"/>
        <v>0.79972799016833096</v>
      </c>
      <c r="S164" s="1">
        <f t="shared" si="256"/>
        <v>0.22941143241444786</v>
      </c>
      <c r="T164" s="1">
        <f t="shared" si="257"/>
        <v>0.72058213523257408</v>
      </c>
      <c r="U164" s="1">
        <f t="shared" si="258"/>
        <v>0.97105033572449306</v>
      </c>
      <c r="V164" s="1">
        <f t="shared" si="259"/>
        <v>185.12349849456803</v>
      </c>
      <c r="W164" s="1">
        <f t="shared" si="260"/>
        <v>1379.7475079007088</v>
      </c>
      <c r="X164" s="1">
        <f t="shared" si="261"/>
        <v>152.24880903158083</v>
      </c>
      <c r="Y164" s="1">
        <f t="shared" si="262"/>
        <v>3.6877580458868513E-2</v>
      </c>
      <c r="Z164" s="1">
        <f t="shared" si="263"/>
        <v>0.39608987904874993</v>
      </c>
      <c r="AA164" s="1">
        <f t="shared" si="264"/>
        <v>2899.3165443500861</v>
      </c>
      <c r="AB164" s="1">
        <f t="shared" si="265"/>
        <v>6.1181754634025394E-3</v>
      </c>
      <c r="AC164" s="1">
        <f t="shared" si="266"/>
        <v>0.12534207684834073</v>
      </c>
      <c r="AD164" s="1">
        <f t="shared" si="267"/>
        <v>1.7639288405943938E-2</v>
      </c>
      <c r="AE164" s="1">
        <f t="shared" si="268"/>
        <v>0.22693929829682072</v>
      </c>
      <c r="AF164" s="1">
        <f t="shared" si="269"/>
        <v>257.87849947938111</v>
      </c>
      <c r="AG164" s="1">
        <f t="shared" si="270"/>
        <v>152.91483901406568</v>
      </c>
      <c r="AH164" s="1">
        <f t="shared" si="271"/>
        <v>152.28493172840558</v>
      </c>
      <c r="AI164" s="1">
        <f t="shared" si="272"/>
        <v>284.43272436837566</v>
      </c>
      <c r="AJ164" s="1">
        <f t="shared" si="273"/>
        <v>305.47223230796897</v>
      </c>
      <c r="AK164" s="8">
        <f t="shared" si="274"/>
        <v>18772309.709817037</v>
      </c>
      <c r="AL164" s="1">
        <f t="shared" si="275"/>
        <v>656750.56745344365</v>
      </c>
      <c r="AM164" s="1">
        <f t="shared" si="276"/>
        <v>0.9998851483978799</v>
      </c>
      <c r="AN164" s="1">
        <f t="shared" si="277"/>
        <v>33.87092077035409</v>
      </c>
      <c r="AO164" s="1">
        <f t="shared" si="278"/>
        <v>125.59990841612239</v>
      </c>
      <c r="AP164" s="1">
        <f t="shared" si="279"/>
        <v>6.1265629921414457E-3</v>
      </c>
      <c r="AQ164" s="1">
        <f t="shared" si="280"/>
        <v>5.6648882595704535E-4</v>
      </c>
      <c r="AR164" s="1">
        <f t="shared" si="281"/>
        <v>1545.2372179509023</v>
      </c>
      <c r="AS164" s="1">
        <f t="shared" si="282"/>
        <v>66538038.543087117</v>
      </c>
      <c r="AT164" s="1">
        <f t="shared" si="283"/>
        <v>258020.88455384091</v>
      </c>
      <c r="AU164" s="1">
        <f t="shared" si="284"/>
        <v>1525980.9652302009</v>
      </c>
      <c r="AV164" s="1">
        <f t="shared" si="285"/>
        <v>54.963719139669983</v>
      </c>
      <c r="AW164" s="1">
        <f t="shared" si="286"/>
        <v>247043.34636436694</v>
      </c>
      <c r="AX164" s="6">
        <f t="shared" si="287"/>
        <v>123563457.0138285</v>
      </c>
      <c r="AY164">
        <f t="shared" si="288"/>
        <v>256502.53939895603</v>
      </c>
      <c r="AZ164">
        <f t="shared" si="289"/>
        <v>9459.1930345890923</v>
      </c>
      <c r="BA164">
        <f t="shared" si="290"/>
        <v>500556.37629075302</v>
      </c>
      <c r="BB164">
        <f t="shared" si="291"/>
        <v>2993570.926595307</v>
      </c>
    </row>
    <row r="165" spans="4:54" x14ac:dyDescent="0.35">
      <c r="D165">
        <f t="shared" si="241"/>
        <v>2010.125</v>
      </c>
      <c r="E165" s="1">
        <f t="shared" si="242"/>
        <v>1639.4069507346396</v>
      </c>
      <c r="F165" s="1">
        <f t="shared" si="243"/>
        <v>0.95061571176841786</v>
      </c>
      <c r="G165" s="1">
        <f t="shared" si="244"/>
        <v>26881.013400116117</v>
      </c>
      <c r="H165" s="1">
        <f t="shared" si="245"/>
        <v>2764.3631402599958</v>
      </c>
      <c r="I165" s="1">
        <f t="shared" si="246"/>
        <v>1.5631305230335305E-2</v>
      </c>
      <c r="J165" s="1">
        <f t="shared" si="247"/>
        <v>0.24652913321444492</v>
      </c>
      <c r="K165" s="1">
        <f t="shared" si="248"/>
        <v>2.2861506427066532E-2</v>
      </c>
      <c r="L165" s="1">
        <f t="shared" si="249"/>
        <v>2.7750159726483746E-3</v>
      </c>
      <c r="M165" s="1">
        <f t="shared" si="250"/>
        <v>0.67715504073488886</v>
      </c>
      <c r="N165" s="1">
        <f t="shared" si="251"/>
        <v>0.39680994860765878</v>
      </c>
      <c r="O165" s="1">
        <f t="shared" si="252"/>
        <v>2.4536964531470331</v>
      </c>
      <c r="P165" s="1">
        <f t="shared" si="253"/>
        <v>0.60960249137939759</v>
      </c>
      <c r="Q165" s="1">
        <f t="shared" si="254"/>
        <v>28265.233395223418</v>
      </c>
      <c r="R165" s="1">
        <f t="shared" si="255"/>
        <v>0.79972799016833096</v>
      </c>
      <c r="S165" s="1">
        <f t="shared" si="256"/>
        <v>0.2296894857546391</v>
      </c>
      <c r="T165" s="1">
        <f t="shared" si="257"/>
        <v>0.72157145834750969</v>
      </c>
      <c r="U165" s="1">
        <f t="shared" si="258"/>
        <v>0.9712296705500254</v>
      </c>
      <c r="V165" s="1">
        <f t="shared" si="259"/>
        <v>185.05091327892478</v>
      </c>
      <c r="W165" s="1">
        <f t="shared" si="260"/>
        <v>1385.2362105523905</v>
      </c>
      <c r="X165" s="1">
        <f t="shared" si="261"/>
        <v>152.85446219425148</v>
      </c>
      <c r="Y165" s="1">
        <f t="shared" si="262"/>
        <v>3.7225085094255039E-2</v>
      </c>
      <c r="Z165" s="1">
        <f t="shared" si="263"/>
        <v>0.39680994860765878</v>
      </c>
      <c r="AA165" s="1">
        <f t="shared" si="264"/>
        <v>2910.8501664903074</v>
      </c>
      <c r="AB165" s="1">
        <f t="shared" si="265"/>
        <v>6.1292979690263632E-3</v>
      </c>
      <c r="AC165" s="1">
        <f t="shared" si="266"/>
        <v>0.12585361602696457</v>
      </c>
      <c r="AD165" s="1">
        <f t="shared" si="267"/>
        <v>1.7688342558355708E-2</v>
      </c>
      <c r="AE165" s="1">
        <f t="shared" si="268"/>
        <v>0.22721435533843357</v>
      </c>
      <c r="AF165" s="1">
        <f t="shared" si="269"/>
        <v>257.86147063153749</v>
      </c>
      <c r="AG165" s="1">
        <f t="shared" si="270"/>
        <v>152.90474137687661</v>
      </c>
      <c r="AH165" s="1">
        <f t="shared" si="271"/>
        <v>152.28493172840558</v>
      </c>
      <c r="AI165" s="1">
        <f t="shared" si="272"/>
        <v>284.3212009215838</v>
      </c>
      <c r="AJ165" s="1">
        <f t="shared" si="273"/>
        <v>305.45206063729876</v>
      </c>
      <c r="AK165" s="8">
        <f t="shared" si="274"/>
        <v>18893986.204945795</v>
      </c>
      <c r="AL165" s="1">
        <f t="shared" si="275"/>
        <v>661007.35640905658</v>
      </c>
      <c r="AM165" s="1">
        <f t="shared" si="276"/>
        <v>0.99988588794069655</v>
      </c>
      <c r="AN165" s="1">
        <f t="shared" si="277"/>
        <v>33.8774854829025</v>
      </c>
      <c r="AO165" s="1">
        <f t="shared" si="278"/>
        <v>125.62425163668168</v>
      </c>
      <c r="AP165" s="1">
        <f t="shared" si="279"/>
        <v>6.1557602265707168E-3</v>
      </c>
      <c r="AQ165" s="1">
        <f t="shared" si="280"/>
        <v>5.7182696068457475E-4</v>
      </c>
      <c r="AR165" s="1">
        <f t="shared" si="281"/>
        <v>1551.3842467131058</v>
      </c>
      <c r="AS165" s="1">
        <f t="shared" si="282"/>
        <v>66913799.949431077</v>
      </c>
      <c r="AT165" s="1">
        <f t="shared" si="283"/>
        <v>259495.14592292585</v>
      </c>
      <c r="AU165" s="1">
        <f t="shared" si="284"/>
        <v>1542107.270514816</v>
      </c>
      <c r="AV165" s="1">
        <f t="shared" si="285"/>
        <v>54.950518148745722</v>
      </c>
      <c r="AW165" s="1">
        <f t="shared" si="286"/>
        <v>248365.23993757676</v>
      </c>
      <c r="AX165" s="6">
        <f t="shared" si="287"/>
        <v>124744331.15163761</v>
      </c>
      <c r="AY165">
        <f t="shared" si="288"/>
        <v>257968.12535554226</v>
      </c>
      <c r="AZ165">
        <f t="shared" si="289"/>
        <v>9602.8854179655118</v>
      </c>
      <c r="BA165">
        <f t="shared" si="290"/>
        <v>503298.02428077144</v>
      </c>
      <c r="BB165">
        <f t="shared" si="291"/>
        <v>3024855.700113479</v>
      </c>
    </row>
    <row r="166" spans="4:54" x14ac:dyDescent="0.35">
      <c r="D166">
        <f t="shared" si="241"/>
        <v>2010.1875</v>
      </c>
      <c r="E166" s="1">
        <f t="shared" si="242"/>
        <v>1645.7784833107369</v>
      </c>
      <c r="F166" s="1">
        <f t="shared" si="243"/>
        <v>0.95062683521937341</v>
      </c>
      <c r="G166" s="1">
        <f t="shared" si="244"/>
        <v>27053.786096382366</v>
      </c>
      <c r="H166" s="1">
        <f t="shared" si="245"/>
        <v>2785.5848986594483</v>
      </c>
      <c r="I166" s="1">
        <f t="shared" si="246"/>
        <v>1.5435913929128965E-2</v>
      </c>
      <c r="J166" s="1">
        <f t="shared" si="247"/>
        <v>0.24778453886784604</v>
      </c>
      <c r="K166" s="1">
        <f t="shared" si="248"/>
        <v>2.2836796338881311E-2</v>
      </c>
      <c r="L166" s="1">
        <f t="shared" si="249"/>
        <v>2.7891472466885538E-3</v>
      </c>
      <c r="M166" s="1">
        <f t="shared" si="250"/>
        <v>0.67793646772512195</v>
      </c>
      <c r="N166" s="1">
        <f t="shared" si="251"/>
        <v>0.39753238889449188</v>
      </c>
      <c r="O166" s="1">
        <f t="shared" si="252"/>
        <v>2.4634412260515002</v>
      </c>
      <c r="P166" s="1">
        <f t="shared" si="253"/>
        <v>0.61054536719230335</v>
      </c>
      <c r="Q166" s="1">
        <f t="shared" si="254"/>
        <v>28448.632619488119</v>
      </c>
      <c r="R166" s="1">
        <f t="shared" si="255"/>
        <v>0.79972799016833096</v>
      </c>
      <c r="S166" s="1">
        <f t="shared" si="256"/>
        <v>0.22996873226279319</v>
      </c>
      <c r="T166" s="1">
        <f t="shared" si="257"/>
        <v>0.72254841492440569</v>
      </c>
      <c r="U166" s="1">
        <f t="shared" si="258"/>
        <v>0.97140815222698695</v>
      </c>
      <c r="V166" s="1">
        <f t="shared" si="259"/>
        <v>184.97845523438758</v>
      </c>
      <c r="W166" s="1">
        <f t="shared" si="260"/>
        <v>1390.7376295537363</v>
      </c>
      <c r="X166" s="1">
        <f t="shared" si="261"/>
        <v>153.46151854778171</v>
      </c>
      <c r="Y166" s="1">
        <f t="shared" si="262"/>
        <v>3.7574080923372923E-2</v>
      </c>
      <c r="Z166" s="1">
        <f t="shared" si="263"/>
        <v>0.39753238889449188</v>
      </c>
      <c r="AA166" s="1">
        <f t="shared" si="264"/>
        <v>2922.4105099855256</v>
      </c>
      <c r="AB166" s="1">
        <f t="shared" si="265"/>
        <v>6.1404570939383426E-3</v>
      </c>
      <c r="AC166" s="1">
        <f t="shared" si="266"/>
        <v>0.12636799965007015</v>
      </c>
      <c r="AD166" s="1">
        <f t="shared" si="267"/>
        <v>1.7737321763856794E-2</v>
      </c>
      <c r="AE166" s="1">
        <f t="shared" si="268"/>
        <v>0.22749059269044941</v>
      </c>
      <c r="AF166" s="1">
        <f t="shared" si="269"/>
        <v>257.84507141078643</v>
      </c>
      <c r="AG166" s="1">
        <f t="shared" si="270"/>
        <v>152.89501709119105</v>
      </c>
      <c r="AH166" s="1">
        <f t="shared" si="271"/>
        <v>152.28493172840558</v>
      </c>
      <c r="AI166" s="1">
        <f t="shared" si="272"/>
        <v>284.20987286664911</v>
      </c>
      <c r="AJ166" s="1">
        <f t="shared" si="273"/>
        <v>305.43263479690864</v>
      </c>
      <c r="AK166" s="8">
        <f t="shared" si="274"/>
        <v>19016580.006482936</v>
      </c>
      <c r="AL166" s="1">
        <f t="shared" si="275"/>
        <v>665296.23684735422</v>
      </c>
      <c r="AM166" s="1">
        <f t="shared" si="276"/>
        <v>0.99988662348895885</v>
      </c>
      <c r="AN166" s="1">
        <f t="shared" si="277"/>
        <v>33.884048698227708</v>
      </c>
      <c r="AO166" s="1">
        <f t="shared" si="278"/>
        <v>125.64858930524848</v>
      </c>
      <c r="AP166" s="1">
        <f t="shared" si="279"/>
        <v>6.1848645762703483E-3</v>
      </c>
      <c r="AQ166" s="1">
        <f t="shared" si="280"/>
        <v>5.7718800213688492E-4</v>
      </c>
      <c r="AR166" s="1">
        <f t="shared" si="281"/>
        <v>1557.5455170497025</v>
      </c>
      <c r="AS166" s="1">
        <f t="shared" si="282"/>
        <v>67291877.77692759</v>
      </c>
      <c r="AT166" s="1">
        <f t="shared" si="283"/>
        <v>260977.94853608581</v>
      </c>
      <c r="AU166" s="1">
        <f t="shared" si="284"/>
        <v>1558325.7171349989</v>
      </c>
      <c r="AV166" s="1">
        <f t="shared" si="285"/>
        <v>54.937498104273025</v>
      </c>
      <c r="AW166" s="1">
        <f t="shared" si="286"/>
        <v>249693.89999059553</v>
      </c>
      <c r="AX166" s="6">
        <f t="shared" si="287"/>
        <v>125932867.40204279</v>
      </c>
      <c r="AY166">
        <f t="shared" si="288"/>
        <v>259442.202294549</v>
      </c>
      <c r="AZ166">
        <f t="shared" si="289"/>
        <v>9748.3023039534728</v>
      </c>
      <c r="BA166">
        <f t="shared" si="290"/>
        <v>506054.37812596507</v>
      </c>
      <c r="BB166">
        <f t="shared" si="291"/>
        <v>3056311.8266310273</v>
      </c>
    </row>
    <row r="167" spans="4:54" x14ac:dyDescent="0.35">
      <c r="D167">
        <f t="shared" si="241"/>
        <v>2010.25</v>
      </c>
      <c r="E167" s="1">
        <f t="shared" si="242"/>
        <v>1652.1713506425904</v>
      </c>
      <c r="F167" s="1">
        <f t="shared" si="243"/>
        <v>0.95063780851326674</v>
      </c>
      <c r="G167" s="1">
        <f t="shared" si="244"/>
        <v>27227.885152548581</v>
      </c>
      <c r="H167" s="1">
        <f t="shared" si="245"/>
        <v>2806.9129861333213</v>
      </c>
      <c r="I167" s="1">
        <f t="shared" si="246"/>
        <v>1.5242965019010544E-2</v>
      </c>
      <c r="J167" s="1">
        <f t="shared" si="247"/>
        <v>0.24903751693610809</v>
      </c>
      <c r="K167" s="1">
        <f t="shared" si="248"/>
        <v>2.2812082607220407E-2</v>
      </c>
      <c r="L167" s="1">
        <f t="shared" si="249"/>
        <v>2.803251195002771E-3</v>
      </c>
      <c r="M167" s="1">
        <f t="shared" si="250"/>
        <v>0.67870812687868576</v>
      </c>
      <c r="N167" s="1">
        <f t="shared" si="251"/>
        <v>0.3982571929363618</v>
      </c>
      <c r="O167" s="1">
        <f t="shared" si="252"/>
        <v>2.4732092765614113</v>
      </c>
      <c r="P167" s="1">
        <f t="shared" si="253"/>
        <v>0.611485935577185</v>
      </c>
      <c r="Q167" s="1">
        <f t="shared" si="254"/>
        <v>28633.411446596423</v>
      </c>
      <c r="R167" s="1">
        <f t="shared" si="255"/>
        <v>0.79972799016833096</v>
      </c>
      <c r="S167" s="1">
        <f t="shared" si="256"/>
        <v>0.23024916614830376</v>
      </c>
      <c r="T167" s="1">
        <f t="shared" si="257"/>
        <v>0.7235131595449763</v>
      </c>
      <c r="U167" s="1">
        <f t="shared" si="258"/>
        <v>0.97158577795811352</v>
      </c>
      <c r="V167" s="1">
        <f t="shared" si="259"/>
        <v>184.90611813694579</v>
      </c>
      <c r="W167" s="1">
        <f t="shared" si="260"/>
        <v>1396.252189945051</v>
      </c>
      <c r="X167" s="1">
        <f t="shared" si="261"/>
        <v>154.07002499341959</v>
      </c>
      <c r="Y167" s="1">
        <f t="shared" si="262"/>
        <v>3.7924560709256261E-2</v>
      </c>
      <c r="Z167" s="1">
        <f t="shared" si="263"/>
        <v>0.3982571929363618</v>
      </c>
      <c r="AA167" s="1">
        <f t="shared" si="264"/>
        <v>2933.9984679892932</v>
      </c>
      <c r="AB167" s="1">
        <f t="shared" si="265"/>
        <v>6.1516527304322447E-3</v>
      </c>
      <c r="AC167" s="1">
        <f t="shared" si="266"/>
        <v>0.12688523469235025</v>
      </c>
      <c r="AD167" s="1">
        <f t="shared" si="267"/>
        <v>1.7786230231211994E-2</v>
      </c>
      <c r="AE167" s="1">
        <f t="shared" si="268"/>
        <v>0.22776800462466135</v>
      </c>
      <c r="AF167" s="1">
        <f t="shared" si="269"/>
        <v>257.82927853720446</v>
      </c>
      <c r="AG167" s="1">
        <f t="shared" si="270"/>
        <v>152.88565235265631</v>
      </c>
      <c r="AH167" s="1">
        <f t="shared" si="271"/>
        <v>152.28493172840558</v>
      </c>
      <c r="AI167" s="1">
        <f t="shared" si="272"/>
        <v>284.09873064069944</v>
      </c>
      <c r="AJ167" s="1">
        <f t="shared" si="273"/>
        <v>305.41392721036152</v>
      </c>
      <c r="AK167" s="8">
        <f t="shared" si="274"/>
        <v>19140096.007979684</v>
      </c>
      <c r="AL167" s="1">
        <f t="shared" si="275"/>
        <v>669617.37996658252</v>
      </c>
      <c r="AM167" s="1">
        <f t="shared" si="276"/>
        <v>0.99988735504246784</v>
      </c>
      <c r="AN167" s="1">
        <f t="shared" si="277"/>
        <v>33.890610554529381</v>
      </c>
      <c r="AO167" s="1">
        <f t="shared" si="278"/>
        <v>125.67292193429384</v>
      </c>
      <c r="AP167" s="1">
        <f t="shared" si="279"/>
        <v>6.2138760432104726E-3</v>
      </c>
      <c r="AQ167" s="1">
        <f t="shared" si="280"/>
        <v>5.8257183914452626E-4</v>
      </c>
      <c r="AR167" s="1">
        <f t="shared" si="281"/>
        <v>1563.7215049811919</v>
      </c>
      <c r="AS167" s="1">
        <f t="shared" si="282"/>
        <v>67672288.444217309</v>
      </c>
      <c r="AT167" s="1">
        <f t="shared" si="283"/>
        <v>262469.37053912703</v>
      </c>
      <c r="AU167" s="1">
        <f t="shared" si="284"/>
        <v>1574636.8389185043</v>
      </c>
      <c r="AV167" s="1">
        <f t="shared" si="285"/>
        <v>54.924654117805197</v>
      </c>
      <c r="AW167" s="1">
        <f t="shared" si="286"/>
        <v>251029.38766711697</v>
      </c>
      <c r="AX167" s="6">
        <f t="shared" si="287"/>
        <v>127129123.40254152</v>
      </c>
      <c r="AY167">
        <f t="shared" si="288"/>
        <v>260924.84790192705</v>
      </c>
      <c r="AZ167">
        <f t="shared" si="289"/>
        <v>9895.4602348100889</v>
      </c>
      <c r="BA167">
        <f t="shared" si="290"/>
        <v>508825.57136405073</v>
      </c>
      <c r="BB167">
        <f t="shared" si="291"/>
        <v>3087940.2252639001</v>
      </c>
    </row>
    <row r="168" spans="4:54" x14ac:dyDescent="0.35">
      <c r="D168">
        <f t="shared" si="241"/>
        <v>2010.3125</v>
      </c>
      <c r="E168" s="1">
        <f t="shared" si="242"/>
        <v>1658.5858376174174</v>
      </c>
      <c r="F168" s="1">
        <f t="shared" si="243"/>
        <v>0.95064863566720736</v>
      </c>
      <c r="G168" s="1">
        <f t="shared" si="244"/>
        <v>27403.317214181912</v>
      </c>
      <c r="H168" s="1">
        <f t="shared" si="245"/>
        <v>2828.3489144460764</v>
      </c>
      <c r="I168" s="1">
        <f t="shared" si="246"/>
        <v>1.5052427970093658E-2</v>
      </c>
      <c r="J168" s="1">
        <f t="shared" si="247"/>
        <v>0.25028806889937172</v>
      </c>
      <c r="K168" s="1">
        <f t="shared" si="248"/>
        <v>2.278736647662339E-2</v>
      </c>
      <c r="L168" s="1">
        <f t="shared" si="249"/>
        <v>2.817327834251994E-3</v>
      </c>
      <c r="M168" s="1">
        <f t="shared" si="250"/>
        <v>0.67947014029352959</v>
      </c>
      <c r="N168" s="1">
        <f t="shared" si="251"/>
        <v>0.39898435403016053</v>
      </c>
      <c r="O168" s="1">
        <f t="shared" si="252"/>
        <v>2.483001337246058</v>
      </c>
      <c r="P168" s="1">
        <f t="shared" si="253"/>
        <v>0.61242426704068997</v>
      </c>
      <c r="Q168" s="1">
        <f t="shared" si="254"/>
        <v>28819.57727911248</v>
      </c>
      <c r="R168" s="1">
        <f t="shared" si="255"/>
        <v>0.79972799016833096</v>
      </c>
      <c r="S168" s="1">
        <f t="shared" si="256"/>
        <v>0.23053078162622251</v>
      </c>
      <c r="T168" s="1">
        <f t="shared" si="257"/>
        <v>0.7244658448586645</v>
      </c>
      <c r="U168" s="1">
        <f t="shared" si="258"/>
        <v>0.97176254518751926</v>
      </c>
      <c r="V168" s="1">
        <f t="shared" si="259"/>
        <v>184.83389601335799</v>
      </c>
      <c r="W168" s="1">
        <f t="shared" si="260"/>
        <v>1401.7803052988884</v>
      </c>
      <c r="X168" s="1">
        <f t="shared" si="261"/>
        <v>154.68002716699954</v>
      </c>
      <c r="Y168" s="1">
        <f t="shared" si="262"/>
        <v>3.8276517222010385E-2</v>
      </c>
      <c r="Z168" s="1">
        <f t="shared" si="263"/>
        <v>0.39898435403016053</v>
      </c>
      <c r="AA168" s="1">
        <f t="shared" si="264"/>
        <v>2945.6149095575356</v>
      </c>
      <c r="AB168" s="1">
        <f t="shared" si="265"/>
        <v>6.1628847749689662E-3</v>
      </c>
      <c r="AC168" s="1">
        <f t="shared" si="266"/>
        <v>0.12740532832342949</v>
      </c>
      <c r="AD168" s="1">
        <f t="shared" si="267"/>
        <v>1.7835071988537E-2</v>
      </c>
      <c r="AE168" s="1">
        <f t="shared" si="268"/>
        <v>0.22804658541845957</v>
      </c>
      <c r="AF168" s="1">
        <f t="shared" si="269"/>
        <v>257.81406959162325</v>
      </c>
      <c r="AG168" s="1">
        <f t="shared" si="270"/>
        <v>152.87663386732382</v>
      </c>
      <c r="AH168" s="1">
        <f t="shared" si="271"/>
        <v>152.28493172840558</v>
      </c>
      <c r="AI168" s="1">
        <f t="shared" si="272"/>
        <v>283.98776506615707</v>
      </c>
      <c r="AJ168" s="1">
        <f t="shared" si="273"/>
        <v>305.39591132083558</v>
      </c>
      <c r="AK168" s="8">
        <f t="shared" si="274"/>
        <v>19264539.157703862</v>
      </c>
      <c r="AL168" s="1">
        <f t="shared" si="275"/>
        <v>673970.9588792189</v>
      </c>
      <c r="AM168" s="1">
        <f t="shared" si="276"/>
        <v>0.99988808260174911</v>
      </c>
      <c r="AN168" s="1">
        <f t="shared" si="277"/>
        <v>33.897171182592864</v>
      </c>
      <c r="AO168" s="1">
        <f t="shared" si="278"/>
        <v>125.69725000879504</v>
      </c>
      <c r="AP168" s="1">
        <f t="shared" si="279"/>
        <v>6.2427946327701708E-3</v>
      </c>
      <c r="AQ168" s="1">
        <f t="shared" si="280"/>
        <v>5.8797836064667297E-4</v>
      </c>
      <c r="AR168" s="1">
        <f t="shared" si="281"/>
        <v>1569.9126736848575</v>
      </c>
      <c r="AS168" s="1">
        <f t="shared" si="282"/>
        <v>68055048.317040086</v>
      </c>
      <c r="AT168" s="1">
        <f t="shared" si="283"/>
        <v>263969.48942638811</v>
      </c>
      <c r="AU168" s="1">
        <f t="shared" si="284"/>
        <v>1591041.1745771999</v>
      </c>
      <c r="AV168" s="1">
        <f t="shared" si="285"/>
        <v>54.911981475386753</v>
      </c>
      <c r="AW168" s="1">
        <f t="shared" si="286"/>
        <v>252371.76334395874</v>
      </c>
      <c r="AX168" s="6">
        <f t="shared" si="287"/>
        <v>128333157.09989801</v>
      </c>
      <c r="AY168">
        <f t="shared" si="288"/>
        <v>262416.13921599317</v>
      </c>
      <c r="AZ168">
        <f t="shared" si="289"/>
        <v>10044.375872034438</v>
      </c>
      <c r="BA168">
        <f t="shared" si="290"/>
        <v>511611.73607988097</v>
      </c>
      <c r="BB168">
        <f t="shared" si="291"/>
        <v>3119741.8234741534</v>
      </c>
    </row>
    <row r="169" spans="4:54" x14ac:dyDescent="0.35">
      <c r="D169">
        <f t="shared" si="241"/>
        <v>2010.375</v>
      </c>
      <c r="E169" s="1">
        <f t="shared" si="242"/>
        <v>1665.0222216992941</v>
      </c>
      <c r="F169" s="1">
        <f t="shared" si="243"/>
        <v>0.95065932055526736</v>
      </c>
      <c r="G169" s="1">
        <f t="shared" si="244"/>
        <v>27580.089021334792</v>
      </c>
      <c r="H169" s="1">
        <f t="shared" si="245"/>
        <v>2849.8941667572922</v>
      </c>
      <c r="I169" s="1">
        <f t="shared" si="246"/>
        <v>1.486427263411548E-2</v>
      </c>
      <c r="J169" s="1">
        <f t="shared" si="247"/>
        <v>0.25153619631451996</v>
      </c>
      <c r="K169" s="1">
        <f t="shared" si="248"/>
        <v>2.2762649137421341E-2</v>
      </c>
      <c r="L169" s="1">
        <f t="shared" si="249"/>
        <v>2.8313771819610286E-3</v>
      </c>
      <c r="M169" s="1">
        <f t="shared" si="250"/>
        <v>0.68022262854137883</v>
      </c>
      <c r="N169" s="1">
        <f t="shared" si="251"/>
        <v>0.39971386573100853</v>
      </c>
      <c r="O169" s="1">
        <f t="shared" si="252"/>
        <v>2.492818120936684</v>
      </c>
      <c r="P169" s="1">
        <f t="shared" si="253"/>
        <v>0.61336042893498155</v>
      </c>
      <c r="Q169" s="1">
        <f t="shared" si="254"/>
        <v>29007.137599762184</v>
      </c>
      <c r="R169" s="1">
        <f t="shared" si="255"/>
        <v>0.79972799016833096</v>
      </c>
      <c r="S169" s="1">
        <f t="shared" si="256"/>
        <v>0.23081357291742408</v>
      </c>
      <c r="T169" s="1">
        <f t="shared" si="257"/>
        <v>0.72540662160679537</v>
      </c>
      <c r="U169" s="1">
        <f t="shared" si="258"/>
        <v>0.97193845159170145</v>
      </c>
      <c r="V169" s="1">
        <f t="shared" si="259"/>
        <v>184.76178313235474</v>
      </c>
      <c r="W169" s="1">
        <f t="shared" si="260"/>
        <v>1407.3223780446733</v>
      </c>
      <c r="X169" s="1">
        <f t="shared" si="261"/>
        <v>155.29156947476275</v>
      </c>
      <c r="Y169" s="1">
        <f t="shared" si="262"/>
        <v>3.8629943239018104E-2</v>
      </c>
      <c r="Z169" s="1">
        <f t="shared" si="263"/>
        <v>0.39971386573100853</v>
      </c>
      <c r="AA169" s="1">
        <f t="shared" si="264"/>
        <v>2957.2606803306926</v>
      </c>
      <c r="AB169" s="1">
        <f t="shared" si="265"/>
        <v>6.1741531279981129E-3</v>
      </c>
      <c r="AC169" s="1">
        <f t="shared" si="266"/>
        <v>0.12792828790141458</v>
      </c>
      <c r="AD169" s="1">
        <f t="shared" si="267"/>
        <v>1.7883850888302317E-2</v>
      </c>
      <c r="AE169" s="1">
        <f t="shared" si="268"/>
        <v>0.2283263293549945</v>
      </c>
      <c r="AF169" s="1">
        <f t="shared" si="269"/>
        <v>257.79942298380411</v>
      </c>
      <c r="AG169" s="1">
        <f t="shared" si="270"/>
        <v>152.86794883277736</v>
      </c>
      <c r="AH169" s="1">
        <f t="shared" si="271"/>
        <v>152.28493172840558</v>
      </c>
      <c r="AI169" s="1">
        <f t="shared" si="272"/>
        <v>283.87696733722146</v>
      </c>
      <c r="AJ169" s="1">
        <f t="shared" si="273"/>
        <v>305.37856155342462</v>
      </c>
      <c r="AK169" s="8">
        <f t="shared" si="274"/>
        <v>19389914.45750767</v>
      </c>
      <c r="AL169" s="1">
        <f t="shared" si="275"/>
        <v>678357.14857236121</v>
      </c>
      <c r="AM169" s="1">
        <f t="shared" si="276"/>
        <v>0.99988880616802345</v>
      </c>
      <c r="AN169" s="1">
        <f t="shared" si="277"/>
        <v>33.903730706053899</v>
      </c>
      <c r="AO169" s="1">
        <f t="shared" si="278"/>
        <v>125.72157398721728</v>
      </c>
      <c r="AP169" s="1">
        <f t="shared" si="279"/>
        <v>6.2716203536369291E-3</v>
      </c>
      <c r="AQ169" s="1">
        <f t="shared" si="280"/>
        <v>5.9340745569429101E-4</v>
      </c>
      <c r="AR169" s="1">
        <f t="shared" si="281"/>
        <v>1576.119473858324</v>
      </c>
      <c r="AS169" s="1">
        <f t="shared" si="282"/>
        <v>68440173.710673422</v>
      </c>
      <c r="AT169" s="1">
        <f t="shared" si="283"/>
        <v>265478.38206361339</v>
      </c>
      <c r="AU169" s="1">
        <f t="shared" si="284"/>
        <v>1607539.2676663492</v>
      </c>
      <c r="AV169" s="1">
        <f t="shared" si="285"/>
        <v>54.899475631065208</v>
      </c>
      <c r="AW169" s="1">
        <f t="shared" si="286"/>
        <v>253721.08665343284</v>
      </c>
      <c r="AX169" s="6">
        <f t="shared" si="287"/>
        <v>129545026.75349224</v>
      </c>
      <c r="AY169">
        <f t="shared" si="288"/>
        <v>263916.15265016892</v>
      </c>
      <c r="AZ169">
        <f t="shared" si="289"/>
        <v>10195.065996736063</v>
      </c>
      <c r="BA169">
        <f t="shared" si="290"/>
        <v>514413.00295043946</v>
      </c>
      <c r="BB169">
        <f t="shared" si="291"/>
        <v>3151717.5569791459</v>
      </c>
    </row>
    <row r="170" spans="4:54" x14ac:dyDescent="0.35">
      <c r="D170">
        <f t="shared" si="241"/>
        <v>2010.4375</v>
      </c>
      <c r="E170" s="1">
        <f t="shared" si="242"/>
        <v>1671.4807731471683</v>
      </c>
      <c r="F170" s="1">
        <f t="shared" si="243"/>
        <v>0.95066986691378841</v>
      </c>
      <c r="G170" s="1">
        <f t="shared" si="244"/>
        <v>27758.207406757123</v>
      </c>
      <c r="H170" s="1">
        <f t="shared" si="245"/>
        <v>2871.550197845444</v>
      </c>
      <c r="I170" s="1">
        <f t="shared" si="246"/>
        <v>1.467846923966643E-2</v>
      </c>
      <c r="J170" s="1">
        <f t="shared" si="247"/>
        <v>0.25278190081173624</v>
      </c>
      <c r="K170" s="1">
        <f t="shared" si="248"/>
        <v>2.2737931727835989E-2</v>
      </c>
      <c r="L170" s="1">
        <f t="shared" si="249"/>
        <v>2.845399256479776E-3</v>
      </c>
      <c r="M170" s="1">
        <f t="shared" si="250"/>
        <v>0.68096571068681211</v>
      </c>
      <c r="N170" s="1">
        <f t="shared" si="251"/>
        <v>0.40044572184102756</v>
      </c>
      <c r="O170" s="1">
        <f t="shared" si="252"/>
        <v>2.5026603212862826</v>
      </c>
      <c r="P170" s="1">
        <f t="shared" si="253"/>
        <v>0.61429448557120891</v>
      </c>
      <c r="Q170" s="1">
        <f t="shared" si="254"/>
        <v>29196.099969757419</v>
      </c>
      <c r="R170" s="1">
        <f t="shared" si="255"/>
        <v>0.79972799016833096</v>
      </c>
      <c r="S170" s="1">
        <f t="shared" si="256"/>
        <v>0.23109753424876608</v>
      </c>
      <c r="T170" s="1">
        <f t="shared" si="257"/>
        <v>0.72633563864642758</v>
      </c>
      <c r="U170" s="1">
        <f t="shared" si="258"/>
        <v>0.97211349507084832</v>
      </c>
      <c r="V170" s="1">
        <f t="shared" si="259"/>
        <v>184.68977399614471</v>
      </c>
      <c r="W170" s="1">
        <f t="shared" si="260"/>
        <v>1412.8787997847339</v>
      </c>
      <c r="X170" s="1">
        <f t="shared" si="261"/>
        <v>155.90469512822997</v>
      </c>
      <c r="Y170" s="1">
        <f t="shared" si="262"/>
        <v>3.8984831545139521E-2</v>
      </c>
      <c r="Z170" s="1">
        <f t="shared" si="263"/>
        <v>0.40044572184102756</v>
      </c>
      <c r="AA170" s="1">
        <f t="shared" si="264"/>
        <v>2968.9366031978084</v>
      </c>
      <c r="AB170" s="1">
        <f t="shared" si="265"/>
        <v>6.1854576937845785E-3</v>
      </c>
      <c r="AC170" s="1">
        <f t="shared" si="266"/>
        <v>0.12845412096658698</v>
      </c>
      <c r="AD170" s="1">
        <f t="shared" si="267"/>
        <v>1.7932570612205021E-2</v>
      </c>
      <c r="AE170" s="1">
        <f t="shared" si="268"/>
        <v>0.22860723072333505</v>
      </c>
      <c r="AF170" s="1">
        <f t="shared" si="269"/>
        <v>257.78531792178899</v>
      </c>
      <c r="AG170" s="1">
        <f t="shared" si="270"/>
        <v>152.85958491995919</v>
      </c>
      <c r="AH170" s="1">
        <f t="shared" si="271"/>
        <v>152.28493172840558</v>
      </c>
      <c r="AI170" s="1">
        <f t="shared" si="272"/>
        <v>283.76632900681938</v>
      </c>
      <c r="AJ170" s="1">
        <f t="shared" si="273"/>
        <v>305.36185327883288</v>
      </c>
      <c r="AK170" s="8">
        <f t="shared" si="274"/>
        <v>19516226.961707518</v>
      </c>
      <c r="AL170" s="1">
        <f t="shared" si="275"/>
        <v>682776.12586853991</v>
      </c>
      <c r="AM170" s="1">
        <f t="shared" si="276"/>
        <v>0.99988952574317758</v>
      </c>
      <c r="AN170" s="1">
        <f t="shared" si="277"/>
        <v>33.910289241653061</v>
      </c>
      <c r="AO170" s="1">
        <f t="shared" si="278"/>
        <v>125.74589430245712</v>
      </c>
      <c r="AP170" s="1">
        <f t="shared" si="279"/>
        <v>6.3003532177097242E-3</v>
      </c>
      <c r="AQ170" s="1">
        <f t="shared" si="280"/>
        <v>5.9885901345320739E-4</v>
      </c>
      <c r="AR170" s="1">
        <f t="shared" si="281"/>
        <v>1582.3423440734962</v>
      </c>
      <c r="AS170" s="1">
        <f t="shared" si="282"/>
        <v>68827680.892220944</v>
      </c>
      <c r="AT170" s="1">
        <f t="shared" si="283"/>
        <v>266996.12470987579</v>
      </c>
      <c r="AU170" s="1">
        <f t="shared" si="284"/>
        <v>1624131.666545325</v>
      </c>
      <c r="AV170" s="1">
        <f t="shared" si="285"/>
        <v>54.887132200645539</v>
      </c>
      <c r="AW170" s="1">
        <f t="shared" si="286"/>
        <v>255077.4165047837</v>
      </c>
      <c r="AX170" s="6">
        <f t="shared" si="287"/>
        <v>130764790.93859896</v>
      </c>
      <c r="AY170">
        <f t="shared" si="288"/>
        <v>265424.96401477442</v>
      </c>
      <c r="AZ170">
        <f t="shared" si="289"/>
        <v>10347.5475099907</v>
      </c>
      <c r="BA170">
        <f t="shared" si="290"/>
        <v>517229.50128796248</v>
      </c>
      <c r="BB170">
        <f t="shared" si="291"/>
        <v>3183868.3696635482</v>
      </c>
    </row>
    <row r="171" spans="4:54" x14ac:dyDescent="0.35">
      <c r="D171">
        <f t="shared" si="241"/>
        <v>2010.5</v>
      </c>
      <c r="E171" s="1">
        <f t="shared" si="242"/>
        <v>1677.9617552250595</v>
      </c>
      <c r="F171" s="1">
        <f t="shared" si="243"/>
        <v>0.95068027834649349</v>
      </c>
      <c r="G171" s="1">
        <f t="shared" si="244"/>
        <v>27937.679294122463</v>
      </c>
      <c r="H171" s="1">
        <f t="shared" si="245"/>
        <v>2893.3184343411231</v>
      </c>
      <c r="I171" s="1">
        <f t="shared" si="246"/>
        <v>1.4494988387479535E-2</v>
      </c>
      <c r="J171" s="1">
        <f t="shared" si="247"/>
        <v>0.25402518409119601</v>
      </c>
      <c r="K171" s="1">
        <f t="shared" si="248"/>
        <v>2.2713215336001753E-2</v>
      </c>
      <c r="L171" s="1">
        <f t="shared" si="249"/>
        <v>2.8593940769459899E-3</v>
      </c>
      <c r="M171" s="1">
        <f t="shared" si="250"/>
        <v>0.68169950430610127</v>
      </c>
      <c r="N171" s="1">
        <f t="shared" si="251"/>
        <v>0.40117991639842882</v>
      </c>
      <c r="O171" s="1">
        <f t="shared" si="252"/>
        <v>2.5125286133143416</v>
      </c>
      <c r="P171" s="1">
        <f t="shared" si="253"/>
        <v>0.61522649832904874</v>
      </c>
      <c r="Q171" s="1">
        <f t="shared" si="254"/>
        <v>29386.472027139029</v>
      </c>
      <c r="R171" s="1">
        <f t="shared" si="255"/>
        <v>0.79972799016833096</v>
      </c>
      <c r="S171" s="1">
        <f t="shared" si="256"/>
        <v>0.23138265985324385</v>
      </c>
      <c r="T171" s="1">
        <f t="shared" si="257"/>
        <v>0.72725304297390669</v>
      </c>
      <c r="U171" s="1">
        <f t="shared" si="258"/>
        <v>0.97228767374044067</v>
      </c>
      <c r="V171" s="1">
        <f t="shared" si="259"/>
        <v>184.6178633322138</v>
      </c>
      <c r="W171" s="1">
        <f t="shared" si="260"/>
        <v>1418.4499516018384</v>
      </c>
      <c r="X171" s="1">
        <f t="shared" si="261"/>
        <v>156.5194461781368</v>
      </c>
      <c r="Y171" s="1">
        <f t="shared" si="262"/>
        <v>3.9341174932905551E-2</v>
      </c>
      <c r="Z171" s="1">
        <f t="shared" si="263"/>
        <v>0.40117991639842882</v>
      </c>
      <c r="AA171" s="1">
        <f t="shared" si="264"/>
        <v>2980.6434789427722</v>
      </c>
      <c r="AB171" s="1">
        <f t="shared" si="265"/>
        <v>6.1967983802399956E-3</v>
      </c>
      <c r="AC171" s="1">
        <f t="shared" si="266"/>
        <v>0.12898283523523771</v>
      </c>
      <c r="AD171" s="1">
        <f t="shared" si="267"/>
        <v>1.7981234675910045E-2</v>
      </c>
      <c r="AE171" s="1">
        <f t="shared" si="268"/>
        <v>0.22888928381862172</v>
      </c>
      <c r="AF171" s="1">
        <f t="shared" si="269"/>
        <v>257.77173438238475</v>
      </c>
      <c r="AG171" s="1">
        <f t="shared" si="270"/>
        <v>152.85153025566791</v>
      </c>
      <c r="AH171" s="1">
        <f t="shared" si="271"/>
        <v>152.28493172840558</v>
      </c>
      <c r="AI171" s="1">
        <f t="shared" si="272"/>
        <v>283.65584197400432</v>
      </c>
      <c r="AJ171" s="1">
        <f t="shared" si="273"/>
        <v>305.34576277841182</v>
      </c>
      <c r="AK171" s="8">
        <f t="shared" si="274"/>
        <v>19643481.775976382</v>
      </c>
      <c r="AL171" s="1">
        <f t="shared" si="275"/>
        <v>687228.06938696781</v>
      </c>
      <c r="AM171" s="1">
        <f t="shared" si="276"/>
        <v>0.99989024132973681</v>
      </c>
      <c r="AN171" s="1">
        <f t="shared" si="277"/>
        <v>33.916846899480078</v>
      </c>
      <c r="AO171" s="1">
        <f t="shared" si="278"/>
        <v>125.77021136274851</v>
      </c>
      <c r="AP171" s="1">
        <f t="shared" si="279"/>
        <v>6.3289932400055872E-3</v>
      </c>
      <c r="AQ171" s="1">
        <f t="shared" si="280"/>
        <v>6.0433292320708301E-4</v>
      </c>
      <c r="AR171" s="1">
        <f t="shared" si="281"/>
        <v>1588.5817111209806</v>
      </c>
      <c r="AS171" s="1">
        <f t="shared" si="282"/>
        <v>69217586.082758173</v>
      </c>
      <c r="AT171" s="1">
        <f t="shared" si="283"/>
        <v>268522.79303858487</v>
      </c>
      <c r="AU171" s="1">
        <f t="shared" si="284"/>
        <v>1640818.9243396921</v>
      </c>
      <c r="AV171" s="1">
        <f t="shared" si="285"/>
        <v>54.874946955678134</v>
      </c>
      <c r="AW171" s="1">
        <f t="shared" si="286"/>
        <v>256440.81110472966</v>
      </c>
      <c r="AX171" s="6">
        <f t="shared" si="287"/>
        <v>131992508.54959749</v>
      </c>
      <c r="AY171">
        <f t="shared" si="288"/>
        <v>266942.64853791281</v>
      </c>
      <c r="AZ171">
        <f t="shared" si="289"/>
        <v>10501.837433183153</v>
      </c>
      <c r="BA171">
        <f t="shared" si="290"/>
        <v>520061.35908125824</v>
      </c>
      <c r="BB171">
        <f t="shared" si="291"/>
        <v>3216195.2134940457</v>
      </c>
    </row>
    <row r="172" spans="4:54" x14ac:dyDescent="0.35">
      <c r="D172">
        <f t="shared" si="241"/>
        <v>2010.5625</v>
      </c>
      <c r="E172" s="1">
        <f t="shared" si="242"/>
        <v>1684.4654244046226</v>
      </c>
      <c r="F172" s="1">
        <f t="shared" si="243"/>
        <v>0.95069055832940541</v>
      </c>
      <c r="G172" s="1">
        <f t="shared" si="244"/>
        <v>28118.511696268783</v>
      </c>
      <c r="H172" s="1">
        <f t="shared" si="245"/>
        <v>2915.2002749647422</v>
      </c>
      <c r="I172" s="1">
        <f t="shared" si="246"/>
        <v>1.4313801045778608E-2</v>
      </c>
      <c r="J172" s="1">
        <f t="shared" si="247"/>
        <v>0.255266047919887</v>
      </c>
      <c r="K172" s="1">
        <f t="shared" si="248"/>
        <v>2.2688501001913493E-2</v>
      </c>
      <c r="L172" s="1">
        <f t="shared" si="249"/>
        <v>2.8733616632494871E-3</v>
      </c>
      <c r="M172" s="1">
        <f t="shared" si="250"/>
        <v>0.68242412550581466</v>
      </c>
      <c r="N172" s="1">
        <f t="shared" si="251"/>
        <v>0.40191644366690821</v>
      </c>
      <c r="O172" s="1">
        <f t="shared" si="252"/>
        <v>2.52242365393673</v>
      </c>
      <c r="P172" s="1">
        <f t="shared" si="253"/>
        <v>0.61615652576244773</v>
      </c>
      <c r="Q172" s="1">
        <f t="shared" si="254"/>
        <v>29578.261485136598</v>
      </c>
      <c r="R172" s="1">
        <f t="shared" si="255"/>
        <v>0.79972799016833096</v>
      </c>
      <c r="S172" s="1">
        <f t="shared" si="256"/>
        <v>0.23166894397014054</v>
      </c>
      <c r="T172" s="1">
        <f t="shared" si="257"/>
        <v>0.72815897974812416</v>
      </c>
      <c r="U172" s="1">
        <f t="shared" si="258"/>
        <v>0.97246098592314156</v>
      </c>
      <c r="V172" s="1">
        <f t="shared" si="259"/>
        <v>184.54604608540868</v>
      </c>
      <c r="W172" s="1">
        <f t="shared" si="260"/>
        <v>1424.0362043583434</v>
      </c>
      <c r="X172" s="1">
        <f t="shared" si="261"/>
        <v>157.13586354744325</v>
      </c>
      <c r="Y172" s="1">
        <f t="shared" si="262"/>
        <v>3.9698966202705459E-2</v>
      </c>
      <c r="Z172" s="1">
        <f t="shared" si="263"/>
        <v>0.40191644366690821</v>
      </c>
      <c r="AA172" s="1">
        <f t="shared" si="264"/>
        <v>2992.3820868729281</v>
      </c>
      <c r="AB172" s="1">
        <f t="shared" si="265"/>
        <v>6.2081750987589331E-3</v>
      </c>
      <c r="AC172" s="1">
        <f t="shared" si="266"/>
        <v>0.12951443859363698</v>
      </c>
      <c r="AD172" s="1">
        <f t="shared" si="267"/>
        <v>1.8029846433662875E-2</v>
      </c>
      <c r="AE172" s="1">
        <f t="shared" si="268"/>
        <v>0.22917248294221504</v>
      </c>
      <c r="AF172" s="1">
        <f t="shared" si="269"/>
        <v>257.75865308273859</v>
      </c>
      <c r="AG172" s="1">
        <f t="shared" si="270"/>
        <v>152.84377340570359</v>
      </c>
      <c r="AH172" s="1">
        <f t="shared" si="271"/>
        <v>152.28493172840558</v>
      </c>
      <c r="AI172" s="1">
        <f t="shared" si="272"/>
        <v>283.54549847179345</v>
      </c>
      <c r="AJ172" s="1">
        <f t="shared" si="273"/>
        <v>305.33026721048947</v>
      </c>
      <c r="AK172" s="8">
        <f t="shared" si="274"/>
        <v>19771684.056247398</v>
      </c>
      <c r="AL172" s="1">
        <f t="shared" si="275"/>
        <v>691713.15950518253</v>
      </c>
      <c r="AM172" s="1">
        <f t="shared" si="276"/>
        <v>0.99989095293083785</v>
      </c>
      <c r="AN172" s="1">
        <f t="shared" si="277"/>
        <v>33.923403783208677</v>
      </c>
      <c r="AO172" s="1">
        <f t="shared" si="278"/>
        <v>125.79452555253364</v>
      </c>
      <c r="AP172" s="1">
        <f t="shared" si="279"/>
        <v>6.3575404385695479E-3</v>
      </c>
      <c r="AQ172" s="1">
        <f t="shared" si="280"/>
        <v>6.0982907436029374E-4</v>
      </c>
      <c r="AR172" s="1">
        <f t="shared" si="281"/>
        <v>1594.8379903451164</v>
      </c>
      <c r="AS172" s="1">
        <f t="shared" si="282"/>
        <v>69609905.459337786</v>
      </c>
      <c r="AT172" s="1">
        <f t="shared" si="283"/>
        <v>270058.46215759643</v>
      </c>
      <c r="AU172" s="1">
        <f t="shared" si="284"/>
        <v>1657601.5989046036</v>
      </c>
      <c r="AV172" s="1">
        <f t="shared" si="285"/>
        <v>54.862915817671762</v>
      </c>
      <c r="AW172" s="1">
        <f t="shared" si="286"/>
        <v>257811.32797712492</v>
      </c>
      <c r="AX172" s="6">
        <f t="shared" si="287"/>
        <v>133228238.80311295</v>
      </c>
      <c r="AY172">
        <f t="shared" si="288"/>
        <v>268469.28088546149</v>
      </c>
      <c r="AZ172">
        <f t="shared" si="289"/>
        <v>10657.952908336574</v>
      </c>
      <c r="BA172">
        <f t="shared" si="290"/>
        <v>522908.70303525805</v>
      </c>
      <c r="BB172">
        <f t="shared" si="291"/>
        <v>3248699.0484366245</v>
      </c>
    </row>
    <row r="173" spans="4:54" x14ac:dyDescent="0.35">
      <c r="D173">
        <f t="shared" si="241"/>
        <v>2010.625</v>
      </c>
      <c r="E173" s="1">
        <f t="shared" si="242"/>
        <v>1690.9920305603528</v>
      </c>
      <c r="F173" s="1">
        <f t="shared" si="243"/>
        <v>0.95070071021558433</v>
      </c>
      <c r="G173" s="1">
        <f t="shared" si="244"/>
        <v>28300.711713454079</v>
      </c>
      <c r="H173" s="1">
        <f t="shared" si="245"/>
        <v>2937.1970907698837</v>
      </c>
      <c r="I173" s="1">
        <f t="shared" si="246"/>
        <v>1.4134878545684659E-2</v>
      </c>
      <c r="J173" s="1">
        <f t="shared" si="247"/>
        <v>0.25650449412855347</v>
      </c>
      <c r="K173" s="1">
        <f t="shared" si="248"/>
        <v>2.2663789719302462E-2</v>
      </c>
      <c r="L173" s="1">
        <f t="shared" si="249"/>
        <v>2.8873020359977491E-3</v>
      </c>
      <c r="M173" s="1">
        <f t="shared" si="250"/>
        <v>0.68313968894118871</v>
      </c>
      <c r="N173" s="1">
        <f t="shared" si="251"/>
        <v>0.40265529812533968</v>
      </c>
      <c r="O173" s="1">
        <f t="shared" si="252"/>
        <v>2.5323460824809199</v>
      </c>
      <c r="P173" s="1">
        <f t="shared" si="253"/>
        <v>0.61708462370168882</v>
      </c>
      <c r="Q173" s="1">
        <f t="shared" si="254"/>
        <v>29771.476130545921</v>
      </c>
      <c r="R173" s="1">
        <f t="shared" si="255"/>
        <v>0.79972799016833096</v>
      </c>
      <c r="S173" s="1">
        <f t="shared" si="256"/>
        <v>0.23195638084517245</v>
      </c>
      <c r="T173" s="1">
        <f t="shared" si="257"/>
        <v>0.72905359231348532</v>
      </c>
      <c r="U173" s="1">
        <f t="shared" si="258"/>
        <v>0.97263343014096515</v>
      </c>
      <c r="V173" s="1">
        <f t="shared" si="259"/>
        <v>184.47431741029521</v>
      </c>
      <c r="W173" s="1">
        <f t="shared" si="260"/>
        <v>1429.6379189870624</v>
      </c>
      <c r="X173" s="1">
        <f t="shared" si="261"/>
        <v>157.75398706342978</v>
      </c>
      <c r="Y173" s="1">
        <f t="shared" si="262"/>
        <v>4.0058198162968538E-2</v>
      </c>
      <c r="Z173" s="1">
        <f t="shared" si="263"/>
        <v>0.40265529812533968</v>
      </c>
      <c r="AA173" s="1">
        <f t="shared" si="264"/>
        <v>3004.1531854302898</v>
      </c>
      <c r="AB173" s="1">
        <f t="shared" si="265"/>
        <v>6.21958776405969E-3</v>
      </c>
      <c r="AC173" s="1">
        <f t="shared" si="266"/>
        <v>0.13004893909213641</v>
      </c>
      <c r="AD173" s="1">
        <f t="shared" si="267"/>
        <v>1.8078409082775693E-2</v>
      </c>
      <c r="AE173" s="1">
        <f t="shared" si="268"/>
        <v>0.22945682240183937</v>
      </c>
      <c r="AF173" s="1">
        <f t="shared" si="269"/>
        <v>257.74605545296481</v>
      </c>
      <c r="AG173" s="1">
        <f t="shared" si="270"/>
        <v>152.83630335863606</v>
      </c>
      <c r="AH173" s="1">
        <f t="shared" si="271"/>
        <v>152.28493172840558</v>
      </c>
      <c r="AI173" s="1">
        <f t="shared" si="272"/>
        <v>283.43529105542672</v>
      </c>
      <c r="AJ173" s="1">
        <f t="shared" si="273"/>
        <v>305.31534457794527</v>
      </c>
      <c r="AK173" s="8">
        <f t="shared" si="274"/>
        <v>19900839.007629268</v>
      </c>
      <c r="AL173" s="1">
        <f t="shared" si="275"/>
        <v>696231.57832110242</v>
      </c>
      <c r="AM173" s="1">
        <f t="shared" si="276"/>
        <v>0.99989166055020395</v>
      </c>
      <c r="AN173" s="1">
        <f t="shared" si="277"/>
        <v>33.929959990322146</v>
      </c>
      <c r="AO173" s="1">
        <f t="shared" si="278"/>
        <v>125.81883723329933</v>
      </c>
      <c r="AP173" s="1">
        <f t="shared" si="279"/>
        <v>6.3859948343878035E-3</v>
      </c>
      <c r="AQ173" s="1">
        <f t="shared" si="280"/>
        <v>6.1534735644072072E-4</v>
      </c>
      <c r="AR173" s="1">
        <f t="shared" si="281"/>
        <v>1601.1115859697295</v>
      </c>
      <c r="AS173" s="1">
        <f t="shared" si="282"/>
        <v>70004655.156860992</v>
      </c>
      <c r="AT173" s="1">
        <f t="shared" si="283"/>
        <v>271603.20662845566</v>
      </c>
      <c r="AU173" s="1">
        <f t="shared" si="284"/>
        <v>1674480.2527894534</v>
      </c>
      <c r="AV173" s="1">
        <f t="shared" si="285"/>
        <v>54.851034852522567</v>
      </c>
      <c r="AW173" s="1">
        <f t="shared" si="286"/>
        <v>259189.02398177417</v>
      </c>
      <c r="AX173" s="6">
        <f t="shared" si="287"/>
        <v>134472041.24108979</v>
      </c>
      <c r="AY173">
        <f t="shared" si="288"/>
        <v>270004.93518020218</v>
      </c>
      <c r="AZ173">
        <f t="shared" si="289"/>
        <v>10815.911198428013</v>
      </c>
      <c r="BA173">
        <f t="shared" si="290"/>
        <v>525771.65860886325</v>
      </c>
      <c r="BB173">
        <f t="shared" si="291"/>
        <v>3281380.8423763281</v>
      </c>
    </row>
    <row r="174" spans="4:54" x14ac:dyDescent="0.35">
      <c r="D174">
        <f t="shared" si="241"/>
        <v>2010.6875</v>
      </c>
      <c r="E174" s="1">
        <f t="shared" si="242"/>
        <v>1697.5418171576464</v>
      </c>
      <c r="F174" s="1">
        <f t="shared" si="243"/>
        <v>0.95071073723968635</v>
      </c>
      <c r="G174" s="1">
        <f t="shared" si="244"/>
        <v>28484.286531627196</v>
      </c>
      <c r="H174" s="1">
        <f t="shared" si="245"/>
        <v>2959.3102253884808</v>
      </c>
      <c r="I174" s="1">
        <f t="shared" si="246"/>
        <v>1.3958192576679657E-2</v>
      </c>
      <c r="J174" s="1">
        <f t="shared" si="247"/>
        <v>0.25774052460876001</v>
      </c>
      <c r="K174" s="1">
        <f t="shared" si="248"/>
        <v>2.263908243744301E-2</v>
      </c>
      <c r="L174" s="1">
        <f t="shared" si="249"/>
        <v>2.9012152164828715E-3</v>
      </c>
      <c r="M174" s="1">
        <f t="shared" si="250"/>
        <v>0.68384630783426925</v>
      </c>
      <c r="N174" s="1">
        <f t="shared" si="251"/>
        <v>0.40339647445775945</v>
      </c>
      <c r="O174" s="1">
        <f t="shared" si="252"/>
        <v>2.5422965211867554</v>
      </c>
      <c r="P174" s="1">
        <f t="shared" si="253"/>
        <v>0.61801084535190443</v>
      </c>
      <c r="Q174" s="1">
        <f t="shared" si="254"/>
        <v>29966.123822122598</v>
      </c>
      <c r="R174" s="1">
        <f t="shared" si="255"/>
        <v>0.79972799016833096</v>
      </c>
      <c r="S174" s="1">
        <f t="shared" si="256"/>
        <v>0.23224496473062994</v>
      </c>
      <c r="T174" s="1">
        <f t="shared" si="257"/>
        <v>0.7299370222225906</v>
      </c>
      <c r="U174" s="1">
        <f t="shared" si="258"/>
        <v>0.9728050051077195</v>
      </c>
      <c r="V174" s="1">
        <f t="shared" si="259"/>
        <v>184.40267266378294</v>
      </c>
      <c r="W174" s="1">
        <f t="shared" si="260"/>
        <v>1435.2554467739765</v>
      </c>
      <c r="X174" s="1">
        <f t="shared" si="261"/>
        <v>158.37385548889318</v>
      </c>
      <c r="Y174" s="1">
        <f t="shared" si="262"/>
        <v>4.0418863630340231E-2</v>
      </c>
      <c r="Z174" s="1">
        <f t="shared" si="263"/>
        <v>0.40339647445775945</v>
      </c>
      <c r="AA174" s="1">
        <f t="shared" si="264"/>
        <v>3015.9575127856092</v>
      </c>
      <c r="AB174" s="1">
        <f t="shared" si="265"/>
        <v>6.2310362940295946E-3</v>
      </c>
      <c r="AC174" s="1">
        <f t="shared" si="266"/>
        <v>0.13058634493940066</v>
      </c>
      <c r="AD174" s="1">
        <f t="shared" si="267"/>
        <v>1.8126925667988909E-2</v>
      </c>
      <c r="AE174" s="1">
        <f t="shared" si="268"/>
        <v>0.22974229651172237</v>
      </c>
      <c r="AF174" s="1">
        <f t="shared" si="269"/>
        <v>257.73392360978335</v>
      </c>
      <c r="AG174" s="1">
        <f t="shared" si="270"/>
        <v>152.82910951017337</v>
      </c>
      <c r="AH174" s="1">
        <f t="shared" si="271"/>
        <v>152.28493172840558</v>
      </c>
      <c r="AI174" s="1">
        <f t="shared" si="272"/>
        <v>283.3252125910347</v>
      </c>
      <c r="AJ174" s="1">
        <f t="shared" si="273"/>
        <v>305.30097369698336</v>
      </c>
      <c r="AK174" s="8">
        <f t="shared" si="274"/>
        <v>20030951.883332454</v>
      </c>
      <c r="AL174" s="1">
        <f t="shared" si="275"/>
        <v>700783.50961546064</v>
      </c>
      <c r="AM174" s="1">
        <f t="shared" si="276"/>
        <v>0.99989236419211924</v>
      </c>
      <c r="AN174" s="1">
        <f t="shared" si="277"/>
        <v>33.936515612330112</v>
      </c>
      <c r="AO174" s="1">
        <f t="shared" si="278"/>
        <v>125.84314674438095</v>
      </c>
      <c r="AP174" s="1">
        <f t="shared" si="279"/>
        <v>6.4143564513040223E-3</v>
      </c>
      <c r="AQ174" s="1">
        <f t="shared" si="280"/>
        <v>6.2088765910245629E-4</v>
      </c>
      <c r="AR174" s="1">
        <f t="shared" si="281"/>
        <v>1607.4028914147527</v>
      </c>
      <c r="AS174" s="1">
        <f t="shared" si="282"/>
        <v>70401851.26981844</v>
      </c>
      <c r="AT174" s="1">
        <f t="shared" si="283"/>
        <v>273157.10048479645</v>
      </c>
      <c r="AU174" s="1">
        <f t="shared" si="284"/>
        <v>1691455.4532037319</v>
      </c>
      <c r="AV174" s="1">
        <f t="shared" si="285"/>
        <v>54.839300265151323</v>
      </c>
      <c r="AW174" s="1">
        <f t="shared" si="286"/>
        <v>260573.95533242196</v>
      </c>
      <c r="AX174" s="6">
        <f t="shared" si="287"/>
        <v>135723975.73379806</v>
      </c>
      <c r="AY174">
        <f t="shared" si="288"/>
        <v>271549.68502011168</v>
      </c>
      <c r="AZ174">
        <f t="shared" si="289"/>
        <v>10975.729687689738</v>
      </c>
      <c r="BA174">
        <f t="shared" si="290"/>
        <v>528650.35005113145</v>
      </c>
      <c r="BB174">
        <f t="shared" si="291"/>
        <v>3314241.5710393819</v>
      </c>
    </row>
    <row r="175" spans="4:54" x14ac:dyDescent="0.35">
      <c r="D175">
        <f t="shared" si="241"/>
        <v>2010.75</v>
      </c>
      <c r="E175" s="1">
        <f t="shared" si="242"/>
        <v>1704.1150214339273</v>
      </c>
      <c r="F175" s="1">
        <f t="shared" si="243"/>
        <v>0.95072064252235544</v>
      </c>
      <c r="G175" s="1">
        <f t="shared" si="244"/>
        <v>28669.243420713978</v>
      </c>
      <c r="H175" s="1">
        <f t="shared" si="245"/>
        <v>2981.5409952774294</v>
      </c>
      <c r="I175" s="1">
        <f t="shared" si="246"/>
        <v>1.3783715182127005E-2</v>
      </c>
      <c r="J175" s="1">
        <f t="shared" si="247"/>
        <v>0.25897414131007002</v>
      </c>
      <c r="K175" s="1">
        <f t="shared" si="248"/>
        <v>2.2614380062892538E-2</v>
      </c>
      <c r="L175" s="1">
        <f t="shared" si="249"/>
        <v>2.9151012266498051E-3</v>
      </c>
      <c r="M175" s="1">
        <f t="shared" si="250"/>
        <v>0.68454409399182714</v>
      </c>
      <c r="N175" s="1">
        <f t="shared" si="251"/>
        <v>0.40413996754363191</v>
      </c>
      <c r="O175" s="1">
        <f t="shared" si="252"/>
        <v>2.5522755756929913</v>
      </c>
      <c r="P175" s="1">
        <f t="shared" si="253"/>
        <v>0.61893524138814993</v>
      </c>
      <c r="Q175" s="1">
        <f t="shared" si="254"/>
        <v>30162.212488991663</v>
      </c>
      <c r="R175" s="1">
        <f t="shared" si="255"/>
        <v>0.79972799016833096</v>
      </c>
      <c r="S175" s="1">
        <f t="shared" si="256"/>
        <v>0.23253468988551415</v>
      </c>
      <c r="T175" s="1">
        <f t="shared" si="257"/>
        <v>0.73080940925863314</v>
      </c>
      <c r="U175" s="1">
        <f t="shared" si="258"/>
        <v>0.97297570972171366</v>
      </c>
      <c r="V175" s="1">
        <f t="shared" si="259"/>
        <v>184.33110739800688</v>
      </c>
      <c r="W175" s="1">
        <f t="shared" si="260"/>
        <v>1440.8891296329073</v>
      </c>
      <c r="X175" s="1">
        <f t="shared" si="261"/>
        <v>158.99550655245545</v>
      </c>
      <c r="Y175" s="1">
        <f t="shared" si="262"/>
        <v>4.0780955429852828E-2</v>
      </c>
      <c r="Z175" s="1">
        <f t="shared" si="263"/>
        <v>0.40413996754363191</v>
      </c>
      <c r="AA175" s="1">
        <f t="shared" si="264"/>
        <v>3027.7957874155604</v>
      </c>
      <c r="AB175" s="1">
        <f t="shared" si="265"/>
        <v>6.2425206095746387E-3</v>
      </c>
      <c r="AC175" s="1">
        <f t="shared" si="266"/>
        <v>0.131126664496762</v>
      </c>
      <c r="AD175" s="1">
        <f t="shared" si="267"/>
        <v>1.8175399085710357E-2</v>
      </c>
      <c r="AE175" s="1">
        <f t="shared" si="268"/>
        <v>0.23002889959273001</v>
      </c>
      <c r="AF175" s="1">
        <f t="shared" si="269"/>
        <v>257.72224033113309</v>
      </c>
      <c r="AG175" s="1">
        <f t="shared" si="270"/>
        <v>152.82218164810823</v>
      </c>
      <c r="AH175" s="1">
        <f t="shared" si="271"/>
        <v>152.28493172840558</v>
      </c>
      <c r="AI175" s="1">
        <f t="shared" si="272"/>
        <v>283.21525624470178</v>
      </c>
      <c r="AJ175" s="1">
        <f t="shared" si="273"/>
        <v>305.28713416706063</v>
      </c>
      <c r="AK175" s="8">
        <f t="shared" si="274"/>
        <v>20162027.9836061</v>
      </c>
      <c r="AL175" s="1">
        <f t="shared" si="275"/>
        <v>705369.13881461346</v>
      </c>
      <c r="AM175" s="1">
        <f t="shared" si="276"/>
        <v>0.99989306386140597</v>
      </c>
      <c r="AN175" s="1">
        <f t="shared" si="277"/>
        <v>33.943070734976807</v>
      </c>
      <c r="AO175" s="1">
        <f t="shared" si="278"/>
        <v>125.86745440373461</v>
      </c>
      <c r="AP175" s="1">
        <f t="shared" si="279"/>
        <v>6.4426253159386472E-3</v>
      </c>
      <c r="AQ175" s="1">
        <f t="shared" si="280"/>
        <v>6.2644987212842607E-4</v>
      </c>
      <c r="AR175" s="1">
        <f t="shared" si="281"/>
        <v>1613.7122896038441</v>
      </c>
      <c r="AS175" s="1">
        <f t="shared" si="282"/>
        <v>70801509.85390465</v>
      </c>
      <c r="AT175" s="1">
        <f t="shared" si="283"/>
        <v>274720.21724991873</v>
      </c>
      <c r="AU175" s="1">
        <f t="shared" si="284"/>
        <v>1708527.7719840317</v>
      </c>
      <c r="AV175" s="1">
        <f t="shared" si="285"/>
        <v>54.827708394340654</v>
      </c>
      <c r="AW175" s="1">
        <f t="shared" si="286"/>
        <v>261966.17761394009</v>
      </c>
      <c r="AX175" s="6">
        <f t="shared" si="287"/>
        <v>136984102.48277342</v>
      </c>
      <c r="AY175">
        <f t="shared" si="288"/>
        <v>273103.60349583597</v>
      </c>
      <c r="AZ175">
        <f t="shared" si="289"/>
        <v>11137.425881895886</v>
      </c>
      <c r="BA175">
        <f t="shared" si="290"/>
        <v>531544.90043584956</v>
      </c>
      <c r="BB175">
        <f t="shared" si="291"/>
        <v>3347282.2179175778</v>
      </c>
    </row>
    <row r="176" spans="4:54" x14ac:dyDescent="0.35">
      <c r="D176">
        <f t="shared" si="241"/>
        <v>2010.8125</v>
      </c>
      <c r="E176" s="1">
        <f t="shared" si="242"/>
        <v>1710.7118745730761</v>
      </c>
      <c r="F176" s="1">
        <f t="shared" si="243"/>
        <v>0.95073042907444882</v>
      </c>
      <c r="G176" s="1">
        <f t="shared" si="244"/>
        <v>28855.589732918816</v>
      </c>
      <c r="H176" s="1">
        <f t="shared" si="245"/>
        <v>3003.8906899649137</v>
      </c>
      <c r="I176" s="1">
        <f t="shared" si="246"/>
        <v>1.3611418754848075E-2</v>
      </c>
      <c r="J176" s="1">
        <f t="shared" si="247"/>
        <v>0.26020534623733521</v>
      </c>
      <c r="K176" s="1">
        <f t="shared" si="248"/>
        <v>2.2589683461166809E-2</v>
      </c>
      <c r="L176" s="1">
        <f t="shared" si="249"/>
        <v>2.9289600890658437E-3</v>
      </c>
      <c r="M176" s="1">
        <f t="shared" si="250"/>
        <v>0.68523315782304817</v>
      </c>
      <c r="N176" s="1">
        <f t="shared" si="251"/>
        <v>0.40488577244839041</v>
      </c>
      <c r="O176" s="1">
        <f t="shared" si="252"/>
        <v>2.5622838355098234</v>
      </c>
      <c r="P176" s="1">
        <f t="shared" si="253"/>
        <v>0.61985786004715271</v>
      </c>
      <c r="Q176" s="1">
        <f t="shared" si="254"/>
        <v>30359.750129072494</v>
      </c>
      <c r="R176" s="1">
        <f t="shared" si="255"/>
        <v>0.79972799016833096</v>
      </c>
      <c r="S176" s="1">
        <f t="shared" si="256"/>
        <v>0.23282555057566923</v>
      </c>
      <c r="T176" s="1">
        <f t="shared" si="257"/>
        <v>0.73167089145751607</v>
      </c>
      <c r="U176" s="1">
        <f t="shared" si="258"/>
        <v>0.97314554305872347</v>
      </c>
      <c r="V176" s="1">
        <f t="shared" si="259"/>
        <v>184.25961735345851</v>
      </c>
      <c r="W176" s="1">
        <f t="shared" si="260"/>
        <v>1446.5393003722875</v>
      </c>
      <c r="X176" s="1">
        <f t="shared" si="261"/>
        <v>159.6189769780006</v>
      </c>
      <c r="Y176" s="1">
        <f t="shared" si="262"/>
        <v>4.1144466395090964E-2</v>
      </c>
      <c r="Z176" s="1">
        <f t="shared" si="263"/>
        <v>0.40488577244839041</v>
      </c>
      <c r="AA176" s="1">
        <f t="shared" si="264"/>
        <v>3039.6687086633128</v>
      </c>
      <c r="AB176" s="1">
        <f t="shared" si="265"/>
        <v>6.2540406344733747E-3</v>
      </c>
      <c r="AC176" s="1">
        <f t="shared" si="266"/>
        <v>0.13166990627269748</v>
      </c>
      <c r="AD176" s="1">
        <f t="shared" si="267"/>
        <v>1.822383208813427E-2</v>
      </c>
      <c r="AE176" s="1">
        <f t="shared" si="268"/>
        <v>0.23031662597249766</v>
      </c>
      <c r="AF176" s="1">
        <f t="shared" si="269"/>
        <v>257.7109890317239</v>
      </c>
      <c r="AG176" s="1">
        <f t="shared" si="270"/>
        <v>152.81550993782091</v>
      </c>
      <c r="AH176" s="1">
        <f t="shared" si="271"/>
        <v>152.28493172840558</v>
      </c>
      <c r="AI176" s="1">
        <f t="shared" si="272"/>
        <v>283.10541547191241</v>
      </c>
      <c r="AJ176" s="1">
        <f t="shared" si="273"/>
        <v>305.27380634192662</v>
      </c>
      <c r="AK176" s="8">
        <f t="shared" si="274"/>
        <v>20294072.654685147</v>
      </c>
      <c r="AL176" s="1">
        <f t="shared" si="275"/>
        <v>709988.65295370587</v>
      </c>
      <c r="AM176" s="1">
        <f t="shared" si="276"/>
        <v>0.99989375956340076</v>
      </c>
      <c r="AN176" s="1">
        <f t="shared" si="277"/>
        <v>33.949625438441196</v>
      </c>
      <c r="AO176" s="1">
        <f t="shared" si="278"/>
        <v>125.89176050867944</v>
      </c>
      <c r="AP176" s="1">
        <f t="shared" si="279"/>
        <v>6.4708014576110974E-3</v>
      </c>
      <c r="AQ176" s="1">
        <f t="shared" si="280"/>
        <v>6.320338854329308E-4</v>
      </c>
      <c r="AR176" s="1">
        <f t="shared" si="281"/>
        <v>1620.0401532631533</v>
      </c>
      <c r="AS176" s="1">
        <f t="shared" si="282"/>
        <v>71203646.927510753</v>
      </c>
      <c r="AT176" s="1">
        <f t="shared" si="283"/>
        <v>276292.62995357049</v>
      </c>
      <c r="AU176" s="1">
        <f t="shared" si="284"/>
        <v>1725697.7855621516</v>
      </c>
      <c r="AV176" s="1">
        <f t="shared" si="285"/>
        <v>54.816255707765059</v>
      </c>
      <c r="AW176" s="1">
        <f t="shared" si="286"/>
        <v>263365.74579873937</v>
      </c>
      <c r="AX176" s="6">
        <f t="shared" si="287"/>
        <v>138252482.02369124</v>
      </c>
      <c r="AY176">
        <f t="shared" si="288"/>
        <v>274666.76320737356</v>
      </c>
      <c r="AZ176">
        <f t="shared" si="289"/>
        <v>11301.017408634189</v>
      </c>
      <c r="BA176">
        <f t="shared" si="290"/>
        <v>534455.43169454439</v>
      </c>
      <c r="BB176">
        <f t="shared" si="291"/>
        <v>3380503.7741948185</v>
      </c>
    </row>
    <row r="177" spans="4:54" x14ac:dyDescent="0.35">
      <c r="D177">
        <f t="shared" si="241"/>
        <v>2010.875</v>
      </c>
      <c r="E177" s="1">
        <f t="shared" si="242"/>
        <v>1717.3326018733505</v>
      </c>
      <c r="F177" s="1">
        <f t="shared" si="243"/>
        <v>0.95074009980110752</v>
      </c>
      <c r="G177" s="1">
        <f t="shared" si="244"/>
        <v>29043.332901041624</v>
      </c>
      <c r="H177" s="1">
        <f t="shared" si="245"/>
        <v>3026.3605722955599</v>
      </c>
      <c r="I177" s="1">
        <f t="shared" si="246"/>
        <v>1.3441276032753902E-2</v>
      </c>
      <c r="J177" s="1">
        <f t="shared" si="247"/>
        <v>0.26143414144809152</v>
      </c>
      <c r="K177" s="1">
        <f t="shared" si="248"/>
        <v>2.2564993458353277E-2</v>
      </c>
      <c r="L177" s="1">
        <f t="shared" si="249"/>
        <v>2.9427918268913138E-3</v>
      </c>
      <c r="M177" s="1">
        <f t="shared" si="250"/>
        <v>0.68591360835700366</v>
      </c>
      <c r="N177" s="1">
        <f t="shared" si="251"/>
        <v>0.40563388441424419</v>
      </c>
      <c r="O177" s="1">
        <f t="shared" si="252"/>
        <v>2.5723218744776579</v>
      </c>
      <c r="P177" s="1">
        <f t="shared" si="253"/>
        <v>0.62077874721584925</v>
      </c>
      <c r="Q177" s="1">
        <f t="shared" si="254"/>
        <v>30558.744807518531</v>
      </c>
      <c r="R177" s="1">
        <f t="shared" si="255"/>
        <v>0.79972799016833096</v>
      </c>
      <c r="S177" s="1">
        <f t="shared" si="256"/>
        <v>0.23311754107391086</v>
      </c>
      <c r="T177" s="1">
        <f t="shared" si="257"/>
        <v>0.73252160512969411</v>
      </c>
      <c r="U177" s="1">
        <f t="shared" si="258"/>
        <v>0.97331450436520761</v>
      </c>
      <c r="V177" s="1">
        <f t="shared" si="259"/>
        <v>184.18819845235743</v>
      </c>
      <c r="W177" s="1">
        <f t="shared" si="260"/>
        <v>1452.2062829541576</v>
      </c>
      <c r="X177" s="1">
        <f t="shared" si="261"/>
        <v>160.24430251325393</v>
      </c>
      <c r="Y177" s="1">
        <f t="shared" si="262"/>
        <v>4.15093893683521E-2</v>
      </c>
      <c r="Z177" s="1">
        <f t="shared" si="263"/>
        <v>0.40563388441424419</v>
      </c>
      <c r="AA177" s="1">
        <f t="shared" si="264"/>
        <v>3051.5769572827712</v>
      </c>
      <c r="AB177" s="1">
        <f t="shared" si="265"/>
        <v>6.2655962952349086E-3</v>
      </c>
      <c r="AC177" s="1">
        <f t="shared" si="266"/>
        <v>0.13221607891742182</v>
      </c>
      <c r="AD177" s="1">
        <f t="shared" si="267"/>
        <v>1.8272227287242353E-2</v>
      </c>
      <c r="AE177" s="1">
        <f t="shared" si="268"/>
        <v>0.23060546998555709</v>
      </c>
      <c r="AF177" s="1">
        <f t="shared" si="269"/>
        <v>257.70015373949263</v>
      </c>
      <c r="AG177" s="1">
        <f t="shared" si="270"/>
        <v>152.80908490831843</v>
      </c>
      <c r="AH177" s="1">
        <f t="shared" si="271"/>
        <v>152.28493172840558</v>
      </c>
      <c r="AI177" s="1">
        <f t="shared" si="272"/>
        <v>282.995684007367</v>
      </c>
      <c r="AJ177" s="1">
        <f t="shared" si="273"/>
        <v>305.26097130173412</v>
      </c>
      <c r="AK177" s="8">
        <f t="shared" si="274"/>
        <v>20427091.287747361</v>
      </c>
      <c r="AL177" s="1">
        <f t="shared" si="275"/>
        <v>714642.24064018333</v>
      </c>
      <c r="AM177" s="1">
        <f t="shared" si="276"/>
        <v>0.99989445130393373</v>
      </c>
      <c r="AN177" s="1">
        <f t="shared" si="277"/>
        <v>33.956179797529316</v>
      </c>
      <c r="AO177" s="1">
        <f t="shared" si="278"/>
        <v>125.91606533661064</v>
      </c>
      <c r="AP177" s="1">
        <f t="shared" si="279"/>
        <v>6.4988849082647619E-3</v>
      </c>
      <c r="AQ177" s="1">
        <f t="shared" si="280"/>
        <v>6.376395890641119E-4</v>
      </c>
      <c r="AR177" s="1">
        <f t="shared" si="281"/>
        <v>1626.3868452113843</v>
      </c>
      <c r="AS177" s="1">
        <f t="shared" si="282"/>
        <v>71608278.473098546</v>
      </c>
      <c r="AT177" s="1">
        <f t="shared" si="283"/>
        <v>277874.4111479533</v>
      </c>
      <c r="AU177" s="1">
        <f t="shared" si="284"/>
        <v>1742966.0749342497</v>
      </c>
      <c r="AV177" s="1">
        <f t="shared" si="285"/>
        <v>54.804938797206326</v>
      </c>
      <c r="AW177" s="1">
        <f t="shared" si="286"/>
        <v>264772.71426242439</v>
      </c>
      <c r="AX177" s="6">
        <f t="shared" si="287"/>
        <v>139529175.22917545</v>
      </c>
      <c r="AY177">
        <f t="shared" si="288"/>
        <v>276239.23627998657</v>
      </c>
      <c r="AZ177">
        <f t="shared" si="289"/>
        <v>11466.522017562178</v>
      </c>
      <c r="BA177">
        <f t="shared" si="290"/>
        <v>537382.06464796921</v>
      </c>
      <c r="BB177">
        <f t="shared" si="291"/>
        <v>3413907.2386757275</v>
      </c>
    </row>
    <row r="178" spans="4:54" x14ac:dyDescent="0.35">
      <c r="D178">
        <f t="shared" si="241"/>
        <v>2010.9375</v>
      </c>
      <c r="E178" s="1">
        <f t="shared" si="242"/>
        <v>1723.977422909019</v>
      </c>
      <c r="F178" s="1">
        <f t="shared" si="243"/>
        <v>0.95074965750567464</v>
      </c>
      <c r="G178" s="1">
        <f t="shared" si="244"/>
        <v>29232.480436810096</v>
      </c>
      <c r="H178" s="1">
        <f t="shared" si="245"/>
        <v>3048.9518786730077</v>
      </c>
      <c r="I178" s="1">
        <f t="shared" si="246"/>
        <v>1.3273260094531641E-2</v>
      </c>
      <c r="J178" s="1">
        <f t="shared" si="247"/>
        <v>0.26266052905005788</v>
      </c>
      <c r="K178" s="1">
        <f t="shared" si="248"/>
        <v>2.2540310842664286E-2</v>
      </c>
      <c r="L178" s="1">
        <f t="shared" si="249"/>
        <v>2.9565964638514179E-3</v>
      </c>
      <c r="M178" s="1">
        <f t="shared" si="250"/>
        <v>0.68658555325990167</v>
      </c>
      <c r="N178" s="1">
        <f t="shared" si="251"/>
        <v>0.40638429885124466</v>
      </c>
      <c r="O178" s="1">
        <f t="shared" si="252"/>
        <v>2.5823902512123582</v>
      </c>
      <c r="P178" s="1">
        <f t="shared" si="253"/>
        <v>0.62169794651681398</v>
      </c>
      <c r="Q178" s="1">
        <f t="shared" si="254"/>
        <v>30759.204655171005</v>
      </c>
      <c r="R178" s="1">
        <f t="shared" si="255"/>
        <v>0.79972799016833096</v>
      </c>
      <c r="S178" s="1">
        <f t="shared" si="256"/>
        <v>0.23341065566015071</v>
      </c>
      <c r="T178" s="1">
        <f t="shared" si="257"/>
        <v>0.73336168488174125</v>
      </c>
      <c r="U178" s="1">
        <f t="shared" si="258"/>
        <v>0.97348259305176621</v>
      </c>
      <c r="V178" s="1">
        <f t="shared" si="259"/>
        <v>184.11684679225598</v>
      </c>
      <c r="W178" s="1">
        <f t="shared" si="260"/>
        <v>1457.8903927455306</v>
      </c>
      <c r="X178" s="1">
        <f t="shared" si="261"/>
        <v>160.87151795751879</v>
      </c>
      <c r="Y178" s="1">
        <f t="shared" si="262"/>
        <v>4.1875717200802139E-2</v>
      </c>
      <c r="Z178" s="1">
        <f t="shared" si="263"/>
        <v>0.40638429885124466</v>
      </c>
      <c r="AA178" s="1">
        <f t="shared" si="264"/>
        <v>3063.5211959667781</v>
      </c>
      <c r="AB178" s="1">
        <f t="shared" si="265"/>
        <v>6.2771875209609116E-3</v>
      </c>
      <c r="AC178" s="1">
        <f t="shared" si="266"/>
        <v>0.13276519121759495</v>
      </c>
      <c r="AD178" s="1">
        <f t="shared" si="267"/>
        <v>1.832058715868929E-2</v>
      </c>
      <c r="AE178" s="1">
        <f t="shared" si="268"/>
        <v>0.23089542597345947</v>
      </c>
      <c r="AF178" s="1">
        <f t="shared" si="269"/>
        <v>257.68971907292951</v>
      </c>
      <c r="AG178" s="1">
        <f t="shared" si="270"/>
        <v>152.80289743878959</v>
      </c>
      <c r="AH178" s="1">
        <f t="shared" si="271"/>
        <v>152.28493172840558</v>
      </c>
      <c r="AI178" s="1">
        <f t="shared" si="272"/>
        <v>282.88605585515569</v>
      </c>
      <c r="AJ178" s="1">
        <f t="shared" si="273"/>
        <v>305.24861082618122</v>
      </c>
      <c r="AK178" s="8">
        <f t="shared" si="274"/>
        <v>20561089.317879722</v>
      </c>
      <c r="AL178" s="1">
        <f t="shared" si="275"/>
        <v>719330.09201763244</v>
      </c>
      <c r="AM178" s="1">
        <f t="shared" si="276"/>
        <v>0.99989513908930638</v>
      </c>
      <c r="AN178" s="1">
        <f t="shared" si="277"/>
        <v>33.962733881859066</v>
      </c>
      <c r="AO178" s="1">
        <f t="shared" si="278"/>
        <v>125.94036914568477</v>
      </c>
      <c r="AP178" s="1">
        <f t="shared" si="279"/>
        <v>6.5268757023946742E-3</v>
      </c>
      <c r="AQ178" s="1">
        <f t="shared" si="280"/>
        <v>6.4326687320634217E-4</v>
      </c>
      <c r="AR178" s="1">
        <f t="shared" si="281"/>
        <v>1632.7527186413081</v>
      </c>
      <c r="AS178" s="1">
        <f t="shared" si="282"/>
        <v>72015420.438460186</v>
      </c>
      <c r="AT178" s="1">
        <f t="shared" si="283"/>
        <v>279465.63292297622</v>
      </c>
      <c r="AU178" s="1">
        <f t="shared" si="284"/>
        <v>1760333.2256309967</v>
      </c>
      <c r="AV178" s="1">
        <f t="shared" si="285"/>
        <v>54.79375437394723</v>
      </c>
      <c r="AW178" s="1">
        <f t="shared" si="286"/>
        <v>266187.13679871737</v>
      </c>
      <c r="AX178" s="6">
        <f t="shared" si="287"/>
        <v>140814243.31154293</v>
      </c>
      <c r="AY178">
        <f t="shared" si="288"/>
        <v>277821.09437936504</v>
      </c>
      <c r="AZ178">
        <f t="shared" si="289"/>
        <v>11633.957580647651</v>
      </c>
      <c r="BA178">
        <f t="shared" si="290"/>
        <v>540324.9190361168</v>
      </c>
      <c r="BB178">
        <f t="shared" si="291"/>
        <v>3447493.6177162258</v>
      </c>
    </row>
    <row r="179" spans="4:54" x14ac:dyDescent="0.35">
      <c r="D179">
        <f t="shared" si="241"/>
        <v>2011</v>
      </c>
      <c r="E179" s="1">
        <f t="shared" si="242"/>
        <v>1730.64655168589</v>
      </c>
      <c r="F179" s="1">
        <f t="shared" si="243"/>
        <v>0.95075910489346682</v>
      </c>
      <c r="G179" s="1">
        <f t="shared" si="244"/>
        <v>29423.039929227158</v>
      </c>
      <c r="H179" s="1">
        <f t="shared" si="245"/>
        <v>3071.6658192983609</v>
      </c>
      <c r="I179" s="1">
        <f t="shared" si="246"/>
        <v>1.3107344355384814E-2</v>
      </c>
      <c r="J179" s="1">
        <f t="shared" si="247"/>
        <v>0.26388451119873368</v>
      </c>
      <c r="K179" s="1">
        <f t="shared" si="248"/>
        <v>2.2515636365932495E-2</v>
      </c>
      <c r="L179" s="1">
        <f t="shared" si="249"/>
        <v>2.9703740242091924E-3</v>
      </c>
      <c r="M179" s="1">
        <f t="shared" si="250"/>
        <v>0.68724909885212282</v>
      </c>
      <c r="N179" s="1">
        <f t="shared" si="251"/>
        <v>0.40713701132860269</v>
      </c>
      <c r="O179" s="1">
        <f t="shared" si="252"/>
        <v>2.5924895095372174</v>
      </c>
      <c r="P179" s="1">
        <f t="shared" si="253"/>
        <v>0.62261549939068772</v>
      </c>
      <c r="Q179" s="1">
        <f t="shared" si="254"/>
        <v>30961.137867025787</v>
      </c>
      <c r="R179" s="1">
        <f t="shared" si="255"/>
        <v>0.79972799016833096</v>
      </c>
      <c r="S179" s="1">
        <f t="shared" si="256"/>
        <v>0.23370488862151734</v>
      </c>
      <c r="T179" s="1">
        <f t="shared" si="257"/>
        <v>0.73419126363764953</v>
      </c>
      <c r="U179" s="1">
        <f t="shared" si="258"/>
        <v>0.97364980868683637</v>
      </c>
      <c r="V179" s="1">
        <f t="shared" si="259"/>
        <v>184.04555863986909</v>
      </c>
      <c r="W179" s="1">
        <f t="shared" si="260"/>
        <v>1463.5919367622625</v>
      </c>
      <c r="X179" s="1">
        <f t="shared" si="261"/>
        <v>161.50065718858673</v>
      </c>
      <c r="Y179" s="1">
        <f t="shared" si="262"/>
        <v>4.2243442752626412E-2</v>
      </c>
      <c r="Z179" s="1">
        <f t="shared" si="263"/>
        <v>0.40713701132860269</v>
      </c>
      <c r="AA179" s="1">
        <f t="shared" si="264"/>
        <v>3075.5020698595695</v>
      </c>
      <c r="AB179" s="1">
        <f t="shared" si="265"/>
        <v>6.2888142432114998E-3</v>
      </c>
      <c r="AC179" s="1">
        <f t="shared" si="266"/>
        <v>0.13331725209113851</v>
      </c>
      <c r="AD179" s="1">
        <f t="shared" si="267"/>
        <v>1.8368914045575002E-2</v>
      </c>
      <c r="AE179" s="1">
        <f t="shared" si="268"/>
        <v>0.23118648828489524</v>
      </c>
      <c r="AF179" s="1">
        <f t="shared" si="269"/>
        <v>257.67967021924289</v>
      </c>
      <c r="AG179" s="1">
        <f t="shared" si="270"/>
        <v>152.79693874565749</v>
      </c>
      <c r="AH179" s="1">
        <f t="shared" si="271"/>
        <v>152.28493172840558</v>
      </c>
      <c r="AI179" s="1">
        <f t="shared" si="272"/>
        <v>282.77652527927802</v>
      </c>
      <c r="AJ179" s="1">
        <f t="shared" si="273"/>
        <v>305.23670736864608</v>
      </c>
      <c r="AK179" s="8">
        <f t="shared" si="274"/>
        <v>20696072.223053589</v>
      </c>
      <c r="AL179" s="1">
        <f t="shared" si="275"/>
        <v>724052.39872992632</v>
      </c>
      <c r="AM179" s="1">
        <f t="shared" si="276"/>
        <v>0.99989582292627222</v>
      </c>
      <c r="AN179" s="1">
        <f t="shared" si="277"/>
        <v>33.969287756037794</v>
      </c>
      <c r="AO179" s="1">
        <f t="shared" si="278"/>
        <v>125.9646721754784</v>
      </c>
      <c r="AP179" s="1">
        <f t="shared" si="279"/>
        <v>6.5547738769777888E-3</v>
      </c>
      <c r="AQ179" s="1">
        <f t="shared" si="280"/>
        <v>6.4891562818254463E-4</v>
      </c>
      <c r="AR179" s="1">
        <f t="shared" si="281"/>
        <v>1639.1381173928842</v>
      </c>
      <c r="AS179" s="1">
        <f t="shared" si="282"/>
        <v>72425088.737866104</v>
      </c>
      <c r="AT179" s="1">
        <f t="shared" si="283"/>
        <v>281066.36692077533</v>
      </c>
      <c r="AU179" s="1">
        <f t="shared" si="284"/>
        <v>1777799.8276886828</v>
      </c>
      <c r="AV179" s="1">
        <f t="shared" si="285"/>
        <v>54.78269926433687</v>
      </c>
      <c r="AW179" s="1">
        <f t="shared" si="286"/>
        <v>267609.06663366826</v>
      </c>
      <c r="AX179" s="6">
        <f t="shared" si="287"/>
        <v>142107747.82548377</v>
      </c>
      <c r="AY179">
        <f t="shared" si="288"/>
        <v>279412.40872606105</v>
      </c>
      <c r="AZ179">
        <f t="shared" si="289"/>
        <v>11803.342092392813</v>
      </c>
      <c r="BA179">
        <f t="shared" si="290"/>
        <v>543284.11354679556</v>
      </c>
      <c r="BB179">
        <f t="shared" si="291"/>
        <v>3481263.9251559833</v>
      </c>
    </row>
    <row r="180" spans="4:54" x14ac:dyDescent="0.35">
      <c r="D180">
        <f t="shared" si="241"/>
        <v>2011.0625</v>
      </c>
      <c r="E180" s="1">
        <f t="shared" si="242"/>
        <v>1737.3401967909433</v>
      </c>
      <c r="F180" s="1">
        <f t="shared" si="243"/>
        <v>0.95076844457540821</v>
      </c>
      <c r="G180" s="1">
        <f t="shared" si="244"/>
        <v>29615.019042933305</v>
      </c>
      <c r="H180" s="1">
        <f t="shared" si="245"/>
        <v>3094.5035784050901</v>
      </c>
      <c r="I180" s="1">
        <f t="shared" si="246"/>
        <v>1.2943502562826895E-2</v>
      </c>
      <c r="J180" s="1">
        <f t="shared" si="247"/>
        <v>0.2651060900950914</v>
      </c>
      <c r="K180" s="1">
        <f t="shared" si="248"/>
        <v>2.2490970745050454E-2</v>
      </c>
      <c r="L180" s="1">
        <f t="shared" si="249"/>
        <v>2.9841245327395334E-3</v>
      </c>
      <c r="M180" s="1">
        <f t="shared" si="250"/>
        <v>0.6879043501250427</v>
      </c>
      <c r="N180" s="1">
        <f t="shared" si="251"/>
        <v>0.40789201756625043</v>
      </c>
      <c r="O180" s="1">
        <f t="shared" si="252"/>
        <v>2.6026201789019137</v>
      </c>
      <c r="P180" s="1">
        <f t="shared" si="253"/>
        <v>0.62353144517570269</v>
      </c>
      <c r="Q180" s="1">
        <f t="shared" si="254"/>
        <v>31164.552700713357</v>
      </c>
      <c r="R180" s="1">
        <f t="shared" si="255"/>
        <v>0.79972799016833096</v>
      </c>
      <c r="S180" s="1">
        <f t="shared" si="256"/>
        <v>0.23400023425247329</v>
      </c>
      <c r="T180" s="1">
        <f t="shared" si="257"/>
        <v>0.73501047265986108</v>
      </c>
      <c r="U180" s="1">
        <f t="shared" si="258"/>
        <v>0.97381615099061591</v>
      </c>
      <c r="V180" s="1">
        <f t="shared" si="259"/>
        <v>183.97433042512188</v>
      </c>
      <c r="W180" s="1">
        <f t="shared" si="260"/>
        <v>1469.3112139055754</v>
      </c>
      <c r="X180" s="1">
        <f t="shared" si="261"/>
        <v>162.13175318883665</v>
      </c>
      <c r="Y180" s="1">
        <f t="shared" si="262"/>
        <v>4.2612558893176111E-2</v>
      </c>
      <c r="Z180" s="1">
        <f t="shared" si="263"/>
        <v>0.40789201756625043</v>
      </c>
      <c r="AA180" s="1">
        <f t="shared" si="264"/>
        <v>3087.5202070537866</v>
      </c>
      <c r="AB180" s="1">
        <f t="shared" si="265"/>
        <v>6.3004763958748947E-3</v>
      </c>
      <c r="AC180" s="1">
        <f t="shared" si="266"/>
        <v>0.13387227058215928</v>
      </c>
      <c r="AD180" s="1">
        <f t="shared" si="267"/>
        <v>1.8417210162106085E-2</v>
      </c>
      <c r="AE180" s="1">
        <f t="shared" si="268"/>
        <v>0.23147865127580969</v>
      </c>
      <c r="AF180" s="1">
        <f t="shared" si="269"/>
        <v>257.66999291333144</v>
      </c>
      <c r="AG180" s="1">
        <f t="shared" si="270"/>
        <v>152.79120037011037</v>
      </c>
      <c r="AH180" s="1">
        <f t="shared" si="271"/>
        <v>152.28493172840558</v>
      </c>
      <c r="AI180" s="1">
        <f t="shared" si="272"/>
        <v>282.66708679449789</v>
      </c>
      <c r="AJ180" s="1">
        <f t="shared" si="273"/>
        <v>305.22524403127801</v>
      </c>
      <c r="AK180" s="8">
        <f t="shared" si="274"/>
        <v>20832045.523108624</v>
      </c>
      <c r="AL180" s="1">
        <f t="shared" si="275"/>
        <v>728809.35388567857</v>
      </c>
      <c r="AM180" s="1">
        <f t="shared" si="276"/>
        <v>0.99989650282201681</v>
      </c>
      <c r="AN180" s="1">
        <f t="shared" si="277"/>
        <v>33.975841479833015</v>
      </c>
      <c r="AO180" s="1">
        <f t="shared" si="278"/>
        <v>125.98897464762095</v>
      </c>
      <c r="AP180" s="1">
        <f t="shared" si="279"/>
        <v>6.5825794714057242E-3</v>
      </c>
      <c r="AQ180" s="1">
        <f t="shared" si="280"/>
        <v>6.5458574445644219E-4</v>
      </c>
      <c r="AR180" s="1">
        <f t="shared" si="281"/>
        <v>1645.5433762181526</v>
      </c>
      <c r="AS180" s="1">
        <f t="shared" si="282"/>
        <v>72837299.253105715</v>
      </c>
      <c r="AT180" s="1">
        <f t="shared" si="283"/>
        <v>282676.68434952339</v>
      </c>
      <c r="AU180" s="1">
        <f t="shared" si="284"/>
        <v>1795366.4756212314</v>
      </c>
      <c r="AV180" s="1">
        <f t="shared" si="285"/>
        <v>54.771770405521444</v>
      </c>
      <c r="AW180" s="1">
        <f t="shared" si="286"/>
        <v>269038.5564391751</v>
      </c>
      <c r="AX180" s="6">
        <f t="shared" si="287"/>
        <v>143409750.67067805</v>
      </c>
      <c r="AY180">
        <f t="shared" si="288"/>
        <v>281013.2501092169</v>
      </c>
      <c r="AZ180">
        <f t="shared" si="289"/>
        <v>11974.693670041834</v>
      </c>
      <c r="BA180">
        <f t="shared" si="290"/>
        <v>546259.76584281225</v>
      </c>
      <c r="BB180">
        <f t="shared" si="291"/>
        <v>3515219.1822526581</v>
      </c>
    </row>
    <row r="181" spans="4:54" x14ac:dyDescent="0.35">
      <c r="D181">
        <f t="shared" si="241"/>
        <v>2011.125</v>
      </c>
      <c r="E181" s="1">
        <f t="shared" si="242"/>
        <v>1744.058561536239</v>
      </c>
      <c r="F181" s="1">
        <f t="shared" si="243"/>
        <v>0.95077767907152666</v>
      </c>
      <c r="G181" s="1">
        <f t="shared" si="244"/>
        <v>29808.425516583622</v>
      </c>
      <c r="H181" s="1">
        <f t="shared" si="245"/>
        <v>3117.4663144883357</v>
      </c>
      <c r="I181" s="1">
        <f t="shared" si="246"/>
        <v>1.2781708792527397E-2</v>
      </c>
      <c r="J181" s="1">
        <f t="shared" si="247"/>
        <v>0.26632526798336081</v>
      </c>
      <c r="K181" s="1">
        <f t="shared" si="248"/>
        <v>2.2466314663356506E-2</v>
      </c>
      <c r="L181" s="1">
        <f t="shared" si="249"/>
        <v>2.9978480147042569E-3</v>
      </c>
      <c r="M181" s="1">
        <f t="shared" si="250"/>
        <v>0.68855141075764525</v>
      </c>
      <c r="N181" s="1">
        <f t="shared" si="251"/>
        <v>0.4086493134266399</v>
      </c>
      <c r="O181" s="1">
        <f t="shared" si="252"/>
        <v>2.6127827747887111</v>
      </c>
      <c r="P181" s="1">
        <f t="shared" si="253"/>
        <v>0.62444582118440772</v>
      </c>
      <c r="Q181" s="1">
        <f t="shared" si="254"/>
        <v>31369.457474990635</v>
      </c>
      <c r="R181" s="1">
        <f t="shared" si="255"/>
        <v>0.79972799016833096</v>
      </c>
      <c r="S181" s="1">
        <f t="shared" si="256"/>
        <v>0.23429668685492883</v>
      </c>
      <c r="T181" s="1">
        <f t="shared" si="257"/>
        <v>0.73581944157003776</v>
      </c>
      <c r="U181" s="1">
        <f t="shared" si="258"/>
        <v>0.97398161982920872</v>
      </c>
      <c r="V181" s="1">
        <f t="shared" si="259"/>
        <v>183.90315873540752</v>
      </c>
      <c r="W181" s="1">
        <f t="shared" si="260"/>
        <v>1475.0485151913749</v>
      </c>
      <c r="X181" s="1">
        <f t="shared" si="261"/>
        <v>162.76483807053893</v>
      </c>
      <c r="Y181" s="1">
        <f t="shared" si="262"/>
        <v>4.2983058501110442E-2</v>
      </c>
      <c r="Z181" s="1">
        <f t="shared" si="263"/>
        <v>0.4086493134266399</v>
      </c>
      <c r="AA181" s="1">
        <f t="shared" si="264"/>
        <v>3099.5762190723544</v>
      </c>
      <c r="AB181" s="1">
        <f t="shared" si="265"/>
        <v>6.3121739150407427E-3</v>
      </c>
      <c r="AC181" s="1">
        <f t="shared" si="266"/>
        <v>0.13443025585597523</v>
      </c>
      <c r="AD181" s="1">
        <f t="shared" si="267"/>
        <v>1.8465477597148859E-2</v>
      </c>
      <c r="AE181" s="1">
        <f t="shared" si="268"/>
        <v>0.23177190930951563</v>
      </c>
      <c r="AF181" s="1">
        <f t="shared" si="269"/>
        <v>257.66067341753381</v>
      </c>
      <c r="AG181" s="1">
        <f t="shared" si="270"/>
        <v>152.78567416609391</v>
      </c>
      <c r="AH181" s="1">
        <f t="shared" si="271"/>
        <v>152.28493172840558</v>
      </c>
      <c r="AI181" s="1">
        <f t="shared" si="272"/>
        <v>282.55773515752054</v>
      </c>
      <c r="AJ181" s="1">
        <f t="shared" si="273"/>
        <v>305.21420454101019</v>
      </c>
      <c r="AK181" s="8">
        <f t="shared" si="274"/>
        <v>20969014.778744653</v>
      </c>
      <c r="AL181" s="1">
        <f t="shared" si="275"/>
        <v>733601.15202297422</v>
      </c>
      <c r="AM181" s="1">
        <f t="shared" si="276"/>
        <v>0.99989717878413931</v>
      </c>
      <c r="AN181" s="1">
        <f t="shared" si="277"/>
        <v>33.982395108336419</v>
      </c>
      <c r="AO181" s="1">
        <f t="shared" si="278"/>
        <v>126.01327676640307</v>
      </c>
      <c r="AP181" s="1">
        <f t="shared" si="279"/>
        <v>6.6102925274199309E-3</v>
      </c>
      <c r="AQ181" s="1">
        <f t="shared" si="280"/>
        <v>6.6027711263474118E-4</v>
      </c>
      <c r="AR181" s="1">
        <f t="shared" si="281"/>
        <v>1651.9688210380557</v>
      </c>
      <c r="AS181" s="1">
        <f t="shared" si="282"/>
        <v>73252067.834422991</v>
      </c>
      <c r="AT181" s="1">
        <f t="shared" si="283"/>
        <v>284296.65599654597</v>
      </c>
      <c r="AU181" s="1">
        <f t="shared" si="284"/>
        <v>1813033.7683930765</v>
      </c>
      <c r="AV181" s="1">
        <f t="shared" si="285"/>
        <v>54.760964841333738</v>
      </c>
      <c r="AW181" s="1">
        <f t="shared" si="286"/>
        <v>270475.65834583313</v>
      </c>
      <c r="AX181" s="6">
        <f t="shared" si="287"/>
        <v>144720314.09434959</v>
      </c>
      <c r="AY181">
        <f t="shared" si="288"/>
        <v>282623.68889960443</v>
      </c>
      <c r="AZ181">
        <f t="shared" si="289"/>
        <v>12148.030553771336</v>
      </c>
      <c r="BA181">
        <f t="shared" si="290"/>
        <v>549251.99258780305</v>
      </c>
      <c r="BB181">
        <f t="shared" si="291"/>
        <v>3549360.4176178337</v>
      </c>
    </row>
    <row r="182" spans="4:54" x14ac:dyDescent="0.35">
      <c r="D182">
        <f t="shared" si="241"/>
        <v>2011.1875</v>
      </c>
      <c r="E182" s="1">
        <f t="shared" si="242"/>
        <v>1750.801844097294</v>
      </c>
      <c r="F182" s="1">
        <f t="shared" si="243"/>
        <v>0.95078681081432137</v>
      </c>
      <c r="G182" s="1">
        <f t="shared" si="244"/>
        <v>30003.267161239142</v>
      </c>
      <c r="H182" s="1">
        <f t="shared" si="245"/>
        <v>3140.5551605278647</v>
      </c>
      <c r="I182" s="1">
        <f t="shared" si="246"/>
        <v>1.2621937444209946E-2</v>
      </c>
      <c r="J182" s="1">
        <f t="shared" si="247"/>
        <v>0.26754204714890156</v>
      </c>
      <c r="K182" s="1">
        <f t="shared" si="248"/>
        <v>2.2441668771968713E-2</v>
      </c>
      <c r="L182" s="1">
        <f t="shared" si="249"/>
        <v>3.0115444958281499E-3</v>
      </c>
      <c r="M182" s="1">
        <f t="shared" si="250"/>
        <v>0.68919038313292702</v>
      </c>
      <c r="N182" s="1">
        <f t="shared" si="251"/>
        <v>0.40940889490677168</v>
      </c>
      <c r="O182" s="1">
        <f t="shared" si="252"/>
        <v>2.6229777991061485</v>
      </c>
      <c r="P182" s="1">
        <f t="shared" si="253"/>
        <v>0.62535866277768326</v>
      </c>
      <c r="Q182" s="1">
        <f t="shared" si="254"/>
        <v>31575.860568243992</v>
      </c>
      <c r="R182" s="1">
        <f t="shared" si="255"/>
        <v>0.79972799016833096</v>
      </c>
      <c r="S182" s="1">
        <f t="shared" si="256"/>
        <v>0.23459424073835225</v>
      </c>
      <c r="T182" s="1">
        <f t="shared" si="257"/>
        <v>0.73661829836957071</v>
      </c>
      <c r="U182" s="1">
        <f t="shared" si="258"/>
        <v>0.97414621520898415</v>
      </c>
      <c r="V182" s="1">
        <f t="shared" si="259"/>
        <v>183.83204031004857</v>
      </c>
      <c r="W182" s="1">
        <f t="shared" si="260"/>
        <v>1480.8041239725114</v>
      </c>
      <c r="X182" s="1">
        <f t="shared" si="261"/>
        <v>163.39994310038097</v>
      </c>
      <c r="Y182" s="1">
        <f t="shared" si="262"/>
        <v>4.335493446453452E-2</v>
      </c>
      <c r="Z182" s="1">
        <f t="shared" si="263"/>
        <v>0.40940889490677168</v>
      </c>
      <c r="AA182" s="1">
        <f t="shared" si="264"/>
        <v>3111.6707013355226</v>
      </c>
      <c r="AB182" s="1">
        <f t="shared" si="265"/>
        <v>6.3239067388769846E-3</v>
      </c>
      <c r="AC182" s="1">
        <f t="shared" si="266"/>
        <v>0.13499121719424109</v>
      </c>
      <c r="AD182" s="1">
        <f t="shared" si="267"/>
        <v>1.8513718317676404E-2</v>
      </c>
      <c r="AE182" s="1">
        <f t="shared" si="268"/>
        <v>0.23206625675680245</v>
      </c>
      <c r="AF182" s="1">
        <f t="shared" si="269"/>
        <v>257.65169850212692</v>
      </c>
      <c r="AG182" s="1">
        <f t="shared" si="270"/>
        <v>152.78035228874708</v>
      </c>
      <c r="AH182" s="1">
        <f t="shared" si="271"/>
        <v>152.28493172840558</v>
      </c>
      <c r="AI182" s="1">
        <f t="shared" si="272"/>
        <v>282.44846535848296</v>
      </c>
      <c r="AJ182" s="1">
        <f t="shared" si="273"/>
        <v>305.20357322645833</v>
      </c>
      <c r="AK182" s="8">
        <f t="shared" si="274"/>
        <v>21106985.590521008</v>
      </c>
      <c r="AL182" s="1">
        <f t="shared" si="275"/>
        <v>738427.98907436151</v>
      </c>
      <c r="AM182" s="1">
        <f t="shared" si="276"/>
        <v>0.99989785082063432</v>
      </c>
      <c r="AN182" s="1">
        <f t="shared" si="277"/>
        <v>33.988948692121554</v>
      </c>
      <c r="AO182" s="1">
        <f t="shared" si="278"/>
        <v>126.03757871936121</v>
      </c>
      <c r="AP182" s="1">
        <f t="shared" si="279"/>
        <v>6.6379130890491574E-3</v>
      </c>
      <c r="AQ182" s="1">
        <f t="shared" si="280"/>
        <v>6.6598962346924983E-4</v>
      </c>
      <c r="AR182" s="1">
        <f t="shared" si="281"/>
        <v>1658.4147691913588</v>
      </c>
      <c r="AS182" s="1">
        <f t="shared" si="282"/>
        <v>73669410.30135034</v>
      </c>
      <c r="AT182" s="1">
        <f t="shared" si="283"/>
        <v>285926.3522407643</v>
      </c>
      <c r="AU182" s="1">
        <f t="shared" si="284"/>
        <v>1830802.3093928606</v>
      </c>
      <c r="AV182" s="1">
        <f t="shared" si="285"/>
        <v>54.750279718335939</v>
      </c>
      <c r="AW182" s="1">
        <f t="shared" si="286"/>
        <v>271920.42395513086</v>
      </c>
      <c r="AX182" s="6">
        <f t="shared" si="287"/>
        <v>146039500.69375715</v>
      </c>
      <c r="AY182">
        <f t="shared" si="288"/>
        <v>284243.79506199423</v>
      </c>
      <c r="AZ182">
        <f t="shared" si="289"/>
        <v>12323.37110686334</v>
      </c>
      <c r="BA182">
        <f t="shared" si="290"/>
        <v>552260.9094707442</v>
      </c>
      <c r="BB182">
        <f t="shared" si="291"/>
        <v>3583688.6671545715</v>
      </c>
    </row>
    <row r="183" spans="4:54" x14ac:dyDescent="0.35">
      <c r="D183">
        <f t="shared" si="241"/>
        <v>2011.25</v>
      </c>
      <c r="E183" s="1">
        <f t="shared" si="242"/>
        <v>1757.5702376460986</v>
      </c>
      <c r="F183" s="1">
        <f t="shared" si="243"/>
        <v>0.95079584215200608</v>
      </c>
      <c r="G183" s="1">
        <f t="shared" si="244"/>
        <v>30199.551858772134</v>
      </c>
      <c r="H183" s="1">
        <f t="shared" si="245"/>
        <v>3163.7712242051284</v>
      </c>
      <c r="I183" s="1">
        <f t="shared" si="246"/>
        <v>1.2464163237601592E-2</v>
      </c>
      <c r="J183" s="1">
        <f t="shared" si="247"/>
        <v>0.26875642991616033</v>
      </c>
      <c r="K183" s="1">
        <f t="shared" si="248"/>
        <v>2.2417033691068913E-2</v>
      </c>
      <c r="L183" s="1">
        <f t="shared" si="249"/>
        <v>3.0252140022759767E-3</v>
      </c>
      <c r="M183" s="1">
        <f t="shared" si="250"/>
        <v>0.68982136835409702</v>
      </c>
      <c r="N183" s="1">
        <f t="shared" si="251"/>
        <v>0.41017075813044662</v>
      </c>
      <c r="O183" s="1">
        <f t="shared" si="252"/>
        <v>2.6332057405705016</v>
      </c>
      <c r="P183" s="1">
        <f t="shared" si="253"/>
        <v>0.62627000343614114</v>
      </c>
      <c r="Q183" s="1">
        <f t="shared" si="254"/>
        <v>31783.770417003219</v>
      </c>
      <c r="R183" s="1">
        <f t="shared" si="255"/>
        <v>0.79972799016833096</v>
      </c>
      <c r="S183" s="1">
        <f t="shared" si="256"/>
        <v>0.23489289021987717</v>
      </c>
      <c r="T183" s="1">
        <f t="shared" si="257"/>
        <v>0.73740716945983387</v>
      </c>
      <c r="U183" s="1">
        <f t="shared" si="258"/>
        <v>0.97430993727114512</v>
      </c>
      <c r="V183" s="1">
        <f t="shared" si="259"/>
        <v>183.76097203495493</v>
      </c>
      <c r="W183" s="1">
        <f t="shared" si="260"/>
        <v>1486.5783161541324</v>
      </c>
      <c r="X183" s="1">
        <f t="shared" si="261"/>
        <v>164.03709872323026</v>
      </c>
      <c r="Y183" s="1">
        <f t="shared" si="262"/>
        <v>4.3728179681133267E-2</v>
      </c>
      <c r="Z183" s="1">
        <f t="shared" si="263"/>
        <v>0.41017075813044662</v>
      </c>
      <c r="AA183" s="1">
        <f t="shared" si="264"/>
        <v>3123.8042336133972</v>
      </c>
      <c r="AB183" s="1">
        <f t="shared" si="265"/>
        <v>6.3356748075101728E-3</v>
      </c>
      <c r="AC183" s="1">
        <f t="shared" si="266"/>
        <v>0.13555516399016976</v>
      </c>
      <c r="AD183" s="1">
        <f t="shared" si="267"/>
        <v>1.8561934172112063E-2</v>
      </c>
      <c r="AE183" s="1">
        <f t="shared" si="268"/>
        <v>0.23236168799604223</v>
      </c>
      <c r="AF183" s="1">
        <f t="shared" si="269"/>
        <v>257.64305542654529</v>
      </c>
      <c r="AG183" s="1">
        <f t="shared" si="270"/>
        <v>152.77522718326594</v>
      </c>
      <c r="AH183" s="1">
        <f t="shared" si="271"/>
        <v>152.28493172840558</v>
      </c>
      <c r="AI183" s="1">
        <f t="shared" si="272"/>
        <v>282.33927261274607</v>
      </c>
      <c r="AJ183" s="1">
        <f t="shared" si="273"/>
        <v>305.19333499567426</v>
      </c>
      <c r="AK183" s="8">
        <f t="shared" si="274"/>
        <v>21245963.597863168</v>
      </c>
      <c r="AL183" s="1">
        <f t="shared" si="275"/>
        <v>743290.06233210023</v>
      </c>
      <c r="AM183" s="1">
        <f t="shared" si="276"/>
        <v>0.99989851893987503</v>
      </c>
      <c r="AN183" s="1">
        <f t="shared" si="277"/>
        <v>33.995502277395317</v>
      </c>
      <c r="AO183" s="1">
        <f t="shared" si="278"/>
        <v>126.0618806778395</v>
      </c>
      <c r="AP183" s="1">
        <f t="shared" si="279"/>
        <v>6.66544120254914E-3</v>
      </c>
      <c r="AQ183" s="1">
        <f t="shared" si="280"/>
        <v>6.7172316785893491E-4</v>
      </c>
      <c r="AR183" s="1">
        <f t="shared" si="281"/>
        <v>1664.8815296758314</v>
      </c>
      <c r="AS183" s="1">
        <f t="shared" si="282"/>
        <v>74089342.443444014</v>
      </c>
      <c r="AT183" s="1">
        <f t="shared" si="283"/>
        <v>287565.84306448378</v>
      </c>
      <c r="AU183" s="1">
        <f t="shared" si="284"/>
        <v>1848672.7064079084</v>
      </c>
      <c r="AV183" s="1">
        <f t="shared" si="285"/>
        <v>54.739712282009457</v>
      </c>
      <c r="AW183" s="1">
        <f t="shared" si="286"/>
        <v>273372.90435101464</v>
      </c>
      <c r="AX183" s="6">
        <f t="shared" si="287"/>
        <v>147367373.4186236</v>
      </c>
      <c r="AY183">
        <f t="shared" si="288"/>
        <v>285873.63816687505</v>
      </c>
      <c r="AZ183">
        <f t="shared" si="289"/>
        <v>12500.733815860389</v>
      </c>
      <c r="BA183">
        <f t="shared" si="290"/>
        <v>555286.63122918946</v>
      </c>
      <c r="BB183">
        <f t="shared" si="291"/>
        <v>3618204.973996493</v>
      </c>
    </row>
    <row r="184" spans="4:54" x14ac:dyDescent="0.35">
      <c r="D184">
        <f t="shared" si="241"/>
        <v>2011.3125</v>
      </c>
      <c r="E184" s="1">
        <f t="shared" si="242"/>
        <v>1764.3639304789479</v>
      </c>
      <c r="F184" s="1">
        <f t="shared" si="243"/>
        <v>0.95080477535162966</v>
      </c>
      <c r="G184" s="1">
        <f t="shared" si="244"/>
        <v>30397.287560284956</v>
      </c>
      <c r="H184" s="1">
        <f t="shared" si="245"/>
        <v>3187.1155881125574</v>
      </c>
      <c r="I184" s="1">
        <f t="shared" si="246"/>
        <v>1.2308361208432803E-2</v>
      </c>
      <c r="J184" s="1">
        <f t="shared" si="247"/>
        <v>0.2699684186467099</v>
      </c>
      <c r="K184" s="1">
        <f t="shared" si="248"/>
        <v>2.2392410011138543E-2</v>
      </c>
      <c r="L184" s="1">
        <f t="shared" si="249"/>
        <v>3.0388565606304058E-3</v>
      </c>
      <c r="M184" s="1">
        <f t="shared" si="250"/>
        <v>0.69044446626057454</v>
      </c>
      <c r="N184" s="1">
        <f t="shared" si="251"/>
        <v>0.41093489934073424</v>
      </c>
      <c r="O184" s="1">
        <f t="shared" si="252"/>
        <v>2.6434670750752658</v>
      </c>
      <c r="P184" s="1">
        <f t="shared" si="253"/>
        <v>0.62717987482900084</v>
      </c>
      <c r="Q184" s="1">
        <f t="shared" si="254"/>
        <v>31993.195514465187</v>
      </c>
      <c r="R184" s="1">
        <f t="shared" si="255"/>
        <v>0.79972799016833096</v>
      </c>
      <c r="S184" s="1">
        <f t="shared" si="256"/>
        <v>0.23519262962440635</v>
      </c>
      <c r="T184" s="1">
        <f t="shared" si="257"/>
        <v>0.73818617966218392</v>
      </c>
      <c r="U184" s="1">
        <f t="shared" si="258"/>
        <v>0.97447278628649636</v>
      </c>
      <c r="V184" s="1">
        <f t="shared" si="259"/>
        <v>183.68995093747174</v>
      </c>
      <c r="W184" s="1">
        <f t="shared" si="260"/>
        <v>1492.3713604022741</v>
      </c>
      <c r="X184" s="1">
        <f t="shared" si="261"/>
        <v>164.67633458515169</v>
      </c>
      <c r="Y184" s="1">
        <f t="shared" si="262"/>
        <v>4.4102787058301403E-2</v>
      </c>
      <c r="Z184" s="1">
        <f t="shared" si="263"/>
        <v>0.41093489934073424</v>
      </c>
      <c r="AA184" s="1">
        <f t="shared" si="264"/>
        <v>3135.9773804642618</v>
      </c>
      <c r="AB184" s="1">
        <f t="shared" si="265"/>
        <v>6.3474780629091346E-3</v>
      </c>
      <c r="AC184" s="1">
        <f t="shared" si="266"/>
        <v>0.13612210574384734</v>
      </c>
      <c r="AD184" s="1">
        <f t="shared" si="267"/>
        <v>1.8610126893571867E-2</v>
      </c>
      <c r="AE184" s="1">
        <f t="shared" si="268"/>
        <v>0.23265819741329252</v>
      </c>
      <c r="AF184" s="1">
        <f t="shared" si="269"/>
        <v>257.6347319212951</v>
      </c>
      <c r="AG184" s="1">
        <f t="shared" si="270"/>
        <v>152.77029157417897</v>
      </c>
      <c r="AH184" s="1">
        <f t="shared" si="271"/>
        <v>152.28493172840558</v>
      </c>
      <c r="AI184" s="1">
        <f t="shared" si="272"/>
        <v>282.23015235297862</v>
      </c>
      <c r="AJ184" s="1">
        <f t="shared" si="273"/>
        <v>305.18347531472165</v>
      </c>
      <c r="AK184" s="8">
        <f t="shared" si="274"/>
        <v>21385954.478075907</v>
      </c>
      <c r="AL184" s="1">
        <f t="shared" si="275"/>
        <v>748187.57041363756</v>
      </c>
      <c r="AM184" s="1">
        <f t="shared" si="276"/>
        <v>0.99989918315059612</v>
      </c>
      <c r="AN184" s="1">
        <f t="shared" si="277"/>
        <v>34.002055906143674</v>
      </c>
      <c r="AO184" s="1">
        <f t="shared" si="278"/>
        <v>126.08618279752993</v>
      </c>
      <c r="AP184" s="1">
        <f t="shared" si="279"/>
        <v>6.6928769163444382E-3</v>
      </c>
      <c r="AQ184" s="1">
        <f t="shared" si="280"/>
        <v>6.7747763685191875E-4</v>
      </c>
      <c r="AR184" s="1">
        <f t="shared" si="281"/>
        <v>1671.3694033818583</v>
      </c>
      <c r="AS184" s="1">
        <f t="shared" si="282"/>
        <v>74511880.020923421</v>
      </c>
      <c r="AT184" s="1">
        <f t="shared" si="283"/>
        <v>289215.1980645454</v>
      </c>
      <c r="AU184" s="1">
        <f t="shared" si="284"/>
        <v>1866645.5715994386</v>
      </c>
      <c r="AV184" s="1">
        <f t="shared" si="285"/>
        <v>54.729259873086725</v>
      </c>
      <c r="AW184" s="1">
        <f t="shared" si="286"/>
        <v>274833.15011083725</v>
      </c>
      <c r="AX184" s="6">
        <f t="shared" si="287"/>
        <v>148703995.57350335</v>
      </c>
      <c r="AY184">
        <f t="shared" si="288"/>
        <v>287513.28740153956</v>
      </c>
      <c r="AZ184">
        <f t="shared" si="289"/>
        <v>12680.137290702311</v>
      </c>
      <c r="BA184">
        <f t="shared" si="290"/>
        <v>558329.27167126152</v>
      </c>
      <c r="BB184">
        <f t="shared" si="291"/>
        <v>3652910.3884483175</v>
      </c>
    </row>
    <row r="185" spans="4:54" x14ac:dyDescent="0.35">
      <c r="D185">
        <f t="shared" si="241"/>
        <v>2011.375</v>
      </c>
      <c r="E185" s="1">
        <f t="shared" si="242"/>
        <v>1771.1831061392404</v>
      </c>
      <c r="F185" s="1">
        <f t="shared" si="243"/>
        <v>0.95081361260208364</v>
      </c>
      <c r="G185" s="1">
        <f t="shared" si="244"/>
        <v>30596.482284541991</v>
      </c>
      <c r="H185" s="1">
        <f t="shared" si="245"/>
        <v>3210.5893099551949</v>
      </c>
      <c r="I185" s="1">
        <f t="shared" si="246"/>
        <v>1.2154506704487348E-2</v>
      </c>
      <c r="J185" s="1">
        <f t="shared" si="247"/>
        <v>0.27117801573736666</v>
      </c>
      <c r="K185" s="1">
        <f t="shared" si="248"/>
        <v>2.2367798294148047E-2</v>
      </c>
      <c r="L185" s="1">
        <f t="shared" si="249"/>
        <v>3.0524721978708196E-3</v>
      </c>
      <c r="M185" s="1">
        <f t="shared" si="250"/>
        <v>0.69105977544378605</v>
      </c>
      <c r="N185" s="1">
        <f t="shared" si="251"/>
        <v>0.41170131489265066</v>
      </c>
      <c r="O185" s="1">
        <f t="shared" si="252"/>
        <v>2.6537622660489237</v>
      </c>
      <c r="P185" s="1">
        <f t="shared" si="253"/>
        <v>0.62808830688052164</v>
      </c>
      <c r="Q185" s="1">
        <f t="shared" si="254"/>
        <v>32204.144409026747</v>
      </c>
      <c r="R185" s="1">
        <f t="shared" si="255"/>
        <v>0.79972799016833096</v>
      </c>
      <c r="S185" s="1">
        <f t="shared" si="256"/>
        <v>0.2354934532847128</v>
      </c>
      <c r="T185" s="1">
        <f t="shared" si="257"/>
        <v>0.73895545223771097</v>
      </c>
      <c r="U185" s="1">
        <f t="shared" si="258"/>
        <v>0.97463476265040683</v>
      </c>
      <c r="V185" s="1">
        <f t="shared" si="259"/>
        <v>183.61897418141029</v>
      </c>
      <c r="W185" s="1">
        <f t="shared" si="260"/>
        <v>1498.1835183458422</v>
      </c>
      <c r="X185" s="1">
        <f t="shared" si="261"/>
        <v>165.31767955569492</v>
      </c>
      <c r="Y185" s="1">
        <f t="shared" si="262"/>
        <v>4.4478749513269689E-2</v>
      </c>
      <c r="Z185" s="1">
        <f t="shared" si="263"/>
        <v>0.41170131489265066</v>
      </c>
      <c r="AA185" s="1">
        <f t="shared" si="264"/>
        <v>3148.1906916590051</v>
      </c>
      <c r="AB185" s="1">
        <f t="shared" si="265"/>
        <v>6.359316448771875E-3</v>
      </c>
      <c r="AC185" s="1">
        <f t="shared" si="266"/>
        <v>0.13669205205763649</v>
      </c>
      <c r="AD185" s="1">
        <f t="shared" si="267"/>
        <v>1.8658298103008272E-2</v>
      </c>
      <c r="AE185" s="1">
        <f t="shared" si="268"/>
        <v>0.23295577940239626</v>
      </c>
      <c r="AF185" s="1">
        <f t="shared" si="269"/>
        <v>257.62671617053655</v>
      </c>
      <c r="AG185" s="1">
        <f t="shared" si="270"/>
        <v>152.765538455019</v>
      </c>
      <c r="AH185" s="1">
        <f t="shared" si="271"/>
        <v>152.28493172840558</v>
      </c>
      <c r="AI185" s="1">
        <f t="shared" si="272"/>
        <v>282.12110022152285</v>
      </c>
      <c r="AJ185" s="1">
        <f t="shared" si="273"/>
        <v>305.17398018704415</v>
      </c>
      <c r="AK185" s="8">
        <f t="shared" si="274"/>
        <v>21526963.945362605</v>
      </c>
      <c r="AL185" s="1">
        <f t="shared" si="275"/>
        <v>753120.71322729811</v>
      </c>
      <c r="AM185" s="1">
        <f t="shared" si="276"/>
        <v>0.99989984346187843</v>
      </c>
      <c r="AN185" s="1">
        <f t="shared" si="277"/>
        <v>34.008609616271585</v>
      </c>
      <c r="AO185" s="1">
        <f t="shared" si="278"/>
        <v>126.11048521899147</v>
      </c>
      <c r="AP185" s="1">
        <f t="shared" si="279"/>
        <v>6.7202202809723251E-3</v>
      </c>
      <c r="AQ185" s="1">
        <f t="shared" si="280"/>
        <v>6.8325292164741829E-4</v>
      </c>
      <c r="AR185" s="1">
        <f t="shared" si="281"/>
        <v>1677.8786833186455</v>
      </c>
      <c r="AS185" s="1">
        <f t="shared" si="282"/>
        <v>74937038.765216634</v>
      </c>
      <c r="AT185" s="1">
        <f t="shared" si="283"/>
        <v>290874.48646285542</v>
      </c>
      <c r="AU185" s="1">
        <f t="shared" si="284"/>
        <v>1884721.5214784727</v>
      </c>
      <c r="AV185" s="1">
        <f t="shared" si="285"/>
        <v>54.718919924019424</v>
      </c>
      <c r="AW185" s="1">
        <f t="shared" si="286"/>
        <v>276301.21131570789</v>
      </c>
      <c r="AX185" s="6">
        <f t="shared" si="287"/>
        <v>150049430.82008851</v>
      </c>
      <c r="AY185">
        <f t="shared" si="288"/>
        <v>289162.81158055208</v>
      </c>
      <c r="AZ185">
        <f t="shared" si="289"/>
        <v>12861.600264844175</v>
      </c>
      <c r="BA185">
        <f t="shared" si="290"/>
        <v>561388.94369643426</v>
      </c>
      <c r="BB185">
        <f t="shared" si="291"/>
        <v>3687805.9679277712</v>
      </c>
    </row>
    <row r="186" spans="4:54" x14ac:dyDescent="0.35">
      <c r="D186">
        <f t="shared" si="241"/>
        <v>2011.4375</v>
      </c>
      <c r="E186" s="1">
        <f t="shared" si="242"/>
        <v>1778.0279435354387</v>
      </c>
      <c r="F186" s="1">
        <f t="shared" si="243"/>
        <v>0.95082235601699561</v>
      </c>
      <c r="G186" s="1">
        <f t="shared" si="244"/>
        <v>30797.144116414191</v>
      </c>
      <c r="H186" s="1">
        <f t="shared" si="245"/>
        <v>3234.1934227446936</v>
      </c>
      <c r="I186" s="1">
        <f t="shared" si="246"/>
        <v>1.2002575381701719E-2</v>
      </c>
      <c r="J186" s="1">
        <f t="shared" si="247"/>
        <v>0.27238522361838396</v>
      </c>
      <c r="K186" s="1">
        <f t="shared" si="248"/>
        <v>2.2343199074701569E-2</v>
      </c>
      <c r="L186" s="1">
        <f t="shared" si="249"/>
        <v>3.0660609413529784E-3</v>
      </c>
      <c r="M186" s="1">
        <f t="shared" si="250"/>
        <v>0.69166739326276527</v>
      </c>
      <c r="N186" s="1">
        <f t="shared" si="251"/>
        <v>0.41247000124604044</v>
      </c>
      <c r="O186" s="1">
        <f t="shared" si="252"/>
        <v>2.6640917648012756</v>
      </c>
      <c r="P186" s="1">
        <f t="shared" si="253"/>
        <v>0.62899532783408496</v>
      </c>
      <c r="Q186" s="1">
        <f t="shared" si="254"/>
        <v>32416.625702826412</v>
      </c>
      <c r="R186" s="1">
        <f t="shared" si="255"/>
        <v>0.79972799016833096</v>
      </c>
      <c r="S186" s="1">
        <f t="shared" si="256"/>
        <v>0.23579535554153788</v>
      </c>
      <c r="T186" s="1">
        <f t="shared" si="257"/>
        <v>0.73971510890674141</v>
      </c>
      <c r="U186" s="1">
        <f t="shared" si="258"/>
        <v>0.97479586687796016</v>
      </c>
      <c r="V186" s="1">
        <f t="shared" si="259"/>
        <v>183.54803906225698</v>
      </c>
      <c r="W186" s="1">
        <f t="shared" si="260"/>
        <v>1504.0150447721294</v>
      </c>
      <c r="X186" s="1">
        <f t="shared" si="261"/>
        <v>165.96116174946911</v>
      </c>
      <c r="Y186" s="1">
        <f t="shared" si="262"/>
        <v>4.4856059973227495E-2</v>
      </c>
      <c r="Z186" s="1">
        <f t="shared" si="263"/>
        <v>0.41247000124604044</v>
      </c>
      <c r="AA186" s="1">
        <f t="shared" si="264"/>
        <v>3160.4447025919717</v>
      </c>
      <c r="AB186" s="1">
        <f t="shared" si="265"/>
        <v>6.3711899104156216E-3</v>
      </c>
      <c r="AC186" s="1">
        <f t="shared" si="266"/>
        <v>0.13726501263166738</v>
      </c>
      <c r="AD186" s="1">
        <f t="shared" si="267"/>
        <v>1.8706449312257734E-2</v>
      </c>
      <c r="AE186" s="1">
        <f t="shared" si="268"/>
        <v>0.23325442836507887</v>
      </c>
      <c r="AF186" s="1">
        <f t="shared" si="269"/>
        <v>257.61899679531035</v>
      </c>
      <c r="AG186" s="1">
        <f t="shared" si="270"/>
        <v>152.76096107837694</v>
      </c>
      <c r="AH186" s="1">
        <f t="shared" si="271"/>
        <v>152.28493172840558</v>
      </c>
      <c r="AI186" s="1">
        <f t="shared" si="272"/>
        <v>282.01211206303276</v>
      </c>
      <c r="AJ186" s="1">
        <f t="shared" si="273"/>
        <v>305.164836133596</v>
      </c>
      <c r="AK186" s="8">
        <f t="shared" si="274"/>
        <v>21668997.74985043</v>
      </c>
      <c r="AL186" s="1">
        <f t="shared" si="275"/>
        <v>758089.69193818164</v>
      </c>
      <c r="AM186" s="1">
        <f t="shared" si="276"/>
        <v>0.99990049988313334</v>
      </c>
      <c r="AN186" s="1">
        <f t="shared" si="277"/>
        <v>34.015163441737656</v>
      </c>
      <c r="AO186" s="1">
        <f t="shared" si="278"/>
        <v>126.13478806814915</v>
      </c>
      <c r="AP186" s="1">
        <f t="shared" si="279"/>
        <v>6.7474713490286728E-3</v>
      </c>
      <c r="AQ186" s="1">
        <f t="shared" si="280"/>
        <v>6.8904891359762794E-4</v>
      </c>
      <c r="AR186" s="1">
        <f t="shared" si="281"/>
        <v>1684.40965483319</v>
      </c>
      <c r="AS186" s="1">
        <f t="shared" si="282"/>
        <v>75364834.379416212</v>
      </c>
      <c r="AT186" s="1">
        <f t="shared" si="283"/>
        <v>292543.77711631608</v>
      </c>
      <c r="AU186" s="1">
        <f t="shared" si="284"/>
        <v>1902901.1768824011</v>
      </c>
      <c r="AV186" s="1">
        <f t="shared" si="285"/>
        <v>54.708689955578009</v>
      </c>
      <c r="AW186" s="1">
        <f t="shared" si="286"/>
        <v>277777.13756026537</v>
      </c>
      <c r="AX186" s="6">
        <f t="shared" si="287"/>
        <v>151403743.17945415</v>
      </c>
      <c r="AY186">
        <f t="shared" si="288"/>
        <v>290822.27915562061</v>
      </c>
      <c r="AZ186">
        <f t="shared" si="289"/>
        <v>13045.141595355226</v>
      </c>
      <c r="BA186">
        <f t="shared" si="290"/>
        <v>564465.75931514776</v>
      </c>
      <c r="BB186">
        <f t="shared" si="291"/>
        <v>3722892.7769087981</v>
      </c>
    </row>
    <row r="187" spans="4:54" x14ac:dyDescent="0.35">
      <c r="D187">
        <f t="shared" si="241"/>
        <v>2011.5</v>
      </c>
      <c r="E187" s="1">
        <f t="shared" si="242"/>
        <v>1784.8986170542969</v>
      </c>
      <c r="F187" s="1">
        <f t="shared" si="243"/>
        <v>0.95083100763751693</v>
      </c>
      <c r="G187" s="1">
        <f t="shared" si="244"/>
        <v>30999.281205335734</v>
      </c>
      <c r="H187" s="1">
        <f t="shared" si="245"/>
        <v>3257.9289349839896</v>
      </c>
      <c r="I187" s="1">
        <f t="shared" si="246"/>
        <v>1.1852543200313143E-2</v>
      </c>
      <c r="J187" s="1">
        <f t="shared" si="247"/>
        <v>0.27359004475171828</v>
      </c>
      <c r="K187" s="1">
        <f t="shared" si="248"/>
        <v>2.2318612861138502E-2</v>
      </c>
      <c r="L187" s="1">
        <f t="shared" si="249"/>
        <v>3.0796228187895034E-3</v>
      </c>
      <c r="M187" s="1">
        <f t="shared" si="250"/>
        <v>0.69226741585955831</v>
      </c>
      <c r="N187" s="1">
        <f t="shared" si="251"/>
        <v>0.41324095495865559</v>
      </c>
      <c r="O187" s="1">
        <f t="shared" si="252"/>
        <v>2.6744560108585782</v>
      </c>
      <c r="P187" s="1">
        <f t="shared" si="253"/>
        <v>0.62990096431399833</v>
      </c>
      <c r="Q187" s="1">
        <f t="shared" si="254"/>
        <v>32630.648050293494</v>
      </c>
      <c r="R187" s="1">
        <f t="shared" si="255"/>
        <v>0.79972799016833096</v>
      </c>
      <c r="S187" s="1">
        <f t="shared" si="256"/>
        <v>0.23609833074368655</v>
      </c>
      <c r="T187" s="1">
        <f t="shared" si="257"/>
        <v>0.7404652698680978</v>
      </c>
      <c r="U187" s="1">
        <f t="shared" si="258"/>
        <v>0.97495609959928642</v>
      </c>
      <c r="V187" s="1">
        <f t="shared" si="259"/>
        <v>183.47714300255257</v>
      </c>
      <c r="W187" s="1">
        <f t="shared" si="260"/>
        <v>1509.8661878160199</v>
      </c>
      <c r="X187" s="1">
        <f t="shared" si="261"/>
        <v>166.60680854702059</v>
      </c>
      <c r="Y187" s="1">
        <f t="shared" si="262"/>
        <v>4.5234711375441938E-2</v>
      </c>
      <c r="Z187" s="1">
        <f t="shared" si="263"/>
        <v>0.41324095495865559</v>
      </c>
      <c r="AA187" s="1">
        <f t="shared" si="264"/>
        <v>3172.7399346785455</v>
      </c>
      <c r="AB187" s="1">
        <f t="shared" si="265"/>
        <v>6.3830983946699255E-3</v>
      </c>
      <c r="AC187" s="1">
        <f t="shared" si="266"/>
        <v>0.13784099725941115</v>
      </c>
      <c r="AD187" s="1">
        <f t="shared" si="267"/>
        <v>1.8754581926994432E-2</v>
      </c>
      <c r="AE187" s="1">
        <f t="shared" si="268"/>
        <v>0.23355413871104255</v>
      </c>
      <c r="AF187" s="1">
        <f t="shared" si="269"/>
        <v>257.6115628373845</v>
      </c>
      <c r="AG187" s="1">
        <f t="shared" si="270"/>
        <v>152.75655294632341</v>
      </c>
      <c r="AH187" s="1">
        <f t="shared" si="271"/>
        <v>152.28493172840558</v>
      </c>
      <c r="AI187" s="1">
        <f t="shared" si="272"/>
        <v>281.90318391737486</v>
      </c>
      <c r="AJ187" s="1">
        <f t="shared" si="273"/>
        <v>305.15603017370762</v>
      </c>
      <c r="AK187" s="8">
        <f t="shared" si="274"/>
        <v>21812061.676620498</v>
      </c>
      <c r="AL187" s="1">
        <f t="shared" si="275"/>
        <v>763094.70893423283</v>
      </c>
      <c r="AM187" s="1">
        <f t="shared" si="276"/>
        <v>0.99990115242408806</v>
      </c>
      <c r="AN187" s="1">
        <f t="shared" si="277"/>
        <v>34.021717412683458</v>
      </c>
      <c r="AO187" s="1">
        <f t="shared" si="278"/>
        <v>126.15909145677375</v>
      </c>
      <c r="AP187" s="1">
        <f t="shared" si="279"/>
        <v>6.7746301751157416E-3</v>
      </c>
      <c r="AQ187" s="1">
        <f t="shared" si="280"/>
        <v>6.9486550420954979E-4</v>
      </c>
      <c r="AR187" s="1">
        <f t="shared" si="281"/>
        <v>1690.9625958221761</v>
      </c>
      <c r="AS187" s="1">
        <f t="shared" si="282"/>
        <v>75795282.538645208</v>
      </c>
      <c r="AT187" s="1">
        <f t="shared" si="283"/>
        <v>294223.13852616335</v>
      </c>
      <c r="AU187" s="1">
        <f t="shared" si="284"/>
        <v>1921185.1629521709</v>
      </c>
      <c r="AV187" s="1">
        <f t="shared" si="285"/>
        <v>54.698567573577648</v>
      </c>
      <c r="AW187" s="1">
        <f t="shared" si="286"/>
        <v>279260.97796188208</v>
      </c>
      <c r="AX187" s="6">
        <f t="shared" si="287"/>
        <v>152766997.03424293</v>
      </c>
      <c r="AY187">
        <f t="shared" si="288"/>
        <v>292491.75822488003</v>
      </c>
      <c r="AZ187">
        <f t="shared" si="289"/>
        <v>13230.780262997994</v>
      </c>
      <c r="BA187">
        <f t="shared" si="290"/>
        <v>567559.82966727193</v>
      </c>
      <c r="BB187">
        <f t="shared" si="291"/>
        <v>3758171.8868659949</v>
      </c>
    </row>
    <row r="188" spans="4:54" x14ac:dyDescent="0.35">
      <c r="D188">
        <f t="shared" si="241"/>
        <v>2011.5625</v>
      </c>
      <c r="E188" s="1">
        <f t="shared" si="242"/>
        <v>1791.7952966695605</v>
      </c>
      <c r="F188" s="1">
        <f t="shared" si="243"/>
        <v>0.95083956943500658</v>
      </c>
      <c r="G188" s="1">
        <f t="shared" si="244"/>
        <v>31202.901763772232</v>
      </c>
      <c r="H188" s="1">
        <f t="shared" si="245"/>
        <v>3281.7968308438203</v>
      </c>
      <c r="I188" s="1">
        <f t="shared" si="246"/>
        <v>1.1704386421055904E-2</v>
      </c>
      <c r="J188" s="1">
        <f t="shared" si="247"/>
        <v>0.27479248162936509</v>
      </c>
      <c r="K188" s="1">
        <f t="shared" si="248"/>
        <v>2.2294040136593581E-2</v>
      </c>
      <c r="L188" s="1">
        <f t="shared" si="249"/>
        <v>3.0931578582311455E-3</v>
      </c>
      <c r="M188" s="1">
        <f t="shared" si="250"/>
        <v>0.69285993817443536</v>
      </c>
      <c r="N188" s="1">
        <f t="shared" si="251"/>
        <v>0.41401417267942586</v>
      </c>
      <c r="O188" s="1">
        <f t="shared" si="252"/>
        <v>2.6848554322877622</v>
      </c>
      <c r="P188" s="1">
        <f t="shared" si="253"/>
        <v>0.63080524138510696</v>
      </c>
      <c r="Q188" s="1">
        <f t="shared" si="254"/>
        <v>32846.220156704694</v>
      </c>
      <c r="R188" s="1">
        <f t="shared" si="255"/>
        <v>0.79972799016833096</v>
      </c>
      <c r="S188" s="1">
        <f t="shared" si="256"/>
        <v>0.23640237324811997</v>
      </c>
      <c r="T188" s="1">
        <f t="shared" si="257"/>
        <v>0.74120605381811733</v>
      </c>
      <c r="U188" s="1">
        <f t="shared" si="258"/>
        <v>0.97511546155506912</v>
      </c>
      <c r="V188" s="1">
        <f t="shared" si="259"/>
        <v>183.40628354743743</v>
      </c>
      <c r="W188" s="1">
        <f t="shared" si="260"/>
        <v>1515.7371891430275</v>
      </c>
      <c r="X188" s="1">
        <f t="shared" si="261"/>
        <v>167.2546466150304</v>
      </c>
      <c r="Y188" s="1">
        <f t="shared" si="262"/>
        <v>4.5614696667373576E-2</v>
      </c>
      <c r="Z188" s="1">
        <f t="shared" si="263"/>
        <v>0.41401417267942586</v>
      </c>
      <c r="AA188" s="1">
        <f t="shared" si="264"/>
        <v>3185.0768957397713</v>
      </c>
      <c r="AB188" s="1">
        <f t="shared" si="265"/>
        <v>6.3950418497727068E-3</v>
      </c>
      <c r="AC188" s="1">
        <f t="shared" si="266"/>
        <v>0.13842001582333419</v>
      </c>
      <c r="AD188" s="1">
        <f t="shared" si="267"/>
        <v>1.8802697249592611E-2</v>
      </c>
      <c r="AE188" s="1">
        <f t="shared" si="268"/>
        <v>0.23385490485805774</v>
      </c>
      <c r="AF188" s="1">
        <f t="shared" si="269"/>
        <v>257.60440374369836</v>
      </c>
      <c r="AG188" s="1">
        <f t="shared" si="270"/>
        <v>152.75230780118449</v>
      </c>
      <c r="AH188" s="1">
        <f t="shared" si="271"/>
        <v>152.28493172840558</v>
      </c>
      <c r="AI188" s="1">
        <f t="shared" si="272"/>
        <v>281.79431201278385</v>
      </c>
      <c r="AJ188" s="1">
        <f t="shared" si="273"/>
        <v>305.14754980665867</v>
      </c>
      <c r="AK188" s="8">
        <f t="shared" si="274"/>
        <v>21956161.544743031</v>
      </c>
      <c r="AL188" s="1">
        <f t="shared" si="275"/>
        <v>768135.96779248747</v>
      </c>
      <c r="AM188" s="1">
        <f t="shared" si="276"/>
        <v>0.999901801094772</v>
      </c>
      <c r="AN188" s="1">
        <f t="shared" si="277"/>
        <v>34.028271555557922</v>
      </c>
      <c r="AO188" s="1">
        <f t="shared" si="278"/>
        <v>126.18339548294298</v>
      </c>
      <c r="AP188" s="1">
        <f t="shared" si="279"/>
        <v>6.8016968157918085E-3</v>
      </c>
      <c r="AQ188" s="1">
        <f t="shared" si="280"/>
        <v>7.0070258514677087E-4</v>
      </c>
      <c r="AR188" s="1">
        <f t="shared" si="281"/>
        <v>1697.5377769369691</v>
      </c>
      <c r="AS188" s="1">
        <f t="shared" si="282"/>
        <v>76228398.890338346</v>
      </c>
      <c r="AT188" s="1">
        <f t="shared" si="283"/>
        <v>295912.63884673821</v>
      </c>
      <c r="AU188" s="1">
        <f t="shared" si="284"/>
        <v>1939574.1091100562</v>
      </c>
      <c r="AV188" s="1">
        <f t="shared" si="285"/>
        <v>54.688550465725932</v>
      </c>
      <c r="AW188" s="1">
        <f t="shared" si="286"/>
        <v>280752.78116932389</v>
      </c>
      <c r="AX188" s="6">
        <f t="shared" si="287"/>
        <v>154139257.13078937</v>
      </c>
      <c r="AY188">
        <f t="shared" si="288"/>
        <v>294171.31654161145</v>
      </c>
      <c r="AZ188">
        <f t="shared" si="289"/>
        <v>13418.535372287541</v>
      </c>
      <c r="BA188">
        <f t="shared" si="290"/>
        <v>570671.26503946737</v>
      </c>
      <c r="BB188">
        <f t="shared" si="291"/>
        <v>3793644.3762201993</v>
      </c>
    </row>
    <row r="189" spans="4:54" x14ac:dyDescent="0.35">
      <c r="D189">
        <f t="shared" si="241"/>
        <v>2011.625</v>
      </c>
      <c r="E189" s="1">
        <f t="shared" si="242"/>
        <v>1798.7181480462493</v>
      </c>
      <c r="F189" s="1">
        <f t="shared" si="243"/>
        <v>0.9508480433136145</v>
      </c>
      <c r="G189" s="1">
        <f t="shared" si="244"/>
        <v>31408.014065699972</v>
      </c>
      <c r="H189" s="1">
        <f t="shared" si="245"/>
        <v>3305.7980703296348</v>
      </c>
      <c r="I189" s="1">
        <f t="shared" si="246"/>
        <v>1.155808160140505E-2</v>
      </c>
      <c r="J189" s="1">
        <f t="shared" si="247"/>
        <v>0.27599253677176272</v>
      </c>
      <c r="K189" s="1">
        <f t="shared" si="248"/>
        <v>2.2269481360016864E-2</v>
      </c>
      <c r="L189" s="1">
        <f t="shared" si="249"/>
        <v>3.1066660880488175E-3</v>
      </c>
      <c r="M189" s="1">
        <f t="shared" si="250"/>
        <v>0.6934450539609136</v>
      </c>
      <c r="N189" s="1">
        <f t="shared" si="251"/>
        <v>0.41478965114191463</v>
      </c>
      <c r="O189" s="1">
        <f t="shared" si="252"/>
        <v>2.695290446009992</v>
      </c>
      <c r="P189" s="1">
        <f t="shared" si="253"/>
        <v>0.63170818261028472</v>
      </c>
      <c r="Q189" s="1">
        <f t="shared" si="254"/>
        <v>33063.350776746927</v>
      </c>
      <c r="R189" s="1">
        <f t="shared" si="255"/>
        <v>0.79972799016833096</v>
      </c>
      <c r="S189" s="1">
        <f t="shared" si="256"/>
        <v>0.23670747742004553</v>
      </c>
      <c r="T189" s="1">
        <f t="shared" si="257"/>
        <v>0.74193757796943327</v>
      </c>
      <c r="U189" s="1">
        <f t="shared" si="258"/>
        <v>0.97527395359222024</v>
      </c>
      <c r="V189" s="1">
        <f t="shared" si="259"/>
        <v>183.33545836035586</v>
      </c>
      <c r="W189" s="1">
        <f t="shared" si="260"/>
        <v>1521.6282841263146</v>
      </c>
      <c r="X189" s="1">
        <f t="shared" si="261"/>
        <v>167.90470192584741</v>
      </c>
      <c r="Y189" s="1">
        <f t="shared" si="262"/>
        <v>4.5996008806788891E-2</v>
      </c>
      <c r="Z189" s="1">
        <f t="shared" si="263"/>
        <v>0.41478965114191463</v>
      </c>
      <c r="AA189" s="1">
        <f t="shared" si="264"/>
        <v>3197.4560803743352</v>
      </c>
      <c r="AB189" s="1">
        <f t="shared" si="265"/>
        <v>6.4070202252691734E-3</v>
      </c>
      <c r="AC189" s="1">
        <f t="shared" si="266"/>
        <v>0.13900207829062974</v>
      </c>
      <c r="AD189" s="1">
        <f t="shared" si="267"/>
        <v>1.8850796481899964E-2</v>
      </c>
      <c r="AE189" s="1">
        <f t="shared" si="268"/>
        <v>0.23415672123205225</v>
      </c>
      <c r="AF189" s="1">
        <f t="shared" si="269"/>
        <v>257.59750935138158</v>
      </c>
      <c r="AG189" s="1">
        <f t="shared" si="270"/>
        <v>152.74821961665825</v>
      </c>
      <c r="AH189" s="1">
        <f t="shared" si="271"/>
        <v>152.28493172840558</v>
      </c>
      <c r="AI189" s="1">
        <f t="shared" si="272"/>
        <v>281.6854927592621</v>
      </c>
      <c r="AJ189" s="1">
        <f t="shared" si="273"/>
        <v>305.13938299393232</v>
      </c>
      <c r="AK189" s="8">
        <f t="shared" si="274"/>
        <v>22101303.206316665</v>
      </c>
      <c r="AL189" s="1">
        <f t="shared" si="275"/>
        <v>773213.67324546259</v>
      </c>
      <c r="AM189" s="1">
        <f t="shared" si="276"/>
        <v>0.9999024459055027</v>
      </c>
      <c r="AN189" s="1">
        <f t="shared" si="277"/>
        <v>34.034825893236935</v>
      </c>
      <c r="AO189" s="1">
        <f t="shared" si="278"/>
        <v>126.20770023148508</v>
      </c>
      <c r="AP189" s="1">
        <f t="shared" si="279"/>
        <v>6.8286713295225695E-3</v>
      </c>
      <c r="AQ189" s="1">
        <f t="shared" si="280"/>
        <v>7.0656004823119092E-4</v>
      </c>
      <c r="AR189" s="1">
        <f t="shared" si="281"/>
        <v>1704.1354617818647</v>
      </c>
      <c r="AS189" s="1">
        <f t="shared" si="282"/>
        <v>76664199.054438785</v>
      </c>
      <c r="AT189" s="1">
        <f t="shared" si="283"/>
        <v>297612.34589369921</v>
      </c>
      <c r="AU189" s="1">
        <f t="shared" si="284"/>
        <v>1958068.6490379772</v>
      </c>
      <c r="AV189" s="1">
        <f t="shared" si="285"/>
        <v>54.678636398587869</v>
      </c>
      <c r="AW189" s="1">
        <f t="shared" si="286"/>
        <v>282252.59537087643</v>
      </c>
      <c r="AX189" s="6">
        <f t="shared" si="287"/>
        <v>155520588.58118415</v>
      </c>
      <c r="AY189">
        <f t="shared" si="288"/>
        <v>295861.02152240661</v>
      </c>
      <c r="AZ189">
        <f t="shared" si="289"/>
        <v>13608.426151530171</v>
      </c>
      <c r="BA189">
        <f t="shared" si="290"/>
        <v>573800.17488146655</v>
      </c>
      <c r="BB189">
        <f t="shared" si="291"/>
        <v>3829311.3302851659</v>
      </c>
    </row>
    <row r="190" spans="4:54" x14ac:dyDescent="0.35">
      <c r="D190">
        <f t="shared" si="241"/>
        <v>2011.6875</v>
      </c>
      <c r="E190" s="1">
        <f t="shared" si="242"/>
        <v>1805.6673326406801</v>
      </c>
      <c r="F190" s="1">
        <f t="shared" si="243"/>
        <v>0.95085643111277063</v>
      </c>
      <c r="G190" s="1">
        <f t="shared" si="244"/>
        <v>31614.626445095575</v>
      </c>
      <c r="H190" s="1">
        <f t="shared" si="245"/>
        <v>3329.9335894392148</v>
      </c>
      <c r="I190" s="1">
        <f t="shared" si="246"/>
        <v>1.1413605591867161E-2</v>
      </c>
      <c r="J190" s="1">
        <f t="shared" si="247"/>
        <v>0.27719021272626071</v>
      </c>
      <c r="K190" s="1">
        <f t="shared" si="248"/>
        <v>2.2244936967155245E-2</v>
      </c>
      <c r="L190" s="1">
        <f t="shared" si="249"/>
        <v>3.1201475369163549E-3</v>
      </c>
      <c r="M190" s="1">
        <f t="shared" si="250"/>
        <v>0.69402285580059153</v>
      </c>
      <c r="N190" s="1">
        <f t="shared" si="251"/>
        <v>0.41556738715795405</v>
      </c>
      <c r="O190" s="1">
        <f t="shared" si="252"/>
        <v>2.7057614581038196</v>
      </c>
      <c r="P190" s="1">
        <f t="shared" si="253"/>
        <v>0.6326098101058818</v>
      </c>
      <c r="Q190" s="1">
        <f t="shared" si="254"/>
        <v>33282.048713085904</v>
      </c>
      <c r="R190" s="1">
        <f t="shared" si="255"/>
        <v>0.79972799016833096</v>
      </c>
      <c r="S190" s="1">
        <f t="shared" si="256"/>
        <v>0.23701363763300431</v>
      </c>
      <c r="T190" s="1">
        <f t="shared" si="257"/>
        <v>0.74265995806952112</v>
      </c>
      <c r="U190" s="1">
        <f t="shared" si="258"/>
        <v>0.97543157665972047</v>
      </c>
      <c r="V190" s="1">
        <f t="shared" si="259"/>
        <v>183.26466521891516</v>
      </c>
      <c r="W190" s="1">
        <f t="shared" si="260"/>
        <v>1527.5397020178386</v>
      </c>
      <c r="X190" s="1">
        <f t="shared" si="261"/>
        <v>168.5569997763736</v>
      </c>
      <c r="Y190" s="1">
        <f t="shared" si="262"/>
        <v>4.6378640761869601E-2</v>
      </c>
      <c r="Z190" s="1">
        <f t="shared" si="263"/>
        <v>0.41556738715795405</v>
      </c>
      <c r="AA190" s="1">
        <f t="shared" si="264"/>
        <v>3209.8779703181985</v>
      </c>
      <c r="AB190" s="1">
        <f t="shared" si="265"/>
        <v>6.4190334719135067E-3</v>
      </c>
      <c r="AC190" s="1">
        <f t="shared" si="266"/>
        <v>0.13958719470902359</v>
      </c>
      <c r="AD190" s="1">
        <f t="shared" si="267"/>
        <v>1.889888072792437E-2</v>
      </c>
      <c r="AE190" s="1">
        <f t="shared" si="268"/>
        <v>0.23445958226719785</v>
      </c>
      <c r="AF190" s="1">
        <f t="shared" si="269"/>
        <v>257.59086987332728</v>
      </c>
      <c r="AG190" s="1">
        <f t="shared" si="270"/>
        <v>152.74428258926022</v>
      </c>
      <c r="AH190" s="1">
        <f t="shared" si="271"/>
        <v>152.28493172840558</v>
      </c>
      <c r="AI190" s="1">
        <f t="shared" si="272"/>
        <v>281.57672274221773</v>
      </c>
      <c r="AJ190" s="1">
        <f t="shared" si="273"/>
        <v>305.13151814212534</v>
      </c>
      <c r="AK190" s="8">
        <f t="shared" si="274"/>
        <v>22247492.545511618</v>
      </c>
      <c r="AL190" s="1">
        <f t="shared" si="275"/>
        <v>778328.03114768281</v>
      </c>
      <c r="AM190" s="1">
        <f t="shared" si="276"/>
        <v>0.99990308686687324</v>
      </c>
      <c r="AN190" s="1">
        <f t="shared" si="277"/>
        <v>34.041380445138238</v>
      </c>
      <c r="AO190" s="1">
        <f t="shared" si="278"/>
        <v>126.23200577440474</v>
      </c>
      <c r="AP190" s="1">
        <f t="shared" si="279"/>
        <v>6.8555537766342451E-3</v>
      </c>
      <c r="AQ190" s="1">
        <f t="shared" si="280"/>
        <v>7.1243778544470148E-4</v>
      </c>
      <c r="AR190" s="1">
        <f t="shared" si="281"/>
        <v>1710.7559071057647</v>
      </c>
      <c r="AS190" s="1">
        <f t="shared" si="282"/>
        <v>77102698.623513192</v>
      </c>
      <c r="AT190" s="1">
        <f t="shared" si="283"/>
        <v>299322.32715169276</v>
      </c>
      <c r="AU190" s="1">
        <f t="shared" si="284"/>
        <v>1976669.4206563334</v>
      </c>
      <c r="AV190" s="1">
        <f t="shared" si="285"/>
        <v>54.66882321466332</v>
      </c>
      <c r="AW190" s="1">
        <f t="shared" si="286"/>
        <v>283760.46830195171</v>
      </c>
      <c r="AX190" s="6">
        <f t="shared" si="287"/>
        <v>156911056.86527863</v>
      </c>
      <c r="AY190">
        <f t="shared" si="288"/>
        <v>297560.94025479292</v>
      </c>
      <c r="AZ190">
        <f t="shared" si="289"/>
        <v>13800.471952841184</v>
      </c>
      <c r="BA190">
        <f t="shared" si="290"/>
        <v>576946.66782129975</v>
      </c>
      <c r="BB190">
        <f t="shared" si="291"/>
        <v>3865173.8412152575</v>
      </c>
    </row>
    <row r="191" spans="4:54" x14ac:dyDescent="0.35">
      <c r="D191">
        <f t="shared" si="241"/>
        <v>2011.75</v>
      </c>
      <c r="E191" s="1">
        <f t="shared" si="242"/>
        <v>1812.6430077963601</v>
      </c>
      <c r="F191" s="1">
        <f t="shared" si="243"/>
        <v>0.95086473460957988</v>
      </c>
      <c r="G191" s="1">
        <f t="shared" si="244"/>
        <v>31822.747294435525</v>
      </c>
      <c r="H191" s="1">
        <f t="shared" si="245"/>
        <v>3354.2043003105709</v>
      </c>
      <c r="I191" s="1">
        <f t="shared" si="246"/>
        <v>1.1270935532317502E-2</v>
      </c>
      <c r="J191" s="1">
        <f t="shared" si="247"/>
        <v>0.27838551206565065</v>
      </c>
      <c r="K191" s="1">
        <f t="shared" si="248"/>
        <v>2.2220407371496841E-2</v>
      </c>
      <c r="L191" s="1">
        <f t="shared" si="249"/>
        <v>3.1336022337939765E-3</v>
      </c>
      <c r="M191" s="1">
        <f t="shared" si="250"/>
        <v>0.69459343511779736</v>
      </c>
      <c r="N191" s="1">
        <f t="shared" si="251"/>
        <v>0.41634737761145474</v>
      </c>
      <c r="O191" s="1">
        <f t="shared" si="252"/>
        <v>2.7162688640981956</v>
      </c>
      <c r="P191" s="1">
        <f t="shared" si="253"/>
        <v>0.63351014459519783</v>
      </c>
      <c r="Q191" s="1">
        <f t="shared" si="254"/>
        <v>33502.322814939718</v>
      </c>
      <c r="R191" s="1">
        <f t="shared" si="255"/>
        <v>0.79972799016833096</v>
      </c>
      <c r="S191" s="1">
        <f t="shared" si="256"/>
        <v>0.23732084826895611</v>
      </c>
      <c r="T191" s="1">
        <f t="shared" si="257"/>
        <v>0.74337330841901283</v>
      </c>
      <c r="U191" s="1">
        <f t="shared" si="258"/>
        <v>0.97558833180461424</v>
      </c>
      <c r="V191" s="1">
        <f t="shared" si="259"/>
        <v>183.1939020108928</v>
      </c>
      <c r="W191" s="1">
        <f t="shared" si="260"/>
        <v>1533.4716661137709</v>
      </c>
      <c r="X191" s="1">
        <f t="shared" si="261"/>
        <v>169.21156480631731</v>
      </c>
      <c r="Y191" s="1">
        <f t="shared" si="262"/>
        <v>4.6762585511318948E-2</v>
      </c>
      <c r="Z191" s="1">
        <f t="shared" si="263"/>
        <v>0.41634737761145474</v>
      </c>
      <c r="AA191" s="1">
        <f t="shared" si="264"/>
        <v>3222.3430347922013</v>
      </c>
      <c r="AB191" s="1">
        <f t="shared" si="265"/>
        <v>6.4310815415732437E-3</v>
      </c>
      <c r="AC191" s="1">
        <f t="shared" si="266"/>
        <v>0.1401753752026518</v>
      </c>
      <c r="AD191" s="1">
        <f t="shared" si="267"/>
        <v>1.8946950996436285E-2</v>
      </c>
      <c r="AE191" s="1">
        <f t="shared" si="268"/>
        <v>0.23476348240599421</v>
      </c>
      <c r="AF191" s="1">
        <f t="shared" si="269"/>
        <v>257.58447588429857</v>
      </c>
      <c r="AG191" s="1">
        <f t="shared" si="270"/>
        <v>152.74049113008485</v>
      </c>
      <c r="AH191" s="1">
        <f t="shared" si="271"/>
        <v>152.28493172840558</v>
      </c>
      <c r="AI191" s="1">
        <f t="shared" si="272"/>
        <v>281.46799871632942</v>
      </c>
      <c r="AJ191" s="1">
        <f t="shared" si="273"/>
        <v>305.12394408649101</v>
      </c>
      <c r="AK191" s="8">
        <f t="shared" si="274"/>
        <v>22394735.477616191</v>
      </c>
      <c r="AL191" s="1">
        <f t="shared" si="275"/>
        <v>783479.24844232202</v>
      </c>
      <c r="AM191" s="1">
        <f t="shared" si="276"/>
        <v>0.99990372398973959</v>
      </c>
      <c r="AN191" s="1">
        <f t="shared" si="277"/>
        <v>34.047935227332033</v>
      </c>
      <c r="AO191" s="1">
        <f t="shared" si="278"/>
        <v>126.25631217129337</v>
      </c>
      <c r="AP191" s="1">
        <f t="shared" si="279"/>
        <v>6.8823442192683226E-3</v>
      </c>
      <c r="AQ191" s="1">
        <f t="shared" si="280"/>
        <v>7.1833568893081871E-4</v>
      </c>
      <c r="AR191" s="1">
        <f t="shared" si="281"/>
        <v>1717.3993629874349</v>
      </c>
      <c r="AS191" s="1">
        <f t="shared" si="282"/>
        <v>77543913.162787065</v>
      </c>
      <c r="AT191" s="1">
        <f t="shared" si="283"/>
        <v>301042.64978149586</v>
      </c>
      <c r="AU191" s="1">
        <f t="shared" si="284"/>
        <v>1995377.0661033143</v>
      </c>
      <c r="AV191" s="1">
        <f t="shared" si="285"/>
        <v>54.659108829573441</v>
      </c>
      <c r="AW191" s="1">
        <f t="shared" si="286"/>
        <v>285276.447252193</v>
      </c>
      <c r="AX191" s="6">
        <f t="shared" si="287"/>
        <v>158310727.83262965</v>
      </c>
      <c r="AY191">
        <f t="shared" si="288"/>
        <v>299271.13950433431</v>
      </c>
      <c r="AZ191">
        <f t="shared" si="289"/>
        <v>13994.692252141294</v>
      </c>
      <c r="BA191">
        <f t="shared" si="290"/>
        <v>580110.8516795038</v>
      </c>
      <c r="BB191">
        <f t="shared" si="291"/>
        <v>3901233.007954089</v>
      </c>
    </row>
    <row r="192" spans="4:54" x14ac:dyDescent="0.35">
      <c r="D192">
        <f t="shared" si="241"/>
        <v>2011.8125</v>
      </c>
      <c r="E192" s="1">
        <f t="shared" si="242"/>
        <v>1819.6453268359041</v>
      </c>
      <c r="F192" s="1">
        <f t="shared" si="243"/>
        <v>0.95087295552113082</v>
      </c>
      <c r="G192" s="1">
        <f t="shared" si="244"/>
        <v>32032.385063204936</v>
      </c>
      <c r="H192" s="1">
        <f t="shared" si="245"/>
        <v>3378.611091360573</v>
      </c>
      <c r="I192" s="1">
        <f t="shared" si="246"/>
        <v>1.1130048848382854E-2</v>
      </c>
      <c r="J192" s="1">
        <f t="shared" si="247"/>
        <v>0.27957843738675708</v>
      </c>
      <c r="K192" s="1">
        <f t="shared" si="248"/>
        <v>2.2195892965179601E-2</v>
      </c>
      <c r="L192" s="1">
        <f t="shared" si="249"/>
        <v>3.1470302079124246E-3</v>
      </c>
      <c r="M192" s="1">
        <f t="shared" si="250"/>
        <v>0.69515688219405547</v>
      </c>
      <c r="N192" s="1">
        <f t="shared" si="251"/>
        <v>0.41712961945238369</v>
      </c>
      <c r="O192" s="1">
        <f t="shared" si="252"/>
        <v>2.7268130492555804</v>
      </c>
      <c r="P192" s="1">
        <f t="shared" si="253"/>
        <v>0.63440920546005108</v>
      </c>
      <c r="Q192" s="1">
        <f t="shared" si="254"/>
        <v>33724.181976657033</v>
      </c>
      <c r="R192" s="1">
        <f t="shared" si="255"/>
        <v>0.79972799016833096</v>
      </c>
      <c r="S192" s="1">
        <f t="shared" si="256"/>
        <v>0.23762910371836207</v>
      </c>
      <c r="T192" s="1">
        <f t="shared" si="257"/>
        <v>0.74407774188978271</v>
      </c>
      <c r="U192" s="1">
        <f t="shared" si="258"/>
        <v>0.97574422016815909</v>
      </c>
      <c r="V192" s="1">
        <f t="shared" si="259"/>
        <v>183.12316673038771</v>
      </c>
      <c r="W192" s="1">
        <f t="shared" si="260"/>
        <v>1539.4243939143287</v>
      </c>
      <c r="X192" s="1">
        <f t="shared" si="261"/>
        <v>169.86842101582991</v>
      </c>
      <c r="Y192" s="1">
        <f t="shared" si="262"/>
        <v>4.7147836044465041E-2</v>
      </c>
      <c r="Z192" s="1">
        <f t="shared" si="263"/>
        <v>0.41712961945238369</v>
      </c>
      <c r="AA192" s="1">
        <f t="shared" si="264"/>
        <v>3234.8517308379219</v>
      </c>
      <c r="AB192" s="1">
        <f t="shared" si="265"/>
        <v>6.4431643871362557E-3</v>
      </c>
      <c r="AC192" s="1">
        <f t="shared" si="266"/>
        <v>0.14076662996800721</v>
      </c>
      <c r="AD192" s="1">
        <f t="shared" si="267"/>
        <v>1.8995008203489244E-2</v>
      </c>
      <c r="AE192" s="1">
        <f t="shared" si="268"/>
        <v>0.23506841609935078</v>
      </c>
      <c r="AF192" s="1">
        <f t="shared" si="269"/>
        <v>257.57831830754856</v>
      </c>
      <c r="AG192" s="1">
        <f t="shared" si="270"/>
        <v>152.73683985687151</v>
      </c>
      <c r="AH192" s="1">
        <f t="shared" si="271"/>
        <v>152.28493172840558</v>
      </c>
      <c r="AI192" s="1">
        <f t="shared" si="272"/>
        <v>281.35931759963364</v>
      </c>
      <c r="AJ192" s="1">
        <f t="shared" si="273"/>
        <v>305.11665007508941</v>
      </c>
      <c r="AK192" s="8">
        <f t="shared" si="274"/>
        <v>22543037.948086366</v>
      </c>
      <c r="AL192" s="1">
        <f t="shared" si="275"/>
        <v>788667.53312795446</v>
      </c>
      <c r="AM192" s="1">
        <f t="shared" si="276"/>
        <v>0.99990435728520866</v>
      </c>
      <c r="AN192" s="1">
        <f t="shared" si="277"/>
        <v>34.054490252647184</v>
      </c>
      <c r="AO192" s="1">
        <f t="shared" si="278"/>
        <v>126.28061946972292</v>
      </c>
      <c r="AP192" s="1">
        <f t="shared" si="279"/>
        <v>6.9090427213378833E-3</v>
      </c>
      <c r="AQ192" s="1">
        <f t="shared" si="280"/>
        <v>7.2425365099627122E-4</v>
      </c>
      <c r="AR192" s="1">
        <f t="shared" si="281"/>
        <v>1724.0660730145096</v>
      </c>
      <c r="AS192" s="1">
        <f t="shared" si="282"/>
        <v>77987858.210102841</v>
      </c>
      <c r="AT192" s="1">
        <f t="shared" si="283"/>
        <v>302773.38062664622</v>
      </c>
      <c r="AU192" s="1">
        <f t="shared" si="284"/>
        <v>2014192.2317146577</v>
      </c>
      <c r="AV192" s="1">
        <f t="shared" si="285"/>
        <v>54.649491229351291</v>
      </c>
      <c r="AW192" s="1">
        <f t="shared" si="286"/>
        <v>286800.57907209086</v>
      </c>
      <c r="AX192" s="6">
        <f t="shared" si="287"/>
        <v>159719667.70438504</v>
      </c>
      <c r="AY192">
        <f t="shared" si="288"/>
        <v>300991.68572122219</v>
      </c>
      <c r="AZ192">
        <f t="shared" si="289"/>
        <v>14191.106649131334</v>
      </c>
      <c r="BA192">
        <f t="shared" si="290"/>
        <v>583292.83348233823</v>
      </c>
      <c r="BB192">
        <f t="shared" si="291"/>
        <v>3937489.936184058</v>
      </c>
    </row>
    <row r="193" spans="4:54" x14ac:dyDescent="0.35">
      <c r="D193">
        <f t="shared" si="241"/>
        <v>2011.875</v>
      </c>
      <c r="E193" s="1">
        <f t="shared" si="242"/>
        <v>1826.6744391490738</v>
      </c>
      <c r="F193" s="1">
        <f t="shared" si="243"/>
        <v>0.95088109550671596</v>
      </c>
      <c r="G193" s="1">
        <f t="shared" si="244"/>
        <v>32243.548256414972</v>
      </c>
      <c r="H193" s="1">
        <f t="shared" si="245"/>
        <v>3403.1548274124766</v>
      </c>
      <c r="I193" s="1">
        <f t="shared" si="246"/>
        <v>1.0990923247869653E-2</v>
      </c>
      <c r="J193" s="1">
        <f t="shared" si="247"/>
        <v>0.28076899130908628</v>
      </c>
      <c r="K193" s="1">
        <f t="shared" si="248"/>
        <v>2.217139411986549E-2</v>
      </c>
      <c r="L193" s="1">
        <f t="shared" si="249"/>
        <v>3.1604314887577552E-3</v>
      </c>
      <c r="M193" s="1">
        <f t="shared" si="250"/>
        <v>0.69571328618237127</v>
      </c>
      <c r="N193" s="1">
        <f t="shared" si="251"/>
        <v>0.41791410969090576</v>
      </c>
      <c r="O193" s="1">
        <f t="shared" si="252"/>
        <v>2.7373943888454213</v>
      </c>
      <c r="P193" s="1">
        <f t="shared" si="253"/>
        <v>0.63530701079051077</v>
      </c>
      <c r="Q193" s="1">
        <f t="shared" si="254"/>
        <v>33947.635136298355</v>
      </c>
      <c r="R193" s="1">
        <f t="shared" si="255"/>
        <v>0.79972799016833096</v>
      </c>
      <c r="S193" s="1">
        <f t="shared" si="256"/>
        <v>0.23793839838026529</v>
      </c>
      <c r="T193" s="1">
        <f t="shared" si="257"/>
        <v>0.74477336994280663</v>
      </c>
      <c r="U193" s="1">
        <f t="shared" si="258"/>
        <v>0.97589924298211872</v>
      </c>
      <c r="V193" s="1">
        <f t="shared" si="259"/>
        <v>183.05245747411021</v>
      </c>
      <c r="W193" s="1">
        <f t="shared" si="260"/>
        <v>1545.3980972781658</v>
      </c>
      <c r="X193" s="1">
        <f t="shared" si="261"/>
        <v>170.52759178254209</v>
      </c>
      <c r="Y193" s="1">
        <f t="shared" si="262"/>
        <v>4.7534385361361391E-2</v>
      </c>
      <c r="Z193" s="1">
        <f t="shared" si="263"/>
        <v>0.41791410969090576</v>
      </c>
      <c r="AA193" s="1">
        <f t="shared" si="264"/>
        <v>3247.4045036421026</v>
      </c>
      <c r="AB193" s="1">
        <f t="shared" si="265"/>
        <v>6.4552819624202583E-3</v>
      </c>
      <c r="AC193" s="1">
        <f t="shared" si="266"/>
        <v>0.14136096926995215</v>
      </c>
      <c r="AD193" s="1">
        <f t="shared" si="267"/>
        <v>1.9043053174860575E-2</v>
      </c>
      <c r="AE193" s="1">
        <f t="shared" si="268"/>
        <v>0.23537437780666648</v>
      </c>
      <c r="AF193" s="1">
        <f t="shared" si="269"/>
        <v>257.57238840193531</v>
      </c>
      <c r="AG193" s="1">
        <f t="shared" si="270"/>
        <v>152.73332358636409</v>
      </c>
      <c r="AH193" s="1">
        <f t="shared" si="271"/>
        <v>152.28493172840558</v>
      </c>
      <c r="AI193" s="1">
        <f t="shared" si="272"/>
        <v>281.25067646782367</v>
      </c>
      <c r="AJ193" s="1">
        <f t="shared" si="273"/>
        <v>305.10962575352437</v>
      </c>
      <c r="AK193" s="8">
        <f t="shared" si="274"/>
        <v>22692405.931597449</v>
      </c>
      <c r="AL193" s="1">
        <f t="shared" si="275"/>
        <v>793893.09422537684</v>
      </c>
      <c r="AM193" s="1">
        <f t="shared" si="276"/>
        <v>0.99990498676462714</v>
      </c>
      <c r="AN193" s="1">
        <f t="shared" si="277"/>
        <v>34.061045530773491</v>
      </c>
      <c r="AO193" s="1">
        <f t="shared" si="278"/>
        <v>126.30492770562499</v>
      </c>
      <c r="AP193" s="1">
        <f t="shared" si="279"/>
        <v>6.9356493484854448E-3</v>
      </c>
      <c r="AQ193" s="1">
        <f t="shared" si="280"/>
        <v>7.3019156411254372E-4</v>
      </c>
      <c r="AR193" s="1">
        <f t="shared" si="281"/>
        <v>1730.7562744563984</v>
      </c>
      <c r="AS193" s="1">
        <f t="shared" si="282"/>
        <v>78434549.275801197</v>
      </c>
      <c r="AT193" s="1">
        <f t="shared" si="283"/>
        <v>304514.58621956804</v>
      </c>
      <c r="AU193" s="1">
        <f t="shared" si="284"/>
        <v>2033115.568003823</v>
      </c>
      <c r="AV193" s="1">
        <f t="shared" si="285"/>
        <v>54.639968467833356</v>
      </c>
      <c r="AW193" s="1">
        <f t="shared" si="286"/>
        <v>288332.9101791206</v>
      </c>
      <c r="AX193" s="6">
        <f t="shared" si="287"/>
        <v>161137943.07510987</v>
      </c>
      <c r="AY193">
        <f t="shared" si="288"/>
        <v>302722.64504636516</v>
      </c>
      <c r="AZ193">
        <f t="shared" si="289"/>
        <v>14389.734867244541</v>
      </c>
      <c r="BA193">
        <f t="shared" si="290"/>
        <v>586492.71947402856</v>
      </c>
      <c r="BB193">
        <f t="shared" si="291"/>
        <v>3973945.7382767042</v>
      </c>
    </row>
    <row r="194" spans="4:54" x14ac:dyDescent="0.35">
      <c r="D194">
        <f t="shared" si="241"/>
        <v>2011.9375</v>
      </c>
      <c r="E194" s="1">
        <f t="shared" si="242"/>
        <v>1833.7304902770945</v>
      </c>
      <c r="F194" s="1">
        <f t="shared" si="243"/>
        <v>0.95088915616997105</v>
      </c>
      <c r="G194" s="1">
        <f t="shared" si="244"/>
        <v>32456.24543312825</v>
      </c>
      <c r="H194" s="1">
        <f t="shared" si="245"/>
        <v>3427.8363498150634</v>
      </c>
      <c r="I194" s="1">
        <f t="shared" si="246"/>
        <v>1.0853536717236732E-2</v>
      </c>
      <c r="J194" s="1">
        <f t="shared" si="247"/>
        <v>0.28195717647353052</v>
      </c>
      <c r="K194" s="1">
        <f t="shared" si="248"/>
        <v>2.2146911187581528E-2</v>
      </c>
      <c r="L194" s="1">
        <f t="shared" si="249"/>
        <v>3.1738061060567519E-3</v>
      </c>
      <c r="M194" s="1">
        <f t="shared" si="250"/>
        <v>0.69626273512133752</v>
      </c>
      <c r="N194" s="1">
        <f t="shared" si="251"/>
        <v>0.41870084539168329</v>
      </c>
      <c r="O194" s="1">
        <f t="shared" si="252"/>
        <v>2.7480132484082311</v>
      </c>
      <c r="P194" s="1">
        <f t="shared" si="253"/>
        <v>0.63620357743285638</v>
      </c>
      <c r="Q194" s="1">
        <f t="shared" si="254"/>
        <v>34172.691274221099</v>
      </c>
      <c r="R194" s="1">
        <f t="shared" si="255"/>
        <v>0.79972799016833096</v>
      </c>
      <c r="S194" s="1">
        <f t="shared" si="256"/>
        <v>0.2382487266623689</v>
      </c>
      <c r="T194" s="1">
        <f t="shared" si="257"/>
        <v>0.74546030264579843</v>
      </c>
      <c r="U194" s="1">
        <f t="shared" si="258"/>
        <v>0.97605340156519971</v>
      </c>
      <c r="V194" s="1">
        <f t="shared" si="259"/>
        <v>182.98177243780523</v>
      </c>
      <c r="W194" s="1">
        <f t="shared" si="260"/>
        <v>1551.3929825714581</v>
      </c>
      <c r="X194" s="1">
        <f t="shared" si="261"/>
        <v>171.18909987801487</v>
      </c>
      <c r="Y194" s="1">
        <f t="shared" si="262"/>
        <v>4.7922226472884695E-2</v>
      </c>
      <c r="Z194" s="1">
        <f t="shared" si="263"/>
        <v>0.41870084539168329</v>
      </c>
      <c r="AA194" s="1">
        <f t="shared" si="264"/>
        <v>3260.0017868499331</v>
      </c>
      <c r="AB194" s="1">
        <f t="shared" si="265"/>
        <v>6.4674342220847553E-3</v>
      </c>
      <c r="AC194" s="1">
        <f t="shared" si="266"/>
        <v>0.14195840343779464</v>
      </c>
      <c r="AD194" s="1">
        <f t="shared" si="267"/>
        <v>1.9091086648414749E-2</v>
      </c>
      <c r="AE194" s="1">
        <f t="shared" si="268"/>
        <v>0.235681361995907</v>
      </c>
      <c r="AF194" s="1">
        <f t="shared" si="269"/>
        <v>257.56667774951313</v>
      </c>
      <c r="AG194" s="1">
        <f t="shared" si="270"/>
        <v>152.72993732695292</v>
      </c>
      <c r="AH194" s="1">
        <f t="shared" si="271"/>
        <v>152.28493172840558</v>
      </c>
      <c r="AI194" s="1">
        <f t="shared" si="272"/>
        <v>281.14207254875453</v>
      </c>
      <c r="AJ194" s="1">
        <f t="shared" si="273"/>
        <v>305.10286115024468</v>
      </c>
      <c r="AK194" s="8">
        <f t="shared" si="274"/>
        <v>22842845.431098253</v>
      </c>
      <c r="AL194" s="1">
        <f t="shared" si="275"/>
        <v>799156.14174451982</v>
      </c>
      <c r="AM194" s="1">
        <f t="shared" si="276"/>
        <v>0.9999056124395701</v>
      </c>
      <c r="AN194" s="1">
        <f t="shared" si="277"/>
        <v>34.067601068359899</v>
      </c>
      <c r="AO194" s="1">
        <f t="shared" si="278"/>
        <v>126.32923690365519</v>
      </c>
      <c r="AP194" s="1">
        <f t="shared" si="279"/>
        <v>6.9621641680422675E-3</v>
      </c>
      <c r="AQ194" s="1">
        <f t="shared" si="280"/>
        <v>7.3614932091737976E-4</v>
      </c>
      <c r="AR194" s="1">
        <f t="shared" si="281"/>
        <v>1737.4701984312539</v>
      </c>
      <c r="AS194" s="1">
        <f t="shared" si="282"/>
        <v>78884001.842529044</v>
      </c>
      <c r="AT194" s="1">
        <f t="shared" si="283"/>
        <v>306266.33278721222</v>
      </c>
      <c r="AU194" s="1">
        <f t="shared" si="284"/>
        <v>2052147.729642546</v>
      </c>
      <c r="AV194" s="1">
        <f t="shared" si="285"/>
        <v>54.630538664147778</v>
      </c>
      <c r="AW194" s="1">
        <f t="shared" si="286"/>
        <v>289873.48656341992</v>
      </c>
      <c r="AX194" s="6">
        <f t="shared" si="287"/>
        <v>162565620.91455352</v>
      </c>
      <c r="AY194">
        <f t="shared" si="288"/>
        <v>304464.08331699623</v>
      </c>
      <c r="AZ194">
        <f t="shared" si="289"/>
        <v>14590.596753576328</v>
      </c>
      <c r="BA194">
        <f t="shared" si="290"/>
        <v>589710.61512807512</v>
      </c>
      <c r="BB194">
        <f t="shared" si="291"/>
        <v>4010601.5332438308</v>
      </c>
    </row>
    <row r="195" spans="4:54" x14ac:dyDescent="0.35">
      <c r="D195">
        <f t="shared" si="241"/>
        <v>2012</v>
      </c>
      <c r="E195" s="1">
        <f t="shared" si="242"/>
        <v>1840.8136219933554</v>
      </c>
      <c r="F195" s="1">
        <f t="shared" si="243"/>
        <v>0.95089713906093576</v>
      </c>
      <c r="G195" s="1">
        <f t="shared" si="244"/>
        <v>32670.485204991692</v>
      </c>
      <c r="H195" s="1">
        <f t="shared" si="245"/>
        <v>3452.6564765501998</v>
      </c>
      <c r="I195" s="1">
        <f t="shared" si="246"/>
        <v>1.0717867518112142E-2</v>
      </c>
      <c r="J195" s="1">
        <f t="shared" si="247"/>
        <v>0.28314299554112582</v>
      </c>
      <c r="K195" s="1">
        <f t="shared" si="248"/>
        <v>2.2122444501528907E-2</v>
      </c>
      <c r="L195" s="1">
        <f t="shared" si="249"/>
        <v>3.1871540897629434E-3</v>
      </c>
      <c r="M195" s="1">
        <f t="shared" si="250"/>
        <v>0.69680531594906492</v>
      </c>
      <c r="N195" s="1">
        <f t="shared" si="251"/>
        <v>0.41948982366832893</v>
      </c>
      <c r="O195" s="1">
        <f t="shared" si="252"/>
        <v>2.7586699840105142</v>
      </c>
      <c r="P195" s="1">
        <f t="shared" si="253"/>
        <v>0.63709892103582788</v>
      </c>
      <c r="Q195" s="1">
        <f t="shared" si="254"/>
        <v>34399.359411666293</v>
      </c>
      <c r="R195" s="1">
        <f t="shared" si="255"/>
        <v>0.79972799016833096</v>
      </c>
      <c r="S195" s="1">
        <f t="shared" si="256"/>
        <v>0.23856008298111231</v>
      </c>
      <c r="T195" s="1">
        <f t="shared" si="257"/>
        <v>0.74613864869062574</v>
      </c>
      <c r="U195" s="1">
        <f t="shared" si="258"/>
        <v>0.97620669731962151</v>
      </c>
      <c r="V195" s="1">
        <f t="shared" si="259"/>
        <v>182.9111099128053</v>
      </c>
      <c r="W195" s="1">
        <f t="shared" si="260"/>
        <v>1557.4092508118231</v>
      </c>
      <c r="X195" s="1">
        <f t="shared" si="261"/>
        <v>171.85296748362029</v>
      </c>
      <c r="Y195" s="1">
        <f t="shared" si="262"/>
        <v>4.8311352400830003E-2</v>
      </c>
      <c r="Z195" s="1">
        <f t="shared" si="263"/>
        <v>0.41948982366832893</v>
      </c>
      <c r="AA195" s="1">
        <f t="shared" si="264"/>
        <v>3272.6440028674697</v>
      </c>
      <c r="AB195" s="1">
        <f t="shared" si="265"/>
        <v>6.4796211215453628E-3</v>
      </c>
      <c r="AC195" s="1">
        <f t="shared" si="266"/>
        <v>0.14255894286142581</v>
      </c>
      <c r="AD195" s="1">
        <f t="shared" si="267"/>
        <v>1.9139109276391439E-2</v>
      </c>
      <c r="AE195" s="1">
        <f t="shared" si="268"/>
        <v>0.23598936314368005</v>
      </c>
      <c r="AF195" s="1">
        <f t="shared" si="269"/>
        <v>257.56117824358273</v>
      </c>
      <c r="AG195" s="1">
        <f t="shared" si="270"/>
        <v>152.72667627158884</v>
      </c>
      <c r="AH195" s="1">
        <f t="shared" si="271"/>
        <v>152.28493172840558</v>
      </c>
      <c r="AI195" s="1">
        <f t="shared" si="272"/>
        <v>281.03350321714657</v>
      </c>
      <c r="AJ195" s="1">
        <f t="shared" si="273"/>
        <v>305.09634666238878</v>
      </c>
      <c r="AK195" s="8">
        <f t="shared" si="274"/>
        <v>22994362.476866357</v>
      </c>
      <c r="AL195" s="1">
        <f t="shared" si="275"/>
        <v>804456.88665139594</v>
      </c>
      <c r="AM195" s="1">
        <f t="shared" si="276"/>
        <v>0.99990623432183035</v>
      </c>
      <c r="AN195" s="1">
        <f t="shared" si="277"/>
        <v>34.074156869109068</v>
      </c>
      <c r="AO195" s="1">
        <f t="shared" si="278"/>
        <v>126.35354707754367</v>
      </c>
      <c r="AP195" s="1">
        <f t="shared" si="279"/>
        <v>6.9885872489890699E-3</v>
      </c>
      <c r="AQ195" s="1">
        <f t="shared" si="280"/>
        <v>7.4212681421624322E-4</v>
      </c>
      <c r="AR195" s="1">
        <f t="shared" si="281"/>
        <v>1744.2080700671538</v>
      </c>
      <c r="AS195" s="1">
        <f t="shared" si="282"/>
        <v>79336231.364974663</v>
      </c>
      <c r="AT195" s="1">
        <f t="shared" si="283"/>
        <v>308028.68625621905</v>
      </c>
      <c r="AU195" s="1">
        <f t="shared" si="284"/>
        <v>2071289.3754417468</v>
      </c>
      <c r="AV195" s="1">
        <f t="shared" si="285"/>
        <v>54.621200000295886</v>
      </c>
      <c r="AW195" s="1">
        <f t="shared" si="286"/>
        <v>291422.35379301413</v>
      </c>
      <c r="AX195" s="6">
        <f t="shared" si="287"/>
        <v>164002768.56935766</v>
      </c>
      <c r="AY195">
        <f t="shared" si="288"/>
        <v>306216.0660718049</v>
      </c>
      <c r="AZ195">
        <f t="shared" si="289"/>
        <v>14793.71227879081</v>
      </c>
      <c r="BA195">
        <f t="shared" si="290"/>
        <v>592946.62515764078</v>
      </c>
      <c r="BB195">
        <f t="shared" si="291"/>
        <v>4047458.4466893356</v>
      </c>
    </row>
    <row r="196" spans="4:54" x14ac:dyDescent="0.35">
      <c r="D196">
        <f t="shared" si="241"/>
        <v>2012.0625</v>
      </c>
      <c r="E196" s="1">
        <f t="shared" si="242"/>
        <v>1847.9239723806129</v>
      </c>
      <c r="F196" s="1">
        <f t="shared" si="243"/>
        <v>0.95090504567803613</v>
      </c>
      <c r="G196" s="1">
        <f t="shared" si="244"/>
        <v>32886.27623477608</v>
      </c>
      <c r="H196" s="1">
        <f t="shared" si="245"/>
        <v>3477.6160023311245</v>
      </c>
      <c r="I196" s="1">
        <f t="shared" si="246"/>
        <v>1.0583894183853602E-2</v>
      </c>
      <c r="J196" s="1">
        <f t="shared" si="247"/>
        <v>0.28432645119186117</v>
      </c>
      <c r="K196" s="1">
        <f t="shared" si="248"/>
        <v>2.209799437686134E-2</v>
      </c>
      <c r="L196" s="1">
        <f t="shared" si="249"/>
        <v>3.2004754700431996E-3</v>
      </c>
      <c r="M196" s="1">
        <f t="shared" si="250"/>
        <v>0.69734111451693759</v>
      </c>
      <c r="N196" s="1">
        <f t="shared" si="251"/>
        <v>0.42028104167800684</v>
      </c>
      <c r="O196" s="1">
        <f t="shared" si="252"/>
        <v>2.7693649424907858</v>
      </c>
      <c r="P196" s="1">
        <f t="shared" si="253"/>
        <v>0.63799305609522594</v>
      </c>
      <c r="Q196" s="1">
        <f t="shared" si="254"/>
        <v>34627.648609347358</v>
      </c>
      <c r="R196" s="1">
        <f t="shared" si="255"/>
        <v>0.79972799016833096</v>
      </c>
      <c r="S196" s="1">
        <f t="shared" si="256"/>
        <v>0.2388724617617452</v>
      </c>
      <c r="T196" s="1">
        <f t="shared" si="257"/>
        <v>0.74680851541050775</v>
      </c>
      <c r="U196" s="1">
        <f t="shared" si="258"/>
        <v>0.97635913172782007</v>
      </c>
      <c r="V196" s="1">
        <f t="shared" si="259"/>
        <v>182.84046828270772</v>
      </c>
      <c r="W196" s="1">
        <f t="shared" si="260"/>
        <v>1563.4470978072106</v>
      </c>
      <c r="X196" s="1">
        <f t="shared" si="261"/>
        <v>172.51921620586754</v>
      </c>
      <c r="Y196" s="1">
        <f t="shared" si="262"/>
        <v>4.8701756178003305E-2</v>
      </c>
      <c r="Z196" s="1">
        <f t="shared" si="263"/>
        <v>0.42028104167800684</v>
      </c>
      <c r="AA196" s="1">
        <f t="shared" si="264"/>
        <v>3285.3315631534933</v>
      </c>
      <c r="AB196" s="1">
        <f t="shared" si="265"/>
        <v>6.4918426168904071E-3</v>
      </c>
      <c r="AC196" s="1">
        <f t="shared" si="266"/>
        <v>0.1431625979875156</v>
      </c>
      <c r="AD196" s="1">
        <f t="shared" si="267"/>
        <v>1.9187121627620526E-2</v>
      </c>
      <c r="AE196" s="1">
        <f t="shared" si="268"/>
        <v>0.23629837573530876</v>
      </c>
      <c r="AF196" s="1">
        <f t="shared" si="269"/>
        <v>257.55588207718307</v>
      </c>
      <c r="AG196" s="1">
        <f t="shared" si="270"/>
        <v>152.72353579095929</v>
      </c>
      <c r="AH196" s="1">
        <f t="shared" si="271"/>
        <v>152.28493172840558</v>
      </c>
      <c r="AI196" s="1">
        <f t="shared" si="272"/>
        <v>280.92496598948031</v>
      </c>
      <c r="AJ196" s="1">
        <f t="shared" si="273"/>
        <v>305.09007304215271</v>
      </c>
      <c r="AK196" s="8">
        <f t="shared" si="274"/>
        <v>23146963.125564806</v>
      </c>
      <c r="AL196" s="1">
        <f t="shared" si="275"/>
        <v>809795.54083509976</v>
      </c>
      <c r="AM196" s="1">
        <f t="shared" si="276"/>
        <v>0.99990685242340882</v>
      </c>
      <c r="AN196" s="1">
        <f t="shared" si="277"/>
        <v>34.080712933868234</v>
      </c>
      <c r="AO196" s="1">
        <f t="shared" si="278"/>
        <v>126.37785823043212</v>
      </c>
      <c r="AP196" s="1">
        <f t="shared" si="279"/>
        <v>7.0149186619180961E-3</v>
      </c>
      <c r="AQ196" s="1">
        <f t="shared" si="280"/>
        <v>7.4812393698374066E-4</v>
      </c>
      <c r="AR196" s="1">
        <f t="shared" si="281"/>
        <v>1750.9701086576504</v>
      </c>
      <c r="AS196" s="1">
        <f t="shared" si="282"/>
        <v>79791253.269532084</v>
      </c>
      <c r="AT196" s="1">
        <f t="shared" si="283"/>
        <v>309801.71225761651</v>
      </c>
      <c r="AU196" s="1">
        <f t="shared" si="284"/>
        <v>2090541.1683327605</v>
      </c>
      <c r="AV196" s="1">
        <f t="shared" si="285"/>
        <v>54.611950718823621</v>
      </c>
      <c r="AW196" s="1">
        <f t="shared" si="286"/>
        <v>292979.55701860425</v>
      </c>
      <c r="AX196" s="6">
        <f t="shared" si="287"/>
        <v>165449453.76470545</v>
      </c>
      <c r="AY196">
        <f t="shared" si="288"/>
        <v>307978.65855560801</v>
      </c>
      <c r="AZ196">
        <f t="shared" si="289"/>
        <v>14999.101537003753</v>
      </c>
      <c r="BA196">
        <f t="shared" si="290"/>
        <v>596200.85352504824</v>
      </c>
      <c r="BB196">
        <f t="shared" si="291"/>
        <v>4084517.6107616881</v>
      </c>
    </row>
    <row r="197" spans="4:54" x14ac:dyDescent="0.35">
      <c r="D197">
        <f t="shared" si="241"/>
        <v>2012.125</v>
      </c>
      <c r="E197" s="1">
        <f t="shared" si="242"/>
        <v>1855.0616759048214</v>
      </c>
      <c r="F197" s="1">
        <f t="shared" si="243"/>
        <v>0.95091287746999498</v>
      </c>
      <c r="G197" s="1">
        <f t="shared" si="244"/>
        <v>33103.627234921776</v>
      </c>
      <c r="H197" s="1">
        <f t="shared" si="245"/>
        <v>3502.7156986904183</v>
      </c>
      <c r="I197" s="1">
        <f t="shared" si="246"/>
        <v>1.0451595516151829E-2</v>
      </c>
      <c r="J197" s="1">
        <f t="shared" si="247"/>
        <v>0.28550754612353729</v>
      </c>
      <c r="K197" s="1">
        <f t="shared" si="248"/>
        <v>2.2073561111433857E-2</v>
      </c>
      <c r="L197" s="1">
        <f t="shared" si="249"/>
        <v>3.2137702772648854E-3</v>
      </c>
      <c r="M197" s="1">
        <f t="shared" si="250"/>
        <v>0.69787021560319773</v>
      </c>
      <c r="N197" s="1">
        <f t="shared" si="251"/>
        <v>0.42107449661617746</v>
      </c>
      <c r="O197" s="1">
        <f t="shared" si="252"/>
        <v>2.7800984616969195</v>
      </c>
      <c r="P197" s="1">
        <f t="shared" si="253"/>
        <v>0.63888599599692197</v>
      </c>
      <c r="Q197" s="1">
        <f t="shared" si="254"/>
        <v>34857.567966039867</v>
      </c>
      <c r="R197" s="1">
        <f t="shared" si="255"/>
        <v>0.79972799016833096</v>
      </c>
      <c r="S197" s="1">
        <f t="shared" si="256"/>
        <v>0.23918585743839976</v>
      </c>
      <c r="T197" s="1">
        <f t="shared" si="257"/>
        <v>0.74747000879699854</v>
      </c>
      <c r="U197" s="1">
        <f t="shared" si="258"/>
        <v>0.97651070634927384</v>
      </c>
      <c r="V197" s="1">
        <f t="shared" si="259"/>
        <v>182.76984602017185</v>
      </c>
      <c r="W197" s="1">
        <f t="shared" si="260"/>
        <v>1569.5067142898959</v>
      </c>
      <c r="X197" s="1">
        <f t="shared" si="261"/>
        <v>173.18786709118831</v>
      </c>
      <c r="Y197" s="1">
        <f t="shared" si="262"/>
        <v>4.9093430848311706E-2</v>
      </c>
      <c r="Z197" s="1">
        <f t="shared" si="263"/>
        <v>0.42107449661617746</v>
      </c>
      <c r="AA197" s="1">
        <f t="shared" si="264"/>
        <v>3298.064868501076</v>
      </c>
      <c r="AB197" s="1">
        <f t="shared" si="265"/>
        <v>6.5040986647997593E-3</v>
      </c>
      <c r="AC197" s="1">
        <f t="shared" si="266"/>
        <v>0.14376937931576489</v>
      </c>
      <c r="AD197" s="1">
        <f t="shared" si="267"/>
        <v>1.9235124189666282E-2</v>
      </c>
      <c r="AE197" s="1">
        <f t="shared" si="268"/>
        <v>0.23660839426490304</v>
      </c>
      <c r="AF197" s="1">
        <f t="shared" si="269"/>
        <v>257.55078173200883</v>
      </c>
      <c r="AG197" s="1">
        <f t="shared" si="270"/>
        <v>152.72051142691649</v>
      </c>
      <c r="AH197" s="1">
        <f t="shared" si="271"/>
        <v>152.28493172840558</v>
      </c>
      <c r="AI197" s="1">
        <f t="shared" si="272"/>
        <v>280.81645851907552</v>
      </c>
      <c r="AJ197" s="1">
        <f t="shared" si="273"/>
        <v>305.08403138366214</v>
      </c>
      <c r="AK197" s="8">
        <f t="shared" si="274"/>
        <v>23300653.459299408</v>
      </c>
      <c r="AL197" s="1">
        <f t="shared" si="275"/>
        <v>815172.3170748268</v>
      </c>
      <c r="AM197" s="1">
        <f t="shared" si="276"/>
        <v>0.99990746675650422</v>
      </c>
      <c r="AN197" s="1">
        <f t="shared" si="277"/>
        <v>34.087269260716617</v>
      </c>
      <c r="AO197" s="1">
        <f t="shared" si="278"/>
        <v>126.402170355198</v>
      </c>
      <c r="AP197" s="1">
        <f t="shared" si="279"/>
        <v>7.0411584789964888E-3</v>
      </c>
      <c r="AQ197" s="1">
        <f t="shared" si="280"/>
        <v>7.5414058236500674E-4</v>
      </c>
      <c r="AR197" s="1">
        <f t="shared" si="281"/>
        <v>1757.7565278118336</v>
      </c>
      <c r="AS197" s="1">
        <f t="shared" si="282"/>
        <v>80249082.953896374</v>
      </c>
      <c r="AT197" s="1">
        <f t="shared" si="283"/>
        <v>311585.47613106656</v>
      </c>
      <c r="AU197" s="1">
        <f t="shared" si="284"/>
        <v>2109903.7753488617</v>
      </c>
      <c r="AV197" s="1">
        <f t="shared" si="285"/>
        <v>54.602789120579438</v>
      </c>
      <c r="AW197" s="1">
        <f t="shared" si="286"/>
        <v>294545.14097792929</v>
      </c>
      <c r="AX197" s="6">
        <f t="shared" si="287"/>
        <v>166905744.60591167</v>
      </c>
      <c r="AY197">
        <f t="shared" si="288"/>
        <v>309751.92572357081</v>
      </c>
      <c r="AZ197">
        <f t="shared" si="289"/>
        <v>15206.784745641507</v>
      </c>
      <c r="BA197">
        <f t="shared" si="290"/>
        <v>599473.40345040965</v>
      </c>
      <c r="BB197">
        <f t="shared" si="291"/>
        <v>4121780.1641070037</v>
      </c>
    </row>
    <row r="198" spans="4:54" x14ac:dyDescent="0.35">
      <c r="D198">
        <f t="shared" si="241"/>
        <v>2012.1875</v>
      </c>
      <c r="E198" s="1">
        <f t="shared" si="242"/>
        <v>1862.2268634856894</v>
      </c>
      <c r="F198" s="1">
        <f t="shared" si="243"/>
        <v>0.95092063583767183</v>
      </c>
      <c r="G198" s="1">
        <f t="shared" si="244"/>
        <v>33322.546966089925</v>
      </c>
      <c r="H198" s="1">
        <f t="shared" si="245"/>
        <v>3527.9563140573932</v>
      </c>
      <c r="I198" s="1">
        <f t="shared" si="246"/>
        <v>1.0320950581676366E-2</v>
      </c>
      <c r="J198" s="1">
        <f t="shared" si="247"/>
        <v>0.28668628305067284</v>
      </c>
      <c r="K198" s="1">
        <f t="shared" si="248"/>
        <v>2.2049144986523054E-2</v>
      </c>
      <c r="L198" s="1">
        <f t="shared" si="249"/>
        <v>3.2270385419835477E-3</v>
      </c>
      <c r="M198" s="1">
        <f t="shared" si="250"/>
        <v>0.69839270292635935</v>
      </c>
      <c r="N198" s="1">
        <f t="shared" si="251"/>
        <v>0.4218701857114816</v>
      </c>
      <c r="O198" s="1">
        <f t="shared" si="252"/>
        <v>2.7908708707150494</v>
      </c>
      <c r="P198" s="1">
        <f t="shared" si="253"/>
        <v>0.63977775305833362</v>
      </c>
      <c r="Q198" s="1">
        <f t="shared" si="254"/>
        <v>35089.126617171511</v>
      </c>
      <c r="R198" s="1">
        <f t="shared" si="255"/>
        <v>0.79972799016833096</v>
      </c>
      <c r="S198" s="1">
        <f t="shared" si="256"/>
        <v>0.23950026445416089</v>
      </c>
      <c r="T198" s="1">
        <f t="shared" si="257"/>
        <v>0.74812323351675802</v>
      </c>
      <c r="U198" s="1">
        <f t="shared" si="258"/>
        <v>0.97666142281745494</v>
      </c>
      <c r="V198" s="1">
        <f t="shared" si="259"/>
        <v>182.69924168383289</v>
      </c>
      <c r="W198" s="1">
        <f t="shared" si="260"/>
        <v>1575.5882860457075</v>
      </c>
      <c r="X198" s="1">
        <f t="shared" si="261"/>
        <v>173.85894064019672</v>
      </c>
      <c r="Y198" s="1">
        <f t="shared" si="262"/>
        <v>4.9486369466851171E-2</v>
      </c>
      <c r="Z198" s="1">
        <f t="shared" si="263"/>
        <v>0.4218701857114816</v>
      </c>
      <c r="AA198" s="1">
        <f t="shared" si="264"/>
        <v>3310.84430930913</v>
      </c>
      <c r="AB198" s="1">
        <f t="shared" si="265"/>
        <v>6.516389222465808E-3</v>
      </c>
      <c r="AC198" s="1">
        <f t="shared" si="266"/>
        <v>0.14437929739521102</v>
      </c>
      <c r="AD198" s="1">
        <f t="shared" si="267"/>
        <v>1.9283117370902634E-2</v>
      </c>
      <c r="AE198" s="1">
        <f t="shared" si="268"/>
        <v>0.236919413235429</v>
      </c>
      <c r="AF198" s="1">
        <f t="shared" si="269"/>
        <v>257.54586996773759</v>
      </c>
      <c r="AG198" s="1">
        <f t="shared" si="270"/>
        <v>152.71759888614892</v>
      </c>
      <c r="AH198" s="1">
        <f t="shared" si="271"/>
        <v>152.28493172840558</v>
      </c>
      <c r="AI198" s="1">
        <f t="shared" si="272"/>
        <v>280.70797859134933</v>
      </c>
      <c r="AJ198" s="1">
        <f t="shared" si="273"/>
        <v>305.07821311032978</v>
      </c>
      <c r="AK198" s="8">
        <f t="shared" si="274"/>
        <v>23455439.584676191</v>
      </c>
      <c r="AL198" s="1">
        <f t="shared" si="275"/>
        <v>820587.42900690029</v>
      </c>
      <c r="AM198" s="1">
        <f t="shared" si="276"/>
        <v>0.99990807733350406</v>
      </c>
      <c r="AN198" s="1">
        <f t="shared" si="277"/>
        <v>34.093825845049579</v>
      </c>
      <c r="AO198" s="1">
        <f t="shared" si="278"/>
        <v>126.42648343476633</v>
      </c>
      <c r="AP198" s="1">
        <f t="shared" si="279"/>
        <v>7.0673067739309191E-3</v>
      </c>
      <c r="AQ198" s="1">
        <f t="shared" si="280"/>
        <v>7.6017664367705176E-4</v>
      </c>
      <c r="AR198" s="1">
        <f t="shared" si="281"/>
        <v>1764.5675355990609</v>
      </c>
      <c r="AS198" s="1">
        <f t="shared" si="282"/>
        <v>80709735.786591053</v>
      </c>
      <c r="AT198" s="1">
        <f t="shared" si="283"/>
        <v>313380.04292866919</v>
      </c>
      <c r="AU198" s="1">
        <f t="shared" si="284"/>
        <v>2129377.8676070534</v>
      </c>
      <c r="AV198" s="1">
        <f t="shared" si="285"/>
        <v>54.593713562555159</v>
      </c>
      <c r="AW198" s="1">
        <f t="shared" si="286"/>
        <v>296119.14999971353</v>
      </c>
      <c r="AX198" s="6">
        <f t="shared" si="287"/>
        <v>168371709.57995394</v>
      </c>
      <c r="AY198">
        <f t="shared" si="288"/>
        <v>311535.93224498897</v>
      </c>
      <c r="AZ198">
        <f t="shared" si="289"/>
        <v>15416.782245275437</v>
      </c>
      <c r="BA198">
        <f t="shared" si="290"/>
        <v>602764.37741940969</v>
      </c>
      <c r="BB198">
        <f t="shared" si="291"/>
        <v>4159247.2518226542</v>
      </c>
    </row>
    <row r="199" spans="4:54" x14ac:dyDescent="0.35">
      <c r="D199">
        <f t="shared" si="241"/>
        <v>2012.25</v>
      </c>
      <c r="E199" s="1">
        <f t="shared" si="242"/>
        <v>1869.4196625640755</v>
      </c>
      <c r="F199" s="1">
        <f t="shared" si="243"/>
        <v>0.95092832213583245</v>
      </c>
      <c r="G199" s="1">
        <f t="shared" si="244"/>
        <v>33543.044235718509</v>
      </c>
      <c r="H199" s="1">
        <f t="shared" si="245"/>
        <v>3553.3385738261018</v>
      </c>
      <c r="I199" s="1">
        <f t="shared" si="246"/>
        <v>1.0191938708763396E-2</v>
      </c>
      <c r="J199" s="1">
        <f t="shared" si="247"/>
        <v>0.28786266470345656</v>
      </c>
      <c r="K199" s="1">
        <f t="shared" si="248"/>
        <v>2.2024746267520004E-2</v>
      </c>
      <c r="L199" s="1">
        <f t="shared" si="249"/>
        <v>3.240280294931122E-3</v>
      </c>
      <c r="M199" s="1">
        <f t="shared" si="250"/>
        <v>0.69890865915845513</v>
      </c>
      <c r="N199" s="1">
        <f t="shared" si="251"/>
        <v>0.4226681062207589</v>
      </c>
      <c r="O199" s="1">
        <f t="shared" si="252"/>
        <v>2.8016824900902648</v>
      </c>
      <c r="P199" s="1">
        <f t="shared" si="253"/>
        <v>0.64066833856842176</v>
      </c>
      <c r="Q199" s="1">
        <f t="shared" si="254"/>
        <v>35322.333733412197</v>
      </c>
      <c r="R199" s="1">
        <f t="shared" si="255"/>
        <v>0.79972799016833096</v>
      </c>
      <c r="S199" s="1">
        <f t="shared" si="256"/>
        <v>0.23981567726113456</v>
      </c>
      <c r="T199" s="1">
        <f t="shared" si="257"/>
        <v>0.74876829292811276</v>
      </c>
      <c r="U199" s="1">
        <f t="shared" si="258"/>
        <v>0.97681128283689445</v>
      </c>
      <c r="V199" s="1">
        <f t="shared" si="259"/>
        <v>182.62865391532688</v>
      </c>
      <c r="W199" s="1">
        <f t="shared" si="260"/>
        <v>1581.6919940386217</v>
      </c>
      <c r="X199" s="1">
        <f t="shared" si="261"/>
        <v>174.53245682143748</v>
      </c>
      <c r="Y199" s="1">
        <f t="shared" si="262"/>
        <v>4.9880565099992037E-2</v>
      </c>
      <c r="Z199" s="1">
        <f t="shared" si="263"/>
        <v>0.4226681062207589</v>
      </c>
      <c r="AA199" s="1">
        <f t="shared" si="264"/>
        <v>3323.6702658442232</v>
      </c>
      <c r="AB199" s="1">
        <f t="shared" si="265"/>
        <v>6.5287142475165113E-3</v>
      </c>
      <c r="AC199" s="1">
        <f t="shared" si="266"/>
        <v>0.144992362820585</v>
      </c>
      <c r="AD199" s="1">
        <f t="shared" si="267"/>
        <v>1.9331101502521778E-2</v>
      </c>
      <c r="AE199" s="1">
        <f t="shared" si="268"/>
        <v>0.23723142715877665</v>
      </c>
      <c r="AF199" s="1">
        <f t="shared" si="269"/>
        <v>257.54113981175163</v>
      </c>
      <c r="AG199" s="1">
        <f t="shared" si="270"/>
        <v>152.71479403408657</v>
      </c>
      <c r="AH199" s="1">
        <f t="shared" si="271"/>
        <v>152.28493172840558</v>
      </c>
      <c r="AI199" s="1">
        <f t="shared" si="272"/>
        <v>280.59952411924547</v>
      </c>
      <c r="AJ199" s="1">
        <f t="shared" si="273"/>
        <v>305.07260996268036</v>
      </c>
      <c r="AK199" s="8">
        <f t="shared" si="274"/>
        <v>23611327.631858967</v>
      </c>
      <c r="AL199" s="1">
        <f t="shared" si="275"/>
        <v>826041.09109179978</v>
      </c>
      <c r="AM199" s="1">
        <f t="shared" si="276"/>
        <v>0.99990868416697565</v>
      </c>
      <c r="AN199" s="1">
        <f t="shared" si="277"/>
        <v>34.100382679659432</v>
      </c>
      <c r="AO199" s="1">
        <f t="shared" si="278"/>
        <v>126.45079744240967</v>
      </c>
      <c r="AP199" s="1">
        <f t="shared" si="279"/>
        <v>7.0933636219334146E-3</v>
      </c>
      <c r="AQ199" s="1">
        <f t="shared" si="280"/>
        <v>7.6623201441007561E-4</v>
      </c>
      <c r="AR199" s="1">
        <f t="shared" si="281"/>
        <v>1771.4033346884942</v>
      </c>
      <c r="AS199" s="1">
        <f t="shared" si="282"/>
        <v>81173227.106429249</v>
      </c>
      <c r="AT199" s="1">
        <f t="shared" si="283"/>
        <v>315185.47741833556</v>
      </c>
      <c r="AU199" s="1">
        <f t="shared" si="284"/>
        <v>2148964.120290095</v>
      </c>
      <c r="AV199" s="1">
        <f t="shared" si="285"/>
        <v>54.584722455807508</v>
      </c>
      <c r="AW199" s="1">
        <f t="shared" si="286"/>
        <v>297701.62800721003</v>
      </c>
      <c r="AX199" s="6">
        <f t="shared" si="287"/>
        <v>169847417.55694512</v>
      </c>
      <c r="AY199">
        <f t="shared" si="288"/>
        <v>313330.74250664143</v>
      </c>
      <c r="AZ199">
        <f t="shared" si="289"/>
        <v>15629.114499431371</v>
      </c>
      <c r="BA199">
        <f t="shared" si="290"/>
        <v>606073.87719026313</v>
      </c>
      <c r="BB199">
        <f t="shared" si="291"/>
        <v>4196920.0254113674</v>
      </c>
    </row>
    <row r="200" spans="4:54" x14ac:dyDescent="0.35">
      <c r="D200">
        <f t="shared" si="241"/>
        <v>2012.3125</v>
      </c>
      <c r="E200" s="1">
        <f t="shared" si="242"/>
        <v>1876.6401971663286</v>
      </c>
      <c r="F200" s="1">
        <f t="shared" si="243"/>
        <v>0.95093593767485463</v>
      </c>
      <c r="G200" s="1">
        <f t="shared" si="244"/>
        <v>33765.127896582642</v>
      </c>
      <c r="H200" s="1">
        <f t="shared" si="245"/>
        <v>3578.8631804124357</v>
      </c>
      <c r="I200" s="1">
        <f t="shared" si="246"/>
        <v>1.0064539484144862E-2</v>
      </c>
      <c r="J200" s="1">
        <f t="shared" si="247"/>
        <v>0.28903669382674335</v>
      </c>
      <c r="K200" s="1">
        <f t="shared" si="248"/>
        <v>2.2000365204596653E-2</v>
      </c>
      <c r="L200" s="1">
        <f t="shared" si="249"/>
        <v>3.2534955670046307E-3</v>
      </c>
      <c r="M200" s="1">
        <f t="shared" si="250"/>
        <v>0.69941816593811756</v>
      </c>
      <c r="N200" s="1">
        <f t="shared" si="251"/>
        <v>0.42346825542419675</v>
      </c>
      <c r="O200" s="1">
        <f t="shared" si="252"/>
        <v>2.8125336320393206</v>
      </c>
      <c r="P200" s="1">
        <f t="shared" si="253"/>
        <v>0.64155776282626065</v>
      </c>
      <c r="Q200" s="1">
        <f t="shared" si="254"/>
        <v>35557.198519262944</v>
      </c>
      <c r="R200" s="1">
        <f t="shared" si="255"/>
        <v>0.79972799016833096</v>
      </c>
      <c r="S200" s="1">
        <f t="shared" si="256"/>
        <v>0.24013209032051447</v>
      </c>
      <c r="T200" s="1">
        <f t="shared" si="257"/>
        <v>0.74940528909741044</v>
      </c>
      <c r="U200" s="1">
        <f t="shared" si="258"/>
        <v>0.97696028818036151</v>
      </c>
      <c r="V200" s="1">
        <f t="shared" si="259"/>
        <v>182.558081436424</v>
      </c>
      <c r="W200" s="1">
        <f t="shared" si="260"/>
        <v>1587.8180145308456</v>
      </c>
      <c r="X200" s="1">
        <f t="shared" si="261"/>
        <v>175.20843508463668</v>
      </c>
      <c r="Y200" s="1">
        <f t="shared" si="262"/>
        <v>5.0276010825462243E-2</v>
      </c>
      <c r="Z200" s="1">
        <f t="shared" si="263"/>
        <v>0.42346825542419675</v>
      </c>
      <c r="AA200" s="1">
        <f t="shared" si="264"/>
        <v>3336.5431084929164</v>
      </c>
      <c r="AB200" s="1">
        <f t="shared" si="265"/>
        <v>6.541073697940469E-3</v>
      </c>
      <c r="AC200" s="1">
        <f t="shared" si="266"/>
        <v>0.14560858622871775</v>
      </c>
      <c r="AD200" s="1">
        <f t="shared" si="267"/>
        <v>1.9379076840478075E-2</v>
      </c>
      <c r="AE200" s="1">
        <f t="shared" si="268"/>
        <v>0.23754443055582578</v>
      </c>
      <c r="AF200" s="1">
        <f t="shared" si="269"/>
        <v>257.53658454923988</v>
      </c>
      <c r="AG200" s="1">
        <f t="shared" si="270"/>
        <v>152.7120928890316</v>
      </c>
      <c r="AH200" s="1">
        <f t="shared" si="271"/>
        <v>152.28493172840558</v>
      </c>
      <c r="AI200" s="1">
        <f t="shared" si="272"/>
        <v>280.49109313882963</v>
      </c>
      <c r="AJ200" s="1">
        <f t="shared" si="273"/>
        <v>305.06721398662569</v>
      </c>
      <c r="AK200" s="8">
        <f t="shared" si="274"/>
        <v>23768323.753626049</v>
      </c>
      <c r="AL200" s="1">
        <f t="shared" si="275"/>
        <v>831533.51858116116</v>
      </c>
      <c r="AM200" s="1">
        <f t="shared" si="276"/>
        <v>0.99990928726965733</v>
      </c>
      <c r="AN200" s="1">
        <f t="shared" si="277"/>
        <v>34.106939754813304</v>
      </c>
      <c r="AO200" s="1">
        <f t="shared" si="278"/>
        <v>126.47511234203662</v>
      </c>
      <c r="AP200" s="1">
        <f t="shared" si="279"/>
        <v>7.1193290996883658E-3</v>
      </c>
      <c r="AQ200" s="1">
        <f t="shared" si="280"/>
        <v>7.7230658822874593E-4</v>
      </c>
      <c r="AR200" s="1">
        <f t="shared" si="281"/>
        <v>1778.2641224835866</v>
      </c>
      <c r="AS200" s="1">
        <f t="shared" si="282"/>
        <v>81639572.221909821</v>
      </c>
      <c r="AT200" s="1">
        <f t="shared" si="283"/>
        <v>317001.84408674057</v>
      </c>
      <c r="AU200" s="1">
        <f t="shared" si="284"/>
        <v>2168663.2126287408</v>
      </c>
      <c r="AV200" s="1">
        <f t="shared" si="285"/>
        <v>54.575814263456301</v>
      </c>
      <c r="AW200" s="1">
        <f t="shared" si="286"/>
        <v>299292.6185213523</v>
      </c>
      <c r="AX200" s="6">
        <f t="shared" si="287"/>
        <v>171332937.79154673</v>
      </c>
      <c r="AY200">
        <f t="shared" si="288"/>
        <v>315136.42061572598</v>
      </c>
      <c r="AZ200">
        <f t="shared" si="289"/>
        <v>15843.802094373663</v>
      </c>
      <c r="BA200">
        <f t="shared" si="290"/>
        <v>609402.00379987212</v>
      </c>
      <c r="BB200">
        <f t="shared" si="291"/>
        <v>4234799.6427357588</v>
      </c>
    </row>
    <row r="201" spans="4:54" x14ac:dyDescent="0.35">
      <c r="D201">
        <f t="shared" si="241"/>
        <v>2012.375</v>
      </c>
      <c r="E201" s="1">
        <f t="shared" si="242"/>
        <v>1883.88858796567</v>
      </c>
      <c r="F201" s="1">
        <f t="shared" si="243"/>
        <v>0.95094348372237125</v>
      </c>
      <c r="G201" s="1">
        <f t="shared" si="244"/>
        <v>33988.80684535842</v>
      </c>
      <c r="H201" s="1">
        <f t="shared" si="245"/>
        <v>3604.5308133018561</v>
      </c>
      <c r="I201" s="1">
        <f t="shared" si="246"/>
        <v>9.9387327497185481E-3</v>
      </c>
      <c r="J201" s="1">
        <f t="shared" si="247"/>
        <v>0.29020837317909287</v>
      </c>
      <c r="K201" s="1">
        <f t="shared" si="248"/>
        <v>2.197600203334691E-2</v>
      </c>
      <c r="L201" s="1">
        <f t="shared" si="249"/>
        <v>3.2666843892553625E-3</v>
      </c>
      <c r="M201" s="1">
        <f t="shared" si="250"/>
        <v>0.69992130388349627</v>
      </c>
      <c r="N201" s="1">
        <f t="shared" si="251"/>
        <v>0.42427063062060533</v>
      </c>
      <c r="O201" s="1">
        <f t="shared" si="252"/>
        <v>2.8234246006555734</v>
      </c>
      <c r="P201" s="1">
        <f t="shared" si="253"/>
        <v>0.64244603517823207</v>
      </c>
      <c r="Q201" s="1">
        <f t="shared" si="254"/>
        <v>35793.730211643626</v>
      </c>
      <c r="R201" s="1">
        <f t="shared" si="255"/>
        <v>0.79972799016833096</v>
      </c>
      <c r="S201" s="1">
        <f t="shared" si="256"/>
        <v>0.2404494981026469</v>
      </c>
      <c r="T201" s="1">
        <f t="shared" si="257"/>
        <v>0.75003432281516946</v>
      </c>
      <c r="U201" s="1">
        <f t="shared" si="258"/>
        <v>0.9771084406861491</v>
      </c>
      <c r="V201" s="1">
        <f t="shared" si="259"/>
        <v>182.48752304626572</v>
      </c>
      <c r="W201" s="1">
        <f t="shared" si="260"/>
        <v>1593.9665191985171</v>
      </c>
      <c r="X201" s="1">
        <f t="shared" si="261"/>
        <v>175.88689437346872</v>
      </c>
      <c r="Y201" s="1">
        <f t="shared" si="262"/>
        <v>5.0672699732428467E-2</v>
      </c>
      <c r="Z201" s="1">
        <f t="shared" si="263"/>
        <v>0.42427063062060533</v>
      </c>
      <c r="AA201" s="1">
        <f t="shared" si="264"/>
        <v>3349.4631980048857</v>
      </c>
      <c r="AB201" s="1">
        <f t="shared" si="265"/>
        <v>6.5534675320139358E-3</v>
      </c>
      <c r="AC201" s="1">
        <f t="shared" si="266"/>
        <v>0.1462279782949934</v>
      </c>
      <c r="AD201" s="1">
        <f t="shared" si="267"/>
        <v>1.9427043567369198E-2</v>
      </c>
      <c r="AE201" s="1">
        <f t="shared" si="268"/>
        <v>0.23785841795651011</v>
      </c>
      <c r="AF201" s="1">
        <f t="shared" si="269"/>
        <v>257.5321977136656</v>
      </c>
      <c r="AG201" s="1">
        <f t="shared" si="270"/>
        <v>152.70949161650606</v>
      </c>
      <c r="AH201" s="1">
        <f t="shared" si="271"/>
        <v>152.28493172840558</v>
      </c>
      <c r="AI201" s="1">
        <f t="shared" si="272"/>
        <v>280.38268380504451</v>
      </c>
      <c r="AJ201" s="1">
        <f t="shared" si="273"/>
        <v>305.06201752217305</v>
      </c>
      <c r="AK201" s="8">
        <f t="shared" si="274"/>
        <v>23926434.124426253</v>
      </c>
      <c r="AL201" s="1">
        <f t="shared" si="275"/>
        <v>837064.92748475145</v>
      </c>
      <c r="AM201" s="1">
        <f t="shared" si="276"/>
        <v>0.99990988665445024</v>
      </c>
      <c r="AN201" s="1">
        <f t="shared" si="277"/>
        <v>34.113497058328008</v>
      </c>
      <c r="AO201" s="1">
        <f t="shared" si="278"/>
        <v>126.49942808846961</v>
      </c>
      <c r="AP201" s="1">
        <f t="shared" si="279"/>
        <v>7.1452032853206379E-3</v>
      </c>
      <c r="AQ201" s="1">
        <f t="shared" si="280"/>
        <v>7.7840025897344463E-4</v>
      </c>
      <c r="AR201" s="1">
        <f t="shared" si="281"/>
        <v>1785.1500912516594</v>
      </c>
      <c r="AS201" s="1">
        <f t="shared" si="282"/>
        <v>82108786.410549849</v>
      </c>
      <c r="AT201" s="1">
        <f t="shared" si="283"/>
        <v>318829.20714186435</v>
      </c>
      <c r="AU201" s="1">
        <f t="shared" si="284"/>
        <v>2188475.8278841623</v>
      </c>
      <c r="AV201" s="1">
        <f t="shared" si="285"/>
        <v>54.566987498757271</v>
      </c>
      <c r="AW201" s="1">
        <f t="shared" si="286"/>
        <v>300892.16466352227</v>
      </c>
      <c r="AX201" s="6">
        <f t="shared" si="287"/>
        <v>172828339.92432338</v>
      </c>
      <c r="AY201">
        <f t="shared" si="288"/>
        <v>316953.03040238563</v>
      </c>
      <c r="AZ201">
        <f t="shared" si="289"/>
        <v>16060.865738863358</v>
      </c>
      <c r="BA201">
        <f t="shared" si="290"/>
        <v>612748.85756919894</v>
      </c>
      <c r="BB201">
        <f t="shared" si="291"/>
        <v>4272887.2679732507</v>
      </c>
    </row>
    <row r="202" spans="4:54" x14ac:dyDescent="0.35">
      <c r="D202">
        <f t="shared" si="241"/>
        <v>2012.4375</v>
      </c>
      <c r="E202" s="1">
        <f t="shared" si="242"/>
        <v>1891.1649523407177</v>
      </c>
      <c r="F202" s="1">
        <f t="shared" si="243"/>
        <v>0.95095096150485048</v>
      </c>
      <c r="G202" s="1">
        <f t="shared" si="244"/>
        <v>34214.09002118979</v>
      </c>
      <c r="H202" s="1">
        <f t="shared" si="245"/>
        <v>3630.3421290866681</v>
      </c>
      <c r="I202" s="1">
        <f t="shared" si="246"/>
        <v>9.8144985993584843E-3</v>
      </c>
      <c r="J202" s="1">
        <f t="shared" si="247"/>
        <v>0.29137770553184861</v>
      </c>
      <c r="K202" s="1">
        <f t="shared" si="248"/>
        <v>2.195165697540322E-2</v>
      </c>
      <c r="L202" s="1">
        <f t="shared" si="249"/>
        <v>3.2798467928785036E-3</v>
      </c>
      <c r="M202" s="1">
        <f t="shared" si="250"/>
        <v>0.70041815260501383</v>
      </c>
      <c r="N202" s="1">
        <f t="shared" si="251"/>
        <v>0.42507522912281503</v>
      </c>
      <c r="O202" s="1">
        <f t="shared" si="252"/>
        <v>2.8343556921063784</v>
      </c>
      <c r="P202" s="1">
        <f t="shared" si="253"/>
        <v>0.64333316405389496</v>
      </c>
      <c r="Q202" s="1">
        <f t="shared" si="254"/>
        <v>36031.93807847851</v>
      </c>
      <c r="R202" s="1">
        <f t="shared" si="255"/>
        <v>0.79972799016833096</v>
      </c>
      <c r="S202" s="1">
        <f t="shared" si="256"/>
        <v>0.24076789508709406</v>
      </c>
      <c r="T202" s="1">
        <f t="shared" si="257"/>
        <v>0.75065549361202688</v>
      </c>
      <c r="U202" s="1">
        <f t="shared" si="258"/>
        <v>0.97725574225546552</v>
      </c>
      <c r="V202" s="1">
        <f t="shared" si="259"/>
        <v>182.41697761870245</v>
      </c>
      <c r="W202" s="1">
        <f t="shared" si="260"/>
        <v>1600.1376752431427</v>
      </c>
      <c r="X202" s="1">
        <f t="shared" si="261"/>
        <v>176.56785313785295</v>
      </c>
      <c r="Y202" s="1">
        <f t="shared" si="262"/>
        <v>5.1070624921575165E-2</v>
      </c>
      <c r="Z202" s="1">
        <f t="shared" si="263"/>
        <v>0.42507522912281503</v>
      </c>
      <c r="AA202" s="1">
        <f t="shared" si="264"/>
        <v>3362.4308857270921</v>
      </c>
      <c r="AB202" s="1">
        <f t="shared" si="265"/>
        <v>6.5658957082297287E-3</v>
      </c>
      <c r="AC202" s="1">
        <f t="shared" si="266"/>
        <v>0.14685054972984757</v>
      </c>
      <c r="AD202" s="1">
        <f t="shared" si="267"/>
        <v>1.9475001794256538E-2</v>
      </c>
      <c r="AE202" s="1">
        <f t="shared" si="268"/>
        <v>0.23817338389988005</v>
      </c>
      <c r="AF202" s="1">
        <f t="shared" si="269"/>
        <v>257.52797307758675</v>
      </c>
      <c r="AG202" s="1">
        <f t="shared" si="270"/>
        <v>152.70698652380855</v>
      </c>
      <c r="AH202" s="1">
        <f t="shared" si="271"/>
        <v>152.28493172840558</v>
      </c>
      <c r="AI202" s="1">
        <f t="shared" si="272"/>
        <v>280.27429438761925</v>
      </c>
      <c r="AJ202" s="1">
        <f t="shared" si="273"/>
        <v>305.05701319255155</v>
      </c>
      <c r="AK202" s="8">
        <f t="shared" si="274"/>
        <v>24085664.939433374</v>
      </c>
      <c r="AL202" s="1">
        <f t="shared" si="275"/>
        <v>842635.53453738987</v>
      </c>
      <c r="AM202" s="1">
        <f t="shared" si="276"/>
        <v>0.99991048233441038</v>
      </c>
      <c r="AN202" s="1">
        <f t="shared" si="277"/>
        <v>34.120054575642044</v>
      </c>
      <c r="AO202" s="1">
        <f t="shared" si="278"/>
        <v>126.52374462771175</v>
      </c>
      <c r="AP202" s="1">
        <f t="shared" si="279"/>
        <v>7.1709862583647583E-3</v>
      </c>
      <c r="AQ202" s="1">
        <f t="shared" si="280"/>
        <v>7.8451292066148218E-4</v>
      </c>
      <c r="AR202" s="1">
        <f t="shared" si="281"/>
        <v>1792.0614282487068</v>
      </c>
      <c r="AS202" s="1">
        <f t="shared" si="282"/>
        <v>82580884.918154791</v>
      </c>
      <c r="AT202" s="1">
        <f t="shared" si="283"/>
        <v>320667.63051513332</v>
      </c>
      <c r="AU202" s="1">
        <f t="shared" si="284"/>
        <v>2208402.6533305286</v>
      </c>
      <c r="AV202" s="1">
        <f t="shared" si="285"/>
        <v>54.558240723246293</v>
      </c>
      <c r="AW202" s="1">
        <f t="shared" si="286"/>
        <v>302500.30915794696</v>
      </c>
      <c r="AX202" s="6">
        <f t="shared" si="287"/>
        <v>174333693.98303798</v>
      </c>
      <c r="AY202">
        <f t="shared" si="288"/>
        <v>318780.63542183704</v>
      </c>
      <c r="AZ202">
        <f t="shared" si="289"/>
        <v>16280.326263890038</v>
      </c>
      <c r="BA202">
        <f t="shared" si="290"/>
        <v>616114.53810787655</v>
      </c>
      <c r="BB202">
        <f t="shared" si="291"/>
        <v>4311184.0715713259</v>
      </c>
    </row>
    <row r="203" spans="4:54" x14ac:dyDescent="0.35">
      <c r="D203">
        <f t="shared" si="241"/>
        <v>2012.5</v>
      </c>
      <c r="E203" s="1">
        <f t="shared" si="242"/>
        <v>1898.4694044312505</v>
      </c>
      <c r="F203" s="1">
        <f t="shared" si="243"/>
        <v>0.95095837220911816</v>
      </c>
      <c r="G203" s="1">
        <f t="shared" si="244"/>
        <v>34440.98640425771</v>
      </c>
      <c r="H203" s="1">
        <f t="shared" si="245"/>
        <v>3656.2977614936831</v>
      </c>
      <c r="I203" s="1">
        <f t="shared" si="246"/>
        <v>9.6918173757652906E-3</v>
      </c>
      <c r="J203" s="1">
        <f t="shared" si="247"/>
        <v>0.29254469366825642</v>
      </c>
      <c r="K203" s="1">
        <f t="shared" si="248"/>
        <v>2.1927330239029638E-2</v>
      </c>
      <c r="L203" s="1">
        <f t="shared" si="249"/>
        <v>3.2929828092032186E-3</v>
      </c>
      <c r="M203" s="1">
        <f t="shared" si="250"/>
        <v>0.70090879071796297</v>
      </c>
      <c r="N203" s="1">
        <f t="shared" si="251"/>
        <v>0.4258820482531917</v>
      </c>
      <c r="O203" s="1">
        <f t="shared" si="252"/>
        <v>2.8453271948231413</v>
      </c>
      <c r="P203" s="1">
        <f t="shared" si="253"/>
        <v>0.64421915700057575</v>
      </c>
      <c r="Q203" s="1">
        <f t="shared" si="254"/>
        <v>36271.831417279267</v>
      </c>
      <c r="R203" s="1">
        <f t="shared" si="255"/>
        <v>0.79972799016833096</v>
      </c>
      <c r="S203" s="1">
        <f t="shared" si="256"/>
        <v>0.24108727576269562</v>
      </c>
      <c r="T203" s="1">
        <f t="shared" si="257"/>
        <v>0.75126889977448674</v>
      </c>
      <c r="U203" s="1">
        <f t="shared" si="258"/>
        <v>0.97740219484992474</v>
      </c>
      <c r="V203" s="1">
        <f t="shared" si="259"/>
        <v>182.34644409972793</v>
      </c>
      <c r="W203" s="1">
        <f t="shared" si="260"/>
        <v>1606.3316454988933</v>
      </c>
      <c r="X203" s="1">
        <f t="shared" si="261"/>
        <v>177.25132934579324</v>
      </c>
      <c r="Y203" s="1">
        <f t="shared" si="262"/>
        <v>5.1469779505181619E-2</v>
      </c>
      <c r="Z203" s="1">
        <f t="shared" si="263"/>
        <v>0.4258820482531917</v>
      </c>
      <c r="AA203" s="1">
        <f t="shared" si="264"/>
        <v>3375.4465138292467</v>
      </c>
      <c r="AB203" s="1">
        <f t="shared" si="265"/>
        <v>6.5783581852279531E-3</v>
      </c>
      <c r="AC203" s="1">
        <f t="shared" si="266"/>
        <v>0.14747631127530836</v>
      </c>
      <c r="AD203" s="1">
        <f t="shared" si="267"/>
        <v>1.9522951562426734E-2</v>
      </c>
      <c r="AE203" s="1">
        <f t="shared" si="268"/>
        <v>0.23848932293416339</v>
      </c>
      <c r="AF203" s="1">
        <f t="shared" si="269"/>
        <v>257.52390464381568</v>
      </c>
      <c r="AG203" s="1">
        <f t="shared" si="270"/>
        <v>152.70457405477217</v>
      </c>
      <c r="AH203" s="1">
        <f t="shared" si="271"/>
        <v>152.28493172840558</v>
      </c>
      <c r="AI203" s="1">
        <f t="shared" si="272"/>
        <v>280.16592326712748</v>
      </c>
      <c r="AJ203" s="1">
        <f t="shared" si="273"/>
        <v>305.05219389374008</v>
      </c>
      <c r="AK203" s="8">
        <f t="shared" si="274"/>
        <v>24246022.413598999</v>
      </c>
      <c r="AL203" s="1">
        <f t="shared" si="275"/>
        <v>848245.55716581154</v>
      </c>
      <c r="AM203" s="1">
        <f t="shared" si="276"/>
        <v>0.99991107432274118</v>
      </c>
      <c r="AN203" s="1">
        <f t="shared" si="277"/>
        <v>34.12661228988491</v>
      </c>
      <c r="AO203" s="1">
        <f t="shared" si="278"/>
        <v>126.54806189720399</v>
      </c>
      <c r="AP203" s="1">
        <f t="shared" si="279"/>
        <v>7.1966780997351487E-3</v>
      </c>
      <c r="AQ203" s="1">
        <f t="shared" si="280"/>
        <v>7.9064446748828101E-4</v>
      </c>
      <c r="AR203" s="1">
        <f t="shared" si="281"/>
        <v>1798.9983158395598</v>
      </c>
      <c r="AS203" s="1">
        <f t="shared" si="282"/>
        <v>83055882.958027557</v>
      </c>
      <c r="AT203" s="1">
        <f t="shared" si="283"/>
        <v>322517.1778631701</v>
      </c>
      <c r="AU203" s="1">
        <f t="shared" si="284"/>
        <v>2228444.3802377246</v>
      </c>
      <c r="AV203" s="1">
        <f t="shared" si="285"/>
        <v>54.549572544952596</v>
      </c>
      <c r="AW203" s="1">
        <f t="shared" si="286"/>
        <v>304117.09433373326</v>
      </c>
      <c r="AX203" s="6">
        <f t="shared" si="287"/>
        <v>175849070.38388792</v>
      </c>
      <c r="AY203">
        <f t="shared" si="288"/>
        <v>320619.29895611014</v>
      </c>
      <c r="AZ203">
        <f t="shared" si="289"/>
        <v>16502.204622376896</v>
      </c>
      <c r="BA203">
        <f t="shared" si="290"/>
        <v>619499.14431807888</v>
      </c>
      <c r="BB203">
        <f t="shared" si="291"/>
        <v>4349691.2302030679</v>
      </c>
    </row>
    <row r="204" spans="4:54" x14ac:dyDescent="0.35">
      <c r="D204">
        <f t="shared" si="241"/>
        <v>2012.5625</v>
      </c>
      <c r="E204" s="1">
        <f t="shared" si="242"/>
        <v>1905.802055191293</v>
      </c>
      <c r="F204" s="1">
        <f t="shared" si="243"/>
        <v>0.95096571698382504</v>
      </c>
      <c r="G204" s="1">
        <f t="shared" si="244"/>
        <v>34669.505014351067</v>
      </c>
      <c r="H204" s="1">
        <f t="shared" si="245"/>
        <v>3682.3983214021073</v>
      </c>
      <c r="I204" s="1">
        <f t="shared" si="246"/>
        <v>9.5706696673557665E-3</v>
      </c>
      <c r="J204" s="1">
        <f t="shared" si="247"/>
        <v>0.29370934038262059</v>
      </c>
      <c r="K204" s="1">
        <f t="shared" si="248"/>
        <v>2.1903022019692197E-2</v>
      </c>
      <c r="L204" s="1">
        <f t="shared" si="249"/>
        <v>3.3060924696831496E-3</v>
      </c>
      <c r="M204" s="1">
        <f t="shared" si="250"/>
        <v>0.70139329585494514</v>
      </c>
      <c r="N204" s="1">
        <f t="shared" si="251"/>
        <v>0.42669108533926664</v>
      </c>
      <c r="O204" s="1">
        <f t="shared" si="252"/>
        <v>2.8563393896842424</v>
      </c>
      <c r="P204" s="1">
        <f t="shared" si="253"/>
        <v>0.64510402071672601</v>
      </c>
      <c r="Q204" s="1">
        <f t="shared" si="254"/>
        <v>36513.419553724845</v>
      </c>
      <c r="R204" s="1">
        <f t="shared" si="255"/>
        <v>0.79972799016833096</v>
      </c>
      <c r="S204" s="1">
        <f t="shared" si="256"/>
        <v>0.2414076346276289</v>
      </c>
      <c r="T204" s="1">
        <f t="shared" si="257"/>
        <v>0.75187463836047208</v>
      </c>
      <c r="U204" s="1">
        <f t="shared" si="258"/>
        <v>0.97754780048913303</v>
      </c>
      <c r="V204" s="1">
        <f t="shared" si="259"/>
        <v>182.27592150500675</v>
      </c>
      <c r="W204" s="1">
        <f t="shared" si="260"/>
        <v>1612.5485885358739</v>
      </c>
      <c r="X204" s="1">
        <f t="shared" si="261"/>
        <v>177.93734049477342</v>
      </c>
      <c r="Y204" s="1">
        <f t="shared" si="262"/>
        <v>5.187015660719705E-2</v>
      </c>
      <c r="Z204" s="1">
        <f t="shared" si="263"/>
        <v>0.42669108533926664</v>
      </c>
      <c r="AA204" s="1">
        <f t="shared" si="264"/>
        <v>3388.5104155208141</v>
      </c>
      <c r="AB204" s="1">
        <f t="shared" si="265"/>
        <v>6.590854921728501E-3</v>
      </c>
      <c r="AC204" s="1">
        <f t="shared" si="266"/>
        <v>0.14810527370157814</v>
      </c>
      <c r="AD204" s="1">
        <f t="shared" si="267"/>
        <v>1.9570892845096218E-2</v>
      </c>
      <c r="AE204" s="1">
        <f t="shared" si="268"/>
        <v>0.23880622961682507</v>
      </c>
      <c r="AF204" s="1">
        <f t="shared" si="269"/>
        <v>257.51998663690551</v>
      </c>
      <c r="AG204" s="1">
        <f t="shared" si="270"/>
        <v>152.70225078471617</v>
      </c>
      <c r="AH204" s="1">
        <f t="shared" si="271"/>
        <v>152.28493172840558</v>
      </c>
      <c r="AI204" s="1">
        <f t="shared" si="272"/>
        <v>280.05756893118854</v>
      </c>
      <c r="AJ204" s="1">
        <f t="shared" si="273"/>
        <v>305.0475527843825</v>
      </c>
      <c r="AK204" s="8">
        <f t="shared" si="274"/>
        <v>24407512.780703224</v>
      </c>
      <c r="AL204" s="1">
        <f t="shared" si="275"/>
        <v>853895.21345545654</v>
      </c>
      <c r="AM204" s="1">
        <f t="shared" si="276"/>
        <v>0.99991166263278586</v>
      </c>
      <c r="AN204" s="1">
        <f t="shared" si="277"/>
        <v>34.133170181943832</v>
      </c>
      <c r="AO204" s="1">
        <f t="shared" si="278"/>
        <v>126.57237982607248</v>
      </c>
      <c r="AP204" s="1">
        <f t="shared" si="279"/>
        <v>7.2222788916973483E-3</v>
      </c>
      <c r="AQ204" s="1">
        <f t="shared" si="280"/>
        <v>7.9679479382852936E-4</v>
      </c>
      <c r="AR204" s="1">
        <f t="shared" si="281"/>
        <v>1805.9609316135427</v>
      </c>
      <c r="AS204" s="1">
        <f t="shared" si="282"/>
        <v>83533795.710117355</v>
      </c>
      <c r="AT204" s="1">
        <f t="shared" si="283"/>
        <v>324377.91256915987</v>
      </c>
      <c r="AU204" s="1">
        <f t="shared" si="284"/>
        <v>2248601.703854173</v>
      </c>
      <c r="AV204" s="1">
        <f t="shared" si="285"/>
        <v>54.540981616678167</v>
      </c>
      <c r="AW204" s="1">
        <f t="shared" si="286"/>
        <v>305742.56212654803</v>
      </c>
      <c r="AX204" s="6">
        <f t="shared" si="287"/>
        <v>177374539.93268186</v>
      </c>
      <c r="AY204">
        <f t="shared" si="288"/>
        <v>322469.08401540655</v>
      </c>
      <c r="AZ204">
        <f t="shared" si="289"/>
        <v>16726.521888858522</v>
      </c>
      <c r="BA204">
        <f t="shared" si="290"/>
        <v>622902.77439766203</v>
      </c>
      <c r="BB204">
        <f t="shared" si="291"/>
        <v>4388409.9267229475</v>
      </c>
    </row>
    <row r="205" spans="4:54" x14ac:dyDescent="0.35">
      <c r="D205">
        <f t="shared" si="241"/>
        <v>2012.625</v>
      </c>
      <c r="E205" s="1">
        <f t="shared" si="242"/>
        <v>1913.1630124396243</v>
      </c>
      <c r="F205" s="1">
        <f t="shared" si="243"/>
        <v>0.95097299694085724</v>
      </c>
      <c r="G205" s="1">
        <f t="shared" si="244"/>
        <v>34899.654909438701</v>
      </c>
      <c r="H205" s="1">
        <f t="shared" si="245"/>
        <v>3708.6443968515341</v>
      </c>
      <c r="I205" s="1">
        <f t="shared" si="246"/>
        <v>9.4510363051915122E-3</v>
      </c>
      <c r="J205" s="1">
        <f t="shared" si="247"/>
        <v>0.29487164847949615</v>
      </c>
      <c r="K205" s="1">
        <f t="shared" si="248"/>
        <v>2.1878732500607539E-2</v>
      </c>
      <c r="L205" s="1">
        <f t="shared" si="249"/>
        <v>3.3191758058873236E-3</v>
      </c>
      <c r="M205" s="1">
        <f t="shared" si="250"/>
        <v>0.70187174467815427</v>
      </c>
      <c r="N205" s="1">
        <f t="shared" si="251"/>
        <v>0.4275023377094771</v>
      </c>
      <c r="O205" s="1">
        <f t="shared" si="252"/>
        <v>2.8673925501910364</v>
      </c>
      <c r="P205" s="1">
        <f t="shared" si="253"/>
        <v>0.64598776108409461</v>
      </c>
      <c r="Q205" s="1">
        <f t="shared" si="254"/>
        <v>36756.711840237498</v>
      </c>
      <c r="R205" s="1">
        <f t="shared" si="255"/>
        <v>0.79972799016833096</v>
      </c>
      <c r="S205" s="1">
        <f t="shared" si="256"/>
        <v>0.24172896618946746</v>
      </c>
      <c r="T205" s="1">
        <f t="shared" si="257"/>
        <v>0.75247280521468185</v>
      </c>
      <c r="U205" s="1">
        <f t="shared" si="258"/>
        <v>0.97769256124836867</v>
      </c>
      <c r="V205" s="1">
        <f t="shared" si="259"/>
        <v>182.20540891749206</v>
      </c>
      <c r="W205" s="1">
        <f t="shared" si="260"/>
        <v>1618.7886587594833</v>
      </c>
      <c r="X205" s="1">
        <f t="shared" si="261"/>
        <v>178.62590362272095</v>
      </c>
      <c r="Y205" s="1">
        <f t="shared" si="262"/>
        <v>5.2271749363313851E-2</v>
      </c>
      <c r="Z205" s="1">
        <f t="shared" si="263"/>
        <v>0.4275023377094771</v>
      </c>
      <c r="AA205" s="1">
        <f t="shared" si="264"/>
        <v>3401.6229152598016</v>
      </c>
      <c r="AB205" s="1">
        <f t="shared" si="265"/>
        <v>6.6033858764652613E-3</v>
      </c>
      <c r="AC205" s="1">
        <f t="shared" si="266"/>
        <v>0.14873744780365444</v>
      </c>
      <c r="AD205" s="1">
        <f t="shared" si="267"/>
        <v>1.9618825549060578E-2</v>
      </c>
      <c r="AE205" s="1">
        <f t="shared" si="268"/>
        <v>0.23912409851462491</v>
      </c>
      <c r="AF205" s="1">
        <f t="shared" si="269"/>
        <v>257.51621349495173</v>
      </c>
      <c r="AG205" s="1">
        <f t="shared" si="270"/>
        <v>152.70001341558458</v>
      </c>
      <c r="AH205" s="1">
        <f t="shared" si="271"/>
        <v>152.28493172840558</v>
      </c>
      <c r="AI205" s="1">
        <f t="shared" si="272"/>
        <v>279.94922997080715</v>
      </c>
      <c r="AJ205" s="1">
        <f t="shared" si="273"/>
        <v>305.04308327607623</v>
      </c>
      <c r="AK205" s="8">
        <f t="shared" si="274"/>
        <v>24570142.292402804</v>
      </c>
      <c r="AL205" s="1">
        <f t="shared" si="275"/>
        <v>859584.72211717081</v>
      </c>
      <c r="AM205" s="1">
        <f t="shared" si="276"/>
        <v>0.99991224727802064</v>
      </c>
      <c r="AN205" s="1">
        <f t="shared" si="277"/>
        <v>34.139728230527943</v>
      </c>
      <c r="AO205" s="1">
        <f t="shared" si="278"/>
        <v>126.59669833536655</v>
      </c>
      <c r="AP205" s="1">
        <f t="shared" si="279"/>
        <v>7.2477887178401985E-3</v>
      </c>
      <c r="AQ205" s="1">
        <f t="shared" si="280"/>
        <v>8.0296379423730609E-4</v>
      </c>
      <c r="AR205" s="1">
        <f t="shared" si="281"/>
        <v>1812.9494484957506</v>
      </c>
      <c r="AS205" s="1">
        <f t="shared" si="282"/>
        <v>84014638.320109814</v>
      </c>
      <c r="AT205" s="1">
        <f t="shared" si="283"/>
        <v>326249.89774384367</v>
      </c>
      <c r="AU205" s="1">
        <f t="shared" si="284"/>
        <v>2268875.3233897453</v>
      </c>
      <c r="AV205" s="1">
        <f t="shared" si="285"/>
        <v>54.53246663434129</v>
      </c>
      <c r="AW205" s="1">
        <f t="shared" si="286"/>
        <v>307376.75407995604</v>
      </c>
      <c r="AX205" s="6">
        <f t="shared" si="287"/>
        <v>178910173.82595703</v>
      </c>
      <c r="AY205">
        <f t="shared" si="288"/>
        <v>324330.053339087</v>
      </c>
      <c r="AZ205">
        <f t="shared" si="289"/>
        <v>16953.299259130967</v>
      </c>
      <c r="BA205">
        <f t="shared" si="290"/>
        <v>626325.5258426026</v>
      </c>
      <c r="BB205">
        <f t="shared" si="291"/>
        <v>4427341.350122801</v>
      </c>
    </row>
    <row r="206" spans="4:54" x14ac:dyDescent="0.35">
      <c r="D206">
        <f t="shared" si="241"/>
        <v>2012.6875</v>
      </c>
      <c r="E206" s="1">
        <f t="shared" si="242"/>
        <v>1920.5523809077843</v>
      </c>
      <c r="F206" s="1">
        <f t="shared" si="243"/>
        <v>0.9509802131566969</v>
      </c>
      <c r="G206" s="1">
        <f t="shared" si="244"/>
        <v>35131.445184241922</v>
      </c>
      <c r="H206" s="1">
        <f t="shared" si="245"/>
        <v>3735.0365530404615</v>
      </c>
      <c r="I206" s="1">
        <f t="shared" si="246"/>
        <v>9.3328983599458397E-3</v>
      </c>
      <c r="J206" s="1">
        <f t="shared" si="247"/>
        <v>0.29603162077291617</v>
      </c>
      <c r="K206" s="1">
        <f t="shared" si="248"/>
        <v>2.1854461853270571E-2</v>
      </c>
      <c r="L206" s="1">
        <f t="shared" si="249"/>
        <v>3.3322328494914569E-3</v>
      </c>
      <c r="M206" s="1">
        <f t="shared" si="250"/>
        <v>0.70234421289150717</v>
      </c>
      <c r="N206" s="1">
        <f t="shared" si="251"/>
        <v>0.42831580268901431</v>
      </c>
      <c r="O206" s="1">
        <f t="shared" si="252"/>
        <v>2.8784869426371205</v>
      </c>
      <c r="P206" s="1">
        <f t="shared" si="253"/>
        <v>0.64687038319875234</v>
      </c>
      <c r="Q206" s="1">
        <f t="shared" si="254"/>
        <v>37001.717654554559</v>
      </c>
      <c r="R206" s="1">
        <f t="shared" si="255"/>
        <v>0.79972799016833096</v>
      </c>
      <c r="S206" s="1">
        <f t="shared" si="256"/>
        <v>0.24205126496523818</v>
      </c>
      <c r="T206" s="1">
        <f t="shared" si="257"/>
        <v>0.75306349498375635</v>
      </c>
      <c r="U206" s="1">
        <f t="shared" si="258"/>
        <v>0.97783647925634964</v>
      </c>
      <c r="V206" s="1">
        <f t="shared" si="259"/>
        <v>182.13490548512996</v>
      </c>
      <c r="W206" s="1">
        <f t="shared" si="260"/>
        <v>1625.0520065059754</v>
      </c>
      <c r="X206" s="1">
        <f t="shared" si="261"/>
        <v>179.317035318552</v>
      </c>
      <c r="Y206" s="1">
        <f t="shared" si="262"/>
        <v>5.267455092103903E-2</v>
      </c>
      <c r="Z206" s="1">
        <f t="shared" si="263"/>
        <v>0.42831580268901431</v>
      </c>
      <c r="AA206" s="1">
        <f t="shared" si="264"/>
        <v>3414.7843289535667</v>
      </c>
      <c r="AB206" s="1">
        <f t="shared" si="265"/>
        <v>6.6159510081219815E-3</v>
      </c>
      <c r="AC206" s="1">
        <f t="shared" si="266"/>
        <v>0.14937284439798743</v>
      </c>
      <c r="AD206" s="1">
        <f t="shared" si="267"/>
        <v>1.9666749516290518E-2</v>
      </c>
      <c r="AE206" s="1">
        <f t="shared" si="268"/>
        <v>0.23944292420367425</v>
      </c>
      <c r="AF206" s="1">
        <f t="shared" si="269"/>
        <v>257.51257986169634</v>
      </c>
      <c r="AG206" s="1">
        <f t="shared" si="270"/>
        <v>152.69785877126407</v>
      </c>
      <c r="AH206" s="1">
        <f t="shared" si="271"/>
        <v>152.28493172840558</v>
      </c>
      <c r="AI206" s="1">
        <f t="shared" si="272"/>
        <v>279.84090507684635</v>
      </c>
      <c r="AJ206" s="1">
        <f t="shared" si="273"/>
        <v>305.03877902401894</v>
      </c>
      <c r="AK206" s="8">
        <f t="shared" si="274"/>
        <v>24733917.217276424</v>
      </c>
      <c r="AL206" s="1">
        <f t="shared" si="275"/>
        <v>865314.30245380476</v>
      </c>
      <c r="AM206" s="1">
        <f t="shared" si="276"/>
        <v>0.99991282827204808</v>
      </c>
      <c r="AN206" s="1">
        <f t="shared" si="277"/>
        <v>34.14628641223004</v>
      </c>
      <c r="AO206" s="1">
        <f t="shared" si="278"/>
        <v>126.6210173382878</v>
      </c>
      <c r="AP206" s="1">
        <f t="shared" si="279"/>
        <v>7.273207663048945E-3</v>
      </c>
      <c r="AQ206" s="1">
        <f t="shared" si="280"/>
        <v>8.091513634511788E-4</v>
      </c>
      <c r="AR206" s="1">
        <f t="shared" si="281"/>
        <v>1819.9640348540722</v>
      </c>
      <c r="AS206" s="1">
        <f t="shared" si="282"/>
        <v>84498425.898459196</v>
      </c>
      <c r="AT206" s="1">
        <f t="shared" si="283"/>
        <v>328133.19622614636</v>
      </c>
      <c r="AU206" s="1">
        <f t="shared" si="284"/>
        <v>2289265.9419987355</v>
      </c>
      <c r="AV206" s="1">
        <f t="shared" si="285"/>
        <v>54.524026335381279</v>
      </c>
      <c r="AW206" s="1">
        <f t="shared" si="286"/>
        <v>309019.71134642186</v>
      </c>
      <c r="AX206" s="6">
        <f t="shared" si="287"/>
        <v>180456043.65203682</v>
      </c>
      <c r="AY206">
        <f t="shared" si="288"/>
        <v>326202.26939629554</v>
      </c>
      <c r="AZ206">
        <f t="shared" si="289"/>
        <v>17182.55804987366</v>
      </c>
      <c r="BA206">
        <f t="shared" si="290"/>
        <v>629767.49544874509</v>
      </c>
      <c r="BB206">
        <f t="shared" si="291"/>
        <v>4466486.695487964</v>
      </c>
    </row>
    <row r="207" spans="4:54" x14ac:dyDescent="0.35">
      <c r="D207">
        <f t="shared" si="241"/>
        <v>2012.75</v>
      </c>
      <c r="E207" s="1">
        <f t="shared" si="242"/>
        <v>1927.9702622856726</v>
      </c>
      <c r="F207" s="1">
        <f t="shared" si="243"/>
        <v>0.95098736667373029</v>
      </c>
      <c r="G207" s="1">
        <f t="shared" si="244"/>
        <v>35364.884968806953</v>
      </c>
      <c r="H207" s="1">
        <f t="shared" si="245"/>
        <v>3761.5753323156405</v>
      </c>
      <c r="I207" s="1">
        <f t="shared" si="246"/>
        <v>9.2162371389086385E-3</v>
      </c>
      <c r="J207" s="1">
        <f t="shared" si="247"/>
        <v>0.29718926008565238</v>
      </c>
      <c r="K207" s="1">
        <f t="shared" si="248"/>
        <v>2.183021023796183E-2</v>
      </c>
      <c r="L207" s="1">
        <f t="shared" si="249"/>
        <v>3.3452636322696297E-3</v>
      </c>
      <c r="M207" s="1">
        <f t="shared" si="250"/>
        <v>0.70281077525262148</v>
      </c>
      <c r="N207" s="1">
        <f t="shared" si="251"/>
        <v>0.42913147759577486</v>
      </c>
      <c r="O207" s="1">
        <f t="shared" si="252"/>
        <v>2.8896228262710704</v>
      </c>
      <c r="P207" s="1">
        <f t="shared" si="253"/>
        <v>0.64775189140101519</v>
      </c>
      <c r="Q207" s="1">
        <f t="shared" si="254"/>
        <v>37248.446398295549</v>
      </c>
      <c r="R207" s="1">
        <f t="shared" si="255"/>
        <v>0.79972799016833096</v>
      </c>
      <c r="S207" s="1">
        <f t="shared" si="256"/>
        <v>0.24237452548147712</v>
      </c>
      <c r="T207" s="1">
        <f t="shared" si="257"/>
        <v>0.75364680113125293</v>
      </c>
      <c r="U207" s="1">
        <f t="shared" si="258"/>
        <v>0.97797955669308789</v>
      </c>
      <c r="V207" s="1">
        <f t="shared" si="259"/>
        <v>182.06441041864716</v>
      </c>
      <c r="W207" s="1">
        <f t="shared" si="260"/>
        <v>1631.3387781343324</v>
      </c>
      <c r="X207" s="1">
        <f t="shared" si="261"/>
        <v>180.0107517323089</v>
      </c>
      <c r="Y207" s="1">
        <f t="shared" si="262"/>
        <v>5.3078554439763892E-2</v>
      </c>
      <c r="Z207" s="1">
        <f t="shared" si="263"/>
        <v>0.42913147759577486</v>
      </c>
      <c r="AA207" s="1">
        <f t="shared" si="264"/>
        <v>3427.9949641518715</v>
      </c>
      <c r="AB207" s="1">
        <f t="shared" si="265"/>
        <v>6.6285502752697328E-3</v>
      </c>
      <c r="AC207" s="1">
        <f t="shared" si="266"/>
        <v>0.15001147431917308</v>
      </c>
      <c r="AD207" s="1">
        <f t="shared" si="267"/>
        <v>1.971466452547619E-2</v>
      </c>
      <c r="AE207" s="1">
        <f t="shared" si="268"/>
        <v>0.23976270126949109</v>
      </c>
      <c r="AF207" s="1">
        <f t="shared" si="269"/>
        <v>257.50908057892451</v>
      </c>
      <c r="AG207" s="1">
        <f t="shared" si="270"/>
        <v>152.69578379307549</v>
      </c>
      <c r="AH207" s="1">
        <f t="shared" si="271"/>
        <v>152.28493172840558</v>
      </c>
      <c r="AI207" s="1">
        <f t="shared" si="272"/>
        <v>279.73259303662837</v>
      </c>
      <c r="AJ207" s="1">
        <f t="shared" si="273"/>
        <v>305.03463391800216</v>
      </c>
      <c r="AK207" s="8">
        <f t="shared" si="274"/>
        <v>24898843.839866906</v>
      </c>
      <c r="AL207" s="1">
        <f t="shared" si="275"/>
        <v>871084.17432670598</v>
      </c>
      <c r="AM207" s="1">
        <f t="shared" si="276"/>
        <v>0.99991340562859032</v>
      </c>
      <c r="AN207" s="1">
        <f t="shared" si="277"/>
        <v>34.152844701586076</v>
      </c>
      <c r="AO207" s="1">
        <f t="shared" si="278"/>
        <v>126.64533674041063</v>
      </c>
      <c r="AP207" s="1">
        <f t="shared" si="279"/>
        <v>7.2985358134792398E-3</v>
      </c>
      <c r="AQ207" s="1">
        <f t="shared" si="280"/>
        <v>8.1535739638927314E-4</v>
      </c>
      <c r="AR207" s="1">
        <f t="shared" si="281"/>
        <v>1827.0048546020823</v>
      </c>
      <c r="AS207" s="1">
        <f t="shared" si="282"/>
        <v>84985173.519363895</v>
      </c>
      <c r="AT207" s="1">
        <f t="shared" si="283"/>
        <v>330027.87058344769</v>
      </c>
      <c r="AU207" s="1">
        <f t="shared" si="284"/>
        <v>2309774.2667628699</v>
      </c>
      <c r="AV207" s="1">
        <f t="shared" si="285"/>
        <v>54.515659497222593</v>
      </c>
      <c r="AW207" s="1">
        <f t="shared" si="286"/>
        <v>310671.47468798631</v>
      </c>
      <c r="AX207" s="6">
        <f t="shared" si="287"/>
        <v>182012221.39202851</v>
      </c>
      <c r="AY207">
        <f t="shared" si="288"/>
        <v>328085.7943862289</v>
      </c>
      <c r="AZ207">
        <f t="shared" si="289"/>
        <v>17414.319698242634</v>
      </c>
      <c r="BA207">
        <f t="shared" si="290"/>
        <v>633228.77931287815</v>
      </c>
      <c r="BB207">
        <f t="shared" si="291"/>
        <v>4505847.1639535101</v>
      </c>
    </row>
    <row r="208" spans="4:54" x14ac:dyDescent="0.35">
      <c r="D208">
        <f t="shared" ref="D208:D271" si="292">D207+B$3</f>
        <v>2012.8125</v>
      </c>
      <c r="E208" s="1">
        <f t="shared" ref="E208:E271" si="293">B$4*AC208*F208*(B$9/AF208)^B$20*((B$42-W208)/B$5)</f>
        <v>1935.4167552648048</v>
      </c>
      <c r="F208" s="1">
        <f t="shared" ref="F208:F271" si="294">1/(1 + AV208/B$18)</f>
        <v>0.95099445850150865</v>
      </c>
      <c r="G208" s="1">
        <f t="shared" ref="G208:G271" si="295">G207+B$3*H207</f>
        <v>35599.983427076681</v>
      </c>
      <c r="H208" s="1">
        <f t="shared" ref="H208:H271" si="296">(Q208-G208)/B$32</f>
        <v>3788.2612541517046</v>
      </c>
      <c r="I208" s="1">
        <f t="shared" ref="I208:I271" si="297">(R208-T208)/B$57</f>
        <v>9.1010341830286244E-3</v>
      </c>
      <c r="J208" s="1">
        <f t="shared" ref="J208:J271" si="298">J207+B$3*(K207-L207)</f>
        <v>0.29834456924850816</v>
      </c>
      <c r="K208" s="1">
        <f t="shared" ref="K208:K271" si="299">B$15 * (P208 + AM208) * (1 - J208)</f>
        <v>2.1805977804235616E-2</v>
      </c>
      <c r="L208" s="1">
        <f t="shared" ref="L208:L271" si="300">J208*B$14</f>
        <v>3.3582681860863301E-3</v>
      </c>
      <c r="M208" s="1">
        <f t="shared" ref="M208:M271" si="301">B$16 + B$17*T208</f>
        <v>0.7032715055846448</v>
      </c>
      <c r="N208" s="1">
        <f t="shared" ref="N208:N271" si="302">Z208</f>
        <v>0.42994935973641274</v>
      </c>
      <c r="O208" s="1">
        <f t="shared" ref="O208:O271" si="303">B$21*AA208</f>
        <v>2.9008004534528351</v>
      </c>
      <c r="P208" s="1">
        <f t="shared" ref="P208:P271" si="304">O208/(B$22+O208)</f>
        <v>0.64863228930430372</v>
      </c>
      <c r="Q208" s="1">
        <f t="shared" ref="Q208:Q271" si="305">MAX(0,AK208*B$33)</f>
        <v>37496.90749552373</v>
      </c>
      <c r="R208" s="1">
        <f t="shared" ref="R208:R271" si="306">B$56 + B$58 * MIN(1, MAX(0, AK208)/B$46)</f>
        <v>0.79972799016833096</v>
      </c>
      <c r="S208" s="1">
        <f t="shared" ref="S208:S271" si="307">MIN(1,B$23+B$24*Y208)</f>
        <v>0.24269874227428381</v>
      </c>
      <c r="T208" s="1">
        <f t="shared" ref="T208:T271" si="308">T207+B$3*I207</f>
        <v>0.75422281595243468</v>
      </c>
      <c r="U208" s="1">
        <f t="shared" ref="U208:U271" si="309">MIN(1, G208/(B$13 + G208))</f>
        <v>0.97812179578782454</v>
      </c>
      <c r="V208" s="1">
        <f t="shared" ref="V208:V271" si="310">MAX(B$8*$B$7, $B$7*(1 - $B$34*LN(1 + X208))) + AN208</f>
        <v>181.99392298941987</v>
      </c>
      <c r="W208" s="1">
        <f t="shared" ref="W208:W271" si="311">W207+B$3*(E207-AR207)</f>
        <v>1637.6491161145568</v>
      </c>
      <c r="X208" s="1">
        <f t="shared" ref="X208:X271" si="312">W208/B$28</f>
        <v>180.70706858490294</v>
      </c>
      <c r="Y208" s="1">
        <f t="shared" ref="Y208:Y271" si="313">Y207+B$3*(AP207-AQ207)</f>
        <v>5.3483753090832017E-2</v>
      </c>
      <c r="Z208" s="1">
        <f t="shared" ref="Z208:Z271" si="314">Z207+B$3*(AD207-AB207)</f>
        <v>0.42994935973641274</v>
      </c>
      <c r="AA208" s="1">
        <f t="shared" ref="AA208:AA271" si="315">W208*B$19</f>
        <v>3441.2551202324157</v>
      </c>
      <c r="AB208" s="1">
        <f t="shared" ref="AB208:AB271" si="316">Z208*B$39</f>
        <v>6.6411836363059282E-3</v>
      </c>
      <c r="AC208" s="1">
        <f t="shared" ref="AC208:AC271" si="317">MIN(1,Z208^B$41)</f>
        <v>0.15065334841667913</v>
      </c>
      <c r="AD208" s="1">
        <f t="shared" ref="AD208:AD271" si="318">B$40*O208*(1-Z208)</f>
        <v>1.9762570293521575E-2</v>
      </c>
      <c r="AE208" s="1">
        <f t="shared" ref="AE208:AE271" si="319">B$43*S208</f>
        <v>0.2400834243070539</v>
      </c>
      <c r="AF208" s="1">
        <f t="shared" ref="AF208:AF271" si="320">AF207+(AG207+AH207-AJ207)*B$3</f>
        <v>257.50571067914194</v>
      </c>
      <c r="AG208" s="1">
        <f t="shared" ref="AG208:AG271" si="321">AF208*B$44</f>
        <v>152.69378553543174</v>
      </c>
      <c r="AH208" s="1">
        <f t="shared" ref="AH208:AH271" si="322">B$35*MIN(B$37*B$9,MAX(B$38*B$9,AI208))</f>
        <v>152.28493172840558</v>
      </c>
      <c r="AI208" s="1">
        <f t="shared" ref="AI208:AI271" si="323">V208*B$20/(B$20-1)</f>
        <v>279.62429273066039</v>
      </c>
      <c r="AJ208" s="1">
        <f t="shared" ref="AJ208:AJ271" si="324">B$45*AF208</f>
        <v>305.03064207373706</v>
      </c>
      <c r="AK208" s="8">
        <f t="shared" ref="AK208:AK271" si="325">AS208-AT208*V208</f>
        <v>25064928.459719658</v>
      </c>
      <c r="AL208" s="1">
        <f t="shared" ref="AL208:AL271" si="326">B$47+B$50*MAX(0, AK208 )+B$49    *AE208</f>
        <v>876894.558122079</v>
      </c>
      <c r="AM208" s="1">
        <f t="shared" ref="AM208:AM271" si="327">AL208/(B$48+AL208)</f>
        <v>0.99991397936148307</v>
      </c>
      <c r="AN208" s="1">
        <f t="shared" ref="AN208:AN271" si="328">B$36*AO208</f>
        <v>34.159403071132424</v>
      </c>
      <c r="AO208" s="1">
        <f t="shared" ref="AO208:AO271" si="329">$B$10*(1 + $B$51*LN(1 + AW208/$B$12))</f>
        <v>126.66965643989461</v>
      </c>
      <c r="AP208" s="1">
        <f t="shared" ref="AP208:AP271" si="330">B$54*J208*(1-Y208)</f>
        <v>7.3237732565319801E-3</v>
      </c>
      <c r="AQ208" s="1">
        <f t="shared" ref="AQ208:AQ271" si="331">Y208*B$52</f>
        <v>8.2158178815431801E-4</v>
      </c>
      <c r="AR208" s="1">
        <f t="shared" ref="AR208:AR271" si="332">W208/B$6</f>
        <v>1834.0720672979241</v>
      </c>
      <c r="AS208" s="1">
        <f t="shared" ref="AS208:AS271" si="333">AT208*AF208</f>
        <v>85474896.219686046</v>
      </c>
      <c r="AT208" s="1">
        <f t="shared" ref="AT208:AT271" si="334">E208*B$59*N208</f>
        <v>331933.98311150365</v>
      </c>
      <c r="AU208" s="1">
        <f t="shared" ref="AU208:AU271" si="335">AU207+AT207*B$3</f>
        <v>2330401.0086743352</v>
      </c>
      <c r="AV208" s="1">
        <f t="shared" ref="AV208:AV271" si="336">B$11*(AF208/B$9)*(1 - B$55*MIN(1,U208))</f>
        <v>54.507364935796097</v>
      </c>
      <c r="AW208" s="1">
        <f t="shared" ref="AW208:AW271" si="337">AT208*B$61*(1-Y208)</f>
        <v>312332.08447662398</v>
      </c>
      <c r="AX208" s="6">
        <f t="shared" ref="AX208:AX271" si="338">AX207+AK208*B$3</f>
        <v>183578779.42076099</v>
      </c>
      <c r="AY208">
        <f t="shared" ref="AY208:AY271" si="339">AT208*B$61</f>
        <v>329980.69023805863</v>
      </c>
      <c r="AZ208">
        <f t="shared" ref="AZ208:AZ271" si="340">AY208*Y208</f>
        <v>17648.60576143465</v>
      </c>
      <c r="BA208">
        <f t="shared" ref="BA208:BA271" si="341">AW208*B$60+AZ208*B$53</f>
        <v>636709.47283315344</v>
      </c>
      <c r="BB208">
        <f t="shared" ref="BB208:BB271" si="342">BB207+BA207*B$3</f>
        <v>4545423.962660565</v>
      </c>
    </row>
    <row r="209" spans="4:54" x14ac:dyDescent="0.35">
      <c r="D209">
        <f t="shared" si="292"/>
        <v>2012.875</v>
      </c>
      <c r="E209" s="1">
        <f t="shared" si="293"/>
        <v>1942.8919555793261</v>
      </c>
      <c r="F209" s="1">
        <f t="shared" si="294"/>
        <v>0.95100148961796171</v>
      </c>
      <c r="G209" s="1">
        <f t="shared" si="295"/>
        <v>35836.749755461162</v>
      </c>
      <c r="H209" s="1">
        <f t="shared" si="296"/>
        <v>3815.0948151219773</v>
      </c>
      <c r="I209" s="1">
        <f t="shared" si="297"/>
        <v>8.9872712639926435E-3</v>
      </c>
      <c r="J209" s="1">
        <f t="shared" si="298"/>
        <v>0.29949755109964249</v>
      </c>
      <c r="K209" s="1">
        <f t="shared" si="299"/>
        <v>2.1781764691389267E-2</v>
      </c>
      <c r="L209" s="1">
        <f t="shared" si="300"/>
        <v>3.3712465428888437E-3</v>
      </c>
      <c r="M209" s="1">
        <f t="shared" si="301"/>
        <v>0.70372647678793576</v>
      </c>
      <c r="N209" s="1">
        <f t="shared" si="302"/>
        <v>0.43076944640248871</v>
      </c>
      <c r="O209" s="1">
        <f t="shared" si="303"/>
        <v>2.9120200698039729</v>
      </c>
      <c r="P209" s="1">
        <f t="shared" si="304"/>
        <v>0.6495115798229778</v>
      </c>
      <c r="Q209" s="1">
        <f t="shared" si="305"/>
        <v>37747.110391301991</v>
      </c>
      <c r="R209" s="1">
        <f t="shared" si="306"/>
        <v>0.79972799016833096</v>
      </c>
      <c r="S209" s="1">
        <f t="shared" si="307"/>
        <v>0.2430239098893745</v>
      </c>
      <c r="T209" s="1">
        <f t="shared" si="308"/>
        <v>0.754791630588874</v>
      </c>
      <c r="U209" s="1">
        <f t="shared" si="309"/>
        <v>0.9782631988170446</v>
      </c>
      <c r="V209" s="1">
        <f t="shared" si="310"/>
        <v>181.92344252741961</v>
      </c>
      <c r="W209" s="1">
        <f t="shared" si="311"/>
        <v>1643.9831591124869</v>
      </c>
      <c r="X209" s="1">
        <f t="shared" si="312"/>
        <v>181.4060011774734</v>
      </c>
      <c r="Y209" s="1">
        <f t="shared" si="313"/>
        <v>5.3890140057605625E-2</v>
      </c>
      <c r="Z209" s="1">
        <f t="shared" si="314"/>
        <v>0.43076944640248871</v>
      </c>
      <c r="AA209" s="1">
        <f t="shared" si="315"/>
        <v>3454.5650885790624</v>
      </c>
      <c r="AB209" s="1">
        <f t="shared" si="316"/>
        <v>6.6538510493948447E-3</v>
      </c>
      <c r="AC209" s="1">
        <f t="shared" si="317"/>
        <v>0.15129847755160342</v>
      </c>
      <c r="AD209" s="1">
        <f t="shared" si="318"/>
        <v>1.9810466476990595E-2</v>
      </c>
      <c r="AE209" s="1">
        <f t="shared" si="319"/>
        <v>0.24040508792085419</v>
      </c>
      <c r="AF209" s="1">
        <f t="shared" si="320"/>
        <v>257.5024653785232</v>
      </c>
      <c r="AG209" s="1">
        <f t="shared" si="321"/>
        <v>152.69186116165622</v>
      </c>
      <c r="AH209" s="1">
        <f t="shared" si="322"/>
        <v>152.28493172840558</v>
      </c>
      <c r="AI209" s="1">
        <f t="shared" si="323"/>
        <v>279.51600312947789</v>
      </c>
      <c r="AJ209" s="1">
        <f t="shared" si="324"/>
        <v>305.02679782450139</v>
      </c>
      <c r="AK209" s="8">
        <f t="shared" si="325"/>
        <v>25232177.390417352</v>
      </c>
      <c r="AL209" s="1">
        <f t="shared" si="326"/>
        <v>882745.67471721536</v>
      </c>
      <c r="AM209" s="1">
        <f t="shared" si="327"/>
        <v>0.99991454948466951</v>
      </c>
      <c r="AN209" s="1">
        <f t="shared" si="328"/>
        <v>34.165961491460983</v>
      </c>
      <c r="AO209" s="1">
        <f t="shared" si="329"/>
        <v>126.69397632768882</v>
      </c>
      <c r="AP209" s="1">
        <f t="shared" si="330"/>
        <v>7.3489200808289903E-3</v>
      </c>
      <c r="AQ209" s="1">
        <f t="shared" si="331"/>
        <v>8.2782443403366449E-4</v>
      </c>
      <c r="AR209" s="1">
        <f t="shared" si="332"/>
        <v>1841.1658282392971</v>
      </c>
      <c r="AS209" s="1">
        <f t="shared" si="333"/>
        <v>85967608.997816369</v>
      </c>
      <c r="AT209" s="1">
        <f t="shared" si="334"/>
        <v>333851.59583402745</v>
      </c>
      <c r="AU209" s="1">
        <f t="shared" si="335"/>
        <v>2351146.882618804</v>
      </c>
      <c r="AV209" s="1">
        <f t="shared" si="336"/>
        <v>54.499141504114938</v>
      </c>
      <c r="AW209" s="1">
        <f t="shared" si="337"/>
        <v>314001.58069429256</v>
      </c>
      <c r="AX209" s="6">
        <f t="shared" si="338"/>
        <v>185155790.50766209</v>
      </c>
      <c r="AY209">
        <f t="shared" si="339"/>
        <v>331887.01861051435</v>
      </c>
      <c r="AZ209">
        <f t="shared" si="340"/>
        <v>17885.437916221785</v>
      </c>
      <c r="BA209">
        <f t="shared" si="341"/>
        <v>640209.67070886877</v>
      </c>
      <c r="BB209">
        <f t="shared" si="342"/>
        <v>4585218.3047126373</v>
      </c>
    </row>
    <row r="210" spans="4:54" x14ac:dyDescent="0.35">
      <c r="D210">
        <f t="shared" si="292"/>
        <v>2012.9375</v>
      </c>
      <c r="E210" s="1">
        <f t="shared" si="293"/>
        <v>1950.3959560448377</v>
      </c>
      <c r="F210" s="1">
        <f t="shared" si="294"/>
        <v>0.95100846097056668</v>
      </c>
      <c r="G210" s="1">
        <f t="shared" si="295"/>
        <v>36075.193181406285</v>
      </c>
      <c r="H210" s="1">
        <f t="shared" si="296"/>
        <v>3842.0764888603153</v>
      </c>
      <c r="I210" s="1">
        <f t="shared" si="297"/>
        <v>8.8749303813414771E-3</v>
      </c>
      <c r="J210" s="1">
        <f t="shared" si="298"/>
        <v>0.30064820848392376</v>
      </c>
      <c r="K210" s="1">
        <f t="shared" si="299"/>
        <v>2.1757571028914558E-2</v>
      </c>
      <c r="L210" s="1">
        <f t="shared" si="300"/>
        <v>3.3841987346999785E-3</v>
      </c>
      <c r="M210" s="1">
        <f t="shared" si="301"/>
        <v>0.70417576085159794</v>
      </c>
      <c r="N210" s="1">
        <f t="shared" si="302"/>
        <v>0.43159173486671343</v>
      </c>
      <c r="O210" s="1">
        <f t="shared" si="303"/>
        <v>2.9232819143519091</v>
      </c>
      <c r="P210" s="1">
        <f t="shared" si="304"/>
        <v>0.65038976519918446</v>
      </c>
      <c r="Q210" s="1">
        <f t="shared" si="305"/>
        <v>37999.064550242401</v>
      </c>
      <c r="R210" s="1">
        <f t="shared" si="306"/>
        <v>0.79972799016833096</v>
      </c>
      <c r="S210" s="1">
        <f t="shared" si="307"/>
        <v>0.24335002288213381</v>
      </c>
      <c r="T210" s="1">
        <f t="shared" si="308"/>
        <v>0.7553533350428735</v>
      </c>
      <c r="U210" s="1">
        <f t="shared" si="309"/>
        <v>0.97840376810256735</v>
      </c>
      <c r="V210" s="1">
        <f t="shared" si="310"/>
        <v>181.85296841923451</v>
      </c>
      <c r="W210" s="1">
        <f t="shared" si="311"/>
        <v>1650.3410420712387</v>
      </c>
      <c r="X210" s="1">
        <f t="shared" si="312"/>
        <v>182.1075644003742</v>
      </c>
      <c r="Y210" s="1">
        <f t="shared" si="313"/>
        <v>5.4297708535530335E-2</v>
      </c>
      <c r="Z210" s="1">
        <f t="shared" si="314"/>
        <v>0.43159173486671343</v>
      </c>
      <c r="AA210" s="1">
        <f t="shared" si="315"/>
        <v>3467.9251527529759</v>
      </c>
      <c r="AB210" s="1">
        <f t="shared" si="316"/>
        <v>6.6665524724095924E-3</v>
      </c>
      <c r="AC210" s="1">
        <f t="shared" si="317"/>
        <v>0.15194687259346132</v>
      </c>
      <c r="AD210" s="1">
        <f t="shared" si="318"/>
        <v>1.9858352673506521E-2</v>
      </c>
      <c r="AE210" s="1">
        <f t="shared" si="319"/>
        <v>0.24072768672494768</v>
      </c>
      <c r="AF210" s="1">
        <f t="shared" si="320"/>
        <v>257.49934007012075</v>
      </c>
      <c r="AG210" s="1">
        <f t="shared" si="321"/>
        <v>152.6900079399561</v>
      </c>
      <c r="AH210" s="1">
        <f t="shared" si="322"/>
        <v>152.28493172840558</v>
      </c>
      <c r="AI210" s="1">
        <f t="shared" si="323"/>
        <v>279.40772329060536</v>
      </c>
      <c r="AJ210" s="1">
        <f t="shared" si="324"/>
        <v>305.02309571309519</v>
      </c>
      <c r="AK210" s="8">
        <f t="shared" si="325"/>
        <v>25400596.958610386</v>
      </c>
      <c r="AL210" s="1">
        <f t="shared" si="326"/>
        <v>888637.74544657336</v>
      </c>
      <c r="AM210" s="1">
        <f t="shared" si="327"/>
        <v>0.99991511601219474</v>
      </c>
      <c r="AN210" s="1">
        <f t="shared" si="328"/>
        <v>34.172519931272269</v>
      </c>
      <c r="AO210" s="1">
        <f t="shared" si="329"/>
        <v>126.71829628772872</v>
      </c>
      <c r="AP210" s="1">
        <f t="shared" si="330"/>
        <v>7.3739763761894797E-3</v>
      </c>
      <c r="AQ210" s="1">
        <f t="shared" si="331"/>
        <v>8.3408522950028101E-4</v>
      </c>
      <c r="AR210" s="1">
        <f t="shared" si="332"/>
        <v>1848.2862885546683</v>
      </c>
      <c r="AS210" s="1">
        <f t="shared" si="333"/>
        <v>86463326.812485158</v>
      </c>
      <c r="AT210" s="1">
        <f t="shared" si="334"/>
        <v>335780.77050193585</v>
      </c>
      <c r="AU210" s="1">
        <f t="shared" si="335"/>
        <v>2372012.6073584305</v>
      </c>
      <c r="AV210" s="1">
        <f t="shared" si="336"/>
        <v>54.490988090903635</v>
      </c>
      <c r="AW210" s="1">
        <f t="shared" si="337"/>
        <v>315680.00293267844</v>
      </c>
      <c r="AX210" s="6">
        <f t="shared" si="338"/>
        <v>186743327.81757525</v>
      </c>
      <c r="AY210">
        <f t="shared" si="339"/>
        <v>333804.84089113434</v>
      </c>
      <c r="AZ210">
        <f t="shared" si="340"/>
        <v>18124.83795845589</v>
      </c>
      <c r="BA210">
        <f t="shared" si="341"/>
        <v>643729.46693962172</v>
      </c>
      <c r="BB210">
        <f t="shared" si="342"/>
        <v>4625231.4091319414</v>
      </c>
    </row>
    <row r="211" spans="4:54" x14ac:dyDescent="0.35">
      <c r="D211">
        <f t="shared" si="292"/>
        <v>2013</v>
      </c>
      <c r="E211" s="1">
        <f t="shared" si="293"/>
        <v>1957.9288465951197</v>
      </c>
      <c r="F211" s="1">
        <f t="shared" si="294"/>
        <v>0.95101537347747311</v>
      </c>
      <c r="G211" s="1">
        <f t="shared" si="295"/>
        <v>36315.322961960053</v>
      </c>
      <c r="H211" s="1">
        <f t="shared" si="296"/>
        <v>3869.2067260134331</v>
      </c>
      <c r="I211" s="1">
        <f t="shared" si="297"/>
        <v>8.7639937596215734E-3</v>
      </c>
      <c r="J211" s="1">
        <f t="shared" si="298"/>
        <v>0.30179654425231217</v>
      </c>
      <c r="K211" s="1">
        <f t="shared" si="299"/>
        <v>2.173339693693177E-2</v>
      </c>
      <c r="L211" s="1">
        <f t="shared" si="300"/>
        <v>3.3971247936111148E-3</v>
      </c>
      <c r="M211" s="1">
        <f t="shared" si="301"/>
        <v>0.70461942886487183</v>
      </c>
      <c r="N211" s="1">
        <f t="shared" si="302"/>
        <v>0.43241622237928201</v>
      </c>
      <c r="O211" s="1">
        <f t="shared" si="303"/>
        <v>2.9345862196683989</v>
      </c>
      <c r="P211" s="1">
        <f t="shared" si="304"/>
        <v>0.65126684702875315</v>
      </c>
      <c r="Q211" s="1">
        <f t="shared" si="305"/>
        <v>38252.779455048629</v>
      </c>
      <c r="R211" s="1">
        <f t="shared" si="306"/>
        <v>0.79972799016833096</v>
      </c>
      <c r="S211" s="1">
        <f t="shared" si="307"/>
        <v>0.24367707581766543</v>
      </c>
      <c r="T211" s="1">
        <f t="shared" si="308"/>
        <v>0.75590801819170739</v>
      </c>
      <c r="U211" s="1">
        <f t="shared" si="309"/>
        <v>0.97854350600970963</v>
      </c>
      <c r="V211" s="1">
        <f t="shared" si="310"/>
        <v>181.78250010616225</v>
      </c>
      <c r="W211" s="1">
        <f t="shared" si="311"/>
        <v>1656.7228962893744</v>
      </c>
      <c r="X211" s="1">
        <f t="shared" si="312"/>
        <v>182.81177274179942</v>
      </c>
      <c r="Y211" s="1">
        <f t="shared" si="313"/>
        <v>5.4706451732198409E-2</v>
      </c>
      <c r="Z211" s="1">
        <f t="shared" si="314"/>
        <v>0.43241622237928201</v>
      </c>
      <c r="AA211" s="1">
        <f t="shared" si="315"/>
        <v>3481.3355886568784</v>
      </c>
      <c r="AB211" s="1">
        <f t="shared" si="316"/>
        <v>6.6792878628754975E-3</v>
      </c>
      <c r="AC211" s="1">
        <f t="shared" si="317"/>
        <v>0.1525985444170023</v>
      </c>
      <c r="AD211" s="1">
        <f t="shared" si="318"/>
        <v>1.9906228423106343E-2</v>
      </c>
      <c r="AE211" s="1">
        <f t="shared" si="319"/>
        <v>0.24105121534300442</v>
      </c>
      <c r="AF211" s="1">
        <f t="shared" si="320"/>
        <v>257.49633031732492</v>
      </c>
      <c r="AG211" s="1">
        <f t="shared" si="321"/>
        <v>152.68822323954419</v>
      </c>
      <c r="AH211" s="1">
        <f t="shared" si="322"/>
        <v>152.28493172840558</v>
      </c>
      <c r="AI211" s="1">
        <f t="shared" si="323"/>
        <v>279.29945235562525</v>
      </c>
      <c r="AJ211" s="1">
        <f t="shared" si="324"/>
        <v>305.01953048409354</v>
      </c>
      <c r="AK211" s="8">
        <f t="shared" si="325"/>
        <v>25570193.503042534</v>
      </c>
      <c r="AL211" s="1">
        <f t="shared" si="326"/>
        <v>894570.99206769234</v>
      </c>
      <c r="AM211" s="1">
        <f t="shared" si="327"/>
        <v>0.99991567895820022</v>
      </c>
      <c r="AN211" s="1">
        <f t="shared" si="328"/>
        <v>34.179078357426512</v>
      </c>
      <c r="AO211" s="1">
        <f t="shared" si="329"/>
        <v>126.7426161971257</v>
      </c>
      <c r="AP211" s="1">
        <f t="shared" si="330"/>
        <v>7.3989422336072693E-3</v>
      </c>
      <c r="AQ211" s="1">
        <f t="shared" si="331"/>
        <v>8.4036407021372439E-4</v>
      </c>
      <c r="AR211" s="1">
        <f t="shared" si="332"/>
        <v>1855.4335952908148</v>
      </c>
      <c r="AS211" s="1">
        <f t="shared" si="333"/>
        <v>86962064.581519842</v>
      </c>
      <c r="AT211" s="1">
        <f t="shared" si="334"/>
        <v>337721.56859226839</v>
      </c>
      <c r="AU211" s="1">
        <f t="shared" si="335"/>
        <v>2392998.9055148014</v>
      </c>
      <c r="AV211" s="1">
        <f t="shared" si="336"/>
        <v>54.482903619277842</v>
      </c>
      <c r="AW211" s="1">
        <f t="shared" si="337"/>
        <v>317367.39039264887</v>
      </c>
      <c r="AX211" s="6">
        <f t="shared" si="338"/>
        <v>188341464.91151541</v>
      </c>
      <c r="AY211">
        <f t="shared" si="339"/>
        <v>335734.21819519153</v>
      </c>
      <c r="AZ211">
        <f t="shared" si="340"/>
        <v>18366.827802542615</v>
      </c>
      <c r="BA211">
        <f t="shared" si="341"/>
        <v>647268.95482385706</v>
      </c>
      <c r="BB211">
        <f t="shared" si="342"/>
        <v>4665464.5008156681</v>
      </c>
    </row>
    <row r="212" spans="4:54" x14ac:dyDescent="0.35">
      <c r="D212">
        <f t="shared" si="292"/>
        <v>2013.0625</v>
      </c>
      <c r="E212" s="1">
        <f t="shared" si="293"/>
        <v>1965.4907143168271</v>
      </c>
      <c r="F212" s="1">
        <f t="shared" si="294"/>
        <v>0.95102222802858694</v>
      </c>
      <c r="G212" s="1">
        <f t="shared" si="295"/>
        <v>36557.148382335894</v>
      </c>
      <c r="H212" s="1">
        <f t="shared" si="296"/>
        <v>3896.4859541860956</v>
      </c>
      <c r="I212" s="1">
        <f t="shared" si="297"/>
        <v>8.6544438455725854E-3</v>
      </c>
      <c r="J212" s="1">
        <f t="shared" si="298"/>
        <v>0.30294256126126973</v>
      </c>
      <c r="K212" s="1">
        <f t="shared" si="299"/>
        <v>2.1709242526607143E-2</v>
      </c>
      <c r="L212" s="1">
        <f t="shared" si="300"/>
        <v>3.410024751775563E-3</v>
      </c>
      <c r="M212" s="1">
        <f t="shared" si="301"/>
        <v>0.70505755102838208</v>
      </c>
      <c r="N212" s="1">
        <f t="shared" si="302"/>
        <v>0.43324290616429645</v>
      </c>
      <c r="O212" s="1">
        <f t="shared" si="303"/>
        <v>2.9459332120023585</v>
      </c>
      <c r="P212" s="1">
        <f t="shared" si="304"/>
        <v>0.65214282628617681</v>
      </c>
      <c r="Q212" s="1">
        <f t="shared" si="305"/>
        <v>38508.264605051794</v>
      </c>
      <c r="R212" s="1">
        <f t="shared" si="306"/>
        <v>0.79972799016833096</v>
      </c>
      <c r="S212" s="1">
        <f t="shared" si="307"/>
        <v>0.24400506327084154</v>
      </c>
      <c r="T212" s="1">
        <f t="shared" si="308"/>
        <v>0.75645576780168378</v>
      </c>
      <c r="U212" s="1">
        <f t="shared" si="309"/>
        <v>0.97868241494551877</v>
      </c>
      <c r="V212" s="1">
        <f t="shared" si="310"/>
        <v>181.71203708237277</v>
      </c>
      <c r="W212" s="1">
        <f t="shared" si="311"/>
        <v>1663.1288494958935</v>
      </c>
      <c r="X212" s="1">
        <f t="shared" si="312"/>
        <v>183.51864029605829</v>
      </c>
      <c r="Y212" s="1">
        <f t="shared" si="313"/>
        <v>5.5116362867410507E-2</v>
      </c>
      <c r="Z212" s="1">
        <f t="shared" si="314"/>
        <v>0.43324290616429645</v>
      </c>
      <c r="AA212" s="1">
        <f t="shared" si="315"/>
        <v>3494.796664692632</v>
      </c>
      <c r="AB212" s="1">
        <f t="shared" si="316"/>
        <v>6.6920571779148386E-3</v>
      </c>
      <c r="AC212" s="1">
        <f t="shared" si="317"/>
        <v>0.15325350389905298</v>
      </c>
      <c r="AD212" s="1">
        <f t="shared" si="318"/>
        <v>1.995409320955157E-2</v>
      </c>
      <c r="AE212" s="1">
        <f t="shared" si="319"/>
        <v>0.24137566840835764</v>
      </c>
      <c r="AF212" s="1">
        <f t="shared" si="320"/>
        <v>257.49343184756594</v>
      </c>
      <c r="AG212" s="1">
        <f t="shared" si="321"/>
        <v>152.68650452690443</v>
      </c>
      <c r="AH212" s="1">
        <f t="shared" si="322"/>
        <v>152.28493172840558</v>
      </c>
      <c r="AI212" s="1">
        <f t="shared" si="323"/>
        <v>279.19118954735586</v>
      </c>
      <c r="AJ212" s="1">
        <f t="shared" si="324"/>
        <v>305.0160970763867</v>
      </c>
      <c r="AK212" s="8">
        <f t="shared" si="325"/>
        <v>25740973.373572245</v>
      </c>
      <c r="AL212" s="1">
        <f t="shared" si="326"/>
        <v>900545.63672695227</v>
      </c>
      <c r="AM212" s="1">
        <f t="shared" si="327"/>
        <v>0.99991623833691834</v>
      </c>
      <c r="AN212" s="1">
        <f t="shared" si="328"/>
        <v>34.185636734992926</v>
      </c>
      <c r="AO212" s="1">
        <f t="shared" si="329"/>
        <v>126.7669359263496</v>
      </c>
      <c r="AP212" s="1">
        <f t="shared" si="330"/>
        <v>7.4238177452287555E-3</v>
      </c>
      <c r="AQ212" s="1">
        <f t="shared" si="331"/>
        <v>8.4666085202108883E-4</v>
      </c>
      <c r="AR212" s="1">
        <f t="shared" si="332"/>
        <v>1862.6078914968114</v>
      </c>
      <c r="AS212" s="1">
        <f t="shared" si="333"/>
        <v>87463837.180551246</v>
      </c>
      <c r="AT212" s="1">
        <f t="shared" si="334"/>
        <v>339674.05130678881</v>
      </c>
      <c r="AU212" s="1">
        <f t="shared" si="335"/>
        <v>2414106.503551818</v>
      </c>
      <c r="AV212" s="1">
        <f t="shared" si="336"/>
        <v>54.474887045473267</v>
      </c>
      <c r="AW212" s="1">
        <f t="shared" si="337"/>
        <v>319063.78188341839</v>
      </c>
      <c r="AX212" s="6">
        <f t="shared" si="338"/>
        <v>189950275.74736369</v>
      </c>
      <c r="AY212">
        <f t="shared" si="339"/>
        <v>337675.21136430284</v>
      </c>
      <c r="AZ212">
        <f t="shared" si="340"/>
        <v>18611.429480884457</v>
      </c>
      <c r="BA212">
        <f t="shared" si="341"/>
        <v>650828.22695682058</v>
      </c>
      <c r="BB212">
        <f t="shared" si="342"/>
        <v>4705918.8104921589</v>
      </c>
    </row>
    <row r="213" spans="4:54" x14ac:dyDescent="0.35">
      <c r="D213">
        <f t="shared" si="292"/>
        <v>2013.125</v>
      </c>
      <c r="E213" s="1">
        <f t="shared" si="293"/>
        <v>1973.0816434822038</v>
      </c>
      <c r="F213" s="1">
        <f t="shared" si="294"/>
        <v>0.95102902548661372</v>
      </c>
      <c r="G213" s="1">
        <f t="shared" si="295"/>
        <v>36800.678754472523</v>
      </c>
      <c r="H213" s="1">
        <f t="shared" si="296"/>
        <v>3923.9145778757161</v>
      </c>
      <c r="I213" s="1">
        <f t="shared" si="297"/>
        <v>8.5462633053498965E-3</v>
      </c>
      <c r="J213" s="1">
        <f t="shared" si="298"/>
        <v>0.30408626237219671</v>
      </c>
      <c r="K213" s="1">
        <f t="shared" si="299"/>
        <v>2.1685107900554296E-2</v>
      </c>
      <c r="L213" s="1">
        <f t="shared" si="300"/>
        <v>3.4228986414022193E-3</v>
      </c>
      <c r="M213" s="1">
        <f t="shared" si="301"/>
        <v>0.70549019666524559</v>
      </c>
      <c r="N213" s="1">
        <f t="shared" si="302"/>
        <v>0.43407178341627373</v>
      </c>
      <c r="O213" s="1">
        <f t="shared" si="303"/>
        <v>2.9573231114072476</v>
      </c>
      <c r="P213" s="1">
        <f t="shared" si="304"/>
        <v>0.65301770334870712</v>
      </c>
      <c r="Q213" s="1">
        <f t="shared" si="305"/>
        <v>38765.529514737595</v>
      </c>
      <c r="R213" s="1">
        <f t="shared" si="306"/>
        <v>0.79972799016833096</v>
      </c>
      <c r="S213" s="1">
        <f t="shared" si="307"/>
        <v>0.24433397982635097</v>
      </c>
      <c r="T213" s="1">
        <f t="shared" si="308"/>
        <v>0.75699667054203201</v>
      </c>
      <c r="U213" s="1">
        <f t="shared" si="309"/>
        <v>0.97882049735707288</v>
      </c>
      <c r="V213" s="1">
        <f t="shared" si="310"/>
        <v>181.6415788931379</v>
      </c>
      <c r="W213" s="1">
        <f t="shared" si="311"/>
        <v>1669.5590259221444</v>
      </c>
      <c r="X213" s="1">
        <f t="shared" si="312"/>
        <v>184.22818077151035</v>
      </c>
      <c r="Y213" s="1">
        <f t="shared" si="313"/>
        <v>5.5527435173235988E-2</v>
      </c>
      <c r="Z213" s="1">
        <f t="shared" si="314"/>
        <v>0.43407178341627373</v>
      </c>
      <c r="AA213" s="1">
        <f t="shared" si="315"/>
        <v>3508.3086419123515</v>
      </c>
      <c r="AB213" s="1">
        <f t="shared" si="316"/>
        <v>6.7048603741929136E-3</v>
      </c>
      <c r="AC213" s="1">
        <f t="shared" si="317"/>
        <v>0.15391176191538528</v>
      </c>
      <c r="AD213" s="1">
        <f t="shared" si="318"/>
        <v>2.0001946461597038E-2</v>
      </c>
      <c r="AE213" s="1">
        <f t="shared" si="319"/>
        <v>0.24170104056405156</v>
      </c>
      <c r="AF213" s="1">
        <f t="shared" si="320"/>
        <v>257.49064054624864</v>
      </c>
      <c r="AG213" s="1">
        <f t="shared" si="321"/>
        <v>152.68484936219531</v>
      </c>
      <c r="AH213" s="1">
        <f t="shared" si="322"/>
        <v>152.28493172840558</v>
      </c>
      <c r="AI213" s="1">
        <f t="shared" si="323"/>
        <v>279.0829341671307</v>
      </c>
      <c r="AJ213" s="1">
        <f t="shared" si="324"/>
        <v>305.01279061599485</v>
      </c>
      <c r="AK213" s="8">
        <f t="shared" si="325"/>
        <v>25912942.930188097</v>
      </c>
      <c r="AL213" s="1">
        <f t="shared" si="326"/>
        <v>906561.90192513063</v>
      </c>
      <c r="AM213" s="1">
        <f t="shared" si="327"/>
        <v>0.99991679416266765</v>
      </c>
      <c r="AN213" s="1">
        <f t="shared" si="328"/>
        <v>34.192195027297082</v>
      </c>
      <c r="AO213" s="1">
        <f t="shared" si="329"/>
        <v>126.79125533940464</v>
      </c>
      <c r="AP213" s="1">
        <f t="shared" si="330"/>
        <v>7.4486030043315601E-3</v>
      </c>
      <c r="AQ213" s="1">
        <f t="shared" si="331"/>
        <v>8.5297547095793212E-4</v>
      </c>
      <c r="AR213" s="1">
        <f t="shared" si="332"/>
        <v>1869.8093163045658</v>
      </c>
      <c r="AS213" s="1">
        <f t="shared" si="333"/>
        <v>87968659.441667229</v>
      </c>
      <c r="AT213" s="1">
        <f t="shared" si="334"/>
        <v>341638.27957027016</v>
      </c>
      <c r="AU213" s="1">
        <f t="shared" si="335"/>
        <v>2435336.1317584924</v>
      </c>
      <c r="AV213" s="1">
        <f t="shared" si="336"/>
        <v>54.466937357621781</v>
      </c>
      <c r="AW213" s="1">
        <f t="shared" si="337"/>
        <v>320769.21582143218</v>
      </c>
      <c r="AX213" s="6">
        <f t="shared" si="338"/>
        <v>191569834.68050045</v>
      </c>
      <c r="AY213">
        <f t="shared" si="339"/>
        <v>339627.88096472441</v>
      </c>
      <c r="AZ213">
        <f t="shared" si="340"/>
        <v>18858.665143292244</v>
      </c>
      <c r="BA213">
        <f t="shared" si="341"/>
        <v>654407.37522792595</v>
      </c>
      <c r="BB213">
        <f t="shared" si="342"/>
        <v>4746595.5746769598</v>
      </c>
    </row>
    <row r="214" spans="4:54" x14ac:dyDescent="0.35">
      <c r="D214">
        <f t="shared" si="292"/>
        <v>2013.1875</v>
      </c>
      <c r="E214" s="1">
        <f t="shared" si="293"/>
        <v>1980.7017155799238</v>
      </c>
      <c r="F214" s="1">
        <f t="shared" si="294"/>
        <v>0.95103576668806244</v>
      </c>
      <c r="G214" s="1">
        <f t="shared" si="295"/>
        <v>37045.923415589757</v>
      </c>
      <c r="H214" s="1">
        <f t="shared" si="296"/>
        <v>3951.4929784007772</v>
      </c>
      <c r="I214" s="1">
        <f t="shared" si="297"/>
        <v>8.4394350217818961E-3</v>
      </c>
      <c r="J214" s="1">
        <f t="shared" si="298"/>
        <v>0.30522765045089373</v>
      </c>
      <c r="K214" s="1">
        <f t="shared" si="299"/>
        <v>2.1660993153220284E-2</v>
      </c>
      <c r="L214" s="1">
        <f t="shared" si="300"/>
        <v>3.4357464947495134E-3</v>
      </c>
      <c r="M214" s="1">
        <f t="shared" si="301"/>
        <v>0.70591743423204067</v>
      </c>
      <c r="N214" s="1">
        <f t="shared" si="302"/>
        <v>0.4349028512967365</v>
      </c>
      <c r="O214" s="1">
        <f t="shared" si="303"/>
        <v>2.9687561318631492</v>
      </c>
      <c r="P214" s="1">
        <f t="shared" si="304"/>
        <v>0.65389147801960124</v>
      </c>
      <c r="Q214" s="1">
        <f t="shared" si="305"/>
        <v>39024.583712266271</v>
      </c>
      <c r="R214" s="1">
        <f t="shared" si="306"/>
        <v>0.79972799016833096</v>
      </c>
      <c r="S214" s="1">
        <f t="shared" si="307"/>
        <v>0.24466382007874646</v>
      </c>
      <c r="T214" s="1">
        <f t="shared" si="308"/>
        <v>0.75753081199861638</v>
      </c>
      <c r="U214" s="1">
        <f t="shared" si="309"/>
        <v>0.97895775572984556</v>
      </c>
      <c r="V214" s="1">
        <f t="shared" si="310"/>
        <v>181.57112513312541</v>
      </c>
      <c r="W214" s="1">
        <f t="shared" si="311"/>
        <v>1676.0135463707468</v>
      </c>
      <c r="X214" s="1">
        <f t="shared" si="312"/>
        <v>184.94040749817054</v>
      </c>
      <c r="Y214" s="1">
        <f t="shared" si="313"/>
        <v>5.5939661894071839E-2</v>
      </c>
      <c r="Z214" s="1">
        <f t="shared" si="314"/>
        <v>0.4349028512967365</v>
      </c>
      <c r="AA214" s="1">
        <f t="shared" si="315"/>
        <v>3521.8717741632313</v>
      </c>
      <c r="AB214" s="1">
        <f t="shared" si="316"/>
        <v>6.7176974078653733E-3</v>
      </c>
      <c r="AC214" s="1">
        <f t="shared" si="317"/>
        <v>0.15457332933760887</v>
      </c>
      <c r="AD214" s="1">
        <f t="shared" si="318"/>
        <v>2.0049787554219104E-2</v>
      </c>
      <c r="AE214" s="1">
        <f t="shared" si="319"/>
        <v>0.24202732646288791</v>
      </c>
      <c r="AF214" s="1">
        <f t="shared" si="320"/>
        <v>257.48795245091151</v>
      </c>
      <c r="AG214" s="1">
        <f t="shared" si="321"/>
        <v>152.68325539578646</v>
      </c>
      <c r="AH214" s="1">
        <f t="shared" si="322"/>
        <v>152.28493172840558</v>
      </c>
      <c r="AI214" s="1">
        <f t="shared" si="323"/>
        <v>278.97468559217776</v>
      </c>
      <c r="AJ214" s="1">
        <f t="shared" si="324"/>
        <v>305.00960640914957</v>
      </c>
      <c r="AK214" s="8">
        <f t="shared" si="325"/>
        <v>26086108.542019457</v>
      </c>
      <c r="AL214" s="1">
        <f t="shared" si="326"/>
        <v>912620.01048278995</v>
      </c>
      <c r="AM214" s="1">
        <f t="shared" si="327"/>
        <v>0.99991734644984764</v>
      </c>
      <c r="AN214" s="1">
        <f t="shared" si="328"/>
        <v>34.198753195966674</v>
      </c>
      <c r="AO214" s="1">
        <f t="shared" si="329"/>
        <v>126.81557429399884</v>
      </c>
      <c r="AP214" s="1">
        <f t="shared" si="330"/>
        <v>7.4732981053038912E-3</v>
      </c>
      <c r="AQ214" s="1">
        <f t="shared" si="331"/>
        <v>8.5930782324918076E-4</v>
      </c>
      <c r="AR214" s="1">
        <f t="shared" si="332"/>
        <v>1877.0380050060085</v>
      </c>
      <c r="AS214" s="1">
        <f t="shared" si="333"/>
        <v>88476546.152017221</v>
      </c>
      <c r="AT214" s="1">
        <f t="shared" si="334"/>
        <v>343614.31402847765</v>
      </c>
      <c r="AU214" s="1">
        <f t="shared" si="335"/>
        <v>2456688.5242316341</v>
      </c>
      <c r="AV214" s="1">
        <f t="shared" si="336"/>
        <v>54.459053574573034</v>
      </c>
      <c r="AW214" s="1">
        <f t="shared" si="337"/>
        <v>322483.73022898153</v>
      </c>
      <c r="AX214" s="6">
        <f t="shared" si="338"/>
        <v>193200216.46437666</v>
      </c>
      <c r="AY214">
        <f t="shared" si="339"/>
        <v>341592.28728534648</v>
      </c>
      <c r="AZ214">
        <f t="shared" si="340"/>
        <v>19108.557056364938</v>
      </c>
      <c r="BA214">
        <f t="shared" si="341"/>
        <v>658006.49081756442</v>
      </c>
      <c r="BB214">
        <f t="shared" si="342"/>
        <v>4787496.0356287053</v>
      </c>
    </row>
    <row r="215" spans="4:54" x14ac:dyDescent="0.35">
      <c r="D215">
        <f t="shared" si="292"/>
        <v>2013.25</v>
      </c>
      <c r="E215" s="1">
        <f t="shared" si="293"/>
        <v>1988.3510093440739</v>
      </c>
      <c r="F215" s="1">
        <f t="shared" si="294"/>
        <v>0.95104245244421459</v>
      </c>
      <c r="G215" s="1">
        <f t="shared" si="295"/>
        <v>37292.891726739806</v>
      </c>
      <c r="H215" s="1">
        <f t="shared" si="296"/>
        <v>3979.2215138191859</v>
      </c>
      <c r="I215" s="1">
        <f t="shared" si="297"/>
        <v>8.3339420916616423E-3</v>
      </c>
      <c r="J215" s="1">
        <f t="shared" si="298"/>
        <v>0.30636672836704815</v>
      </c>
      <c r="K215" s="1">
        <f t="shared" si="299"/>
        <v>2.1636898371256815E-2</v>
      </c>
      <c r="L215" s="1">
        <f t="shared" si="300"/>
        <v>3.4485683441196238E-3</v>
      </c>
      <c r="M215" s="1">
        <f t="shared" si="301"/>
        <v>0.70633933132963811</v>
      </c>
      <c r="N215" s="1">
        <f t="shared" si="302"/>
        <v>0.4357361069308836</v>
      </c>
      <c r="O215" s="1">
        <f t="shared" si="303"/>
        <v>2.9802324813937213</v>
      </c>
      <c r="P215" s="1">
        <f t="shared" si="304"/>
        <v>0.65476414955054785</v>
      </c>
      <c r="Q215" s="1">
        <f t="shared" si="305"/>
        <v>39285.436737983015</v>
      </c>
      <c r="R215" s="1">
        <f t="shared" si="306"/>
        <v>0.79972799016833096</v>
      </c>
      <c r="S215" s="1">
        <f t="shared" si="307"/>
        <v>0.24499457863249069</v>
      </c>
      <c r="T215" s="1">
        <f t="shared" si="308"/>
        <v>0.75805827668747772</v>
      </c>
      <c r="U215" s="1">
        <f t="shared" si="309"/>
        <v>0.97909419258613251</v>
      </c>
      <c r="V215" s="1">
        <f t="shared" si="310"/>
        <v>181.50067544475539</v>
      </c>
      <c r="W215" s="1">
        <f t="shared" si="311"/>
        <v>1682.4925282816164</v>
      </c>
      <c r="X215" s="1">
        <f t="shared" si="312"/>
        <v>185.65533343499496</v>
      </c>
      <c r="Y215" s="1">
        <f t="shared" si="313"/>
        <v>5.6353036286700256E-2</v>
      </c>
      <c r="Z215" s="1">
        <f t="shared" si="314"/>
        <v>0.4357361069308836</v>
      </c>
      <c r="AA215" s="1">
        <f t="shared" si="315"/>
        <v>3535.4863082262859</v>
      </c>
      <c r="AB215" s="1">
        <f t="shared" si="316"/>
        <v>6.7305682345267966E-3</v>
      </c>
      <c r="AC215" s="1">
        <f t="shared" si="317"/>
        <v>0.15523821703008539</v>
      </c>
      <c r="AD215" s="1">
        <f t="shared" si="318"/>
        <v>2.0097615809804695E-2</v>
      </c>
      <c r="AE215" s="1">
        <f t="shared" si="319"/>
        <v>0.24235452076747155</v>
      </c>
      <c r="AF215" s="1">
        <f t="shared" si="320"/>
        <v>257.48536374560166</v>
      </c>
      <c r="AG215" s="1">
        <f t="shared" si="321"/>
        <v>152.68172036492305</v>
      </c>
      <c r="AH215" s="1">
        <f t="shared" si="322"/>
        <v>152.28493172840558</v>
      </c>
      <c r="AI215" s="1">
        <f t="shared" si="323"/>
        <v>278.86644327309375</v>
      </c>
      <c r="AJ215" s="1">
        <f t="shared" si="324"/>
        <v>305.00653993563049</v>
      </c>
      <c r="AK215" s="8">
        <f t="shared" si="325"/>
        <v>26260476.58634077</v>
      </c>
      <c r="AL215" s="1">
        <f t="shared" si="326"/>
        <v>918720.18550544465</v>
      </c>
      <c r="AM215" s="1">
        <f t="shared" si="327"/>
        <v>0.99991789521293439</v>
      </c>
      <c r="AN215" s="1">
        <f t="shared" si="328"/>
        <v>34.20531120097548</v>
      </c>
      <c r="AO215" s="1">
        <f t="shared" si="329"/>
        <v>126.83989264170728</v>
      </c>
      <c r="AP215" s="1">
        <f t="shared" si="330"/>
        <v>7.4979031436245265E-3</v>
      </c>
      <c r="AQ215" s="1">
        <f t="shared" si="331"/>
        <v>8.6565780531001478E-4</v>
      </c>
      <c r="AR215" s="1">
        <f t="shared" si="332"/>
        <v>1884.2940891270364</v>
      </c>
      <c r="AS215" s="1">
        <f t="shared" si="333"/>
        <v>88987512.05236572</v>
      </c>
      <c r="AT215" s="1">
        <f t="shared" si="334"/>
        <v>345602.21504584764</v>
      </c>
      <c r="AU215" s="1">
        <f t="shared" si="335"/>
        <v>2478164.4188584141</v>
      </c>
      <c r="AV215" s="1">
        <f t="shared" si="336"/>
        <v>54.451234744759773</v>
      </c>
      <c r="AW215" s="1">
        <f t="shared" si="337"/>
        <v>324207.36273254908</v>
      </c>
      <c r="AX215" s="6">
        <f t="shared" si="338"/>
        <v>194841496.25102296</v>
      </c>
      <c r="AY215">
        <f t="shared" si="339"/>
        <v>343568.4903353859</v>
      </c>
      <c r="AZ215">
        <f t="shared" si="340"/>
        <v>19361.127602836827</v>
      </c>
      <c r="BA215">
        <f t="shared" si="341"/>
        <v>661625.66419335071</v>
      </c>
      <c r="BB215">
        <f t="shared" si="342"/>
        <v>4828621.4413048029</v>
      </c>
    </row>
    <row r="216" spans="4:54" x14ac:dyDescent="0.35">
      <c r="D216">
        <f t="shared" si="292"/>
        <v>2013.3125</v>
      </c>
      <c r="E216" s="1">
        <f t="shared" si="293"/>
        <v>1996.0296007813874</v>
      </c>
      <c r="F216" s="1">
        <f t="shared" si="294"/>
        <v>0.95104908354205364</v>
      </c>
      <c r="G216" s="1">
        <f t="shared" si="295"/>
        <v>37541.593071353505</v>
      </c>
      <c r="H216" s="1">
        <f t="shared" si="296"/>
        <v>4007.1005188400886</v>
      </c>
      <c r="I216" s="1">
        <f t="shared" si="297"/>
        <v>8.2297678230722291E-3</v>
      </c>
      <c r="J216" s="1">
        <f t="shared" si="298"/>
        <v>0.30750349899374424</v>
      </c>
      <c r="K216" s="1">
        <f t="shared" si="299"/>
        <v>2.1612823633877249E-2</v>
      </c>
      <c r="L216" s="1">
        <f t="shared" si="300"/>
        <v>3.4613642218529672E-3</v>
      </c>
      <c r="M216" s="1">
        <f t="shared" si="301"/>
        <v>0.70675595471389818</v>
      </c>
      <c r="N216" s="1">
        <f t="shared" si="302"/>
        <v>0.43657154740433846</v>
      </c>
      <c r="O216" s="1">
        <f t="shared" si="303"/>
        <v>2.9917523621781745</v>
      </c>
      <c r="P216" s="1">
        <f t="shared" si="304"/>
        <v>0.65563571666330367</v>
      </c>
      <c r="Q216" s="1">
        <f t="shared" si="305"/>
        <v>39548.098142920047</v>
      </c>
      <c r="R216" s="1">
        <f t="shared" si="306"/>
        <v>0.79972799016833096</v>
      </c>
      <c r="S216" s="1">
        <f t="shared" si="307"/>
        <v>0.24532625010200126</v>
      </c>
      <c r="T216" s="1">
        <f t="shared" si="308"/>
        <v>0.75857914806820659</v>
      </c>
      <c r="U216" s="1">
        <f t="shared" si="309"/>
        <v>0.97922981048353752</v>
      </c>
      <c r="V216" s="1">
        <f t="shared" si="310"/>
        <v>181.43022951661638</v>
      </c>
      <c r="W216" s="1">
        <f t="shared" si="311"/>
        <v>1688.9960857951812</v>
      </c>
      <c r="X216" s="1">
        <f t="shared" si="312"/>
        <v>186.37297117685625</v>
      </c>
      <c r="Y216" s="1">
        <f t="shared" si="313"/>
        <v>5.6767551620344914E-2</v>
      </c>
      <c r="Z216" s="1">
        <f t="shared" si="314"/>
        <v>0.43657154740433846</v>
      </c>
      <c r="AA216" s="1">
        <f t="shared" si="315"/>
        <v>3549.1524839491904</v>
      </c>
      <c r="AB216" s="1">
        <f t="shared" si="316"/>
        <v>6.7434728091604638E-3</v>
      </c>
      <c r="AC216" s="1">
        <f t="shared" si="317"/>
        <v>0.15590643584686434</v>
      </c>
      <c r="AD216" s="1">
        <f t="shared" si="318"/>
        <v>2.0145430499302643E-2</v>
      </c>
      <c r="AE216" s="1">
        <f t="shared" si="319"/>
        <v>0.2426826181502551</v>
      </c>
      <c r="AF216" s="1">
        <f t="shared" si="320"/>
        <v>257.48287075545778</v>
      </c>
      <c r="AG216" s="1">
        <f t="shared" si="321"/>
        <v>152.68024209051367</v>
      </c>
      <c r="AH216" s="1">
        <f t="shared" si="322"/>
        <v>152.28493172840558</v>
      </c>
      <c r="AI216" s="1">
        <f t="shared" si="323"/>
        <v>278.75820673141118</v>
      </c>
      <c r="AJ216" s="1">
        <f t="shared" si="324"/>
        <v>305.00358684234851</v>
      </c>
      <c r="AK216" s="8">
        <f t="shared" si="325"/>
        <v>26436053.447570249</v>
      </c>
      <c r="AL216" s="1">
        <f t="shared" si="326"/>
        <v>924862.65034853003</v>
      </c>
      <c r="AM216" s="1">
        <f t="shared" si="327"/>
        <v>0.99991844046647582</v>
      </c>
      <c r="AN216" s="1">
        <f t="shared" si="328"/>
        <v>34.211869000685851</v>
      </c>
      <c r="AO216" s="1">
        <f t="shared" si="329"/>
        <v>126.86421022812952</v>
      </c>
      <c r="AP216" s="1">
        <f t="shared" si="330"/>
        <v>7.5224182158434494E-3</v>
      </c>
      <c r="AQ216" s="1">
        <f t="shared" si="331"/>
        <v>8.7202531374673173E-4</v>
      </c>
      <c r="AR216" s="1">
        <f t="shared" si="332"/>
        <v>1891.577696498312</v>
      </c>
      <c r="AS216" s="1">
        <f t="shared" si="333"/>
        <v>89501571.835597739</v>
      </c>
      <c r="AT216" s="1">
        <f t="shared" si="334"/>
        <v>347602.04270287603</v>
      </c>
      <c r="AU216" s="1">
        <f t="shared" si="335"/>
        <v>2499764.5572987795</v>
      </c>
      <c r="AV216" s="1">
        <f t="shared" si="336"/>
        <v>54.443479945105423</v>
      </c>
      <c r="AW216" s="1">
        <f t="shared" si="337"/>
        <v>325940.15056089783</v>
      </c>
      <c r="AX216" s="6">
        <f t="shared" si="338"/>
        <v>196493749.59149611</v>
      </c>
      <c r="AY216">
        <f t="shared" si="339"/>
        <v>345556.54984178994</v>
      </c>
      <c r="AZ216">
        <f t="shared" si="340"/>
        <v>19616.399280892099</v>
      </c>
      <c r="BA216">
        <f t="shared" si="341"/>
        <v>665264.9851058356</v>
      </c>
      <c r="BB216">
        <f t="shared" si="342"/>
        <v>4869973.0453168871</v>
      </c>
    </row>
    <row r="217" spans="4:54" x14ac:dyDescent="0.35">
      <c r="D217">
        <f t="shared" si="292"/>
        <v>2013.375</v>
      </c>
      <c r="E217" s="1">
        <f t="shared" si="293"/>
        <v>2003.7375631967586</v>
      </c>
      <c r="F217" s="1">
        <f t="shared" si="294"/>
        <v>0.95105566074516323</v>
      </c>
      <c r="G217" s="1">
        <f t="shared" si="295"/>
        <v>37792.036853781014</v>
      </c>
      <c r="H217" s="1">
        <f t="shared" si="296"/>
        <v>4035.1303047276042</v>
      </c>
      <c r="I217" s="1">
        <f t="shared" si="297"/>
        <v>8.126895732745729E-3</v>
      </c>
      <c r="J217" s="1">
        <f t="shared" si="298"/>
        <v>0.30863796520699577</v>
      </c>
      <c r="K217" s="1">
        <f t="shared" si="299"/>
        <v>2.1588769013199876E-2</v>
      </c>
      <c r="L217" s="1">
        <f t="shared" si="300"/>
        <v>3.4741341603229349E-3</v>
      </c>
      <c r="M217" s="1">
        <f t="shared" si="301"/>
        <v>0.70716737030623278</v>
      </c>
      <c r="N217" s="1">
        <f t="shared" si="302"/>
        <v>0.43740916975997235</v>
      </c>
      <c r="O217" s="1">
        <f t="shared" si="303"/>
        <v>3.0033159706584227</v>
      </c>
      <c r="P217" s="1">
        <f t="shared" si="304"/>
        <v>0.65650617757057028</v>
      </c>
      <c r="Q217" s="1">
        <f t="shared" si="305"/>
        <v>39812.577487289112</v>
      </c>
      <c r="R217" s="1">
        <f t="shared" si="306"/>
        <v>0.79972799016833096</v>
      </c>
      <c r="S217" s="1">
        <f t="shared" si="307"/>
        <v>0.24565882911169482</v>
      </c>
      <c r="T217" s="1">
        <f t="shared" si="308"/>
        <v>0.75909350855714863</v>
      </c>
      <c r="U217" s="1">
        <f t="shared" si="309"/>
        <v>0.97936461201351555</v>
      </c>
      <c r="V217" s="1">
        <f t="shared" si="310"/>
        <v>181.35978708193898</v>
      </c>
      <c r="W217" s="1">
        <f t="shared" si="311"/>
        <v>1695.5243298128735</v>
      </c>
      <c r="X217" s="1">
        <f t="shared" si="312"/>
        <v>187.09333296121886</v>
      </c>
      <c r="Y217" s="1">
        <f t="shared" si="313"/>
        <v>5.7183201176725956E-2</v>
      </c>
      <c r="Z217" s="1">
        <f t="shared" si="314"/>
        <v>0.43740916975997235</v>
      </c>
      <c r="AA217" s="1">
        <f t="shared" si="315"/>
        <v>3562.8705343733932</v>
      </c>
      <c r="AB217" s="1">
        <f t="shared" si="316"/>
        <v>6.7564110860892871E-3</v>
      </c>
      <c r="AC217" s="1">
        <f t="shared" si="317"/>
        <v>0.15657799662863808</v>
      </c>
      <c r="AD217" s="1">
        <f t="shared" si="318"/>
        <v>2.019323084333861E-2</v>
      </c>
      <c r="AE217" s="1">
        <f t="shared" si="319"/>
        <v>0.24301161329358237</v>
      </c>
      <c r="AF217" s="1">
        <f t="shared" si="320"/>
        <v>257.48046994149342</v>
      </c>
      <c r="AG217" s="1">
        <f t="shared" si="321"/>
        <v>152.67881847403689</v>
      </c>
      <c r="AH217" s="1">
        <f t="shared" si="322"/>
        <v>152.28493172840558</v>
      </c>
      <c r="AI217" s="1">
        <f t="shared" si="323"/>
        <v>278.64997555725245</v>
      </c>
      <c r="AJ217" s="1">
        <f t="shared" si="324"/>
        <v>305.00074293716631</v>
      </c>
      <c r="AK217" s="8">
        <f t="shared" si="325"/>
        <v>26612845.516262196</v>
      </c>
      <c r="AL217" s="1">
        <f t="shared" si="326"/>
        <v>931047.62858214928</v>
      </c>
      <c r="AM217" s="1">
        <f t="shared" si="327"/>
        <v>0.99991898222508746</v>
      </c>
      <c r="AN217" s="1">
        <f t="shared" si="328"/>
        <v>34.218426551889578</v>
      </c>
      <c r="AO217" s="1">
        <f t="shared" si="329"/>
        <v>126.88852689304117</v>
      </c>
      <c r="AP217" s="1">
        <f t="shared" si="330"/>
        <v>7.5468434195630667E-3</v>
      </c>
      <c r="AQ217" s="1">
        <f t="shared" si="331"/>
        <v>8.7841024535759182E-4</v>
      </c>
      <c r="AR217" s="1">
        <f t="shared" si="332"/>
        <v>1898.8889513230095</v>
      </c>
      <c r="AS217" s="1">
        <f t="shared" si="333"/>
        <v>90018740.145175621</v>
      </c>
      <c r="AT217" s="1">
        <f t="shared" si="334"/>
        <v>349613.85679321748</v>
      </c>
      <c r="AU217" s="1">
        <f t="shared" si="335"/>
        <v>2521489.6849677092</v>
      </c>
      <c r="AV217" s="1">
        <f t="shared" si="336"/>
        <v>54.435788279972257</v>
      </c>
      <c r="AW217" s="1">
        <f t="shared" si="337"/>
        <v>327682.13054290658</v>
      </c>
      <c r="AX217" s="6">
        <f t="shared" si="338"/>
        <v>198157052.43626249</v>
      </c>
      <c r="AY217">
        <f t="shared" si="339"/>
        <v>347556.5252463526</v>
      </c>
      <c r="AZ217">
        <f t="shared" si="340"/>
        <v>19874.394703446014</v>
      </c>
      <c r="BA217">
        <f t="shared" si="341"/>
        <v>668924.54258368746</v>
      </c>
      <c r="BB217">
        <f t="shared" si="342"/>
        <v>4911552.1068860022</v>
      </c>
    </row>
    <row r="218" spans="4:54" x14ac:dyDescent="0.35">
      <c r="D218">
        <f t="shared" si="292"/>
        <v>2013.4375</v>
      </c>
      <c r="E218" s="1">
        <f t="shared" si="293"/>
        <v>2011.474967217101</v>
      </c>
      <c r="F218" s="1">
        <f t="shared" si="294"/>
        <v>0.95106218479459037</v>
      </c>
      <c r="G218" s="1">
        <f t="shared" si="295"/>
        <v>38044.232497826488</v>
      </c>
      <c r="H218" s="1">
        <f t="shared" si="296"/>
        <v>4063.3111591959455</v>
      </c>
      <c r="I218" s="1">
        <f t="shared" si="297"/>
        <v>8.025309543455041E-3</v>
      </c>
      <c r="J218" s="1">
        <f t="shared" si="298"/>
        <v>0.30977012988530056</v>
      </c>
      <c r="K218" s="1">
        <f t="shared" si="299"/>
        <v>2.1564734574578019E-2</v>
      </c>
      <c r="L218" s="1">
        <f t="shared" si="300"/>
        <v>3.4868781919308797E-3</v>
      </c>
      <c r="M218" s="1">
        <f t="shared" si="301"/>
        <v>0.70757364320403615</v>
      </c>
      <c r="N218" s="1">
        <f t="shared" si="302"/>
        <v>0.43824897099480042</v>
      </c>
      <c r="O218" s="1">
        <f t="shared" si="303"/>
        <v>3.0149234976415564</v>
      </c>
      <c r="P218" s="1">
        <f t="shared" si="304"/>
        <v>0.65737552999613746</v>
      </c>
      <c r="Q218" s="1">
        <f t="shared" si="305"/>
        <v>40078.884338963631</v>
      </c>
      <c r="R218" s="1">
        <f t="shared" si="306"/>
        <v>0.79972799016833096</v>
      </c>
      <c r="S218" s="1">
        <f t="shared" si="307"/>
        <v>0.24599231029602989</v>
      </c>
      <c r="T218" s="1">
        <f t="shared" si="308"/>
        <v>0.75960143954044523</v>
      </c>
      <c r="U218" s="1">
        <f t="shared" si="309"/>
        <v>0.97949859979997078</v>
      </c>
      <c r="V218" s="1">
        <f t="shared" si="310"/>
        <v>181.28934791712547</v>
      </c>
      <c r="W218" s="1">
        <f t="shared" si="311"/>
        <v>1702.0773680549828</v>
      </c>
      <c r="X218" s="1">
        <f t="shared" si="312"/>
        <v>187.81643067452259</v>
      </c>
      <c r="Y218" s="1">
        <f t="shared" si="313"/>
        <v>5.7599978250113801E-2</v>
      </c>
      <c r="Z218" s="1">
        <f t="shared" si="314"/>
        <v>0.43824897099480042</v>
      </c>
      <c r="AA218" s="1">
        <f t="shared" si="315"/>
        <v>3576.6406858556843</v>
      </c>
      <c r="AB218" s="1">
        <f t="shared" si="316"/>
        <v>6.769383018927864E-3</v>
      </c>
      <c r="AC218" s="1">
        <f t="shared" si="317"/>
        <v>0.15725291019971563</v>
      </c>
      <c r="AD218" s="1">
        <f t="shared" si="318"/>
        <v>2.0241016013294894E-2</v>
      </c>
      <c r="AE218" s="1">
        <f t="shared" si="319"/>
        <v>0.24334150088973092</v>
      </c>
      <c r="AF218" s="1">
        <f t="shared" si="320"/>
        <v>257.47815789557319</v>
      </c>
      <c r="AG218" s="1">
        <f t="shared" si="321"/>
        <v>152.67744749456244</v>
      </c>
      <c r="AH218" s="1">
        <f t="shared" si="322"/>
        <v>152.28493172840558</v>
      </c>
      <c r="AI218" s="1">
        <f t="shared" si="323"/>
        <v>278.54174940707128</v>
      </c>
      <c r="AJ218" s="1">
        <f t="shared" si="324"/>
        <v>304.99800418294728</v>
      </c>
      <c r="AK218" s="8">
        <f t="shared" si="325"/>
        <v>26790859.188092381</v>
      </c>
      <c r="AL218" s="1">
        <f t="shared" si="326"/>
        <v>937275.343955577</v>
      </c>
      <c r="AM218" s="1">
        <f t="shared" si="327"/>
        <v>0.99991952050344846</v>
      </c>
      <c r="AN218" s="1">
        <f t="shared" si="328"/>
        <v>34.224983809847323</v>
      </c>
      <c r="AO218" s="1">
        <f t="shared" si="329"/>
        <v>126.91284247054016</v>
      </c>
      <c r="AP218" s="1">
        <f t="shared" si="330"/>
        <v>7.5711788534200321E-3</v>
      </c>
      <c r="AQ218" s="1">
        <f t="shared" si="331"/>
        <v>8.8481249713364383E-4</v>
      </c>
      <c r="AR218" s="1">
        <f t="shared" si="332"/>
        <v>1906.2279742416083</v>
      </c>
      <c r="AS218" s="1">
        <f t="shared" si="333"/>
        <v>90539031.573547885</v>
      </c>
      <c r="AT218" s="1">
        <f t="shared" si="334"/>
        <v>351637.71682050131</v>
      </c>
      <c r="AU218" s="1">
        <f t="shared" si="335"/>
        <v>2543340.5510172853</v>
      </c>
      <c r="AV218" s="1">
        <f t="shared" si="336"/>
        <v>54.428158880148622</v>
      </c>
      <c r="AW218" s="1">
        <f t="shared" si="337"/>
        <v>329433.33910515689</v>
      </c>
      <c r="AX218" s="6">
        <f t="shared" si="338"/>
        <v>199831481.13551825</v>
      </c>
      <c r="AY218">
        <f t="shared" si="339"/>
        <v>349568.47570254916</v>
      </c>
      <c r="AZ218">
        <f t="shared" si="340"/>
        <v>20135.136597392266</v>
      </c>
      <c r="BA218">
        <f t="shared" si="341"/>
        <v>672604.42492835491</v>
      </c>
      <c r="BB218">
        <f t="shared" si="342"/>
        <v>4953359.8907974828</v>
      </c>
    </row>
    <row r="219" spans="4:54" x14ac:dyDescent="0.35">
      <c r="D219">
        <f t="shared" si="292"/>
        <v>2013.5</v>
      </c>
      <c r="E219" s="1">
        <f t="shared" si="293"/>
        <v>2019.2418808136324</v>
      </c>
      <c r="F219" s="1">
        <f t="shared" si="294"/>
        <v>0.95106865640967631</v>
      </c>
      <c r="G219" s="1">
        <f t="shared" si="295"/>
        <v>38298.189445276235</v>
      </c>
      <c r="H219" s="1">
        <f t="shared" si="296"/>
        <v>4091.6433462986947</v>
      </c>
      <c r="I219" s="1">
        <f t="shared" si="297"/>
        <v>7.9249931814383712E-3</v>
      </c>
      <c r="J219" s="1">
        <f t="shared" si="298"/>
        <v>0.31089999590921602</v>
      </c>
      <c r="K219" s="1">
        <f t="shared" si="299"/>
        <v>2.1540720376917476E-2</v>
      </c>
      <c r="L219" s="1">
        <f t="shared" si="300"/>
        <v>3.4995963491013375E-3</v>
      </c>
      <c r="M219" s="1">
        <f t="shared" si="301"/>
        <v>0.70797483769098546</v>
      </c>
      <c r="N219" s="1">
        <f t="shared" si="302"/>
        <v>0.43909094805694837</v>
      </c>
      <c r="O219" s="1">
        <f t="shared" si="303"/>
        <v>3.0265751283977904</v>
      </c>
      <c r="P219" s="1">
        <f t="shared" si="304"/>
        <v>0.65824377119432209</v>
      </c>
      <c r="Q219" s="1">
        <f t="shared" si="305"/>
        <v>40347.028271951414</v>
      </c>
      <c r="R219" s="1">
        <f t="shared" si="306"/>
        <v>0.79972799016833096</v>
      </c>
      <c r="S219" s="1">
        <f t="shared" si="307"/>
        <v>0.24632668829954918</v>
      </c>
      <c r="T219" s="1">
        <f t="shared" si="308"/>
        <v>0.76010302138691122</v>
      </c>
      <c r="U219" s="1">
        <f t="shared" si="309"/>
        <v>0.97963177649790689</v>
      </c>
      <c r="V219" s="1">
        <f t="shared" si="310"/>
        <v>181.21891184033262</v>
      </c>
      <c r="W219" s="1">
        <f t="shared" si="311"/>
        <v>1708.655305115951</v>
      </c>
      <c r="X219" s="1">
        <f t="shared" si="312"/>
        <v>188.54227585828443</v>
      </c>
      <c r="Y219" s="1">
        <f t="shared" si="313"/>
        <v>5.80178761473817E-2</v>
      </c>
      <c r="Z219" s="1">
        <f t="shared" si="314"/>
        <v>0.43909094805694837</v>
      </c>
      <c r="AA219" s="1">
        <f t="shared" si="315"/>
        <v>3590.4631581843901</v>
      </c>
      <c r="AB219" s="1">
        <f t="shared" si="316"/>
        <v>6.7823885605356243E-3</v>
      </c>
      <c r="AC219" s="1">
        <f t="shared" si="317"/>
        <v>0.15793118736501346</v>
      </c>
      <c r="AD219" s="1">
        <f t="shared" si="318"/>
        <v>2.028878513235648E-2</v>
      </c>
      <c r="AE219" s="1">
        <f t="shared" si="319"/>
        <v>0.24367227564095373</v>
      </c>
      <c r="AF219" s="1">
        <f t="shared" si="320"/>
        <v>257.4759313355745</v>
      </c>
      <c r="AG219" s="1">
        <f t="shared" si="321"/>
        <v>152.67612720588215</v>
      </c>
      <c r="AH219" s="1">
        <f t="shared" si="322"/>
        <v>152.28493172840558</v>
      </c>
      <c r="AI219" s="1">
        <f t="shared" si="323"/>
        <v>278.43352800147488</v>
      </c>
      <c r="AJ219" s="1">
        <f t="shared" si="324"/>
        <v>304.99536669182436</v>
      </c>
      <c r="AK219" s="8">
        <f t="shared" si="325"/>
        <v>26970100.862837128</v>
      </c>
      <c r="AL219" s="1">
        <f t="shared" si="326"/>
        <v>943546.02036154422</v>
      </c>
      <c r="AM219" s="1">
        <f t="shared" si="327"/>
        <v>0.99992005531629735</v>
      </c>
      <c r="AN219" s="1">
        <f t="shared" si="328"/>
        <v>34.231540728326692</v>
      </c>
      <c r="AO219" s="1">
        <f t="shared" si="329"/>
        <v>126.93715678918784</v>
      </c>
      <c r="AP219" s="1">
        <f t="shared" si="330"/>
        <v>7.5954246170676235E-3</v>
      </c>
      <c r="AQ219" s="1">
        <f t="shared" si="331"/>
        <v>8.9123196625953336E-4</v>
      </c>
      <c r="AR219" s="1">
        <f t="shared" si="332"/>
        <v>1913.5948823938193</v>
      </c>
      <c r="AS219" s="1">
        <f t="shared" si="333"/>
        <v>91062460.660512134</v>
      </c>
      <c r="AT219" s="1">
        <f t="shared" si="334"/>
        <v>353673.68199487455</v>
      </c>
      <c r="AU219" s="1">
        <f t="shared" si="335"/>
        <v>2565317.9083185666</v>
      </c>
      <c r="AV219" s="1">
        <f t="shared" si="336"/>
        <v>54.420590901873837</v>
      </c>
      <c r="AW219" s="1">
        <f t="shared" si="337"/>
        <v>331193.81226928334</v>
      </c>
      <c r="AX219" s="6">
        <f t="shared" si="338"/>
        <v>201517112.43944559</v>
      </c>
      <c r="AY219">
        <f t="shared" si="339"/>
        <v>351592.4600720997</v>
      </c>
      <c r="AZ219">
        <f t="shared" si="340"/>
        <v>20398.647802816326</v>
      </c>
      <c r="BA219">
        <f t="shared" si="341"/>
        <v>676304.71970823233</v>
      </c>
      <c r="BB219">
        <f t="shared" si="342"/>
        <v>4995397.6673555048</v>
      </c>
    </row>
    <row r="220" spans="4:54" x14ac:dyDescent="0.35">
      <c r="D220">
        <f t="shared" si="292"/>
        <v>2013.5625</v>
      </c>
      <c r="E220" s="1">
        <f t="shared" si="293"/>
        <v>2027.0383693226051</v>
      </c>
      <c r="F220" s="1">
        <f t="shared" si="294"/>
        <v>0.95107507628885779</v>
      </c>
      <c r="G220" s="1">
        <f t="shared" si="295"/>
        <v>38553.917154419905</v>
      </c>
      <c r="H220" s="1">
        <f t="shared" si="296"/>
        <v>4120.1271063097147</v>
      </c>
      <c r="I220" s="1">
        <f t="shared" si="297"/>
        <v>7.8259307738559603E-3</v>
      </c>
      <c r="J220" s="1">
        <f t="shared" si="298"/>
        <v>0.31202756616095451</v>
      </c>
      <c r="K220" s="1">
        <f t="shared" si="299"/>
        <v>2.151672647298173E-2</v>
      </c>
      <c r="L220" s="1">
        <f t="shared" si="300"/>
        <v>3.5122886642774739E-3</v>
      </c>
      <c r="M220" s="1">
        <f t="shared" si="301"/>
        <v>0.70837101724721152</v>
      </c>
      <c r="N220" s="1">
        <f t="shared" si="302"/>
        <v>0.43993509784268719</v>
      </c>
      <c r="O220" s="1">
        <f t="shared" si="303"/>
        <v>3.0382710427540212</v>
      </c>
      <c r="P220" s="1">
        <f t="shared" si="304"/>
        <v>0.65911089796872635</v>
      </c>
      <c r="Q220" s="1">
        <f t="shared" si="305"/>
        <v>40617.018864856218</v>
      </c>
      <c r="R220" s="1">
        <f t="shared" si="306"/>
        <v>0.79972799016833096</v>
      </c>
      <c r="S220" s="1">
        <f t="shared" si="307"/>
        <v>0.24666195777692057</v>
      </c>
      <c r="T220" s="1">
        <f t="shared" si="308"/>
        <v>0.76059833346075112</v>
      </c>
      <c r="U220" s="1">
        <f t="shared" si="309"/>
        <v>0.97976414479212803</v>
      </c>
      <c r="V220" s="1">
        <f t="shared" si="310"/>
        <v>181.14847871010596</v>
      </c>
      <c r="W220" s="1">
        <f t="shared" si="311"/>
        <v>1715.2582425171893</v>
      </c>
      <c r="X220" s="1">
        <f t="shared" si="312"/>
        <v>189.27087971492639</v>
      </c>
      <c r="Y220" s="1">
        <f t="shared" si="313"/>
        <v>5.8436888188057208E-2</v>
      </c>
      <c r="Z220" s="1">
        <f t="shared" si="314"/>
        <v>0.43993509784268719</v>
      </c>
      <c r="AA220" s="1">
        <f t="shared" si="315"/>
        <v>3604.3381646903599</v>
      </c>
      <c r="AB220" s="1">
        <f t="shared" si="316"/>
        <v>6.7954276629710294E-3</v>
      </c>
      <c r="AC220" s="1">
        <f t="shared" si="317"/>
        <v>0.15861283890706235</v>
      </c>
      <c r="AD220" s="1">
        <f t="shared" si="318"/>
        <v>2.0336537276524541E-2</v>
      </c>
      <c r="AE220" s="1">
        <f t="shared" si="319"/>
        <v>0.24400393225951994</v>
      </c>
      <c r="AF220" s="1">
        <f t="shared" si="320"/>
        <v>257.47378710072849</v>
      </c>
      <c r="AG220" s="1">
        <f t="shared" si="321"/>
        <v>152.67485573374722</v>
      </c>
      <c r="AH220" s="1">
        <f t="shared" si="322"/>
        <v>152.28493172840558</v>
      </c>
      <c r="AI220" s="1">
        <f t="shared" si="323"/>
        <v>278.32531112312569</v>
      </c>
      <c r="AJ220" s="1">
        <f t="shared" si="324"/>
        <v>304.9928267196812</v>
      </c>
      <c r="AK220" s="8">
        <f t="shared" si="325"/>
        <v>27150576.943344943</v>
      </c>
      <c r="AL220" s="1">
        <f t="shared" si="326"/>
        <v>949859.88180026016</v>
      </c>
      <c r="AM220" s="1">
        <f t="shared" si="327"/>
        <v>0.99992058667842854</v>
      </c>
      <c r="AN220" s="1">
        <f t="shared" si="328"/>
        <v>34.238097259638842</v>
      </c>
      <c r="AO220" s="1">
        <f t="shared" si="329"/>
        <v>126.96146967214479</v>
      </c>
      <c r="AP220" s="1">
        <f t="shared" si="330"/>
        <v>7.6195808111586437E-3</v>
      </c>
      <c r="AQ220" s="1">
        <f t="shared" si="331"/>
        <v>8.9766855011429246E-4</v>
      </c>
      <c r="AR220" s="1">
        <f t="shared" si="332"/>
        <v>1920.9897894777375</v>
      </c>
      <c r="AS220" s="1">
        <f t="shared" si="333"/>
        <v>91589041.891530916</v>
      </c>
      <c r="AT220" s="1">
        <f t="shared" si="334"/>
        <v>355721.81122927123</v>
      </c>
      <c r="AU220" s="1">
        <f t="shared" si="335"/>
        <v>2587422.5134432465</v>
      </c>
      <c r="AV220" s="1">
        <f t="shared" si="336"/>
        <v>54.413083525899403</v>
      </c>
      <c r="AW220" s="1">
        <f t="shared" si="337"/>
        <v>332963.58564908622</v>
      </c>
      <c r="AX220" s="6">
        <f t="shared" si="338"/>
        <v>203214023.49840465</v>
      </c>
      <c r="AY220">
        <f t="shared" si="339"/>
        <v>353628.53692126018</v>
      </c>
      <c r="AZ220">
        <f t="shared" si="340"/>
        <v>20664.951272173941</v>
      </c>
      <c r="BA220">
        <f t="shared" si="341"/>
        <v>680025.51375232579</v>
      </c>
      <c r="BB220">
        <f t="shared" si="342"/>
        <v>5037666.7123372694</v>
      </c>
    </row>
    <row r="221" spans="4:54" x14ac:dyDescent="0.35">
      <c r="D221">
        <f t="shared" si="292"/>
        <v>2013.625</v>
      </c>
      <c r="E221" s="1">
        <f t="shared" si="293"/>
        <v>2034.8644954645613</v>
      </c>
      <c r="F221" s="1">
        <f t="shared" si="294"/>
        <v>0.95108144511043724</v>
      </c>
      <c r="G221" s="1">
        <f t="shared" si="295"/>
        <v>38811.425098564265</v>
      </c>
      <c r="H221" s="1">
        <f t="shared" si="296"/>
        <v>4148.7626555976003</v>
      </c>
      <c r="I221" s="1">
        <f t="shared" si="297"/>
        <v>7.7281066462785014E-3</v>
      </c>
      <c r="J221" s="1">
        <f t="shared" si="298"/>
        <v>0.31315284352399853</v>
      </c>
      <c r="K221" s="1">
        <f t="shared" si="299"/>
        <v>2.149275290968548E-2</v>
      </c>
      <c r="L221" s="1">
        <f t="shared" si="300"/>
        <v>3.524955169916751E-3</v>
      </c>
      <c r="M221" s="1">
        <f t="shared" si="301"/>
        <v>0.70876224455934411</v>
      </c>
      <c r="N221" s="1">
        <f t="shared" si="302"/>
        <v>0.44078141719353431</v>
      </c>
      <c r="O221" s="1">
        <f t="shared" si="303"/>
        <v>3.0500114151831244</v>
      </c>
      <c r="P221" s="1">
        <f t="shared" si="304"/>
        <v>0.65997690669034281</v>
      </c>
      <c r="Q221" s="1">
        <f t="shared" si="305"/>
        <v>40888.865699328657</v>
      </c>
      <c r="R221" s="1">
        <f t="shared" si="306"/>
        <v>0.79972799016833096</v>
      </c>
      <c r="S221" s="1">
        <f t="shared" si="307"/>
        <v>0.2469981133929775</v>
      </c>
      <c r="T221" s="1">
        <f t="shared" si="308"/>
        <v>0.76108745413411716</v>
      </c>
      <c r="U221" s="1">
        <f t="shared" si="309"/>
        <v>0.97989570739598786</v>
      </c>
      <c r="V221" s="1">
        <f t="shared" si="310"/>
        <v>181.07804842406378</v>
      </c>
      <c r="W221" s="1">
        <f t="shared" si="311"/>
        <v>1721.8862787574935</v>
      </c>
      <c r="X221" s="1">
        <f t="shared" si="312"/>
        <v>190.00225311333887</v>
      </c>
      <c r="Y221" s="1">
        <f t="shared" si="313"/>
        <v>5.885700770437248E-2</v>
      </c>
      <c r="Z221" s="1">
        <f t="shared" si="314"/>
        <v>0.44078141719353431</v>
      </c>
      <c r="AA221" s="1">
        <f t="shared" si="315"/>
        <v>3618.2659123529047</v>
      </c>
      <c r="AB221" s="1">
        <f t="shared" si="316"/>
        <v>6.8085002774467916E-3</v>
      </c>
      <c r="AC221" s="1">
        <f t="shared" si="317"/>
        <v>0.15929787558302891</v>
      </c>
      <c r="AD221" s="1">
        <f t="shared" si="318"/>
        <v>2.0384271475598573E-2</v>
      </c>
      <c r="AE221" s="1">
        <f t="shared" si="319"/>
        <v>0.24433646546775464</v>
      </c>
      <c r="AF221" s="1">
        <f t="shared" si="320"/>
        <v>257.47172214713294</v>
      </c>
      <c r="AG221" s="1">
        <f t="shared" si="321"/>
        <v>152.67363127320758</v>
      </c>
      <c r="AH221" s="1">
        <f t="shared" si="322"/>
        <v>152.28493172840558</v>
      </c>
      <c r="AI221" s="1">
        <f t="shared" si="323"/>
        <v>278.21709861471953</v>
      </c>
      <c r="AJ221" s="1">
        <f t="shared" si="324"/>
        <v>304.99038066083671</v>
      </c>
      <c r="AK221" s="8">
        <f t="shared" si="325"/>
        <v>27332293.834501006</v>
      </c>
      <c r="AL221" s="1">
        <f t="shared" si="326"/>
        <v>956217.15234318655</v>
      </c>
      <c r="AM221" s="1">
        <f t="shared" si="327"/>
        <v>0.99992111460468802</v>
      </c>
      <c r="AN221" s="1">
        <f t="shared" si="328"/>
        <v>34.244653354673922</v>
      </c>
      <c r="AO221" s="1">
        <f t="shared" si="329"/>
        <v>126.98578093730218</v>
      </c>
      <c r="AP221" s="1">
        <f t="shared" si="330"/>
        <v>7.6436475373288662E-3</v>
      </c>
      <c r="AQ221" s="1">
        <f t="shared" si="331"/>
        <v>9.0412214627211317E-4</v>
      </c>
      <c r="AR221" s="1">
        <f t="shared" si="332"/>
        <v>1928.4128058063038</v>
      </c>
      <c r="AS221" s="1">
        <f t="shared" si="333"/>
        <v>92118789.696002468</v>
      </c>
      <c r="AT221" s="1">
        <f t="shared" si="334"/>
        <v>357782.16313541774</v>
      </c>
      <c r="AU221" s="1">
        <f t="shared" si="335"/>
        <v>2609655.1266450761</v>
      </c>
      <c r="AV221" s="1">
        <f t="shared" si="336"/>
        <v>54.40563595658513</v>
      </c>
      <c r="AW221" s="1">
        <f t="shared" si="337"/>
        <v>334742.69444741687</v>
      </c>
      <c r="AX221" s="6">
        <f t="shared" si="338"/>
        <v>204922291.86306095</v>
      </c>
      <c r="AY221">
        <f t="shared" si="339"/>
        <v>355676.76451685152</v>
      </c>
      <c r="AZ221">
        <f t="shared" si="340"/>
        <v>20934.070069434605</v>
      </c>
      <c r="BA221">
        <f t="shared" si="341"/>
        <v>683766.89314344234</v>
      </c>
      <c r="BB221">
        <f t="shared" si="342"/>
        <v>5080168.3069467898</v>
      </c>
    </row>
    <row r="222" spans="4:54" x14ac:dyDescent="0.35">
      <c r="D222">
        <f t="shared" si="292"/>
        <v>2013.6875</v>
      </c>
      <c r="E222" s="1">
        <f t="shared" si="293"/>
        <v>2042.7203193621585</v>
      </c>
      <c r="F222" s="1">
        <f t="shared" si="294"/>
        <v>0.95108776353332558</v>
      </c>
      <c r="G222" s="1">
        <f t="shared" si="295"/>
        <v>39070.722764539118</v>
      </c>
      <c r="H222" s="1">
        <f t="shared" si="296"/>
        <v>4177.550186493313</v>
      </c>
      <c r="I222" s="1">
        <f t="shared" si="297"/>
        <v>7.6315053202070816E-3</v>
      </c>
      <c r="J222" s="1">
        <f t="shared" si="298"/>
        <v>0.31427583088273409</v>
      </c>
      <c r="K222" s="1">
        <f t="shared" si="299"/>
        <v>2.1468799728376873E-2</v>
      </c>
      <c r="L222" s="1">
        <f t="shared" si="300"/>
        <v>3.5375958984868003E-3</v>
      </c>
      <c r="M222" s="1">
        <f t="shared" si="301"/>
        <v>0.70914858153042959</v>
      </c>
      <c r="N222" s="1">
        <f t="shared" si="302"/>
        <v>0.4416299028934188</v>
      </c>
      <c r="O222" s="1">
        <f t="shared" si="303"/>
        <v>3.061796414889141</v>
      </c>
      <c r="P222" s="1">
        <f t="shared" si="304"/>
        <v>0.66084179331502746</v>
      </c>
      <c r="Q222" s="1">
        <f t="shared" si="305"/>
        <v>41162.578358505838</v>
      </c>
      <c r="R222" s="1">
        <f t="shared" si="306"/>
        <v>0.79972799016833096</v>
      </c>
      <c r="S222" s="1">
        <f t="shared" si="307"/>
        <v>0.24733514982275828</v>
      </c>
      <c r="T222" s="1">
        <f t="shared" si="308"/>
        <v>0.76157046079950952</v>
      </c>
      <c r="U222" s="1">
        <f t="shared" si="309"/>
        <v>0.98002646705018603</v>
      </c>
      <c r="V222" s="1">
        <f t="shared" si="310"/>
        <v>181.00762091762897</v>
      </c>
      <c r="W222" s="1">
        <f t="shared" si="311"/>
        <v>1728.5395093611346</v>
      </c>
      <c r="X222" s="1">
        <f t="shared" si="312"/>
        <v>190.73640659418697</v>
      </c>
      <c r="Y222" s="1">
        <f t="shared" si="313"/>
        <v>5.9278228041313524E-2</v>
      </c>
      <c r="Z222" s="1">
        <f t="shared" si="314"/>
        <v>0.4416299028934188</v>
      </c>
      <c r="AA222" s="1">
        <f t="shared" si="315"/>
        <v>3632.2466019008516</v>
      </c>
      <c r="AB222" s="1">
        <f t="shared" si="316"/>
        <v>6.8216063542860892E-3</v>
      </c>
      <c r="AC222" s="1">
        <f t="shared" si="317"/>
        <v>0.15998630812175113</v>
      </c>
      <c r="AD222" s="1">
        <f t="shared" si="318"/>
        <v>2.0431986714128356E-2</v>
      </c>
      <c r="AE222" s="1">
        <f t="shared" si="319"/>
        <v>0.24466986999807785</v>
      </c>
      <c r="AF222" s="1">
        <f t="shared" si="320"/>
        <v>257.46973354343146</v>
      </c>
      <c r="AG222" s="1">
        <f t="shared" si="321"/>
        <v>152.67245208604973</v>
      </c>
      <c r="AH222" s="1">
        <f t="shared" si="322"/>
        <v>152.28493172840558</v>
      </c>
      <c r="AI222" s="1">
        <f t="shared" si="323"/>
        <v>278.10889037703697</v>
      </c>
      <c r="AJ222" s="1">
        <f t="shared" si="324"/>
        <v>304.98802504292718</v>
      </c>
      <c r="AK222" s="8">
        <f t="shared" si="325"/>
        <v>27515257.942184143</v>
      </c>
      <c r="AL222" s="1">
        <f t="shared" si="326"/>
        <v>962618.0560965467</v>
      </c>
      <c r="AM222" s="1">
        <f t="shared" si="327"/>
        <v>0.99992163910997056</v>
      </c>
      <c r="AN222" s="1">
        <f t="shared" si="328"/>
        <v>34.251208962935173</v>
      </c>
      <c r="AO222" s="1">
        <f t="shared" si="329"/>
        <v>127.01009039740832</v>
      </c>
      <c r="AP222" s="1">
        <f t="shared" si="330"/>
        <v>7.6676248981809624E-3</v>
      </c>
      <c r="AQ222" s="1">
        <f t="shared" si="331"/>
        <v>9.1059265250310374E-4</v>
      </c>
      <c r="AR222" s="1">
        <f t="shared" si="332"/>
        <v>1935.8640383611632</v>
      </c>
      <c r="AS222" s="1">
        <f t="shared" si="333"/>
        <v>92651718.44548656</v>
      </c>
      <c r="AT222" s="1">
        <f t="shared" si="334"/>
        <v>359854.79601957771</v>
      </c>
      <c r="AU222" s="1">
        <f t="shared" si="335"/>
        <v>2632016.5118410396</v>
      </c>
      <c r="AV222" s="1">
        <f t="shared" si="336"/>
        <v>54.398247421028813</v>
      </c>
      <c r="AW222" s="1">
        <f t="shared" si="337"/>
        <v>336531.17345283984</v>
      </c>
      <c r="AX222" s="6">
        <f t="shared" si="338"/>
        <v>206641995.48444745</v>
      </c>
      <c r="AY222">
        <f t="shared" si="339"/>
        <v>357737.20082202926</v>
      </c>
      <c r="AZ222">
        <f t="shared" si="340"/>
        <v>21206.027369189422</v>
      </c>
      <c r="BA222">
        <f t="shared" si="341"/>
        <v>687528.94321090705</v>
      </c>
      <c r="BB222">
        <f t="shared" si="342"/>
        <v>5122903.7377682552</v>
      </c>
    </row>
    <row r="223" spans="4:54" x14ac:dyDescent="0.35">
      <c r="D223">
        <f t="shared" si="292"/>
        <v>2013.75</v>
      </c>
      <c r="E223" s="1">
        <f t="shared" si="293"/>
        <v>2050.6058985566183</v>
      </c>
      <c r="F223" s="1">
        <f t="shared" si="294"/>
        <v>0.95109403219775612</v>
      </c>
      <c r="G223" s="1">
        <f t="shared" si="295"/>
        <v>39331.81965119495</v>
      </c>
      <c r="H223" s="1">
        <f t="shared" si="296"/>
        <v>4206.4898671509582</v>
      </c>
      <c r="I223" s="1">
        <f t="shared" si="297"/>
        <v>7.5361115106239596E-3</v>
      </c>
      <c r="J223" s="1">
        <f t="shared" si="298"/>
        <v>0.3153965311221022</v>
      </c>
      <c r="K223" s="1">
        <f t="shared" si="299"/>
        <v>2.1444866965108871E-2</v>
      </c>
      <c r="L223" s="1">
        <f t="shared" si="300"/>
        <v>3.5502108824615021E-3</v>
      </c>
      <c r="M223" s="1">
        <f t="shared" si="301"/>
        <v>0.70953008928972694</v>
      </c>
      <c r="N223" s="1">
        <f t="shared" si="302"/>
        <v>0.44248055166590894</v>
      </c>
      <c r="O223" s="1">
        <f t="shared" si="303"/>
        <v>3.0736262058884716</v>
      </c>
      <c r="P223" s="1">
        <f t="shared" si="304"/>
        <v>0.66170555340036818</v>
      </c>
      <c r="Q223" s="1">
        <f t="shared" si="305"/>
        <v>41438.166425439296</v>
      </c>
      <c r="R223" s="1">
        <f t="shared" si="306"/>
        <v>0.79972799016833096</v>
      </c>
      <c r="S223" s="1">
        <f t="shared" si="307"/>
        <v>0.24767306175154466</v>
      </c>
      <c r="T223" s="1">
        <f t="shared" si="308"/>
        <v>0.76204742988202245</v>
      </c>
      <c r="U223" s="1">
        <f t="shared" si="309"/>
        <v>0.9801564265216075</v>
      </c>
      <c r="V223" s="1">
        <f t="shared" si="310"/>
        <v>180.93719616280663</v>
      </c>
      <c r="W223" s="1">
        <f t="shared" si="311"/>
        <v>1735.2180269236969</v>
      </c>
      <c r="X223" s="1">
        <f t="shared" si="312"/>
        <v>191.47335037496879</v>
      </c>
      <c r="Y223" s="1">
        <f t="shared" si="313"/>
        <v>5.9700542556668387E-2</v>
      </c>
      <c r="Z223" s="1">
        <f t="shared" si="314"/>
        <v>0.44248055166590894</v>
      </c>
      <c r="AA223" s="1">
        <f t="shared" si="315"/>
        <v>3646.2804279088655</v>
      </c>
      <c r="AB223" s="1">
        <f t="shared" si="316"/>
        <v>6.8347458428797431E-3</v>
      </c>
      <c r="AC223" s="1">
        <f t="shared" si="317"/>
        <v>0.16067814722078644</v>
      </c>
      <c r="AD223" s="1">
        <f t="shared" si="318"/>
        <v>2.0479681932336992E-2</v>
      </c>
      <c r="AE223" s="1">
        <f t="shared" si="319"/>
        <v>0.24500414059304268</v>
      </c>
      <c r="AF223" s="1">
        <f t="shared" si="320"/>
        <v>257.46781846665198</v>
      </c>
      <c r="AG223" s="1">
        <f t="shared" si="321"/>
        <v>152.67131649832905</v>
      </c>
      <c r="AH223" s="1">
        <f t="shared" si="322"/>
        <v>152.28493172840558</v>
      </c>
      <c r="AI223" s="1">
        <f t="shared" si="323"/>
        <v>278.00068636706533</v>
      </c>
      <c r="AJ223" s="1">
        <f t="shared" si="324"/>
        <v>304.98575652197621</v>
      </c>
      <c r="AK223" s="8">
        <f t="shared" si="325"/>
        <v>27699475.672215991</v>
      </c>
      <c r="AL223" s="1">
        <f t="shared" si="326"/>
        <v>969062.81716456381</v>
      </c>
      <c r="AM223" s="1">
        <f t="shared" si="327"/>
        <v>0.99992216020921609</v>
      </c>
      <c r="AN223" s="1">
        <f t="shared" si="328"/>
        <v>34.25776403257187</v>
      </c>
      <c r="AO223" s="1">
        <f t="shared" si="329"/>
        <v>127.03439786019071</v>
      </c>
      <c r="AP223" s="1">
        <f t="shared" si="330"/>
        <v>7.6915129972689169E-3</v>
      </c>
      <c r="AQ223" s="1">
        <f t="shared" si="331"/>
        <v>9.1707996677402857E-4</v>
      </c>
      <c r="AR223" s="1">
        <f t="shared" si="332"/>
        <v>1943.3435908440026</v>
      </c>
      <c r="AS223" s="1">
        <f t="shared" si="333"/>
        <v>93187842.451886207</v>
      </c>
      <c r="AT223" s="1">
        <f t="shared" si="334"/>
        <v>361939.76787804329</v>
      </c>
      <c r="AU223" s="1">
        <f t="shared" si="335"/>
        <v>2654507.4365922632</v>
      </c>
      <c r="AV223" s="1">
        <f t="shared" si="336"/>
        <v>54.390917168228441</v>
      </c>
      <c r="AW223" s="1">
        <f t="shared" si="337"/>
        <v>338329.05703607859</v>
      </c>
      <c r="AX223" s="6">
        <f t="shared" si="338"/>
        <v>208373212.71396095</v>
      </c>
      <c r="AY223">
        <f t="shared" si="339"/>
        <v>359809.90349180164</v>
      </c>
      <c r="AZ223">
        <f t="shared" si="340"/>
        <v>21480.846455723051</v>
      </c>
      <c r="BA223">
        <f t="shared" si="341"/>
        <v>691311.74852282286</v>
      </c>
      <c r="BB223">
        <f t="shared" si="342"/>
        <v>5165874.2967189364</v>
      </c>
    </row>
    <row r="224" spans="4:54" x14ac:dyDescent="0.35">
      <c r="D224">
        <f t="shared" si="292"/>
        <v>2013.8125</v>
      </c>
      <c r="E224" s="1">
        <f t="shared" si="293"/>
        <v>2058.5212880228291</v>
      </c>
      <c r="F224" s="1">
        <f t="shared" si="294"/>
        <v>0.95110025172597268</v>
      </c>
      <c r="G224" s="1">
        <f t="shared" si="295"/>
        <v>39594.725267891889</v>
      </c>
      <c r="H224" s="1">
        <f t="shared" si="296"/>
        <v>4235.5818414019586</v>
      </c>
      <c r="I224" s="1">
        <f t="shared" si="297"/>
        <v>7.4419101235741218E-3</v>
      </c>
      <c r="J224" s="1">
        <f t="shared" si="298"/>
        <v>0.31651494712726763</v>
      </c>
      <c r="K224" s="1">
        <f t="shared" si="299"/>
        <v>2.1420954650900215E-2</v>
      </c>
      <c r="L224" s="1">
        <f t="shared" si="300"/>
        <v>3.5628001543172548E-3</v>
      </c>
      <c r="M224" s="1">
        <f t="shared" si="301"/>
        <v>0.70990682820237894</v>
      </c>
      <c r="N224" s="1">
        <f t="shared" si="302"/>
        <v>0.44333336017149999</v>
      </c>
      <c r="O224" s="1">
        <f t="shared" si="303"/>
        <v>3.0855009470872061</v>
      </c>
      <c r="P224" s="1">
        <f t="shared" si="304"/>
        <v>0.66256818212196622</v>
      </c>
      <c r="Q224" s="1">
        <f t="shared" si="305"/>
        <v>41715.639481510931</v>
      </c>
      <c r="R224" s="1">
        <f t="shared" si="306"/>
        <v>0.79972799016833096</v>
      </c>
      <c r="S224" s="1">
        <f t="shared" si="307"/>
        <v>0.24801184387489963</v>
      </c>
      <c r="T224" s="1">
        <f t="shared" si="308"/>
        <v>0.7625184368514365</v>
      </c>
      <c r="U224" s="1">
        <f t="shared" si="309"/>
        <v>0.98028558860220671</v>
      </c>
      <c r="V224" s="1">
        <f t="shared" si="310"/>
        <v>180.86677416700616</v>
      </c>
      <c r="W224" s="1">
        <f t="shared" si="311"/>
        <v>1741.9219211557354</v>
      </c>
      <c r="X224" s="1">
        <f t="shared" si="312"/>
        <v>192.21309435483252</v>
      </c>
      <c r="Y224" s="1">
        <f t="shared" si="313"/>
        <v>6.0123944621074316E-2</v>
      </c>
      <c r="Z224" s="1">
        <f t="shared" si="314"/>
        <v>0.44333336017149999</v>
      </c>
      <c r="AA224" s="1">
        <f t="shared" si="315"/>
        <v>3660.3675788891887</v>
      </c>
      <c r="AB224" s="1">
        <f t="shared" si="316"/>
        <v>6.8479186916443188E-3</v>
      </c>
      <c r="AC224" s="1">
        <f t="shared" si="317"/>
        <v>0.1613734035434711</v>
      </c>
      <c r="AD224" s="1">
        <f t="shared" si="318"/>
        <v>2.0527356027015976E-2</v>
      </c>
      <c r="AE224" s="1">
        <f t="shared" si="319"/>
        <v>0.24533927200537259</v>
      </c>
      <c r="AF224" s="1">
        <f t="shared" si="320"/>
        <v>257.46597419819938</v>
      </c>
      <c r="AG224" s="1">
        <f t="shared" si="321"/>
        <v>152.67022289799363</v>
      </c>
      <c r="AH224" s="1">
        <f t="shared" si="322"/>
        <v>152.28493172840558</v>
      </c>
      <c r="AI224" s="1">
        <f t="shared" si="323"/>
        <v>277.89248659618875</v>
      </c>
      <c r="AJ224" s="1">
        <f t="shared" si="324"/>
        <v>304.98357187764827</v>
      </c>
      <c r="AK224" s="8">
        <f t="shared" si="325"/>
        <v>27884953.429302104</v>
      </c>
      <c r="AL224" s="1">
        <f t="shared" si="326"/>
        <v>975551.65961241536</v>
      </c>
      <c r="AM224" s="1">
        <f t="shared" si="327"/>
        <v>0.99992267791740608</v>
      </c>
      <c r="AN224" s="1">
        <f t="shared" si="328"/>
        <v>34.264318510411158</v>
      </c>
      <c r="AO224" s="1">
        <f t="shared" si="329"/>
        <v>127.05870312847414</v>
      </c>
      <c r="AP224" s="1">
        <f t="shared" si="330"/>
        <v>7.7153119390829042E-3</v>
      </c>
      <c r="AQ224" s="1">
        <f t="shared" si="331"/>
        <v>9.2358398724903291E-4</v>
      </c>
      <c r="AR224" s="1">
        <f t="shared" si="332"/>
        <v>1950.851563725442</v>
      </c>
      <c r="AS224" s="1">
        <f t="shared" si="333"/>
        <v>93727175.965584949</v>
      </c>
      <c r="AT224" s="1">
        <f t="shared" si="334"/>
        <v>364037.13639237243</v>
      </c>
      <c r="AU224" s="1">
        <f t="shared" si="335"/>
        <v>2677128.6720846407</v>
      </c>
      <c r="AV224" s="1">
        <f t="shared" si="336"/>
        <v>54.383644468275435</v>
      </c>
      <c r="AW224" s="1">
        <f t="shared" si="337"/>
        <v>340136.37914624583</v>
      </c>
      <c r="AX224" s="6">
        <f t="shared" si="338"/>
        <v>210116022.30329233</v>
      </c>
      <c r="AY224">
        <f t="shared" si="339"/>
        <v>361894.92986829474</v>
      </c>
      <c r="AZ224">
        <f t="shared" si="340"/>
        <v>21758.550722048927</v>
      </c>
      <c r="BA224">
        <f t="shared" si="341"/>
        <v>695115.39287787571</v>
      </c>
      <c r="BB224">
        <f t="shared" si="342"/>
        <v>5209081.2810016125</v>
      </c>
    </row>
    <row r="225" spans="4:54" x14ac:dyDescent="0.35">
      <c r="D225">
        <f t="shared" si="292"/>
        <v>2013.875</v>
      </c>
      <c r="E225" s="1">
        <f t="shared" si="293"/>
        <v>2066.4665401831985</v>
      </c>
      <c r="F225" s="1">
        <f t="shared" si="294"/>
        <v>0.95110642272289236</v>
      </c>
      <c r="G225" s="1">
        <f t="shared" si="295"/>
        <v>39859.449132979513</v>
      </c>
      <c r="H225" s="1">
        <f t="shared" si="296"/>
        <v>4264.8262286040117</v>
      </c>
      <c r="I225" s="1">
        <f t="shared" si="297"/>
        <v>7.3488862537769966E-3</v>
      </c>
      <c r="J225" s="1">
        <f t="shared" si="298"/>
        <v>0.31763108178330407</v>
      </c>
      <c r="K225" s="1">
        <f t="shared" si="299"/>
        <v>2.1397062811986348E-2</v>
      </c>
      <c r="L225" s="1">
        <f t="shared" si="300"/>
        <v>3.575363746529431E-3</v>
      </c>
      <c r="M225" s="1">
        <f t="shared" si="301"/>
        <v>0.71027885787896439</v>
      </c>
      <c r="N225" s="1">
        <f t="shared" si="302"/>
        <v>0.44418832500496069</v>
      </c>
      <c r="O225" s="1">
        <f t="shared" si="303"/>
        <v>3.0974207923547179</v>
      </c>
      <c r="P225" s="1">
        <f t="shared" si="304"/>
        <v>0.66342967428915633</v>
      </c>
      <c r="Q225" s="1">
        <f t="shared" si="305"/>
        <v>41995.007104837183</v>
      </c>
      <c r="R225" s="1">
        <f t="shared" si="306"/>
        <v>0.79972799016833096</v>
      </c>
      <c r="S225" s="1">
        <f t="shared" si="307"/>
        <v>0.24835149089870429</v>
      </c>
      <c r="T225" s="1">
        <f t="shared" si="308"/>
        <v>0.76298355623415992</v>
      </c>
      <c r="U225" s="1">
        <f t="shared" si="309"/>
        <v>0.98041395610793103</v>
      </c>
      <c r="V225" s="1">
        <f t="shared" si="310"/>
        <v>180.79635497190588</v>
      </c>
      <c r="W225" s="1">
        <f t="shared" si="311"/>
        <v>1748.651278924322</v>
      </c>
      <c r="X225" s="1">
        <f t="shared" si="312"/>
        <v>192.95564811916117</v>
      </c>
      <c r="Y225" s="1">
        <f t="shared" si="313"/>
        <v>6.0548427618063935E-2</v>
      </c>
      <c r="Z225" s="1">
        <f t="shared" si="314"/>
        <v>0.44418832500496069</v>
      </c>
      <c r="AA225" s="1">
        <f t="shared" si="315"/>
        <v>3674.5082373789437</v>
      </c>
      <c r="AB225" s="1">
        <f t="shared" si="316"/>
        <v>6.8611248479811416E-3</v>
      </c>
      <c r="AC225" s="1">
        <f t="shared" si="317"/>
        <v>0.16207208771599094</v>
      </c>
      <c r="AD225" s="1">
        <f t="shared" si="318"/>
        <v>2.057500785239345E-2</v>
      </c>
      <c r="AE225" s="1">
        <f t="shared" si="319"/>
        <v>0.24567525899799805</v>
      </c>
      <c r="AF225" s="1">
        <f t="shared" si="320"/>
        <v>257.4641981199963</v>
      </c>
      <c r="AG225" s="1">
        <f t="shared" si="321"/>
        <v>152.66916973259578</v>
      </c>
      <c r="AH225" s="1">
        <f t="shared" si="322"/>
        <v>152.28493172840558</v>
      </c>
      <c r="AI225" s="1">
        <f t="shared" si="323"/>
        <v>277.78429112844378</v>
      </c>
      <c r="AJ225" s="1">
        <f t="shared" si="324"/>
        <v>304.98146800867681</v>
      </c>
      <c r="AK225" s="8">
        <f t="shared" si="325"/>
        <v>28071697.61596524</v>
      </c>
      <c r="AL225" s="1">
        <f t="shared" si="326"/>
        <v>982084.80742891505</v>
      </c>
      <c r="AM225" s="1">
        <f t="shared" si="327"/>
        <v>0.99992319224956083</v>
      </c>
      <c r="AN225" s="1">
        <f t="shared" si="328"/>
        <v>34.270872341988742</v>
      </c>
      <c r="AO225" s="1">
        <f t="shared" si="329"/>
        <v>127.08300600029449</v>
      </c>
      <c r="AP225" s="1">
        <f t="shared" si="330"/>
        <v>7.7390218290346183E-3</v>
      </c>
      <c r="AQ225" s="1">
        <f t="shared" si="331"/>
        <v>9.301046122903526E-4</v>
      </c>
      <c r="AR225" s="1">
        <f t="shared" si="332"/>
        <v>1958.3880542915663</v>
      </c>
      <c r="AS225" s="1">
        <f t="shared" si="333"/>
        <v>94269733.173542663</v>
      </c>
      <c r="AT225" s="1">
        <f t="shared" si="334"/>
        <v>366146.95892438758</v>
      </c>
      <c r="AU225" s="1">
        <f t="shared" si="335"/>
        <v>2699880.9931091638</v>
      </c>
      <c r="AV225" s="1">
        <f t="shared" si="336"/>
        <v>54.376428611578049</v>
      </c>
      <c r="AW225" s="1">
        <f t="shared" si="337"/>
        <v>341953.17330687266</v>
      </c>
      <c r="AX225" s="6">
        <f t="shared" si="338"/>
        <v>211870503.40429017</v>
      </c>
      <c r="AY225">
        <f t="shared" si="339"/>
        <v>363992.33697578066</v>
      </c>
      <c r="AZ225">
        <f t="shared" si="340"/>
        <v>22039.163668907993</v>
      </c>
      <c r="BA225">
        <f t="shared" si="341"/>
        <v>698939.9592967116</v>
      </c>
      <c r="BB225">
        <f t="shared" si="342"/>
        <v>5252525.9930564798</v>
      </c>
    </row>
    <row r="226" spans="4:54" x14ac:dyDescent="0.35">
      <c r="D226">
        <f t="shared" si="292"/>
        <v>2013.9375</v>
      </c>
      <c r="E226" s="1">
        <f t="shared" si="293"/>
        <v>2074.4417049202352</v>
      </c>
      <c r="F226" s="1">
        <f t="shared" si="294"/>
        <v>0.95111254577674254</v>
      </c>
      <c r="G226" s="1">
        <f t="shared" si="295"/>
        <v>40126.00077226726</v>
      </c>
      <c r="H226" s="1">
        <f t="shared" si="296"/>
        <v>4294.2231234830397</v>
      </c>
      <c r="I226" s="1">
        <f t="shared" si="297"/>
        <v>7.2570251822680048E-3</v>
      </c>
      <c r="J226" s="1">
        <f t="shared" si="298"/>
        <v>0.31874493797489512</v>
      </c>
      <c r="K226" s="1">
        <f t="shared" si="299"/>
        <v>2.137319147006066E-2</v>
      </c>
      <c r="L226" s="1">
        <f t="shared" si="300"/>
        <v>3.5879016915690127E-3</v>
      </c>
      <c r="M226" s="1">
        <f t="shared" si="301"/>
        <v>0.71064623718492981</v>
      </c>
      <c r="N226" s="1">
        <f t="shared" si="302"/>
        <v>0.44504544269273644</v>
      </c>
      <c r="O226" s="1">
        <f t="shared" si="303"/>
        <v>3.1093858905936327</v>
      </c>
      <c r="P226" s="1">
        <f t="shared" si="304"/>
        <v>0.66429002436018436</v>
      </c>
      <c r="Q226" s="1">
        <f t="shared" si="305"/>
        <v>42276.278868660302</v>
      </c>
      <c r="R226" s="1">
        <f t="shared" si="306"/>
        <v>0.79972799016833096</v>
      </c>
      <c r="S226" s="1">
        <f t="shared" si="307"/>
        <v>0.24869199753919408</v>
      </c>
      <c r="T226" s="1">
        <f t="shared" si="308"/>
        <v>0.76344286162502095</v>
      </c>
      <c r="U226" s="1">
        <f t="shared" si="309"/>
        <v>0.98054153187768478</v>
      </c>
      <c r="V226" s="1">
        <f t="shared" si="310"/>
        <v>180.72593865235859</v>
      </c>
      <c r="W226" s="1">
        <f t="shared" si="311"/>
        <v>1755.4061842925489</v>
      </c>
      <c r="X226" s="1">
        <f t="shared" si="312"/>
        <v>193.70102094393135</v>
      </c>
      <c r="Y226" s="1">
        <f t="shared" si="313"/>
        <v>6.0973984944110451E-2</v>
      </c>
      <c r="Z226" s="1">
        <f t="shared" si="314"/>
        <v>0.44504544269273644</v>
      </c>
      <c r="AA226" s="1">
        <f t="shared" si="315"/>
        <v>3688.7025800231404</v>
      </c>
      <c r="AB226" s="1">
        <f t="shared" si="316"/>
        <v>6.8743642582361876E-3</v>
      </c>
      <c r="AC226" s="1">
        <f t="shared" si="317"/>
        <v>0.16277421032446121</v>
      </c>
      <c r="AD226" s="1">
        <f t="shared" si="318"/>
        <v>2.0622636220976785E-2</v>
      </c>
      <c r="AE226" s="1">
        <f t="shared" si="319"/>
        <v>0.2460120963440923</v>
      </c>
      <c r="AF226" s="1">
        <f t="shared" si="320"/>
        <v>257.4624877107666</v>
      </c>
      <c r="AG226" s="1">
        <f t="shared" si="321"/>
        <v>152.66815550708827</v>
      </c>
      <c r="AH226" s="1">
        <f t="shared" si="322"/>
        <v>152.28493172840558</v>
      </c>
      <c r="AI226" s="1">
        <f t="shared" si="323"/>
        <v>277.67610007883798</v>
      </c>
      <c r="AJ226" s="1">
        <f t="shared" si="324"/>
        <v>304.97944192846228</v>
      </c>
      <c r="AK226" s="8">
        <f t="shared" si="325"/>
        <v>28259714.63146998</v>
      </c>
      <c r="AL226" s="1">
        <f t="shared" si="326"/>
        <v>988662.48448889086</v>
      </c>
      <c r="AM226" s="1">
        <f t="shared" si="327"/>
        <v>0.99992370322073609</v>
      </c>
      <c r="AN226" s="1">
        <f t="shared" si="328"/>
        <v>34.277425471578553</v>
      </c>
      <c r="AO226" s="1">
        <f t="shared" si="329"/>
        <v>127.10730626900876</v>
      </c>
      <c r="AP226" s="1">
        <f t="shared" si="330"/>
        <v>7.7626427734430199E-3</v>
      </c>
      <c r="AQ226" s="1">
        <f t="shared" si="331"/>
        <v>9.3664174045900758E-4</v>
      </c>
      <c r="AR226" s="1">
        <f t="shared" si="332"/>
        <v>1965.9531566881649</v>
      </c>
      <c r="AS226" s="1">
        <f t="shared" si="333"/>
        <v>94815528.197347328</v>
      </c>
      <c r="AT226" s="1">
        <f t="shared" si="334"/>
        <v>368269.29251092731</v>
      </c>
      <c r="AU226" s="1">
        <f t="shared" si="335"/>
        <v>2722765.1780419382</v>
      </c>
      <c r="AV226" s="1">
        <f t="shared" si="336"/>
        <v>54.369268908113618</v>
      </c>
      <c r="AW226" s="1">
        <f t="shared" si="337"/>
        <v>343779.47261173028</v>
      </c>
      <c r="AX226" s="6">
        <f t="shared" si="338"/>
        <v>213636735.56875706</v>
      </c>
      <c r="AY226">
        <f t="shared" si="339"/>
        <v>366102.1815154599</v>
      </c>
      <c r="AZ226">
        <f t="shared" si="340"/>
        <v>22322.708903729643</v>
      </c>
      <c r="BA226">
        <f t="shared" si="341"/>
        <v>702785.53001287312</v>
      </c>
      <c r="BB226">
        <f t="shared" si="342"/>
        <v>5296209.7405125247</v>
      </c>
    </row>
    <row r="227" spans="4:54" x14ac:dyDescent="0.35">
      <c r="D227">
        <f t="shared" si="292"/>
        <v>2014</v>
      </c>
      <c r="E227" s="1">
        <f t="shared" si="293"/>
        <v>2082.4468295879678</v>
      </c>
      <c r="F227" s="1">
        <f t="shared" si="294"/>
        <v>0.95111862145967563</v>
      </c>
      <c r="G227" s="1">
        <f t="shared" si="295"/>
        <v>40394.389717484948</v>
      </c>
      <c r="H227" s="1">
        <f t="shared" si="296"/>
        <v>4323.7725959692152</v>
      </c>
      <c r="I227" s="1">
        <f t="shared" si="297"/>
        <v>7.1663123740695811E-3</v>
      </c>
      <c r="J227" s="1">
        <f t="shared" si="298"/>
        <v>0.31985651858605085</v>
      </c>
      <c r="K227" s="1">
        <f t="shared" si="299"/>
        <v>2.1349340642506522E-2</v>
      </c>
      <c r="L227" s="1">
        <f t="shared" si="300"/>
        <v>3.6004140218994008E-3</v>
      </c>
      <c r="M227" s="1">
        <f t="shared" si="301"/>
        <v>0.71100902424990375</v>
      </c>
      <c r="N227" s="1">
        <f t="shared" si="302"/>
        <v>0.44590470969040774</v>
      </c>
      <c r="O227" s="1">
        <f t="shared" si="303"/>
        <v>3.1213963858063032</v>
      </c>
      <c r="P227" s="1">
        <f t="shared" si="304"/>
        <v>0.66514922645686381</v>
      </c>
      <c r="Q227" s="1">
        <f t="shared" si="305"/>
        <v>42559.464339726757</v>
      </c>
      <c r="R227" s="1">
        <f t="shared" si="306"/>
        <v>0.79972799016833096</v>
      </c>
      <c r="S227" s="1">
        <f t="shared" si="307"/>
        <v>0.24903335852299419</v>
      </c>
      <c r="T227" s="1">
        <f t="shared" si="308"/>
        <v>0.7638964256989127</v>
      </c>
      <c r="U227" s="1">
        <f t="shared" si="309"/>
        <v>0.98066831877233018</v>
      </c>
      <c r="V227" s="1">
        <f t="shared" si="310"/>
        <v>180.65552531533697</v>
      </c>
      <c r="W227" s="1">
        <f t="shared" si="311"/>
        <v>1762.1867185570534</v>
      </c>
      <c r="X227" s="1">
        <f t="shared" si="312"/>
        <v>194.44922179985412</v>
      </c>
      <c r="Y227" s="1">
        <f t="shared" si="313"/>
        <v>6.1400610008671953E-2</v>
      </c>
      <c r="Z227" s="1">
        <f t="shared" si="314"/>
        <v>0.44590470969040774</v>
      </c>
      <c r="AA227" s="1">
        <f t="shared" si="315"/>
        <v>3702.9507776535329</v>
      </c>
      <c r="AB227" s="1">
        <f t="shared" si="316"/>
        <v>6.8876368676608207E-3</v>
      </c>
      <c r="AC227" s="1">
        <f t="shared" si="317"/>
        <v>0.16347978191201534</v>
      </c>
      <c r="AD227" s="1">
        <f t="shared" si="318"/>
        <v>2.0670239904370356E-2</v>
      </c>
      <c r="AE227" s="1">
        <f t="shared" si="319"/>
        <v>0.24634977882710629</v>
      </c>
      <c r="AF227" s="1">
        <f t="shared" si="320"/>
        <v>257.46084054245608</v>
      </c>
      <c r="AG227" s="1">
        <f t="shared" si="321"/>
        <v>152.66717878170195</v>
      </c>
      <c r="AH227" s="1">
        <f t="shared" si="322"/>
        <v>152.28493172840558</v>
      </c>
      <c r="AI227" s="1">
        <f t="shared" si="323"/>
        <v>277.5679136117293</v>
      </c>
      <c r="AJ227" s="1">
        <f t="shared" si="324"/>
        <v>304.9774907608317</v>
      </c>
      <c r="AK227" s="8">
        <f t="shared" si="325"/>
        <v>28449010.870738782</v>
      </c>
      <c r="AL227" s="1">
        <f t="shared" si="326"/>
        <v>995284.9145152641</v>
      </c>
      <c r="AM227" s="1">
        <f t="shared" si="327"/>
        <v>0.99992421084602068</v>
      </c>
      <c r="AN227" s="1">
        <f t="shared" si="328"/>
        <v>34.283977842221418</v>
      </c>
      <c r="AO227" s="1">
        <f t="shared" si="329"/>
        <v>127.13160372340133</v>
      </c>
      <c r="AP227" s="1">
        <f t="shared" si="330"/>
        <v>7.7861748795205075E-3</v>
      </c>
      <c r="AQ227" s="1">
        <f t="shared" si="331"/>
        <v>9.4319527051548325E-4</v>
      </c>
      <c r="AR227" s="1">
        <f t="shared" si="332"/>
        <v>1973.5469619627584</v>
      </c>
      <c r="AS227" s="1">
        <f t="shared" si="333"/>
        <v>95364575.091225922</v>
      </c>
      <c r="AT227" s="1">
        <f t="shared" si="334"/>
        <v>370404.19385836663</v>
      </c>
      <c r="AU227" s="1">
        <f t="shared" si="335"/>
        <v>2745782.0088238711</v>
      </c>
      <c r="AV227" s="1">
        <f t="shared" si="336"/>
        <v>54.36216468670878</v>
      </c>
      <c r="AW227" s="1">
        <f t="shared" si="337"/>
        <v>345615.30972045904</v>
      </c>
      <c r="AX227" s="6">
        <f t="shared" si="338"/>
        <v>215414798.74817824</v>
      </c>
      <c r="AY227">
        <f t="shared" si="339"/>
        <v>368224.51986001426</v>
      </c>
      <c r="AZ227">
        <f t="shared" si="340"/>
        <v>22609.210139555216</v>
      </c>
      <c r="BA227">
        <f t="shared" si="341"/>
        <v>706652.18646332528</v>
      </c>
      <c r="BB227">
        <f t="shared" si="342"/>
        <v>5340133.8361383295</v>
      </c>
    </row>
    <row r="228" spans="4:54" x14ac:dyDescent="0.35">
      <c r="D228">
        <f t="shared" si="292"/>
        <v>2014.0625</v>
      </c>
      <c r="E228" s="1">
        <f t="shared" si="293"/>
        <v>2090.4819590221964</v>
      </c>
      <c r="F228" s="1">
        <f t="shared" si="294"/>
        <v>0.95112465032835902</v>
      </c>
      <c r="G228" s="1">
        <f t="shared" si="295"/>
        <v>40664.625504733027</v>
      </c>
      <c r="H228" s="1">
        <f t="shared" si="296"/>
        <v>4353.4746910286949</v>
      </c>
      <c r="I228" s="1">
        <f t="shared" si="297"/>
        <v>7.076733475891387E-3</v>
      </c>
      <c r="J228" s="1">
        <f t="shared" si="298"/>
        <v>0.32096582649983879</v>
      </c>
      <c r="K228" s="1">
        <f t="shared" si="299"/>
        <v>2.1325510342620289E-2</v>
      </c>
      <c r="L228" s="1">
        <f t="shared" si="300"/>
        <v>3.6129007699733863E-3</v>
      </c>
      <c r="M228" s="1">
        <f t="shared" si="301"/>
        <v>0.71136727647689446</v>
      </c>
      <c r="N228" s="1">
        <f t="shared" si="302"/>
        <v>0.44676612238020208</v>
      </c>
      <c r="O228" s="1">
        <f t="shared" si="303"/>
        <v>3.1334524171578804</v>
      </c>
      <c r="P228" s="1">
        <f t="shared" si="304"/>
        <v>0.6660072743787272</v>
      </c>
      <c r="Q228" s="1">
        <f t="shared" si="305"/>
        <v>42844.573076653236</v>
      </c>
      <c r="R228" s="1">
        <f t="shared" si="306"/>
        <v>0.79972799016833096</v>
      </c>
      <c r="S228" s="1">
        <f t="shared" si="307"/>
        <v>0.24937556858715421</v>
      </c>
      <c r="T228" s="1">
        <f t="shared" si="308"/>
        <v>0.76434432022229204</v>
      </c>
      <c r="U228" s="1">
        <f t="shared" si="309"/>
        <v>0.98079431967372543</v>
      </c>
      <c r="V228" s="1">
        <f t="shared" si="310"/>
        <v>180.58511509891616</v>
      </c>
      <c r="W228" s="1">
        <f t="shared" si="311"/>
        <v>1768.9929602836289</v>
      </c>
      <c r="X228" s="1">
        <f t="shared" si="312"/>
        <v>195.20025935630446</v>
      </c>
      <c r="Y228" s="1">
        <f t="shared" si="313"/>
        <v>6.1828296234234768E-2</v>
      </c>
      <c r="Z228" s="1">
        <f t="shared" si="314"/>
        <v>0.44676612238020208</v>
      </c>
      <c r="AA228" s="1">
        <f t="shared" si="315"/>
        <v>3717.2529953634462</v>
      </c>
      <c r="AB228" s="1">
        <f t="shared" si="316"/>
        <v>6.9009426203733622E-3</v>
      </c>
      <c r="AC228" s="1">
        <f t="shared" si="317"/>
        <v>0.16418881297590196</v>
      </c>
      <c r="AD228" s="1">
        <f t="shared" si="318"/>
        <v>2.0717817634069609E-2</v>
      </c>
      <c r="AE228" s="1">
        <f t="shared" si="319"/>
        <v>0.24668830124080313</v>
      </c>
      <c r="AF228" s="1">
        <f t="shared" si="320"/>
        <v>257.45925427678583</v>
      </c>
      <c r="AG228" s="1">
        <f t="shared" si="321"/>
        <v>152.66623816990185</v>
      </c>
      <c r="AH228" s="1">
        <f t="shared" si="322"/>
        <v>152.28493172840558</v>
      </c>
      <c r="AI228" s="1">
        <f t="shared" si="323"/>
        <v>277.45973193926307</v>
      </c>
      <c r="AJ228" s="1">
        <f t="shared" si="324"/>
        <v>304.97561173595642</v>
      </c>
      <c r="AK228" s="8">
        <f t="shared" si="325"/>
        <v>28639592.723259717</v>
      </c>
      <c r="AL228" s="1">
        <f t="shared" si="326"/>
        <v>1001952.3210408369</v>
      </c>
      <c r="AM228" s="1">
        <f t="shared" si="327"/>
        <v>0.99992471514053294</v>
      </c>
      <c r="AN228" s="1">
        <f t="shared" si="328"/>
        <v>34.290529395752714</v>
      </c>
      <c r="AO228" s="1">
        <f t="shared" si="329"/>
        <v>127.15589814778659</v>
      </c>
      <c r="AP228" s="1">
        <f t="shared" si="330"/>
        <v>7.8096182553594757E-3</v>
      </c>
      <c r="AQ228" s="1">
        <f t="shared" si="331"/>
        <v>9.4976510142039594E-4</v>
      </c>
      <c r="AR228" s="1">
        <f t="shared" si="332"/>
        <v>1981.1695581044808</v>
      </c>
      <c r="AS228" s="1">
        <f t="shared" si="333"/>
        <v>95916887.840013459</v>
      </c>
      <c r="AT228" s="1">
        <f t="shared" si="334"/>
        <v>372551.71933690301</v>
      </c>
      <c r="AU228" s="1">
        <f t="shared" si="335"/>
        <v>2768932.2709400193</v>
      </c>
      <c r="AV228" s="1">
        <f t="shared" si="336"/>
        <v>54.355115294346369</v>
      </c>
      <c r="AW228" s="1">
        <f t="shared" si="337"/>
        <v>347460.71685400297</v>
      </c>
      <c r="AX228" s="6">
        <f t="shared" si="338"/>
        <v>217204773.29338199</v>
      </c>
      <c r="AY228">
        <f t="shared" si="339"/>
        <v>370359.40804792597</v>
      </c>
      <c r="AZ228">
        <f t="shared" si="340"/>
        <v>22898.691193922998</v>
      </c>
      <c r="BA228">
        <f t="shared" si="341"/>
        <v>710540.00927856704</v>
      </c>
      <c r="BB228">
        <f t="shared" si="342"/>
        <v>5384299.5977922874</v>
      </c>
    </row>
    <row r="229" spans="4:54" x14ac:dyDescent="0.35">
      <c r="D229">
        <f t="shared" si="292"/>
        <v>2014.125</v>
      </c>
      <c r="E229" s="1">
        <f t="shared" si="293"/>
        <v>2098.547135549662</v>
      </c>
      <c r="F229" s="1">
        <f t="shared" si="294"/>
        <v>0.9511306329245458</v>
      </c>
      <c r="G229" s="1">
        <f t="shared" si="295"/>
        <v>40936.717672922321</v>
      </c>
      <c r="H229" s="1">
        <f t="shared" si="296"/>
        <v>4383.3294284884014</v>
      </c>
      <c r="I229" s="1">
        <f t="shared" si="297"/>
        <v>6.9882743138592017E-3</v>
      </c>
      <c r="J229" s="1">
        <f t="shared" si="298"/>
        <v>0.32207286459812923</v>
      </c>
      <c r="K229" s="1">
        <f t="shared" si="299"/>
        <v>2.1301700579825843E-2</v>
      </c>
      <c r="L229" s="1">
        <f t="shared" si="300"/>
        <v>3.6253619682302834E-3</v>
      </c>
      <c r="M229" s="1">
        <f t="shared" si="301"/>
        <v>0.71172105055137258</v>
      </c>
      <c r="N229" s="1">
        <f t="shared" si="302"/>
        <v>0.44762967706855811</v>
      </c>
      <c r="O229" s="1">
        <f t="shared" si="303"/>
        <v>3.1455541190361211</v>
      </c>
      <c r="P229" s="1">
        <f t="shared" si="304"/>
        <v>0.66686416161669737</v>
      </c>
      <c r="Q229" s="1">
        <f t="shared" si="305"/>
        <v>43131.614628278643</v>
      </c>
      <c r="R229" s="1">
        <f t="shared" si="306"/>
        <v>0.79972799016833096</v>
      </c>
      <c r="S229" s="1">
        <f t="shared" si="307"/>
        <v>0.24971862247918228</v>
      </c>
      <c r="T229" s="1">
        <f t="shared" si="308"/>
        <v>0.76478661606453524</v>
      </c>
      <c r="U229" s="1">
        <f t="shared" si="309"/>
        <v>0.98091953748379657</v>
      </c>
      <c r="V229" s="1">
        <f t="shared" si="310"/>
        <v>180.51470817129422</v>
      </c>
      <c r="W229" s="1">
        <f t="shared" si="311"/>
        <v>1775.8249853409861</v>
      </c>
      <c r="X229" s="1">
        <f t="shared" si="312"/>
        <v>195.95414198504656</v>
      </c>
      <c r="Y229" s="1">
        <f t="shared" si="313"/>
        <v>6.2257037056355963E-2</v>
      </c>
      <c r="Z229" s="1">
        <f t="shared" si="314"/>
        <v>0.44762967706855811</v>
      </c>
      <c r="AA229" s="1">
        <f t="shared" si="315"/>
        <v>3731.6093925787222</v>
      </c>
      <c r="AB229" s="1">
        <f t="shared" si="316"/>
        <v>6.9142814593214684E-3</v>
      </c>
      <c r="AC229" s="1">
        <f t="shared" si="317"/>
        <v>0.16490131396458857</v>
      </c>
      <c r="AD229" s="1">
        <f t="shared" si="318"/>
        <v>2.0765368102232378E-2</v>
      </c>
      <c r="AE229" s="1">
        <f t="shared" si="319"/>
        <v>0.24702765838929169</v>
      </c>
      <c r="AF229" s="1">
        <f t="shared" si="320"/>
        <v>257.45772666193278</v>
      </c>
      <c r="AG229" s="1">
        <f t="shared" si="321"/>
        <v>152.66533233641903</v>
      </c>
      <c r="AH229" s="1">
        <f t="shared" si="322"/>
        <v>152.28493172840558</v>
      </c>
      <c r="AI229" s="1">
        <f t="shared" si="323"/>
        <v>277.35155531986703</v>
      </c>
      <c r="AJ229" s="1">
        <f t="shared" si="324"/>
        <v>304.97380218641968</v>
      </c>
      <c r="AK229" s="8">
        <f t="shared" si="325"/>
        <v>28831466.571984887</v>
      </c>
      <c r="AL229" s="1">
        <f t="shared" si="326"/>
        <v>1008664.9273697543</v>
      </c>
      <c r="AM229" s="1">
        <f t="shared" si="327"/>
        <v>0.99992521611941887</v>
      </c>
      <c r="AN229" s="1">
        <f t="shared" si="328"/>
        <v>34.297080072829218</v>
      </c>
      <c r="AO229" s="1">
        <f t="shared" si="329"/>
        <v>127.18018932210838</v>
      </c>
      <c r="AP229" s="1">
        <f t="shared" si="330"/>
        <v>7.8329730099192738E-3</v>
      </c>
      <c r="AQ229" s="1">
        <f t="shared" si="331"/>
        <v>9.5635113233514613E-4</v>
      </c>
      <c r="AR229" s="1">
        <f t="shared" si="332"/>
        <v>1988.8210300818891</v>
      </c>
      <c r="AS229" s="1">
        <f t="shared" si="333"/>
        <v>96472480.357082129</v>
      </c>
      <c r="AT229" s="1">
        <f t="shared" si="334"/>
        <v>374711.924974619</v>
      </c>
      <c r="AU229" s="1">
        <f t="shared" si="335"/>
        <v>2792216.7533985758</v>
      </c>
      <c r="AV229" s="1">
        <f t="shared" si="336"/>
        <v>54.348120095498203</v>
      </c>
      <c r="AW229" s="1">
        <f t="shared" si="337"/>
        <v>349315.725789861</v>
      </c>
      <c r="AX229" s="6">
        <f t="shared" si="338"/>
        <v>219006739.95413104</v>
      </c>
      <c r="AY229">
        <f t="shared" si="339"/>
        <v>372506.9017775759</v>
      </c>
      <c r="AZ229">
        <f t="shared" si="340"/>
        <v>23191.175987714894</v>
      </c>
      <c r="BA229">
        <f t="shared" si="341"/>
        <v>714449.07827234804</v>
      </c>
      <c r="BB229">
        <f t="shared" si="342"/>
        <v>5428708.3483721977</v>
      </c>
    </row>
    <row r="230" spans="4:54" x14ac:dyDescent="0.35">
      <c r="D230">
        <f t="shared" si="292"/>
        <v>2014.1875</v>
      </c>
      <c r="E230" s="1">
        <f t="shared" si="293"/>
        <v>2106.642398996139</v>
      </c>
      <c r="F230" s="1">
        <f t="shared" si="294"/>
        <v>0.95113656977562089</v>
      </c>
      <c r="G230" s="1">
        <f t="shared" si="295"/>
        <v>41210.675762202845</v>
      </c>
      <c r="H230" s="1">
        <f t="shared" si="296"/>
        <v>4413.3368028567384</v>
      </c>
      <c r="I230" s="1">
        <f t="shared" si="297"/>
        <v>6.9009208912722188E-3</v>
      </c>
      <c r="J230" s="1">
        <f t="shared" si="298"/>
        <v>0.32317763576135394</v>
      </c>
      <c r="K230" s="1">
        <f t="shared" si="299"/>
        <v>2.1277911359880788E-2</v>
      </c>
      <c r="L230" s="1">
        <f t="shared" si="300"/>
        <v>3.6377976490932148E-3</v>
      </c>
      <c r="M230" s="1">
        <f t="shared" si="301"/>
        <v>0.71207040245024056</v>
      </c>
      <c r="N230" s="1">
        <f t="shared" si="302"/>
        <v>0.44849536998374007</v>
      </c>
      <c r="O230" s="1">
        <f t="shared" si="303"/>
        <v>3.1577016211080129</v>
      </c>
      <c r="P230" s="1">
        <f t="shared" si="304"/>
        <v>0.66771988136628935</v>
      </c>
      <c r="Q230" s="1">
        <f t="shared" si="305"/>
        <v>43420.598532003147</v>
      </c>
      <c r="R230" s="1">
        <f t="shared" si="306"/>
        <v>0.79972799016833096</v>
      </c>
      <c r="S230" s="1">
        <f t="shared" si="307"/>
        <v>0.25006251495707826</v>
      </c>
      <c r="T230" s="1">
        <f t="shared" si="308"/>
        <v>0.7652233832091514</v>
      </c>
      <c r="U230" s="1">
        <f t="shared" si="309"/>
        <v>0.9810439751236435</v>
      </c>
      <c r="V230" s="1">
        <f t="shared" si="310"/>
        <v>180.44430472984641</v>
      </c>
      <c r="W230" s="1">
        <f t="shared" si="311"/>
        <v>1782.6828669327219</v>
      </c>
      <c r="X230" s="1">
        <f t="shared" si="312"/>
        <v>196.7108777637616</v>
      </c>
      <c r="Y230" s="1">
        <f t="shared" si="313"/>
        <v>6.2686825923704975E-2</v>
      </c>
      <c r="Z230" s="1">
        <f t="shared" si="314"/>
        <v>0.44849536998374007</v>
      </c>
      <c r="AA230" s="1">
        <f t="shared" si="315"/>
        <v>3746.0201231248975</v>
      </c>
      <c r="AB230" s="1">
        <f t="shared" si="316"/>
        <v>6.927653326245278E-3</v>
      </c>
      <c r="AC230" s="1">
        <f t="shared" si="317"/>
        <v>0.16561729527487198</v>
      </c>
      <c r="AD230" s="1">
        <f t="shared" si="318"/>
        <v>2.0812889962428381E-2</v>
      </c>
      <c r="AE230" s="1">
        <f t="shared" si="319"/>
        <v>0.24736784508705958</v>
      </c>
      <c r="AF230" s="1">
        <f t="shared" si="320"/>
        <v>257.45625552933308</v>
      </c>
      <c r="AG230" s="1">
        <f t="shared" si="321"/>
        <v>152.66445999535489</v>
      </c>
      <c r="AH230" s="1">
        <f t="shared" si="322"/>
        <v>152.28493172840558</v>
      </c>
      <c r="AI230" s="1">
        <f t="shared" si="323"/>
        <v>277.24338405679805</v>
      </c>
      <c r="AJ230" s="1">
        <f t="shared" si="324"/>
        <v>304.97205954343019</v>
      </c>
      <c r="AK230" s="8">
        <f t="shared" si="325"/>
        <v>29024638.792220116</v>
      </c>
      <c r="AL230" s="1">
        <f t="shared" si="326"/>
        <v>1015422.9565386602</v>
      </c>
      <c r="AM230" s="1">
        <f t="shared" si="327"/>
        <v>0.99992571379784878</v>
      </c>
      <c r="AN230" s="1">
        <f t="shared" si="328"/>
        <v>34.303629812954938</v>
      </c>
      <c r="AO230" s="1">
        <f t="shared" si="329"/>
        <v>127.20447702203592</v>
      </c>
      <c r="AP230" s="1">
        <f t="shared" si="330"/>
        <v>7.8562392530135087E-3</v>
      </c>
      <c r="AQ230" s="1">
        <f t="shared" si="331"/>
        <v>9.6295326262255761E-4</v>
      </c>
      <c r="AR230" s="1">
        <f t="shared" si="332"/>
        <v>1996.5014598787684</v>
      </c>
      <c r="AS230" s="1">
        <f t="shared" si="333"/>
        <v>97031366.482229471</v>
      </c>
      <c r="AT230" s="1">
        <f t="shared" si="334"/>
        <v>376884.86645131942</v>
      </c>
      <c r="AU230" s="1">
        <f t="shared" si="335"/>
        <v>2815636.2487094896</v>
      </c>
      <c r="AV230" s="1">
        <f t="shared" si="336"/>
        <v>54.341178471482856</v>
      </c>
      <c r="AW230" s="1">
        <f t="shared" si="337"/>
        <v>351180.3678571526</v>
      </c>
      <c r="AX230" s="6">
        <f t="shared" si="338"/>
        <v>220820779.87864479</v>
      </c>
      <c r="AY230">
        <f t="shared" si="339"/>
        <v>374667.05640111637</v>
      </c>
      <c r="AZ230">
        <f t="shared" si="340"/>
        <v>23486.688543963737</v>
      </c>
      <c r="BA230">
        <f t="shared" si="341"/>
        <v>718379.47243098938</v>
      </c>
      <c r="BB230">
        <f t="shared" si="342"/>
        <v>5473361.4157642191</v>
      </c>
    </row>
    <row r="231" spans="4:54" x14ac:dyDescent="0.35">
      <c r="D231">
        <f t="shared" si="292"/>
        <v>2014.25</v>
      </c>
      <c r="E231" s="1">
        <f t="shared" si="293"/>
        <v>2114.7677866935073</v>
      </c>
      <c r="F231" s="1">
        <f t="shared" si="294"/>
        <v>0.95114246139512959</v>
      </c>
      <c r="G231" s="1">
        <f t="shared" si="295"/>
        <v>41486.509312381393</v>
      </c>
      <c r="H231" s="1">
        <f t="shared" si="296"/>
        <v>4443.4967831388012</v>
      </c>
      <c r="I231" s="1">
        <f t="shared" si="297"/>
        <v>6.8146593863883586E-3</v>
      </c>
      <c r="J231" s="1">
        <f t="shared" si="298"/>
        <v>0.32428014286827817</v>
      </c>
      <c r="K231" s="1">
        <f t="shared" si="299"/>
        <v>2.1254142685074726E-2</v>
      </c>
      <c r="L231" s="1">
        <f t="shared" si="300"/>
        <v>3.6502078449665428E-3</v>
      </c>
      <c r="M231" s="1">
        <f t="shared" si="301"/>
        <v>0.71241538745068944</v>
      </c>
      <c r="N231" s="1">
        <f t="shared" si="302"/>
        <v>0.44936319727350149</v>
      </c>
      <c r="O231" s="1">
        <f t="shared" si="303"/>
        <v>3.1698950483733346</v>
      </c>
      <c r="P231" s="1">
        <f t="shared" si="304"/>
        <v>0.66857442654036581</v>
      </c>
      <c r="Q231" s="1">
        <f t="shared" si="305"/>
        <v>43711.534312113232</v>
      </c>
      <c r="R231" s="1">
        <f t="shared" si="306"/>
        <v>0.79972799016833096</v>
      </c>
      <c r="S231" s="1">
        <f t="shared" si="307"/>
        <v>0.25040724078936638</v>
      </c>
      <c r="T231" s="1">
        <f t="shared" si="308"/>
        <v>0.76565469076485593</v>
      </c>
      <c r="U231" s="1">
        <f t="shared" si="309"/>
        <v>0.98116763553267772</v>
      </c>
      <c r="V231" s="1">
        <f t="shared" si="310"/>
        <v>180.37390500021434</v>
      </c>
      <c r="W231" s="1">
        <f t="shared" si="311"/>
        <v>1789.5666756275575</v>
      </c>
      <c r="X231" s="1">
        <f t="shared" si="312"/>
        <v>197.47047447938428</v>
      </c>
      <c r="Y231" s="1">
        <f t="shared" si="313"/>
        <v>6.311765629810441E-2</v>
      </c>
      <c r="Z231" s="1">
        <f t="shared" si="314"/>
        <v>0.44936319727350149</v>
      </c>
      <c r="AA231" s="1">
        <f t="shared" si="315"/>
        <v>3760.4853352907407</v>
      </c>
      <c r="AB231" s="1">
        <f t="shared" si="316"/>
        <v>6.941058161641327E-3</v>
      </c>
      <c r="AC231" s="1">
        <f t="shared" si="317"/>
        <v>0.16633676724899382</v>
      </c>
      <c r="AD231" s="1">
        <f t="shared" si="318"/>
        <v>2.0860381830367751E-2</v>
      </c>
      <c r="AE231" s="1">
        <f t="shared" si="319"/>
        <v>0.24770885615900529</v>
      </c>
      <c r="AF231" s="1">
        <f t="shared" si="320"/>
        <v>257.45483879060373</v>
      </c>
      <c r="AG231" s="1">
        <f t="shared" si="321"/>
        <v>152.66361990835594</v>
      </c>
      <c r="AH231" s="1">
        <f t="shared" si="322"/>
        <v>152.28493172840558</v>
      </c>
      <c r="AI231" s="1">
        <f t="shared" si="323"/>
        <v>277.13521849674277</v>
      </c>
      <c r="AJ231" s="1">
        <f t="shared" si="324"/>
        <v>304.97038133317568</v>
      </c>
      <c r="AK231" s="8">
        <f t="shared" si="325"/>
        <v>29219115.750505343</v>
      </c>
      <c r="AL231" s="1">
        <f t="shared" si="326"/>
        <v>1022226.6312775289</v>
      </c>
      <c r="AM231" s="1">
        <f t="shared" si="327"/>
        <v>0.9999262081910153</v>
      </c>
      <c r="AN231" s="1">
        <f t="shared" si="328"/>
        <v>34.31017855450618</v>
      </c>
      <c r="AO231" s="1">
        <f t="shared" si="329"/>
        <v>127.22876101905666</v>
      </c>
      <c r="AP231" s="1">
        <f t="shared" si="330"/>
        <v>7.879417095297726E-3</v>
      </c>
      <c r="AQ231" s="1">
        <f t="shared" si="331"/>
        <v>9.6957139184750455E-4</v>
      </c>
      <c r="AR231" s="1">
        <f t="shared" si="332"/>
        <v>2004.2109265279951</v>
      </c>
      <c r="AS231" s="1">
        <f t="shared" si="333"/>
        <v>97593559.979527354</v>
      </c>
      <c r="AT231" s="1">
        <f t="shared" si="334"/>
        <v>379070.59909215115</v>
      </c>
      <c r="AU231" s="1">
        <f t="shared" si="335"/>
        <v>2839191.5528626973</v>
      </c>
      <c r="AV231" s="1">
        <f t="shared" si="336"/>
        <v>54.334289819847257</v>
      </c>
      <c r="AW231" s="1">
        <f t="shared" si="337"/>
        <v>353054.67393150763</v>
      </c>
      <c r="AX231" s="6">
        <f t="shared" si="338"/>
        <v>222646974.61305138</v>
      </c>
      <c r="AY231">
        <f t="shared" si="339"/>
        <v>376839.92691812885</v>
      </c>
      <c r="AZ231">
        <f t="shared" si="340"/>
        <v>23785.252986621243</v>
      </c>
      <c r="BA231">
        <f t="shared" si="341"/>
        <v>722331.26990232535</v>
      </c>
      <c r="BB231">
        <f t="shared" si="342"/>
        <v>5518260.1327911559</v>
      </c>
    </row>
    <row r="232" spans="4:54" x14ac:dyDescent="0.35">
      <c r="D232">
        <f t="shared" si="292"/>
        <v>2014.3125</v>
      </c>
      <c r="E232" s="1">
        <f t="shared" si="293"/>
        <v>2122.9233334858532</v>
      </c>
      <c r="F232" s="1">
        <f t="shared" si="294"/>
        <v>0.95114830828328512</v>
      </c>
      <c r="G232" s="1">
        <f t="shared" si="295"/>
        <v>41764.22786132757</v>
      </c>
      <c r="H232" s="1">
        <f t="shared" si="296"/>
        <v>4473.809312646993</v>
      </c>
      <c r="I232" s="1">
        <f t="shared" si="297"/>
        <v>6.7294761502373467E-3</v>
      </c>
      <c r="J232" s="1">
        <f t="shared" si="298"/>
        <v>0.3253803887957849</v>
      </c>
      <c r="K232" s="1">
        <f t="shared" si="299"/>
        <v>2.1230394554419968E-2</v>
      </c>
      <c r="L232" s="1">
        <f t="shared" si="300"/>
        <v>3.6625925882334438E-3</v>
      </c>
      <c r="M232" s="1">
        <f t="shared" si="301"/>
        <v>0.71275606013894544</v>
      </c>
      <c r="N232" s="1">
        <f t="shared" si="302"/>
        <v>0.45023315500279687</v>
      </c>
      <c r="O232" s="1">
        <f t="shared" si="303"/>
        <v>3.1821345212152541</v>
      </c>
      <c r="P232" s="1">
        <f t="shared" si="304"/>
        <v>0.66942778978145956</v>
      </c>
      <c r="Q232" s="1">
        <f t="shared" si="305"/>
        <v>44004.431478092905</v>
      </c>
      <c r="R232" s="1">
        <f t="shared" si="306"/>
        <v>0.79972799016833096</v>
      </c>
      <c r="S232" s="1">
        <f t="shared" si="307"/>
        <v>0.25075279475512746</v>
      </c>
      <c r="T232" s="1">
        <f t="shared" si="308"/>
        <v>0.76608060697650515</v>
      </c>
      <c r="U232" s="1">
        <f t="shared" si="309"/>
        <v>0.98129052166779041</v>
      </c>
      <c r="V232" s="1">
        <f t="shared" si="310"/>
        <v>180.30350923542716</v>
      </c>
      <c r="W232" s="1">
        <f t="shared" si="311"/>
        <v>1796.4764793879021</v>
      </c>
      <c r="X232" s="1">
        <f t="shared" si="312"/>
        <v>198.23293963125474</v>
      </c>
      <c r="Y232" s="1">
        <f t="shared" si="313"/>
        <v>6.3549521654570049E-2</v>
      </c>
      <c r="Z232" s="1">
        <f t="shared" si="314"/>
        <v>0.45023315500279687</v>
      </c>
      <c r="AA232" s="1">
        <f t="shared" si="315"/>
        <v>3775.0051718882796</v>
      </c>
      <c r="AB232" s="1">
        <f t="shared" si="316"/>
        <v>6.9544959047272018E-3</v>
      </c>
      <c r="AC232" s="1">
        <f t="shared" si="317"/>
        <v>0.16705974017176148</v>
      </c>
      <c r="AD232" s="1">
        <f t="shared" si="318"/>
        <v>2.090784228460961E-2</v>
      </c>
      <c r="AE232" s="1">
        <f t="shared" si="319"/>
        <v>0.24805068644047021</v>
      </c>
      <c r="AF232" s="1">
        <f t="shared" si="320"/>
        <v>257.45347443457786</v>
      </c>
      <c r="AG232" s="1">
        <f t="shared" si="321"/>
        <v>152.66281088285567</v>
      </c>
      <c r="AH232" s="1">
        <f t="shared" si="322"/>
        <v>152.28493172840558</v>
      </c>
      <c r="AI232" s="1">
        <f t="shared" si="323"/>
        <v>277.02705902846759</v>
      </c>
      <c r="AJ232" s="1">
        <f t="shared" si="324"/>
        <v>304.96876517331077</v>
      </c>
      <c r="AK232" s="8">
        <f t="shared" si="325"/>
        <v>29414903.803485751</v>
      </c>
      <c r="AL232" s="1">
        <f t="shared" si="326"/>
        <v>1029076.1739701719</v>
      </c>
      <c r="AM232" s="1">
        <f t="shared" si="327"/>
        <v>0.99992669931413114</v>
      </c>
      <c r="AN232" s="1">
        <f t="shared" si="328"/>
        <v>34.316726234755819</v>
      </c>
      <c r="AO232" s="1">
        <f t="shared" si="329"/>
        <v>127.25304108056632</v>
      </c>
      <c r="AP232" s="1">
        <f t="shared" si="330"/>
        <v>7.9025066482574183E-3</v>
      </c>
      <c r="AQ232" s="1">
        <f t="shared" si="331"/>
        <v>9.7620541977752585E-4</v>
      </c>
      <c r="AR232" s="1">
        <f t="shared" si="332"/>
        <v>2011.9495061435271</v>
      </c>
      <c r="AS232" s="1">
        <f t="shared" si="333"/>
        <v>98159074.53513214</v>
      </c>
      <c r="AT232" s="1">
        <f t="shared" si="334"/>
        <v>381269.17786101031</v>
      </c>
      <c r="AU232" s="1">
        <f t="shared" si="335"/>
        <v>2862883.4653059565</v>
      </c>
      <c r="AV232" s="1">
        <f t="shared" si="336"/>
        <v>54.327453553771377</v>
      </c>
      <c r="AW232" s="1">
        <f t="shared" si="337"/>
        <v>354938.67442978383</v>
      </c>
      <c r="AX232" s="6">
        <f t="shared" si="338"/>
        <v>224485406.10076925</v>
      </c>
      <c r="AY232">
        <f t="shared" si="339"/>
        <v>379025.56796906993</v>
      </c>
      <c r="AZ232">
        <f t="shared" si="340"/>
        <v>24086.89353928612</v>
      </c>
      <c r="BA232">
        <f t="shared" si="341"/>
        <v>726304.54798427294</v>
      </c>
      <c r="BB232">
        <f t="shared" si="342"/>
        <v>5563405.8371600509</v>
      </c>
    </row>
    <row r="233" spans="4:54" x14ac:dyDescent="0.35">
      <c r="D233">
        <f t="shared" si="292"/>
        <v>2014.375</v>
      </c>
      <c r="E233" s="1">
        <f t="shared" si="293"/>
        <v>2131.1090717346142</v>
      </c>
      <c r="F233" s="1">
        <f t="shared" si="294"/>
        <v>0.95115411092745772</v>
      </c>
      <c r="G233" s="1">
        <f t="shared" si="295"/>
        <v>42043.840943368006</v>
      </c>
      <c r="H233" s="1">
        <f t="shared" si="296"/>
        <v>4504.2743088069465</v>
      </c>
      <c r="I233" s="1">
        <f t="shared" si="297"/>
        <v>6.6453577044609758E-3</v>
      </c>
      <c r="J233" s="1">
        <f t="shared" si="298"/>
        <v>0.32647837641867156</v>
      </c>
      <c r="K233" s="1">
        <f t="shared" si="299"/>
        <v>2.1206666963834754E-2</v>
      </c>
      <c r="L233" s="1">
        <f t="shared" si="300"/>
        <v>3.6749519112536174E-3</v>
      </c>
      <c r="M233" s="1">
        <f t="shared" si="301"/>
        <v>0.71309247441890722</v>
      </c>
      <c r="N233" s="1">
        <f t="shared" si="302"/>
        <v>0.45110523915153949</v>
      </c>
      <c r="O233" s="1">
        <f t="shared" si="303"/>
        <v>3.1944201554480536</v>
      </c>
      <c r="P233" s="1">
        <f t="shared" si="304"/>
        <v>0.67027996347368035</v>
      </c>
      <c r="Q233" s="1">
        <f t="shared" si="305"/>
        <v>44299.299522920723</v>
      </c>
      <c r="R233" s="1">
        <f t="shared" si="306"/>
        <v>0.79972799016833096</v>
      </c>
      <c r="S233" s="1">
        <f t="shared" si="307"/>
        <v>0.25109917164402984</v>
      </c>
      <c r="T233" s="1">
        <f t="shared" si="308"/>
        <v>0.76650119923589499</v>
      </c>
      <c r="U233" s="1">
        <f t="shared" si="309"/>
        <v>0.98141263650255073</v>
      </c>
      <c r="V233" s="1">
        <f t="shared" si="310"/>
        <v>180.23311771505422</v>
      </c>
      <c r="W233" s="1">
        <f t="shared" si="311"/>
        <v>1803.4123435967974</v>
      </c>
      <c r="X233" s="1">
        <f t="shared" si="312"/>
        <v>198.99828043409173</v>
      </c>
      <c r="Y233" s="1">
        <f t="shared" si="313"/>
        <v>6.3982415481350044E-2</v>
      </c>
      <c r="Z233" s="1">
        <f t="shared" si="314"/>
        <v>0.45110523915153949</v>
      </c>
      <c r="AA233" s="1">
        <f t="shared" si="315"/>
        <v>3789.5797703094154</v>
      </c>
      <c r="AB233" s="1">
        <f t="shared" si="316"/>
        <v>6.9679664934069064E-3</v>
      </c>
      <c r="AC233" s="1">
        <f t="shared" si="317"/>
        <v>0.16778622426767245</v>
      </c>
      <c r="AD233" s="1">
        <f t="shared" si="318"/>
        <v>2.0955269867251422E-2</v>
      </c>
      <c r="AE233" s="1">
        <f t="shared" si="319"/>
        <v>0.24839333077726916</v>
      </c>
      <c r="AF233" s="1">
        <f t="shared" si="320"/>
        <v>257.45216052444977</v>
      </c>
      <c r="AG233" s="1">
        <f t="shared" si="321"/>
        <v>152.66203177038167</v>
      </c>
      <c r="AH233" s="1">
        <f t="shared" si="322"/>
        <v>152.28493172840558</v>
      </c>
      <c r="AI233" s="1">
        <f t="shared" si="323"/>
        <v>276.91890608151635</v>
      </c>
      <c r="AJ233" s="1">
        <f t="shared" si="324"/>
        <v>304.96720876957534</v>
      </c>
      <c r="AK233" s="8">
        <f t="shared" si="325"/>
        <v>29612009.296773404</v>
      </c>
      <c r="AL233" s="1">
        <f t="shared" si="326"/>
        <v>1035971.8066144132</v>
      </c>
      <c r="AM233" s="1">
        <f t="shared" si="327"/>
        <v>0.9999271871824259</v>
      </c>
      <c r="AN233" s="1">
        <f t="shared" si="328"/>
        <v>34.323272789896727</v>
      </c>
      <c r="AO233" s="1">
        <f t="shared" si="329"/>
        <v>127.27731696995573</v>
      </c>
      <c r="AP233" s="1">
        <f t="shared" si="330"/>
        <v>7.9255080241963823E-3</v>
      </c>
      <c r="AQ233" s="1">
        <f t="shared" si="331"/>
        <v>9.8285524638342726E-4</v>
      </c>
      <c r="AR233" s="1">
        <f t="shared" si="332"/>
        <v>2019.7172719505807</v>
      </c>
      <c r="AS233" s="1">
        <f t="shared" si="333"/>
        <v>98727923.755055964</v>
      </c>
      <c r="AT233" s="1">
        <f t="shared" si="334"/>
        <v>383480.65735373757</v>
      </c>
      <c r="AU233" s="1">
        <f t="shared" si="335"/>
        <v>2886712.7889222698</v>
      </c>
      <c r="AV233" s="1">
        <f t="shared" si="336"/>
        <v>54.320669101495234</v>
      </c>
      <c r="AW233" s="1">
        <f t="shared" si="337"/>
        <v>356832.39930461475</v>
      </c>
      <c r="AX233" s="6">
        <f t="shared" si="338"/>
        <v>226336156.68181759</v>
      </c>
      <c r="AY233">
        <f t="shared" si="339"/>
        <v>381224.03382850654</v>
      </c>
      <c r="AZ233">
        <f t="shared" si="340"/>
        <v>24391.634523891749</v>
      </c>
      <c r="BA233">
        <f t="shared" si="341"/>
        <v>730299.38311303535</v>
      </c>
      <c r="BB233">
        <f t="shared" si="342"/>
        <v>5608799.8714090679</v>
      </c>
    </row>
    <row r="234" spans="4:54" x14ac:dyDescent="0.35">
      <c r="D234">
        <f t="shared" si="292"/>
        <v>2014.4375</v>
      </c>
      <c r="E234" s="1">
        <f t="shared" si="293"/>
        <v>2139.3250313228255</v>
      </c>
      <c r="F234" s="1">
        <f t="shared" si="294"/>
        <v>0.95115986980264389</v>
      </c>
      <c r="G234" s="1">
        <f t="shared" si="295"/>
        <v>42325.358087668443</v>
      </c>
      <c r="H234" s="1">
        <f t="shared" si="296"/>
        <v>4534.8916629595142</v>
      </c>
      <c r="I234" s="1">
        <f t="shared" si="297"/>
        <v>6.5622907391805468E-3</v>
      </c>
      <c r="J234" s="1">
        <f t="shared" si="298"/>
        <v>0.3275741086094579</v>
      </c>
      <c r="K234" s="1">
        <f t="shared" si="299"/>
        <v>2.1182959906319597E-2</v>
      </c>
      <c r="L234" s="1">
        <f t="shared" si="300"/>
        <v>3.6872858463611251E-3</v>
      </c>
      <c r="M234" s="1">
        <f t="shared" si="301"/>
        <v>0.71342468352067445</v>
      </c>
      <c r="N234" s="1">
        <f t="shared" si="302"/>
        <v>0.45197944561240477</v>
      </c>
      <c r="O234" s="1">
        <f t="shared" si="303"/>
        <v>3.2067520623620895</v>
      </c>
      <c r="P234" s="1">
        <f t="shared" si="304"/>
        <v>0.67113093975422111</v>
      </c>
      <c r="Q234" s="1">
        <f t="shared" si="305"/>
        <v>44596.147921352727</v>
      </c>
      <c r="R234" s="1">
        <f t="shared" si="306"/>
        <v>0.79972799016833096</v>
      </c>
      <c r="S234" s="1">
        <f t="shared" si="307"/>
        <v>0.25144636625636069</v>
      </c>
      <c r="T234" s="1">
        <f t="shared" si="308"/>
        <v>0.76691653409242377</v>
      </c>
      <c r="U234" s="1">
        <f t="shared" si="309"/>
        <v>0.98153398302643158</v>
      </c>
      <c r="V234" s="1">
        <f t="shared" si="310"/>
        <v>180.162730744388</v>
      </c>
      <c r="W234" s="1">
        <f t="shared" si="311"/>
        <v>1810.3743310832995</v>
      </c>
      <c r="X234" s="1">
        <f t="shared" si="312"/>
        <v>199.76650382079342</v>
      </c>
      <c r="Y234" s="1">
        <f t="shared" si="313"/>
        <v>6.4416331279963351E-2</v>
      </c>
      <c r="Z234" s="1">
        <f t="shared" si="314"/>
        <v>0.45197944561240477</v>
      </c>
      <c r="AA234" s="1">
        <f t="shared" si="315"/>
        <v>3804.209262579262</v>
      </c>
      <c r="AB234" s="1">
        <f t="shared" si="316"/>
        <v>6.9814698642369282E-3</v>
      </c>
      <c r="AC234" s="1">
        <f t="shared" si="317"/>
        <v>0.16851622969804303</v>
      </c>
      <c r="AD234" s="1">
        <f t="shared" si="318"/>
        <v>2.1002663084600054E-2</v>
      </c>
      <c r="AE234" s="1">
        <f t="shared" si="319"/>
        <v>0.24873678402572127</v>
      </c>
      <c r="AF234" s="1">
        <f t="shared" si="320"/>
        <v>257.45089519502551</v>
      </c>
      <c r="AG234" s="1">
        <f t="shared" si="321"/>
        <v>152.66128146492542</v>
      </c>
      <c r="AH234" s="1">
        <f t="shared" si="322"/>
        <v>152.28493172840558</v>
      </c>
      <c r="AI234" s="1">
        <f t="shared" si="323"/>
        <v>276.81076012495532</v>
      </c>
      <c r="AJ234" s="1">
        <f t="shared" si="324"/>
        <v>304.96570991253753</v>
      </c>
      <c r="AK234" s="8">
        <f t="shared" si="325"/>
        <v>29810438.563799456</v>
      </c>
      <c r="AL234" s="1">
        <f t="shared" si="326"/>
        <v>1042913.7507819337</v>
      </c>
      <c r="AM234" s="1">
        <f t="shared" si="327"/>
        <v>0.99992767181114495</v>
      </c>
      <c r="AN234" s="1">
        <f t="shared" si="328"/>
        <v>34.329818155064515</v>
      </c>
      <c r="AO234" s="1">
        <f t="shared" si="329"/>
        <v>127.30158844669528</v>
      </c>
      <c r="AP234" s="1">
        <f t="shared" si="330"/>
        <v>7.9484213362253555E-3</v>
      </c>
      <c r="AQ234" s="1">
        <f t="shared" si="331"/>
        <v>9.8952077183987156E-4</v>
      </c>
      <c r="AR234" s="1">
        <f t="shared" si="332"/>
        <v>2027.5142943140563</v>
      </c>
      <c r="AS234" s="1">
        <f t="shared" si="333"/>
        <v>99300121.162900493</v>
      </c>
      <c r="AT234" s="1">
        <f t="shared" si="334"/>
        <v>385705.09179110901</v>
      </c>
      <c r="AU234" s="1">
        <f t="shared" si="335"/>
        <v>2910680.3300068784</v>
      </c>
      <c r="AV234" s="1">
        <f t="shared" si="336"/>
        <v>54.313935905767266</v>
      </c>
      <c r="AW234" s="1">
        <f t="shared" si="337"/>
        <v>358735.87803879497</v>
      </c>
      <c r="AX234" s="6">
        <f t="shared" si="338"/>
        <v>228199309.09205505</v>
      </c>
      <c r="AY234">
        <f t="shared" si="339"/>
        <v>383435.37839814817</v>
      </c>
      <c r="AZ234">
        <f t="shared" si="340"/>
        <v>24699.500359353216</v>
      </c>
      <c r="BA234">
        <f t="shared" si="341"/>
        <v>734315.85085095221</v>
      </c>
      <c r="BB234">
        <f t="shared" si="342"/>
        <v>5654443.582853633</v>
      </c>
    </row>
    <row r="235" spans="4:54" x14ac:dyDescent="0.35">
      <c r="D235">
        <f t="shared" si="292"/>
        <v>2014.5</v>
      </c>
      <c r="E235" s="1">
        <f t="shared" si="293"/>
        <v>2147.5712396584895</v>
      </c>
      <c r="F235" s="1">
        <f t="shared" si="294"/>
        <v>0.95116558537192142</v>
      </c>
      <c r="G235" s="1">
        <f t="shared" si="295"/>
        <v>42608.78881660341</v>
      </c>
      <c r="H235" s="1">
        <f t="shared" si="296"/>
        <v>4565.6612401579814</v>
      </c>
      <c r="I235" s="1">
        <f t="shared" si="297"/>
        <v>6.4802621108907962E-3</v>
      </c>
      <c r="J235" s="1">
        <f t="shared" si="298"/>
        <v>0.3286675882382053</v>
      </c>
      <c r="K235" s="1">
        <f t="shared" si="299"/>
        <v>2.1159273372126673E-2</v>
      </c>
      <c r="L235" s="1">
        <f t="shared" si="300"/>
        <v>3.6995944258623563E-3</v>
      </c>
      <c r="M235" s="1">
        <f t="shared" si="301"/>
        <v>0.71375274000897082</v>
      </c>
      <c r="N235" s="1">
        <f t="shared" si="302"/>
        <v>0.45285577018867745</v>
      </c>
      <c r="O235" s="1">
        <f t="shared" si="303"/>
        <v>3.2191303487660727</v>
      </c>
      <c r="P235" s="1">
        <f t="shared" si="304"/>
        <v>0.67198071052447916</v>
      </c>
      <c r="Q235" s="1">
        <f t="shared" si="305"/>
        <v>44894.986128190583</v>
      </c>
      <c r="R235" s="1">
        <f t="shared" si="306"/>
        <v>0.79972799016833096</v>
      </c>
      <c r="S235" s="1">
        <f t="shared" si="307"/>
        <v>0.25179437340305566</v>
      </c>
      <c r="T235" s="1">
        <f t="shared" si="308"/>
        <v>0.76732667726362258</v>
      </c>
      <c r="U235" s="1">
        <f t="shared" si="309"/>
        <v>0.98165456424406283</v>
      </c>
      <c r="V235" s="1">
        <f t="shared" si="310"/>
        <v>180.09234865365599</v>
      </c>
      <c r="W235" s="1">
        <f t="shared" si="311"/>
        <v>1817.3625021463477</v>
      </c>
      <c r="X235" s="1">
        <f t="shared" si="312"/>
        <v>200.53761644507122</v>
      </c>
      <c r="Y235" s="1">
        <f t="shared" si="313"/>
        <v>6.4851262565237447E-2</v>
      </c>
      <c r="Z235" s="1">
        <f t="shared" si="314"/>
        <v>0.45285577018867745</v>
      </c>
      <c r="AA235" s="1">
        <f t="shared" si="315"/>
        <v>3818.8937754063018</v>
      </c>
      <c r="AB235" s="1">
        <f t="shared" si="316"/>
        <v>6.9950059523929912E-3</v>
      </c>
      <c r="AC235" s="1">
        <f t="shared" si="317"/>
        <v>0.16924976655813898</v>
      </c>
      <c r="AD235" s="1">
        <f t="shared" si="318"/>
        <v>2.1050020407825276E-2</v>
      </c>
      <c r="AE235" s="1">
        <f t="shared" si="319"/>
        <v>0.24908104105267956</v>
      </c>
      <c r="AF235" s="1">
        <f t="shared" si="320"/>
        <v>257.44967665007511</v>
      </c>
      <c r="AG235" s="1">
        <f t="shared" si="321"/>
        <v>152.66055890137204</v>
      </c>
      <c r="AH235" s="1">
        <f t="shared" si="322"/>
        <v>152.28493172840558</v>
      </c>
      <c r="AI235" s="1">
        <f t="shared" si="323"/>
        <v>276.70262166616186</v>
      </c>
      <c r="AJ235" s="1">
        <f t="shared" si="324"/>
        <v>304.96426647445753</v>
      </c>
      <c r="AK235" s="8">
        <f t="shared" si="325"/>
        <v>30010197.92465651</v>
      </c>
      <c r="AL235" s="1">
        <f t="shared" si="326"/>
        <v>1049902.2275777727</v>
      </c>
      <c r="AM235" s="1">
        <f t="shared" si="327"/>
        <v>0.9999281532155464</v>
      </c>
      <c r="AN235" s="1">
        <f t="shared" si="328"/>
        <v>34.336362264359572</v>
      </c>
      <c r="AO235" s="1">
        <f t="shared" si="329"/>
        <v>127.32585526641645</v>
      </c>
      <c r="AP235" s="1">
        <f t="shared" si="330"/>
        <v>7.9712466982509965E-3</v>
      </c>
      <c r="AQ235" s="1">
        <f t="shared" si="331"/>
        <v>9.9620189652595867E-4</v>
      </c>
      <c r="AR235" s="1">
        <f t="shared" si="332"/>
        <v>2035.3406407652699</v>
      </c>
      <c r="AS235" s="1">
        <f t="shared" si="333"/>
        <v>99875680.197553039</v>
      </c>
      <c r="AT235" s="1">
        <f t="shared" si="334"/>
        <v>387942.53501162399</v>
      </c>
      <c r="AU235" s="1">
        <f t="shared" si="335"/>
        <v>2934786.8982438226</v>
      </c>
      <c r="AV235" s="1">
        <f t="shared" si="336"/>
        <v>54.307253423313171</v>
      </c>
      <c r="AW235" s="1">
        <f t="shared" si="337"/>
        <v>360649.13963950385</v>
      </c>
      <c r="AX235" s="6">
        <f t="shared" si="338"/>
        <v>230074946.46234608</v>
      </c>
      <c r="AY235">
        <f t="shared" si="339"/>
        <v>385659.65519967704</v>
      </c>
      <c r="AZ235">
        <f t="shared" si="340"/>
        <v>25010.515560173197</v>
      </c>
      <c r="BA235">
        <f t="shared" si="341"/>
        <v>738354.02587399865</v>
      </c>
      <c r="BB235">
        <f t="shared" si="342"/>
        <v>5700338.3235318176</v>
      </c>
    </row>
    <row r="236" spans="4:54" x14ac:dyDescent="0.35">
      <c r="D236">
        <f t="shared" si="292"/>
        <v>2014.5625</v>
      </c>
      <c r="E236" s="1">
        <f t="shared" si="293"/>
        <v>2155.8477216771139</v>
      </c>
      <c r="F236" s="1">
        <f t="shared" si="294"/>
        <v>0.95117125808688385</v>
      </c>
      <c r="G236" s="1">
        <f t="shared" si="295"/>
        <v>42894.142644113286</v>
      </c>
      <c r="H236" s="1">
        <f t="shared" si="296"/>
        <v>4596.582878961618</v>
      </c>
      <c r="I236" s="1">
        <f t="shared" si="297"/>
        <v>6.3992588403802937E-3</v>
      </c>
      <c r="J236" s="1">
        <f t="shared" si="298"/>
        <v>0.32975881817234681</v>
      </c>
      <c r="K236" s="1">
        <f t="shared" si="299"/>
        <v>2.1135607348922791E-2</v>
      </c>
      <c r="L236" s="1">
        <f t="shared" si="300"/>
        <v>3.7118776820341155E-3</v>
      </c>
      <c r="M236" s="1">
        <f t="shared" si="301"/>
        <v>0.71407669579146094</v>
      </c>
      <c r="N236" s="1">
        <f t="shared" si="302"/>
        <v>0.45373420859214197</v>
      </c>
      <c r="O236" s="1">
        <f t="shared" si="303"/>
        <v>3.2315551170267622</v>
      </c>
      <c r="P236" s="1">
        <f t="shared" si="304"/>
        <v>0.6728292674608054</v>
      </c>
      <c r="Q236" s="1">
        <f t="shared" si="305"/>
        <v>45195.823576535258</v>
      </c>
      <c r="R236" s="1">
        <f t="shared" si="306"/>
        <v>0.79972799016833096</v>
      </c>
      <c r="S236" s="1">
        <f t="shared" si="307"/>
        <v>0.25214318790572876</v>
      </c>
      <c r="T236" s="1">
        <f t="shared" si="308"/>
        <v>0.76773169364555327</v>
      </c>
      <c r="U236" s="1">
        <f t="shared" si="309"/>
        <v>0.9817743831745106</v>
      </c>
      <c r="V236" s="1">
        <f t="shared" si="310"/>
        <v>180.02197179726028</v>
      </c>
      <c r="W236" s="1">
        <f t="shared" si="311"/>
        <v>1824.3769145771739</v>
      </c>
      <c r="X236" s="1">
        <f t="shared" si="312"/>
        <v>201.31162468392245</v>
      </c>
      <c r="Y236" s="1">
        <f t="shared" si="313"/>
        <v>6.5287202865345256E-2</v>
      </c>
      <c r="Z236" s="1">
        <f t="shared" si="314"/>
        <v>0.45373420859214197</v>
      </c>
      <c r="AA236" s="1">
        <f t="shared" si="315"/>
        <v>3833.6334302294749</v>
      </c>
      <c r="AB236" s="1">
        <f t="shared" si="316"/>
        <v>7.0085746916374635E-3</v>
      </c>
      <c r="AC236" s="1">
        <f t="shared" si="317"/>
        <v>0.1699868448743091</v>
      </c>
      <c r="AD236" s="1">
        <f t="shared" si="318"/>
        <v>2.1097340273596579E-2</v>
      </c>
      <c r="AE236" s="1">
        <f t="shared" si="319"/>
        <v>0.24942609673556018</v>
      </c>
      <c r="AF236" s="1">
        <f t="shared" si="320"/>
        <v>257.4485031597826</v>
      </c>
      <c r="AG236" s="1">
        <f t="shared" si="321"/>
        <v>152.6598630539884</v>
      </c>
      <c r="AH236" s="1">
        <f t="shared" si="322"/>
        <v>152.28493172840558</v>
      </c>
      <c r="AI236" s="1">
        <f t="shared" si="323"/>
        <v>276.5944912496567</v>
      </c>
      <c r="AJ236" s="1">
        <f t="shared" si="324"/>
        <v>304.96287640626662</v>
      </c>
      <c r="AK236" s="8">
        <f t="shared" si="325"/>
        <v>30211293.684931248</v>
      </c>
      <c r="AL236" s="1">
        <f t="shared" si="326"/>
        <v>1056937.4575994879</v>
      </c>
      <c r="AM236" s="1">
        <f t="shared" si="327"/>
        <v>0.99992863141089983</v>
      </c>
      <c r="AN236" s="1">
        <f t="shared" si="328"/>
        <v>34.342905050868389</v>
      </c>
      <c r="AO236" s="1">
        <f t="shared" si="329"/>
        <v>127.35011718099105</v>
      </c>
      <c r="AP236" s="1">
        <f t="shared" si="330"/>
        <v>7.9939842249651463E-3</v>
      </c>
      <c r="AQ236" s="1">
        <f t="shared" si="331"/>
        <v>1.0028985210257921E-3</v>
      </c>
      <c r="AR236" s="1">
        <f t="shared" si="332"/>
        <v>2043.196376027051</v>
      </c>
      <c r="AS236" s="1">
        <f t="shared" si="333"/>
        <v>100454614.21084592</v>
      </c>
      <c r="AT236" s="1">
        <f t="shared" si="334"/>
        <v>390193.04046409565</v>
      </c>
      <c r="AU236" s="1">
        <f t="shared" si="335"/>
        <v>2959033.3066820493</v>
      </c>
      <c r="AV236" s="1">
        <f t="shared" si="336"/>
        <v>54.300621124324827</v>
      </c>
      <c r="AW236" s="1">
        <f t="shared" si="337"/>
        <v>362572.212632376</v>
      </c>
      <c r="AX236" s="6">
        <f t="shared" si="338"/>
        <v>231963152.31765428</v>
      </c>
      <c r="AY236">
        <f t="shared" si="339"/>
        <v>387896.91736738238</v>
      </c>
      <c r="AZ236">
        <f t="shared" si="340"/>
        <v>25324.704735006359</v>
      </c>
      <c r="BA236">
        <f t="shared" si="341"/>
        <v>742413.98195894994</v>
      </c>
      <c r="BB236">
        <f t="shared" si="342"/>
        <v>5746485.4501489429</v>
      </c>
    </row>
    <row r="237" spans="4:54" x14ac:dyDescent="0.35">
      <c r="D237">
        <f t="shared" si="292"/>
        <v>2014.625</v>
      </c>
      <c r="E237" s="1">
        <f t="shared" si="293"/>
        <v>2164.1544998434542</v>
      </c>
      <c r="F237" s="1">
        <f t="shared" si="294"/>
        <v>0.95117688838806125</v>
      </c>
      <c r="G237" s="1">
        <f t="shared" si="295"/>
        <v>43181.429074048385</v>
      </c>
      <c r="H237" s="1">
        <f t="shared" si="296"/>
        <v>4627.6563912263218</v>
      </c>
      <c r="I237" s="1">
        <f t="shared" si="297"/>
        <v>6.3192681106777303E-3</v>
      </c>
      <c r="J237" s="1">
        <f t="shared" si="298"/>
        <v>0.33084780127652735</v>
      </c>
      <c r="K237" s="1">
        <f t="shared" si="299"/>
        <v>2.1111961821945999E-2</v>
      </c>
      <c r="L237" s="1">
        <f t="shared" si="300"/>
        <v>3.7241356471218218E-3</v>
      </c>
      <c r="M237" s="1">
        <f t="shared" si="301"/>
        <v>0.71439660212696365</v>
      </c>
      <c r="N237" s="1">
        <f t="shared" si="302"/>
        <v>0.4546147564410144</v>
      </c>
      <c r="O237" s="1">
        <f t="shared" si="303"/>
        <v>3.2440264651061619</v>
      </c>
      <c r="P237" s="1">
        <f t="shared" si="304"/>
        <v>0.67367660202489721</v>
      </c>
      <c r="Q237" s="1">
        <f t="shared" si="305"/>
        <v>45498.669676026278</v>
      </c>
      <c r="R237" s="1">
        <f t="shared" si="306"/>
        <v>0.79972799016833096</v>
      </c>
      <c r="S237" s="1">
        <f t="shared" si="307"/>
        <v>0.25249280459670137</v>
      </c>
      <c r="T237" s="1">
        <f t="shared" si="308"/>
        <v>0.76813164732307704</v>
      </c>
      <c r="U237" s="1">
        <f t="shared" si="309"/>
        <v>0.98189344285058133</v>
      </c>
      <c r="V237" s="1">
        <f t="shared" si="310"/>
        <v>179.95160055304413</v>
      </c>
      <c r="W237" s="1">
        <f t="shared" si="311"/>
        <v>1831.4176236803028</v>
      </c>
      <c r="X237" s="1">
        <f t="shared" si="312"/>
        <v>202.08853463994777</v>
      </c>
      <c r="Y237" s="1">
        <f t="shared" si="313"/>
        <v>6.5724145721841459E-2</v>
      </c>
      <c r="Z237" s="1">
        <f t="shared" si="314"/>
        <v>0.4546147564410144</v>
      </c>
      <c r="AA237" s="1">
        <f t="shared" si="315"/>
        <v>3848.428343262307</v>
      </c>
      <c r="AB237" s="1">
        <f t="shared" si="316"/>
        <v>7.0221760142874174E-3</v>
      </c>
      <c r="AC237" s="1">
        <f t="shared" si="317"/>
        <v>0.17072747460112042</v>
      </c>
      <c r="AD237" s="1">
        <f t="shared" si="318"/>
        <v>2.1144621084703955E-2</v>
      </c>
      <c r="AE237" s="1">
        <f t="shared" si="319"/>
        <v>0.24977194596237134</v>
      </c>
      <c r="AF237" s="1">
        <f t="shared" si="320"/>
        <v>257.44737305829057</v>
      </c>
      <c r="AG237" s="1">
        <f t="shared" si="321"/>
        <v>152.65919293496694</v>
      </c>
      <c r="AH237" s="1">
        <f t="shared" si="322"/>
        <v>152.28493172840558</v>
      </c>
      <c r="AI237" s="1">
        <f t="shared" si="323"/>
        <v>276.48636945597644</v>
      </c>
      <c r="AJ237" s="1">
        <f t="shared" si="324"/>
        <v>304.96153773465886</v>
      </c>
      <c r="AK237" s="8">
        <f t="shared" si="325"/>
        <v>30413732.13452749</v>
      </c>
      <c r="AL237" s="1">
        <f t="shared" si="326"/>
        <v>1064019.6608959795</v>
      </c>
      <c r="AM237" s="1">
        <f t="shared" si="327"/>
        <v>0.99992910641248356</v>
      </c>
      <c r="AN237" s="1">
        <f t="shared" si="328"/>
        <v>34.349446446684262</v>
      </c>
      <c r="AO237" s="1">
        <f t="shared" si="329"/>
        <v>127.37437393860793</v>
      </c>
      <c r="AP237" s="1">
        <f t="shared" si="330"/>
        <v>8.0166340318343667E-3</v>
      </c>
      <c r="AQ237" s="1">
        <f t="shared" si="331"/>
        <v>1.0096105461290369E-3</v>
      </c>
      <c r="AR237" s="1">
        <f t="shared" si="332"/>
        <v>2051.0815620372605</v>
      </c>
      <c r="AS237" s="1">
        <f t="shared" si="333"/>
        <v>101036936.46517991</v>
      </c>
      <c r="AT237" s="1">
        <f t="shared" si="334"/>
        <v>392456.66120004799</v>
      </c>
      <c r="AU237" s="1">
        <f t="shared" si="335"/>
        <v>2983420.3717110553</v>
      </c>
      <c r="AV237" s="1">
        <f t="shared" si="336"/>
        <v>54.294038491968138</v>
      </c>
      <c r="AW237" s="1">
        <f t="shared" si="337"/>
        <v>364505.12505542021</v>
      </c>
      <c r="AX237" s="6">
        <f t="shared" si="338"/>
        <v>233864010.57606226</v>
      </c>
      <c r="AY237">
        <f t="shared" si="339"/>
        <v>390147.21764060215</v>
      </c>
      <c r="AZ237">
        <f t="shared" si="340"/>
        <v>25642.09258518193</v>
      </c>
      <c r="BA237">
        <f t="shared" si="341"/>
        <v>746495.79197021411</v>
      </c>
      <c r="BB237">
        <f t="shared" si="342"/>
        <v>5792886.3240213776</v>
      </c>
    </row>
    <row r="238" spans="4:54" x14ac:dyDescent="0.35">
      <c r="D238">
        <f t="shared" si="292"/>
        <v>2014.6875</v>
      </c>
      <c r="E238" s="1">
        <f t="shared" si="293"/>
        <v>2172.491594152476</v>
      </c>
      <c r="F238" s="1">
        <f t="shared" si="294"/>
        <v>0.95118247670532363</v>
      </c>
      <c r="G238" s="1">
        <f t="shared" si="295"/>
        <v>43470.657598500031</v>
      </c>
      <c r="H238" s="1">
        <f t="shared" si="296"/>
        <v>4658.8815618900635</v>
      </c>
      <c r="I238" s="1">
        <f t="shared" si="297"/>
        <v>6.2402772650239175E-3</v>
      </c>
      <c r="J238" s="1">
        <f t="shared" si="298"/>
        <v>0.33193454041245385</v>
      </c>
      <c r="K238" s="1">
        <f t="shared" si="299"/>
        <v>2.1088336774156228E-2</v>
      </c>
      <c r="L238" s="1">
        <f t="shared" si="300"/>
        <v>3.7363683533378246E-3</v>
      </c>
      <c r="M238" s="1">
        <f t="shared" si="301"/>
        <v>0.71471250963356259</v>
      </c>
      <c r="N238" s="1">
        <f t="shared" si="302"/>
        <v>0.45549740925791543</v>
      </c>
      <c r="O238" s="1">
        <f t="shared" si="303"/>
        <v>3.256544486596308</v>
      </c>
      <c r="P238" s="1">
        <f t="shared" si="304"/>
        <v>0.67452270547384563</v>
      </c>
      <c r="Q238" s="1">
        <f t="shared" si="305"/>
        <v>45803.533811065368</v>
      </c>
      <c r="R238" s="1">
        <f t="shared" si="306"/>
        <v>0.79972799016833096</v>
      </c>
      <c r="S238" s="1">
        <f t="shared" si="307"/>
        <v>0.25284321831903056</v>
      </c>
      <c r="T238" s="1">
        <f t="shared" si="308"/>
        <v>0.76852660157999442</v>
      </c>
      <c r="U238" s="1">
        <f t="shared" si="309"/>
        <v>0.98201174631814958</v>
      </c>
      <c r="V238" s="1">
        <f t="shared" si="310"/>
        <v>179.88123532158465</v>
      </c>
      <c r="W238" s="1">
        <f t="shared" si="311"/>
        <v>1838.48468229319</v>
      </c>
      <c r="X238" s="1">
        <f t="shared" si="312"/>
        <v>202.86835214351805</v>
      </c>
      <c r="Y238" s="1">
        <f t="shared" si="313"/>
        <v>6.6162084689698045E-2</v>
      </c>
      <c r="Z238" s="1">
        <f t="shared" si="314"/>
        <v>0.45549740925791543</v>
      </c>
      <c r="AA238" s="1">
        <f t="shared" si="315"/>
        <v>3863.2786255341775</v>
      </c>
      <c r="AB238" s="1">
        <f t="shared" si="316"/>
        <v>7.0358098511833162E-3</v>
      </c>
      <c r="AC238" s="1">
        <f t="shared" si="317"/>
        <v>0.17147166561849442</v>
      </c>
      <c r="AD238" s="1">
        <f t="shared" si="318"/>
        <v>2.1191861210663528E-2</v>
      </c>
      <c r="AE238" s="1">
        <f t="shared" si="319"/>
        <v>0.25011858363174128</v>
      </c>
      <c r="AF238" s="1">
        <f t="shared" si="320"/>
        <v>257.44628474133515</v>
      </c>
      <c r="AG238" s="1">
        <f t="shared" si="321"/>
        <v>152.65854759302348</v>
      </c>
      <c r="AH238" s="1">
        <f t="shared" si="322"/>
        <v>152.28493172840558</v>
      </c>
      <c r="AI238" s="1">
        <f t="shared" si="323"/>
        <v>276.3782569005873</v>
      </c>
      <c r="AJ238" s="1">
        <f t="shared" si="324"/>
        <v>304.96024855928943</v>
      </c>
      <c r="AK238" s="8">
        <f t="shared" si="325"/>
        <v>30617519.546478763</v>
      </c>
      <c r="AL238" s="1">
        <f t="shared" si="326"/>
        <v>1071149.056925951</v>
      </c>
      <c r="AM238" s="1">
        <f t="shared" si="327"/>
        <v>0.99992957823558326</v>
      </c>
      <c r="AN238" s="1">
        <f t="shared" si="328"/>
        <v>34.355986382927391</v>
      </c>
      <c r="AO238" s="1">
        <f t="shared" si="329"/>
        <v>127.39862528384752</v>
      </c>
      <c r="AP238" s="1">
        <f t="shared" si="330"/>
        <v>8.0391962350897517E-3</v>
      </c>
      <c r="AQ238" s="1">
        <f t="shared" si="331"/>
        <v>1.0163378728314657E-3</v>
      </c>
      <c r="AR238" s="1">
        <f t="shared" si="332"/>
        <v>2058.9962579707862</v>
      </c>
      <c r="AS238" s="1">
        <f t="shared" si="333"/>
        <v>101622660.1311114</v>
      </c>
      <c r="AT238" s="1">
        <f t="shared" si="334"/>
        <v>394733.44986592082</v>
      </c>
      <c r="AU238" s="1">
        <f t="shared" si="335"/>
        <v>3007948.9130360582</v>
      </c>
      <c r="AV238" s="1">
        <f t="shared" si="336"/>
        <v>54.287505021909446</v>
      </c>
      <c r="AW238" s="1">
        <f t="shared" si="337"/>
        <v>366447.90445278992</v>
      </c>
      <c r="AX238" s="6">
        <f t="shared" si="338"/>
        <v>235777605.54771718</v>
      </c>
      <c r="AY238">
        <f t="shared" si="339"/>
        <v>392410.60835597379</v>
      </c>
      <c r="AZ238">
        <f t="shared" si="340"/>
        <v>25962.703903183869</v>
      </c>
      <c r="BA238">
        <f t="shared" si="341"/>
        <v>750599.52784633997</v>
      </c>
      <c r="BB238">
        <f t="shared" si="342"/>
        <v>5839542.3110195156</v>
      </c>
    </row>
    <row r="239" spans="4:54" x14ac:dyDescent="0.35">
      <c r="D239">
        <f t="shared" si="292"/>
        <v>2014.75</v>
      </c>
      <c r="E239" s="1">
        <f t="shared" si="293"/>
        <v>2180.8590221295917</v>
      </c>
      <c r="F239" s="1">
        <f t="shared" si="294"/>
        <v>0.95118802345827014</v>
      </c>
      <c r="G239" s="1">
        <f t="shared" si="295"/>
        <v>43761.837696118157</v>
      </c>
      <c r="H239" s="1">
        <f t="shared" si="296"/>
        <v>4690.2581487567277</v>
      </c>
      <c r="I239" s="1">
        <f t="shared" si="297"/>
        <v>6.1622738048691663E-3</v>
      </c>
      <c r="J239" s="1">
        <f t="shared" si="298"/>
        <v>0.33301903843875502</v>
      </c>
      <c r="K239" s="1">
        <f t="shared" si="299"/>
        <v>2.1064732186380046E-2</v>
      </c>
      <c r="L239" s="1">
        <f t="shared" si="300"/>
        <v>3.7485758328598233E-3</v>
      </c>
      <c r="M239" s="1">
        <f t="shared" si="301"/>
        <v>0.71502446829661548</v>
      </c>
      <c r="N239" s="1">
        <f t="shared" si="302"/>
        <v>0.45638216246788293</v>
      </c>
      <c r="O239" s="1">
        <f t="shared" si="303"/>
        <v>3.2691092707517253</v>
      </c>
      <c r="P239" s="1">
        <f t="shared" si="304"/>
        <v>0.67536756886985305</v>
      </c>
      <c r="Q239" s="1">
        <f t="shared" si="305"/>
        <v>46110.425339025809</v>
      </c>
      <c r="R239" s="1">
        <f t="shared" si="306"/>
        <v>0.79972799016833096</v>
      </c>
      <c r="S239" s="1">
        <f t="shared" si="307"/>
        <v>0.25319442392653707</v>
      </c>
      <c r="T239" s="1">
        <f t="shared" si="308"/>
        <v>0.76891661890905838</v>
      </c>
      <c r="U239" s="1">
        <f t="shared" si="309"/>
        <v>0.98212929663550919</v>
      </c>
      <c r="V239" s="1">
        <f t="shared" si="310"/>
        <v>179.81087652550943</v>
      </c>
      <c r="W239" s="1">
        <f t="shared" si="311"/>
        <v>1845.5781408045455</v>
      </c>
      <c r="X239" s="1">
        <f t="shared" si="312"/>
        <v>203.65108275479633</v>
      </c>
      <c r="Y239" s="1">
        <f t="shared" si="313"/>
        <v>6.6601013337339185E-2</v>
      </c>
      <c r="Z239" s="1">
        <f t="shared" si="314"/>
        <v>0.45638216246788293</v>
      </c>
      <c r="AA239" s="1">
        <f t="shared" si="315"/>
        <v>3878.1843829288227</v>
      </c>
      <c r="AB239" s="1">
        <f t="shared" si="316"/>
        <v>7.0494761316583178E-3</v>
      </c>
      <c r="AC239" s="1">
        <f t="shared" si="317"/>
        <v>0.17221942772884399</v>
      </c>
      <c r="AD239" s="1">
        <f t="shared" si="318"/>
        <v>2.1239058988308607E-2</v>
      </c>
      <c r="AE239" s="1">
        <f t="shared" si="319"/>
        <v>0.25046600465294588</v>
      </c>
      <c r="AF239" s="1">
        <f t="shared" si="320"/>
        <v>257.4452366639689</v>
      </c>
      <c r="AG239" s="1">
        <f t="shared" si="321"/>
        <v>152.65792611204674</v>
      </c>
      <c r="AH239" s="1">
        <f t="shared" si="322"/>
        <v>152.28493172840558</v>
      </c>
      <c r="AI239" s="1">
        <f t="shared" si="323"/>
        <v>276.27015423283473</v>
      </c>
      <c r="AJ239" s="1">
        <f t="shared" si="324"/>
        <v>304.95900705007739</v>
      </c>
      <c r="AK239" s="8">
        <f t="shared" si="325"/>
        <v>30822662.175751343</v>
      </c>
      <c r="AL239" s="1">
        <f t="shared" si="326"/>
        <v>1078325.8645160317</v>
      </c>
      <c r="AM239" s="1">
        <f t="shared" si="327"/>
        <v>0.9999300468954897</v>
      </c>
      <c r="AN239" s="1">
        <f t="shared" si="328"/>
        <v>34.362524789764343</v>
      </c>
      <c r="AO239" s="1">
        <f t="shared" si="329"/>
        <v>127.42287095775394</v>
      </c>
      <c r="AP239" s="1">
        <f t="shared" si="330"/>
        <v>8.0616709517170194E-3</v>
      </c>
      <c r="AQ239" s="1">
        <f t="shared" si="331"/>
        <v>1.0230804023354952E-3</v>
      </c>
      <c r="AR239" s="1">
        <f t="shared" si="332"/>
        <v>2066.9405202600615</v>
      </c>
      <c r="AS239" s="1">
        <f t="shared" si="333"/>
        <v>102211798.28490472</v>
      </c>
      <c r="AT239" s="1">
        <f t="shared" si="334"/>
        <v>397023.45869508921</v>
      </c>
      <c r="AU239" s="1">
        <f t="shared" si="335"/>
        <v>3032619.7536526783</v>
      </c>
      <c r="AV239" s="1">
        <f t="shared" si="336"/>
        <v>54.281020221859492</v>
      </c>
      <c r="AW239" s="1">
        <f t="shared" si="337"/>
        <v>368400.57786841231</v>
      </c>
      <c r="AX239" s="6">
        <f t="shared" si="338"/>
        <v>237704021.93370163</v>
      </c>
      <c r="AY239">
        <f t="shared" si="339"/>
        <v>394687.14143950079</v>
      </c>
      <c r="AZ239">
        <f t="shared" si="340"/>
        <v>26286.563571088471</v>
      </c>
      <c r="BA239">
        <f t="shared" si="341"/>
        <v>754725.26058621157</v>
      </c>
      <c r="BB239">
        <f t="shared" si="342"/>
        <v>5886454.7815099116</v>
      </c>
    </row>
    <row r="240" spans="4:54" x14ac:dyDescent="0.35">
      <c r="D240">
        <f t="shared" si="292"/>
        <v>2014.8125</v>
      </c>
      <c r="E240" s="1">
        <f t="shared" si="293"/>
        <v>2189.2567988301998</v>
      </c>
      <c r="F240" s="1">
        <f t="shared" si="294"/>
        <v>0.95119352905660393</v>
      </c>
      <c r="G240" s="1">
        <f t="shared" si="295"/>
        <v>44054.97883041545</v>
      </c>
      <c r="H240" s="1">
        <f t="shared" si="296"/>
        <v>4721.7858822760818</v>
      </c>
      <c r="I240" s="1">
        <f t="shared" si="297"/>
        <v>6.0852453878956292E-3</v>
      </c>
      <c r="J240" s="1">
        <f t="shared" si="298"/>
        <v>0.33410129821085005</v>
      </c>
      <c r="K240" s="1">
        <f t="shared" si="299"/>
        <v>2.1041148037449865E-2</v>
      </c>
      <c r="L240" s="1">
        <f t="shared" si="300"/>
        <v>3.7607581178293894E-3</v>
      </c>
      <c r="M240" s="1">
        <f t="shared" si="301"/>
        <v>0.71533252747666309</v>
      </c>
      <c r="N240" s="1">
        <f t="shared" si="302"/>
        <v>0.45726901139642356</v>
      </c>
      <c r="O240" s="1">
        <f t="shared" si="303"/>
        <v>3.2817209025196399</v>
      </c>
      <c r="P240" s="1">
        <f t="shared" si="304"/>
        <v>0.67621118308963046</v>
      </c>
      <c r="Q240" s="1">
        <f t="shared" si="305"/>
        <v>46419.353588446407</v>
      </c>
      <c r="R240" s="1">
        <f t="shared" si="306"/>
        <v>0.79972799016833096</v>
      </c>
      <c r="S240" s="1">
        <f t="shared" si="307"/>
        <v>0.25354641628383273</v>
      </c>
      <c r="T240" s="1">
        <f t="shared" si="308"/>
        <v>0.76930176102186265</v>
      </c>
      <c r="U240" s="1">
        <f t="shared" si="309"/>
        <v>0.98224609687274611</v>
      </c>
      <c r="V240" s="1">
        <f t="shared" si="310"/>
        <v>179.74052460883803</v>
      </c>
      <c r="W240" s="1">
        <f t="shared" si="311"/>
        <v>1852.6980471713912</v>
      </c>
      <c r="X240" s="1">
        <f t="shared" si="312"/>
        <v>204.43673176562001</v>
      </c>
      <c r="Y240" s="1">
        <f t="shared" si="313"/>
        <v>6.7040925246675528E-2</v>
      </c>
      <c r="Z240" s="1">
        <f t="shared" si="314"/>
        <v>0.45726901139642356</v>
      </c>
      <c r="AA240" s="1">
        <f t="shared" si="315"/>
        <v>3893.1457162201777</v>
      </c>
      <c r="AB240" s="1">
        <f t="shared" si="316"/>
        <v>7.0631747835081787E-3</v>
      </c>
      <c r="AC240" s="1">
        <f t="shared" si="317"/>
        <v>0.17297077065421088</v>
      </c>
      <c r="AD240" s="1">
        <f t="shared" si="318"/>
        <v>2.1286212722366984E-2</v>
      </c>
      <c r="AE240" s="1">
        <f t="shared" si="319"/>
        <v>0.25081420394593584</v>
      </c>
      <c r="AF240" s="1">
        <f t="shared" si="320"/>
        <v>257.44422733836734</v>
      </c>
      <c r="AG240" s="1">
        <f t="shared" si="321"/>
        <v>152.65732760979787</v>
      </c>
      <c r="AH240" s="1">
        <f t="shared" si="322"/>
        <v>152.28493172840558</v>
      </c>
      <c r="AI240" s="1">
        <f t="shared" si="323"/>
        <v>276.16206213493189</v>
      </c>
      <c r="AJ240" s="1">
        <f t="shared" si="324"/>
        <v>304.95781144460716</v>
      </c>
      <c r="AK240" s="8">
        <f t="shared" si="325"/>
        <v>31029166.258037016</v>
      </c>
      <c r="AL240" s="1">
        <f t="shared" si="326"/>
        <v>1085550.3018185433</v>
      </c>
      <c r="AM240" s="1">
        <f t="shared" si="327"/>
        <v>0.99993051240749753</v>
      </c>
      <c r="AN240" s="1">
        <f t="shared" si="328"/>
        <v>34.369061596426995</v>
      </c>
      <c r="AO240" s="1">
        <f t="shared" si="329"/>
        <v>127.44711069790537</v>
      </c>
      <c r="AP240" s="1">
        <f t="shared" si="330"/>
        <v>8.0840582994468231E-3</v>
      </c>
      <c r="AQ240" s="1">
        <f t="shared" si="331"/>
        <v>1.029838036050712E-3</v>
      </c>
      <c r="AR240" s="1">
        <f t="shared" si="332"/>
        <v>2074.9144026141707</v>
      </c>
      <c r="AS240" s="1">
        <f t="shared" si="333"/>
        <v>102804363.90605022</v>
      </c>
      <c r="AT240" s="1">
        <f t="shared" si="334"/>
        <v>399326.73949970177</v>
      </c>
      <c r="AU240" s="1">
        <f t="shared" si="335"/>
        <v>3057433.7198211215</v>
      </c>
      <c r="AV240" s="1">
        <f t="shared" si="336"/>
        <v>54.27458361113456</v>
      </c>
      <c r="AW240" s="1">
        <f t="shared" si="337"/>
        <v>370363.17183947982</v>
      </c>
      <c r="AX240" s="6">
        <f t="shared" si="338"/>
        <v>239643344.82482895</v>
      </c>
      <c r="AY240">
        <f t="shared" si="339"/>
        <v>396976.86839843891</v>
      </c>
      <c r="AZ240">
        <f t="shared" si="340"/>
        <v>26613.696558959091</v>
      </c>
      <c r="BA240">
        <f t="shared" si="341"/>
        <v>758873.06023494003</v>
      </c>
      <c r="BB240">
        <f t="shared" si="342"/>
        <v>5933625.1102965502</v>
      </c>
    </row>
    <row r="241" spans="4:54" x14ac:dyDescent="0.35">
      <c r="D241">
        <f t="shared" si="292"/>
        <v>2014.875</v>
      </c>
      <c r="E241" s="1">
        <f t="shared" si="293"/>
        <v>2197.6849368385306</v>
      </c>
      <c r="F241" s="1">
        <f t="shared" si="294"/>
        <v>0.95119899390049201</v>
      </c>
      <c r="G241" s="1">
        <f t="shared" si="295"/>
        <v>44350.090448057708</v>
      </c>
      <c r="H241" s="1">
        <f t="shared" si="296"/>
        <v>4753.4644653207461</v>
      </c>
      <c r="I241" s="1">
        <f t="shared" si="297"/>
        <v>6.0091798260644104E-3</v>
      </c>
      <c r="J241" s="1">
        <f t="shared" si="298"/>
        <v>0.33518132258082634</v>
      </c>
      <c r="K241" s="1">
        <f t="shared" si="299"/>
        <v>2.1017584304337793E-2</v>
      </c>
      <c r="L241" s="1">
        <f t="shared" si="300"/>
        <v>3.7729152403505914E-3</v>
      </c>
      <c r="M241" s="1">
        <f t="shared" si="301"/>
        <v>0.71563673591723942</v>
      </c>
      <c r="N241" s="1">
        <f t="shared" si="302"/>
        <v>0.45815795126760223</v>
      </c>
      <c r="O241" s="1">
        <f t="shared" si="303"/>
        <v>3.2943794625680254</v>
      </c>
      <c r="P241" s="1">
        <f t="shared" si="304"/>
        <v>0.67705353883348884</v>
      </c>
      <c r="Q241" s="1">
        <f t="shared" si="305"/>
        <v>46730.32785721017</v>
      </c>
      <c r="R241" s="1">
        <f t="shared" si="306"/>
        <v>0.79972799016833096</v>
      </c>
      <c r="S241" s="1">
        <f t="shared" si="307"/>
        <v>0.25389919026634744</v>
      </c>
      <c r="T241" s="1">
        <f t="shared" si="308"/>
        <v>0.76968208885860612</v>
      </c>
      <c r="U241" s="1">
        <f t="shared" si="309"/>
        <v>0.98236215011113248</v>
      </c>
      <c r="V241" s="1">
        <f t="shared" si="310"/>
        <v>179.67018003634556</v>
      </c>
      <c r="W241" s="1">
        <f t="shared" si="311"/>
        <v>1859.8444469348931</v>
      </c>
      <c r="X241" s="1">
        <f t="shared" si="312"/>
        <v>205.22530420124787</v>
      </c>
      <c r="Y241" s="1">
        <f t="shared" si="313"/>
        <v>6.7481814013137784E-2</v>
      </c>
      <c r="Z241" s="1">
        <f t="shared" si="314"/>
        <v>0.45815795126760223</v>
      </c>
      <c r="AA241" s="1">
        <f t="shared" si="315"/>
        <v>3908.1627211056484</v>
      </c>
      <c r="AB241" s="1">
        <f t="shared" si="316"/>
        <v>7.0769057329617396E-3</v>
      </c>
      <c r="AC241" s="1">
        <f t="shared" si="317"/>
        <v>0.17372570403340254</v>
      </c>
      <c r="AD241" s="1">
        <f t="shared" si="318"/>
        <v>2.1333320686025035E-2</v>
      </c>
      <c r="AE241" s="1">
        <f t="shared" si="319"/>
        <v>0.25116317644136332</v>
      </c>
      <c r="AF241" s="1">
        <f t="shared" si="320"/>
        <v>257.44325533171713</v>
      </c>
      <c r="AG241" s="1">
        <f t="shared" si="321"/>
        <v>152.65675123665804</v>
      </c>
      <c r="AH241" s="1">
        <f t="shared" si="322"/>
        <v>152.28493172840558</v>
      </c>
      <c r="AI241" s="1">
        <f t="shared" si="323"/>
        <v>276.05398132098196</v>
      </c>
      <c r="AJ241" s="1">
        <f t="shared" si="324"/>
        <v>304.95666004562713</v>
      </c>
      <c r="AK241" s="8">
        <f t="shared" si="325"/>
        <v>31237038.008535579</v>
      </c>
      <c r="AL241" s="1">
        <f t="shared" si="326"/>
        <v>1092822.5862689067</v>
      </c>
      <c r="AM241" s="1">
        <f t="shared" si="327"/>
        <v>0.99993097478690296</v>
      </c>
      <c r="AN241" s="1">
        <f t="shared" si="328"/>
        <v>34.375596731230935</v>
      </c>
      <c r="AO241" s="1">
        <f t="shared" si="329"/>
        <v>127.47134423848217</v>
      </c>
      <c r="AP241" s="1">
        <f t="shared" si="330"/>
        <v>8.1063583967453511E-3</v>
      </c>
      <c r="AQ241" s="1">
        <f t="shared" si="331"/>
        <v>1.0366106755943887E-3</v>
      </c>
      <c r="AR241" s="1">
        <f t="shared" si="332"/>
        <v>2082.9179560365797</v>
      </c>
      <c r="AS241" s="1">
        <f t="shared" si="333"/>
        <v>103400369.87474708</v>
      </c>
      <c r="AT241" s="1">
        <f t="shared" si="334"/>
        <v>401643.34366233484</v>
      </c>
      <c r="AU241" s="1">
        <f t="shared" si="335"/>
        <v>3082391.641039853</v>
      </c>
      <c r="AV241" s="1">
        <f t="shared" si="336"/>
        <v>54.268194720234142</v>
      </c>
      <c r="AW241" s="1">
        <f t="shared" si="337"/>
        <v>372335.71238980233</v>
      </c>
      <c r="AX241" s="6">
        <f t="shared" si="338"/>
        <v>241595659.70036241</v>
      </c>
      <c r="AY241">
        <f t="shared" si="339"/>
        <v>399279.8403129995</v>
      </c>
      <c r="AZ241">
        <f t="shared" si="340"/>
        <v>26944.127923197186</v>
      </c>
      <c r="BA241">
        <f t="shared" si="341"/>
        <v>763042.99586944655</v>
      </c>
      <c r="BB241">
        <f t="shared" si="342"/>
        <v>5981054.6765612336</v>
      </c>
    </row>
    <row r="242" spans="4:54" x14ac:dyDescent="0.35">
      <c r="D242">
        <f t="shared" si="292"/>
        <v>2014.9375</v>
      </c>
      <c r="E242" s="1">
        <f t="shared" si="293"/>
        <v>2206.143446265879</v>
      </c>
      <c r="F242" s="1">
        <f t="shared" si="294"/>
        <v>0.95120441838091252</v>
      </c>
      <c r="G242" s="1">
        <f t="shared" si="295"/>
        <v>44647.181977140252</v>
      </c>
      <c r="H242" s="1">
        <f t="shared" si="296"/>
        <v>4785.2935729608662</v>
      </c>
      <c r="I242" s="1">
        <f t="shared" si="297"/>
        <v>5.9340650836871177E-3</v>
      </c>
      <c r="J242" s="1">
        <f t="shared" si="298"/>
        <v>0.33625911439732553</v>
      </c>
      <c r="K242" s="1">
        <f t="shared" si="299"/>
        <v>2.0994040962284251E-2</v>
      </c>
      <c r="L242" s="1">
        <f t="shared" si="300"/>
        <v>3.7850472324887103E-3</v>
      </c>
      <c r="M242" s="1">
        <f t="shared" si="301"/>
        <v>0.71593714175258438</v>
      </c>
      <c r="N242" s="1">
        <f t="shared" si="302"/>
        <v>0.4590489772021687</v>
      </c>
      <c r="O242" s="1">
        <f t="shared" si="303"/>
        <v>3.3070850273115577</v>
      </c>
      <c r="P242" s="1">
        <f t="shared" si="304"/>
        <v>0.67789462663413302</v>
      </c>
      <c r="Q242" s="1">
        <f t="shared" si="305"/>
        <v>47043.357410707889</v>
      </c>
      <c r="R242" s="1">
        <f t="shared" si="306"/>
        <v>0.79972799016833096</v>
      </c>
      <c r="S242" s="1">
        <f t="shared" si="307"/>
        <v>0.25425274076035548</v>
      </c>
      <c r="T242" s="1">
        <f t="shared" si="308"/>
        <v>0.77005766259773512</v>
      </c>
      <c r="U242" s="1">
        <f t="shared" si="309"/>
        <v>0.98247745944254083</v>
      </c>
      <c r="V242" s="1">
        <f t="shared" si="310"/>
        <v>179.59984329294892</v>
      </c>
      <c r="W242" s="1">
        <f t="shared" si="311"/>
        <v>1867.0173832350151</v>
      </c>
      <c r="X242" s="1">
        <f t="shared" si="312"/>
        <v>206.01680482197708</v>
      </c>
      <c r="Y242" s="1">
        <f t="shared" si="313"/>
        <v>6.792367324570972E-2</v>
      </c>
      <c r="Z242" s="1">
        <f t="shared" si="314"/>
        <v>0.4590489772021687</v>
      </c>
      <c r="AA242" s="1">
        <f t="shared" si="315"/>
        <v>3923.2354882369004</v>
      </c>
      <c r="AB242" s="1">
        <f t="shared" si="316"/>
        <v>7.0906689046519936E-3</v>
      </c>
      <c r="AC242" s="1">
        <f t="shared" si="317"/>
        <v>0.17448423741912886</v>
      </c>
      <c r="AD242" s="1">
        <f t="shared" si="318"/>
        <v>2.1380381121479396E-2</v>
      </c>
      <c r="AE242" s="1">
        <f t="shared" si="319"/>
        <v>0.25151291708060802</v>
      </c>
      <c r="AF242" s="1">
        <f t="shared" si="320"/>
        <v>257.44231926418189</v>
      </c>
      <c r="AG242" s="1">
        <f t="shared" si="321"/>
        <v>152.65619617442235</v>
      </c>
      <c r="AH242" s="1">
        <f t="shared" si="322"/>
        <v>152.28493172840558</v>
      </c>
      <c r="AI242" s="1">
        <f t="shared" si="323"/>
        <v>275.9459125360346</v>
      </c>
      <c r="AJ242" s="1">
        <f t="shared" si="324"/>
        <v>304.95555121864021</v>
      </c>
      <c r="AK242" s="8">
        <f t="shared" si="325"/>
        <v>31446283.62072733</v>
      </c>
      <c r="AL242" s="1">
        <f t="shared" si="326"/>
        <v>1100142.9345426979</v>
      </c>
      <c r="AM242" s="1">
        <f t="shared" si="327"/>
        <v>0.99993143404900253</v>
      </c>
      <c r="AN242" s="1">
        <f t="shared" si="328"/>
        <v>34.382130121593327</v>
      </c>
      <c r="AO242" s="1">
        <f t="shared" si="329"/>
        <v>127.49557131033318</v>
      </c>
      <c r="AP242" s="1">
        <f t="shared" si="330"/>
        <v>8.1285713628051221E-3</v>
      </c>
      <c r="AQ242" s="1">
        <f t="shared" si="331"/>
        <v>1.0433982227919913E-3</v>
      </c>
      <c r="AR242" s="1">
        <f t="shared" si="332"/>
        <v>2090.9512288415463</v>
      </c>
      <c r="AS242" s="1">
        <f t="shared" si="333"/>
        <v>103999828.96935427</v>
      </c>
      <c r="AT242" s="1">
        <f t="shared" si="334"/>
        <v>403973.32212747756</v>
      </c>
      <c r="AU242" s="1">
        <f t="shared" si="335"/>
        <v>3107494.350018749</v>
      </c>
      <c r="AV242" s="1">
        <f t="shared" si="336"/>
        <v>54.261853090434194</v>
      </c>
      <c r="AW242" s="1">
        <f t="shared" si="337"/>
        <v>374318.22502303455</v>
      </c>
      <c r="AX242" s="6">
        <f t="shared" si="338"/>
        <v>243561052.42665789</v>
      </c>
      <c r="AY242">
        <f t="shared" si="339"/>
        <v>401596.10782788461</v>
      </c>
      <c r="AZ242">
        <f t="shared" si="340"/>
        <v>27277.882804850044</v>
      </c>
      <c r="BA242">
        <f t="shared" si="341"/>
        <v>767235.13558376546</v>
      </c>
      <c r="BB242">
        <f t="shared" si="342"/>
        <v>6028744.8638030738</v>
      </c>
    </row>
    <row r="243" spans="4:54" x14ac:dyDescent="0.35">
      <c r="D243">
        <f t="shared" si="292"/>
        <v>2015</v>
      </c>
      <c r="E243" s="1">
        <f t="shared" si="293"/>
        <v>2214.6323347482034</v>
      </c>
      <c r="F243" s="1">
        <f t="shared" si="294"/>
        <v>0.95120980287998791</v>
      </c>
      <c r="G243" s="1">
        <f t="shared" si="295"/>
        <v>44946.262825450307</v>
      </c>
      <c r="H243" s="1">
        <f t="shared" si="296"/>
        <v>4817.2728522367888</v>
      </c>
      <c r="I243" s="1">
        <f t="shared" si="297"/>
        <v>5.8598892755214226E-3</v>
      </c>
      <c r="J243" s="1">
        <f t="shared" si="298"/>
        <v>0.33733467650543775</v>
      </c>
      <c r="K243" s="1">
        <f t="shared" si="299"/>
        <v>2.097051798492167E-2</v>
      </c>
      <c r="L243" s="1">
        <f t="shared" si="300"/>
        <v>3.7971541262690513E-3</v>
      </c>
      <c r="M243" s="1">
        <f t="shared" si="301"/>
        <v>0.71623379251525998</v>
      </c>
      <c r="N243" s="1">
        <f t="shared" si="302"/>
        <v>0.45994208421572041</v>
      </c>
      <c r="O243" s="1">
        <f t="shared" si="303"/>
        <v>3.3198376689355591</v>
      </c>
      <c r="P243" s="1">
        <f t="shared" si="304"/>
        <v>0.67873443686517321</v>
      </c>
      <c r="Q243" s="1">
        <f t="shared" si="305"/>
        <v>47358.451479986696</v>
      </c>
      <c r="R243" s="1">
        <f t="shared" si="306"/>
        <v>0.79972799016833096</v>
      </c>
      <c r="S243" s="1">
        <f t="shared" si="307"/>
        <v>0.2546070626630012</v>
      </c>
      <c r="T243" s="1">
        <f t="shared" si="308"/>
        <v>0.77042854166546559</v>
      </c>
      <c r="U243" s="1">
        <f t="shared" si="309"/>
        <v>0.98259202796887801</v>
      </c>
      <c r="V243" s="1">
        <f t="shared" si="310"/>
        <v>179.52951488311368</v>
      </c>
      <c r="W243" s="1">
        <f t="shared" si="311"/>
        <v>1874.216896824036</v>
      </c>
      <c r="X243" s="1">
        <f t="shared" si="312"/>
        <v>206.81123812463463</v>
      </c>
      <c r="Y243" s="1">
        <f t="shared" si="313"/>
        <v>6.8366496566960547E-2</v>
      </c>
      <c r="Z243" s="1">
        <f t="shared" si="314"/>
        <v>0.45994208421572041</v>
      </c>
      <c r="AA243" s="1">
        <f t="shared" si="315"/>
        <v>3938.3641032482665</v>
      </c>
      <c r="AB243" s="1">
        <f t="shared" si="316"/>
        <v>7.1044642215877044E-3</v>
      </c>
      <c r="AC243" s="1">
        <f t="shared" si="317"/>
        <v>0.17524638027513753</v>
      </c>
      <c r="AD243" s="1">
        <f t="shared" si="318"/>
        <v>2.1427392240476795E-2</v>
      </c>
      <c r="AE243" s="1">
        <f t="shared" si="319"/>
        <v>0.25186342081580265</v>
      </c>
      <c r="AF243" s="1">
        <f t="shared" si="320"/>
        <v>257.4414178069436</v>
      </c>
      <c r="AG243" s="1">
        <f t="shared" si="321"/>
        <v>152.65566163513836</v>
      </c>
      <c r="AH243" s="1">
        <f t="shared" si="322"/>
        <v>152.28493172840558</v>
      </c>
      <c r="AI243" s="1">
        <f t="shared" si="323"/>
        <v>275.83785655517528</v>
      </c>
      <c r="AJ243" s="1">
        <f t="shared" si="324"/>
        <v>304.95448338958323</v>
      </c>
      <c r="AK243" s="8">
        <f t="shared" si="325"/>
        <v>31656909.265135422</v>
      </c>
      <c r="AL243" s="1">
        <f t="shared" si="326"/>
        <v>1107511.5625123486</v>
      </c>
      <c r="AM243" s="1">
        <f t="shared" si="327"/>
        <v>0.99993189020909135</v>
      </c>
      <c r="AN243" s="1">
        <f t="shared" si="328"/>
        <v>34.388661694050285</v>
      </c>
      <c r="AO243" s="1">
        <f t="shared" si="329"/>
        <v>127.51979164104013</v>
      </c>
      <c r="AP243" s="1">
        <f t="shared" si="330"/>
        <v>8.1506973175360202E-3</v>
      </c>
      <c r="AQ243" s="1">
        <f t="shared" si="331"/>
        <v>1.0502005796776761E-3</v>
      </c>
      <c r="AR243" s="1">
        <f t="shared" si="332"/>
        <v>2099.0142666692609</v>
      </c>
      <c r="AS243" s="1">
        <f t="shared" si="333"/>
        <v>104602753.86380732</v>
      </c>
      <c r="AT243" s="1">
        <f t="shared" si="334"/>
        <v>406316.7253928401</v>
      </c>
      <c r="AU243" s="1">
        <f t="shared" si="335"/>
        <v>3132742.6826517163</v>
      </c>
      <c r="AV243" s="1">
        <f t="shared" si="336"/>
        <v>54.255558273395913</v>
      </c>
      <c r="AW243" s="1">
        <f t="shared" si="337"/>
        <v>376310.73471577239</v>
      </c>
      <c r="AX243" s="6">
        <f t="shared" si="338"/>
        <v>245539609.25572884</v>
      </c>
      <c r="AY243">
        <f t="shared" si="339"/>
        <v>403925.72114364657</v>
      </c>
      <c r="AZ243">
        <f t="shared" si="340"/>
        <v>27614.986427874177</v>
      </c>
      <c r="BA243">
        <f t="shared" si="341"/>
        <v>771449.54647405609</v>
      </c>
      <c r="BB243">
        <f t="shared" si="342"/>
        <v>6076697.0597770587</v>
      </c>
    </row>
    <row r="244" spans="4:54" x14ac:dyDescent="0.35">
      <c r="D244">
        <f t="shared" si="292"/>
        <v>2015.0625</v>
      </c>
      <c r="E244" s="1">
        <f t="shared" si="293"/>
        <v>2223.1516074431452</v>
      </c>
      <c r="F244" s="1">
        <f t="shared" si="294"/>
        <v>0.95121514777130745</v>
      </c>
      <c r="G244" s="1">
        <f t="shared" si="295"/>
        <v>45247.342378715104</v>
      </c>
      <c r="H244" s="1">
        <f t="shared" si="296"/>
        <v>4849.4019219281854</v>
      </c>
      <c r="I244" s="1">
        <f t="shared" si="297"/>
        <v>5.7866406648905463E-3</v>
      </c>
      <c r="J244" s="1">
        <f t="shared" si="298"/>
        <v>0.33840801174660351</v>
      </c>
      <c r="K244" s="1">
        <f t="shared" si="299"/>
        <v>2.0947015344393371E-2</v>
      </c>
      <c r="L244" s="1">
        <f t="shared" si="300"/>
        <v>3.8092359536758369E-3</v>
      </c>
      <c r="M244" s="1">
        <f t="shared" si="301"/>
        <v>0.71652673514367105</v>
      </c>
      <c r="N244" s="1">
        <f t="shared" si="302"/>
        <v>0.46083726721690099</v>
      </c>
      <c r="O244" s="1">
        <f t="shared" si="303"/>
        <v>3.3326374554179981</v>
      </c>
      <c r="P244" s="1">
        <f t="shared" si="304"/>
        <v>0.67957295974936049</v>
      </c>
      <c r="Q244" s="1">
        <f t="shared" si="305"/>
        <v>47675.619259882544</v>
      </c>
      <c r="R244" s="1">
        <f t="shared" si="306"/>
        <v>0.79972799016833096</v>
      </c>
      <c r="S244" s="1">
        <f t="shared" si="307"/>
        <v>0.25496215088232499</v>
      </c>
      <c r="T244" s="1">
        <f t="shared" si="308"/>
        <v>0.7707947847451857</v>
      </c>
      <c r="U244" s="1">
        <f t="shared" si="309"/>
        <v>0.98270585880153716</v>
      </c>
      <c r="V244" s="1">
        <f t="shared" si="310"/>
        <v>179.45919533028183</v>
      </c>
      <c r="W244" s="1">
        <f t="shared" si="311"/>
        <v>1881.44302607897</v>
      </c>
      <c r="X244" s="1">
        <f t="shared" si="312"/>
        <v>207.60860834394808</v>
      </c>
      <c r="Y244" s="1">
        <f t="shared" si="313"/>
        <v>6.881027761307669E-2</v>
      </c>
      <c r="Z244" s="1">
        <f t="shared" si="314"/>
        <v>0.46083726721690099</v>
      </c>
      <c r="AA244" s="1">
        <f t="shared" si="315"/>
        <v>3953.5486467828432</v>
      </c>
      <c r="AB244" s="1">
        <f t="shared" si="316"/>
        <v>7.1182916051255804E-3</v>
      </c>
      <c r="AC244" s="1">
        <f t="shared" si="317"/>
        <v>0.17601214197334841</v>
      </c>
      <c r="AD244" s="1">
        <f t="shared" si="318"/>
        <v>2.1474352224842633E-2</v>
      </c>
      <c r="AE244" s="1">
        <f t="shared" si="319"/>
        <v>0.25221468260985846</v>
      </c>
      <c r="AF244" s="1">
        <f t="shared" si="320"/>
        <v>257.44054968031617</v>
      </c>
      <c r="AG244" s="1">
        <f t="shared" si="321"/>
        <v>152.65514685998747</v>
      </c>
      <c r="AH244" s="1">
        <f t="shared" si="322"/>
        <v>152.28493172840558</v>
      </c>
      <c r="AI244" s="1">
        <f t="shared" si="323"/>
        <v>275.72981418264573</v>
      </c>
      <c r="AJ244" s="1">
        <f t="shared" si="324"/>
        <v>304.95345504259291</v>
      </c>
      <c r="AK244" s="8">
        <f t="shared" si="325"/>
        <v>31868921.08807753</v>
      </c>
      <c r="AL244" s="1">
        <f t="shared" si="326"/>
        <v>1114928.6852034756</v>
      </c>
      <c r="AM244" s="1">
        <f t="shared" si="327"/>
        <v>0.9999323432824615</v>
      </c>
      <c r="AN244" s="1">
        <f t="shared" si="328"/>
        <v>34.395191374273821</v>
      </c>
      <c r="AO244" s="1">
        <f t="shared" si="329"/>
        <v>127.54400495498052</v>
      </c>
      <c r="AP244" s="1">
        <f t="shared" si="330"/>
        <v>8.1727363815565588E-3</v>
      </c>
      <c r="AQ244" s="1">
        <f t="shared" si="331"/>
        <v>1.0570176484947782E-3</v>
      </c>
      <c r="AR244" s="1">
        <f t="shared" si="332"/>
        <v>2107.1071124997543</v>
      </c>
      <c r="AS244" s="1">
        <f t="shared" si="333"/>
        <v>105209157.125003</v>
      </c>
      <c r="AT244" s="1">
        <f t="shared" si="334"/>
        <v>408673.60350049491</v>
      </c>
      <c r="AU244" s="1">
        <f t="shared" si="335"/>
        <v>3158137.4779887688</v>
      </c>
      <c r="AV244" s="1">
        <f t="shared" si="336"/>
        <v>54.24930983078896</v>
      </c>
      <c r="AW244" s="1">
        <f t="shared" si="337"/>
        <v>378313.26591052662</v>
      </c>
      <c r="AX244" s="6">
        <f t="shared" si="338"/>
        <v>247531416.82373369</v>
      </c>
      <c r="AY244">
        <f t="shared" si="339"/>
        <v>406268.73000788101</v>
      </c>
      <c r="AZ244">
        <f t="shared" si="340"/>
        <v>27955.464097354394</v>
      </c>
      <c r="BA244">
        <f t="shared" si="341"/>
        <v>775686.29462333955</v>
      </c>
      <c r="BB244">
        <f t="shared" si="342"/>
        <v>6124912.6564316871</v>
      </c>
    </row>
    <row r="245" spans="4:54" x14ac:dyDescent="0.35">
      <c r="D245">
        <f t="shared" si="292"/>
        <v>2015.125</v>
      </c>
      <c r="E245" s="1">
        <f t="shared" si="293"/>
        <v>2231.7012670265053</v>
      </c>
      <c r="F245" s="1">
        <f t="shared" si="294"/>
        <v>0.95122045342023542</v>
      </c>
      <c r="G245" s="1">
        <f t="shared" si="295"/>
        <v>45550.429998835614</v>
      </c>
      <c r="H245" s="1">
        <f t="shared" si="296"/>
        <v>4881.6803723226794</v>
      </c>
      <c r="I245" s="1">
        <f t="shared" si="297"/>
        <v>5.7143076618261452E-3</v>
      </c>
      <c r="J245" s="1">
        <f t="shared" si="298"/>
        <v>0.33947912295852334</v>
      </c>
      <c r="K245" s="1">
        <f t="shared" si="299"/>
        <v>2.0923533011467869E-2</v>
      </c>
      <c r="L245" s="1">
        <f t="shared" si="300"/>
        <v>3.8212927466511918E-3</v>
      </c>
      <c r="M245" s="1">
        <f t="shared" si="301"/>
        <v>0.71681601598949252</v>
      </c>
      <c r="N245" s="1">
        <f t="shared" si="302"/>
        <v>0.46173452100563328</v>
      </c>
      <c r="O245" s="1">
        <f t="shared" si="303"/>
        <v>3.3454844505496215</v>
      </c>
      <c r="P245" s="1">
        <f t="shared" si="304"/>
        <v>0.68041018536655862</v>
      </c>
      <c r="Q245" s="1">
        <f t="shared" si="305"/>
        <v>47994.869907138098</v>
      </c>
      <c r="R245" s="1">
        <f t="shared" si="306"/>
        <v>0.79972799016833096</v>
      </c>
      <c r="S245" s="1">
        <f t="shared" si="307"/>
        <v>0.2553180003372878</v>
      </c>
      <c r="T245" s="1">
        <f t="shared" si="308"/>
        <v>0.77115644978674136</v>
      </c>
      <c r="U245" s="1">
        <f t="shared" si="309"/>
        <v>0.98281895506086825</v>
      </c>
      <c r="V245" s="1">
        <f t="shared" si="310"/>
        <v>179.38888517631864</v>
      </c>
      <c r="W245" s="1">
        <f t="shared" si="311"/>
        <v>1888.6958070129319</v>
      </c>
      <c r="X245" s="1">
        <f t="shared" si="312"/>
        <v>208.40891945379943</v>
      </c>
      <c r="Y245" s="1">
        <f t="shared" si="313"/>
        <v>6.9255010033893047E-2</v>
      </c>
      <c r="Z245" s="1">
        <f t="shared" si="314"/>
        <v>0.46173452100563328</v>
      </c>
      <c r="AA245" s="1">
        <f t="shared" si="315"/>
        <v>3968.7891945163756</v>
      </c>
      <c r="AB245" s="1">
        <f t="shared" si="316"/>
        <v>7.1321509749429834E-3</v>
      </c>
      <c r="AC245" s="1">
        <f t="shared" si="317"/>
        <v>0.17678153179098591</v>
      </c>
      <c r="AD245" s="1">
        <f t="shared" si="318"/>
        <v>2.1521259226998955E-2</v>
      </c>
      <c r="AE245" s="1">
        <f t="shared" si="319"/>
        <v>0.25256669743648957</v>
      </c>
      <c r="AF245" s="1">
        <f t="shared" si="320"/>
        <v>257.43971365192868</v>
      </c>
      <c r="AG245" s="1">
        <f t="shared" si="321"/>
        <v>152.65465111820777</v>
      </c>
      <c r="AH245" s="1">
        <f t="shared" si="322"/>
        <v>152.28493172840558</v>
      </c>
      <c r="AI245" s="1">
        <f t="shared" si="323"/>
        <v>275.62178625099398</v>
      </c>
      <c r="AJ245" s="1">
        <f t="shared" si="324"/>
        <v>304.9524647178535</v>
      </c>
      <c r="AK245" s="8">
        <f t="shared" si="325"/>
        <v>32082325.210407749</v>
      </c>
      <c r="AL245" s="1">
        <f t="shared" si="326"/>
        <v>1122394.5167508661</v>
      </c>
      <c r="AM245" s="1">
        <f t="shared" si="327"/>
        <v>0.99993279328440077</v>
      </c>
      <c r="AN245" s="1">
        <f t="shared" si="328"/>
        <v>34.401719087088303</v>
      </c>
      <c r="AO245" s="1">
        <f t="shared" si="329"/>
        <v>127.56821097338862</v>
      </c>
      <c r="AP245" s="1">
        <f t="shared" si="330"/>
        <v>8.1946886761853424E-3</v>
      </c>
      <c r="AQ245" s="1">
        <f t="shared" si="331"/>
        <v>1.0638493316962911E-3</v>
      </c>
      <c r="AR245" s="1">
        <f t="shared" si="332"/>
        <v>2115.2298066656272</v>
      </c>
      <c r="AS245" s="1">
        <f t="shared" si="333"/>
        <v>105819051.21015266</v>
      </c>
      <c r="AT245" s="1">
        <f t="shared" si="334"/>
        <v>411044.00602785504</v>
      </c>
      <c r="AU245" s="1">
        <f t="shared" si="335"/>
        <v>3183679.5782075496</v>
      </c>
      <c r="AV245" s="1">
        <f t="shared" si="336"/>
        <v>54.243107333929018</v>
      </c>
      <c r="AW245" s="1">
        <f t="shared" si="337"/>
        <v>380325.84250858036</v>
      </c>
      <c r="AX245" s="6">
        <f t="shared" si="338"/>
        <v>249536562.14938417</v>
      </c>
      <c r="AY245">
        <f t="shared" si="339"/>
        <v>408625.18370625866</v>
      </c>
      <c r="AZ245">
        <f t="shared" si="340"/>
        <v>28299.341197678332</v>
      </c>
      <c r="BA245">
        <f t="shared" si="341"/>
        <v>779945.44508597115</v>
      </c>
      <c r="BB245">
        <f t="shared" si="342"/>
        <v>6173393.0498456461</v>
      </c>
    </row>
    <row r="246" spans="4:54" x14ac:dyDescent="0.35">
      <c r="D246">
        <f t="shared" si="292"/>
        <v>2015.1875</v>
      </c>
      <c r="E246" s="1">
        <f t="shared" si="293"/>
        <v>2240.2813136881778</v>
      </c>
      <c r="F246" s="1">
        <f t="shared" si="294"/>
        <v>0.95122572018420981</v>
      </c>
      <c r="G246" s="1">
        <f t="shared" si="295"/>
        <v>45855.535022105782</v>
      </c>
      <c r="H246" s="1">
        <f t="shared" si="296"/>
        <v>4914.1077649816343</v>
      </c>
      <c r="I246" s="1">
        <f t="shared" si="297"/>
        <v>5.6428788212344663E-3</v>
      </c>
      <c r="J246" s="1">
        <f t="shared" si="298"/>
        <v>0.34054801297507437</v>
      </c>
      <c r="K246" s="1">
        <f t="shared" si="299"/>
        <v>2.0900070955648716E-2</v>
      </c>
      <c r="L246" s="1">
        <f t="shared" si="300"/>
        <v>3.8333245370942032E-3</v>
      </c>
      <c r="M246" s="1">
        <f t="shared" si="301"/>
        <v>0.71710168082500358</v>
      </c>
      <c r="N246" s="1">
        <f t="shared" si="302"/>
        <v>0.46263384027138676</v>
      </c>
      <c r="O246" s="1">
        <f t="shared" si="303"/>
        <v>3.3583787139522863</v>
      </c>
      <c r="P246" s="1">
        <f t="shared" si="304"/>
        <v>0.68124610366146254</v>
      </c>
      <c r="Q246" s="1">
        <f t="shared" si="305"/>
        <v>48316.212538504682</v>
      </c>
      <c r="R246" s="1">
        <f t="shared" si="306"/>
        <v>0.79972799016833096</v>
      </c>
      <c r="S246" s="1">
        <f t="shared" si="307"/>
        <v>0.25567460595779573</v>
      </c>
      <c r="T246" s="1">
        <f t="shared" si="308"/>
        <v>0.77151359401560549</v>
      </c>
      <c r="U246" s="1">
        <f t="shared" si="309"/>
        <v>0.98293131987566551</v>
      </c>
      <c r="V246" s="1">
        <f t="shared" si="310"/>
        <v>179.31858498097867</v>
      </c>
      <c r="W246" s="1">
        <f t="shared" si="311"/>
        <v>1895.9752732854868</v>
      </c>
      <c r="X246" s="1">
        <f t="shared" si="312"/>
        <v>209.21217516836731</v>
      </c>
      <c r="Y246" s="1">
        <f t="shared" si="313"/>
        <v>6.9700687492923616E-2</v>
      </c>
      <c r="Z246" s="1">
        <f t="shared" si="314"/>
        <v>0.46263384027138676</v>
      </c>
      <c r="AA246" s="1">
        <f t="shared" si="315"/>
        <v>3984.0858171790023</v>
      </c>
      <c r="AB246" s="1">
        <f t="shared" si="316"/>
        <v>7.1460422490111624E-3</v>
      </c>
      <c r="AC246" s="1">
        <f t="shared" si="317"/>
        <v>0.17755455890771016</v>
      </c>
      <c r="AD246" s="1">
        <f t="shared" si="318"/>
        <v>2.1568111370472369E-2</v>
      </c>
      <c r="AE246" s="1">
        <f t="shared" si="319"/>
        <v>0.25291946028023732</v>
      </c>
      <c r="AF246" s="1">
        <f t="shared" si="320"/>
        <v>257.43890853497618</v>
      </c>
      <c r="AG246" s="1">
        <f t="shared" si="321"/>
        <v>152.65417370605658</v>
      </c>
      <c r="AH246" s="1">
        <f t="shared" si="322"/>
        <v>152.28493172840558</v>
      </c>
      <c r="AI246" s="1">
        <f t="shared" si="323"/>
        <v>275.51377362025409</v>
      </c>
      <c r="AJ246" s="1">
        <f t="shared" si="324"/>
        <v>304.95151100952478</v>
      </c>
      <c r="AK246" s="8">
        <f t="shared" si="325"/>
        <v>32297127.726247832</v>
      </c>
      <c r="AL246" s="1">
        <f t="shared" si="326"/>
        <v>1129909.2703540893</v>
      </c>
      <c r="AM246" s="1">
        <f t="shared" si="327"/>
        <v>0.99993324023019103</v>
      </c>
      <c r="AN246" s="1">
        <f t="shared" si="328"/>
        <v>34.408244756486532</v>
      </c>
      <c r="AO246" s="1">
        <f t="shared" si="329"/>
        <v>127.59240941441502</v>
      </c>
      <c r="AP246" s="1">
        <f t="shared" si="330"/>
        <v>8.2165543234327294E-3</v>
      </c>
      <c r="AQ246" s="1">
        <f t="shared" si="331"/>
        <v>1.0706955319453378E-3</v>
      </c>
      <c r="AR246" s="1">
        <f t="shared" si="332"/>
        <v>2123.3823868636409</v>
      </c>
      <c r="AS246" s="1">
        <f t="shared" si="333"/>
        <v>106432448.46410388</v>
      </c>
      <c r="AT246" s="1">
        <f t="shared" si="334"/>
        <v>413427.98207848892</v>
      </c>
      <c r="AU246" s="1">
        <f t="shared" si="335"/>
        <v>3209369.8285842906</v>
      </c>
      <c r="AV246" s="1">
        <f t="shared" si="336"/>
        <v>54.236950363428839</v>
      </c>
      <c r="AW246" s="1">
        <f t="shared" si="337"/>
        <v>382348.48786272819</v>
      </c>
      <c r="AX246" s="6">
        <f t="shared" si="338"/>
        <v>251555132.63227466</v>
      </c>
      <c r="AY246">
        <f t="shared" si="339"/>
        <v>410995.131053394</v>
      </c>
      <c r="AZ246">
        <f t="shared" si="340"/>
        <v>28646.6431906658</v>
      </c>
      <c r="BA246">
        <f t="shared" si="341"/>
        <v>784227.06187184656</v>
      </c>
      <c r="BB246">
        <f t="shared" si="342"/>
        <v>6222139.6401635194</v>
      </c>
    </row>
    <row r="247" spans="4:54" x14ac:dyDescent="0.35">
      <c r="D247">
        <f t="shared" si="292"/>
        <v>2015.25</v>
      </c>
      <c r="E247" s="1">
        <f t="shared" si="293"/>
        <v>2248.8917451275911</v>
      </c>
      <c r="F247" s="1">
        <f t="shared" si="294"/>
        <v>0.95123094841302813</v>
      </c>
      <c r="G247" s="1">
        <f t="shared" si="295"/>
        <v>46162.666757417137</v>
      </c>
      <c r="H247" s="1">
        <f t="shared" si="296"/>
        <v>4946.6836325053982</v>
      </c>
      <c r="I247" s="1">
        <f t="shared" si="297"/>
        <v>5.5723428410854193E-3</v>
      </c>
      <c r="J247" s="1">
        <f t="shared" si="298"/>
        <v>0.34161468462623401</v>
      </c>
      <c r="K247" s="1">
        <f t="shared" si="299"/>
        <v>2.0876629145280119E-2</v>
      </c>
      <c r="L247" s="1">
        <f t="shared" si="300"/>
        <v>3.8453313568600623E-3</v>
      </c>
      <c r="M247" s="1">
        <f t="shared" si="301"/>
        <v>0.71738377485032978</v>
      </c>
      <c r="N247" s="1">
        <f t="shared" si="302"/>
        <v>0.46353521959147809</v>
      </c>
      <c r="O247" s="1">
        <f t="shared" si="303"/>
        <v>3.3713203010955572</v>
      </c>
      <c r="P247" s="1">
        <f t="shared" si="304"/>
        <v>0.68208070445107161</v>
      </c>
      <c r="Q247" s="1">
        <f t="shared" si="305"/>
        <v>48639.656228829343</v>
      </c>
      <c r="R247" s="1">
        <f t="shared" si="306"/>
        <v>0.79972799016833096</v>
      </c>
      <c r="S247" s="1">
        <f t="shared" si="307"/>
        <v>0.25603196268472439</v>
      </c>
      <c r="T247" s="1">
        <f t="shared" si="308"/>
        <v>0.77186627394193263</v>
      </c>
      <c r="U247" s="1">
        <f t="shared" si="309"/>
        <v>0.98304295638267103</v>
      </c>
      <c r="V247" s="1">
        <f t="shared" si="310"/>
        <v>179.24829532138952</v>
      </c>
      <c r="W247" s="1">
        <f t="shared" si="311"/>
        <v>1903.2814562120202</v>
      </c>
      <c r="X247" s="1">
        <f t="shared" si="312"/>
        <v>210.01837894316091</v>
      </c>
      <c r="Y247" s="1">
        <f t="shared" si="313"/>
        <v>7.0147303667391581E-2</v>
      </c>
      <c r="Z247" s="1">
        <f t="shared" si="314"/>
        <v>0.46353521959147809</v>
      </c>
      <c r="AA247" s="1">
        <f t="shared" si="315"/>
        <v>3999.4385805749489</v>
      </c>
      <c r="AB247" s="1">
        <f t="shared" si="316"/>
        <v>7.1599653435690074E-3</v>
      </c>
      <c r="AC247" s="1">
        <f t="shared" si="317"/>
        <v>0.17833123240274507</v>
      </c>
      <c r="AD247" s="1">
        <f t="shared" si="318"/>
        <v>2.1614906750392508E-2</v>
      </c>
      <c r="AE247" s="1">
        <f t="shared" si="319"/>
        <v>0.25327296613649447</v>
      </c>
      <c r="AF247" s="1">
        <f t="shared" si="320"/>
        <v>257.43813318653474</v>
      </c>
      <c r="AG247" s="1">
        <f t="shared" si="321"/>
        <v>152.65371394581157</v>
      </c>
      <c r="AH247" s="1">
        <f t="shared" si="322"/>
        <v>152.28493172840558</v>
      </c>
      <c r="AI247" s="1">
        <f t="shared" si="323"/>
        <v>275.4057771771528</v>
      </c>
      <c r="AJ247" s="1">
        <f t="shared" si="324"/>
        <v>304.95059256374623</v>
      </c>
      <c r="AK247" s="8">
        <f t="shared" si="325"/>
        <v>32513334.701708496</v>
      </c>
      <c r="AL247" s="1">
        <f t="shared" si="326"/>
        <v>1137473.1582327657</v>
      </c>
      <c r="AM247" s="1">
        <f t="shared" si="327"/>
        <v>0.99993368413510686</v>
      </c>
      <c r="AN247" s="1">
        <f t="shared" si="328"/>
        <v>34.414768305645374</v>
      </c>
      <c r="AO247" s="1">
        <f t="shared" si="329"/>
        <v>127.61659999318474</v>
      </c>
      <c r="AP247" s="1">
        <f t="shared" si="330"/>
        <v>8.2383334459927068E-3</v>
      </c>
      <c r="AQ247" s="1">
        <f t="shared" si="331"/>
        <v>1.0775561521156327E-3</v>
      </c>
      <c r="AR247" s="1">
        <f t="shared" si="332"/>
        <v>2131.5648881652119</v>
      </c>
      <c r="AS247" s="1">
        <f t="shared" si="333"/>
        <v>107049361.11663169</v>
      </c>
      <c r="AT247" s="1">
        <f t="shared" si="334"/>
        <v>415825.58027277864</v>
      </c>
      <c r="AU247" s="1">
        <f t="shared" si="335"/>
        <v>3235209.0774641959</v>
      </c>
      <c r="AV247" s="1">
        <f t="shared" si="336"/>
        <v>54.230838508862405</v>
      </c>
      <c r="AW247" s="1">
        <f t="shared" si="337"/>
        <v>384381.22476990556</v>
      </c>
      <c r="AX247" s="6">
        <f t="shared" si="338"/>
        <v>253587216.05113143</v>
      </c>
      <c r="AY247">
        <f t="shared" si="339"/>
        <v>413378.62038355845</v>
      </c>
      <c r="AZ247">
        <f t="shared" si="340"/>
        <v>28997.395613652861</v>
      </c>
      <c r="BA247">
        <f t="shared" si="341"/>
        <v>788531.20793035824</v>
      </c>
      <c r="BB247">
        <f t="shared" si="342"/>
        <v>6271153.8315305095</v>
      </c>
    </row>
    <row r="248" spans="4:54" x14ac:dyDescent="0.35">
      <c r="D248">
        <f t="shared" si="292"/>
        <v>2015.3125</v>
      </c>
      <c r="E248" s="1">
        <f t="shared" si="293"/>
        <v>2257.5325565486683</v>
      </c>
      <c r="F248" s="1">
        <f t="shared" si="294"/>
        <v>0.95123613844912303</v>
      </c>
      <c r="G248" s="1">
        <f t="shared" si="295"/>
        <v>46471.834484448722</v>
      </c>
      <c r="H248" s="1">
        <f t="shared" si="296"/>
        <v>4979.4074782958132</v>
      </c>
      <c r="I248" s="1">
        <f t="shared" si="297"/>
        <v>5.5026885606242713E-3</v>
      </c>
      <c r="J248" s="1">
        <f t="shared" si="298"/>
        <v>0.34267914073801026</v>
      </c>
      <c r="K248" s="1">
        <f t="shared" si="299"/>
        <v>2.0853207547648418E-2</v>
      </c>
      <c r="L248" s="1">
        <f t="shared" si="300"/>
        <v>3.8573132377592773E-3</v>
      </c>
      <c r="M248" s="1">
        <f t="shared" si="301"/>
        <v>0.71766234270059515</v>
      </c>
      <c r="N248" s="1">
        <f t="shared" si="302"/>
        <v>0.46443865342940455</v>
      </c>
      <c r="O248" s="1">
        <f t="shared" si="303"/>
        <v>3.3843092633116418</v>
      </c>
      <c r="P248" s="1">
        <f t="shared" si="304"/>
        <v>0.68291397743192617</v>
      </c>
      <c r="Q248" s="1">
        <f t="shared" si="305"/>
        <v>48965.210009125854</v>
      </c>
      <c r="R248" s="1">
        <f t="shared" si="306"/>
        <v>0.79972799016833096</v>
      </c>
      <c r="S248" s="1">
        <f t="shared" si="307"/>
        <v>0.2563900654699422</v>
      </c>
      <c r="T248" s="1">
        <f t="shared" si="308"/>
        <v>0.77221454536950052</v>
      </c>
      <c r="U248" s="1">
        <f t="shared" si="309"/>
        <v>0.98315386772609437</v>
      </c>
      <c r="V248" s="1">
        <f t="shared" si="310"/>
        <v>179.1780167915532</v>
      </c>
      <c r="W248" s="1">
        <f t="shared" si="311"/>
        <v>1910.6143847721689</v>
      </c>
      <c r="X248" s="1">
        <f t="shared" si="312"/>
        <v>210.82753397595016</v>
      </c>
      <c r="Y248" s="1">
        <f t="shared" si="313"/>
        <v>7.0594852248258899E-2</v>
      </c>
      <c r="Z248" s="1">
        <f t="shared" si="314"/>
        <v>0.46443865342940455</v>
      </c>
      <c r="AA248" s="1">
        <f t="shared" si="315"/>
        <v>4014.8475456002411</v>
      </c>
      <c r="AB248" s="1">
        <f t="shared" si="316"/>
        <v>7.173920173097305E-3</v>
      </c>
      <c r="AC248" s="1">
        <f t="shared" si="317"/>
        <v>0.17911156125200481</v>
      </c>
      <c r="AD248" s="1">
        <f t="shared" si="318"/>
        <v>2.1661643433981567E-2</v>
      </c>
      <c r="AE248" s="1">
        <f t="shared" si="319"/>
        <v>0.25362721001152788</v>
      </c>
      <c r="AF248" s="1">
        <f t="shared" si="320"/>
        <v>257.43738650593917</v>
      </c>
      <c r="AG248" s="1">
        <f t="shared" si="321"/>
        <v>152.65327118480863</v>
      </c>
      <c r="AH248" s="1">
        <f t="shared" si="322"/>
        <v>152.28493172840558</v>
      </c>
      <c r="AI248" s="1">
        <f t="shared" si="323"/>
        <v>275.29779783434384</v>
      </c>
      <c r="AJ248" s="1">
        <f t="shared" si="324"/>
        <v>304.9497080767153</v>
      </c>
      <c r="AK248" s="8">
        <f t="shared" si="325"/>
        <v>32730952.173599944</v>
      </c>
      <c r="AL248" s="1">
        <f t="shared" si="326"/>
        <v>1145086.3915814508</v>
      </c>
      <c r="AM248" s="1">
        <f t="shared" si="327"/>
        <v>0.99993412501441437</v>
      </c>
      <c r="AN248" s="1">
        <f t="shared" si="328"/>
        <v>34.421289656940999</v>
      </c>
      <c r="AO248" s="1">
        <f t="shared" si="329"/>
        <v>127.64078242185367</v>
      </c>
      <c r="AP248" s="1">
        <f t="shared" si="330"/>
        <v>8.2600261672349223E-3</v>
      </c>
      <c r="AQ248" s="1">
        <f t="shared" si="331"/>
        <v>1.0844310952919359E-3</v>
      </c>
      <c r="AR248" s="1">
        <f t="shared" si="332"/>
        <v>2139.777343025853</v>
      </c>
      <c r="AS248" s="1">
        <f t="shared" si="333"/>
        <v>107669801.27969936</v>
      </c>
      <c r="AT248" s="1">
        <f t="shared" si="334"/>
        <v>418236.84873842273</v>
      </c>
      <c r="AU248" s="1">
        <f t="shared" si="335"/>
        <v>3261198.1762312446</v>
      </c>
      <c r="AV248" s="1">
        <f t="shared" si="336"/>
        <v>54.224771368441871</v>
      </c>
      <c r="AW248" s="1">
        <f t="shared" si="337"/>
        <v>386424.07546370884</v>
      </c>
      <c r="AX248" s="6">
        <f t="shared" si="338"/>
        <v>255632900.56198141</v>
      </c>
      <c r="AY248">
        <f t="shared" si="339"/>
        <v>415775.69954123907</v>
      </c>
      <c r="AZ248">
        <f t="shared" si="340"/>
        <v>29351.624077530258</v>
      </c>
      <c r="BA248">
        <f t="shared" si="341"/>
        <v>792857.9451341005</v>
      </c>
      <c r="BB248">
        <f t="shared" si="342"/>
        <v>6320437.0320261568</v>
      </c>
    </row>
    <row r="249" spans="4:54" x14ac:dyDescent="0.35">
      <c r="D249">
        <f t="shared" si="292"/>
        <v>2015.375</v>
      </c>
      <c r="E249" s="1">
        <f t="shared" si="293"/>
        <v>2266.2037406543486</v>
      </c>
      <c r="F249" s="1">
        <f t="shared" si="294"/>
        <v>0.9512412906278287</v>
      </c>
      <c r="G249" s="1">
        <f t="shared" si="295"/>
        <v>46783.047451842212</v>
      </c>
      <c r="H249" s="1">
        <f t="shared" si="296"/>
        <v>5012.2787763192155</v>
      </c>
      <c r="I249" s="1">
        <f t="shared" si="297"/>
        <v>5.4339049586057493E-3</v>
      </c>
      <c r="J249" s="1">
        <f t="shared" si="298"/>
        <v>0.34374138413237831</v>
      </c>
      <c r="K249" s="1">
        <f t="shared" si="299"/>
        <v>2.0829806129079635E-2</v>
      </c>
      <c r="L249" s="1">
        <f t="shared" si="300"/>
        <v>3.8692702115569644E-3</v>
      </c>
      <c r="M249" s="1">
        <f t="shared" si="301"/>
        <v>0.71793742845298469</v>
      </c>
      <c r="N249" s="1">
        <f t="shared" si="302"/>
        <v>0.4653441361332098</v>
      </c>
      <c r="O249" s="1">
        <f t="shared" si="303"/>
        <v>3.3973456478087165</v>
      </c>
      <c r="P249" s="1">
        <f t="shared" si="304"/>
        <v>0.68374591218711855</v>
      </c>
      <c r="Q249" s="1">
        <f t="shared" si="305"/>
        <v>49292.882864631167</v>
      </c>
      <c r="R249" s="1">
        <f t="shared" si="306"/>
        <v>0.79972799016833096</v>
      </c>
      <c r="S249" s="1">
        <f t="shared" si="307"/>
        <v>0.25674890927633387</v>
      </c>
      <c r="T249" s="1">
        <f t="shared" si="308"/>
        <v>0.77255846340453949</v>
      </c>
      <c r="U249" s="1">
        <f t="shared" si="309"/>
        <v>0.9832640570571477</v>
      </c>
      <c r="V249" s="1">
        <f t="shared" si="310"/>
        <v>179.10775000186393</v>
      </c>
      <c r="W249" s="1">
        <f t="shared" si="311"/>
        <v>1917.9740856173448</v>
      </c>
      <c r="X249" s="1">
        <f t="shared" si="312"/>
        <v>211.63964320759618</v>
      </c>
      <c r="Y249" s="1">
        <f t="shared" si="313"/>
        <v>7.1043326940255336E-2</v>
      </c>
      <c r="Z249" s="1">
        <f t="shared" si="314"/>
        <v>0.4653441361332098</v>
      </c>
      <c r="AA249" s="1">
        <f t="shared" si="315"/>
        <v>4030.3127682585173</v>
      </c>
      <c r="AB249" s="1">
        <f t="shared" si="316"/>
        <v>7.1879066502934944E-3</v>
      </c>
      <c r="AC249" s="1">
        <f t="shared" si="317"/>
        <v>0.17989555432521726</v>
      </c>
      <c r="AD249" s="1">
        <f t="shared" si="318"/>
        <v>2.1708319461035346E-2</v>
      </c>
      <c r="AE249" s="1">
        <f t="shared" si="319"/>
        <v>0.25398218692250224</v>
      </c>
      <c r="AF249" s="1">
        <f t="shared" si="320"/>
        <v>257.43666743322035</v>
      </c>
      <c r="AG249" s="1">
        <f t="shared" si="321"/>
        <v>152.65284479451529</v>
      </c>
      <c r="AH249" s="1">
        <f t="shared" si="322"/>
        <v>152.28493172840558</v>
      </c>
      <c r="AI249" s="1">
        <f t="shared" si="323"/>
        <v>275.18983652966631</v>
      </c>
      <c r="AJ249" s="1">
        <f t="shared" si="324"/>
        <v>304.94885629283624</v>
      </c>
      <c r="AK249" s="8">
        <f t="shared" si="325"/>
        <v>32949986.148132727</v>
      </c>
      <c r="AL249" s="1">
        <f t="shared" si="326"/>
        <v>1152749.1805241886</v>
      </c>
      <c r="AM249" s="1">
        <f t="shared" si="327"/>
        <v>0.99993456288336968</v>
      </c>
      <c r="AN249" s="1">
        <f t="shared" si="328"/>
        <v>34.427808731963864</v>
      </c>
      <c r="AO249" s="1">
        <f t="shared" si="329"/>
        <v>127.66495640966407</v>
      </c>
      <c r="AP249" s="1">
        <f t="shared" si="330"/>
        <v>8.2816326111969322E-3</v>
      </c>
      <c r="AQ249" s="1">
        <f t="shared" si="331"/>
        <v>1.0913202647704994E-3</v>
      </c>
      <c r="AR249" s="1">
        <f t="shared" si="332"/>
        <v>2148.0197812936012</v>
      </c>
      <c r="AS249" s="1">
        <f t="shared" si="333"/>
        <v>108293780.94469053</v>
      </c>
      <c r="AT249" s="1">
        <f t="shared" si="334"/>
        <v>420661.83510079107</v>
      </c>
      <c r="AU249" s="1">
        <f t="shared" si="335"/>
        <v>3287337.9792773961</v>
      </c>
      <c r="AV249" s="1">
        <f t="shared" si="336"/>
        <v>54.218748548706486</v>
      </c>
      <c r="AW249" s="1">
        <f t="shared" si="337"/>
        <v>388477.06160681427</v>
      </c>
      <c r="AX249" s="6">
        <f t="shared" si="338"/>
        <v>257692274.69623971</v>
      </c>
      <c r="AY249">
        <f t="shared" si="339"/>
        <v>418186.41587155039</v>
      </c>
      <c r="AZ249">
        <f t="shared" si="340"/>
        <v>29709.354264736136</v>
      </c>
      <c r="BA249">
        <f t="shared" si="341"/>
        <v>797207.33426234289</v>
      </c>
      <c r="BB249">
        <f t="shared" si="342"/>
        <v>6369990.6535970382</v>
      </c>
    </row>
    <row r="250" spans="4:54" x14ac:dyDescent="0.35">
      <c r="D250">
        <f t="shared" si="292"/>
        <v>2015.4375</v>
      </c>
      <c r="E250" s="1">
        <f t="shared" si="293"/>
        <v>2274.9052876406768</v>
      </c>
      <c r="F250" s="1">
        <f t="shared" si="294"/>
        <v>0.95124640527763515</v>
      </c>
      <c r="G250" s="1">
        <f t="shared" si="295"/>
        <v>47096.314875362164</v>
      </c>
      <c r="H250" s="1">
        <f t="shared" si="296"/>
        <v>5045.2969708672126</v>
      </c>
      <c r="I250" s="1">
        <f t="shared" si="297"/>
        <v>5.3659811515500829E-3</v>
      </c>
      <c r="J250" s="1">
        <f t="shared" si="298"/>
        <v>0.34480141762722349</v>
      </c>
      <c r="K250" s="1">
        <f t="shared" si="299"/>
        <v>2.0806424855033274E-2</v>
      </c>
      <c r="L250" s="1">
        <f t="shared" si="300"/>
        <v>3.8812023099722005E-3</v>
      </c>
      <c r="M250" s="1">
        <f t="shared" si="301"/>
        <v>0.71820907563371894</v>
      </c>
      <c r="N250" s="1">
        <f t="shared" si="302"/>
        <v>0.46625166193388118</v>
      </c>
      <c r="O250" s="1">
        <f t="shared" si="303"/>
        <v>3.4104294976827165</v>
      </c>
      <c r="P250" s="1">
        <f t="shared" si="304"/>
        <v>0.68457649819308486</v>
      </c>
      <c r="Q250" s="1">
        <f t="shared" si="305"/>
        <v>49622.683732845864</v>
      </c>
      <c r="R250" s="1">
        <f t="shared" si="306"/>
        <v>0.79972799016833096</v>
      </c>
      <c r="S250" s="1">
        <f t="shared" si="307"/>
        <v>0.25710848907782313</v>
      </c>
      <c r="T250" s="1">
        <f t="shared" si="308"/>
        <v>0.77289808246445235</v>
      </c>
      <c r="U250" s="1">
        <f t="shared" si="309"/>
        <v>0.98337352753359475</v>
      </c>
      <c r="V250" s="1">
        <f t="shared" si="310"/>
        <v>179.03749557864222</v>
      </c>
      <c r="W250" s="1">
        <f t="shared" si="311"/>
        <v>1925.3605830773915</v>
      </c>
      <c r="X250" s="1">
        <f t="shared" si="312"/>
        <v>212.45470932278559</v>
      </c>
      <c r="Y250" s="1">
        <f t="shared" si="313"/>
        <v>7.1492721461906994E-2</v>
      </c>
      <c r="Z250" s="1">
        <f t="shared" si="314"/>
        <v>0.46625166193388118</v>
      </c>
      <c r="AA250" s="1">
        <f t="shared" si="315"/>
        <v>4045.8342996750134</v>
      </c>
      <c r="AB250" s="1">
        <f t="shared" si="316"/>
        <v>7.2019246860469122E-3</v>
      </c>
      <c r="AC250" s="1">
        <f t="shared" si="317"/>
        <v>0.18068322038304482</v>
      </c>
      <c r="AD250" s="1">
        <f t="shared" si="318"/>
        <v>2.1754932844396533E-2</v>
      </c>
      <c r="AE250" s="1">
        <f t="shared" si="319"/>
        <v>0.25433789189750222</v>
      </c>
      <c r="AF250" s="1">
        <f t="shared" si="320"/>
        <v>257.43597494760064</v>
      </c>
      <c r="AG250" s="1">
        <f t="shared" si="321"/>
        <v>152.65243416963858</v>
      </c>
      <c r="AH250" s="1">
        <f t="shared" si="322"/>
        <v>152.28493172840558</v>
      </c>
      <c r="AI250" s="1">
        <f t="shared" si="323"/>
        <v>275.08189422542949</v>
      </c>
      <c r="AJ250" s="1">
        <f t="shared" si="324"/>
        <v>304.94803600293801</v>
      </c>
      <c r="AK250" s="8">
        <f t="shared" si="325"/>
        <v>33170442.59960787</v>
      </c>
      <c r="AL250" s="1">
        <f t="shared" si="326"/>
        <v>1160461.7340686852</v>
      </c>
      <c r="AM250" s="1">
        <f t="shared" si="327"/>
        <v>0.99993499775721784</v>
      </c>
      <c r="AN250" s="1">
        <f t="shared" si="328"/>
        <v>34.434325451533184</v>
      </c>
      <c r="AO250" s="1">
        <f t="shared" si="329"/>
        <v>127.68912166299833</v>
      </c>
      <c r="AP250" s="1">
        <f t="shared" si="330"/>
        <v>8.3031529025766014E-3</v>
      </c>
      <c r="AQ250" s="1">
        <f t="shared" si="331"/>
        <v>1.0982235640595057E-3</v>
      </c>
      <c r="AR250" s="1">
        <f t="shared" si="332"/>
        <v>2156.2922302164698</v>
      </c>
      <c r="AS250" s="1">
        <f t="shared" si="333"/>
        <v>108921311.97961178</v>
      </c>
      <c r="AT250" s="1">
        <f t="shared" si="334"/>
        <v>423100.58647312981</v>
      </c>
      <c r="AU250" s="1">
        <f t="shared" si="335"/>
        <v>3313629.3439711956</v>
      </c>
      <c r="AV250" s="1">
        <f t="shared" si="336"/>
        <v>54.212769664223281</v>
      </c>
      <c r="AW250" s="1">
        <f t="shared" si="337"/>
        <v>390540.20428329438</v>
      </c>
      <c r="AX250" s="6">
        <f t="shared" si="338"/>
        <v>259765427.35871521</v>
      </c>
      <c r="AY250">
        <f t="shared" si="339"/>
        <v>420610.81621049676</v>
      </c>
      <c r="AZ250">
        <f t="shared" si="340"/>
        <v>30070.611927202401</v>
      </c>
      <c r="BA250">
        <f t="shared" si="341"/>
        <v>801579.43498426594</v>
      </c>
      <c r="BB250">
        <f t="shared" si="342"/>
        <v>6419816.1119884346</v>
      </c>
    </row>
    <row r="251" spans="4:54" x14ac:dyDescent="0.35">
      <c r="D251">
        <f t="shared" si="292"/>
        <v>2015.5</v>
      </c>
      <c r="E251" s="1">
        <f t="shared" si="293"/>
        <v>2283.6371851904901</v>
      </c>
      <c r="F251" s="1">
        <f t="shared" si="294"/>
        <v>0.95125148272043403</v>
      </c>
      <c r="G251" s="1">
        <f t="shared" si="295"/>
        <v>47411.645936041365</v>
      </c>
      <c r="H251" s="1">
        <f t="shared" si="296"/>
        <v>5078.4614763176069</v>
      </c>
      <c r="I251" s="1">
        <f t="shared" si="297"/>
        <v>5.2989063920210215E-3</v>
      </c>
      <c r="J251" s="1">
        <f t="shared" si="298"/>
        <v>0.34585924403628981</v>
      </c>
      <c r="K251" s="1">
        <f t="shared" si="299"/>
        <v>2.0783063690192394E-2</v>
      </c>
      <c r="L251" s="1">
        <f t="shared" si="300"/>
        <v>3.8931095646774481E-3</v>
      </c>
      <c r="M251" s="1">
        <f t="shared" si="301"/>
        <v>0.71847732722494029</v>
      </c>
      <c r="N251" s="1">
        <f t="shared" si="302"/>
        <v>0.46716122494377804</v>
      </c>
      <c r="O251" s="1">
        <f t="shared" si="303"/>
        <v>3.4235608519276473</v>
      </c>
      <c r="P251" s="1">
        <f t="shared" si="304"/>
        <v>0.68540572482618578</v>
      </c>
      <c r="Q251" s="1">
        <f t="shared" si="305"/>
        <v>49954.621501559799</v>
      </c>
      <c r="R251" s="1">
        <f t="shared" si="306"/>
        <v>0.79972799016833096</v>
      </c>
      <c r="S251" s="1">
        <f t="shared" si="307"/>
        <v>0.25746879985939525</v>
      </c>
      <c r="T251" s="1">
        <f t="shared" si="308"/>
        <v>0.77323345628642426</v>
      </c>
      <c r="U251" s="1">
        <f t="shared" si="309"/>
        <v>0.98348228231931445</v>
      </c>
      <c r="V251" s="1">
        <f t="shared" si="310"/>
        <v>178.96725416368383</v>
      </c>
      <c r="W251" s="1">
        <f t="shared" si="311"/>
        <v>1932.7738991664046</v>
      </c>
      <c r="X251" s="1">
        <f t="shared" si="312"/>
        <v>213.2727347506729</v>
      </c>
      <c r="Y251" s="1">
        <f t="shared" si="313"/>
        <v>7.1943029545564308E-2</v>
      </c>
      <c r="Z251" s="1">
        <f t="shared" si="314"/>
        <v>0.46716122494377804</v>
      </c>
      <c r="AA251" s="1">
        <f t="shared" si="315"/>
        <v>4061.4121861087965</v>
      </c>
      <c r="AB251" s="1">
        <f t="shared" si="316"/>
        <v>7.2159741894145171E-3</v>
      </c>
      <c r="AC251" s="1">
        <f t="shared" si="317"/>
        <v>0.18147456807420223</v>
      </c>
      <c r="AD251" s="1">
        <f t="shared" si="318"/>
        <v>2.18014815704205E-2</v>
      </c>
      <c r="AE251" s="1">
        <f t="shared" si="319"/>
        <v>0.25469431997555469</v>
      </c>
      <c r="AF251" s="1">
        <f t="shared" si="320"/>
        <v>257.4353080660448</v>
      </c>
      <c r="AG251" s="1">
        <f t="shared" si="321"/>
        <v>152.65203872726568</v>
      </c>
      <c r="AH251" s="1">
        <f t="shared" si="322"/>
        <v>152.28493172840558</v>
      </c>
      <c r="AI251" s="1">
        <f t="shared" si="323"/>
        <v>274.9739719077196</v>
      </c>
      <c r="AJ251" s="1">
        <f t="shared" si="324"/>
        <v>304.94724604255759</v>
      </c>
      <c r="AK251" s="8">
        <f t="shared" si="325"/>
        <v>33392327.469097093</v>
      </c>
      <c r="AL251" s="1">
        <f t="shared" si="326"/>
        <v>1168224.2600601376</v>
      </c>
      <c r="AM251" s="1">
        <f t="shared" si="327"/>
        <v>0.99993542965119175</v>
      </c>
      <c r="AN251" s="1">
        <f t="shared" si="328"/>
        <v>34.440839735711208</v>
      </c>
      <c r="AO251" s="1">
        <f t="shared" si="329"/>
        <v>127.71327788543185</v>
      </c>
      <c r="AP251" s="1">
        <f t="shared" si="330"/>
        <v>8.3245871667246805E-3</v>
      </c>
      <c r="AQ251" s="1">
        <f t="shared" si="331"/>
        <v>1.1051408968794968E-3</v>
      </c>
      <c r="AR251" s="1">
        <f t="shared" si="332"/>
        <v>2164.5947144489701</v>
      </c>
      <c r="AS251" s="1">
        <f t="shared" si="333"/>
        <v>109552406.12626703</v>
      </c>
      <c r="AT251" s="1">
        <f t="shared" si="334"/>
        <v>425553.14944662317</v>
      </c>
      <c r="AU251" s="1">
        <f t="shared" si="335"/>
        <v>3340073.1306257662</v>
      </c>
      <c r="AV251" s="1">
        <f t="shared" si="336"/>
        <v>54.206834337299071</v>
      </c>
      <c r="AW251" s="1">
        <f t="shared" si="337"/>
        <v>392613.52399083809</v>
      </c>
      <c r="AX251" s="6">
        <f t="shared" si="338"/>
        <v>261852447.82553378</v>
      </c>
      <c r="AY251">
        <f t="shared" si="339"/>
        <v>423048.94687509275</v>
      </c>
      <c r="AZ251">
        <f t="shared" si="340"/>
        <v>30435.422884254662</v>
      </c>
      <c r="BA251">
        <f t="shared" si="341"/>
        <v>805974.3058419734</v>
      </c>
      <c r="BB251">
        <f t="shared" si="342"/>
        <v>6469914.8266749512</v>
      </c>
    </row>
    <row r="252" spans="4:54" x14ac:dyDescent="0.35">
      <c r="D252">
        <f t="shared" si="292"/>
        <v>2015.5625</v>
      </c>
      <c r="E252" s="1">
        <f t="shared" si="293"/>
        <v>2292.3994184667454</v>
      </c>
      <c r="F252" s="1">
        <f t="shared" si="294"/>
        <v>0.95125652327175625</v>
      </c>
      <c r="G252" s="1">
        <f t="shared" si="295"/>
        <v>47729.049778311215</v>
      </c>
      <c r="H252" s="1">
        <f t="shared" si="296"/>
        <v>5111.7716768946784</v>
      </c>
      <c r="I252" s="1">
        <f t="shared" si="297"/>
        <v>5.2326700669252648E-3</v>
      </c>
      <c r="J252" s="1">
        <f t="shared" si="298"/>
        <v>0.34691486616913447</v>
      </c>
      <c r="K252" s="1">
        <f t="shared" si="299"/>
        <v>2.0759722598550204E-2</v>
      </c>
      <c r="L252" s="1">
        <f t="shared" si="300"/>
        <v>3.904992007298041E-3</v>
      </c>
      <c r="M252" s="1">
        <f t="shared" si="301"/>
        <v>0.71874222567151447</v>
      </c>
      <c r="N252" s="1">
        <f t="shared" si="302"/>
        <v>0.46807281915509091</v>
      </c>
      <c r="O252" s="1">
        <f t="shared" si="303"/>
        <v>3.4367397454444726</v>
      </c>
      <c r="P252" s="1">
        <f t="shared" si="304"/>
        <v>0.68623358136908574</v>
      </c>
      <c r="Q252" s="1">
        <f t="shared" si="305"/>
        <v>50288.705006862445</v>
      </c>
      <c r="R252" s="1">
        <f t="shared" si="306"/>
        <v>0.79972799016833096</v>
      </c>
      <c r="S252" s="1">
        <f t="shared" si="307"/>
        <v>0.25782983661711878</v>
      </c>
      <c r="T252" s="1">
        <f t="shared" si="308"/>
        <v>0.77356463793592556</v>
      </c>
      <c r="U252" s="1">
        <f t="shared" si="309"/>
        <v>0.98359032458387752</v>
      </c>
      <c r="V252" s="1">
        <f t="shared" si="310"/>
        <v>178.89702641382402</v>
      </c>
      <c r="W252" s="1">
        <f t="shared" si="311"/>
        <v>1940.2140535877495</v>
      </c>
      <c r="X252" s="1">
        <f t="shared" si="312"/>
        <v>214.09372166543406</v>
      </c>
      <c r="Y252" s="1">
        <f t="shared" si="313"/>
        <v>7.239424493742963E-2</v>
      </c>
      <c r="Z252" s="1">
        <f t="shared" si="314"/>
        <v>0.46807281915509091</v>
      </c>
      <c r="AA252" s="1">
        <f t="shared" si="315"/>
        <v>4077.0464689633063</v>
      </c>
      <c r="AB252" s="1">
        <f t="shared" si="316"/>
        <v>7.2300550675970868E-3</v>
      </c>
      <c r="AC252" s="1">
        <f t="shared" si="317"/>
        <v>0.1822696059325713</v>
      </c>
      <c r="AD252" s="1">
        <f t="shared" si="318"/>
        <v>2.1847963599434181E-2</v>
      </c>
      <c r="AE252" s="1">
        <f t="shared" si="319"/>
        <v>0.25505146620665065</v>
      </c>
      <c r="AF252" s="1">
        <f t="shared" si="320"/>
        <v>257.43466584186439</v>
      </c>
      <c r="AG252" s="1">
        <f t="shared" si="321"/>
        <v>152.65165790603646</v>
      </c>
      <c r="AH252" s="1">
        <f t="shared" si="322"/>
        <v>152.28493172840558</v>
      </c>
      <c r="AI252" s="1">
        <f t="shared" si="323"/>
        <v>274.86607058573003</v>
      </c>
      <c r="AJ252" s="1">
        <f t="shared" si="324"/>
        <v>304.94648529028694</v>
      </c>
      <c r="AK252" s="8">
        <f t="shared" si="325"/>
        <v>33615646.663112834</v>
      </c>
      <c r="AL252" s="1">
        <f t="shared" si="326"/>
        <v>1176036.9651347045</v>
      </c>
      <c r="AM252" s="1">
        <f t="shared" si="327"/>
        <v>0.99993585858051059</v>
      </c>
      <c r="AN252" s="1">
        <f t="shared" si="328"/>
        <v>34.447351503817124</v>
      </c>
      <c r="AO252" s="1">
        <f t="shared" si="329"/>
        <v>127.73742477778458</v>
      </c>
      <c r="AP252" s="1">
        <f t="shared" si="330"/>
        <v>8.3459355296375375E-3</v>
      </c>
      <c r="AQ252" s="1">
        <f t="shared" si="331"/>
        <v>1.1120721671637995E-3</v>
      </c>
      <c r="AR252" s="1">
        <f t="shared" si="332"/>
        <v>2172.9272560577288</v>
      </c>
      <c r="AS252" s="1">
        <f t="shared" si="333"/>
        <v>110187074.99740501</v>
      </c>
      <c r="AT252" s="1">
        <f t="shared" si="334"/>
        <v>428019.57008031756</v>
      </c>
      <c r="AU252" s="1">
        <f t="shared" si="335"/>
        <v>3366670.2024661801</v>
      </c>
      <c r="AV252" s="1">
        <f t="shared" si="336"/>
        <v>54.200942197703291</v>
      </c>
      <c r="AW252" s="1">
        <f t="shared" si="337"/>
        <v>394697.0406328807</v>
      </c>
      <c r="AX252" s="6">
        <f t="shared" si="338"/>
        <v>263953425.74197832</v>
      </c>
      <c r="AY252">
        <f t="shared" si="339"/>
        <v>425500.85365334648</v>
      </c>
      <c r="AZ252">
        <f t="shared" si="340"/>
        <v>30803.813020465765</v>
      </c>
      <c r="BA252">
        <f t="shared" si="341"/>
        <v>810392.00423329242</v>
      </c>
      <c r="BB252">
        <f t="shared" si="342"/>
        <v>6520288.2207900742</v>
      </c>
    </row>
    <row r="253" spans="4:54" x14ac:dyDescent="0.35">
      <c r="D253">
        <f t="shared" si="292"/>
        <v>2015.625</v>
      </c>
      <c r="E253" s="1">
        <f t="shared" si="293"/>
        <v>2301.1919701054785</v>
      </c>
      <c r="F253" s="1">
        <f t="shared" si="294"/>
        <v>0.95126152724099811</v>
      </c>
      <c r="G253" s="1">
        <f t="shared" si="295"/>
        <v>48048.535508117129</v>
      </c>
      <c r="H253" s="1">
        <f t="shared" si="296"/>
        <v>5145.2269264288407</v>
      </c>
      <c r="I253" s="1">
        <f t="shared" si="297"/>
        <v>5.1672616958331396E-3</v>
      </c>
      <c r="J253" s="1">
        <f t="shared" si="298"/>
        <v>0.34796828683108771</v>
      </c>
      <c r="K253" s="1">
        <f t="shared" si="299"/>
        <v>2.0736401543493276E-2</v>
      </c>
      <c r="L253" s="1">
        <f t="shared" si="300"/>
        <v>3.9168496694117318E-3</v>
      </c>
      <c r="M253" s="1">
        <f t="shared" si="301"/>
        <v>0.71900381288774684</v>
      </c>
      <c r="N253" s="1">
        <f t="shared" si="302"/>
        <v>0.46898643843833071</v>
      </c>
      <c r="O253" s="1">
        <f t="shared" si="303"/>
        <v>3.4499662090486432</v>
      </c>
      <c r="P253" s="1">
        <f t="shared" si="304"/>
        <v>0.68706005701693462</v>
      </c>
      <c r="Q253" s="1">
        <f t="shared" si="305"/>
        <v>50624.94303113794</v>
      </c>
      <c r="R253" s="1">
        <f t="shared" si="306"/>
        <v>0.79972799016833096</v>
      </c>
      <c r="S253" s="1">
        <f t="shared" si="307"/>
        <v>0.25819159435816769</v>
      </c>
      <c r="T253" s="1">
        <f t="shared" si="308"/>
        <v>0.77389167981510842</v>
      </c>
      <c r="U253" s="1">
        <f t="shared" si="309"/>
        <v>0.98369765750213589</v>
      </c>
      <c r="V253" s="1">
        <f t="shared" si="310"/>
        <v>178.82681300051581</v>
      </c>
      <c r="W253" s="1">
        <f t="shared" si="311"/>
        <v>1947.681063738313</v>
      </c>
      <c r="X253" s="1">
        <f t="shared" si="312"/>
        <v>214.91767198673577</v>
      </c>
      <c r="Y253" s="1">
        <f t="shared" si="313"/>
        <v>7.2846361397584242E-2</v>
      </c>
      <c r="Z253" s="1">
        <f t="shared" si="314"/>
        <v>0.46898643843833071</v>
      </c>
      <c r="AA253" s="1">
        <f t="shared" si="315"/>
        <v>4092.7371847952909</v>
      </c>
      <c r="AB253" s="1">
        <f t="shared" si="316"/>
        <v>7.2441672259158834E-3</v>
      </c>
      <c r="AC253" s="1">
        <f t="shared" si="317"/>
        <v>0.18306834237431294</v>
      </c>
      <c r="AD253" s="1">
        <f t="shared" si="318"/>
        <v>2.1894376866188579E-2</v>
      </c>
      <c r="AE253" s="1">
        <f t="shared" si="319"/>
        <v>0.25540932565176655</v>
      </c>
      <c r="AF253" s="1">
        <f t="shared" si="320"/>
        <v>257.43404736337408</v>
      </c>
      <c r="AG253" s="1">
        <f t="shared" si="321"/>
        <v>152.65129116534669</v>
      </c>
      <c r="AH253" s="1">
        <f t="shared" si="322"/>
        <v>152.28493172840558</v>
      </c>
      <c r="AI253" s="1">
        <f t="shared" si="323"/>
        <v>274.75819129111403</v>
      </c>
      <c r="AJ253" s="1">
        <f t="shared" si="324"/>
        <v>304.94575266618119</v>
      </c>
      <c r="AK253" s="8">
        <f t="shared" si="325"/>
        <v>33840406.052268028</v>
      </c>
      <c r="AL253" s="1">
        <f t="shared" si="326"/>
        <v>1183900.0546726193</v>
      </c>
      <c r="AM253" s="1">
        <f t="shared" si="327"/>
        <v>0.9999362845603792</v>
      </c>
      <c r="AN253" s="1">
        <f t="shared" si="328"/>
        <v>34.453860674440676</v>
      </c>
      <c r="AO253" s="1">
        <f t="shared" si="329"/>
        <v>127.76156203817163</v>
      </c>
      <c r="AP253" s="1">
        <f t="shared" si="330"/>
        <v>8.3671981179500535E-3</v>
      </c>
      <c r="AQ253" s="1">
        <f t="shared" si="331"/>
        <v>1.1190172790589386E-3</v>
      </c>
      <c r="AR253" s="1">
        <f t="shared" si="332"/>
        <v>2181.289874526251</v>
      </c>
      <c r="AS253" s="1">
        <f t="shared" si="333"/>
        <v>110825330.0738389</v>
      </c>
      <c r="AT253" s="1">
        <f t="shared" si="334"/>
        <v>430499.8938909056</v>
      </c>
      <c r="AU253" s="1">
        <f t="shared" si="335"/>
        <v>3393421.4255961999</v>
      </c>
      <c r="AV253" s="1">
        <f t="shared" si="336"/>
        <v>54.195092882401354</v>
      </c>
      <c r="AW253" s="1">
        <f t="shared" si="337"/>
        <v>396790.77351064183</v>
      </c>
      <c r="AX253" s="6">
        <f t="shared" si="338"/>
        <v>266068451.12024507</v>
      </c>
      <c r="AY253">
        <f t="shared" si="339"/>
        <v>427966.5817941039</v>
      </c>
      <c r="AZ253">
        <f t="shared" si="340"/>
        <v>31175.808283462091</v>
      </c>
      <c r="BA253">
        <f t="shared" si="341"/>
        <v>814832.58639435738</v>
      </c>
      <c r="BB253">
        <f t="shared" si="342"/>
        <v>6570937.7210546546</v>
      </c>
    </row>
    <row r="254" spans="4:54" x14ac:dyDescent="0.35">
      <c r="D254">
        <f t="shared" si="292"/>
        <v>2015.6875</v>
      </c>
      <c r="E254" s="1">
        <f t="shared" si="293"/>
        <v>2310.014820208436</v>
      </c>
      <c r="F254" s="1">
        <f t="shared" si="294"/>
        <v>0.95126649493164128</v>
      </c>
      <c r="G254" s="1">
        <f t="shared" si="295"/>
        <v>48370.112191018932</v>
      </c>
      <c r="H254" s="1">
        <f t="shared" si="296"/>
        <v>5178.8265481168719</v>
      </c>
      <c r="I254" s="1">
        <f t="shared" si="297"/>
        <v>5.1026709293203664E-3</v>
      </c>
      <c r="J254" s="1">
        <f t="shared" si="298"/>
        <v>0.34901950882321781</v>
      </c>
      <c r="K254" s="1">
        <f t="shared" si="299"/>
        <v>2.0713100487881522E-2</v>
      </c>
      <c r="L254" s="1">
        <f t="shared" si="300"/>
        <v>3.9286825825483014E-3</v>
      </c>
      <c r="M254" s="1">
        <f t="shared" si="301"/>
        <v>0.71926213026401331</v>
      </c>
      <c r="N254" s="1">
        <f t="shared" si="302"/>
        <v>0.46990207654084776</v>
      </c>
      <c r="O254" s="1">
        <f t="shared" si="303"/>
        <v>3.4632402694763198</v>
      </c>
      <c r="P254" s="1">
        <f t="shared" si="304"/>
        <v>0.68788514088336383</v>
      </c>
      <c r="Q254" s="1">
        <f t="shared" si="305"/>
        <v>50963.344301045428</v>
      </c>
      <c r="R254" s="1">
        <f t="shared" si="306"/>
        <v>0.79972799016833096</v>
      </c>
      <c r="S254" s="1">
        <f t="shared" si="307"/>
        <v>0.25855406810084203</v>
      </c>
      <c r="T254" s="1">
        <f t="shared" si="308"/>
        <v>0.774214633671098</v>
      </c>
      <c r="U254" s="1">
        <f t="shared" si="309"/>
        <v>0.98380428425382493</v>
      </c>
      <c r="V254" s="1">
        <f t="shared" si="310"/>
        <v>178.75661460942132</v>
      </c>
      <c r="W254" s="1">
        <f t="shared" si="311"/>
        <v>1955.1749447120146</v>
      </c>
      <c r="X254" s="1">
        <f t="shared" si="312"/>
        <v>215.74458738012279</v>
      </c>
      <c r="Y254" s="1">
        <f t="shared" si="313"/>
        <v>7.3299372700014936E-2</v>
      </c>
      <c r="Z254" s="1">
        <f t="shared" si="314"/>
        <v>0.46990207654084776</v>
      </c>
      <c r="AA254" s="1">
        <f t="shared" si="315"/>
        <v>4108.4843653221842</v>
      </c>
      <c r="AB254" s="1">
        <f t="shared" si="316"/>
        <v>7.2583105677897783E-3</v>
      </c>
      <c r="AC254" s="1">
        <f t="shared" si="317"/>
        <v>0.18387078569497492</v>
      </c>
      <c r="AD254" s="1">
        <f t="shared" si="318"/>
        <v>2.1940719280305204E-2</v>
      </c>
      <c r="AE254" s="1">
        <f t="shared" si="319"/>
        <v>0.25576789338288525</v>
      </c>
      <c r="AF254" s="1">
        <f t="shared" si="320"/>
        <v>257.43345175259725</v>
      </c>
      <c r="AG254" s="1">
        <f t="shared" si="321"/>
        <v>152.65093798458039</v>
      </c>
      <c r="AH254" s="1">
        <f t="shared" si="322"/>
        <v>152.28493172840558</v>
      </c>
      <c r="AI254" s="1">
        <f t="shared" si="323"/>
        <v>274.65033507735586</v>
      </c>
      <c r="AJ254" s="1">
        <f t="shared" si="324"/>
        <v>304.94504713022553</v>
      </c>
      <c r="AK254" s="8">
        <f t="shared" si="325"/>
        <v>34066611.469926059</v>
      </c>
      <c r="AL254" s="1">
        <f t="shared" si="326"/>
        <v>1191813.7327509606</v>
      </c>
      <c r="AM254" s="1">
        <f t="shared" si="327"/>
        <v>0.99993670760598641</v>
      </c>
      <c r="AN254" s="1">
        <f t="shared" si="328"/>
        <v>34.460367165455494</v>
      </c>
      <c r="AO254" s="1">
        <f t="shared" si="329"/>
        <v>127.78568936205257</v>
      </c>
      <c r="AP254" s="1">
        <f t="shared" si="330"/>
        <v>8.3883750589286796E-3</v>
      </c>
      <c r="AQ254" s="1">
        <f t="shared" si="331"/>
        <v>1.1259761369250469E-3</v>
      </c>
      <c r="AR254" s="1">
        <f t="shared" si="332"/>
        <v>2189.6825867588514</v>
      </c>
      <c r="AS254" s="1">
        <f t="shared" si="333"/>
        <v>111467182.70153984</v>
      </c>
      <c r="AT254" s="1">
        <f t="shared" si="334"/>
        <v>432994.16584237776</v>
      </c>
      <c r="AU254" s="1">
        <f t="shared" si="335"/>
        <v>3420327.6689643813</v>
      </c>
      <c r="AV254" s="1">
        <f t="shared" si="336"/>
        <v>54.189286035297918</v>
      </c>
      <c r="AW254" s="1">
        <f t="shared" si="337"/>
        <v>398894.74131507834</v>
      </c>
      <c r="AX254" s="6">
        <f t="shared" si="338"/>
        <v>268197614.33711544</v>
      </c>
      <c r="AY254">
        <f t="shared" si="339"/>
        <v>430446.17599676119</v>
      </c>
      <c r="AZ254">
        <f t="shared" si="340"/>
        <v>31551.434681682822</v>
      </c>
      <c r="BA254">
        <f t="shared" si="341"/>
        <v>819296.10738199193</v>
      </c>
      <c r="BB254">
        <f t="shared" si="342"/>
        <v>6621864.7577043017</v>
      </c>
    </row>
    <row r="255" spans="4:54" x14ac:dyDescent="0.35">
      <c r="D255">
        <f t="shared" si="292"/>
        <v>2015.75</v>
      </c>
      <c r="E255" s="1">
        <f t="shared" si="293"/>
        <v>2318.8679463354179</v>
      </c>
      <c r="F255" s="1">
        <f t="shared" si="294"/>
        <v>0.95127142664146291</v>
      </c>
      <c r="G255" s="1">
        <f t="shared" si="295"/>
        <v>48693.788850276236</v>
      </c>
      <c r="H255" s="1">
        <f t="shared" si="296"/>
        <v>5212.5698342822634</v>
      </c>
      <c r="I255" s="1">
        <f t="shared" si="297"/>
        <v>5.0388875473304437E-3</v>
      </c>
      <c r="J255" s="1">
        <f t="shared" si="298"/>
        <v>0.35006853494230111</v>
      </c>
      <c r="K255" s="1">
        <f t="shared" si="299"/>
        <v>2.0689819394124967E-2</v>
      </c>
      <c r="L255" s="1">
        <f t="shared" si="300"/>
        <v>3.9404907781892167E-3</v>
      </c>
      <c r="M255" s="1">
        <f t="shared" si="301"/>
        <v>0.71951721867331075</v>
      </c>
      <c r="N255" s="1">
        <f t="shared" si="302"/>
        <v>0.47081972708537995</v>
      </c>
      <c r="O255" s="1">
        <f t="shared" si="303"/>
        <v>3.4765619493893416</v>
      </c>
      <c r="P255" s="1">
        <f t="shared" si="304"/>
        <v>0.68870882200629935</v>
      </c>
      <c r="Q255" s="1">
        <f t="shared" si="305"/>
        <v>51303.917485484431</v>
      </c>
      <c r="R255" s="1">
        <f t="shared" si="306"/>
        <v>0.79972799016833096</v>
      </c>
      <c r="S255" s="1">
        <f t="shared" si="307"/>
        <v>0.25891725287458944</v>
      </c>
      <c r="T255" s="1">
        <f t="shared" si="308"/>
        <v>0.7745335506041805</v>
      </c>
      <c r="U255" s="1">
        <f t="shared" si="309"/>
        <v>0.98391020802317708</v>
      </c>
      <c r="V255" s="1">
        <f t="shared" si="310"/>
        <v>178.68643194001694</v>
      </c>
      <c r="W255" s="1">
        <f t="shared" si="311"/>
        <v>1962.6957093026137</v>
      </c>
      <c r="X255" s="1">
        <f t="shared" si="312"/>
        <v>216.57446925732782</v>
      </c>
      <c r="Y255" s="1">
        <f t="shared" si="313"/>
        <v>7.3753272632640157E-2</v>
      </c>
      <c r="Z255" s="1">
        <f t="shared" si="314"/>
        <v>0.47081972708537995</v>
      </c>
      <c r="AA255" s="1">
        <f t="shared" si="315"/>
        <v>4124.2880374280048</v>
      </c>
      <c r="AB255" s="1">
        <f t="shared" si="316"/>
        <v>7.2724849947128252E-3</v>
      </c>
      <c r="AC255" s="1">
        <f t="shared" si="317"/>
        <v>0.18467694406659757</v>
      </c>
      <c r="AD255" s="1">
        <f t="shared" si="318"/>
        <v>2.1986988726716939E-2</v>
      </c>
      <c r="AE255" s="1">
        <f t="shared" si="319"/>
        <v>0.25612716448301698</v>
      </c>
      <c r="AF255" s="1">
        <f t="shared" si="320"/>
        <v>257.43287816401977</v>
      </c>
      <c r="AG255" s="1">
        <f t="shared" si="321"/>
        <v>152.65059786237106</v>
      </c>
      <c r="AH255" s="1">
        <f t="shared" si="322"/>
        <v>152.28493172840558</v>
      </c>
      <c r="AI255" s="1">
        <f t="shared" si="323"/>
        <v>274.54250301916517</v>
      </c>
      <c r="AJ255" s="1">
        <f t="shared" si="324"/>
        <v>304.9443676808587</v>
      </c>
      <c r="AK255" s="8">
        <f t="shared" si="325"/>
        <v>34294268.710840702</v>
      </c>
      <c r="AL255" s="1">
        <f t="shared" si="326"/>
        <v>1199778.2020960704</v>
      </c>
      <c r="AM255" s="1">
        <f t="shared" si="327"/>
        <v>0.99993712773250454</v>
      </c>
      <c r="AN255" s="1">
        <f t="shared" si="328"/>
        <v>34.466870894032191</v>
      </c>
      <c r="AO255" s="1">
        <f t="shared" si="329"/>
        <v>127.80980644228002</v>
      </c>
      <c r="AP255" s="1">
        <f t="shared" si="330"/>
        <v>8.4094664804645978E-3</v>
      </c>
      <c r="AQ255" s="1">
        <f t="shared" si="331"/>
        <v>1.1329486453362653E-3</v>
      </c>
      <c r="AR255" s="1">
        <f t="shared" si="332"/>
        <v>2198.1054070837981</v>
      </c>
      <c r="AS255" s="1">
        <f t="shared" si="333"/>
        <v>112112644.08870544</v>
      </c>
      <c r="AT255" s="1">
        <f t="shared" si="334"/>
        <v>435502.43033554725</v>
      </c>
      <c r="AU255" s="1">
        <f t="shared" si="335"/>
        <v>3447389.8043295299</v>
      </c>
      <c r="AV255" s="1">
        <f t="shared" si="336"/>
        <v>54.183521306990016</v>
      </c>
      <c r="AW255" s="1">
        <f t="shared" si="337"/>
        <v>401008.96211875911</v>
      </c>
      <c r="AX255" s="6">
        <f t="shared" si="338"/>
        <v>270341006.13154298</v>
      </c>
      <c r="AY255">
        <f t="shared" si="339"/>
        <v>432939.68040085118</v>
      </c>
      <c r="AZ255">
        <f t="shared" si="340"/>
        <v>31930.718282092075</v>
      </c>
      <c r="BA255">
        <f t="shared" si="341"/>
        <v>823782.62105590245</v>
      </c>
      <c r="BB255">
        <f t="shared" si="342"/>
        <v>6673070.7644156758</v>
      </c>
    </row>
    <row r="256" spans="4:54" x14ac:dyDescent="0.35">
      <c r="D256">
        <f t="shared" si="292"/>
        <v>2015.8125</v>
      </c>
      <c r="E256" s="1">
        <f t="shared" si="293"/>
        <v>2327.7513234963212</v>
      </c>
      <c r="F256" s="1">
        <f t="shared" si="294"/>
        <v>0.95127632266273909</v>
      </c>
      <c r="G256" s="1">
        <f t="shared" si="295"/>
        <v>49019.574464918878</v>
      </c>
      <c r="H256" s="1">
        <f t="shared" si="296"/>
        <v>5246.456046135716</v>
      </c>
      <c r="I256" s="1">
        <f t="shared" si="297"/>
        <v>4.9759014575575565E-3</v>
      </c>
      <c r="J256" s="1">
        <f t="shared" si="298"/>
        <v>0.35111536798079712</v>
      </c>
      <c r="K256" s="1">
        <f t="shared" si="299"/>
        <v>2.0666558224257617E-2</v>
      </c>
      <c r="L256" s="1">
        <f t="shared" si="300"/>
        <v>3.9522742877673546E-3</v>
      </c>
      <c r="M256" s="1">
        <f t="shared" si="301"/>
        <v>0.71976911847772329</v>
      </c>
      <c r="N256" s="1">
        <f t="shared" si="302"/>
        <v>0.47173938356863021</v>
      </c>
      <c r="O256" s="1">
        <f t="shared" si="303"/>
        <v>3.4899312673790042</v>
      </c>
      <c r="P256" s="1">
        <f t="shared" si="304"/>
        <v>0.68953108935360019</v>
      </c>
      <c r="Q256" s="1">
        <f t="shared" si="305"/>
        <v>51646.671193545357</v>
      </c>
      <c r="R256" s="1">
        <f t="shared" si="306"/>
        <v>0.79972799016833096</v>
      </c>
      <c r="S256" s="1">
        <f t="shared" si="307"/>
        <v>0.25928114372002525</v>
      </c>
      <c r="T256" s="1">
        <f t="shared" si="308"/>
        <v>0.77484848107588866</v>
      </c>
      <c r="U256" s="1">
        <f t="shared" si="309"/>
        <v>0.98401543199854713</v>
      </c>
      <c r="V256" s="1">
        <f t="shared" si="310"/>
        <v>178.61626570521057</v>
      </c>
      <c r="W256" s="1">
        <f t="shared" si="311"/>
        <v>1970.24336800584</v>
      </c>
      <c r="X256" s="1">
        <f t="shared" si="312"/>
        <v>217.40731877650646</v>
      </c>
      <c r="Y256" s="1">
        <f t="shared" si="313"/>
        <v>7.4208054997335682E-2</v>
      </c>
      <c r="Z256" s="1">
        <f t="shared" si="314"/>
        <v>0.47173938356863021</v>
      </c>
      <c r="AA256" s="1">
        <f t="shared" si="315"/>
        <v>4140.1482231678337</v>
      </c>
      <c r="AB256" s="1">
        <f t="shared" si="316"/>
        <v>7.2866904062322858E-3</v>
      </c>
      <c r="AC256" s="1">
        <f t="shared" si="317"/>
        <v>0.1854868255348153</v>
      </c>
      <c r="AD256" s="1">
        <f t="shared" si="318"/>
        <v>2.2033183066103895E-2</v>
      </c>
      <c r="AE256" s="1">
        <f t="shared" si="319"/>
        <v>0.25648713404621926</v>
      </c>
      <c r="AF256" s="1">
        <f t="shared" si="320"/>
        <v>257.43232578338962</v>
      </c>
      <c r="AG256" s="1">
        <f t="shared" si="321"/>
        <v>152.65027031588966</v>
      </c>
      <c r="AH256" s="1">
        <f t="shared" si="322"/>
        <v>152.28493172840558</v>
      </c>
      <c r="AI256" s="1">
        <f t="shared" si="323"/>
        <v>274.43469621188814</v>
      </c>
      <c r="AJ256" s="1">
        <f t="shared" si="324"/>
        <v>304.9437133535514</v>
      </c>
      <c r="AK256" s="8">
        <f t="shared" si="325"/>
        <v>34523383.52978614</v>
      </c>
      <c r="AL256" s="1">
        <f t="shared" si="326"/>
        <v>1207793.6640356251</v>
      </c>
      <c r="AM256" s="1">
        <f t="shared" si="327"/>
        <v>0.99993754495508813</v>
      </c>
      <c r="AN256" s="1">
        <f t="shared" si="328"/>
        <v>34.473371776651163</v>
      </c>
      <c r="AO256" s="1">
        <f t="shared" si="329"/>
        <v>127.83391296914719</v>
      </c>
      <c r="AP256" s="1">
        <f t="shared" si="330"/>
        <v>8.4304725110670858E-3</v>
      </c>
      <c r="AQ256" s="1">
        <f t="shared" si="331"/>
        <v>1.1399347090811382E-3</v>
      </c>
      <c r="AR256" s="1">
        <f t="shared" si="332"/>
        <v>2206.5583472557009</v>
      </c>
      <c r="AS256" s="1">
        <f t="shared" si="333"/>
        <v>112761725.30280264</v>
      </c>
      <c r="AT256" s="1">
        <f t="shared" si="334"/>
        <v>438024.73119744624</v>
      </c>
      <c r="AU256" s="1">
        <f t="shared" si="335"/>
        <v>3474608.7062255014</v>
      </c>
      <c r="AV256" s="1">
        <f t="shared" si="336"/>
        <v>54.177798354529507</v>
      </c>
      <c r="AW256" s="1">
        <f t="shared" si="337"/>
        <v>403133.45336765912</v>
      </c>
      <c r="AX256" s="6">
        <f t="shared" si="338"/>
        <v>272498717.60215461</v>
      </c>
      <c r="AY256">
        <f t="shared" si="339"/>
        <v>435447.13857550244</v>
      </c>
      <c r="AZ256">
        <f t="shared" si="340"/>
        <v>32313.685207843337</v>
      </c>
      <c r="BA256">
        <f t="shared" si="341"/>
        <v>828292.18006067816</v>
      </c>
      <c r="BB256">
        <f t="shared" si="342"/>
        <v>6724557.1782316696</v>
      </c>
    </row>
    <row r="257" spans="4:54" x14ac:dyDescent="0.35">
      <c r="D257">
        <f t="shared" si="292"/>
        <v>2015.875</v>
      </c>
      <c r="E257" s="1">
        <f t="shared" si="293"/>
        <v>2336.6649241429145</v>
      </c>
      <c r="F257" s="1">
        <f t="shared" si="294"/>
        <v>0.95128118328243882</v>
      </c>
      <c r="G257" s="1">
        <f t="shared" si="295"/>
        <v>49347.477967802362</v>
      </c>
      <c r="H257" s="1">
        <f t="shared" si="296"/>
        <v>5280.4844135362255</v>
      </c>
      <c r="I257" s="1">
        <f t="shared" si="297"/>
        <v>4.913702693849724E-3</v>
      </c>
      <c r="J257" s="1">
        <f t="shared" si="298"/>
        <v>0.35216001072682779</v>
      </c>
      <c r="K257" s="1">
        <f t="shared" si="299"/>
        <v>2.0643316940008302E-2</v>
      </c>
      <c r="L257" s="1">
        <f t="shared" si="300"/>
        <v>3.9640331426667669E-3</v>
      </c>
      <c r="M257" s="1">
        <f t="shared" si="301"/>
        <v>0.72001786953480895</v>
      </c>
      <c r="N257" s="1">
        <f t="shared" si="302"/>
        <v>0.47266103935987219</v>
      </c>
      <c r="O257" s="1">
        <f t="shared" si="303"/>
        <v>3.5033482379686887</v>
      </c>
      <c r="P257" s="1">
        <f t="shared" si="304"/>
        <v>0.69035193182852972</v>
      </c>
      <c r="Q257" s="1">
        <f t="shared" si="305"/>
        <v>51991.61397244531</v>
      </c>
      <c r="R257" s="1">
        <f t="shared" si="306"/>
        <v>0.79972799016833096</v>
      </c>
      <c r="S257" s="1">
        <f t="shared" si="307"/>
        <v>0.25964573568895288</v>
      </c>
      <c r="T257" s="1">
        <f t="shared" si="308"/>
        <v>0.775159474916986</v>
      </c>
      <c r="U257" s="1">
        <f t="shared" si="309"/>
        <v>0.9841199593720481</v>
      </c>
      <c r="V257" s="1">
        <f t="shared" si="310"/>
        <v>178.54611663097074</v>
      </c>
      <c r="W257" s="1">
        <f t="shared" si="311"/>
        <v>1977.8179290208789</v>
      </c>
      <c r="X257" s="1">
        <f t="shared" si="312"/>
        <v>218.24313684240124</v>
      </c>
      <c r="Y257" s="1">
        <f t="shared" si="313"/>
        <v>7.4663713609959798E-2</v>
      </c>
      <c r="Z257" s="1">
        <f t="shared" si="314"/>
        <v>0.47266103935987219</v>
      </c>
      <c r="AA257" s="1">
        <f t="shared" si="315"/>
        <v>4156.0649397709358</v>
      </c>
      <c r="AB257" s="1">
        <f t="shared" si="316"/>
        <v>7.3009266999270947E-3</v>
      </c>
      <c r="AC257" s="1">
        <f t="shared" si="317"/>
        <v>0.18630043801595514</v>
      </c>
      <c r="AD257" s="1">
        <f t="shared" si="318"/>
        <v>2.2079300135324345E-2</v>
      </c>
      <c r="AE257" s="1">
        <f t="shared" si="319"/>
        <v>0.25684779717761724</v>
      </c>
      <c r="AF257" s="1">
        <f t="shared" si="320"/>
        <v>257.43179382656109</v>
      </c>
      <c r="AG257" s="1">
        <f t="shared" si="321"/>
        <v>152.64995488015941</v>
      </c>
      <c r="AH257" s="1">
        <f t="shared" si="322"/>
        <v>152.28493172840558</v>
      </c>
      <c r="AI257" s="1">
        <f t="shared" si="323"/>
        <v>274.32691577093811</v>
      </c>
      <c r="AJ257" s="1">
        <f t="shared" si="324"/>
        <v>304.94308321943697</v>
      </c>
      <c r="AK257" s="8">
        <f t="shared" si="325"/>
        <v>34753961.640177146</v>
      </c>
      <c r="AL257" s="1">
        <f t="shared" si="326"/>
        <v>1215860.3184503654</v>
      </c>
      <c r="AM257" s="1">
        <f t="shared" si="327"/>
        <v>0.99993795928887286</v>
      </c>
      <c r="AN257" s="1">
        <f t="shared" si="328"/>
        <v>34.479869729115173</v>
      </c>
      <c r="AO257" s="1">
        <f t="shared" si="329"/>
        <v>127.85800863043451</v>
      </c>
      <c r="AP257" s="1">
        <f t="shared" si="330"/>
        <v>8.4513932798569516E-3</v>
      </c>
      <c r="AQ257" s="1">
        <f t="shared" si="331"/>
        <v>1.1469342331630003E-3</v>
      </c>
      <c r="AR257" s="1">
        <f t="shared" si="332"/>
        <v>2215.0414164571712</v>
      </c>
      <c r="AS257" s="1">
        <f t="shared" si="333"/>
        <v>113414437.26758569</v>
      </c>
      <c r="AT257" s="1">
        <f t="shared" si="334"/>
        <v>440561.11167059705</v>
      </c>
      <c r="AU257" s="1">
        <f t="shared" si="335"/>
        <v>3501985.2519253418</v>
      </c>
      <c r="AV257" s="1">
        <f t="shared" si="336"/>
        <v>54.172116841194381</v>
      </c>
      <c r="AW257" s="1">
        <f t="shared" si="337"/>
        <v>405268.23187287705</v>
      </c>
      <c r="AX257" s="6">
        <f t="shared" si="338"/>
        <v>274670840.20466566</v>
      </c>
      <c r="AY257">
        <f t="shared" si="339"/>
        <v>437968.59350877296</v>
      </c>
      <c r="AZ257">
        <f t="shared" si="340"/>
        <v>32700.361635895923</v>
      </c>
      <c r="BA257">
        <f t="shared" si="341"/>
        <v>832824.83580760541</v>
      </c>
      <c r="BB257">
        <f t="shared" si="342"/>
        <v>6776325.4394854624</v>
      </c>
    </row>
    <row r="258" spans="4:54" x14ac:dyDescent="0.35">
      <c r="D258">
        <f t="shared" si="292"/>
        <v>2015.9375</v>
      </c>
      <c r="E258" s="1">
        <f t="shared" si="293"/>
        <v>2345.6087181604007</v>
      </c>
      <c r="F258" s="1">
        <f t="shared" si="294"/>
        <v>0.95128600878241254</v>
      </c>
      <c r="G258" s="1">
        <f t="shared" si="295"/>
        <v>49677.508243648379</v>
      </c>
      <c r="H258" s="1">
        <f t="shared" si="296"/>
        <v>5314.6541347539178</v>
      </c>
      <c r="I258" s="1">
        <f t="shared" si="297"/>
        <v>4.8522814146318401E-3</v>
      </c>
      <c r="J258" s="1">
        <f t="shared" si="298"/>
        <v>0.35320246596416166</v>
      </c>
      <c r="K258" s="1">
        <f t="shared" si="299"/>
        <v>2.0620095502868818E-2</v>
      </c>
      <c r="L258" s="1">
        <f t="shared" si="300"/>
        <v>3.9757673742224992E-3</v>
      </c>
      <c r="M258" s="1">
        <f t="shared" si="301"/>
        <v>0.72026351120390675</v>
      </c>
      <c r="N258" s="1">
        <f t="shared" si="302"/>
        <v>0.47358468769958451</v>
      </c>
      <c r="O258" s="1">
        <f t="shared" si="303"/>
        <v>3.5168128716153939</v>
      </c>
      <c r="P258" s="1">
        <f t="shared" si="304"/>
        <v>0.69117133827506327</v>
      </c>
      <c r="Q258" s="1">
        <f t="shared" si="305"/>
        <v>52338.754305449853</v>
      </c>
      <c r="R258" s="1">
        <f t="shared" si="306"/>
        <v>0.79972799016833096</v>
      </c>
      <c r="S258" s="1">
        <f t="shared" si="307"/>
        <v>0.26001102384438357</v>
      </c>
      <c r="T258" s="1">
        <f t="shared" si="308"/>
        <v>0.77546658133535162</v>
      </c>
      <c r="U258" s="1">
        <f t="shared" si="309"/>
        <v>0.98422379333919841</v>
      </c>
      <c r="V258" s="1">
        <f t="shared" si="310"/>
        <v>178.47598545596765</v>
      </c>
      <c r="W258" s="1">
        <f t="shared" si="311"/>
        <v>1985.4193982512379</v>
      </c>
      <c r="X258" s="1">
        <f t="shared" si="312"/>
        <v>219.08192410643713</v>
      </c>
      <c r="Y258" s="1">
        <f t="shared" si="313"/>
        <v>7.5120242300378171E-2</v>
      </c>
      <c r="Z258" s="1">
        <f t="shared" si="314"/>
        <v>0.47358468769958451</v>
      </c>
      <c r="AA258" s="1">
        <f t="shared" si="315"/>
        <v>4172.0381996425776</v>
      </c>
      <c r="AB258" s="1">
        <f t="shared" si="316"/>
        <v>7.3151937713867646E-3</v>
      </c>
      <c r="AC258" s="1">
        <f t="shared" si="317"/>
        <v>0.18711778929413186</v>
      </c>
      <c r="AD258" s="1">
        <f t="shared" si="318"/>
        <v>2.2125337747841492E-2</v>
      </c>
      <c r="AE258" s="1">
        <f t="shared" si="319"/>
        <v>0.25720914899342306</v>
      </c>
      <c r="AF258" s="1">
        <f t="shared" si="320"/>
        <v>257.4312815383816</v>
      </c>
      <c r="AG258" s="1">
        <f t="shared" si="321"/>
        <v>152.64965110739567</v>
      </c>
      <c r="AH258" s="1">
        <f t="shared" si="322"/>
        <v>152.28493172840558</v>
      </c>
      <c r="AI258" s="1">
        <f t="shared" si="323"/>
        <v>274.21916283124381</v>
      </c>
      <c r="AJ258" s="1">
        <f t="shared" si="324"/>
        <v>304.94247638399276</v>
      </c>
      <c r="AK258" s="8">
        <f t="shared" si="325"/>
        <v>34986008.712679878</v>
      </c>
      <c r="AL258" s="1">
        <f t="shared" si="326"/>
        <v>1223978.3637254941</v>
      </c>
      <c r="AM258" s="1">
        <f t="shared" si="327"/>
        <v>0.99993837074897485</v>
      </c>
      <c r="AN258" s="1">
        <f t="shared" si="328"/>
        <v>34.486364666561727</v>
      </c>
      <c r="AO258" s="1">
        <f t="shared" si="329"/>
        <v>127.88209311145546</v>
      </c>
      <c r="AP258" s="1">
        <f t="shared" si="330"/>
        <v>8.4722289165601438E-3</v>
      </c>
      <c r="AQ258" s="1">
        <f t="shared" si="331"/>
        <v>1.1539471228003576E-3</v>
      </c>
      <c r="AR258" s="1">
        <f t="shared" si="332"/>
        <v>2223.5546212997956</v>
      </c>
      <c r="AS258" s="1">
        <f t="shared" si="333"/>
        <v>114070790.76009215</v>
      </c>
      <c r="AT258" s="1">
        <f t="shared" si="334"/>
        <v>443111.61440217134</v>
      </c>
      <c r="AU258" s="1">
        <f t="shared" si="335"/>
        <v>3529520.3214047542</v>
      </c>
      <c r="AV258" s="1">
        <f t="shared" si="336"/>
        <v>54.166476436268866</v>
      </c>
      <c r="AW258" s="1">
        <f t="shared" si="337"/>
        <v>407413.31380228954</v>
      </c>
      <c r="AX258" s="6">
        <f t="shared" si="338"/>
        <v>276857465.74920815</v>
      </c>
      <c r="AY258">
        <f t="shared" si="339"/>
        <v>440504.08759687369</v>
      </c>
      <c r="AZ258">
        <f t="shared" si="340"/>
        <v>33090.773794584165</v>
      </c>
      <c r="BA258">
        <f t="shared" si="341"/>
        <v>837380.63845632272</v>
      </c>
      <c r="BB258">
        <f t="shared" si="342"/>
        <v>6828376.9917234378</v>
      </c>
    </row>
    <row r="259" spans="4:54" x14ac:dyDescent="0.35">
      <c r="D259">
        <f t="shared" si="292"/>
        <v>2016</v>
      </c>
      <c r="E259" s="1">
        <f t="shared" si="293"/>
        <v>2354.582672858729</v>
      </c>
      <c r="F259" s="1">
        <f t="shared" si="294"/>
        <v>0.95129079943957273</v>
      </c>
      <c r="G259" s="1">
        <f t="shared" si="295"/>
        <v>50009.674127070502</v>
      </c>
      <c r="H259" s="1">
        <f t="shared" si="296"/>
        <v>5348.9643762326677</v>
      </c>
      <c r="I259" s="1">
        <f t="shared" si="297"/>
        <v>4.7916279013484947E-3</v>
      </c>
      <c r="J259" s="1">
        <f t="shared" si="298"/>
        <v>0.35424273647220206</v>
      </c>
      <c r="K259" s="1">
        <f t="shared" si="299"/>
        <v>2.0596893874159333E-2</v>
      </c>
      <c r="L259" s="1">
        <f t="shared" si="300"/>
        <v>3.9874770137204654E-3</v>
      </c>
      <c r="M259" s="1">
        <f t="shared" si="301"/>
        <v>0.72050608235236335</v>
      </c>
      <c r="N259" s="1">
        <f t="shared" si="302"/>
        <v>0.47451032169811291</v>
      </c>
      <c r="O259" s="1">
        <f t="shared" si="303"/>
        <v>3.5303251747102347</v>
      </c>
      <c r="P259" s="1">
        <f t="shared" si="304"/>
        <v>0.69198929748304094</v>
      </c>
      <c r="Q259" s="1">
        <f t="shared" si="305"/>
        <v>52688.100609779838</v>
      </c>
      <c r="R259" s="1">
        <f t="shared" si="306"/>
        <v>0.79972799016833096</v>
      </c>
      <c r="S259" s="1">
        <f t="shared" si="307"/>
        <v>0.26037700326055607</v>
      </c>
      <c r="T259" s="1">
        <f t="shared" si="308"/>
        <v>0.7757698489237661</v>
      </c>
      <c r="U259" s="1">
        <f t="shared" si="309"/>
        <v>0.98432693709857799</v>
      </c>
      <c r="V259" s="1">
        <f t="shared" si="310"/>
        <v>178.40587293122508</v>
      </c>
      <c r="W259" s="1">
        <f t="shared" si="311"/>
        <v>1993.0477793050256</v>
      </c>
      <c r="X259" s="1">
        <f t="shared" si="312"/>
        <v>219.92368096675236</v>
      </c>
      <c r="Y259" s="1">
        <f t="shared" si="313"/>
        <v>7.5577634912488159E-2</v>
      </c>
      <c r="Z259" s="1">
        <f t="shared" si="314"/>
        <v>0.47451032169811291</v>
      </c>
      <c r="AA259" s="1">
        <f t="shared" si="315"/>
        <v>4188.0680103646164</v>
      </c>
      <c r="AB259" s="1">
        <f t="shared" si="316"/>
        <v>7.3294915141907174E-3</v>
      </c>
      <c r="AC259" s="1">
        <f t="shared" si="317"/>
        <v>0.18793888701834036</v>
      </c>
      <c r="AD259" s="1">
        <f t="shared" si="318"/>
        <v>2.2171293694146207E-2</v>
      </c>
      <c r="AE259" s="1">
        <f t="shared" si="319"/>
        <v>0.25757118462095546</v>
      </c>
      <c r="AF259" s="1">
        <f t="shared" si="320"/>
        <v>257.43078819161963</v>
      </c>
      <c r="AG259" s="1">
        <f t="shared" si="321"/>
        <v>152.64935856637021</v>
      </c>
      <c r="AH259" s="1">
        <f t="shared" si="322"/>
        <v>152.28493172840558</v>
      </c>
      <c r="AI259" s="1">
        <f t="shared" si="323"/>
        <v>274.11143854671462</v>
      </c>
      <c r="AJ259" s="1">
        <f t="shared" si="324"/>
        <v>304.94189198577038</v>
      </c>
      <c r="AK259" s="8">
        <f t="shared" si="325"/>
        <v>35219530.373812705</v>
      </c>
      <c r="AL259" s="1">
        <f t="shared" si="326"/>
        <v>1232147.9967017267</v>
      </c>
      <c r="AM259" s="1">
        <f t="shared" si="327"/>
        <v>0.99993877935048936</v>
      </c>
      <c r="AN259" s="1">
        <f t="shared" si="328"/>
        <v>34.492856503475217</v>
      </c>
      <c r="AO259" s="1">
        <f t="shared" si="329"/>
        <v>127.90616609510167</v>
      </c>
      <c r="AP259" s="1">
        <f t="shared" si="330"/>
        <v>8.4929795515014742E-3</v>
      </c>
      <c r="AQ259" s="1">
        <f t="shared" si="331"/>
        <v>1.1609732834272622E-3</v>
      </c>
      <c r="AR259" s="1">
        <f t="shared" si="332"/>
        <v>2232.0979658244464</v>
      </c>
      <c r="AS259" s="1">
        <f t="shared" si="333"/>
        <v>114730796.40761423</v>
      </c>
      <c r="AT259" s="1">
        <f t="shared" si="334"/>
        <v>445676.281433027</v>
      </c>
      <c r="AU259" s="1">
        <f t="shared" si="335"/>
        <v>3557214.7973048901</v>
      </c>
      <c r="AV259" s="1">
        <f t="shared" si="336"/>
        <v>54.160876814831845</v>
      </c>
      <c r="AW259" s="1">
        <f t="shared" si="337"/>
        <v>409568.71467213164</v>
      </c>
      <c r="AX259" s="6">
        <f t="shared" si="338"/>
        <v>279058686.39757144</v>
      </c>
      <c r="AY259">
        <f t="shared" si="339"/>
        <v>443053.66263326956</v>
      </c>
      <c r="AZ259">
        <f t="shared" si="340"/>
        <v>33484.947961137943</v>
      </c>
      <c r="BA259">
        <f t="shared" si="341"/>
        <v>841959.63689629594</v>
      </c>
      <c r="BB259">
        <f t="shared" si="342"/>
        <v>6880713.2816269584</v>
      </c>
    </row>
    <row r="260" spans="4:54" x14ac:dyDescent="0.35">
      <c r="D260">
        <f t="shared" si="292"/>
        <v>2016.0625</v>
      </c>
      <c r="E260" s="1">
        <f t="shared" si="293"/>
        <v>2363.5867529637267</v>
      </c>
      <c r="F260" s="1">
        <f t="shared" si="294"/>
        <v>0.95129555552606704</v>
      </c>
      <c r="G260" s="1">
        <f t="shared" si="295"/>
        <v>50343.984400585046</v>
      </c>
      <c r="H260" s="1">
        <f t="shared" si="296"/>
        <v>5383.4142723559498</v>
      </c>
      <c r="I260" s="1">
        <f t="shared" si="297"/>
        <v>4.7317325569262028E-3</v>
      </c>
      <c r="J260" s="1">
        <f t="shared" si="298"/>
        <v>0.35528082502597946</v>
      </c>
      <c r="K260" s="1">
        <f t="shared" si="299"/>
        <v>2.0573712015091207E-2</v>
      </c>
      <c r="L260" s="1">
        <f t="shared" si="300"/>
        <v>3.9991620923973533E-3</v>
      </c>
      <c r="M260" s="1">
        <f t="shared" si="301"/>
        <v>0.7207456213616843</v>
      </c>
      <c r="N260" s="1">
        <f t="shared" si="302"/>
        <v>0.47543793433436016</v>
      </c>
      <c r="O260" s="1">
        <f t="shared" si="303"/>
        <v>3.5438851495779384</v>
      </c>
      <c r="P260" s="1">
        <f t="shared" si="304"/>
        <v>0.69280579819316856</v>
      </c>
      <c r="Q260" s="1">
        <f t="shared" si="305"/>
        <v>53039.661234505016</v>
      </c>
      <c r="R260" s="1">
        <f t="shared" si="306"/>
        <v>0.79972799016833096</v>
      </c>
      <c r="S260" s="1">
        <f t="shared" si="307"/>
        <v>0.26074366902295548</v>
      </c>
      <c r="T260" s="1">
        <f t="shared" si="308"/>
        <v>0.77606932566760034</v>
      </c>
      <c r="U260" s="1">
        <f t="shared" si="309"/>
        <v>0.98442939385149519</v>
      </c>
      <c r="V260" s="1">
        <f t="shared" si="310"/>
        <v>178.3357798197824</v>
      </c>
      <c r="W260" s="1">
        <f t="shared" si="311"/>
        <v>2000.7030734946684</v>
      </c>
      <c r="X260" s="1">
        <f t="shared" si="312"/>
        <v>220.76840756816716</v>
      </c>
      <c r="Y260" s="1">
        <f t="shared" si="313"/>
        <v>7.6035885304242795E-2</v>
      </c>
      <c r="Z260" s="1">
        <f t="shared" si="314"/>
        <v>0.47543793433436016</v>
      </c>
      <c r="AA260" s="1">
        <f t="shared" si="315"/>
        <v>4204.1543746949046</v>
      </c>
      <c r="AB260" s="1">
        <f t="shared" si="316"/>
        <v>7.3438198198880495E-3</v>
      </c>
      <c r="AC260" s="1">
        <f t="shared" si="317"/>
        <v>0.18876373869954383</v>
      </c>
      <c r="AD260" s="1">
        <f t="shared" si="318"/>
        <v>2.2217165742176234E-2</v>
      </c>
      <c r="AE260" s="1">
        <f t="shared" si="319"/>
        <v>0.25793389919865822</v>
      </c>
      <c r="AF260" s="1">
        <f t="shared" si="320"/>
        <v>257.43031308593248</v>
      </c>
      <c r="AG260" s="1">
        <f t="shared" si="321"/>
        <v>152.64907684179909</v>
      </c>
      <c r="AH260" s="1">
        <f t="shared" si="322"/>
        <v>152.28493172840558</v>
      </c>
      <c r="AI260" s="1">
        <f t="shared" si="323"/>
        <v>274.00374408972118</v>
      </c>
      <c r="AJ260" s="1">
        <f t="shared" si="324"/>
        <v>304.94132919517278</v>
      </c>
      <c r="AK260" s="8">
        <f t="shared" si="325"/>
        <v>35454532.204538152</v>
      </c>
      <c r="AL260" s="1">
        <f t="shared" si="326"/>
        <v>1240369.412626033</v>
      </c>
      <c r="AM260" s="1">
        <f t="shared" si="327"/>
        <v>0.99993918510849034</v>
      </c>
      <c r="AN260" s="1">
        <f t="shared" si="328"/>
        <v>34.499345153698876</v>
      </c>
      <c r="AO260" s="1">
        <f t="shared" si="329"/>
        <v>127.93022726188721</v>
      </c>
      <c r="AP260" s="1">
        <f t="shared" si="330"/>
        <v>8.5136453155984539E-3</v>
      </c>
      <c r="AQ260" s="1">
        <f t="shared" si="331"/>
        <v>1.1680126206936802E-3</v>
      </c>
      <c r="AR260" s="1">
        <f t="shared" si="332"/>
        <v>2240.6714515009653</v>
      </c>
      <c r="AS260" s="1">
        <f t="shared" si="333"/>
        <v>115394464.6846488</v>
      </c>
      <c r="AT260" s="1">
        <f t="shared" si="334"/>
        <v>448255.15418663662</v>
      </c>
      <c r="AU260" s="1">
        <f t="shared" si="335"/>
        <v>3585069.5648944541</v>
      </c>
      <c r="AV260" s="1">
        <f t="shared" si="336"/>
        <v>54.155317657553276</v>
      </c>
      <c r="AW260" s="1">
        <f t="shared" si="337"/>
        <v>411734.44933851797</v>
      </c>
      <c r="AX260" s="6">
        <f t="shared" si="338"/>
        <v>281274594.66035509</v>
      </c>
      <c r="AY260">
        <f t="shared" si="339"/>
        <v>445617.35979767336</v>
      </c>
      <c r="AZ260">
        <f t="shared" si="340"/>
        <v>33882.910459155384</v>
      </c>
      <c r="BA260">
        <f t="shared" si="341"/>
        <v>846561.87872814166</v>
      </c>
      <c r="BB260">
        <f t="shared" si="342"/>
        <v>6933335.758932977</v>
      </c>
    </row>
    <row r="261" spans="4:54" x14ac:dyDescent="0.35">
      <c r="D261">
        <f t="shared" si="292"/>
        <v>2016.125</v>
      </c>
      <c r="E261" s="1">
        <f t="shared" si="293"/>
        <v>2372.6209206080407</v>
      </c>
      <c r="F261" s="1">
        <f t="shared" si="294"/>
        <v>0.95130027730944589</v>
      </c>
      <c r="G261" s="1">
        <f t="shared" si="295"/>
        <v>50680.447792607294</v>
      </c>
      <c r="H261" s="1">
        <f t="shared" si="296"/>
        <v>5418.0029252117374</v>
      </c>
      <c r="I261" s="1">
        <f t="shared" si="297"/>
        <v>4.6725859042548671E-3</v>
      </c>
      <c r="J261" s="1">
        <f t="shared" si="298"/>
        <v>0.35631673439614781</v>
      </c>
      <c r="K261" s="1">
        <f t="shared" si="299"/>
        <v>2.0550549886827325E-2</v>
      </c>
      <c r="L261" s="1">
        <f t="shared" si="300"/>
        <v>4.010822641440588E-3</v>
      </c>
      <c r="M261" s="1">
        <f t="shared" si="301"/>
        <v>0.72098216613360588</v>
      </c>
      <c r="N261" s="1">
        <f t="shared" si="302"/>
        <v>0.47636751845450315</v>
      </c>
      <c r="O261" s="1">
        <f t="shared" si="303"/>
        <v>3.5574927944753933</v>
      </c>
      <c r="P261" s="1">
        <f t="shared" si="304"/>
        <v>0.69362082910187417</v>
      </c>
      <c r="Q261" s="1">
        <f t="shared" si="305"/>
        <v>53393.444458422542</v>
      </c>
      <c r="R261" s="1">
        <f t="shared" si="306"/>
        <v>0.79972799016833096</v>
      </c>
      <c r="S261" s="1">
        <f t="shared" si="307"/>
        <v>0.26111101622833244</v>
      </c>
      <c r="T261" s="1">
        <f t="shared" si="308"/>
        <v>0.77636505895240826</v>
      </c>
      <c r="U261" s="1">
        <f t="shared" si="309"/>
        <v>0.98453116680166242</v>
      </c>
      <c r="V261" s="1">
        <f t="shared" si="310"/>
        <v>178.26570689636782</v>
      </c>
      <c r="W261" s="1">
        <f t="shared" si="311"/>
        <v>2008.3852798360911</v>
      </c>
      <c r="X261" s="1">
        <f t="shared" si="312"/>
        <v>221.61610380209333</v>
      </c>
      <c r="Y261" s="1">
        <f t="shared" si="313"/>
        <v>7.6494987347674348E-2</v>
      </c>
      <c r="Z261" s="1">
        <f t="shared" si="314"/>
        <v>0.47636751845450315</v>
      </c>
      <c r="AA261" s="1">
        <f t="shared" si="315"/>
        <v>4220.2972905655679</v>
      </c>
      <c r="AB261" s="1">
        <f t="shared" si="316"/>
        <v>7.3581785779777194E-3</v>
      </c>
      <c r="AC261" s="1">
        <f t="shared" si="317"/>
        <v>0.18959235170775973</v>
      </c>
      <c r="AD261" s="1">
        <f t="shared" si="318"/>
        <v>2.2262951637732144E-2</v>
      </c>
      <c r="AE261" s="1">
        <f t="shared" si="319"/>
        <v>0.25829728787611933</v>
      </c>
      <c r="AF261" s="1">
        <f t="shared" si="320"/>
        <v>257.42985554687198</v>
      </c>
      <c r="AG261" s="1">
        <f t="shared" si="321"/>
        <v>152.64880553375318</v>
      </c>
      <c r="AH261" s="1">
        <f t="shared" si="322"/>
        <v>152.28493172840558</v>
      </c>
      <c r="AI261" s="1">
        <f t="shared" si="323"/>
        <v>273.89608065059355</v>
      </c>
      <c r="AJ261" s="1">
        <f t="shared" si="324"/>
        <v>304.94078721327645</v>
      </c>
      <c r="AK261" s="8">
        <f t="shared" si="325"/>
        <v>35691019.738844827</v>
      </c>
      <c r="AL261" s="1">
        <f t="shared" si="326"/>
        <v>1248642.8051020242</v>
      </c>
      <c r="AM261" s="1">
        <f t="shared" si="327"/>
        <v>0.9999395880380294</v>
      </c>
      <c r="AN261" s="1">
        <f t="shared" si="328"/>
        <v>34.505830530446509</v>
      </c>
      <c r="AO261" s="1">
        <f t="shared" si="329"/>
        <v>127.95427628999217</v>
      </c>
      <c r="AP261" s="1">
        <f t="shared" si="330"/>
        <v>8.5342263403552516E-3</v>
      </c>
      <c r="AQ261" s="1">
        <f t="shared" si="331"/>
        <v>1.1750650404658532E-3</v>
      </c>
      <c r="AR261" s="1">
        <f t="shared" si="332"/>
        <v>2249.2750772272452</v>
      </c>
      <c r="AS261" s="1">
        <f t="shared" si="333"/>
        <v>116061805.90982541</v>
      </c>
      <c r="AT261" s="1">
        <f t="shared" si="334"/>
        <v>450848.27345790615</v>
      </c>
      <c r="AU261" s="1">
        <f t="shared" si="335"/>
        <v>3613085.5120311189</v>
      </c>
      <c r="AV261" s="1">
        <f t="shared" si="336"/>
        <v>54.14979865049829</v>
      </c>
      <c r="AW261" s="1">
        <f t="shared" si="337"/>
        <v>413910.53198890307</v>
      </c>
      <c r="AX261" s="6">
        <f t="shared" si="338"/>
        <v>283505283.3940329</v>
      </c>
      <c r="AY261">
        <f t="shared" si="339"/>
        <v>448195.2196449301</v>
      </c>
      <c r="AZ261">
        <f t="shared" si="340"/>
        <v>34284.687656027054</v>
      </c>
      <c r="BA261">
        <f t="shared" si="341"/>
        <v>851187.41024479631</v>
      </c>
      <c r="BB261">
        <f t="shared" si="342"/>
        <v>6986245.8763534855</v>
      </c>
    </row>
    <row r="262" spans="4:54" x14ac:dyDescent="0.35">
      <c r="D262">
        <f t="shared" si="292"/>
        <v>2016.1875</v>
      </c>
      <c r="E262" s="1">
        <f t="shared" si="293"/>
        <v>2381.6851353219372</v>
      </c>
      <c r="F262" s="1">
        <f t="shared" si="294"/>
        <v>0.95130496505282314</v>
      </c>
      <c r="G262" s="1">
        <f t="shared" si="295"/>
        <v>51019.072975433024</v>
      </c>
      <c r="H262" s="1">
        <f t="shared" si="296"/>
        <v>5452.7294043619331</v>
      </c>
      <c r="I262" s="1">
        <f t="shared" si="297"/>
        <v>4.61417858468831E-3</v>
      </c>
      <c r="J262" s="1">
        <f t="shared" si="298"/>
        <v>0.35735046734898446</v>
      </c>
      <c r="K262" s="1">
        <f t="shared" si="299"/>
        <v>2.0527407450539999E-2</v>
      </c>
      <c r="L262" s="1">
        <f t="shared" si="300"/>
        <v>4.0224586919883317E-3</v>
      </c>
      <c r="M262" s="1">
        <f t="shared" si="301"/>
        <v>0.72121575409609295</v>
      </c>
      <c r="N262" s="1">
        <f t="shared" si="302"/>
        <v>0.4772990667707378</v>
      </c>
      <c r="O262" s="1">
        <f t="shared" si="303"/>
        <v>3.5711481035892985</v>
      </c>
      <c r="P262" s="1">
        <f t="shared" si="304"/>
        <v>0.69443437886602388</v>
      </c>
      <c r="Q262" s="1">
        <f t="shared" si="305"/>
        <v>53749.458487923046</v>
      </c>
      <c r="R262" s="1">
        <f t="shared" si="306"/>
        <v>0.79972799016833096</v>
      </c>
      <c r="S262" s="1">
        <f t="shared" si="307"/>
        <v>0.26147903998472138</v>
      </c>
      <c r="T262" s="1">
        <f t="shared" si="308"/>
        <v>0.77665709557142415</v>
      </c>
      <c r="U262" s="1">
        <f t="shared" si="309"/>
        <v>0.98463225915488084</v>
      </c>
      <c r="V262" s="1">
        <f t="shared" si="310"/>
        <v>178.19565494708033</v>
      </c>
      <c r="W262" s="1">
        <f t="shared" si="311"/>
        <v>2016.0943950473907</v>
      </c>
      <c r="X262" s="1">
        <f t="shared" si="312"/>
        <v>222.46676930638796</v>
      </c>
      <c r="Y262" s="1">
        <f t="shared" si="313"/>
        <v>7.6954934928917432E-2</v>
      </c>
      <c r="Z262" s="1">
        <f t="shared" si="314"/>
        <v>0.4772990667707378</v>
      </c>
      <c r="AA262" s="1">
        <f t="shared" si="315"/>
        <v>4236.4967510802162</v>
      </c>
      <c r="AB262" s="1">
        <f t="shared" si="316"/>
        <v>7.3725676758891537E-3</v>
      </c>
      <c r="AC262" s="1">
        <f t="shared" si="317"/>
        <v>0.19042473326914275</v>
      </c>
      <c r="AD262" s="1">
        <f t="shared" si="318"/>
        <v>2.2308649104890398E-2</v>
      </c>
      <c r="AE262" s="1">
        <f t="shared" si="319"/>
        <v>0.25866134581408895</v>
      </c>
      <c r="AF262" s="1">
        <f t="shared" si="320"/>
        <v>257.42941492492713</v>
      </c>
      <c r="AG262" s="1">
        <f t="shared" si="321"/>
        <v>152.64854425709032</v>
      </c>
      <c r="AH262" s="1">
        <f t="shared" si="322"/>
        <v>152.28493172840558</v>
      </c>
      <c r="AI262" s="1">
        <f t="shared" si="323"/>
        <v>273.78844943713227</v>
      </c>
      <c r="AJ262" s="1">
        <f t="shared" si="324"/>
        <v>304.94026527069741</v>
      </c>
      <c r="AK262" s="8">
        <f t="shared" si="325"/>
        <v>35928998.462320939</v>
      </c>
      <c r="AL262" s="1">
        <f t="shared" si="326"/>
        <v>1256968.3660400505</v>
      </c>
      <c r="AM262" s="1">
        <f t="shared" si="327"/>
        <v>0.99993998815413465</v>
      </c>
      <c r="AN262" s="1">
        <f t="shared" si="328"/>
        <v>34.512312546314128</v>
      </c>
      <c r="AO262" s="1">
        <f t="shared" si="329"/>
        <v>127.97831285530567</v>
      </c>
      <c r="AP262" s="1">
        <f t="shared" si="330"/>
        <v>8.5547227578567728E-3</v>
      </c>
      <c r="AQ262" s="1">
        <f t="shared" si="331"/>
        <v>1.1821304488266536E-3</v>
      </c>
      <c r="AR262" s="1">
        <f t="shared" si="332"/>
        <v>2257.9088393277443</v>
      </c>
      <c r="AS262" s="1">
        <f t="shared" si="333"/>
        <v>116732830.24281432</v>
      </c>
      <c r="AT262" s="1">
        <f t="shared" si="334"/>
        <v>453455.67940189171</v>
      </c>
      <c r="AU262" s="1">
        <f t="shared" si="335"/>
        <v>3641263.529122238</v>
      </c>
      <c r="AV262" s="1">
        <f t="shared" si="336"/>
        <v>54.144319484938912</v>
      </c>
      <c r="AW262" s="1">
        <f t="shared" si="337"/>
        <v>416096.97613348812</v>
      </c>
      <c r="AX262" s="6">
        <f t="shared" si="338"/>
        <v>285750845.79792798</v>
      </c>
      <c r="AY262">
        <f t="shared" si="339"/>
        <v>450787.28209380008</v>
      </c>
      <c r="AZ262">
        <f t="shared" si="340"/>
        <v>34690.305960311933</v>
      </c>
      <c r="BA262">
        <f t="shared" si="341"/>
        <v>855836.27641254547</v>
      </c>
      <c r="BB262">
        <f t="shared" si="342"/>
        <v>7039445.0894937851</v>
      </c>
    </row>
    <row r="263" spans="4:54" x14ac:dyDescent="0.35">
      <c r="D263">
        <f t="shared" si="292"/>
        <v>2016.25</v>
      </c>
      <c r="E263" s="1">
        <f t="shared" si="293"/>
        <v>2390.77935402393</v>
      </c>
      <c r="F263" s="1">
        <f t="shared" si="294"/>
        <v>0.95130961901502986</v>
      </c>
      <c r="G263" s="1">
        <f t="shared" si="295"/>
        <v>51359.868563205644</v>
      </c>
      <c r="H263" s="1">
        <f t="shared" si="296"/>
        <v>5487.5927466114645</v>
      </c>
      <c r="I263" s="1">
        <f t="shared" si="297"/>
        <v>4.5565013565633666E-3</v>
      </c>
      <c r="J263" s="1">
        <f t="shared" si="298"/>
        <v>0.35838202664639396</v>
      </c>
      <c r="K263" s="1">
        <f t="shared" si="299"/>
        <v>2.0504284667466628E-2</v>
      </c>
      <c r="L263" s="1">
        <f t="shared" si="300"/>
        <v>4.0340702751295232E-3</v>
      </c>
      <c r="M263" s="1">
        <f t="shared" si="301"/>
        <v>0.72144642220926081</v>
      </c>
      <c r="N263" s="1">
        <f t="shared" si="302"/>
        <v>0.47823257186005036</v>
      </c>
      <c r="O263" s="1">
        <f t="shared" si="303"/>
        <v>3.5848510670329623</v>
      </c>
      <c r="P263" s="1">
        <f t="shared" si="304"/>
        <v>0.69524643610750436</v>
      </c>
      <c r="Q263" s="1">
        <f t="shared" si="305"/>
        <v>54107.711454842145</v>
      </c>
      <c r="R263" s="1">
        <f t="shared" si="306"/>
        <v>0.79972799016833096</v>
      </c>
      <c r="S263" s="1">
        <f t="shared" si="307"/>
        <v>0.261847735411459</v>
      </c>
      <c r="T263" s="1">
        <f t="shared" si="308"/>
        <v>0.77694548173296718</v>
      </c>
      <c r="U263" s="1">
        <f t="shared" si="309"/>
        <v>0.98473267411873355</v>
      </c>
      <c r="V263" s="1">
        <f t="shared" si="310"/>
        <v>178.12562476908138</v>
      </c>
      <c r="W263" s="1">
        <f t="shared" si="311"/>
        <v>2023.8304135470278</v>
      </c>
      <c r="X263" s="1">
        <f t="shared" si="312"/>
        <v>223.32040346515376</v>
      </c>
      <c r="Y263" s="1">
        <f t="shared" si="313"/>
        <v>7.7415721948231819E-2</v>
      </c>
      <c r="Z263" s="1">
        <f t="shared" si="314"/>
        <v>0.47823257186005036</v>
      </c>
      <c r="AA263" s="1">
        <f t="shared" si="315"/>
        <v>4252.7527445101459</v>
      </c>
      <c r="AB263" s="1">
        <f t="shared" si="316"/>
        <v>7.3869869989632748E-3</v>
      </c>
      <c r="AC263" s="1">
        <f t="shared" si="317"/>
        <v>0.19126089046306421</v>
      </c>
      <c r="AD263" s="1">
        <f t="shared" si="318"/>
        <v>2.2354255846413974E-2</v>
      </c>
      <c r="AE263" s="1">
        <f t="shared" si="319"/>
        <v>0.2590260681844978</v>
      </c>
      <c r="AF263" s="1">
        <f t="shared" si="320"/>
        <v>257.42899059460206</v>
      </c>
      <c r="AG263" s="1">
        <f t="shared" si="321"/>
        <v>152.64829264090875</v>
      </c>
      <c r="AH263" s="1">
        <f t="shared" si="322"/>
        <v>152.28493172840558</v>
      </c>
      <c r="AI263" s="1">
        <f t="shared" si="323"/>
        <v>273.68085167413506</v>
      </c>
      <c r="AJ263" s="1">
        <f t="shared" si="324"/>
        <v>304.93976262649909</v>
      </c>
      <c r="AK263" s="8">
        <f t="shared" si="325"/>
        <v>36168473.810718179</v>
      </c>
      <c r="AL263" s="1">
        <f t="shared" si="326"/>
        <v>1265346.285606957</v>
      </c>
      <c r="AM263" s="1">
        <f t="shared" si="327"/>
        <v>0.99994038547181019</v>
      </c>
      <c r="AN263" s="1">
        <f t="shared" si="328"/>
        <v>34.518791113291371</v>
      </c>
      <c r="AO263" s="1">
        <f t="shared" si="329"/>
        <v>128.0023366314683</v>
      </c>
      <c r="AP263" s="1">
        <f t="shared" si="330"/>
        <v>8.5751347007628313E-3</v>
      </c>
      <c r="AQ263" s="1">
        <f t="shared" si="331"/>
        <v>1.1892087520759351E-3</v>
      </c>
      <c r="AR263" s="1">
        <f t="shared" si="332"/>
        <v>2266.5727315514628</v>
      </c>
      <c r="AS263" s="1">
        <f t="shared" si="333"/>
        <v>117407547.68121283</v>
      </c>
      <c r="AT263" s="1">
        <f t="shared" si="334"/>
        <v>456077.41152240959</v>
      </c>
      <c r="AU263" s="1">
        <f t="shared" si="335"/>
        <v>3669604.5090848561</v>
      </c>
      <c r="AV263" s="1">
        <f t="shared" si="336"/>
        <v>54.138879857172768</v>
      </c>
      <c r="AW263" s="1">
        <f t="shared" si="337"/>
        <v>418293.79459657159</v>
      </c>
      <c r="AX263" s="6">
        <f t="shared" si="338"/>
        <v>288011375.41109788</v>
      </c>
      <c r="AY263">
        <f t="shared" si="339"/>
        <v>453393.58641563612</v>
      </c>
      <c r="AZ263">
        <f t="shared" si="340"/>
        <v>35099.7918190645</v>
      </c>
      <c r="BA263">
        <f t="shared" si="341"/>
        <v>860508.5208519072</v>
      </c>
      <c r="BB263">
        <f t="shared" si="342"/>
        <v>7092934.8567695692</v>
      </c>
    </row>
    <row r="264" spans="4:54" x14ac:dyDescent="0.35">
      <c r="D264">
        <f t="shared" si="292"/>
        <v>2016.3125</v>
      </c>
      <c r="E264" s="1">
        <f t="shared" si="293"/>
        <v>2399.9035310113341</v>
      </c>
      <c r="F264" s="1">
        <f t="shared" si="294"/>
        <v>0.95131423945076499</v>
      </c>
      <c r="G264" s="1">
        <f t="shared" si="295"/>
        <v>51702.84310986886</v>
      </c>
      <c r="H264" s="1">
        <f t="shared" si="296"/>
        <v>5522.591955782058</v>
      </c>
      <c r="I264" s="1">
        <f t="shared" si="297"/>
        <v>4.4995450937377031E-3</v>
      </c>
      <c r="J264" s="1">
        <f t="shared" si="298"/>
        <v>0.35941141504591501</v>
      </c>
      <c r="K264" s="1">
        <f t="shared" si="299"/>
        <v>2.0481181498963025E-2</v>
      </c>
      <c r="L264" s="1">
        <f t="shared" si="300"/>
        <v>4.0456574219039573E-3</v>
      </c>
      <c r="M264" s="1">
        <f t="shared" si="301"/>
        <v>0.72167420697122309</v>
      </c>
      <c r="N264" s="1">
        <f t="shared" si="302"/>
        <v>0.47916802616301601</v>
      </c>
      <c r="O264" s="1">
        <f t="shared" si="303"/>
        <v>3.5986016708422821</v>
      </c>
      <c r="P264" s="1">
        <f t="shared" si="304"/>
        <v>0.69605698941767224</v>
      </c>
      <c r="Q264" s="1">
        <f t="shared" si="305"/>
        <v>54468.211414299833</v>
      </c>
      <c r="R264" s="1">
        <f t="shared" si="306"/>
        <v>0.79972799016833096</v>
      </c>
      <c r="S264" s="1">
        <f t="shared" si="307"/>
        <v>0.26221709763920192</v>
      </c>
      <c r="T264" s="1">
        <f t="shared" si="308"/>
        <v>0.77723026306775234</v>
      </c>
      <c r="U264" s="1">
        <f t="shared" si="309"/>
        <v>0.98483241490228757</v>
      </c>
      <c r="V264" s="1">
        <f t="shared" si="310"/>
        <v>178.05561717029562</v>
      </c>
      <c r="W264" s="1">
        <f t="shared" si="311"/>
        <v>2031.5933274515569</v>
      </c>
      <c r="X264" s="1">
        <f t="shared" si="312"/>
        <v>224.17700540848867</v>
      </c>
      <c r="Y264" s="1">
        <f t="shared" si="313"/>
        <v>7.7877342320024745E-2</v>
      </c>
      <c r="Z264" s="1">
        <f t="shared" si="314"/>
        <v>0.47916802616301601</v>
      </c>
      <c r="AA264" s="1">
        <f t="shared" si="315"/>
        <v>4269.0652542895705</v>
      </c>
      <c r="AB264" s="1">
        <f t="shared" si="316"/>
        <v>7.4014364304339402E-3</v>
      </c>
      <c r="AC264" s="1">
        <f t="shared" si="317"/>
        <v>0.19210083021918975</v>
      </c>
      <c r="AD264" s="1">
        <f t="shared" si="318"/>
        <v>2.2399769544160668E-2</v>
      </c>
      <c r="AE264" s="1">
        <f t="shared" si="319"/>
        <v>0.25939145017047438</v>
      </c>
      <c r="AF264" s="1">
        <f t="shared" si="320"/>
        <v>257.42858195352801</v>
      </c>
      <c r="AG264" s="1">
        <f t="shared" si="321"/>
        <v>152.64805032802042</v>
      </c>
      <c r="AH264" s="1">
        <f t="shared" si="322"/>
        <v>152.28493172840558</v>
      </c>
      <c r="AI264" s="1">
        <f t="shared" si="323"/>
        <v>273.57328860293637</v>
      </c>
      <c r="AJ264" s="1">
        <f t="shared" si="324"/>
        <v>304.93927856714026</v>
      </c>
      <c r="AK264" s="8">
        <f t="shared" si="325"/>
        <v>36409451.168507412</v>
      </c>
      <c r="AL264" s="1">
        <f t="shared" si="326"/>
        <v>1273776.7521755581</v>
      </c>
      <c r="AM264" s="1">
        <f t="shared" si="327"/>
        <v>0.99994078000603559</v>
      </c>
      <c r="AN264" s="1">
        <f t="shared" si="328"/>
        <v>34.525266142772715</v>
      </c>
      <c r="AO264" s="1">
        <f t="shared" si="329"/>
        <v>128.0263472899137</v>
      </c>
      <c r="AP264" s="1">
        <f t="shared" si="330"/>
        <v>8.5954623023024382E-3</v>
      </c>
      <c r="AQ264" s="1">
        <f t="shared" si="331"/>
        <v>1.1962998567308758E-3</v>
      </c>
      <c r="AR264" s="1">
        <f t="shared" si="332"/>
        <v>2275.2667450693989</v>
      </c>
      <c r="AS264" s="1">
        <f t="shared" si="333"/>
        <v>118085968.05741476</v>
      </c>
      <c r="AT264" s="1">
        <f t="shared" si="334"/>
        <v>458713.50866055768</v>
      </c>
      <c r="AU264" s="1">
        <f t="shared" si="335"/>
        <v>3698109.3473050068</v>
      </c>
      <c r="AV264" s="1">
        <f t="shared" si="336"/>
        <v>54.133479468348689</v>
      </c>
      <c r="AW264" s="1">
        <f t="shared" si="337"/>
        <v>420500.99950785877</v>
      </c>
      <c r="AX264" s="6">
        <f t="shared" si="338"/>
        <v>290286966.10912961</v>
      </c>
      <c r="AY264">
        <f t="shared" si="339"/>
        <v>456014.17122297257</v>
      </c>
      <c r="AZ264">
        <f t="shared" si="340"/>
        <v>35513.171715113815</v>
      </c>
      <c r="BA264">
        <f t="shared" si="341"/>
        <v>865204.18581840117</v>
      </c>
      <c r="BB264">
        <f t="shared" si="342"/>
        <v>7146716.6393228136</v>
      </c>
    </row>
    <row r="265" spans="4:54" x14ac:dyDescent="0.35">
      <c r="D265">
        <f t="shared" si="292"/>
        <v>2016.375</v>
      </c>
      <c r="E265" s="1">
        <f t="shared" si="293"/>
        <v>2409.0576179506711</v>
      </c>
      <c r="F265" s="1">
        <f t="shared" si="294"/>
        <v>0.95131882661073663</v>
      </c>
      <c r="G265" s="1">
        <f t="shared" si="295"/>
        <v>52048.005107105237</v>
      </c>
      <c r="H265" s="1">
        <f t="shared" si="296"/>
        <v>5557.7260024858269</v>
      </c>
      <c r="I265" s="1">
        <f t="shared" si="297"/>
        <v>4.4433007841457005E-3</v>
      </c>
      <c r="J265" s="1">
        <f t="shared" si="298"/>
        <v>0.36043863530073122</v>
      </c>
      <c r="K265" s="1">
        <f t="shared" si="299"/>
        <v>2.0458097906554656E-2</v>
      </c>
      <c r="L265" s="1">
        <f t="shared" si="300"/>
        <v>4.0572201633024083E-3</v>
      </c>
      <c r="M265" s="1">
        <f t="shared" si="301"/>
        <v>0.72189914442386738</v>
      </c>
      <c r="N265" s="1">
        <f t="shared" si="302"/>
        <v>0.48010542198262396</v>
      </c>
      <c r="O265" s="1">
        <f t="shared" si="303"/>
        <v>3.6123998969709605</v>
      </c>
      <c r="P265" s="1">
        <f t="shared" si="304"/>
        <v>0.69686602736168157</v>
      </c>
      <c r="Q265" s="1">
        <f t="shared" si="305"/>
        <v>54830.966342525666</v>
      </c>
      <c r="R265" s="1">
        <f t="shared" si="306"/>
        <v>0.79972799016833096</v>
      </c>
      <c r="S265" s="1">
        <f t="shared" si="307"/>
        <v>0.26258712180994437</v>
      </c>
      <c r="T265" s="1">
        <f t="shared" si="308"/>
        <v>0.77751148463611097</v>
      </c>
      <c r="U265" s="1">
        <f t="shared" si="309"/>
        <v>0.98493148471580294</v>
      </c>
      <c r="V265" s="1">
        <f t="shared" si="310"/>
        <v>177.98563296912005</v>
      </c>
      <c r="W265" s="1">
        <f t="shared" si="311"/>
        <v>2039.3831265729277</v>
      </c>
      <c r="X265" s="1">
        <f t="shared" si="312"/>
        <v>225.03657401218808</v>
      </c>
      <c r="Y265" s="1">
        <f t="shared" si="313"/>
        <v>7.833978997287297E-2</v>
      </c>
      <c r="Z265" s="1">
        <f t="shared" si="314"/>
        <v>0.48010542198262396</v>
      </c>
      <c r="AA265" s="1">
        <f t="shared" si="315"/>
        <v>4285.4342590099468</v>
      </c>
      <c r="AB265" s="1">
        <f t="shared" si="316"/>
        <v>7.4159158514097928E-3</v>
      </c>
      <c r="AC265" s="1">
        <f t="shared" si="317"/>
        <v>0.19294455931455368</v>
      </c>
      <c r="AD265" s="1">
        <f t="shared" si="318"/>
        <v>2.2445187859489547E-2</v>
      </c>
      <c r="AE265" s="1">
        <f t="shared" si="319"/>
        <v>0.2597574869663628</v>
      </c>
      <c r="AF265" s="1">
        <f t="shared" si="320"/>
        <v>257.42818842160835</v>
      </c>
      <c r="AG265" s="1">
        <f t="shared" si="321"/>
        <v>152.64781697444397</v>
      </c>
      <c r="AH265" s="1">
        <f t="shared" si="322"/>
        <v>152.28493172840558</v>
      </c>
      <c r="AI265" s="1">
        <f t="shared" si="323"/>
        <v>273.46576148096108</v>
      </c>
      <c r="AJ265" s="1">
        <f t="shared" si="324"/>
        <v>304.9388124054625</v>
      </c>
      <c r="AK265" s="8">
        <f t="shared" si="325"/>
        <v>36651935.867424965</v>
      </c>
      <c r="AL265" s="1">
        <f t="shared" si="326"/>
        <v>1282259.9522737765</v>
      </c>
      <c r="AM265" s="1">
        <f t="shared" si="327"/>
        <v>0.99994117177176445</v>
      </c>
      <c r="AN265" s="1">
        <f t="shared" si="328"/>
        <v>34.531737545568646</v>
      </c>
      <c r="AO265" s="1">
        <f t="shared" si="329"/>
        <v>128.05034449990998</v>
      </c>
      <c r="AP265" s="1">
        <f t="shared" si="330"/>
        <v>8.615705696268192E-3</v>
      </c>
      <c r="AQ265" s="1">
        <f t="shared" si="331"/>
        <v>1.2034036695263157E-3</v>
      </c>
      <c r="AR265" s="1">
        <f t="shared" si="332"/>
        <v>2283.990868471526</v>
      </c>
      <c r="AS265" s="1">
        <f t="shared" si="333"/>
        <v>118768101.03545889</v>
      </c>
      <c r="AT265" s="1">
        <f t="shared" si="334"/>
        <v>461364.00898313423</v>
      </c>
      <c r="AU265" s="1">
        <f t="shared" si="335"/>
        <v>3726778.9415962915</v>
      </c>
      <c r="AV265" s="1">
        <f t="shared" si="336"/>
        <v>54.128118024299219</v>
      </c>
      <c r="AW265" s="1">
        <f t="shared" si="337"/>
        <v>422718.60229371872</v>
      </c>
      <c r="AX265" s="6">
        <f t="shared" si="338"/>
        <v>292577712.10084367</v>
      </c>
      <c r="AY265">
        <f t="shared" si="339"/>
        <v>458649.07445801195</v>
      </c>
      <c r="AZ265">
        <f t="shared" si="340"/>
        <v>35930.472164293235</v>
      </c>
      <c r="BA265">
        <f t="shared" si="341"/>
        <v>869923.31218317815</v>
      </c>
      <c r="BB265">
        <f t="shared" si="342"/>
        <v>7200791.9009364638</v>
      </c>
    </row>
    <row r="266" spans="4:54" x14ac:dyDescent="0.35">
      <c r="D266">
        <f t="shared" si="292"/>
        <v>2016.4375</v>
      </c>
      <c r="E266" s="1">
        <f t="shared" si="293"/>
        <v>2418.2415638680159</v>
      </c>
      <c r="F266" s="1">
        <f t="shared" si="294"/>
        <v>0.95132338074180034</v>
      </c>
      <c r="G266" s="1">
        <f t="shared" si="295"/>
        <v>52395.362982260602</v>
      </c>
      <c r="H266" s="1">
        <f t="shared" si="296"/>
        <v>5592.9938239037238</v>
      </c>
      <c r="I266" s="1">
        <f t="shared" si="297"/>
        <v>4.3877595283726006E-3</v>
      </c>
      <c r="J266" s="1">
        <f t="shared" si="298"/>
        <v>0.36146369015968449</v>
      </c>
      <c r="K266" s="1">
        <f t="shared" si="299"/>
        <v>2.0435033851985824E-2</v>
      </c>
      <c r="L266" s="1">
        <f t="shared" si="300"/>
        <v>4.068758530266778E-3</v>
      </c>
      <c r="M266" s="1">
        <f t="shared" si="301"/>
        <v>0.72212127015855765</v>
      </c>
      <c r="N266" s="1">
        <f t="shared" si="302"/>
        <v>0.48104475148312892</v>
      </c>
      <c r="O266" s="1">
        <f t="shared" si="303"/>
        <v>3.6262457232849994</v>
      </c>
      <c r="P266" s="1">
        <f t="shared" si="304"/>
        <v>0.69767353848268732</v>
      </c>
      <c r="Q266" s="1">
        <f t="shared" si="305"/>
        <v>55195.984134672231</v>
      </c>
      <c r="R266" s="1">
        <f t="shared" si="306"/>
        <v>0.79972799016833096</v>
      </c>
      <c r="S266" s="1">
        <f t="shared" si="307"/>
        <v>0.26295780307703553</v>
      </c>
      <c r="T266" s="1">
        <f t="shared" si="308"/>
        <v>0.77778919093512011</v>
      </c>
      <c r="U266" s="1">
        <f t="shared" si="309"/>
        <v>0.98502988677045056</v>
      </c>
      <c r="V266" s="1">
        <f t="shared" si="310"/>
        <v>177.91567299414123</v>
      </c>
      <c r="W266" s="1">
        <f t="shared" si="311"/>
        <v>2047.1997984153743</v>
      </c>
      <c r="X266" s="1">
        <f t="shared" si="312"/>
        <v>225.89910789740154</v>
      </c>
      <c r="Y266" s="1">
        <f t="shared" si="313"/>
        <v>7.8803058849544333E-2</v>
      </c>
      <c r="Z266" s="1">
        <f t="shared" si="314"/>
        <v>0.48104475148312892</v>
      </c>
      <c r="AA266" s="1">
        <f t="shared" si="315"/>
        <v>4301.8597324134416</v>
      </c>
      <c r="AB266" s="1">
        <f t="shared" si="316"/>
        <v>7.4304251408565253E-3</v>
      </c>
      <c r="AC266" s="1">
        <f t="shared" si="317"/>
        <v>0.19379208437063158</v>
      </c>
      <c r="AD266" s="1">
        <f t="shared" si="318"/>
        <v>2.2490508433665828E-2</v>
      </c>
      <c r="AE266" s="1">
        <f t="shared" si="319"/>
        <v>0.26012417377773961</v>
      </c>
      <c r="AF266" s="1">
        <f t="shared" si="320"/>
        <v>257.42780944019506</v>
      </c>
      <c r="AG266" s="1">
        <f t="shared" si="321"/>
        <v>152.64759224891657</v>
      </c>
      <c r="AH266" s="1">
        <f t="shared" si="322"/>
        <v>152.28493172840558</v>
      </c>
      <c r="AI266" s="1">
        <f t="shared" si="323"/>
        <v>273.35827158128984</v>
      </c>
      <c r="AJ266" s="1">
        <f t="shared" si="324"/>
        <v>304.93836347971433</v>
      </c>
      <c r="AK266" s="8">
        <f t="shared" si="325"/>
        <v>36895933.18501097</v>
      </c>
      <c r="AL266" s="1">
        <f t="shared" si="326"/>
        <v>1290796.0705335119</v>
      </c>
      <c r="AM266" s="1">
        <f t="shared" si="327"/>
        <v>0.99994156078392415</v>
      </c>
      <c r="AN266" s="1">
        <f t="shared" si="328"/>
        <v>34.538205231916677</v>
      </c>
      <c r="AO266" s="1">
        <f t="shared" si="329"/>
        <v>128.07432792860047</v>
      </c>
      <c r="AP266" s="1">
        <f t="shared" si="330"/>
        <v>8.6358650170107534E-3</v>
      </c>
      <c r="AQ266" s="1">
        <f t="shared" si="331"/>
        <v>1.2105200974150898E-3</v>
      </c>
      <c r="AR266" s="1">
        <f t="shared" si="332"/>
        <v>2292.7450877633114</v>
      </c>
      <c r="AS266" s="1">
        <f t="shared" si="333"/>
        <v>119453956.10786104</v>
      </c>
      <c r="AT266" s="1">
        <f t="shared" si="334"/>
        <v>464028.94997097144</v>
      </c>
      <c r="AU266" s="1">
        <f t="shared" si="335"/>
        <v>3755614.1921577374</v>
      </c>
      <c r="AV266" s="1">
        <f t="shared" si="336"/>
        <v>54.122795235379186</v>
      </c>
      <c r="AW266" s="1">
        <f t="shared" si="337"/>
        <v>424946.61366840563</v>
      </c>
      <c r="AX266" s="6">
        <f t="shared" si="338"/>
        <v>294883707.92490685</v>
      </c>
      <c r="AY266">
        <f t="shared" si="339"/>
        <v>461298.33338102745</v>
      </c>
      <c r="AZ266">
        <f t="shared" si="340"/>
        <v>36351.719712621831</v>
      </c>
      <c r="BA266">
        <f t="shared" si="341"/>
        <v>874665.93941354682</v>
      </c>
      <c r="BB266">
        <f t="shared" si="342"/>
        <v>7255162.1079479121</v>
      </c>
    </row>
    <row r="267" spans="4:54" x14ac:dyDescent="0.35">
      <c r="D267">
        <f t="shared" si="292"/>
        <v>2016.5</v>
      </c>
      <c r="E267" s="1">
        <f t="shared" si="293"/>
        <v>2427.4553151392861</v>
      </c>
      <c r="F267" s="1">
        <f t="shared" si="294"/>
        <v>0.95132790208709173</v>
      </c>
      <c r="G267" s="1">
        <f t="shared" si="295"/>
        <v>52744.925096254585</v>
      </c>
      <c r="H267" s="1">
        <f t="shared" si="296"/>
        <v>5628.3943235664783</v>
      </c>
      <c r="I267" s="1">
        <f t="shared" si="297"/>
        <v>4.3329125382463186E-3</v>
      </c>
      <c r="J267" s="1">
        <f t="shared" si="298"/>
        <v>0.36248658236729192</v>
      </c>
      <c r="K267" s="1">
        <f t="shared" si="299"/>
        <v>2.0411989297266803E-2</v>
      </c>
      <c r="L267" s="1">
        <f t="shared" si="300"/>
        <v>4.0802725536902857E-3</v>
      </c>
      <c r="M267" s="1">
        <f t="shared" si="301"/>
        <v>0.72234061932176563</v>
      </c>
      <c r="N267" s="1">
        <f t="shared" si="302"/>
        <v>0.48198600668892949</v>
      </c>
      <c r="O267" s="1">
        <f t="shared" si="303"/>
        <v>3.6401391235565024</v>
      </c>
      <c r="P267" s="1">
        <f t="shared" si="304"/>
        <v>0.69847951130593355</v>
      </c>
      <c r="Q267" s="1">
        <f t="shared" si="305"/>
        <v>55563.272602615994</v>
      </c>
      <c r="R267" s="1">
        <f t="shared" si="306"/>
        <v>0.79972799016833096</v>
      </c>
      <c r="S267" s="1">
        <f t="shared" si="307"/>
        <v>0.26332913660519641</v>
      </c>
      <c r="T267" s="1">
        <f t="shared" si="308"/>
        <v>0.77806342590564337</v>
      </c>
      <c r="U267" s="1">
        <f t="shared" si="309"/>
        <v>0.98512762427803624</v>
      </c>
      <c r="V267" s="1">
        <f t="shared" si="310"/>
        <v>177.84573808386062</v>
      </c>
      <c r="W267" s="1">
        <f t="shared" si="311"/>
        <v>2055.0433281719183</v>
      </c>
      <c r="X267" s="1">
        <f t="shared" si="312"/>
        <v>226.76460543024689</v>
      </c>
      <c r="Y267" s="1">
        <f t="shared" si="313"/>
        <v>7.9267142907019056E-2</v>
      </c>
      <c r="Z267" s="1">
        <f t="shared" si="314"/>
        <v>0.48198600668892949</v>
      </c>
      <c r="AA267" s="1">
        <f t="shared" si="315"/>
        <v>4318.34164338558</v>
      </c>
      <c r="AB267" s="1">
        <f t="shared" si="316"/>
        <v>7.444964175579551E-3</v>
      </c>
      <c r="AC267" s="1">
        <f t="shared" si="317"/>
        <v>0.19464341185041056</v>
      </c>
      <c r="AD267" s="1">
        <f t="shared" si="318"/>
        <v>2.253572888826437E-2</v>
      </c>
      <c r="AE267" s="1">
        <f t="shared" si="319"/>
        <v>0.26049150582143077</v>
      </c>
      <c r="AF267" s="1">
        <f t="shared" si="320"/>
        <v>257.42744447129553</v>
      </c>
      <c r="AG267" s="1">
        <f t="shared" si="321"/>
        <v>152.64737583242339</v>
      </c>
      <c r="AH267" s="1">
        <f t="shared" si="322"/>
        <v>152.28493172840558</v>
      </c>
      <c r="AI267" s="1">
        <f t="shared" si="323"/>
        <v>273.25082019223697</v>
      </c>
      <c r="AJ267" s="1">
        <f t="shared" si="324"/>
        <v>304.93793115261184</v>
      </c>
      <c r="AK267" s="8">
        <f t="shared" si="325"/>
        <v>37141448.343139395</v>
      </c>
      <c r="AL267" s="1">
        <f t="shared" si="326"/>
        <v>1299385.2896392122</v>
      </c>
      <c r="AM267" s="1">
        <f t="shared" si="327"/>
        <v>0.9999419470574149</v>
      </c>
      <c r="AN267" s="1">
        <f t="shared" si="328"/>
        <v>34.544669111492119</v>
      </c>
      <c r="AO267" s="1">
        <f t="shared" si="329"/>
        <v>128.09829724104381</v>
      </c>
      <c r="AP267" s="1">
        <f t="shared" si="330"/>
        <v>8.6559403994334368E-3</v>
      </c>
      <c r="AQ267" s="1">
        <f t="shared" si="331"/>
        <v>1.2176490475683532E-3</v>
      </c>
      <c r="AR267" s="1">
        <f t="shared" si="332"/>
        <v>2301.5293863617981</v>
      </c>
      <c r="AS267" s="1">
        <f t="shared" si="333"/>
        <v>120143542.59242953</v>
      </c>
      <c r="AT267" s="1">
        <f t="shared" si="334"/>
        <v>466708.3684071849</v>
      </c>
      <c r="AU267" s="1">
        <f t="shared" si="335"/>
        <v>3784616.0015309229</v>
      </c>
      <c r="AV267" s="1">
        <f t="shared" si="336"/>
        <v>54.117510816310585</v>
      </c>
      <c r="AW267" s="1">
        <f t="shared" si="337"/>
        <v>427185.04362524417</v>
      </c>
      <c r="AX267" s="6">
        <f t="shared" si="338"/>
        <v>297205048.44635308</v>
      </c>
      <c r="AY267">
        <f t="shared" si="339"/>
        <v>463961.98455868132</v>
      </c>
      <c r="AZ267">
        <f t="shared" si="340"/>
        <v>36776.940933437159</v>
      </c>
      <c r="BA267">
        <f t="shared" si="341"/>
        <v>879432.10555339465</v>
      </c>
      <c r="BB267">
        <f t="shared" si="342"/>
        <v>7309828.7291612588</v>
      </c>
    </row>
    <row r="268" spans="4:54" x14ac:dyDescent="0.35">
      <c r="D268">
        <f t="shared" si="292"/>
        <v>2016.5625</v>
      </c>
      <c r="E268" s="1">
        <f t="shared" si="293"/>
        <v>2436.6988154804608</v>
      </c>
      <c r="F268" s="1">
        <f t="shared" si="294"/>
        <v>0.95133239088615329</v>
      </c>
      <c r="G268" s="1">
        <f t="shared" si="295"/>
        <v>53096.699741477489</v>
      </c>
      <c r="H268" s="1">
        <f t="shared" si="296"/>
        <v>5663.9263711379481</v>
      </c>
      <c r="I268" s="1">
        <f t="shared" si="297"/>
        <v>4.278751135446888E-3</v>
      </c>
      <c r="J268" s="1">
        <f t="shared" si="298"/>
        <v>0.36350731466376546</v>
      </c>
      <c r="K268" s="1">
        <f t="shared" si="299"/>
        <v>2.0388964204719105E-2</v>
      </c>
      <c r="L268" s="1">
        <f t="shared" si="300"/>
        <v>4.0917622644176914E-3</v>
      </c>
      <c r="M268" s="1">
        <f t="shared" si="301"/>
        <v>0.72255722662063238</v>
      </c>
      <c r="N268" s="1">
        <f t="shared" si="302"/>
        <v>0.4829291794834723</v>
      </c>
      <c r="O268" s="1">
        <f t="shared" si="303"/>
        <v>3.6540800674568472</v>
      </c>
      <c r="P268" s="1">
        <f t="shared" si="304"/>
        <v>0.69928393434272895</v>
      </c>
      <c r="Q268" s="1">
        <f t="shared" si="305"/>
        <v>55932.839472745683</v>
      </c>
      <c r="R268" s="1">
        <f t="shared" si="306"/>
        <v>0.79972799016833096</v>
      </c>
      <c r="S268" s="1">
        <f t="shared" si="307"/>
        <v>0.26370111757053694</v>
      </c>
      <c r="T268" s="1">
        <f t="shared" si="308"/>
        <v>0.77833423293928372</v>
      </c>
      <c r="U268" s="1">
        <f t="shared" si="309"/>
        <v>0.98522470045073274</v>
      </c>
      <c r="V268" s="1">
        <f t="shared" si="310"/>
        <v>177.77582908642728</v>
      </c>
      <c r="W268" s="1">
        <f t="shared" si="311"/>
        <v>2062.9136987205115</v>
      </c>
      <c r="X268" s="1">
        <f t="shared" si="312"/>
        <v>227.63306472138467</v>
      </c>
      <c r="Y268" s="1">
        <f t="shared" si="313"/>
        <v>7.9732036116510627E-2</v>
      </c>
      <c r="Z268" s="1">
        <f t="shared" si="314"/>
        <v>0.4829291794834723</v>
      </c>
      <c r="AA268" s="1">
        <f t="shared" si="315"/>
        <v>4334.8799559471454</v>
      </c>
      <c r="AB268" s="1">
        <f t="shared" si="316"/>
        <v>7.4595328302070798E-3</v>
      </c>
      <c r="AC268" s="1">
        <f t="shared" si="317"/>
        <v>0.19549854805545805</v>
      </c>
      <c r="AD268" s="1">
        <f t="shared" si="318"/>
        <v>2.2580846825572268E-2</v>
      </c>
      <c r="AE268" s="1">
        <f t="shared" si="319"/>
        <v>0.26085947832552836</v>
      </c>
      <c r="AF268" s="1">
        <f t="shared" si="320"/>
        <v>257.42709299680911</v>
      </c>
      <c r="AG268" s="1">
        <f t="shared" si="321"/>
        <v>152.6471674177451</v>
      </c>
      <c r="AH268" s="1">
        <f t="shared" si="322"/>
        <v>152.28493172840558</v>
      </c>
      <c r="AI268" s="1">
        <f t="shared" si="323"/>
        <v>273.14340861693978</v>
      </c>
      <c r="AJ268" s="1">
        <f t="shared" si="324"/>
        <v>304.93751481043449</v>
      </c>
      <c r="AK268" s="8">
        <f t="shared" si="325"/>
        <v>37388486.506539643</v>
      </c>
      <c r="AL268" s="1">
        <f t="shared" si="326"/>
        <v>1308027.7902761528</v>
      </c>
      <c r="AM268" s="1">
        <f t="shared" si="327"/>
        <v>0.99994233060710935</v>
      </c>
      <c r="AN268" s="1">
        <f t="shared" si="328"/>
        <v>34.551129093418929</v>
      </c>
      <c r="AO268" s="1">
        <f t="shared" si="329"/>
        <v>128.12225210025412</v>
      </c>
      <c r="AP268" s="1">
        <f t="shared" si="330"/>
        <v>8.6759319789868634E-3</v>
      </c>
      <c r="AQ268" s="1">
        <f t="shared" si="331"/>
        <v>1.2247904273759039E-3</v>
      </c>
      <c r="AR268" s="1">
        <f t="shared" si="332"/>
        <v>2310.3437450912838</v>
      </c>
      <c r="AS268" s="1">
        <f t="shared" si="333"/>
        <v>120836869.62906331</v>
      </c>
      <c r="AT268" s="1">
        <f t="shared" si="334"/>
        <v>469402.30036533537</v>
      </c>
      <c r="AU268" s="1">
        <f t="shared" si="335"/>
        <v>3813785.2745563718</v>
      </c>
      <c r="AV268" s="1">
        <f t="shared" si="336"/>
        <v>54.112264486033538</v>
      </c>
      <c r="AW268" s="1">
        <f t="shared" si="337"/>
        <v>429433.9014277776</v>
      </c>
      <c r="AX268" s="6">
        <f t="shared" si="338"/>
        <v>299541828.85301179</v>
      </c>
      <c r="AY268">
        <f t="shared" si="339"/>
        <v>466640.06385225651</v>
      </c>
      <c r="AZ268">
        <f t="shared" si="340"/>
        <v>37206.162424478942</v>
      </c>
      <c r="BA268">
        <f t="shared" si="341"/>
        <v>884221.84720350045</v>
      </c>
      <c r="BB268">
        <f t="shared" si="342"/>
        <v>7364793.2357583456</v>
      </c>
    </row>
    <row r="269" spans="4:54" x14ac:dyDescent="0.35">
      <c r="D269">
        <f t="shared" si="292"/>
        <v>2016.625</v>
      </c>
      <c r="E269" s="1">
        <f t="shared" si="293"/>
        <v>2445.9720059377905</v>
      </c>
      <c r="F269" s="1">
        <f t="shared" si="294"/>
        <v>0.95133684737505697</v>
      </c>
      <c r="G269" s="1">
        <f t="shared" si="295"/>
        <v>53450.695139673611</v>
      </c>
      <c r="H269" s="1">
        <f t="shared" si="296"/>
        <v>5699.5888022027284</v>
      </c>
      <c r="I269" s="1">
        <f t="shared" si="297"/>
        <v>4.2252667501333383E-3</v>
      </c>
      <c r="J269" s="1">
        <f t="shared" si="298"/>
        <v>0.36452588978503431</v>
      </c>
      <c r="K269" s="1">
        <f t="shared" si="299"/>
        <v>2.0365958537018846E-2</v>
      </c>
      <c r="L269" s="1">
        <f t="shared" si="300"/>
        <v>4.1032276932455479E-3</v>
      </c>
      <c r="M269" s="1">
        <f t="shared" si="301"/>
        <v>0.72277112632845963</v>
      </c>
      <c r="N269" s="1">
        <f t="shared" si="302"/>
        <v>0.48387426160818264</v>
      </c>
      <c r="O269" s="1">
        <f t="shared" si="303"/>
        <v>3.6680685205492365</v>
      </c>
      <c r="P269" s="1">
        <f t="shared" si="304"/>
        <v>0.70008679609431246</v>
      </c>
      <c r="Q269" s="1">
        <f t="shared" si="305"/>
        <v>56304.692383739261</v>
      </c>
      <c r="R269" s="1">
        <f t="shared" si="306"/>
        <v>0.79972799016833096</v>
      </c>
      <c r="S269" s="1">
        <f t="shared" si="307"/>
        <v>0.2640737411605717</v>
      </c>
      <c r="T269" s="1">
        <f t="shared" si="308"/>
        <v>0.77860165488524913</v>
      </c>
      <c r="U269" s="1">
        <f t="shared" si="309"/>
        <v>0.98532111850081794</v>
      </c>
      <c r="V269" s="1">
        <f t="shared" si="310"/>
        <v>177.70594685937789</v>
      </c>
      <c r="W269" s="1">
        <f t="shared" si="311"/>
        <v>2070.8108906198349</v>
      </c>
      <c r="X269" s="1">
        <f t="shared" si="312"/>
        <v>228.50448362555446</v>
      </c>
      <c r="Y269" s="1">
        <f t="shared" si="313"/>
        <v>8.0197732463486313E-2</v>
      </c>
      <c r="Z269" s="1">
        <f t="shared" si="314"/>
        <v>0.48387426160818264</v>
      </c>
      <c r="AA269" s="1">
        <f t="shared" si="315"/>
        <v>4351.4746292453437</v>
      </c>
      <c r="AB269" s="1">
        <f t="shared" si="316"/>
        <v>7.4741309771735953E-3</v>
      </c>
      <c r="AC269" s="1">
        <f t="shared" si="317"/>
        <v>0.19635749912298844</v>
      </c>
      <c r="AD269" s="1">
        <f t="shared" si="318"/>
        <v>2.2625859828990545E-2</v>
      </c>
      <c r="AE269" s="1">
        <f t="shared" si="319"/>
        <v>0.26122808652940616</v>
      </c>
      <c r="AF269" s="1">
        <f t="shared" si="320"/>
        <v>257.42675451779138</v>
      </c>
      <c r="AG269" s="1">
        <f t="shared" si="321"/>
        <v>152.64696670902137</v>
      </c>
      <c r="AH269" s="1">
        <f t="shared" si="322"/>
        <v>152.28493172840558</v>
      </c>
      <c r="AI269" s="1">
        <f t="shared" si="323"/>
        <v>273.03603817295931</v>
      </c>
      <c r="AJ269" s="1">
        <f t="shared" si="324"/>
        <v>304.93711386215324</v>
      </c>
      <c r="AK269" s="8">
        <f t="shared" si="325"/>
        <v>37637052.781310573</v>
      </c>
      <c r="AL269" s="1">
        <f t="shared" si="326"/>
        <v>1316723.7510784515</v>
      </c>
      <c r="AM269" s="1">
        <f t="shared" si="327"/>
        <v>0.99994271144785141</v>
      </c>
      <c r="AN269" s="1">
        <f t="shared" si="328"/>
        <v>34.557585086280291</v>
      </c>
      <c r="AO269" s="1">
        <f t="shared" si="329"/>
        <v>128.14619216724017</v>
      </c>
      <c r="AP269" s="1">
        <f t="shared" si="330"/>
        <v>8.6958398916637345E-3</v>
      </c>
      <c r="AQ269" s="1">
        <f t="shared" si="331"/>
        <v>1.231944144446496E-3</v>
      </c>
      <c r="AR269" s="1">
        <f t="shared" si="332"/>
        <v>2319.1881421786188</v>
      </c>
      <c r="AS269" s="1">
        <f t="shared" si="333"/>
        <v>121533946.17653587</v>
      </c>
      <c r="AT269" s="1">
        <f t="shared" si="334"/>
        <v>472110.78119751677</v>
      </c>
      <c r="AU269" s="1">
        <f t="shared" si="335"/>
        <v>3843122.9183292054</v>
      </c>
      <c r="AV269" s="1">
        <f t="shared" si="336"/>
        <v>54.107055967562665</v>
      </c>
      <c r="AW269" s="1">
        <f t="shared" si="337"/>
        <v>431693.19560089044</v>
      </c>
      <c r="AX269" s="6">
        <f t="shared" si="338"/>
        <v>301894144.65184373</v>
      </c>
      <c r="AY269">
        <f t="shared" si="339"/>
        <v>469332.60640581464</v>
      </c>
      <c r="AZ269">
        <f t="shared" si="340"/>
        <v>37639.410804924242</v>
      </c>
      <c r="BA269">
        <f t="shared" si="341"/>
        <v>889035.19950176461</v>
      </c>
      <c r="BB269">
        <f t="shared" si="342"/>
        <v>7420057.1012085639</v>
      </c>
    </row>
    <row r="270" spans="4:54" x14ac:dyDescent="0.35">
      <c r="D270">
        <f t="shared" si="292"/>
        <v>2016.6875</v>
      </c>
      <c r="E270" s="1">
        <f t="shared" si="293"/>
        <v>2455.2748248779794</v>
      </c>
      <c r="F270" s="1">
        <f t="shared" si="294"/>
        <v>0.95134127178652206</v>
      </c>
      <c r="G270" s="1">
        <f t="shared" si="295"/>
        <v>53806.919439811281</v>
      </c>
      <c r="H270" s="1">
        <f t="shared" si="296"/>
        <v>5735.3804180571569</v>
      </c>
      <c r="I270" s="1">
        <f t="shared" si="297"/>
        <v>4.1724509195877136E-3</v>
      </c>
      <c r="J270" s="1">
        <f t="shared" si="298"/>
        <v>0.36554231046277014</v>
      </c>
      <c r="K270" s="1">
        <f t="shared" si="299"/>
        <v>2.0342972257238367E-2</v>
      </c>
      <c r="L270" s="1">
        <f t="shared" si="300"/>
        <v>4.1146688709224818E-3</v>
      </c>
      <c r="M270" s="1">
        <f t="shared" si="301"/>
        <v>0.72298235229013308</v>
      </c>
      <c r="N270" s="1">
        <f t="shared" si="302"/>
        <v>0.48482124466142118</v>
      </c>
      <c r="O270" s="1">
        <f t="shared" si="303"/>
        <v>3.6821044442807067</v>
      </c>
      <c r="P270" s="1">
        <f t="shared" si="304"/>
        <v>0.70088808505561573</v>
      </c>
      <c r="Q270" s="1">
        <f t="shared" si="305"/>
        <v>56678.838884329307</v>
      </c>
      <c r="R270" s="1">
        <f t="shared" si="306"/>
        <v>0.79972799016833096</v>
      </c>
      <c r="S270" s="1">
        <f t="shared" si="307"/>
        <v>0.26444700257423681</v>
      </c>
      <c r="T270" s="1">
        <f t="shared" si="308"/>
        <v>0.77886573405713244</v>
      </c>
      <c r="U270" s="1">
        <f t="shared" si="309"/>
        <v>0.98541688164042052</v>
      </c>
      <c r="V270" s="1">
        <f t="shared" si="310"/>
        <v>177.6360922693832</v>
      </c>
      <c r="W270" s="1">
        <f t="shared" si="311"/>
        <v>2078.7348821047831</v>
      </c>
      <c r="X270" s="1">
        <f t="shared" si="312"/>
        <v>229.37885974107672</v>
      </c>
      <c r="Y270" s="1">
        <f t="shared" si="313"/>
        <v>8.0664225947687393E-2</v>
      </c>
      <c r="Z270" s="1">
        <f t="shared" si="314"/>
        <v>0.48482124466142118</v>
      </c>
      <c r="AA270" s="1">
        <f t="shared" si="315"/>
        <v>4368.1256175443223</v>
      </c>
      <c r="AB270" s="1">
        <f t="shared" si="316"/>
        <v>7.4887584867037466E-3</v>
      </c>
      <c r="AC270" s="1">
        <f t="shared" si="317"/>
        <v>0.19722027102292886</v>
      </c>
      <c r="AD270" s="1">
        <f t="shared" si="318"/>
        <v>2.2670765463435459E-2</v>
      </c>
      <c r="AE270" s="1">
        <f t="shared" si="319"/>
        <v>0.26159732568373661</v>
      </c>
      <c r="AF270" s="1">
        <f t="shared" si="320"/>
        <v>257.42642855374601</v>
      </c>
      <c r="AG270" s="1">
        <f t="shared" si="321"/>
        <v>152.64677342133115</v>
      </c>
      <c r="AH270" s="1">
        <f t="shared" si="322"/>
        <v>152.28493172840558</v>
      </c>
      <c r="AI270" s="1">
        <f t="shared" si="323"/>
        <v>272.92871019189039</v>
      </c>
      <c r="AJ270" s="1">
        <f t="shared" si="324"/>
        <v>304.93672773859203</v>
      </c>
      <c r="AK270" s="8">
        <f t="shared" si="325"/>
        <v>37887152.213426769</v>
      </c>
      <c r="AL270" s="1">
        <f t="shared" si="326"/>
        <v>1325473.3485768104</v>
      </c>
      <c r="AM270" s="1">
        <f t="shared" si="327"/>
        <v>0.99994308959445588</v>
      </c>
      <c r="AN270" s="1">
        <f t="shared" si="328"/>
        <v>34.564036998129168</v>
      </c>
      <c r="AO270" s="1">
        <f t="shared" si="329"/>
        <v>128.17011710104467</v>
      </c>
      <c r="AP270" s="1">
        <f t="shared" si="330"/>
        <v>8.7156642739936573E-3</v>
      </c>
      <c r="AQ270" s="1">
        <f t="shared" si="331"/>
        <v>1.2391101066081521E-3</v>
      </c>
      <c r="AR270" s="1">
        <f t="shared" si="332"/>
        <v>2328.0625532481467</v>
      </c>
      <c r="AS270" s="1">
        <f t="shared" si="333"/>
        <v>122234781.00926386</v>
      </c>
      <c r="AT270" s="1">
        <f t="shared" si="334"/>
        <v>474833.84552236617</v>
      </c>
      <c r="AU270" s="1">
        <f t="shared" si="335"/>
        <v>3872629.8421540502</v>
      </c>
      <c r="AV270" s="1">
        <f t="shared" si="336"/>
        <v>54.101884987849203</v>
      </c>
      <c r="AW270" s="1">
        <f t="shared" si="337"/>
        <v>433962.93392190273</v>
      </c>
      <c r="AX270" s="6">
        <f t="shared" si="338"/>
        <v>304262091.66518289</v>
      </c>
      <c r="AY270">
        <f t="shared" si="339"/>
        <v>472039.64663427655</v>
      </c>
      <c r="AZ270">
        <f t="shared" si="340"/>
        <v>38076.712712373796</v>
      </c>
      <c r="BA270">
        <f t="shared" si="341"/>
        <v>893872.19610334781</v>
      </c>
      <c r="BB270">
        <f t="shared" si="342"/>
        <v>7475621.8011774244</v>
      </c>
    </row>
    <row r="271" spans="4:54" x14ac:dyDescent="0.35">
      <c r="D271">
        <f t="shared" si="292"/>
        <v>2016.75</v>
      </c>
      <c r="E271" s="1">
        <f t="shared" si="293"/>
        <v>2464.6072079783903</v>
      </c>
      <c r="F271" s="1">
        <f t="shared" si="294"/>
        <v>0.95134566435002843</v>
      </c>
      <c r="G271" s="1">
        <f t="shared" si="295"/>
        <v>54165.380715939857</v>
      </c>
      <c r="H271" s="1">
        <f t="shared" si="296"/>
        <v>5771.2999855044663</v>
      </c>
      <c r="I271" s="1">
        <f t="shared" si="297"/>
        <v>4.1202952868760077E-3</v>
      </c>
      <c r="J271" s="1">
        <f t="shared" si="298"/>
        <v>0.36655657942441489</v>
      </c>
      <c r="K271" s="1">
        <f t="shared" si="299"/>
        <v>2.0320005328886091E-2</v>
      </c>
      <c r="L271" s="1">
        <f t="shared" si="300"/>
        <v>4.1260858281495097E-3</v>
      </c>
      <c r="M271" s="1">
        <f t="shared" si="301"/>
        <v>0.72319093792747713</v>
      </c>
      <c r="N271" s="1">
        <f t="shared" si="302"/>
        <v>0.4857701200974669</v>
      </c>
      <c r="O271" s="1">
        <f t="shared" si="303"/>
        <v>3.6961877959735938</v>
      </c>
      <c r="P271" s="1">
        <f t="shared" si="304"/>
        <v>0.70168778971892232</v>
      </c>
      <c r="Q271" s="1">
        <f t="shared" si="305"/>
        <v>57055.286431057444</v>
      </c>
      <c r="R271" s="1">
        <f t="shared" si="306"/>
        <v>0.79972799016833096</v>
      </c>
      <c r="S271" s="1">
        <f t="shared" si="307"/>
        <v>0.26482089702190553</v>
      </c>
      <c r="T271" s="1">
        <f t="shared" si="308"/>
        <v>0.77912651223960672</v>
      </c>
      <c r="U271" s="1">
        <f t="shared" si="309"/>
        <v>0.98551199308127069</v>
      </c>
      <c r="V271" s="1">
        <f t="shared" si="310"/>
        <v>177.56626619200182</v>
      </c>
      <c r="W271" s="1">
        <f t="shared" si="311"/>
        <v>2086.6856490816476</v>
      </c>
      <c r="X271" s="1">
        <f t="shared" si="312"/>
        <v>230.25619040932125</v>
      </c>
      <c r="Y271" s="1">
        <f t="shared" si="313"/>
        <v>8.1131510583148991E-2</v>
      </c>
      <c r="Z271" s="1">
        <f t="shared" si="314"/>
        <v>0.4857701200974669</v>
      </c>
      <c r="AA271" s="1">
        <f t="shared" si="315"/>
        <v>4384.8328702150438</v>
      </c>
      <c r="AB271" s="1">
        <f t="shared" si="316"/>
        <v>7.5034152267966329E-3</v>
      </c>
      <c r="AC271" s="1">
        <f t="shared" si="317"/>
        <v>0.1980868695549842</v>
      </c>
      <c r="AD271" s="1">
        <f t="shared" si="318"/>
        <v>2.2715561275739544E-2</v>
      </c>
      <c r="AE271" s="1">
        <f t="shared" si="319"/>
        <v>0.26196719105050581</v>
      </c>
      <c r="AF271" s="1">
        <f t="shared" si="320"/>
        <v>257.42611464194255</v>
      </c>
      <c r="AG271" s="1">
        <f t="shared" si="321"/>
        <v>152.64658728028803</v>
      </c>
      <c r="AH271" s="1">
        <f t="shared" si="322"/>
        <v>152.28493172840558</v>
      </c>
      <c r="AI271" s="1">
        <f t="shared" si="323"/>
        <v>272.82142601898391</v>
      </c>
      <c r="AJ271" s="1">
        <f t="shared" si="324"/>
        <v>304.93635589161931</v>
      </c>
      <c r="AK271" s="8">
        <f t="shared" si="325"/>
        <v>38138789.787237465</v>
      </c>
      <c r="AL271" s="1">
        <f t="shared" si="326"/>
        <v>1334276.7571460013</v>
      </c>
      <c r="AM271" s="1">
        <f t="shared" si="327"/>
        <v>0.99994346506170795</v>
      </c>
      <c r="AN271" s="1">
        <f t="shared" si="328"/>
        <v>34.570484736498763</v>
      </c>
      <c r="AO271" s="1">
        <f t="shared" si="329"/>
        <v>128.19402655878284</v>
      </c>
      <c r="AP271" s="1">
        <f t="shared" si="330"/>
        <v>8.7354052630380808E-3</v>
      </c>
      <c r="AQ271" s="1">
        <f t="shared" si="331"/>
        <v>1.2462882219084672E-3</v>
      </c>
      <c r="AR271" s="1">
        <f t="shared" si="332"/>
        <v>2336.9669513163117</v>
      </c>
      <c r="AS271" s="1">
        <f t="shared" si="333"/>
        <v>122939382.71406305</v>
      </c>
      <c r="AT271" s="1">
        <f t="shared" si="334"/>
        <v>477571.52721300669</v>
      </c>
      <c r="AU271" s="1">
        <f t="shared" si="335"/>
        <v>3902306.9574991981</v>
      </c>
      <c r="AV271" s="1">
        <f t="shared" si="336"/>
        <v>54.096751277648323</v>
      </c>
      <c r="AW271" s="1">
        <f t="shared" si="337"/>
        <v>436243.12341164635</v>
      </c>
      <c r="AX271" s="6">
        <f t="shared" si="338"/>
        <v>306645766.02688521</v>
      </c>
      <c r="AY271">
        <f t="shared" si="339"/>
        <v>474761.21821143618</v>
      </c>
      <c r="AZ271">
        <f t="shared" si="340"/>
        <v>38518.09479978984</v>
      </c>
      <c r="BA271">
        <f t="shared" si="341"/>
        <v>898732.86916074145</v>
      </c>
      <c r="BB271">
        <f t="shared" si="342"/>
        <v>7531488.8134338837</v>
      </c>
    </row>
    <row r="272" spans="4:54" x14ac:dyDescent="0.35">
      <c r="D272">
        <f t="shared" ref="D272:D335" si="343">D271+B$3</f>
        <v>2016.8125</v>
      </c>
      <c r="E272" s="1">
        <f t="shared" ref="E272:E335" si="344">B$4*AC272*F272*(B$9/AF272)^B$20*((B$42-W272)/B$5)</f>
        <v>2473.9690882172522</v>
      </c>
      <c r="F272" s="1">
        <f t="shared" ref="F272:F335" si="345">1/(1 + AV272/B$18)</f>
        <v>0.95135002529192492</v>
      </c>
      <c r="G272" s="1">
        <f t="shared" ref="G272:G335" si="346">G271+B$3*H271</f>
        <v>54526.086965033886</v>
      </c>
      <c r="H272" s="1">
        <f t="shared" ref="H272:H335" si="347">(Q272-G272)/B$32</f>
        <v>5807.3462366534477</v>
      </c>
      <c r="I272" s="1">
        <f t="shared" ref="I272:I335" si="348">(R272-T272)/B$57</f>
        <v>4.0687915995259154E-3</v>
      </c>
      <c r="J272" s="1">
        <f t="shared" ref="J272:J335" si="349">J271+B$3*(K271-L271)</f>
        <v>0.36756869939321091</v>
      </c>
      <c r="K272" s="1">
        <f t="shared" ref="K272:K335" si="350">B$15 * (P272 + AM272) * (1 - J272)</f>
        <v>2.0297057715944766E-2</v>
      </c>
      <c r="L272" s="1">
        <f t="shared" ref="L272:L335" si="351">J272*B$14</f>
        <v>4.1374785955803767E-3</v>
      </c>
      <c r="M272" s="1">
        <f t="shared" ref="M272:M335" si="352">B$16 + B$17*T272</f>
        <v>0.72339691624454361</v>
      </c>
      <c r="N272" s="1">
        <f t="shared" ref="N272:N335" si="353">Z272</f>
        <v>0.48672087922552582</v>
      </c>
      <c r="O272" s="1">
        <f t="shared" ref="O272:O335" si="354">B$21*AA272</f>
        <v>3.7103185288165159</v>
      </c>
      <c r="P272" s="1">
        <f t="shared" ref="P272:P335" si="355">O272/(B$22+O272)</f>
        <v>0.70248589857743093</v>
      </c>
      <c r="Q272" s="1">
        <f t="shared" ref="Q272:Q335" si="356">MAX(0,AK272*B$33)</f>
        <v>57434.042386017682</v>
      </c>
      <c r="R272" s="1">
        <f t="shared" ref="R272:R335" si="357">B$56 + B$58 * MIN(1, MAX(0, AK272)/B$46)</f>
        <v>0.79972799016833096</v>
      </c>
      <c r="S272" s="1">
        <f t="shared" ref="S272:S335" si="358">MIN(1,B$23+B$24*Y272)</f>
        <v>0.26519541972540361</v>
      </c>
      <c r="T272" s="1">
        <f t="shared" ref="T272:T335" si="359">T271+B$3*I271</f>
        <v>0.77938403069503648</v>
      </c>
      <c r="U272" s="1">
        <f t="shared" ref="U272:U335" si="360">MIN(1, G272/(B$13 + G272))</f>
        <v>0.98560645603445829</v>
      </c>
      <c r="V272" s="1">
        <f t="shared" ref="V272:V335" si="361">MAX(B$8*$B$7, $B$7*(1 - $B$34*LN(1 + X272))) + AN272</f>
        <v>177.49646951143961</v>
      </c>
      <c r="W272" s="1">
        <f t="shared" ref="W272:W335" si="362">W271+B$3*(E271-AR271)</f>
        <v>2094.6631651230277</v>
      </c>
      <c r="X272" s="1">
        <f t="shared" ref="X272:X335" si="363">W272/B$28</f>
        <v>231.13647271414555</v>
      </c>
      <c r="Y272" s="1">
        <f t="shared" ref="Y272:Y335" si="364">Y271+B$3*(AP271-AQ271)</f>
        <v>8.1599580398219587E-2</v>
      </c>
      <c r="Z272" s="1">
        <f t="shared" ref="Z272:Z335" si="365">Z271+B$3*(AD271-AB271)</f>
        <v>0.48672087922552582</v>
      </c>
      <c r="AA272" s="1">
        <f t="shared" ref="AA272:AA335" si="366">W272*B$19</f>
        <v>4401.5963317245942</v>
      </c>
      <c r="AB272" s="1">
        <f t="shared" ref="AB272:AB335" si="367">Z272*B$39</f>
        <v>7.5181010632104943E-3</v>
      </c>
      <c r="AC272" s="1">
        <f t="shared" ref="AC272:AC335" si="368">MIN(1,Z272^B$41)</f>
        <v>0.19895730034570103</v>
      </c>
      <c r="AD272" s="1">
        <f t="shared" ref="AD272:AD335" si="369">B$40*O272*(1-Z272)</f>
        <v>2.2760244795052589E-2</v>
      </c>
      <c r="AE272" s="1">
        <f t="shared" ref="AE272:AE335" si="370">B$43*S272</f>
        <v>0.26233767790302903</v>
      </c>
      <c r="AF272" s="1">
        <f t="shared" ref="AF272:AF335" si="371">AF271+(AG271+AH271-AJ271)*B$3</f>
        <v>257.42581233675969</v>
      </c>
      <c r="AG272" s="1">
        <f t="shared" ref="AG272:AG335" si="372">AF272*B$44</f>
        <v>152.64640802165087</v>
      </c>
      <c r="AH272" s="1">
        <f t="shared" ref="AH272:AH335" si="373">B$35*MIN(B$37*B$9,MAX(B$38*B$9,AI272))</f>
        <v>152.28493172840558</v>
      </c>
      <c r="AI272" s="1">
        <f t="shared" ref="AI272:AI335" si="374">V272*B$20/(B$20-1)</f>
        <v>272.71418701277662</v>
      </c>
      <c r="AJ272" s="1">
        <f t="shared" ref="AJ272:AJ335" si="375">B$45*AF272</f>
        <v>304.93599779337057</v>
      </c>
      <c r="AK272" s="8">
        <f t="shared" ref="AK272:AK335" si="376">AS272-AT272*V272</f>
        <v>38391970.423958093</v>
      </c>
      <c r="AL272" s="1">
        <f t="shared" ref="AL272:AL335" si="377">B$47+B$50*MAX(0, AK272 )+B$49    *AE272</f>
        <v>1343134.1489520939</v>
      </c>
      <c r="AM272" s="1">
        <f t="shared" ref="AM272:AM335" si="378">AL272/(B$48+AL272)</f>
        <v>0.99994383786436225</v>
      </c>
      <c r="AN272" s="1">
        <f t="shared" ref="AN272:AN335" si="379">B$36*AO272</f>
        <v>34.576928208412866</v>
      </c>
      <c r="AO272" s="1">
        <f t="shared" ref="AO272:AO335" si="380">$B$10*(1 + $B$51*LN(1 + AW272/$B$12))</f>
        <v>128.21792019568102</v>
      </c>
      <c r="AP272" s="1">
        <f t="shared" ref="AP272:AP335" si="381">B$54*J272*(1-Y272)</f>
        <v>8.755062996385286E-3</v>
      </c>
      <c r="AQ272" s="1">
        <f t="shared" ref="AQ272:AQ335" si="382">Y272*B$52</f>
        <v>1.2534783986149086E-3</v>
      </c>
      <c r="AR272" s="1">
        <f t="shared" ref="AR272:AR335" si="383">W272/B$6</f>
        <v>2345.901306785956</v>
      </c>
      <c r="AS272" s="1">
        <f t="shared" ref="AS272:AS335" si="384">AT272*AF272</f>
        <v>123647759.68689056</v>
      </c>
      <c r="AT272" s="1">
        <f t="shared" ref="AT272:AT335" si="385">E272*B$59*N272</f>
        <v>480323.85938491998</v>
      </c>
      <c r="AU272" s="1">
        <f t="shared" ref="AU272:AU335" si="386">AU271+AT271*B$3</f>
        <v>3932155.1779500111</v>
      </c>
      <c r="AV272" s="1">
        <f t="shared" ref="AV272:AV335" si="387">B$11*(AF272/B$9)*(1 - B$55*MIN(1,U272))</f>
        <v>54.091654571391501</v>
      </c>
      <c r="AW272" s="1">
        <f t="shared" ref="AW272:AW335" si="388">AT272*B$61*(1-Y272)</f>
        <v>438533.77032551932</v>
      </c>
      <c r="AX272" s="6">
        <f t="shared" ref="AX272:AX335" si="389">AX271+AK272*B$3</f>
        <v>309045264.17838258</v>
      </c>
      <c r="AY272">
        <f t="shared" ref="AY272:AY335" si="390">AT272*B$61</f>
        <v>477497.35405790439</v>
      </c>
      <c r="AZ272">
        <f t="shared" ref="AZ272:AZ335" si="391">AY272*Y272</f>
        <v>38963.583732385094</v>
      </c>
      <c r="BA272">
        <f t="shared" ref="BA272:BA335" si="392">AW272*B$60+AZ272*B$53</f>
        <v>903617.24930376152</v>
      </c>
      <c r="BB272">
        <f t="shared" ref="BB272:BB335" si="393">BB271+BA271*B$3</f>
        <v>7587659.6177564301</v>
      </c>
    </row>
    <row r="273" spans="4:54" x14ac:dyDescent="0.35">
      <c r="D273">
        <f t="shared" si="343"/>
        <v>2016.875</v>
      </c>
      <c r="E273" s="1">
        <f t="shared" si="344"/>
        <v>2483.3603958639233</v>
      </c>
      <c r="F273" s="1">
        <f t="shared" si="345"/>
        <v>0.95135435483553443</v>
      </c>
      <c r="G273" s="1">
        <f t="shared" si="346"/>
        <v>54889.046104824723</v>
      </c>
      <c r="H273" s="1">
        <f t="shared" si="347"/>
        <v>5843.5178687225934</v>
      </c>
      <c r="I273" s="1">
        <f t="shared" si="348"/>
        <v>4.0179317082210068E-3</v>
      </c>
      <c r="J273" s="1">
        <f t="shared" si="349"/>
        <v>0.36857867308823367</v>
      </c>
      <c r="K273" s="1">
        <f t="shared" si="350"/>
        <v>2.0274129382908051E-2</v>
      </c>
      <c r="L273" s="1">
        <f t="shared" si="351"/>
        <v>4.1488472038219227E-3</v>
      </c>
      <c r="M273" s="1">
        <f t="shared" si="352"/>
        <v>0.72360031983283335</v>
      </c>
      <c r="N273" s="1">
        <f t="shared" si="353"/>
        <v>0.48767351320876595</v>
      </c>
      <c r="O273" s="1">
        <f t="shared" si="354"/>
        <v>3.7244965918549067</v>
      </c>
      <c r="P273" s="1">
        <f t="shared" si="355"/>
        <v>0.70328240012872223</v>
      </c>
      <c r="Q273" s="1">
        <f t="shared" si="356"/>
        <v>57815.114014589955</v>
      </c>
      <c r="R273" s="1">
        <f t="shared" si="357"/>
        <v>0.79972799016833096</v>
      </c>
      <c r="S273" s="1">
        <f t="shared" si="358"/>
        <v>0.26557056591802514</v>
      </c>
      <c r="T273" s="1">
        <f t="shared" si="359"/>
        <v>0.77963833017000683</v>
      </c>
      <c r="U273" s="1">
        <f t="shared" si="360"/>
        <v>0.98570027371019575</v>
      </c>
      <c r="V273" s="1">
        <f t="shared" si="361"/>
        <v>177.42670312031552</v>
      </c>
      <c r="W273" s="1">
        <f t="shared" si="362"/>
        <v>2102.6674014624837</v>
      </c>
      <c r="X273" s="1">
        <f t="shared" si="363"/>
        <v>232.01970348130502</v>
      </c>
      <c r="Y273" s="1">
        <f t="shared" si="364"/>
        <v>8.2068429435580237E-2</v>
      </c>
      <c r="Z273" s="1">
        <f t="shared" si="365"/>
        <v>0.48767351320876595</v>
      </c>
      <c r="AA273" s="1">
        <f t="shared" si="366"/>
        <v>4418.4159416249458</v>
      </c>
      <c r="AB273" s="1">
        <f t="shared" si="367"/>
        <v>7.5328158594478046E-3</v>
      </c>
      <c r="AC273" s="1">
        <f t="shared" si="368"/>
        <v>0.19983156884553152</v>
      </c>
      <c r="AD273" s="1">
        <f t="shared" si="369"/>
        <v>2.2804813533242919E-2</v>
      </c>
      <c r="AE273" s="1">
        <f t="shared" si="370"/>
        <v>0.26270878152596644</v>
      </c>
      <c r="AF273" s="1">
        <f t="shared" si="371"/>
        <v>257.42552120905253</v>
      </c>
      <c r="AG273" s="1">
        <f t="shared" si="372"/>
        <v>152.64623539094859</v>
      </c>
      <c r="AH273" s="1">
        <f t="shared" si="373"/>
        <v>152.28493172840558</v>
      </c>
      <c r="AI273" s="1">
        <f t="shared" si="374"/>
        <v>272.60699454473155</v>
      </c>
      <c r="AJ273" s="1">
        <f t="shared" si="375"/>
        <v>304.93565293549852</v>
      </c>
      <c r="AK273" s="8">
        <f t="shared" si="376"/>
        <v>38646698.980155244</v>
      </c>
      <c r="AL273" s="1">
        <f t="shared" si="377"/>
        <v>1352045.6938994527</v>
      </c>
      <c r="AM273" s="1">
        <f t="shared" si="378"/>
        <v>0.99994420801714257</v>
      </c>
      <c r="AN273" s="1">
        <f t="shared" si="379"/>
        <v>34.583367320396157</v>
      </c>
      <c r="AO273" s="1">
        <f t="shared" si="380"/>
        <v>128.24179766511463</v>
      </c>
      <c r="AP273" s="1">
        <f t="shared" si="381"/>
        <v>8.774637612145475E-3</v>
      </c>
      <c r="AQ273" s="1">
        <f t="shared" si="382"/>
        <v>1.2606805452151108E-3</v>
      </c>
      <c r="AR273" s="1">
        <f t="shared" si="383"/>
        <v>2354.8655874403353</v>
      </c>
      <c r="AS273" s="1">
        <f t="shared" si="384"/>
        <v>124359920.12957612</v>
      </c>
      <c r="AT273" s="1">
        <f t="shared" si="385"/>
        <v>483090.8743837591</v>
      </c>
      <c r="AU273" s="1">
        <f t="shared" si="386"/>
        <v>3962175.4191615684</v>
      </c>
      <c r="AV273" s="1">
        <f t="shared" si="387"/>
        <v>54.086594607063937</v>
      </c>
      <c r="AW273" s="1">
        <f t="shared" si="388"/>
        <v>440834.88014453015</v>
      </c>
      <c r="AX273" s="6">
        <f t="shared" si="389"/>
        <v>311460682.86464226</v>
      </c>
      <c r="AY273">
        <f t="shared" si="390"/>
        <v>480248.08632899361</v>
      </c>
      <c r="AZ273">
        <f t="shared" si="391"/>
        <v>39413.206184463459</v>
      </c>
      <c r="BA273">
        <f t="shared" si="392"/>
        <v>908525.36561948829</v>
      </c>
      <c r="BB273">
        <f t="shared" si="393"/>
        <v>7644135.6958379149</v>
      </c>
    </row>
    <row r="274" spans="4:54" x14ac:dyDescent="0.35">
      <c r="D274">
        <f t="shared" si="343"/>
        <v>2016.9375</v>
      </c>
      <c r="E274" s="1">
        <f t="shared" si="344"/>
        <v>2492.7810584691965</v>
      </c>
      <c r="F274" s="1">
        <f t="shared" si="345"/>
        <v>0.95135865320125468</v>
      </c>
      <c r="G274" s="1">
        <f t="shared" si="346"/>
        <v>55254.265971619883</v>
      </c>
      <c r="H274" s="1">
        <f t="shared" si="347"/>
        <v>5879.8135438473537</v>
      </c>
      <c r="I274" s="1">
        <f t="shared" si="348"/>
        <v>3.9677075655112923E-3</v>
      </c>
      <c r="J274" s="1">
        <f t="shared" si="349"/>
        <v>0.36958650322442654</v>
      </c>
      <c r="K274" s="1">
        <f t="shared" si="350"/>
        <v>2.025122029481562E-2</v>
      </c>
      <c r="L274" s="1">
        <f t="shared" si="351"/>
        <v>4.1601916834344754E-3</v>
      </c>
      <c r="M274" s="1">
        <f t="shared" si="352"/>
        <v>0.72380118087645395</v>
      </c>
      <c r="N274" s="1">
        <f t="shared" si="353"/>
        <v>0.48862801306337816</v>
      </c>
      <c r="O274" s="1">
        <f t="shared" si="354"/>
        <v>3.7387219299811312</v>
      </c>
      <c r="P274" s="1">
        <f t="shared" si="355"/>
        <v>0.70407728287813598</v>
      </c>
      <c r="Q274" s="1">
        <f t="shared" si="356"/>
        <v>58198.508483162972</v>
      </c>
      <c r="R274" s="1">
        <f t="shared" si="357"/>
        <v>0.79972799016833096</v>
      </c>
      <c r="S274" s="1">
        <f t="shared" si="358"/>
        <v>0.26594633084454722</v>
      </c>
      <c r="T274" s="1">
        <f t="shared" si="359"/>
        <v>0.77988945090177064</v>
      </c>
      <c r="U274" s="1">
        <f t="shared" si="360"/>
        <v>0.98579344931758739</v>
      </c>
      <c r="V274" s="1">
        <f t="shared" si="361"/>
        <v>177.35696791943309</v>
      </c>
      <c r="W274" s="1">
        <f t="shared" si="362"/>
        <v>2110.6983269889579</v>
      </c>
      <c r="X274" s="1">
        <f t="shared" si="363"/>
        <v>232.90587927783704</v>
      </c>
      <c r="Y274" s="1">
        <f t="shared" si="364"/>
        <v>8.2538051752263378E-2</v>
      </c>
      <c r="Z274" s="1">
        <f t="shared" si="365"/>
        <v>0.48862801306337816</v>
      </c>
      <c r="AA274" s="1">
        <f t="shared" si="366"/>
        <v>4435.2916345412368</v>
      </c>
      <c r="AB274" s="1">
        <f t="shared" si="367"/>
        <v>7.5475594767407646E-3</v>
      </c>
      <c r="AC274" s="1">
        <f t="shared" si="368"/>
        <v>0.20070968032589728</v>
      </c>
      <c r="AD274" s="1">
        <f t="shared" si="369"/>
        <v>2.2849264985299114E-2</v>
      </c>
      <c r="AE274" s="1">
        <f t="shared" si="370"/>
        <v>0.26308049721533722</v>
      </c>
      <c r="AF274" s="1">
        <f t="shared" si="371"/>
        <v>257.4252408455435</v>
      </c>
      <c r="AG274" s="1">
        <f t="shared" si="372"/>
        <v>152.64606914311895</v>
      </c>
      <c r="AH274" s="1">
        <f t="shared" si="373"/>
        <v>152.28493172840558</v>
      </c>
      <c r="AI274" s="1">
        <f t="shared" si="374"/>
        <v>272.49984999888693</v>
      </c>
      <c r="AJ274" s="1">
        <f t="shared" si="375"/>
        <v>304.93532082845144</v>
      </c>
      <c r="AK274" s="8">
        <f t="shared" si="376"/>
        <v>38902980.246224508</v>
      </c>
      <c r="AL274" s="1">
        <f t="shared" si="377"/>
        <v>1361011.5595774851</v>
      </c>
      <c r="AM274" s="1">
        <f t="shared" si="378"/>
        <v>0.99994457553474081</v>
      </c>
      <c r="AN274" s="1">
        <f t="shared" si="379"/>
        <v>34.589801978484445</v>
      </c>
      <c r="AO274" s="1">
        <f t="shared" si="380"/>
        <v>128.26565861864634</v>
      </c>
      <c r="AP274" s="1">
        <f t="shared" si="381"/>
        <v>8.794129248945912E-3</v>
      </c>
      <c r="AQ274" s="1">
        <f t="shared" si="382"/>
        <v>1.267894570417165E-3</v>
      </c>
      <c r="AR274" s="1">
        <f t="shared" si="383"/>
        <v>2363.8597584368686</v>
      </c>
      <c r="AS274" s="1">
        <f t="shared" si="384"/>
        <v>125075872.04654168</v>
      </c>
      <c r="AT274" s="1">
        <f t="shared" si="385"/>
        <v>485872.6037731003</v>
      </c>
      <c r="AU274" s="1">
        <f t="shared" si="386"/>
        <v>3992368.5988105536</v>
      </c>
      <c r="AV274" s="1">
        <f t="shared" si="387"/>
        <v>54.081571126086565</v>
      </c>
      <c r="AW274" s="1">
        <f t="shared" si="388"/>
        <v>443146.45756632951</v>
      </c>
      <c r="AX274" s="6">
        <f t="shared" si="389"/>
        <v>313892119.13003129</v>
      </c>
      <c r="AY274">
        <f t="shared" si="390"/>
        <v>483013.44640254159</v>
      </c>
      <c r="AZ274">
        <f t="shared" si="391"/>
        <v>39866.988836212069</v>
      </c>
      <c r="BA274">
        <f t="shared" si="392"/>
        <v>913457.2456321494</v>
      </c>
      <c r="BB274">
        <f t="shared" si="393"/>
        <v>7700918.5311891334</v>
      </c>
    </row>
    <row r="275" spans="4:54" x14ac:dyDescent="0.35">
      <c r="D275">
        <f t="shared" si="343"/>
        <v>2017</v>
      </c>
      <c r="E275" s="1">
        <f t="shared" si="344"/>
        <v>2502.2310008556819</v>
      </c>
      <c r="F275" s="1">
        <f t="shared" si="345"/>
        <v>0.95136292060665451</v>
      </c>
      <c r="G275" s="1">
        <f t="shared" si="346"/>
        <v>55621.754318110339</v>
      </c>
      <c r="H275" s="1">
        <f t="shared" si="347"/>
        <v>5916.231888893938</v>
      </c>
      <c r="I275" s="1">
        <f t="shared" si="348"/>
        <v>3.9181112245399103E-3</v>
      </c>
      <c r="J275" s="1">
        <f t="shared" si="349"/>
        <v>0.37059219251263786</v>
      </c>
      <c r="K275" s="1">
        <f t="shared" si="350"/>
        <v>2.0228330417286725E-2</v>
      </c>
      <c r="L275" s="1">
        <f t="shared" si="351"/>
        <v>4.1715120649322684E-3</v>
      </c>
      <c r="M275" s="1">
        <f t="shared" si="352"/>
        <v>0.72399953115721138</v>
      </c>
      <c r="N275" s="1">
        <f t="shared" si="353"/>
        <v>0.48958436965766305</v>
      </c>
      <c r="O275" s="1">
        <f t="shared" si="354"/>
        <v>3.7529944839242182</v>
      </c>
      <c r="P275" s="1">
        <f t="shared" si="355"/>
        <v>0.70487053534205946</v>
      </c>
      <c r="Q275" s="1">
        <f t="shared" si="356"/>
        <v>58584.23285684827</v>
      </c>
      <c r="R275" s="1">
        <f t="shared" si="357"/>
        <v>0.79972799016833096</v>
      </c>
      <c r="S275" s="1">
        <f t="shared" si="358"/>
        <v>0.26632270976124506</v>
      </c>
      <c r="T275" s="1">
        <f t="shared" si="359"/>
        <v>0.7801374326246151</v>
      </c>
      <c r="U275" s="1">
        <f t="shared" si="360"/>
        <v>0.9858859860644037</v>
      </c>
      <c r="V275" s="1">
        <f t="shared" si="361"/>
        <v>177.28726481755692</v>
      </c>
      <c r="W275" s="1">
        <f t="shared" si="362"/>
        <v>2118.7559082409784</v>
      </c>
      <c r="X275" s="1">
        <f t="shared" si="363"/>
        <v>233.79499641142175</v>
      </c>
      <c r="Y275" s="1">
        <f t="shared" si="364"/>
        <v>8.3008441419671425E-2</v>
      </c>
      <c r="Z275" s="1">
        <f t="shared" si="365"/>
        <v>0.48958436965766305</v>
      </c>
      <c r="AA275" s="1">
        <f t="shared" si="366"/>
        <v>4452.2233401595877</v>
      </c>
      <c r="AB275" s="1">
        <f t="shared" si="367"/>
        <v>7.5623317740372E-3</v>
      </c>
      <c r="AC275" s="1">
        <f t="shared" si="368"/>
        <v>0.20159163987625389</v>
      </c>
      <c r="AD275" s="1">
        <f t="shared" si="369"/>
        <v>2.289359662973238E-2</v>
      </c>
      <c r="AE275" s="1">
        <f t="shared" si="370"/>
        <v>0.26345282027853495</v>
      </c>
      <c r="AF275" s="1">
        <f t="shared" si="371"/>
        <v>257.42497084823555</v>
      </c>
      <c r="AG275" s="1">
        <f t="shared" si="372"/>
        <v>152.6459090421607</v>
      </c>
      <c r="AH275" s="1">
        <f t="shared" si="373"/>
        <v>152.28493172840558</v>
      </c>
      <c r="AI275" s="1">
        <f t="shared" si="374"/>
        <v>272.39275477151284</v>
      </c>
      <c r="AJ275" s="1">
        <f t="shared" si="375"/>
        <v>304.93500100077853</v>
      </c>
      <c r="AK275" s="8">
        <f t="shared" si="376"/>
        <v>39160818.944862425</v>
      </c>
      <c r="AL275" s="1">
        <f t="shared" si="377"/>
        <v>1370031.9112071833</v>
      </c>
      <c r="AM275" s="1">
        <f t="shared" si="378"/>
        <v>0.99994494043181703</v>
      </c>
      <c r="AN275" s="1">
        <f t="shared" si="379"/>
        <v>34.596232088234736</v>
      </c>
      <c r="AO275" s="1">
        <f t="shared" si="380"/>
        <v>128.28950270606333</v>
      </c>
      <c r="AP275" s="1">
        <f t="shared" si="381"/>
        <v>8.8135380459261458E-3</v>
      </c>
      <c r="AQ275" s="1">
        <f t="shared" si="382"/>
        <v>1.2751203831499044E-3</v>
      </c>
      <c r="AR275" s="1">
        <f t="shared" si="383"/>
        <v>2372.8837823006479</v>
      </c>
      <c r="AS275" s="1">
        <f t="shared" si="384"/>
        <v>125795623.24151133</v>
      </c>
      <c r="AT275" s="1">
        <f t="shared" si="385"/>
        <v>488669.0783221412</v>
      </c>
      <c r="AU275" s="1">
        <f t="shared" si="386"/>
        <v>4022735.6365463724</v>
      </c>
      <c r="AV275" s="1">
        <f t="shared" si="387"/>
        <v>54.076583873202637</v>
      </c>
      <c r="AW275" s="1">
        <f t="shared" si="388"/>
        <v>445468.50649623689</v>
      </c>
      <c r="AX275" s="6">
        <f t="shared" si="389"/>
        <v>316339670.31408519</v>
      </c>
      <c r="AY275">
        <f t="shared" si="390"/>
        <v>485793.46486668207</v>
      </c>
      <c r="AZ275">
        <f t="shared" si="391"/>
        <v>40324.958370445187</v>
      </c>
      <c r="BA275">
        <f t="shared" si="392"/>
        <v>918412.9152829583</v>
      </c>
      <c r="BB275">
        <f t="shared" si="393"/>
        <v>7758009.6090411432</v>
      </c>
    </row>
    <row r="276" spans="4:54" x14ac:dyDescent="0.35">
      <c r="D276">
        <f t="shared" si="343"/>
        <v>2017.0625</v>
      </c>
      <c r="E276" s="1">
        <f t="shared" si="344"/>
        <v>2511.7101451082813</v>
      </c>
      <c r="F276" s="1">
        <f t="shared" si="345"/>
        <v>0.95136715726656707</v>
      </c>
      <c r="G276" s="1">
        <f t="shared" si="346"/>
        <v>55991.518811166214</v>
      </c>
      <c r="H276" s="1">
        <f t="shared" si="347"/>
        <v>5952.7714952767165</v>
      </c>
      <c r="I276" s="1">
        <f t="shared" si="348"/>
        <v>3.8691348377857073E-3</v>
      </c>
      <c r="J276" s="1">
        <f t="shared" si="349"/>
        <v>0.37159574365966003</v>
      </c>
      <c r="K276" s="1">
        <f t="shared" si="350"/>
        <v>2.0205459716552316E-2</v>
      </c>
      <c r="L276" s="1">
        <f t="shared" si="351"/>
        <v>4.1828083787838798E-3</v>
      </c>
      <c r="M276" s="1">
        <f t="shared" si="352"/>
        <v>0.72419540205963917</v>
      </c>
      <c r="N276" s="1">
        <f t="shared" si="353"/>
        <v>0.49054257371114401</v>
      </c>
      <c r="O276" s="1">
        <f t="shared" si="354"/>
        <v>3.7673141902392504</v>
      </c>
      <c r="P276" s="1">
        <f t="shared" si="355"/>
        <v>0.70566214605112976</v>
      </c>
      <c r="Q276" s="1">
        <f t="shared" si="356"/>
        <v>58972.294097184473</v>
      </c>
      <c r="R276" s="1">
        <f t="shared" si="357"/>
        <v>0.79972799016833096</v>
      </c>
      <c r="S276" s="1">
        <f t="shared" si="358"/>
        <v>0.26669969793590642</v>
      </c>
      <c r="T276" s="1">
        <f t="shared" si="359"/>
        <v>0.78038231457614882</v>
      </c>
      <c r="U276" s="1">
        <f t="shared" si="360"/>
        <v>0.9859778871568613</v>
      </c>
      <c r="V276" s="1">
        <f t="shared" si="361"/>
        <v>177.21759473119573</v>
      </c>
      <c r="W276" s="1">
        <f t="shared" si="362"/>
        <v>2126.8401094006681</v>
      </c>
      <c r="X276" s="1">
        <f t="shared" si="363"/>
        <v>234.68705092972067</v>
      </c>
      <c r="Y276" s="1">
        <f t="shared" si="364"/>
        <v>8.3479592523594937E-2</v>
      </c>
      <c r="Z276" s="1">
        <f t="shared" si="365"/>
        <v>0.49054257371114401</v>
      </c>
      <c r="AA276" s="1">
        <f t="shared" si="366"/>
        <v>4469.2109832145152</v>
      </c>
      <c r="AB276" s="1">
        <f t="shared" si="367"/>
        <v>7.5771326079868565E-3</v>
      </c>
      <c r="AC276" s="1">
        <f t="shared" si="368"/>
        <v>0.20247745240115625</v>
      </c>
      <c r="AD276" s="1">
        <f t="shared" si="369"/>
        <v>2.2937805928979777E-2</v>
      </c>
      <c r="AE276" s="1">
        <f t="shared" si="370"/>
        <v>0.26382574603434161</v>
      </c>
      <c r="AF276" s="1">
        <f t="shared" si="371"/>
        <v>257.42471083384726</v>
      </c>
      <c r="AG276" s="1">
        <f t="shared" si="372"/>
        <v>152.64575486079852</v>
      </c>
      <c r="AH276" s="1">
        <f t="shared" si="373"/>
        <v>152.28493172840558</v>
      </c>
      <c r="AI276" s="1">
        <f t="shared" si="374"/>
        <v>272.28571027077766</v>
      </c>
      <c r="AJ276" s="1">
        <f t="shared" si="375"/>
        <v>304.93469299846049</v>
      </c>
      <c r="AK276" s="8">
        <f t="shared" si="376"/>
        <v>39420219.729531884</v>
      </c>
      <c r="AL276" s="1">
        <f t="shared" si="377"/>
        <v>1379106.9115874374</v>
      </c>
      <c r="AM276" s="1">
        <f t="shared" si="378"/>
        <v>0.99994530272299809</v>
      </c>
      <c r="AN276" s="1">
        <f t="shared" si="379"/>
        <v>34.602657554735465</v>
      </c>
      <c r="AO276" s="1">
        <f t="shared" si="380"/>
        <v>128.3133295754152</v>
      </c>
      <c r="AP276" s="1">
        <f t="shared" si="381"/>
        <v>8.8328641427333106E-3</v>
      </c>
      <c r="AQ276" s="1">
        <f t="shared" si="382"/>
        <v>1.2823578925631829E-3</v>
      </c>
      <c r="AR276" s="1">
        <f t="shared" si="383"/>
        <v>2381.937618917726</v>
      </c>
      <c r="AS276" s="1">
        <f t="shared" si="384"/>
        <v>126519181.31421256</v>
      </c>
      <c r="AT276" s="1">
        <f t="shared" si="385"/>
        <v>491480.3279933501</v>
      </c>
      <c r="AU276" s="1">
        <f t="shared" si="386"/>
        <v>4053277.4539415063</v>
      </c>
      <c r="AV276" s="1">
        <f t="shared" si="387"/>
        <v>54.071632596368801</v>
      </c>
      <c r="AW276" s="1">
        <f t="shared" si="388"/>
        <v>447801.03003826685</v>
      </c>
      <c r="AX276" s="6">
        <f t="shared" si="389"/>
        <v>318803434.04718095</v>
      </c>
      <c r="AY276">
        <f t="shared" si="390"/>
        <v>488588.17150756682</v>
      </c>
      <c r="AZ276">
        <f t="shared" si="391"/>
        <v>40787.141469299997</v>
      </c>
      <c r="BA276">
        <f t="shared" si="392"/>
        <v>923392.39890992059</v>
      </c>
      <c r="BB276">
        <f t="shared" si="393"/>
        <v>7815410.4162463285</v>
      </c>
    </row>
    <row r="277" spans="4:54" x14ac:dyDescent="0.35">
      <c r="D277">
        <f t="shared" si="343"/>
        <v>2017.125</v>
      </c>
      <c r="E277" s="1">
        <f t="shared" si="344"/>
        <v>2521.2184105647466</v>
      </c>
      <c r="F277" s="1">
        <f t="shared" si="345"/>
        <v>0.95137136339317929</v>
      </c>
      <c r="G277" s="1">
        <f t="shared" si="346"/>
        <v>56363.567029621008</v>
      </c>
      <c r="H277" s="1">
        <f t="shared" si="347"/>
        <v>5989.4309187821191</v>
      </c>
      <c r="I277" s="1">
        <f t="shared" si="348"/>
        <v>3.8207706558215254E-3</v>
      </c>
      <c r="J277" s="1">
        <f t="shared" si="349"/>
        <v>0.37259715936827054</v>
      </c>
      <c r="K277" s="1">
        <f t="shared" si="350"/>
        <v>2.0182608159485829E-2</v>
      </c>
      <c r="L277" s="1">
        <f t="shared" si="351"/>
        <v>4.1940806554126948E-3</v>
      </c>
      <c r="M277" s="1">
        <f t="shared" si="352"/>
        <v>0.72438882457596432</v>
      </c>
      <c r="N277" s="1">
        <f t="shared" si="353"/>
        <v>0.49150261579370608</v>
      </c>
      <c r="O277" s="1">
        <f t="shared" si="354"/>
        <v>3.7816809812964376</v>
      </c>
      <c r="P277" s="1">
        <f t="shared" si="355"/>
        <v>0.70645210355335508</v>
      </c>
      <c r="Q277" s="1">
        <f t="shared" si="356"/>
        <v>59362.699059833343</v>
      </c>
      <c r="R277" s="1">
        <f t="shared" si="357"/>
        <v>0.79972799016833096</v>
      </c>
      <c r="S277" s="1">
        <f t="shared" si="358"/>
        <v>0.26707729064784602</v>
      </c>
      <c r="T277" s="1">
        <f t="shared" si="359"/>
        <v>0.7806241355035104</v>
      </c>
      <c r="U277" s="1">
        <f t="shared" si="360"/>
        <v>0.98606915579940768</v>
      </c>
      <c r="V277" s="1">
        <f t="shared" si="361"/>
        <v>177.14795858438865</v>
      </c>
      <c r="W277" s="1">
        <f t="shared" si="362"/>
        <v>2134.950892287578</v>
      </c>
      <c r="X277" s="1">
        <f t="shared" si="363"/>
        <v>235.58203861969633</v>
      </c>
      <c r="Y277" s="1">
        <f t="shared" si="364"/>
        <v>8.3951499164230572E-2</v>
      </c>
      <c r="Z277" s="1">
        <f t="shared" si="365"/>
        <v>0.49150261579370608</v>
      </c>
      <c r="AA277" s="1">
        <f t="shared" si="366"/>
        <v>4486.254483475971</v>
      </c>
      <c r="AB277" s="1">
        <f t="shared" si="367"/>
        <v>7.5919618329281027E-3</v>
      </c>
      <c r="AC277" s="1">
        <f t="shared" si="368"/>
        <v>0.20336712261732492</v>
      </c>
      <c r="AD277" s="1">
        <f t="shared" si="369"/>
        <v>2.2981890329808557E-2</v>
      </c>
      <c r="AE277" s="1">
        <f t="shared" si="370"/>
        <v>0.26419926981294195</v>
      </c>
      <c r="AF277" s="1">
        <f t="shared" si="371"/>
        <v>257.42446043326873</v>
      </c>
      <c r="AG277" s="1">
        <f t="shared" si="372"/>
        <v>152.64560638016042</v>
      </c>
      <c r="AH277" s="1">
        <f t="shared" si="373"/>
        <v>152.28493172840558</v>
      </c>
      <c r="AI277" s="1">
        <f t="shared" si="374"/>
        <v>272.17871791642006</v>
      </c>
      <c r="AJ277" s="1">
        <f t="shared" si="375"/>
        <v>304.93439638426486</v>
      </c>
      <c r="AK277" s="8">
        <f t="shared" si="376"/>
        <v>39681187.18292205</v>
      </c>
      <c r="AL277" s="1">
        <f t="shared" si="377"/>
        <v>1388236.7210411567</v>
      </c>
      <c r="AM277" s="1">
        <f t="shared" si="378"/>
        <v>0.99994566242287797</v>
      </c>
      <c r="AN277" s="1">
        <f t="shared" si="379"/>
        <v>34.609078282616423</v>
      </c>
      <c r="AO277" s="1">
        <f t="shared" si="380"/>
        <v>128.3371388730508</v>
      </c>
      <c r="AP277" s="1">
        <f t="shared" si="381"/>
        <v>8.8521076795174646E-3</v>
      </c>
      <c r="AQ277" s="1">
        <f t="shared" si="382"/>
        <v>1.2896070080281516E-3</v>
      </c>
      <c r="AR277" s="1">
        <f t="shared" si="383"/>
        <v>2391.0212255282149</v>
      </c>
      <c r="AS277" s="1">
        <f t="shared" si="384"/>
        <v>127246553.65706812</v>
      </c>
      <c r="AT277" s="1">
        <f t="shared" si="385"/>
        <v>494306.38193006453</v>
      </c>
      <c r="AU277" s="1">
        <f t="shared" si="386"/>
        <v>4083994.9744410906</v>
      </c>
      <c r="AV277" s="1">
        <f t="shared" si="387"/>
        <v>54.06671704665019</v>
      </c>
      <c r="AW277" s="1">
        <f t="shared" si="388"/>
        <v>450144.03048615274</v>
      </c>
      <c r="AX277" s="6">
        <f t="shared" si="389"/>
        <v>321283508.2461136</v>
      </c>
      <c r="AY277">
        <f t="shared" si="390"/>
        <v>491397.59529703687</v>
      </c>
      <c r="AZ277">
        <f t="shared" si="391"/>
        <v>41253.564810884105</v>
      </c>
      <c r="BA277">
        <f t="shared" si="392"/>
        <v>928395.71922760212</v>
      </c>
      <c r="BB277">
        <f t="shared" si="393"/>
        <v>7873122.4411781989</v>
      </c>
    </row>
    <row r="278" spans="4:54" x14ac:dyDescent="0.35">
      <c r="D278">
        <f t="shared" si="343"/>
        <v>2017.1875</v>
      </c>
      <c r="E278" s="1">
        <f t="shared" si="344"/>
        <v>2530.7557138063844</v>
      </c>
      <c r="F278" s="1">
        <f t="shared" si="345"/>
        <v>0.95137553919611773</v>
      </c>
      <c r="G278" s="1">
        <f t="shared" si="346"/>
        <v>56737.906462044892</v>
      </c>
      <c r="H278" s="1">
        <f t="shared" si="347"/>
        <v>6026.2086793972521</v>
      </c>
      <c r="I278" s="1">
        <f t="shared" si="348"/>
        <v>3.7730110260880438E-3</v>
      </c>
      <c r="J278" s="1">
        <f t="shared" si="349"/>
        <v>0.37359644233727513</v>
      </c>
      <c r="K278" s="1">
        <f t="shared" si="350"/>
        <v>2.0159775713632588E-2</v>
      </c>
      <c r="L278" s="1">
        <f t="shared" si="351"/>
        <v>4.2053289251973904E-3</v>
      </c>
      <c r="M278" s="1">
        <f t="shared" si="352"/>
        <v>0.72457982931101061</v>
      </c>
      <c r="N278" s="1">
        <f t="shared" si="353"/>
        <v>0.49246448632476109</v>
      </c>
      <c r="O278" s="1">
        <f t="shared" si="354"/>
        <v>3.7960947852699163</v>
      </c>
      <c r="P278" s="1">
        <f t="shared" si="355"/>
        <v>0.70724039641715541</v>
      </c>
      <c r="Q278" s="1">
        <f t="shared" si="356"/>
        <v>59755.45449226725</v>
      </c>
      <c r="R278" s="1">
        <f t="shared" si="357"/>
        <v>0.79972799016833096</v>
      </c>
      <c r="S278" s="1">
        <f t="shared" si="358"/>
        <v>0.26745548318791951</v>
      </c>
      <c r="T278" s="1">
        <f t="shared" si="359"/>
        <v>0.78086293366949922</v>
      </c>
      <c r="U278" s="1">
        <f t="shared" si="360"/>
        <v>0.9861597951945108</v>
      </c>
      <c r="V278" s="1">
        <f t="shared" si="361"/>
        <v>177.0783573084978</v>
      </c>
      <c r="W278" s="1">
        <f t="shared" si="362"/>
        <v>2143.0882163523611</v>
      </c>
      <c r="X278" s="1">
        <f t="shared" si="363"/>
        <v>236.47995500691434</v>
      </c>
      <c r="Y278" s="1">
        <f t="shared" si="364"/>
        <v>8.4424155456198649E-2</v>
      </c>
      <c r="Z278" s="1">
        <f t="shared" si="365"/>
        <v>0.49246448632476109</v>
      </c>
      <c r="AA278" s="1">
        <f t="shared" si="366"/>
        <v>4503.3537557360532</v>
      </c>
      <c r="AB278" s="1">
        <f t="shared" si="367"/>
        <v>7.606819300875034E-3</v>
      </c>
      <c r="AC278" s="1">
        <f t="shared" si="368"/>
        <v>0.204260655050715</v>
      </c>
      <c r="AD278" s="1">
        <f t="shared" si="369"/>
        <v>2.3025847263721755E-2</v>
      </c>
      <c r="AE278" s="1">
        <f t="shared" si="370"/>
        <v>0.26457338695593735</v>
      </c>
      <c r="AF278" s="1">
        <f t="shared" si="371"/>
        <v>257.42421929103756</v>
      </c>
      <c r="AG278" s="1">
        <f t="shared" si="372"/>
        <v>152.64546338946698</v>
      </c>
      <c r="AH278" s="1">
        <f t="shared" si="373"/>
        <v>152.28493172840558</v>
      </c>
      <c r="AI278" s="1">
        <f t="shared" si="374"/>
        <v>272.07177913942991</v>
      </c>
      <c r="AJ278" s="1">
        <f t="shared" si="375"/>
        <v>304.93411073712554</v>
      </c>
      <c r="AK278" s="8">
        <f t="shared" si="376"/>
        <v>39943725.815402538</v>
      </c>
      <c r="AL278" s="1">
        <f t="shared" si="377"/>
        <v>1397421.4973611888</v>
      </c>
      <c r="AM278" s="1">
        <f t="shared" si="378"/>
        <v>0.99994601954601658</v>
      </c>
      <c r="AN278" s="1">
        <f t="shared" si="379"/>
        <v>34.615494176058824</v>
      </c>
      <c r="AO278" s="1">
        <f t="shared" si="380"/>
        <v>128.36093024365559</v>
      </c>
      <c r="AP278" s="1">
        <f t="shared" si="381"/>
        <v>8.8712687969270277E-3</v>
      </c>
      <c r="AQ278" s="1">
        <f t="shared" si="382"/>
        <v>1.2968676391375284E-3</v>
      </c>
      <c r="AR278" s="1">
        <f t="shared" si="383"/>
        <v>2400.1345567191966</v>
      </c>
      <c r="AS278" s="1">
        <f t="shared" si="384"/>
        <v>127977747.45188226</v>
      </c>
      <c r="AT278" s="1">
        <f t="shared" si="385"/>
        <v>497147.26844405319</v>
      </c>
      <c r="AU278" s="1">
        <f t="shared" si="386"/>
        <v>4114889.1233117199</v>
      </c>
      <c r="AV278" s="1">
        <f t="shared" si="387"/>
        <v>54.061836978119771</v>
      </c>
      <c r="AW278" s="1">
        <f t="shared" si="388"/>
        <v>452497.50931438239</v>
      </c>
      <c r="AX278" s="6">
        <f t="shared" si="389"/>
        <v>323779991.10957628</v>
      </c>
      <c r="AY278">
        <f t="shared" si="390"/>
        <v>494221.76438025804</v>
      </c>
      <c r="AZ278">
        <f t="shared" si="391"/>
        <v>41724.255065875688</v>
      </c>
      <c r="BA278">
        <f t="shared" si="392"/>
        <v>933422.89730688871</v>
      </c>
      <c r="BB278">
        <f t="shared" si="393"/>
        <v>7931147.1736299237</v>
      </c>
    </row>
    <row r="279" spans="4:54" x14ac:dyDescent="0.35">
      <c r="D279">
        <f t="shared" si="343"/>
        <v>2017.25</v>
      </c>
      <c r="E279" s="1">
        <f t="shared" si="344"/>
        <v>2540.3219686488692</v>
      </c>
      <c r="F279" s="1">
        <f t="shared" si="345"/>
        <v>0.95137968488253122</v>
      </c>
      <c r="G279" s="1">
        <f t="shared" si="346"/>
        <v>57114.544504507219</v>
      </c>
      <c r="H279" s="1">
        <f t="shared" si="347"/>
        <v>6063.1032611451365</v>
      </c>
      <c r="I279" s="1">
        <f t="shared" si="348"/>
        <v>3.7258483916829299E-3</v>
      </c>
      <c r="J279" s="1">
        <f t="shared" si="349"/>
        <v>0.37459359526155234</v>
      </c>
      <c r="K279" s="1">
        <f t="shared" si="350"/>
        <v>2.0136962347237903E-2</v>
      </c>
      <c r="L279" s="1">
        <f t="shared" si="351"/>
        <v>4.2165532184724385E-3</v>
      </c>
      <c r="M279" s="1">
        <f t="shared" si="352"/>
        <v>0.72476844648704208</v>
      </c>
      <c r="N279" s="1">
        <f t="shared" si="353"/>
        <v>0.49342817557243901</v>
      </c>
      <c r="O279" s="1">
        <f t="shared" si="354"/>
        <v>3.8105555261262984</v>
      </c>
      <c r="P279" s="1">
        <f t="shared" si="355"/>
        <v>0.70802701323432604</v>
      </c>
      <c r="Q279" s="1">
        <f t="shared" si="356"/>
        <v>60150.567031449187</v>
      </c>
      <c r="R279" s="1">
        <f t="shared" si="357"/>
        <v>0.79972799016833096</v>
      </c>
      <c r="S279" s="1">
        <f t="shared" si="358"/>
        <v>0.26783427085853739</v>
      </c>
      <c r="T279" s="1">
        <f t="shared" si="359"/>
        <v>0.78109874685862968</v>
      </c>
      <c r="U279" s="1">
        <f t="shared" si="360"/>
        <v>0.98624980854245359</v>
      </c>
      <c r="V279" s="1">
        <f t="shared" si="361"/>
        <v>177.00879184200448</v>
      </c>
      <c r="W279" s="1">
        <f t="shared" si="362"/>
        <v>2151.2520386703104</v>
      </c>
      <c r="X279" s="1">
        <f t="shared" si="363"/>
        <v>237.38079535483016</v>
      </c>
      <c r="Y279" s="1">
        <f t="shared" si="364"/>
        <v>8.4897555528560487E-2</v>
      </c>
      <c r="Z279" s="1">
        <f t="shared" si="365"/>
        <v>0.49342817557243901</v>
      </c>
      <c r="AA279" s="1">
        <f t="shared" si="366"/>
        <v>4520.508709795422</v>
      </c>
      <c r="AB279" s="1">
        <f t="shared" si="367"/>
        <v>7.6217048615049793E-3</v>
      </c>
      <c r="AC279" s="1">
        <f t="shared" si="368"/>
        <v>0.20515805403358625</v>
      </c>
      <c r="AD279" s="1">
        <f t="shared" si="369"/>
        <v>2.3069674147365188E-2</v>
      </c>
      <c r="AE279" s="1">
        <f t="shared" si="370"/>
        <v>0.26494809281635939</v>
      </c>
      <c r="AF279" s="1">
        <f t="shared" si="371"/>
        <v>257.42398706483425</v>
      </c>
      <c r="AG279" s="1">
        <f t="shared" si="372"/>
        <v>152.64532568573222</v>
      </c>
      <c r="AH279" s="1">
        <f t="shared" si="373"/>
        <v>152.28493172840558</v>
      </c>
      <c r="AI279" s="1">
        <f t="shared" si="374"/>
        <v>271.9648953817354</v>
      </c>
      <c r="AJ279" s="1">
        <f t="shared" si="375"/>
        <v>304.93383565154505</v>
      </c>
      <c r="AK279" s="8">
        <f t="shared" si="376"/>
        <v>40207840.063472614</v>
      </c>
      <c r="AL279" s="1">
        <f t="shared" si="377"/>
        <v>1406661.3957560679</v>
      </c>
      <c r="AM279" s="1">
        <f t="shared" si="378"/>
        <v>0.99994637410693965</v>
      </c>
      <c r="AN279" s="1">
        <f t="shared" si="379"/>
        <v>34.621905138805246</v>
      </c>
      <c r="AO279" s="1">
        <f t="shared" si="380"/>
        <v>128.38470333028849</v>
      </c>
      <c r="AP279" s="1">
        <f t="shared" si="381"/>
        <v>8.890347636104242E-3</v>
      </c>
      <c r="AQ279" s="1">
        <f t="shared" si="382"/>
        <v>1.304139695705864E-3</v>
      </c>
      <c r="AR279" s="1">
        <f t="shared" si="383"/>
        <v>2409.2775644174872</v>
      </c>
      <c r="AS279" s="1">
        <f t="shared" si="384"/>
        <v>128712769.66651963</v>
      </c>
      <c r="AT279" s="1">
        <f t="shared" si="385"/>
        <v>500003.01500303583</v>
      </c>
      <c r="AU279" s="1">
        <f t="shared" si="386"/>
        <v>4145960.8275894732</v>
      </c>
      <c r="AV279" s="1">
        <f t="shared" si="387"/>
        <v>54.056992147761505</v>
      </c>
      <c r="AW279" s="1">
        <f t="shared" si="388"/>
        <v>454861.46716923837</v>
      </c>
      <c r="AX279" s="6">
        <f t="shared" si="389"/>
        <v>326292981.11354333</v>
      </c>
      <c r="AY279">
        <f t="shared" si="390"/>
        <v>497060.70606331405</v>
      </c>
      <c r="AZ279">
        <f t="shared" si="391"/>
        <v>42199.238894075686</v>
      </c>
      <c r="BA279">
        <f t="shared" si="392"/>
        <v>938473.95255472197</v>
      </c>
      <c r="BB279">
        <f t="shared" si="393"/>
        <v>7989486.1047116043</v>
      </c>
    </row>
    <row r="280" spans="4:54" x14ac:dyDescent="0.35">
      <c r="D280">
        <f t="shared" si="343"/>
        <v>2017.3125</v>
      </c>
      <c r="E280" s="1">
        <f t="shared" si="344"/>
        <v>2549.9170861332123</v>
      </c>
      <c r="F280" s="1">
        <f t="shared" si="345"/>
        <v>0.95138380065717054</v>
      </c>
      <c r="G280" s="1">
        <f t="shared" si="346"/>
        <v>57493.488458328793</v>
      </c>
      <c r="H280" s="1">
        <f t="shared" si="347"/>
        <v>6100.1131119245656</v>
      </c>
      <c r="I280" s="1">
        <f t="shared" si="348"/>
        <v>3.6792752901651043E-3</v>
      </c>
      <c r="J280" s="1">
        <f t="shared" si="349"/>
        <v>0.37558862083210015</v>
      </c>
      <c r="K280" s="1">
        <f t="shared" si="350"/>
        <v>2.0114168029273974E-2</v>
      </c>
      <c r="L280" s="1">
        <f t="shared" si="351"/>
        <v>4.227753565528629E-3</v>
      </c>
      <c r="M280" s="1">
        <f t="shared" si="352"/>
        <v>0.72495470594854428</v>
      </c>
      <c r="N280" s="1">
        <f t="shared" si="353"/>
        <v>0.49439367365280529</v>
      </c>
      <c r="O280" s="1">
        <f t="shared" si="354"/>
        <v>3.8250631236130062</v>
      </c>
      <c r="P280" s="1">
        <f t="shared" si="355"/>
        <v>0.70881194262292713</v>
      </c>
      <c r="Q280" s="1">
        <f t="shared" si="356"/>
        <v>60548.043201504843</v>
      </c>
      <c r="R280" s="1">
        <f t="shared" si="357"/>
        <v>0.79972799016833096</v>
      </c>
      <c r="S280" s="1">
        <f t="shared" si="358"/>
        <v>0.26821364897367878</v>
      </c>
      <c r="T280" s="1">
        <f t="shared" si="359"/>
        <v>0.78133161238310989</v>
      </c>
      <c r="U280" s="1">
        <f t="shared" si="360"/>
        <v>0.98633919904113287</v>
      </c>
      <c r="V280" s="1">
        <f t="shared" si="361"/>
        <v>176.93926313031045</v>
      </c>
      <c r="W280" s="1">
        <f t="shared" si="362"/>
        <v>2159.4423139347718</v>
      </c>
      <c r="X280" s="1">
        <f t="shared" si="363"/>
        <v>238.28455466406226</v>
      </c>
      <c r="Y280" s="1">
        <f t="shared" si="364"/>
        <v>8.5371693524835382E-2</v>
      </c>
      <c r="Z280" s="1">
        <f t="shared" si="365"/>
        <v>0.49439367365280529</v>
      </c>
      <c r="AA280" s="1">
        <f t="shared" si="366"/>
        <v>4537.7192504494606</v>
      </c>
      <c r="AB280" s="1">
        <f t="shared" si="367"/>
        <v>7.636618362146414E-3</v>
      </c>
      <c r="AC280" s="1">
        <f t="shared" si="368"/>
        <v>0.20605932370157659</v>
      </c>
      <c r="AD280" s="1">
        <f t="shared" si="369"/>
        <v>2.3113368382936084E-2</v>
      </c>
      <c r="AE280" s="1">
        <f t="shared" si="370"/>
        <v>0.26532338275868372</v>
      </c>
      <c r="AF280" s="1">
        <f t="shared" si="371"/>
        <v>257.42376342499631</v>
      </c>
      <c r="AG280" s="1">
        <f t="shared" si="372"/>
        <v>152.64519307347535</v>
      </c>
      <c r="AH280" s="1">
        <f t="shared" si="373"/>
        <v>152.28493172840558</v>
      </c>
      <c r="AI280" s="1">
        <f t="shared" si="374"/>
        <v>271.85806809589769</v>
      </c>
      <c r="AJ280" s="1">
        <f t="shared" si="375"/>
        <v>304.93357073701878</v>
      </c>
      <c r="AK280" s="8">
        <f t="shared" si="376"/>
        <v>40473534.288205087</v>
      </c>
      <c r="AL280" s="1">
        <f t="shared" si="377"/>
        <v>1415956.5687955727</v>
      </c>
      <c r="AM280" s="1">
        <f t="shared" si="378"/>
        <v>0.99994672612013791</v>
      </c>
      <c r="AN280" s="1">
        <f t="shared" si="379"/>
        <v>34.628311074169588</v>
      </c>
      <c r="AO280" s="1">
        <f t="shared" si="380"/>
        <v>128.40845777441879</v>
      </c>
      <c r="AP280" s="1">
        <f t="shared" si="381"/>
        <v>8.9093443386807306E-3</v>
      </c>
      <c r="AQ280" s="1">
        <f t="shared" si="382"/>
        <v>1.3114230877698029E-3</v>
      </c>
      <c r="AR280" s="1">
        <f t="shared" si="383"/>
        <v>2418.4501978822609</v>
      </c>
      <c r="AS280" s="1">
        <f t="shared" si="384"/>
        <v>129451627.05157907</v>
      </c>
      <c r="AT280" s="1">
        <f t="shared" si="385"/>
        <v>502873.64821817022</v>
      </c>
      <c r="AU280" s="1">
        <f t="shared" si="386"/>
        <v>4177211.0160271628</v>
      </c>
      <c r="AV280" s="1">
        <f t="shared" si="387"/>
        <v>54.052182315377287</v>
      </c>
      <c r="AW280" s="1">
        <f t="shared" si="388"/>
        <v>457235.90385985433</v>
      </c>
      <c r="AX280" s="6">
        <f t="shared" si="389"/>
        <v>328822577.00655615</v>
      </c>
      <c r="AY280">
        <f t="shared" si="390"/>
        <v>499914.44680076704</v>
      </c>
      <c r="AZ280">
        <f t="shared" si="391"/>
        <v>42678.542940912703</v>
      </c>
      <c r="BA280">
        <f t="shared" si="392"/>
        <v>943548.90269383672</v>
      </c>
      <c r="BB280">
        <f t="shared" si="393"/>
        <v>8048140.7267462742</v>
      </c>
    </row>
    <row r="281" spans="4:54" x14ac:dyDescent="0.35">
      <c r="D281">
        <f t="shared" si="343"/>
        <v>2017.375</v>
      </c>
      <c r="E281" s="1">
        <f t="shared" si="344"/>
        <v>2559.5409745169036</v>
      </c>
      <c r="F281" s="1">
        <f t="shared" si="345"/>
        <v>0.95138788672246422</v>
      </c>
      <c r="G281" s="1">
        <f t="shared" si="346"/>
        <v>57874.745527824081</v>
      </c>
      <c r="H281" s="1">
        <f t="shared" si="347"/>
        <v>6137.236643358322</v>
      </c>
      <c r="I281" s="1">
        <f t="shared" si="348"/>
        <v>3.6332843523740211E-3</v>
      </c>
      <c r="J281" s="1">
        <f t="shared" si="349"/>
        <v>0.37658152173608422</v>
      </c>
      <c r="K281" s="1">
        <f t="shared" si="350"/>
        <v>2.009139272946555E-2</v>
      </c>
      <c r="L281" s="1">
        <f t="shared" si="351"/>
        <v>4.2389299966136161E-3</v>
      </c>
      <c r="M281" s="1">
        <f t="shared" si="352"/>
        <v>0.72513863716694649</v>
      </c>
      <c r="N281" s="1">
        <f t="shared" si="353"/>
        <v>0.49536097052910466</v>
      </c>
      <c r="O281" s="1">
        <f t="shared" si="354"/>
        <v>3.8396174932464264</v>
      </c>
      <c r="P281" s="1">
        <f t="shared" si="355"/>
        <v>0.70959517323010068</v>
      </c>
      <c r="Q281" s="1">
        <f t="shared" si="356"/>
        <v>60947.889411388816</v>
      </c>
      <c r="R281" s="1">
        <f t="shared" si="357"/>
        <v>0.79972799016833096</v>
      </c>
      <c r="S281" s="1">
        <f t="shared" si="358"/>
        <v>0.26859361285890437</v>
      </c>
      <c r="T281" s="1">
        <f t="shared" si="359"/>
        <v>0.78156156708874525</v>
      </c>
      <c r="U281" s="1">
        <f t="shared" si="360"/>
        <v>0.98642796988586323</v>
      </c>
      <c r="V281" s="1">
        <f t="shared" si="361"/>
        <v>176.86977212554257</v>
      </c>
      <c r="W281" s="1">
        <f t="shared" si="362"/>
        <v>2167.6589944504562</v>
      </c>
      <c r="X281" s="1">
        <f t="shared" si="363"/>
        <v>239.19122767165427</v>
      </c>
      <c r="Y281" s="1">
        <f t="shared" si="364"/>
        <v>8.5846563603017317E-2</v>
      </c>
      <c r="Z281" s="1">
        <f t="shared" si="365"/>
        <v>0.49536097052910466</v>
      </c>
      <c r="AA281" s="1">
        <f t="shared" si="366"/>
        <v>4554.9852774742239</v>
      </c>
      <c r="AB281" s="1">
        <f t="shared" si="367"/>
        <v>7.6515596477672778E-3</v>
      </c>
      <c r="AC281" s="1">
        <f t="shared" si="368"/>
        <v>0.20696446799077878</v>
      </c>
      <c r="AD281" s="1">
        <f t="shared" si="369"/>
        <v>2.3156927358593524E-2</v>
      </c>
      <c r="AE281" s="1">
        <f t="shared" si="370"/>
        <v>0.26569925215884271</v>
      </c>
      <c r="AF281" s="1">
        <f t="shared" si="371"/>
        <v>257.42354805405017</v>
      </c>
      <c r="AG281" s="1">
        <f t="shared" si="372"/>
        <v>152.6450653644433</v>
      </c>
      <c r="AH281" s="1">
        <f t="shared" si="373"/>
        <v>152.28493172840558</v>
      </c>
      <c r="AI281" s="1">
        <f t="shared" si="374"/>
        <v>271.75129874481064</v>
      </c>
      <c r="AJ281" s="1">
        <f t="shared" si="375"/>
        <v>304.93331561748062</v>
      </c>
      <c r="AK281" s="8">
        <f t="shared" si="376"/>
        <v>40740812.773686275</v>
      </c>
      <c r="AL281" s="1">
        <f t="shared" si="377"/>
        <v>1425307.1663561515</v>
      </c>
      <c r="AM281" s="1">
        <f t="shared" si="378"/>
        <v>0.9999470756000669</v>
      </c>
      <c r="AN281" s="1">
        <f t="shared" si="379"/>
        <v>34.634711885046933</v>
      </c>
      <c r="AO281" s="1">
        <f t="shared" si="380"/>
        <v>128.43219321596271</v>
      </c>
      <c r="AP281" s="1">
        <f t="shared" si="381"/>
        <v>8.9282590467730846E-3</v>
      </c>
      <c r="AQ281" s="1">
        <f t="shared" si="382"/>
        <v>1.3187177255883401E-3</v>
      </c>
      <c r="AR281" s="1">
        <f t="shared" si="383"/>
        <v>2427.6524036975597</v>
      </c>
      <c r="AS281" s="1">
        <f t="shared" si="384"/>
        <v>130194326.13706392</v>
      </c>
      <c r="AT281" s="1">
        <f t="shared" si="385"/>
        <v>505759.19383151206</v>
      </c>
      <c r="AU281" s="1">
        <f t="shared" si="386"/>
        <v>4208640.6190407984</v>
      </c>
      <c r="AV281" s="1">
        <f t="shared" si="387"/>
        <v>54.047407243497403</v>
      </c>
      <c r="AW281" s="1">
        <f t="shared" si="388"/>
        <v>459620.81834929052</v>
      </c>
      <c r="AX281" s="6">
        <f t="shared" si="389"/>
        <v>331368877.80491155</v>
      </c>
      <c r="AY281">
        <f t="shared" si="390"/>
        <v>502783.01218319155</v>
      </c>
      <c r="AZ281">
        <f t="shared" si="391"/>
        <v>43162.193833900987</v>
      </c>
      <c r="BA281">
        <f t="shared" si="392"/>
        <v>948647.76374250243</v>
      </c>
      <c r="BB281">
        <f t="shared" si="393"/>
        <v>8107112.533164639</v>
      </c>
    </row>
    <row r="282" spans="4:54" x14ac:dyDescent="0.35">
      <c r="D282">
        <f t="shared" si="343"/>
        <v>2017.4375</v>
      </c>
      <c r="E282" s="1">
        <f t="shared" si="344"/>
        <v>2569.1935392652135</v>
      </c>
      <c r="F282" s="1">
        <f t="shared" si="345"/>
        <v>0.95139194327859222</v>
      </c>
      <c r="G282" s="1">
        <f t="shared" si="346"/>
        <v>58258.322818033979</v>
      </c>
      <c r="H282" s="1">
        <f t="shared" si="347"/>
        <v>6174.4722306459098</v>
      </c>
      <c r="I282" s="1">
        <f t="shared" si="348"/>
        <v>3.5878683012636422E-3</v>
      </c>
      <c r="J282" s="1">
        <f t="shared" si="349"/>
        <v>0.37757230065688746</v>
      </c>
      <c r="K282" s="1">
        <f t="shared" si="350"/>
        <v>2.0068636418314384E-2</v>
      </c>
      <c r="L282" s="1">
        <f t="shared" si="351"/>
        <v>4.2500825419324716E-3</v>
      </c>
      <c r="M282" s="1">
        <f t="shared" si="352"/>
        <v>0.72532026924528548</v>
      </c>
      <c r="N282" s="1">
        <f t="shared" si="353"/>
        <v>0.49633005601103131</v>
      </c>
      <c r="O282" s="1">
        <f t="shared" si="354"/>
        <v>3.854218546299907</v>
      </c>
      <c r="P282" s="1">
        <f t="shared" si="355"/>
        <v>0.71037669373481727</v>
      </c>
      <c r="Q282" s="1">
        <f t="shared" si="356"/>
        <v>61350.111952543637</v>
      </c>
      <c r="R282" s="1">
        <f t="shared" si="357"/>
        <v>0.79972799016833096</v>
      </c>
      <c r="S282" s="1">
        <f t="shared" si="358"/>
        <v>0.26897415785136997</v>
      </c>
      <c r="T282" s="1">
        <f t="shared" si="359"/>
        <v>0.78178864736076858</v>
      </c>
      <c r="U282" s="1">
        <f t="shared" si="360"/>
        <v>0.98651612426918389</v>
      </c>
      <c r="V282" s="1">
        <f t="shared" si="361"/>
        <v>176.80031978636217</v>
      </c>
      <c r="W282" s="1">
        <f t="shared" si="362"/>
        <v>2175.9020301266651</v>
      </c>
      <c r="X282" s="1">
        <f t="shared" si="363"/>
        <v>240.10080885032741</v>
      </c>
      <c r="Y282" s="1">
        <f t="shared" si="364"/>
        <v>8.6322159935591364E-2</v>
      </c>
      <c r="Z282" s="1">
        <f t="shared" si="365"/>
        <v>0.49633005601103131</v>
      </c>
      <c r="AA282" s="1">
        <f t="shared" si="366"/>
        <v>4572.3066856121977</v>
      </c>
      <c r="AB282" s="1">
        <f t="shared" si="367"/>
        <v>7.6665285609637032E-3</v>
      </c>
      <c r="AC282" s="1">
        <f t="shared" si="368"/>
        <v>0.20787349063482038</v>
      </c>
      <c r="AD282" s="1">
        <f t="shared" si="369"/>
        <v>2.3200348448870735E-2</v>
      </c>
      <c r="AE282" s="1">
        <f t="shared" si="370"/>
        <v>0.26607569640423884</v>
      </c>
      <c r="AF282" s="1">
        <f t="shared" si="371"/>
        <v>257.42334064626067</v>
      </c>
      <c r="AG282" s="1">
        <f t="shared" si="372"/>
        <v>152.64494237734354</v>
      </c>
      <c r="AH282" s="1">
        <f t="shared" si="373"/>
        <v>152.28493172840558</v>
      </c>
      <c r="AI282" s="1">
        <f t="shared" si="374"/>
        <v>271.64458880140813</v>
      </c>
      <c r="AJ282" s="1">
        <f t="shared" si="375"/>
        <v>304.93306993076931</v>
      </c>
      <c r="AK282" s="8">
        <f t="shared" si="376"/>
        <v>41009679.725451186</v>
      </c>
      <c r="AL282" s="1">
        <f t="shared" si="377"/>
        <v>1434713.3355661761</v>
      </c>
      <c r="AM282" s="1">
        <f t="shared" si="378"/>
        <v>0.99994742256114599</v>
      </c>
      <c r="AN282" s="1">
        <f t="shared" si="379"/>
        <v>34.641107473923455</v>
      </c>
      <c r="AO282" s="1">
        <f t="shared" si="380"/>
        <v>128.45590929332016</v>
      </c>
      <c r="AP282" s="1">
        <f t="shared" si="381"/>
        <v>8.9470919029785174E-3</v>
      </c>
      <c r="AQ282" s="1">
        <f t="shared" si="382"/>
        <v>1.3260235196430735E-3</v>
      </c>
      <c r="AR282" s="1">
        <f t="shared" si="383"/>
        <v>2436.8841257647045</v>
      </c>
      <c r="AS282" s="1">
        <f t="shared" si="384"/>
        <v>130940873.22904807</v>
      </c>
      <c r="AT282" s="1">
        <f t="shared" si="385"/>
        <v>508659.67670344625</v>
      </c>
      <c r="AU282" s="1">
        <f t="shared" si="386"/>
        <v>4240250.5686552683</v>
      </c>
      <c r="AV282" s="1">
        <f t="shared" si="387"/>
        <v>54.04266669729477</v>
      </c>
      <c r="AW282" s="1">
        <f t="shared" si="388"/>
        <v>462016.2087456283</v>
      </c>
      <c r="AX282" s="6">
        <f t="shared" si="389"/>
        <v>333931982.78775227</v>
      </c>
      <c r="AY282">
        <f t="shared" si="390"/>
        <v>505666.42692467949</v>
      </c>
      <c r="AZ282">
        <f t="shared" si="391"/>
        <v>43650.218179051204</v>
      </c>
      <c r="BA282">
        <f t="shared" si="392"/>
        <v>953770.54999427346</v>
      </c>
      <c r="BB282">
        <f t="shared" si="393"/>
        <v>8166403.0183985457</v>
      </c>
    </row>
    <row r="283" spans="4:54" x14ac:dyDescent="0.35">
      <c r="D283">
        <f t="shared" si="343"/>
        <v>2017.5</v>
      </c>
      <c r="E283" s="1">
        <f t="shared" si="344"/>
        <v>2578.8746830427026</v>
      </c>
      <c r="F283" s="1">
        <f t="shared" si="345"/>
        <v>0.95139597052355585</v>
      </c>
      <c r="G283" s="1">
        <f t="shared" si="346"/>
        <v>58644.227332449351</v>
      </c>
      <c r="H283" s="1">
        <f t="shared" si="347"/>
        <v>6211.8182124243967</v>
      </c>
      <c r="I283" s="1">
        <f t="shared" si="348"/>
        <v>3.5430199507509603E-3</v>
      </c>
      <c r="J283" s="1">
        <f t="shared" si="349"/>
        <v>0.37856096027416131</v>
      </c>
      <c r="K283" s="1">
        <f t="shared" si="350"/>
        <v>2.0045899067122657E-2</v>
      </c>
      <c r="L283" s="1">
        <f t="shared" si="351"/>
        <v>4.2612112316482665E-3</v>
      </c>
      <c r="M283" s="1">
        <f t="shared" si="352"/>
        <v>0.72549963092280989</v>
      </c>
      <c r="N283" s="1">
        <f t="shared" si="353"/>
        <v>0.49730091975402552</v>
      </c>
      <c r="O283" s="1">
        <f t="shared" si="354"/>
        <v>3.8688661897916394</v>
      </c>
      <c r="P283" s="1">
        <f t="shared" si="355"/>
        <v>0.71115649285055571</v>
      </c>
      <c r="Q283" s="1">
        <f t="shared" si="356"/>
        <v>61754.716996553623</v>
      </c>
      <c r="R283" s="1">
        <f t="shared" si="357"/>
        <v>0.79972799016833096</v>
      </c>
      <c r="S283" s="1">
        <f t="shared" si="358"/>
        <v>0.26935527929983916</v>
      </c>
      <c r="T283" s="1">
        <f t="shared" si="359"/>
        <v>0.78201288912959754</v>
      </c>
      <c r="U283" s="1">
        <f t="shared" si="360"/>
        <v>0.9866036653806709</v>
      </c>
      <c r="V283" s="1">
        <f t="shared" si="361"/>
        <v>176.7309070777776</v>
      </c>
      <c r="W283" s="1">
        <f t="shared" si="362"/>
        <v>2184.1713684704469</v>
      </c>
      <c r="X283" s="1">
        <f t="shared" si="363"/>
        <v>241.01329240772517</v>
      </c>
      <c r="Y283" s="1">
        <f t="shared" si="364"/>
        <v>8.6798476709549835E-2</v>
      </c>
      <c r="Z283" s="1">
        <f t="shared" si="365"/>
        <v>0.49730091975402552</v>
      </c>
      <c r="AA283" s="1">
        <f t="shared" si="366"/>
        <v>4589.6833645579227</v>
      </c>
      <c r="AB283" s="1">
        <f t="shared" si="367"/>
        <v>7.6815249419491492E-3</v>
      </c>
      <c r="AC283" s="1">
        <f t="shared" si="368"/>
        <v>0.20878639516194861</v>
      </c>
      <c r="AD283" s="1">
        <f t="shared" si="369"/>
        <v>2.3243629015089539E-2</v>
      </c>
      <c r="AE283" s="1">
        <f t="shared" si="370"/>
        <v>0.26645271089375744</v>
      </c>
      <c r="AF283" s="1">
        <f t="shared" si="371"/>
        <v>257.42314090719691</v>
      </c>
      <c r="AG283" s="1">
        <f t="shared" si="372"/>
        <v>152.64482393758666</v>
      </c>
      <c r="AH283" s="1">
        <f t="shared" si="373"/>
        <v>152.28493172840558</v>
      </c>
      <c r="AI283" s="1">
        <f t="shared" si="374"/>
        <v>271.53793974837566</v>
      </c>
      <c r="AJ283" s="1">
        <f t="shared" si="375"/>
        <v>304.9328333281141</v>
      </c>
      <c r="AK283" s="8">
        <f t="shared" si="376"/>
        <v>41280139.268915206</v>
      </c>
      <c r="AL283" s="1">
        <f t="shared" si="377"/>
        <v>1444175.2207510772</v>
      </c>
      <c r="AM283" s="1">
        <f t="shared" si="378"/>
        <v>0.99994776701775878</v>
      </c>
      <c r="AN283" s="1">
        <f t="shared" si="379"/>
        <v>34.647497742886252</v>
      </c>
      <c r="AO283" s="1">
        <f t="shared" si="380"/>
        <v>128.47960564341125</v>
      </c>
      <c r="AP283" s="1">
        <f t="shared" si="381"/>
        <v>8.9658430503705647E-3</v>
      </c>
      <c r="AQ283" s="1">
        <f t="shared" si="382"/>
        <v>1.3333403806384508E-3</v>
      </c>
      <c r="AR283" s="1">
        <f t="shared" si="383"/>
        <v>2446.1453052946331</v>
      </c>
      <c r="AS283" s="1">
        <f t="shared" si="384"/>
        <v>131691274.40634076</v>
      </c>
      <c r="AT283" s="1">
        <f t="shared" si="385"/>
        <v>511575.12080010131</v>
      </c>
      <c r="AU283" s="1">
        <f t="shared" si="386"/>
        <v>4272041.7984492341</v>
      </c>
      <c r="AV283" s="1">
        <f t="shared" si="387"/>
        <v>54.037960444502154</v>
      </c>
      <c r="AW283" s="1">
        <f t="shared" si="388"/>
        <v>464422.07229309354</v>
      </c>
      <c r="AX283" s="6">
        <f t="shared" si="389"/>
        <v>336511991.49205947</v>
      </c>
      <c r="AY283">
        <f t="shared" si="390"/>
        <v>508564.71485032869</v>
      </c>
      <c r="AZ283">
        <f t="shared" si="391"/>
        <v>44142.642557235107</v>
      </c>
      <c r="BA283">
        <f t="shared" si="392"/>
        <v>958917.27399776329</v>
      </c>
      <c r="BB283">
        <f t="shared" si="393"/>
        <v>8226013.6777731879</v>
      </c>
    </row>
    <row r="284" spans="4:54" x14ac:dyDescent="0.35">
      <c r="D284">
        <f t="shared" si="343"/>
        <v>2017.5625</v>
      </c>
      <c r="E284" s="1">
        <f t="shared" si="344"/>
        <v>2588.5843057049287</v>
      </c>
      <c r="F284" s="1">
        <f t="shared" si="345"/>
        <v>0.95139996865324683</v>
      </c>
      <c r="G284" s="1">
        <f t="shared" si="346"/>
        <v>59032.465970725876</v>
      </c>
      <c r="H284" s="1">
        <f t="shared" si="347"/>
        <v>6249.2728906355023</v>
      </c>
      <c r="I284" s="1">
        <f t="shared" si="348"/>
        <v>3.4987322045790204E-3</v>
      </c>
      <c r="J284" s="1">
        <f t="shared" si="349"/>
        <v>0.37954750326387848</v>
      </c>
      <c r="K284" s="1">
        <f t="shared" si="350"/>
        <v>2.002318064801524E-2</v>
      </c>
      <c r="L284" s="1">
        <f t="shared" si="351"/>
        <v>4.2723160958826611E-3</v>
      </c>
      <c r="M284" s="1">
        <f t="shared" si="352"/>
        <v>0.72567675057952785</v>
      </c>
      <c r="N284" s="1">
        <f t="shared" si="353"/>
        <v>0.49827355125859679</v>
      </c>
      <c r="O284" s="1">
        <f t="shared" si="354"/>
        <v>3.8835603264724412</v>
      </c>
      <c r="P284" s="1">
        <f t="shared" si="355"/>
        <v>0.71193455932791661</v>
      </c>
      <c r="Q284" s="1">
        <f t="shared" si="356"/>
        <v>62161.710592793177</v>
      </c>
      <c r="R284" s="1">
        <f t="shared" si="357"/>
        <v>0.79972799016833096</v>
      </c>
      <c r="S284" s="1">
        <f t="shared" si="358"/>
        <v>0.26973697256469614</v>
      </c>
      <c r="T284" s="1">
        <f t="shared" si="359"/>
        <v>0.78223432787651948</v>
      </c>
      <c r="U284" s="1">
        <f t="shared" si="360"/>
        <v>0.98669059640675327</v>
      </c>
      <c r="V284" s="1">
        <f t="shared" si="361"/>
        <v>176.66153497096079</v>
      </c>
      <c r="W284" s="1">
        <f t="shared" si="362"/>
        <v>2192.466954579701</v>
      </c>
      <c r="X284" s="1">
        <f t="shared" si="363"/>
        <v>241.92867228565265</v>
      </c>
      <c r="Y284" s="1">
        <f t="shared" si="364"/>
        <v>8.7275508126408094E-2</v>
      </c>
      <c r="Z284" s="1">
        <f t="shared" si="365"/>
        <v>0.49827355125859679</v>
      </c>
      <c r="AA284" s="1">
        <f t="shared" si="366"/>
        <v>4607.115198943502</v>
      </c>
      <c r="AB284" s="1">
        <f t="shared" si="367"/>
        <v>7.6965486285439479E-3</v>
      </c>
      <c r="AC284" s="1">
        <f t="shared" si="368"/>
        <v>0.20970318489211934</v>
      </c>
      <c r="AD284" s="1">
        <f t="shared" si="369"/>
        <v>2.3286766405776985E-2</v>
      </c>
      <c r="AE284" s="1">
        <f t="shared" si="370"/>
        <v>0.26683029103777917</v>
      </c>
      <c r="AF284" s="1">
        <f t="shared" si="371"/>
        <v>257.42294855331431</v>
      </c>
      <c r="AG284" s="1">
        <f t="shared" si="372"/>
        <v>152.64470987703857</v>
      </c>
      <c r="AH284" s="1">
        <f t="shared" si="373"/>
        <v>152.28493172840558</v>
      </c>
      <c r="AI284" s="1">
        <f t="shared" si="374"/>
        <v>271.43135307786901</v>
      </c>
      <c r="AJ284" s="1">
        <f t="shared" si="375"/>
        <v>304.93260547363991</v>
      </c>
      <c r="AK284" s="8">
        <f t="shared" si="376"/>
        <v>41552195.447802126</v>
      </c>
      <c r="AL284" s="1">
        <f t="shared" si="377"/>
        <v>1453692.9633783479</v>
      </c>
      <c r="AM284" s="1">
        <f t="shared" si="378"/>
        <v>0.99994810898425179</v>
      </c>
      <c r="AN284" s="1">
        <f t="shared" si="379"/>
        <v>34.653882593633199</v>
      </c>
      <c r="AO284" s="1">
        <f t="shared" si="380"/>
        <v>128.50328190171271</v>
      </c>
      <c r="AP284" s="1">
        <f t="shared" si="381"/>
        <v>8.9845126324948604E-3</v>
      </c>
      <c r="AQ284" s="1">
        <f t="shared" si="382"/>
        <v>1.3406682195020135E-3</v>
      </c>
      <c r="AR284" s="1">
        <f t="shared" si="383"/>
        <v>2455.4358808001757</v>
      </c>
      <c r="AS284" s="1">
        <f t="shared" si="384"/>
        <v>132445535.51714981</v>
      </c>
      <c r="AT284" s="1">
        <f t="shared" si="385"/>
        <v>514505.54918074561</v>
      </c>
      <c r="AU284" s="1">
        <f t="shared" si="386"/>
        <v>4304015.2434992408</v>
      </c>
      <c r="AV284" s="1">
        <f t="shared" si="387"/>
        <v>54.033288255332884</v>
      </c>
      <c r="AW284" s="1">
        <f t="shared" si="388"/>
        <v>466838.40536320966</v>
      </c>
      <c r="AX284" s="6">
        <f t="shared" si="389"/>
        <v>339109003.70754713</v>
      </c>
      <c r="AY284">
        <f t="shared" si="390"/>
        <v>511477.89888371329</v>
      </c>
      <c r="AZ284">
        <f t="shared" si="391"/>
        <v>44639.49352050366</v>
      </c>
      <c r="BA284">
        <f t="shared" si="392"/>
        <v>964087.94653644727</v>
      </c>
      <c r="BB284">
        <f t="shared" si="393"/>
        <v>8285946.0073980484</v>
      </c>
    </row>
    <row r="285" spans="4:54" x14ac:dyDescent="0.35">
      <c r="D285">
        <f t="shared" si="343"/>
        <v>2017.625</v>
      </c>
      <c r="E285" s="1">
        <f t="shared" si="344"/>
        <v>2598.3223042903774</v>
      </c>
      <c r="F285" s="1">
        <f t="shared" si="345"/>
        <v>0.95140393786151045</v>
      </c>
      <c r="G285" s="1">
        <f t="shared" si="346"/>
        <v>59423.045526390597</v>
      </c>
      <c r="H285" s="1">
        <f t="shared" si="347"/>
        <v>6286.8345304003178</v>
      </c>
      <c r="I285" s="1">
        <f t="shared" si="348"/>
        <v>3.4549980551940823E-3</v>
      </c>
      <c r="J285" s="1">
        <f t="shared" si="349"/>
        <v>0.38053193229838678</v>
      </c>
      <c r="K285" s="1">
        <f t="shared" si="350"/>
        <v>2.0000481133960933E-2</v>
      </c>
      <c r="L285" s="1">
        <f t="shared" si="351"/>
        <v>4.2833971647165143E-3</v>
      </c>
      <c r="M285" s="1">
        <f t="shared" si="352"/>
        <v>0.72585165624069747</v>
      </c>
      <c r="N285" s="1">
        <f t="shared" si="353"/>
        <v>0.49924793986967386</v>
      </c>
      <c r="O285" s="1">
        <f t="shared" si="354"/>
        <v>3.8983008548134808</v>
      </c>
      <c r="P285" s="1">
        <f t="shared" si="355"/>
        <v>0.71271088195717269</v>
      </c>
      <c r="Q285" s="1">
        <f t="shared" si="356"/>
        <v>62571.098666070597</v>
      </c>
      <c r="R285" s="1">
        <f t="shared" si="357"/>
        <v>0.79972799016833096</v>
      </c>
      <c r="S285" s="1">
        <f t="shared" si="358"/>
        <v>0.27011923301795793</v>
      </c>
      <c r="T285" s="1">
        <f t="shared" si="359"/>
        <v>0.78245299863930562</v>
      </c>
      <c r="U285" s="1">
        <f t="shared" si="360"/>
        <v>0.98677692053053168</v>
      </c>
      <c r="V285" s="1">
        <f t="shared" si="361"/>
        <v>176.59220444306681</v>
      </c>
      <c r="W285" s="1">
        <f t="shared" si="362"/>
        <v>2200.7887311362479</v>
      </c>
      <c r="X285" s="1">
        <f t="shared" si="363"/>
        <v>242.84694215931157</v>
      </c>
      <c r="Y285" s="1">
        <f t="shared" si="364"/>
        <v>8.7753248402220152E-2</v>
      </c>
      <c r="Z285" s="1">
        <f t="shared" si="365"/>
        <v>0.49924793986967386</v>
      </c>
      <c r="AA285" s="1">
        <f t="shared" si="366"/>
        <v>4624.6020683240395</v>
      </c>
      <c r="AB285" s="1">
        <f t="shared" si="367"/>
        <v>7.711599456165264E-3</v>
      </c>
      <c r="AC285" s="1">
        <f t="shared" si="368"/>
        <v>0.2106238629340921</v>
      </c>
      <c r="AD285" s="1">
        <f t="shared" si="369"/>
        <v>2.3329757957084359E-2</v>
      </c>
      <c r="AE285" s="1">
        <f t="shared" si="370"/>
        <v>0.26720843225819196</v>
      </c>
      <c r="AF285" s="1">
        <f t="shared" si="371"/>
        <v>257.4227633115521</v>
      </c>
      <c r="AG285" s="1">
        <f t="shared" si="372"/>
        <v>152.64460003378176</v>
      </c>
      <c r="AH285" s="1">
        <f t="shared" si="373"/>
        <v>152.28493172840558</v>
      </c>
      <c r="AI285" s="1">
        <f t="shared" si="374"/>
        <v>271.32483029123659</v>
      </c>
      <c r="AJ285" s="1">
        <f t="shared" si="375"/>
        <v>304.93238604389012</v>
      </c>
      <c r="AK285" s="8">
        <f t="shared" si="376"/>
        <v>41825852.222569108</v>
      </c>
      <c r="AL285" s="1">
        <f t="shared" si="377"/>
        <v>1463266.7020024427</v>
      </c>
      <c r="AM285" s="1">
        <f t="shared" si="378"/>
        <v>0.99994844847493425</v>
      </c>
      <c r="AN285" s="1">
        <f t="shared" si="379"/>
        <v>34.660261927482807</v>
      </c>
      <c r="AO285" s="1">
        <f t="shared" si="380"/>
        <v>128.52693770229456</v>
      </c>
      <c r="AP285" s="1">
        <f t="shared" si="381"/>
        <v>9.0031007933649102E-3</v>
      </c>
      <c r="AQ285" s="1">
        <f t="shared" si="382"/>
        <v>1.3480069473846364E-3</v>
      </c>
      <c r="AR285" s="1">
        <f t="shared" si="383"/>
        <v>2464.7557880882946</v>
      </c>
      <c r="AS285" s="1">
        <f t="shared" si="384"/>
        <v>133203662.17574473</v>
      </c>
      <c r="AT285" s="1">
        <f t="shared" si="385"/>
        <v>517450.98398517224</v>
      </c>
      <c r="AU285" s="1">
        <f t="shared" si="386"/>
        <v>4336171.8403230375</v>
      </c>
      <c r="AV285" s="1">
        <f t="shared" si="387"/>
        <v>54.02864990240456</v>
      </c>
      <c r="AW285" s="1">
        <f t="shared" si="388"/>
        <v>469265.2034459837</v>
      </c>
      <c r="AX285" s="6">
        <f t="shared" si="389"/>
        <v>341723119.47145772</v>
      </c>
      <c r="AY285">
        <f t="shared" si="390"/>
        <v>514406.00103434309</v>
      </c>
      <c r="AZ285">
        <f t="shared" si="391"/>
        <v>45140.797588359426</v>
      </c>
      <c r="BA285">
        <f t="shared" si="392"/>
        <v>969282.57660850161</v>
      </c>
      <c r="BB285">
        <f t="shared" si="393"/>
        <v>8346201.5040565766</v>
      </c>
    </row>
    <row r="286" spans="4:54" x14ac:dyDescent="0.35">
      <c r="D286">
        <f t="shared" si="343"/>
        <v>2017.6875</v>
      </c>
      <c r="E286" s="1">
        <f t="shared" si="344"/>
        <v>2608.0885730126238</v>
      </c>
      <c r="F286" s="1">
        <f t="shared" si="345"/>
        <v>0.95140787834020957</v>
      </c>
      <c r="G286" s="1">
        <f t="shared" si="346"/>
        <v>59815.972684540619</v>
      </c>
      <c r="H286" s="1">
        <f t="shared" si="347"/>
        <v>6324.5013599009262</v>
      </c>
      <c r="I286" s="1">
        <f t="shared" si="348"/>
        <v>3.4118105826367985E-3</v>
      </c>
      <c r="J286" s="1">
        <f t="shared" si="349"/>
        <v>0.38151425004646455</v>
      </c>
      <c r="K286" s="1">
        <f t="shared" si="350"/>
        <v>1.9977800498792681E-2</v>
      </c>
      <c r="L286" s="1">
        <f t="shared" si="351"/>
        <v>4.2944544681905042E-3</v>
      </c>
      <c r="M286" s="1">
        <f t="shared" si="352"/>
        <v>0.72602437558126098</v>
      </c>
      <c r="N286" s="1">
        <f t="shared" si="353"/>
        <v>0.5002240747759813</v>
      </c>
      <c r="O286" s="1">
        <f t="shared" si="354"/>
        <v>3.9130876689939647</v>
      </c>
      <c r="P286" s="1">
        <f t="shared" si="355"/>
        <v>0.71348544957075699</v>
      </c>
      <c r="Q286" s="1">
        <f t="shared" si="356"/>
        <v>62982.8870142675</v>
      </c>
      <c r="R286" s="1">
        <f t="shared" si="357"/>
        <v>0.79972799016833096</v>
      </c>
      <c r="S286" s="1">
        <f t="shared" si="358"/>
        <v>0.27050205604328698</v>
      </c>
      <c r="T286" s="1">
        <f t="shared" si="359"/>
        <v>0.78266893601775522</v>
      </c>
      <c r="U286" s="1">
        <f t="shared" si="360"/>
        <v>0.98686264093160248</v>
      </c>
      <c r="V286" s="1">
        <f t="shared" si="361"/>
        <v>176.52291647705715</v>
      </c>
      <c r="W286" s="1">
        <f t="shared" si="362"/>
        <v>2209.1366383988779</v>
      </c>
      <c r="X286" s="1">
        <f t="shared" si="363"/>
        <v>243.76809543653349</v>
      </c>
      <c r="Y286" s="1">
        <f t="shared" si="364"/>
        <v>8.823169176759392E-2</v>
      </c>
      <c r="Z286" s="1">
        <f t="shared" si="365"/>
        <v>0.5002240747759813</v>
      </c>
      <c r="AA286" s="1">
        <f t="shared" si="366"/>
        <v>4642.1438471630308</v>
      </c>
      <c r="AB286" s="1">
        <f t="shared" si="367"/>
        <v>7.7266772578174639E-3</v>
      </c>
      <c r="AC286" s="1">
        <f t="shared" si="368"/>
        <v>0.21154843218253078</v>
      </c>
      <c r="AD286" s="1">
        <f t="shared" si="369"/>
        <v>2.3372600993208668E-2</v>
      </c>
      <c r="AE286" s="1">
        <f t="shared" si="370"/>
        <v>0.267587129988404</v>
      </c>
      <c r="AF286" s="1">
        <f t="shared" si="371"/>
        <v>257.42258491894569</v>
      </c>
      <c r="AG286" s="1">
        <f t="shared" si="372"/>
        <v>152.64449425188545</v>
      </c>
      <c r="AH286" s="1">
        <f t="shared" si="373"/>
        <v>152.28493172840558</v>
      </c>
      <c r="AI286" s="1">
        <f t="shared" si="374"/>
        <v>271.21837289874816</v>
      </c>
      <c r="AJ286" s="1">
        <f t="shared" si="375"/>
        <v>304.93217472736774</v>
      </c>
      <c r="AK286" s="8">
        <f t="shared" si="376"/>
        <v>42101113.468828782</v>
      </c>
      <c r="AL286" s="1">
        <f t="shared" si="377"/>
        <v>1472896.5722095759</v>
      </c>
      <c r="AM286" s="1">
        <f t="shared" si="378"/>
        <v>0.99994878550407817</v>
      </c>
      <c r="AN286" s="1">
        <f t="shared" si="379"/>
        <v>34.666635645384019</v>
      </c>
      <c r="AO286" s="1">
        <f t="shared" si="380"/>
        <v>128.55057267785634</v>
      </c>
      <c r="AP286" s="1">
        <f t="shared" si="381"/>
        <v>9.0216076774579813E-3</v>
      </c>
      <c r="AQ286" s="1">
        <f t="shared" si="382"/>
        <v>1.3553564756607613E-3</v>
      </c>
      <c r="AR286" s="1">
        <f t="shared" si="383"/>
        <v>2474.104960252298</v>
      </c>
      <c r="AS286" s="1">
        <f t="shared" si="384"/>
        <v>133965659.75912112</v>
      </c>
      <c r="AT286" s="1">
        <f t="shared" si="385"/>
        <v>520411.4464210773</v>
      </c>
      <c r="AU286" s="1">
        <f t="shared" si="386"/>
        <v>4368512.5268221106</v>
      </c>
      <c r="AV286" s="1">
        <f t="shared" si="387"/>
        <v>54.024045160665786</v>
      </c>
      <c r="AW286" s="1">
        <f t="shared" si="388"/>
        <v>471702.46114113223</v>
      </c>
      <c r="AX286" s="6">
        <f t="shared" si="389"/>
        <v>344354439.06325954</v>
      </c>
      <c r="AY286">
        <f t="shared" si="390"/>
        <v>517349.04238511564</v>
      </c>
      <c r="AZ286">
        <f t="shared" si="391"/>
        <v>45646.581243983404</v>
      </c>
      <c r="BA286">
        <f t="shared" si="392"/>
        <v>974501.17140668852</v>
      </c>
      <c r="BB286">
        <f t="shared" si="393"/>
        <v>8406781.6650946084</v>
      </c>
    </row>
    <row r="287" spans="4:54" x14ac:dyDescent="0.35">
      <c r="D287">
        <f t="shared" si="343"/>
        <v>2017.75</v>
      </c>
      <c r="E287" s="1">
        <f t="shared" si="344"/>
        <v>2617.8830032527444</v>
      </c>
      <c r="F287" s="1">
        <f t="shared" si="345"/>
        <v>0.95141179027928391</v>
      </c>
      <c r="G287" s="1">
        <f t="shared" si="346"/>
        <v>60211.254019534426</v>
      </c>
      <c r="H287" s="1">
        <f t="shared" si="347"/>
        <v>6362.2715702704345</v>
      </c>
      <c r="I287" s="1">
        <f t="shared" si="348"/>
        <v>3.3691629534473118E-3</v>
      </c>
      <c r="J287" s="1">
        <f t="shared" si="349"/>
        <v>0.38249445917337721</v>
      </c>
      <c r="K287" s="1">
        <f t="shared" si="350"/>
        <v>1.9955138717226806E-2</v>
      </c>
      <c r="L287" s="1">
        <f t="shared" si="351"/>
        <v>4.3054880363057671E-3</v>
      </c>
      <c r="M287" s="1">
        <f t="shared" si="352"/>
        <v>0.72619493593022422</v>
      </c>
      <c r="N287" s="1">
        <f t="shared" si="353"/>
        <v>0.50120194500944326</v>
      </c>
      <c r="O287" s="1">
        <f t="shared" si="354"/>
        <v>3.9279206588888225</v>
      </c>
      <c r="P287" s="1">
        <f t="shared" si="355"/>
        <v>0.7142582510456924</v>
      </c>
      <c r="Q287" s="1">
        <f t="shared" si="356"/>
        <v>63397.08130597508</v>
      </c>
      <c r="R287" s="1">
        <f t="shared" si="357"/>
        <v>0.79972799016833096</v>
      </c>
      <c r="S287" s="1">
        <f t="shared" si="358"/>
        <v>0.27088543703600271</v>
      </c>
      <c r="T287" s="1">
        <f t="shared" si="359"/>
        <v>0.78288217417917005</v>
      </c>
      <c r="U287" s="1">
        <f t="shared" si="360"/>
        <v>0.98694776078588431</v>
      </c>
      <c r="V287" s="1">
        <f t="shared" si="361"/>
        <v>176.45367206152591</v>
      </c>
      <c r="W287" s="1">
        <f t="shared" si="362"/>
        <v>2217.5106141963984</v>
      </c>
      <c r="X287" s="1">
        <f t="shared" si="363"/>
        <v>244.69212525701244</v>
      </c>
      <c r="Y287" s="1">
        <f t="shared" si="364"/>
        <v>8.8710832467706252E-2</v>
      </c>
      <c r="Z287" s="1">
        <f t="shared" si="365"/>
        <v>0.50120194500944326</v>
      </c>
      <c r="AA287" s="1">
        <f t="shared" si="366"/>
        <v>4659.7404048177559</v>
      </c>
      <c r="AB287" s="1">
        <f t="shared" si="367"/>
        <v>7.7417818640829073E-3</v>
      </c>
      <c r="AC287" s="1">
        <f t="shared" si="368"/>
        <v>0.21247689531511088</v>
      </c>
      <c r="AD287" s="1">
        <f t="shared" si="369"/>
        <v>2.3415292826816703E-2</v>
      </c>
      <c r="AE287" s="1">
        <f t="shared" si="370"/>
        <v>0.26796637967335463</v>
      </c>
      <c r="AF287" s="1">
        <f t="shared" si="371"/>
        <v>257.42241312225337</v>
      </c>
      <c r="AG287" s="1">
        <f t="shared" si="372"/>
        <v>152.64439238118433</v>
      </c>
      <c r="AH287" s="1">
        <f t="shared" si="373"/>
        <v>152.28493172840558</v>
      </c>
      <c r="AI287" s="1">
        <f t="shared" si="374"/>
        <v>271.1119824193276</v>
      </c>
      <c r="AJ287" s="1">
        <f t="shared" si="375"/>
        <v>304.9319712240931</v>
      </c>
      <c r="AK287" s="8">
        <f t="shared" si="376"/>
        <v>42377982.975769162</v>
      </c>
      <c r="AL287" s="1">
        <f t="shared" si="377"/>
        <v>1482582.7065624427</v>
      </c>
      <c r="AM287" s="1">
        <f t="shared" si="378"/>
        <v>0.99994912008591708</v>
      </c>
      <c r="AN287" s="1">
        <f t="shared" si="379"/>
        <v>34.673003647926016</v>
      </c>
      <c r="AO287" s="1">
        <f t="shared" si="380"/>
        <v>128.57418645976358</v>
      </c>
      <c r="AP287" s="1">
        <f t="shared" si="381"/>
        <v>9.0400334297109763E-3</v>
      </c>
      <c r="AQ287" s="1">
        <f t="shared" si="382"/>
        <v>1.3627167159286284E-3</v>
      </c>
      <c r="AR287" s="1">
        <f t="shared" si="383"/>
        <v>2483.4833276640547</v>
      </c>
      <c r="AS287" s="1">
        <f t="shared" si="384"/>
        <v>134731533.403667</v>
      </c>
      <c r="AT287" s="1">
        <f t="shared" si="385"/>
        <v>523386.95675143553</v>
      </c>
      <c r="AU287" s="1">
        <f t="shared" si="386"/>
        <v>4401038.2422234276</v>
      </c>
      <c r="AV287" s="1">
        <f t="shared" si="387"/>
        <v>54.019473807325781</v>
      </c>
      <c r="AW287" s="1">
        <f t="shared" si="388"/>
        <v>474150.17214934982</v>
      </c>
      <c r="AX287" s="6">
        <f t="shared" si="389"/>
        <v>347003062.99924511</v>
      </c>
      <c r="AY287">
        <f t="shared" si="390"/>
        <v>520307.04307976662</v>
      </c>
      <c r="AZ287">
        <f t="shared" si="391"/>
        <v>46156.870930416793</v>
      </c>
      <c r="BA287">
        <f t="shared" si="392"/>
        <v>979743.73629829846</v>
      </c>
      <c r="BB287">
        <f t="shared" si="393"/>
        <v>8467687.9883075263</v>
      </c>
    </row>
    <row r="288" spans="4:54" x14ac:dyDescent="0.35">
      <c r="D288">
        <f t="shared" si="343"/>
        <v>2017.8125</v>
      </c>
      <c r="E288" s="1">
        <f t="shared" si="344"/>
        <v>2627.705483551988</v>
      </c>
      <c r="F288" s="1">
        <f t="shared" si="345"/>
        <v>0.95141567386680803</v>
      </c>
      <c r="G288" s="1">
        <f t="shared" si="346"/>
        <v>60608.895992676327</v>
      </c>
      <c r="H288" s="1">
        <f t="shared" si="347"/>
        <v>6400.143315490317</v>
      </c>
      <c r="I288" s="1">
        <f t="shared" si="348"/>
        <v>3.3270484195840303E-3</v>
      </c>
      <c r="J288" s="1">
        <f t="shared" si="349"/>
        <v>0.3834725623409348</v>
      </c>
      <c r="K288" s="1">
        <f t="shared" si="350"/>
        <v>1.9932495764881292E-2</v>
      </c>
      <c r="L288" s="1">
        <f t="shared" si="351"/>
        <v>4.3164978990245448E-3</v>
      </c>
      <c r="M288" s="1">
        <f t="shared" si="352"/>
        <v>0.72636336427497994</v>
      </c>
      <c r="N288" s="1">
        <f t="shared" si="353"/>
        <v>0.50218153944461408</v>
      </c>
      <c r="O288" s="1">
        <f t="shared" si="354"/>
        <v>3.9427997100564105</v>
      </c>
      <c r="P288" s="1">
        <f t="shared" si="355"/>
        <v>0.71502927530596128</v>
      </c>
      <c r="Q288" s="1">
        <f t="shared" si="356"/>
        <v>63813.687078127135</v>
      </c>
      <c r="R288" s="1">
        <f t="shared" si="357"/>
        <v>0.79972799016833096</v>
      </c>
      <c r="S288" s="1">
        <f t="shared" si="358"/>
        <v>0.27126937140309376</v>
      </c>
      <c r="T288" s="1">
        <f t="shared" si="359"/>
        <v>0.78309274686376051</v>
      </c>
      <c r="U288" s="1">
        <f t="shared" si="360"/>
        <v>0.9870322832654489</v>
      </c>
      <c r="V288" s="1">
        <f t="shared" si="361"/>
        <v>176.38447219052861</v>
      </c>
      <c r="W288" s="1">
        <f t="shared" si="362"/>
        <v>2225.9105939206916</v>
      </c>
      <c r="X288" s="1">
        <f t="shared" si="363"/>
        <v>245.61902449153897</v>
      </c>
      <c r="Y288" s="1">
        <f t="shared" si="364"/>
        <v>8.9190664762317642E-2</v>
      </c>
      <c r="Z288" s="1">
        <f t="shared" si="365"/>
        <v>0.50218153944461408</v>
      </c>
      <c r="AA288" s="1">
        <f t="shared" si="366"/>
        <v>4677.39160552469</v>
      </c>
      <c r="AB288" s="1">
        <f t="shared" si="367"/>
        <v>7.7569131031131533E-3</v>
      </c>
      <c r="AC288" s="1">
        <f t="shared" si="368"/>
        <v>0.21340925478963402</v>
      </c>
      <c r="AD288" s="1">
        <f t="shared" si="369"/>
        <v>2.3457830759471866E-2</v>
      </c>
      <c r="AE288" s="1">
        <f t="shared" si="370"/>
        <v>0.26834617676952666</v>
      </c>
      <c r="AF288" s="1">
        <f t="shared" si="371"/>
        <v>257.42224767759694</v>
      </c>
      <c r="AG288" s="1">
        <f t="shared" si="372"/>
        <v>152.64429427706531</v>
      </c>
      <c r="AH288" s="1">
        <f t="shared" si="373"/>
        <v>152.28493172840558</v>
      </c>
      <c r="AI288" s="1">
        <f t="shared" si="374"/>
        <v>271.00566038029012</v>
      </c>
      <c r="AJ288" s="1">
        <f t="shared" si="375"/>
        <v>304.93177524517807</v>
      </c>
      <c r="AK288" s="8">
        <f t="shared" si="376"/>
        <v>42656464.444571465</v>
      </c>
      <c r="AL288" s="1">
        <f t="shared" si="377"/>
        <v>1492325.234544867</v>
      </c>
      <c r="AM288" s="1">
        <f t="shared" si="378"/>
        <v>0.99994945223464626</v>
      </c>
      <c r="AN288" s="1">
        <f t="shared" si="379"/>
        <v>34.679365835348101</v>
      </c>
      <c r="AO288" s="1">
        <f t="shared" si="380"/>
        <v>128.59777867808435</v>
      </c>
      <c r="AP288" s="1">
        <f t="shared" si="381"/>
        <v>9.0583781955163936E-3</v>
      </c>
      <c r="AQ288" s="1">
        <f t="shared" si="382"/>
        <v>1.370087580010502E-3</v>
      </c>
      <c r="AR288" s="1">
        <f t="shared" si="383"/>
        <v>2492.8908179662189</v>
      </c>
      <c r="AS288" s="1">
        <f t="shared" si="384"/>
        <v>135501288.00183243</v>
      </c>
      <c r="AT288" s="1">
        <f t="shared" si="385"/>
        <v>526377.53428187815</v>
      </c>
      <c r="AU288" s="1">
        <f t="shared" si="386"/>
        <v>4433749.9270203924</v>
      </c>
      <c r="AV288" s="1">
        <f t="shared" si="387"/>
        <v>54.014935621786798</v>
      </c>
      <c r="AW288" s="1">
        <f t="shared" si="388"/>
        <v>476608.32926362357</v>
      </c>
      <c r="AX288" s="6">
        <f t="shared" si="389"/>
        <v>349669092.02703083</v>
      </c>
      <c r="AY288">
        <f t="shared" si="390"/>
        <v>523280.02231032157</v>
      </c>
      <c r="AZ288">
        <f t="shared" si="391"/>
        <v>46671.69304669799</v>
      </c>
      <c r="BA288">
        <f t="shared" si="392"/>
        <v>985010.27480515221</v>
      </c>
      <c r="BB288">
        <f t="shared" si="393"/>
        <v>8528921.9718261696</v>
      </c>
    </row>
    <row r="289" spans="4:54" x14ac:dyDescent="0.35">
      <c r="D289">
        <f t="shared" si="343"/>
        <v>2017.875</v>
      </c>
      <c r="E289" s="1">
        <f t="shared" si="344"/>
        <v>2637.5558996047221</v>
      </c>
      <c r="F289" s="1">
        <f t="shared" si="345"/>
        <v>0.95141952928904683</v>
      </c>
      <c r="G289" s="1">
        <f t="shared" si="346"/>
        <v>61008.904949894473</v>
      </c>
      <c r="H289" s="1">
        <f t="shared" si="347"/>
        <v>6438.1147122964303</v>
      </c>
      <c r="I289" s="1">
        <f t="shared" si="348"/>
        <v>3.2854603173558617E-3</v>
      </c>
      <c r="J289" s="1">
        <f t="shared" si="349"/>
        <v>0.38444856220755086</v>
      </c>
      <c r="K289" s="1">
        <f t="shared" si="350"/>
        <v>1.9909871618293135E-2</v>
      </c>
      <c r="L289" s="1">
        <f t="shared" si="351"/>
        <v>4.3274840862708459E-3</v>
      </c>
      <c r="M289" s="1">
        <f t="shared" si="352"/>
        <v>0.72652968726557887</v>
      </c>
      <c r="N289" s="1">
        <f t="shared" si="353"/>
        <v>0.5031628467981365</v>
      </c>
      <c r="O289" s="1">
        <f t="shared" si="354"/>
        <v>3.9577247037262673</v>
      </c>
      <c r="P289" s="1">
        <f t="shared" si="355"/>
        <v>0.71579851132482075</v>
      </c>
      <c r="Q289" s="1">
        <f t="shared" si="356"/>
        <v>64232.70973363104</v>
      </c>
      <c r="R289" s="1">
        <f t="shared" si="357"/>
        <v>0.79972799016833096</v>
      </c>
      <c r="S289" s="1">
        <f t="shared" si="358"/>
        <v>0.27165385456322927</v>
      </c>
      <c r="T289" s="1">
        <f t="shared" si="359"/>
        <v>0.78330068738998448</v>
      </c>
      <c r="U289" s="1">
        <f t="shared" si="360"/>
        <v>0.98711621153835405</v>
      </c>
      <c r="V289" s="1">
        <f t="shared" si="361"/>
        <v>176.31531786341418</v>
      </c>
      <c r="W289" s="1">
        <f t="shared" si="362"/>
        <v>2234.3365105198022</v>
      </c>
      <c r="X289" s="1">
        <f t="shared" si="363"/>
        <v>246.54878574123737</v>
      </c>
      <c r="Y289" s="1">
        <f t="shared" si="364"/>
        <v>8.9671182925786755E-2</v>
      </c>
      <c r="Z289" s="1">
        <f t="shared" si="365"/>
        <v>0.5031628467981365</v>
      </c>
      <c r="AA289" s="1">
        <f t="shared" si="366"/>
        <v>4695.0973083849804</v>
      </c>
      <c r="AB289" s="1">
        <f t="shared" si="367"/>
        <v>7.7720708006205879E-3</v>
      </c>
      <c r="AC289" s="1">
        <f t="shared" si="368"/>
        <v>0.21434551284115053</v>
      </c>
      <c r="AD289" s="1">
        <f t="shared" si="369"/>
        <v>2.3500212082063775E-2</v>
      </c>
      <c r="AE289" s="1">
        <f t="shared" si="370"/>
        <v>0.26872651674495762</v>
      </c>
      <c r="AF289" s="1">
        <f t="shared" si="371"/>
        <v>257.42208835011525</v>
      </c>
      <c r="AG289" s="1">
        <f t="shared" si="372"/>
        <v>152.64419980026221</v>
      </c>
      <c r="AH289" s="1">
        <f t="shared" si="373"/>
        <v>152.28493172840558</v>
      </c>
      <c r="AI289" s="1">
        <f t="shared" si="374"/>
        <v>270.89940831708378</v>
      </c>
      <c r="AJ289" s="1">
        <f t="shared" si="375"/>
        <v>304.93158651241595</v>
      </c>
      <c r="AK289" s="8">
        <f t="shared" si="376"/>
        <v>42936561.486826509</v>
      </c>
      <c r="AL289" s="1">
        <f t="shared" si="377"/>
        <v>1502124.282506401</v>
      </c>
      <c r="AM289" s="1">
        <f t="shared" si="378"/>
        <v>0.99994978196442219</v>
      </c>
      <c r="AN289" s="1">
        <f t="shared" si="379"/>
        <v>34.685722107549445</v>
      </c>
      <c r="AO289" s="1">
        <f t="shared" si="380"/>
        <v>128.6213489616255</v>
      </c>
      <c r="AP289" s="1">
        <f t="shared" si="381"/>
        <v>9.0766421207183045E-3</v>
      </c>
      <c r="AQ289" s="1">
        <f t="shared" si="382"/>
        <v>1.3774689799528942E-3</v>
      </c>
      <c r="AR289" s="1">
        <f t="shared" si="383"/>
        <v>2502.3273560644875</v>
      </c>
      <c r="AS289" s="1">
        <f t="shared" si="384"/>
        <v>136274928.19880334</v>
      </c>
      <c r="AT289" s="1">
        <f t="shared" si="385"/>
        <v>529383.19734807767</v>
      </c>
      <c r="AU289" s="1">
        <f t="shared" si="386"/>
        <v>4466648.5229130099</v>
      </c>
      <c r="AV289" s="1">
        <f t="shared" si="387"/>
        <v>54.010430385579099</v>
      </c>
      <c r="AW289" s="1">
        <f t="shared" si="388"/>
        <v>479076.92436059989</v>
      </c>
      <c r="AX289" s="6">
        <f t="shared" si="389"/>
        <v>352352627.11995751</v>
      </c>
      <c r="AY289">
        <f t="shared" si="390"/>
        <v>526267.99830455531</v>
      </c>
      <c r="AZ289">
        <f t="shared" si="391"/>
        <v>47191.073943955416</v>
      </c>
      <c r="BA289">
        <f t="shared" si="392"/>
        <v>990300.78858367866</v>
      </c>
      <c r="BB289">
        <f t="shared" si="393"/>
        <v>8590485.114001492</v>
      </c>
    </row>
    <row r="290" spans="4:54" x14ac:dyDescent="0.35">
      <c r="D290">
        <f t="shared" si="343"/>
        <v>2017.9375</v>
      </c>
      <c r="E290" s="1">
        <f t="shared" si="344"/>
        <v>2647.4341342516682</v>
      </c>
      <c r="F290" s="1">
        <f t="shared" si="345"/>
        <v>0.95142335673050804</v>
      </c>
      <c r="G290" s="1">
        <f t="shared" si="346"/>
        <v>61411.287119412998</v>
      </c>
      <c r="H290" s="1">
        <f t="shared" si="347"/>
        <v>6476.1838400928782</v>
      </c>
      <c r="I290" s="1">
        <f t="shared" si="348"/>
        <v>3.2443920663678323E-3</v>
      </c>
      <c r="J290" s="1">
        <f t="shared" si="349"/>
        <v>0.38542246142830228</v>
      </c>
      <c r="K290" s="1">
        <f t="shared" si="350"/>
        <v>1.9887266254934848E-2</v>
      </c>
      <c r="L290" s="1">
        <f t="shared" si="351"/>
        <v>4.3384466279311213E-3</v>
      </c>
      <c r="M290" s="1">
        <f t="shared" si="352"/>
        <v>0.72669393121894621</v>
      </c>
      <c r="N290" s="1">
        <f t="shared" si="353"/>
        <v>0.50414585562822667</v>
      </c>
      <c r="O290" s="1">
        <f t="shared" si="354"/>
        <v>3.972695516786942</v>
      </c>
      <c r="P290" s="1">
        <f t="shared" si="355"/>
        <v>0.71656594812706198</v>
      </c>
      <c r="Q290" s="1">
        <f t="shared" si="356"/>
        <v>64654.154538996743</v>
      </c>
      <c r="R290" s="1">
        <f t="shared" si="357"/>
        <v>0.79972799016833096</v>
      </c>
      <c r="S290" s="1">
        <f t="shared" si="358"/>
        <v>0.27203888194677039</v>
      </c>
      <c r="T290" s="1">
        <f t="shared" si="359"/>
        <v>0.78350602865981922</v>
      </c>
      <c r="U290" s="1">
        <f t="shared" si="360"/>
        <v>0.98719954876848159</v>
      </c>
      <c r="V290" s="1">
        <f t="shared" si="361"/>
        <v>176.24621008465971</v>
      </c>
      <c r="W290" s="1">
        <f t="shared" si="362"/>
        <v>2242.7882944910671</v>
      </c>
      <c r="X290" s="1">
        <f t="shared" si="363"/>
        <v>247.48140133680755</v>
      </c>
      <c r="Y290" s="1">
        <f t="shared" si="364"/>
        <v>9.0152381247084593E-2</v>
      </c>
      <c r="Z290" s="1">
        <f t="shared" si="365"/>
        <v>0.50414585562822667</v>
      </c>
      <c r="AA290" s="1">
        <f t="shared" si="366"/>
        <v>4712.8573673500041</v>
      </c>
      <c r="AB290" s="1">
        <f t="shared" si="367"/>
        <v>7.7872547798704733E-3</v>
      </c>
      <c r="AC290" s="1">
        <f t="shared" si="368"/>
        <v>0.21528567147909014</v>
      </c>
      <c r="AD290" s="1">
        <f t="shared" si="369"/>
        <v>2.3542434075240808E-2</v>
      </c>
      <c r="AE290" s="1">
        <f t="shared" si="370"/>
        <v>0.26910739507925108</v>
      </c>
      <c r="AF290" s="1">
        <f t="shared" si="371"/>
        <v>257.42193491363099</v>
      </c>
      <c r="AG290" s="1">
        <f t="shared" si="372"/>
        <v>152.64410881665819</v>
      </c>
      <c r="AH290" s="1">
        <f t="shared" si="373"/>
        <v>152.28493172840558</v>
      </c>
      <c r="AI290" s="1">
        <f t="shared" si="374"/>
        <v>270.79322777303599</v>
      </c>
      <c r="AJ290" s="1">
        <f t="shared" si="375"/>
        <v>304.93140475788636</v>
      </c>
      <c r="AK290" s="8">
        <f t="shared" si="376"/>
        <v>43218277.622949809</v>
      </c>
      <c r="AL290" s="1">
        <f t="shared" si="377"/>
        <v>1511979.9736068773</v>
      </c>
      <c r="AM290" s="1">
        <f t="shared" si="378"/>
        <v>0.9999501092893619</v>
      </c>
      <c r="AN290" s="1">
        <f t="shared" si="379"/>
        <v>34.692072364099019</v>
      </c>
      <c r="AO290" s="1">
        <f t="shared" si="380"/>
        <v>128.64489693796935</v>
      </c>
      <c r="AP290" s="1">
        <f t="shared" si="381"/>
        <v>9.0948253516083908E-3</v>
      </c>
      <c r="AQ290" s="1">
        <f t="shared" si="382"/>
        <v>1.3848608280267816E-3</v>
      </c>
      <c r="AR290" s="1">
        <f t="shared" si="383"/>
        <v>2511.7928641199069</v>
      </c>
      <c r="AS290" s="1">
        <f t="shared" si="384"/>
        <v>137052458.38918132</v>
      </c>
      <c r="AT290" s="1">
        <f t="shared" si="385"/>
        <v>532403.96330314479</v>
      </c>
      <c r="AU290" s="1">
        <f t="shared" si="386"/>
        <v>4499734.9727472644</v>
      </c>
      <c r="AV290" s="1">
        <f t="shared" si="387"/>
        <v>54.005957882298588</v>
      </c>
      <c r="AW290" s="1">
        <f t="shared" si="388"/>
        <v>481555.94839200616</v>
      </c>
      <c r="AX290" s="6">
        <f t="shared" si="389"/>
        <v>355053769.47139186</v>
      </c>
      <c r="AY290">
        <f t="shared" si="390"/>
        <v>529270.9883134627</v>
      </c>
      <c r="AZ290">
        <f t="shared" si="391"/>
        <v>47715.03992145654</v>
      </c>
      <c r="BA290">
        <f t="shared" si="392"/>
        <v>995615.27740507189</v>
      </c>
      <c r="BB290">
        <f t="shared" si="393"/>
        <v>8652378.9132879712</v>
      </c>
    </row>
    <row r="291" spans="4:54" x14ac:dyDescent="0.35">
      <c r="D291">
        <f t="shared" si="343"/>
        <v>2018</v>
      </c>
      <c r="E291" s="1">
        <f t="shared" si="344"/>
        <v>2657.3400674734294</v>
      </c>
      <c r="F291" s="1">
        <f t="shared" si="345"/>
        <v>0.95142715637399433</v>
      </c>
      <c r="G291" s="1">
        <f t="shared" si="346"/>
        <v>61816.048609418802</v>
      </c>
      <c r="H291" s="1">
        <f t="shared" si="347"/>
        <v>6514.3487408745777</v>
      </c>
      <c r="I291" s="1">
        <f t="shared" si="348"/>
        <v>3.2038371684799212E-3</v>
      </c>
      <c r="J291" s="1">
        <f t="shared" si="349"/>
        <v>0.38639426265499</v>
      </c>
      <c r="K291" s="1">
        <f t="shared" si="350"/>
        <v>1.9864679653230036E-2</v>
      </c>
      <c r="L291" s="1">
        <f t="shared" si="351"/>
        <v>4.349385553854947E-3</v>
      </c>
      <c r="M291" s="1">
        <f t="shared" si="352"/>
        <v>0.7268561221230454</v>
      </c>
      <c r="N291" s="1">
        <f t="shared" si="353"/>
        <v>0.5051305543341873</v>
      </c>
      <c r="O291" s="1">
        <f t="shared" si="354"/>
        <v>3.9877120217739299</v>
      </c>
      <c r="P291" s="1">
        <f t="shared" si="355"/>
        <v>0.71733157479121701</v>
      </c>
      <c r="Q291" s="1">
        <f t="shared" si="356"/>
        <v>65078.026621964782</v>
      </c>
      <c r="R291" s="1">
        <f t="shared" si="357"/>
        <v>0.79972799016833096</v>
      </c>
      <c r="S291" s="1">
        <f t="shared" si="358"/>
        <v>0.27242444899578139</v>
      </c>
      <c r="T291" s="1">
        <f t="shared" si="359"/>
        <v>0.78370880316396718</v>
      </c>
      <c r="U291" s="1">
        <f t="shared" si="360"/>
        <v>0.98728229811537727</v>
      </c>
      <c r="V291" s="1">
        <f t="shared" si="361"/>
        <v>176.17714986370717</v>
      </c>
      <c r="W291" s="1">
        <f t="shared" si="362"/>
        <v>2251.2658738743021</v>
      </c>
      <c r="X291" s="1">
        <f t="shared" si="363"/>
        <v>248.41686333777324</v>
      </c>
      <c r="Y291" s="1">
        <f t="shared" si="364"/>
        <v>9.0634254029808445E-2</v>
      </c>
      <c r="Z291" s="1">
        <f t="shared" si="365"/>
        <v>0.5051305543341873</v>
      </c>
      <c r="AA291" s="1">
        <f t="shared" si="366"/>
        <v>4730.6716312070566</v>
      </c>
      <c r="AB291" s="1">
        <f t="shared" si="367"/>
        <v>7.8024648616734247E-3</v>
      </c>
      <c r="AC291" s="1">
        <f t="shared" si="368"/>
        <v>0.21622973248440228</v>
      </c>
      <c r="AD291" s="1">
        <f t="shared" si="369"/>
        <v>2.358449400984565E-2</v>
      </c>
      <c r="AE291" s="1">
        <f t="shared" si="370"/>
        <v>0.26948880726358743</v>
      </c>
      <c r="AF291" s="1">
        <f t="shared" si="371"/>
        <v>257.42178715032958</v>
      </c>
      <c r="AG291" s="1">
        <f t="shared" si="372"/>
        <v>152.6440211970951</v>
      </c>
      <c r="AH291" s="1">
        <f t="shared" si="373"/>
        <v>152.28493172840558</v>
      </c>
      <c r="AI291" s="1">
        <f t="shared" si="374"/>
        <v>270.68712029910239</v>
      </c>
      <c r="AJ291" s="1">
        <f t="shared" si="375"/>
        <v>304.93122972357514</v>
      </c>
      <c r="AK291" s="8">
        <f t="shared" si="376"/>
        <v>43501616.280596033</v>
      </c>
      <c r="AL291" s="1">
        <f t="shared" si="377"/>
        <v>1521892.42776094</v>
      </c>
      <c r="AM291" s="1">
        <f t="shared" si="378"/>
        <v>0.99995043422354302</v>
      </c>
      <c r="AN291" s="1">
        <f t="shared" si="379"/>
        <v>34.698416504245337</v>
      </c>
      <c r="AO291" s="1">
        <f t="shared" si="380"/>
        <v>128.66842223351</v>
      </c>
      <c r="AP291" s="1">
        <f t="shared" si="381"/>
        <v>9.112928034922016E-3</v>
      </c>
      <c r="AQ291" s="1">
        <f t="shared" si="382"/>
        <v>1.3922630367278201E-3</v>
      </c>
      <c r="AR291" s="1">
        <f t="shared" si="383"/>
        <v>2521.2872615412434</v>
      </c>
      <c r="AS291" s="1">
        <f t="shared" si="384"/>
        <v>137833882.71366915</v>
      </c>
      <c r="AT291" s="1">
        <f t="shared" si="385"/>
        <v>535439.84850504017</v>
      </c>
      <c r="AU291" s="1">
        <f t="shared" si="386"/>
        <v>4533010.2204537112</v>
      </c>
      <c r="AV291" s="1">
        <f t="shared" si="387"/>
        <v>54.001517897546933</v>
      </c>
      <c r="AW291" s="1">
        <f t="shared" si="388"/>
        <v>484045.39137613116</v>
      </c>
      <c r="AX291" s="6">
        <f t="shared" si="389"/>
        <v>357772620.48892909</v>
      </c>
      <c r="AY291">
        <f t="shared" si="390"/>
        <v>532289.00859874464</v>
      </c>
      <c r="AZ291">
        <f t="shared" si="391"/>
        <v>48243.61722261351</v>
      </c>
      <c r="BA291">
        <f t="shared" si="392"/>
        <v>1000953.7391355367</v>
      </c>
      <c r="BB291">
        <f t="shared" si="393"/>
        <v>8714604.8681257889</v>
      </c>
    </row>
    <row r="292" spans="4:54" x14ac:dyDescent="0.35">
      <c r="D292">
        <f t="shared" si="343"/>
        <v>2018.0625</v>
      </c>
      <c r="E292" s="1">
        <f t="shared" si="344"/>
        <v>2667.2735763843416</v>
      </c>
      <c r="F292" s="1">
        <f t="shared" si="345"/>
        <v>0.95143092840065158</v>
      </c>
      <c r="G292" s="1">
        <f t="shared" si="346"/>
        <v>62223.195405723462</v>
      </c>
      <c r="H292" s="1">
        <f t="shared" si="347"/>
        <v>6552.6074191589978</v>
      </c>
      <c r="I292" s="1">
        <f t="shared" si="348"/>
        <v>3.1637892067788377E-3</v>
      </c>
      <c r="J292" s="1">
        <f t="shared" si="349"/>
        <v>0.38736396853620092</v>
      </c>
      <c r="K292" s="1">
        <f t="shared" si="350"/>
        <v>1.9842111792568191E-2</v>
      </c>
      <c r="L292" s="1">
        <f t="shared" si="351"/>
        <v>4.3603008938557196E-3</v>
      </c>
      <c r="M292" s="1">
        <f t="shared" si="352"/>
        <v>0.7270162856409903</v>
      </c>
      <c r="N292" s="1">
        <f t="shared" si="353"/>
        <v>0.50611693115594802</v>
      </c>
      <c r="O292" s="1">
        <f t="shared" si="354"/>
        <v>4.0027740868577339</v>
      </c>
      <c r="P292" s="1">
        <f t="shared" si="355"/>
        <v>0.71809538045171317</v>
      </c>
      <c r="Q292" s="1">
        <f t="shared" si="356"/>
        <v>65504.330969134011</v>
      </c>
      <c r="R292" s="1">
        <f t="shared" si="357"/>
        <v>0.79972799016833096</v>
      </c>
      <c r="S292" s="1">
        <f t="shared" si="358"/>
        <v>0.27281055116404057</v>
      </c>
      <c r="T292" s="1">
        <f t="shared" si="359"/>
        <v>0.78390904298699715</v>
      </c>
      <c r="U292" s="1">
        <f t="shared" si="360"/>
        <v>0.98736446273409384</v>
      </c>
      <c r="V292" s="1">
        <f t="shared" si="361"/>
        <v>176.10813821480326</v>
      </c>
      <c r="W292" s="1">
        <f t="shared" si="362"/>
        <v>2259.7691742450638</v>
      </c>
      <c r="X292" s="1">
        <f t="shared" si="363"/>
        <v>249.35516353173847</v>
      </c>
      <c r="Y292" s="1">
        <f t="shared" si="364"/>
        <v>9.1116795592195585E-2</v>
      </c>
      <c r="Z292" s="1">
        <f t="shared" si="365"/>
        <v>0.50611693115594802</v>
      </c>
      <c r="AA292" s="1">
        <f t="shared" si="366"/>
        <v>4748.5399435651916</v>
      </c>
      <c r="AB292" s="1">
        <f t="shared" si="367"/>
        <v>7.8177008643783123E-3</v>
      </c>
      <c r="AC292" s="1">
        <f t="shared" si="368"/>
        <v>0.21717769740670573</v>
      </c>
      <c r="AD292" s="1">
        <f t="shared" si="369"/>
        <v>2.3626389147353943E-2</v>
      </c>
      <c r="AE292" s="1">
        <f t="shared" si="370"/>
        <v>0.26987074880073508</v>
      </c>
      <c r="AF292" s="1">
        <f t="shared" si="371"/>
        <v>257.42164485044992</v>
      </c>
      <c r="AG292" s="1">
        <f t="shared" si="372"/>
        <v>152.64393681719051</v>
      </c>
      <c r="AH292" s="1">
        <f t="shared" si="373"/>
        <v>152.28493172840558</v>
      </c>
      <c r="AI292" s="1">
        <f t="shared" si="374"/>
        <v>270.58108745362074</v>
      </c>
      <c r="AJ292" s="1">
        <f t="shared" si="375"/>
        <v>304.93106116100796</v>
      </c>
      <c r="AK292" s="8">
        <f t="shared" si="376"/>
        <v>43786580.793073222</v>
      </c>
      <c r="AL292" s="1">
        <f t="shared" si="377"/>
        <v>1531861.7615825664</v>
      </c>
      <c r="AM292" s="1">
        <f t="shared" si="378"/>
        <v>0.99995075678100287</v>
      </c>
      <c r="AN292" s="1">
        <f t="shared" si="379"/>
        <v>34.704754426926392</v>
      </c>
      <c r="AO292" s="1">
        <f t="shared" si="380"/>
        <v>128.69192447349002</v>
      </c>
      <c r="AP292" s="1">
        <f t="shared" si="381"/>
        <v>9.1309503178343202E-3</v>
      </c>
      <c r="AQ292" s="1">
        <f t="shared" si="382"/>
        <v>1.399675518776556E-3</v>
      </c>
      <c r="AR292" s="1">
        <f t="shared" si="383"/>
        <v>2530.810464977435</v>
      </c>
      <c r="AS292" s="1">
        <f t="shared" si="384"/>
        <v>138619205.05576515</v>
      </c>
      <c r="AT292" s="1">
        <f t="shared" si="385"/>
        <v>538490.86830400955</v>
      </c>
      <c r="AU292" s="1">
        <f t="shared" si="386"/>
        <v>4566475.2109852759</v>
      </c>
      <c r="AV292" s="1">
        <f t="shared" si="387"/>
        <v>53.997110218874028</v>
      </c>
      <c r="AW292" s="1">
        <f t="shared" si="388"/>
        <v>486545.24238937098</v>
      </c>
      <c r="AX292" s="6">
        <f t="shared" si="389"/>
        <v>360509281.7884962</v>
      </c>
      <c r="AY292">
        <f t="shared" si="390"/>
        <v>535322.07442031708</v>
      </c>
      <c r="AZ292">
        <f t="shared" si="391"/>
        <v>48776.832030946141</v>
      </c>
      <c r="BA292">
        <f t="shared" si="392"/>
        <v>1006316.1697166355</v>
      </c>
      <c r="BB292">
        <f t="shared" si="393"/>
        <v>8777164.4768217597</v>
      </c>
    </row>
    <row r="293" spans="4:54" x14ac:dyDescent="0.35">
      <c r="D293">
        <f t="shared" si="343"/>
        <v>2018.125</v>
      </c>
      <c r="E293" s="1">
        <f t="shared" si="344"/>
        <v>2677.2345352266434</v>
      </c>
      <c r="F293" s="1">
        <f t="shared" si="345"/>
        <v>0.95143467299001605</v>
      </c>
      <c r="G293" s="1">
        <f t="shared" si="346"/>
        <v>62632.733369420901</v>
      </c>
      <c r="H293" s="1">
        <f t="shared" si="347"/>
        <v>6590.95784192668</v>
      </c>
      <c r="I293" s="1">
        <f t="shared" si="348"/>
        <v>3.1242418445627008E-3</v>
      </c>
      <c r="J293" s="1">
        <f t="shared" si="349"/>
        <v>0.38833158171737042</v>
      </c>
      <c r="K293" s="1">
        <f t="shared" si="350"/>
        <v>1.9819562653318672E-2</v>
      </c>
      <c r="L293" s="1">
        <f t="shared" si="351"/>
        <v>4.3711926777113613E-3</v>
      </c>
      <c r="M293" s="1">
        <f t="shared" si="352"/>
        <v>0.72717444711510615</v>
      </c>
      <c r="N293" s="1">
        <f t="shared" si="353"/>
        <v>0.50710497417363398</v>
      </c>
      <c r="O293" s="1">
        <f t="shared" si="354"/>
        <v>4.0178815758320781</v>
      </c>
      <c r="P293" s="1">
        <f t="shared" si="355"/>
        <v>0.71885735430097875</v>
      </c>
      <c r="Q293" s="1">
        <f t="shared" si="356"/>
        <v>65933.072423589489</v>
      </c>
      <c r="R293" s="1">
        <f t="shared" si="357"/>
        <v>0.79972799016833096</v>
      </c>
      <c r="S293" s="1">
        <f t="shared" si="358"/>
        <v>0.27319718391705106</v>
      </c>
      <c r="T293" s="1">
        <f t="shared" si="359"/>
        <v>0.78410677981242083</v>
      </c>
      <c r="U293" s="1">
        <f t="shared" si="360"/>
        <v>0.98744604577503781</v>
      </c>
      <c r="V293" s="1">
        <f t="shared" si="361"/>
        <v>176.03917615684068</v>
      </c>
      <c r="W293" s="1">
        <f t="shared" si="362"/>
        <v>2268.2981187079954</v>
      </c>
      <c r="X293" s="1">
        <f t="shared" si="363"/>
        <v>250.29629343365329</v>
      </c>
      <c r="Y293" s="1">
        <f t="shared" si="364"/>
        <v>9.1600000267136689E-2</v>
      </c>
      <c r="Z293" s="1">
        <f t="shared" si="365"/>
        <v>0.50710497417363398</v>
      </c>
      <c r="AA293" s="1">
        <f t="shared" si="366"/>
        <v>4766.4621428412347</v>
      </c>
      <c r="AB293" s="1">
        <f t="shared" si="367"/>
        <v>7.832962603865597E-3</v>
      </c>
      <c r="AC293" s="1">
        <f t="shared" si="368"/>
        <v>0.21812956756144966</v>
      </c>
      <c r="AD293" s="1">
        <f t="shared" si="369"/>
        <v>2.3668116740316072E-2</v>
      </c>
      <c r="AE293" s="1">
        <f t="shared" si="370"/>
        <v>0.27025321520506079</v>
      </c>
      <c r="AF293" s="1">
        <f t="shared" si="371"/>
        <v>257.42150781198666</v>
      </c>
      <c r="AG293" s="1">
        <f t="shared" si="372"/>
        <v>152.64385555716072</v>
      </c>
      <c r="AH293" s="1">
        <f t="shared" si="373"/>
        <v>152.28493172840558</v>
      </c>
      <c r="AI293" s="1">
        <f t="shared" si="374"/>
        <v>270.47513080206727</v>
      </c>
      <c r="AJ293" s="1">
        <f t="shared" si="375"/>
        <v>304.9308988308976</v>
      </c>
      <c r="AK293" s="8">
        <f t="shared" si="376"/>
        <v>44073174.397757173</v>
      </c>
      <c r="AL293" s="1">
        <f t="shared" si="377"/>
        <v>1541888.0883295962</v>
      </c>
      <c r="AM293" s="1">
        <f t="shared" si="378"/>
        <v>0.9999510769757386</v>
      </c>
      <c r="AN293" s="1">
        <f t="shared" si="379"/>
        <v>34.711086030779519</v>
      </c>
      <c r="AO293" s="1">
        <f t="shared" si="380"/>
        <v>128.7154032820371</v>
      </c>
      <c r="AP293" s="1">
        <f t="shared" si="381"/>
        <v>9.1488923479563777E-3</v>
      </c>
      <c r="AQ293" s="1">
        <f t="shared" si="382"/>
        <v>1.4070981871186301E-3</v>
      </c>
      <c r="AR293" s="1">
        <f t="shared" si="383"/>
        <v>2540.36238831014</v>
      </c>
      <c r="AS293" s="1">
        <f t="shared" si="384"/>
        <v>139408429.03846568</v>
      </c>
      <c r="AT293" s="1">
        <f t="shared" si="385"/>
        <v>541557.03703004343</v>
      </c>
      <c r="AU293" s="1">
        <f t="shared" si="386"/>
        <v>4600130.8902542768</v>
      </c>
      <c r="AV293" s="1">
        <f t="shared" si="387"/>
        <v>53.992734635722705</v>
      </c>
      <c r="AW293" s="1">
        <f t="shared" si="388"/>
        <v>489055.48955784179</v>
      </c>
      <c r="AX293" s="6">
        <f t="shared" si="389"/>
        <v>363263855.18835604</v>
      </c>
      <c r="AY293">
        <f t="shared" si="390"/>
        <v>538370.20002384437</v>
      </c>
      <c r="AZ293">
        <f t="shared" si="391"/>
        <v>49314.71046600258</v>
      </c>
      <c r="BA293">
        <f t="shared" si="392"/>
        <v>1011702.5631457415</v>
      </c>
      <c r="BB293">
        <f t="shared" si="393"/>
        <v>8840059.2374290489</v>
      </c>
    </row>
    <row r="294" spans="4:54" x14ac:dyDescent="0.35">
      <c r="D294">
        <f t="shared" si="343"/>
        <v>2018.1875</v>
      </c>
      <c r="E294" s="1">
        <f t="shared" si="344"/>
        <v>2687.2228153649794</v>
      </c>
      <c r="F294" s="1">
        <f t="shared" si="345"/>
        <v>0.95143839032006083</v>
      </c>
      <c r="G294" s="1">
        <f t="shared" si="346"/>
        <v>63044.668234541321</v>
      </c>
      <c r="H294" s="1">
        <f t="shared" si="347"/>
        <v>6629.3979385710863</v>
      </c>
      <c r="I294" s="1">
        <f t="shared" si="348"/>
        <v>3.0851888243384191E-3</v>
      </c>
      <c r="J294" s="1">
        <f t="shared" si="349"/>
        <v>0.3892971048408459</v>
      </c>
      <c r="K294" s="1">
        <f t="shared" si="350"/>
        <v>1.9797032216843879E-2</v>
      </c>
      <c r="L294" s="1">
        <f t="shared" si="351"/>
        <v>4.3820609351650358E-3</v>
      </c>
      <c r="M294" s="1">
        <f t="shared" si="352"/>
        <v>0.72733063157093902</v>
      </c>
      <c r="N294" s="1">
        <f t="shared" si="353"/>
        <v>0.50809467130716213</v>
      </c>
      <c r="O294" s="1">
        <f t="shared" si="354"/>
        <v>4.0330343481023085</v>
      </c>
      <c r="P294" s="1">
        <f t="shared" si="355"/>
        <v>0.71961748559149796</v>
      </c>
      <c r="Q294" s="1">
        <f t="shared" si="356"/>
        <v>66364.255682531293</v>
      </c>
      <c r="R294" s="1">
        <f t="shared" si="357"/>
        <v>0.79972799016833096</v>
      </c>
      <c r="S294" s="1">
        <f t="shared" si="358"/>
        <v>0.27358434273205146</v>
      </c>
      <c r="T294" s="1">
        <f t="shared" si="359"/>
        <v>0.78430204492770594</v>
      </c>
      <c r="U294" s="1">
        <f t="shared" si="360"/>
        <v>0.98752705038381849</v>
      </c>
      <c r="V294" s="1">
        <f t="shared" si="361"/>
        <v>175.97026471320237</v>
      </c>
      <c r="W294" s="1">
        <f t="shared" si="362"/>
        <v>2276.8526278902768</v>
      </c>
      <c r="X294" s="1">
        <f t="shared" si="363"/>
        <v>251.24024428509111</v>
      </c>
      <c r="Y294" s="1">
        <f t="shared" si="364"/>
        <v>9.2083862402189048E-2</v>
      </c>
      <c r="Z294" s="1">
        <f t="shared" si="365"/>
        <v>0.50809467130716213</v>
      </c>
      <c r="AA294" s="1">
        <f t="shared" si="366"/>
        <v>4784.4380622460249</v>
      </c>
      <c r="AB294" s="1">
        <f t="shared" si="367"/>
        <v>7.8482498935410969E-3</v>
      </c>
      <c r="AC294" s="1">
        <f t="shared" si="368"/>
        <v>0.21908534402708485</v>
      </c>
      <c r="AD294" s="1">
        <f t="shared" si="369"/>
        <v>2.3709674032802282E-2</v>
      </c>
      <c r="AE294" s="1">
        <f t="shared" si="370"/>
        <v>0.2706362020025404</v>
      </c>
      <c r="AF294" s="1">
        <f t="shared" si="371"/>
        <v>257.42137584040347</v>
      </c>
      <c r="AG294" s="1">
        <f t="shared" si="372"/>
        <v>152.64377730165108</v>
      </c>
      <c r="AH294" s="1">
        <f t="shared" si="373"/>
        <v>152.28493172840558</v>
      </c>
      <c r="AI294" s="1">
        <f t="shared" si="374"/>
        <v>270.36925191681718</v>
      </c>
      <c r="AJ294" s="1">
        <f t="shared" si="375"/>
        <v>304.93074250280432</v>
      </c>
      <c r="AK294" s="8">
        <f t="shared" si="376"/>
        <v>44361400.234506384</v>
      </c>
      <c r="AL294" s="1">
        <f t="shared" si="377"/>
        <v>1551971.5178482777</v>
      </c>
      <c r="AM294" s="1">
        <f t="shared" si="378"/>
        <v>0.9999513948217067</v>
      </c>
      <c r="AN294" s="1">
        <f t="shared" si="379"/>
        <v>34.717411214151262</v>
      </c>
      <c r="AO294" s="1">
        <f t="shared" si="380"/>
        <v>128.73885828220057</v>
      </c>
      <c r="AP294" s="1">
        <f t="shared" si="381"/>
        <v>9.1667542733313758E-3</v>
      </c>
      <c r="AQ294" s="1">
        <f t="shared" si="382"/>
        <v>1.4145309549249835E-3</v>
      </c>
      <c r="AR294" s="1">
        <f t="shared" si="383"/>
        <v>2549.9429426464012</v>
      </c>
      <c r="AS294" s="1">
        <f t="shared" si="384"/>
        <v>140201558.02097821</v>
      </c>
      <c r="AT294" s="1">
        <f t="shared" si="385"/>
        <v>544638.36798036774</v>
      </c>
      <c r="AU294" s="1">
        <f t="shared" si="386"/>
        <v>4633978.2050686544</v>
      </c>
      <c r="AV294" s="1">
        <f t="shared" si="387"/>
        <v>53.988390939375662</v>
      </c>
      <c r="AW294" s="1">
        <f t="shared" si="388"/>
        <v>491576.12004906579</v>
      </c>
      <c r="AX294" s="6">
        <f t="shared" si="389"/>
        <v>366036442.7030127</v>
      </c>
      <c r="AY294">
        <f t="shared" si="390"/>
        <v>541433.39862830413</v>
      </c>
      <c r="AZ294">
        <f t="shared" si="391"/>
        <v>49857.278579238329</v>
      </c>
      <c r="BA294">
        <f t="shared" si="392"/>
        <v>1017112.9114566082</v>
      </c>
      <c r="BB294">
        <f t="shared" si="393"/>
        <v>8903290.6476256568</v>
      </c>
    </row>
    <row r="295" spans="4:54" x14ac:dyDescent="0.35">
      <c r="D295">
        <f t="shared" si="343"/>
        <v>2018.25</v>
      </c>
      <c r="E295" s="1">
        <f t="shared" si="344"/>
        <v>2697.2382852812661</v>
      </c>
      <c r="F295" s="1">
        <f t="shared" si="345"/>
        <v>0.95144208056723689</v>
      </c>
      <c r="G295" s="1">
        <f t="shared" si="346"/>
        <v>63459.005605702012</v>
      </c>
      <c r="H295" s="1">
        <f t="shared" si="347"/>
        <v>6667.9256008581688</v>
      </c>
      <c r="I295" s="1">
        <f t="shared" si="348"/>
        <v>3.0466239668315272E-3</v>
      </c>
      <c r="J295" s="1">
        <f t="shared" si="349"/>
        <v>0.39026054054595083</v>
      </c>
      <c r="K295" s="1">
        <f t="shared" si="350"/>
        <v>1.9774520465511682E-2</v>
      </c>
      <c r="L295" s="1">
        <f t="shared" si="351"/>
        <v>4.392905695925868E-3</v>
      </c>
      <c r="M295" s="1">
        <f t="shared" si="352"/>
        <v>0.72748486372121557</v>
      </c>
      <c r="N295" s="1">
        <f t="shared" si="353"/>
        <v>0.50908601031586598</v>
      </c>
      <c r="O295" s="1">
        <f t="shared" si="354"/>
        <v>4.0482322586739894</v>
      </c>
      <c r="P295" s="1">
        <f t="shared" si="355"/>
        <v>0.72037576363781997</v>
      </c>
      <c r="Q295" s="1">
        <f t="shared" si="356"/>
        <v>66797.885294905092</v>
      </c>
      <c r="R295" s="1">
        <f t="shared" si="357"/>
        <v>0.79972799016833096</v>
      </c>
      <c r="S295" s="1">
        <f t="shared" si="358"/>
        <v>0.27397202309802593</v>
      </c>
      <c r="T295" s="1">
        <f t="shared" si="359"/>
        <v>0.78449486922922707</v>
      </c>
      <c r="U295" s="1">
        <f t="shared" si="360"/>
        <v>0.98760747970110008</v>
      </c>
      <c r="V295" s="1">
        <f t="shared" si="361"/>
        <v>175.90140491160707</v>
      </c>
      <c r="W295" s="1">
        <f t="shared" si="362"/>
        <v>2285.4326199351881</v>
      </c>
      <c r="X295" s="1">
        <f t="shared" si="363"/>
        <v>252.18700705353828</v>
      </c>
      <c r="Y295" s="1">
        <f t="shared" si="364"/>
        <v>9.2568376359589449E-2</v>
      </c>
      <c r="Z295" s="1">
        <f t="shared" si="365"/>
        <v>0.50908601031586598</v>
      </c>
      <c r="AA295" s="1">
        <f t="shared" si="366"/>
        <v>4802.4675297708854</v>
      </c>
      <c r="AB295" s="1">
        <f t="shared" si="367"/>
        <v>7.8635625443301861E-3</v>
      </c>
      <c r="AC295" s="1">
        <f t="shared" si="368"/>
        <v>0.22004502764224829</v>
      </c>
      <c r="AD295" s="1">
        <f t="shared" si="369"/>
        <v>2.3751058260851002E-2</v>
      </c>
      <c r="AE295" s="1">
        <f t="shared" si="370"/>
        <v>0.2710197047307687</v>
      </c>
      <c r="AF295" s="1">
        <f t="shared" si="371"/>
        <v>257.42124874835673</v>
      </c>
      <c r="AG295" s="1">
        <f t="shared" si="372"/>
        <v>152.64370193957203</v>
      </c>
      <c r="AH295" s="1">
        <f t="shared" si="373"/>
        <v>152.28493172840558</v>
      </c>
      <c r="AI295" s="1">
        <f t="shared" si="374"/>
        <v>270.26345237690742</v>
      </c>
      <c r="AJ295" s="1">
        <f t="shared" si="375"/>
        <v>304.93059195480862</v>
      </c>
      <c r="AK295" s="8">
        <f t="shared" si="376"/>
        <v>44651261.344078228</v>
      </c>
      <c r="AL295" s="1">
        <f t="shared" si="377"/>
        <v>1562112.1565178598</v>
      </c>
      <c r="AM295" s="1">
        <f t="shared" si="378"/>
        <v>0.99995171033282226</v>
      </c>
      <c r="AN295" s="1">
        <f t="shared" si="379"/>
        <v>34.723729875107281</v>
      </c>
      <c r="AO295" s="1">
        <f t="shared" si="380"/>
        <v>128.76228909598828</v>
      </c>
      <c r="AP295" s="1">
        <f t="shared" si="381"/>
        <v>9.1845362424308238E-3</v>
      </c>
      <c r="AQ295" s="1">
        <f t="shared" si="382"/>
        <v>1.4219737355920528E-3</v>
      </c>
      <c r="AR295" s="1">
        <f t="shared" si="383"/>
        <v>2559.5520363114383</v>
      </c>
      <c r="AS295" s="1">
        <f t="shared" si="384"/>
        <v>140998595.09544587</v>
      </c>
      <c r="AT295" s="1">
        <f t="shared" si="385"/>
        <v>547734.87340697215</v>
      </c>
      <c r="AU295" s="1">
        <f t="shared" si="386"/>
        <v>4668018.1030674269</v>
      </c>
      <c r="AV295" s="1">
        <f t="shared" si="387"/>
        <v>53.984078922904651</v>
      </c>
      <c r="AW295" s="1">
        <f t="shared" si="388"/>
        <v>494107.12006373366</v>
      </c>
      <c r="AX295" s="6">
        <f t="shared" si="389"/>
        <v>368827146.53701758</v>
      </c>
      <c r="AY295">
        <f t="shared" si="390"/>
        <v>544511.68241358793</v>
      </c>
      <c r="AZ295">
        <f t="shared" si="391"/>
        <v>50404.562349854248</v>
      </c>
      <c r="BA295">
        <f t="shared" si="392"/>
        <v>1022547.204700066</v>
      </c>
      <c r="BB295">
        <f t="shared" si="393"/>
        <v>8966860.2045916952</v>
      </c>
    </row>
    <row r="296" spans="4:54" x14ac:dyDescent="0.35">
      <c r="D296">
        <f t="shared" si="343"/>
        <v>2018.3125</v>
      </c>
      <c r="E296" s="1">
        <f t="shared" si="344"/>
        <v>2707.2808105699005</v>
      </c>
      <c r="F296" s="1">
        <f t="shared" si="345"/>
        <v>0.95144574390651726</v>
      </c>
      <c r="G296" s="1">
        <f t="shared" si="346"/>
        <v>63875.750955755648</v>
      </c>
      <c r="H296" s="1">
        <f t="shared" si="347"/>
        <v>6706.5386828944229</v>
      </c>
      <c r="I296" s="1">
        <f t="shared" si="348"/>
        <v>3.0085411700084999E-3</v>
      </c>
      <c r="J296" s="1">
        <f t="shared" si="349"/>
        <v>0.39122189146904995</v>
      </c>
      <c r="K296" s="1">
        <f t="shared" si="350"/>
        <v>1.9752027382707118E-2</v>
      </c>
      <c r="L296" s="1">
        <f t="shared" si="351"/>
        <v>4.403726989669678E-3</v>
      </c>
      <c r="M296" s="1">
        <f t="shared" si="352"/>
        <v>0.72763716796975342</v>
      </c>
      <c r="N296" s="1">
        <f t="shared" si="353"/>
        <v>0.51007897879814856</v>
      </c>
      <c r="O296" s="1">
        <f t="shared" si="354"/>
        <v>4.0634751581417303</v>
      </c>
      <c r="P296" s="1">
        <f t="shared" si="355"/>
        <v>0.72113217781852024</v>
      </c>
      <c r="Q296" s="1">
        <f t="shared" si="356"/>
        <v>67233.965659034438</v>
      </c>
      <c r="R296" s="1">
        <f t="shared" si="357"/>
        <v>0.79972799016833096</v>
      </c>
      <c r="S296" s="1">
        <f t="shared" si="358"/>
        <v>0.27436022051571451</v>
      </c>
      <c r="T296" s="1">
        <f t="shared" si="359"/>
        <v>0.78468528322715403</v>
      </c>
      <c r="U296" s="1">
        <f t="shared" si="360"/>
        <v>0.98768733686245647</v>
      </c>
      <c r="V296" s="1">
        <f t="shared" si="361"/>
        <v>175.83259778395757</v>
      </c>
      <c r="W296" s="1">
        <f t="shared" si="362"/>
        <v>2294.0380104958022</v>
      </c>
      <c r="X296" s="1">
        <f t="shared" si="363"/>
        <v>253.13657243169831</v>
      </c>
      <c r="Y296" s="1">
        <f t="shared" si="364"/>
        <v>9.3053536516266869E-2</v>
      </c>
      <c r="Z296" s="1">
        <f t="shared" si="365"/>
        <v>0.51007897879814856</v>
      </c>
      <c r="AA296" s="1">
        <f t="shared" si="366"/>
        <v>4820.550368174373</v>
      </c>
      <c r="AB296" s="1">
        <f t="shared" si="367"/>
        <v>7.8789003646724358E-3</v>
      </c>
      <c r="AC296" s="1">
        <f t="shared" si="368"/>
        <v>0.22100861900295873</v>
      </c>
      <c r="AD296" s="1">
        <f t="shared" si="369"/>
        <v>2.3792266652920589E-2</v>
      </c>
      <c r="AE296" s="1">
        <f t="shared" si="370"/>
        <v>0.2714037189389697</v>
      </c>
      <c r="AF296" s="1">
        <f t="shared" si="371"/>
        <v>257.42112635542981</v>
      </c>
      <c r="AG296" s="1">
        <f t="shared" si="372"/>
        <v>152.64362936394141</v>
      </c>
      <c r="AH296" s="1">
        <f t="shared" si="373"/>
        <v>152.28493172840558</v>
      </c>
      <c r="AI296" s="1">
        <f t="shared" si="374"/>
        <v>270.15773376780345</v>
      </c>
      <c r="AJ296" s="1">
        <f t="shared" si="375"/>
        <v>304.93044697319641</v>
      </c>
      <c r="AK296" s="8">
        <f t="shared" si="376"/>
        <v>44942760.666546226</v>
      </c>
      <c r="AL296" s="1">
        <f t="shared" si="377"/>
        <v>1572310.1071952202</v>
      </c>
      <c r="AM296" s="1">
        <f t="shared" si="378"/>
        <v>0.9999520235229592</v>
      </c>
      <c r="AN296" s="1">
        <f t="shared" si="379"/>
        <v>34.730041911442342</v>
      </c>
      <c r="AO296" s="1">
        <f t="shared" si="380"/>
        <v>128.78569534440351</v>
      </c>
      <c r="AP296" s="1">
        <f t="shared" si="381"/>
        <v>9.2022384041508115E-3</v>
      </c>
      <c r="AQ296" s="1">
        <f t="shared" si="382"/>
        <v>1.4294264427419663E-3</v>
      </c>
      <c r="AR296" s="1">
        <f t="shared" si="383"/>
        <v>2569.1895748415832</v>
      </c>
      <c r="AS296" s="1">
        <f t="shared" si="384"/>
        <v>141799543.0836837</v>
      </c>
      <c r="AT296" s="1">
        <f t="shared" si="385"/>
        <v>550846.56450417521</v>
      </c>
      <c r="AU296" s="1">
        <f t="shared" si="386"/>
        <v>4702251.532655363</v>
      </c>
      <c r="AV296" s="1">
        <f t="shared" si="387"/>
        <v>53.979798381121462</v>
      </c>
      <c r="AW296" s="1">
        <f t="shared" si="388"/>
        <v>496648.47482754668</v>
      </c>
      <c r="AX296" s="6">
        <f t="shared" si="389"/>
        <v>371636069.0786767</v>
      </c>
      <c r="AY296">
        <f t="shared" si="390"/>
        <v>547605.06250814057</v>
      </c>
      <c r="AZ296">
        <f t="shared" si="391"/>
        <v>50956.587680593861</v>
      </c>
      <c r="BA296">
        <f t="shared" si="392"/>
        <v>1028005.4309248484</v>
      </c>
      <c r="BB296">
        <f t="shared" si="393"/>
        <v>9030769.4048854485</v>
      </c>
    </row>
    <row r="297" spans="4:54" x14ac:dyDescent="0.35">
      <c r="D297">
        <f t="shared" si="343"/>
        <v>2018.375</v>
      </c>
      <c r="E297" s="1">
        <f t="shared" si="344"/>
        <v>2717.350253933364</v>
      </c>
      <c r="F297" s="1">
        <f t="shared" si="345"/>
        <v>0.95144938051143557</v>
      </c>
      <c r="G297" s="1">
        <f t="shared" si="346"/>
        <v>64294.90962343655</v>
      </c>
      <c r="H297" s="1">
        <f t="shared" si="347"/>
        <v>6745.2350011074559</v>
      </c>
      <c r="I297" s="1">
        <f t="shared" si="348"/>
        <v>2.9709344081112381E-3</v>
      </c>
      <c r="J297" s="1">
        <f t="shared" si="349"/>
        <v>0.39218116024361477</v>
      </c>
      <c r="K297" s="1">
        <f t="shared" si="350"/>
        <v>1.9729552952843409E-2</v>
      </c>
      <c r="L297" s="1">
        <f t="shared" si="351"/>
        <v>4.4145248460397187E-3</v>
      </c>
      <c r="M297" s="1">
        <f t="shared" si="352"/>
        <v>0.72778756841532266</v>
      </c>
      <c r="N297" s="1">
        <f t="shared" si="353"/>
        <v>0.51107356419116412</v>
      </c>
      <c r="O297" s="1">
        <f t="shared" si="354"/>
        <v>4.0787628926782711</v>
      </c>
      <c r="P297" s="1">
        <f t="shared" si="355"/>
        <v>0.7218867175781184</v>
      </c>
      <c r="Q297" s="1">
        <f t="shared" si="356"/>
        <v>67672.501020257303</v>
      </c>
      <c r="R297" s="1">
        <f t="shared" si="357"/>
        <v>0.79972799016833096</v>
      </c>
      <c r="S297" s="1">
        <f t="shared" si="358"/>
        <v>0.27474893049762317</v>
      </c>
      <c r="T297" s="1">
        <f t="shared" si="359"/>
        <v>0.78487331705027952</v>
      </c>
      <c r="U297" s="1">
        <f t="shared" si="360"/>
        <v>0.98776662499822876</v>
      </c>
      <c r="V297" s="1">
        <f t="shared" si="361"/>
        <v>175.76384436618986</v>
      </c>
      <c r="W297" s="1">
        <f t="shared" si="362"/>
        <v>2302.6687127288219</v>
      </c>
      <c r="X297" s="1">
        <f t="shared" si="363"/>
        <v>254.08893083681167</v>
      </c>
      <c r="Y297" s="1">
        <f t="shared" si="364"/>
        <v>9.3539337263854924E-2</v>
      </c>
      <c r="Z297" s="1">
        <f t="shared" si="365"/>
        <v>0.51107356419116412</v>
      </c>
      <c r="AA297" s="1">
        <f t="shared" si="366"/>
        <v>4838.6863949693234</v>
      </c>
      <c r="AB297" s="1">
        <f t="shared" si="367"/>
        <v>7.8942631605167027E-3</v>
      </c>
      <c r="AC297" s="1">
        <f t="shared" si="368"/>
        <v>0.22197611845982793</v>
      </c>
      <c r="AD297" s="1">
        <f t="shared" si="369"/>
        <v>2.3833296430344514E-2</v>
      </c>
      <c r="AE297" s="1">
        <f t="shared" si="370"/>
        <v>0.27178824018800646</v>
      </c>
      <c r="AF297" s="1">
        <f t="shared" si="371"/>
        <v>257.42100848787669</v>
      </c>
      <c r="AG297" s="1">
        <f t="shared" si="372"/>
        <v>152.64355947173271</v>
      </c>
      <c r="AH297" s="1">
        <f t="shared" si="373"/>
        <v>152.28493172840558</v>
      </c>
      <c r="AI297" s="1">
        <f t="shared" si="374"/>
        <v>270.05209768116754</v>
      </c>
      <c r="AJ297" s="1">
        <f t="shared" si="375"/>
        <v>304.93030735215535</v>
      </c>
      <c r="AK297" s="8">
        <f t="shared" si="376"/>
        <v>45235901.039720222</v>
      </c>
      <c r="AL297" s="1">
        <f t="shared" si="377"/>
        <v>1582565.4691595968</v>
      </c>
      <c r="AM297" s="1">
        <f t="shared" si="378"/>
        <v>0.99995233440594966</v>
      </c>
      <c r="AN297" s="1">
        <f t="shared" si="379"/>
        <v>34.736347220690249</v>
      </c>
      <c r="AO297" s="1">
        <f t="shared" si="380"/>
        <v>128.80907664748179</v>
      </c>
      <c r="AP297" s="1">
        <f t="shared" si="381"/>
        <v>9.2198609078082867E-3</v>
      </c>
      <c r="AQ297" s="1">
        <f t="shared" si="382"/>
        <v>1.4368889902227362E-3</v>
      </c>
      <c r="AR297" s="1">
        <f t="shared" si="383"/>
        <v>2578.8554609773773</v>
      </c>
      <c r="AS297" s="1">
        <f t="shared" si="384"/>
        <v>142604404.53393033</v>
      </c>
      <c r="AT297" s="1">
        <f t="shared" si="385"/>
        <v>553973.4513962419</v>
      </c>
      <c r="AU297" s="1">
        <f t="shared" si="386"/>
        <v>4736679.442936874</v>
      </c>
      <c r="AV297" s="1">
        <f t="shared" si="387"/>
        <v>53.97554911053102</v>
      </c>
      <c r="AW297" s="1">
        <f t="shared" si="388"/>
        <v>499200.16858314857</v>
      </c>
      <c r="AX297" s="6">
        <f t="shared" si="389"/>
        <v>374463312.89365923</v>
      </c>
      <c r="AY297">
        <f t="shared" si="390"/>
        <v>550713.54897664988</v>
      </c>
      <c r="AZ297">
        <f t="shared" si="391"/>
        <v>51513.380393501342</v>
      </c>
      <c r="BA297">
        <f t="shared" si="392"/>
        <v>1033487.5761585729</v>
      </c>
      <c r="BB297">
        <f t="shared" si="393"/>
        <v>9095019.7443182524</v>
      </c>
    </row>
    <row r="298" spans="4:54" x14ac:dyDescent="0.35">
      <c r="D298">
        <f t="shared" si="343"/>
        <v>2018.4375</v>
      </c>
      <c r="E298" s="1">
        <f t="shared" si="344"/>
        <v>2727.4464751781888</v>
      </c>
      <c r="F298" s="1">
        <f t="shared" si="345"/>
        <v>0.95145299055412413</v>
      </c>
      <c r="G298" s="1">
        <f t="shared" si="346"/>
        <v>64716.486811005765</v>
      </c>
      <c r="H298" s="1">
        <f t="shared" si="347"/>
        <v>6784.0123342340457</v>
      </c>
      <c r="I298" s="1">
        <f t="shared" si="348"/>
        <v>2.9337977307035855E-3</v>
      </c>
      <c r="J298" s="1">
        <f t="shared" si="349"/>
        <v>0.39313834950028997</v>
      </c>
      <c r="K298" s="1">
        <f t="shared" si="350"/>
        <v>1.9707097161372183E-2</v>
      </c>
      <c r="L298" s="1">
        <f t="shared" si="351"/>
        <v>4.4252992946474234E-3</v>
      </c>
      <c r="M298" s="1">
        <f t="shared" si="352"/>
        <v>0.7279360888554588</v>
      </c>
      <c r="N298" s="1">
        <f t="shared" si="353"/>
        <v>0.51206975377052832</v>
      </c>
      <c r="O298" s="1">
        <f t="shared" si="354"/>
        <v>4.0940953040238384</v>
      </c>
      <c r="P298" s="1">
        <f t="shared" si="355"/>
        <v>0.72263937242895038</v>
      </c>
      <c r="Q298" s="1">
        <f t="shared" si="356"/>
        <v>68113.495468565176</v>
      </c>
      <c r="R298" s="1">
        <f t="shared" si="357"/>
        <v>0.79972799016833096</v>
      </c>
      <c r="S298" s="1">
        <f t="shared" si="358"/>
        <v>0.27513814856803326</v>
      </c>
      <c r="T298" s="1">
        <f t="shared" si="359"/>
        <v>0.78505900045078647</v>
      </c>
      <c r="U298" s="1">
        <f t="shared" si="360"/>
        <v>0.98784534723338546</v>
      </c>
      <c r="V298" s="1">
        <f t="shared" si="361"/>
        <v>175.69514569812486</v>
      </c>
      <c r="W298" s="1">
        <f t="shared" si="362"/>
        <v>2311.324637288571</v>
      </c>
      <c r="X298" s="1">
        <f t="shared" si="363"/>
        <v>255.04407240999279</v>
      </c>
      <c r="Y298" s="1">
        <f t="shared" si="364"/>
        <v>9.4025773008704017E-2</v>
      </c>
      <c r="Z298" s="1">
        <f t="shared" si="365"/>
        <v>0.51206975377052832</v>
      </c>
      <c r="AA298" s="1">
        <f t="shared" si="366"/>
        <v>4856.8754224102286</v>
      </c>
      <c r="AB298" s="1">
        <f t="shared" si="367"/>
        <v>7.9096507353166468E-3</v>
      </c>
      <c r="AC298" s="1">
        <f t="shared" si="368"/>
        <v>0.2229475261152844</v>
      </c>
      <c r="AD298" s="1">
        <f t="shared" si="369"/>
        <v>2.3874144807789974E-2</v>
      </c>
      <c r="AE298" s="1">
        <f t="shared" si="370"/>
        <v>0.27217326405039066</v>
      </c>
      <c r="AF298" s="1">
        <f t="shared" si="371"/>
        <v>257.4208949783756</v>
      </c>
      <c r="AG298" s="1">
        <f t="shared" si="372"/>
        <v>152.64349216372867</v>
      </c>
      <c r="AH298" s="1">
        <f t="shared" si="373"/>
        <v>152.28493172840558</v>
      </c>
      <c r="AI298" s="1">
        <f t="shared" si="374"/>
        <v>269.9465457146311</v>
      </c>
      <c r="AJ298" s="1">
        <f t="shared" si="375"/>
        <v>304.93017289348296</v>
      </c>
      <c r="AK298" s="8">
        <f t="shared" si="376"/>
        <v>45530685.197568163</v>
      </c>
      <c r="AL298" s="1">
        <f t="shared" si="377"/>
        <v>1592878.3380573739</v>
      </c>
      <c r="AM298" s="1">
        <f t="shared" si="378"/>
        <v>0.99995264299558351</v>
      </c>
      <c r="AN298" s="1">
        <f t="shared" si="379"/>
        <v>34.742645700133821</v>
      </c>
      <c r="AO298" s="1">
        <f t="shared" si="380"/>
        <v>128.83243262432805</v>
      </c>
      <c r="AP298" s="1">
        <f t="shared" si="381"/>
        <v>9.2374039031373652E-3</v>
      </c>
      <c r="AQ298" s="1">
        <f t="shared" si="382"/>
        <v>1.4443612921084428E-3</v>
      </c>
      <c r="AR298" s="1">
        <f t="shared" si="383"/>
        <v>2588.5495946568435</v>
      </c>
      <c r="AS298" s="1">
        <f t="shared" si="384"/>
        <v>143413181.71761295</v>
      </c>
      <c r="AT298" s="1">
        <f t="shared" si="385"/>
        <v>557115.54312504525</v>
      </c>
      <c r="AU298" s="1">
        <f t="shared" si="386"/>
        <v>4771302.7836491391</v>
      </c>
      <c r="AV298" s="1">
        <f t="shared" si="387"/>
        <v>53.971330909286408</v>
      </c>
      <c r="AW298" s="1">
        <f t="shared" si="388"/>
        <v>501762.18458214146</v>
      </c>
      <c r="AX298" s="6">
        <f t="shared" si="389"/>
        <v>377308980.71850723</v>
      </c>
      <c r="AY298">
        <f t="shared" si="390"/>
        <v>553837.15080778126</v>
      </c>
      <c r="AZ298">
        <f t="shared" si="391"/>
        <v>52074.966225639815</v>
      </c>
      <c r="BA298">
        <f t="shared" si="392"/>
        <v>1038993.6243888617</v>
      </c>
      <c r="BB298">
        <f t="shared" si="393"/>
        <v>9159612.7178281639</v>
      </c>
    </row>
    <row r="299" spans="4:54" x14ac:dyDescent="0.35">
      <c r="D299">
        <f t="shared" si="343"/>
        <v>2018.5</v>
      </c>
      <c r="E299" s="1">
        <f t="shared" si="344"/>
        <v>2737.569331211334</v>
      </c>
      <c r="F299" s="1">
        <f t="shared" si="345"/>
        <v>0.95145657420535279</v>
      </c>
      <c r="G299" s="1">
        <f t="shared" si="346"/>
        <v>65140.487581895395</v>
      </c>
      <c r="H299" s="1">
        <f t="shared" si="347"/>
        <v>6822.8684233194253</v>
      </c>
      <c r="I299" s="1">
        <f t="shared" si="348"/>
        <v>2.8971252617298595E-3</v>
      </c>
      <c r="J299" s="1">
        <f t="shared" si="349"/>
        <v>0.39409346186696026</v>
      </c>
      <c r="K299" s="1">
        <f t="shared" si="350"/>
        <v>1.9684659994793186E-2</v>
      </c>
      <c r="L299" s="1">
        <f t="shared" si="351"/>
        <v>4.4360503650731587E-3</v>
      </c>
      <c r="M299" s="1">
        <f t="shared" si="352"/>
        <v>0.72808275279022772</v>
      </c>
      <c r="N299" s="1">
        <f t="shared" si="353"/>
        <v>0.51306753465005794</v>
      </c>
      <c r="O299" s="1">
        <f t="shared" si="354"/>
        <v>4.109472229475803</v>
      </c>
      <c r="P299" s="1">
        <f t="shared" si="355"/>
        <v>0.72339013195299917</v>
      </c>
      <c r="Q299" s="1">
        <f t="shared" si="356"/>
        <v>68556.952936247035</v>
      </c>
      <c r="R299" s="1">
        <f t="shared" si="357"/>
        <v>0.79972799016833096</v>
      </c>
      <c r="S299" s="1">
        <f t="shared" si="358"/>
        <v>0.2755278702630114</v>
      </c>
      <c r="T299" s="1">
        <f t="shared" si="359"/>
        <v>0.78524236280895543</v>
      </c>
      <c r="U299" s="1">
        <f t="shared" si="360"/>
        <v>0.98792350668738482</v>
      </c>
      <c r="V299" s="1">
        <f t="shared" si="361"/>
        <v>175.62650282332135</v>
      </c>
      <c r="W299" s="1">
        <f t="shared" si="362"/>
        <v>2320.005692321155</v>
      </c>
      <c r="X299" s="1">
        <f t="shared" si="363"/>
        <v>256.00198701558571</v>
      </c>
      <c r="Y299" s="1">
        <f t="shared" si="364"/>
        <v>9.4512838171893321E-2</v>
      </c>
      <c r="Z299" s="1">
        <f t="shared" si="365"/>
        <v>0.51306753465005794</v>
      </c>
      <c r="AA299" s="1">
        <f t="shared" si="366"/>
        <v>4875.1172574809652</v>
      </c>
      <c r="AB299" s="1">
        <f t="shared" si="367"/>
        <v>7.9250628900267121E-3</v>
      </c>
      <c r="AC299" s="1">
        <f t="shared" si="368"/>
        <v>0.22392284182081332</v>
      </c>
      <c r="AD299" s="1">
        <f t="shared" si="369"/>
        <v>2.3914808993720033E-2</v>
      </c>
      <c r="AE299" s="1">
        <f t="shared" si="370"/>
        <v>0.27255878611029227</v>
      </c>
      <c r="AF299" s="1">
        <f t="shared" si="371"/>
        <v>257.4207856657913</v>
      </c>
      <c r="AG299" s="1">
        <f t="shared" si="372"/>
        <v>152.64342734438054</v>
      </c>
      <c r="AH299" s="1">
        <f t="shared" si="373"/>
        <v>152.28493172840558</v>
      </c>
      <c r="AI299" s="1">
        <f t="shared" si="374"/>
        <v>269.84107947156843</v>
      </c>
      <c r="AJ299" s="1">
        <f t="shared" si="375"/>
        <v>304.930043406305</v>
      </c>
      <c r="AK299" s="8">
        <f t="shared" si="376"/>
        <v>45827115.768641293</v>
      </c>
      <c r="AL299" s="1">
        <f t="shared" si="377"/>
        <v>1603248.8058469887</v>
      </c>
      <c r="AM299" s="1">
        <f t="shared" si="378"/>
        <v>0.99995294930560841</v>
      </c>
      <c r="AN299" s="1">
        <f t="shared" si="379"/>
        <v>34.748937246814933</v>
      </c>
      <c r="AO299" s="1">
        <f t="shared" si="380"/>
        <v>128.85576289315367</v>
      </c>
      <c r="AP299" s="1">
        <f t="shared" si="381"/>
        <v>9.2548675402856703E-3</v>
      </c>
      <c r="AQ299" s="1">
        <f t="shared" si="382"/>
        <v>1.451843262699421E-3</v>
      </c>
      <c r="AR299" s="1">
        <f t="shared" si="383"/>
        <v>2598.271873008945</v>
      </c>
      <c r="AS299" s="1">
        <f t="shared" si="384"/>
        <v>144225876.62612957</v>
      </c>
      <c r="AT299" s="1">
        <f t="shared" si="385"/>
        <v>560272.84763778804</v>
      </c>
      <c r="AU299" s="1">
        <f t="shared" si="386"/>
        <v>4806122.5050944546</v>
      </c>
      <c r="AV299" s="1">
        <f t="shared" si="387"/>
        <v>53.967143577145585</v>
      </c>
      <c r="AW299" s="1">
        <f t="shared" si="388"/>
        <v>504334.50507719989</v>
      </c>
      <c r="AX299" s="6">
        <f t="shared" si="389"/>
        <v>380173175.45404732</v>
      </c>
      <c r="AY299">
        <f t="shared" si="390"/>
        <v>556975.87590197148</v>
      </c>
      <c r="AZ299">
        <f t="shared" si="391"/>
        <v>52641.370824771569</v>
      </c>
      <c r="BA299">
        <f t="shared" si="392"/>
        <v>1044523.5575446335</v>
      </c>
      <c r="BB299">
        <f t="shared" si="393"/>
        <v>9224549.8193524685</v>
      </c>
    </row>
    <row r="300" spans="4:54" x14ac:dyDescent="0.35">
      <c r="D300">
        <f t="shared" si="343"/>
        <v>2018.5625</v>
      </c>
      <c r="E300" s="1">
        <f t="shared" si="344"/>
        <v>2747.7186760369696</v>
      </c>
      <c r="F300" s="1">
        <f t="shared" si="345"/>
        <v>0.95146013163456189</v>
      </c>
      <c r="G300" s="1">
        <f t="shared" si="346"/>
        <v>65566.916858352866</v>
      </c>
      <c r="H300" s="1">
        <f t="shared" si="347"/>
        <v>6861.8009717285486</v>
      </c>
      <c r="I300" s="1">
        <f t="shared" si="348"/>
        <v>2.8609111985850415E-3</v>
      </c>
      <c r="J300" s="1">
        <f t="shared" si="349"/>
        <v>0.39504649996881774</v>
      </c>
      <c r="K300" s="1">
        <f t="shared" si="350"/>
        <v>1.9662241440663183E-2</v>
      </c>
      <c r="L300" s="1">
        <f t="shared" si="351"/>
        <v>4.4467780868669825E-3</v>
      </c>
      <c r="M300" s="1">
        <f t="shared" si="352"/>
        <v>0.72822758342594518</v>
      </c>
      <c r="N300" s="1">
        <f t="shared" si="353"/>
        <v>0.5140668937815388</v>
      </c>
      <c r="O300" s="1">
        <f t="shared" si="354"/>
        <v>4.1248935018786561</v>
      </c>
      <c r="P300" s="1">
        <f t="shared" si="355"/>
        <v>0.72413898580368252</v>
      </c>
      <c r="Q300" s="1">
        <f t="shared" si="356"/>
        <v>69002.877195539259</v>
      </c>
      <c r="R300" s="1">
        <f t="shared" si="357"/>
        <v>0.79972799016833096</v>
      </c>
      <c r="S300" s="1">
        <f t="shared" si="358"/>
        <v>0.27591809113041849</v>
      </c>
      <c r="T300" s="1">
        <f t="shared" si="359"/>
        <v>0.7854234331378136</v>
      </c>
      <c r="U300" s="1">
        <f t="shared" si="360"/>
        <v>0.98800110647404038</v>
      </c>
      <c r="V300" s="1">
        <f t="shared" si="361"/>
        <v>175.5579167889303</v>
      </c>
      <c r="W300" s="1">
        <f t="shared" si="362"/>
        <v>2328.7117834588043</v>
      </c>
      <c r="X300" s="1">
        <f t="shared" si="363"/>
        <v>256.96266424053994</v>
      </c>
      <c r="Y300" s="1">
        <f t="shared" si="364"/>
        <v>9.5000527189242456E-2</v>
      </c>
      <c r="Z300" s="1">
        <f t="shared" si="365"/>
        <v>0.5140668937815388</v>
      </c>
      <c r="AA300" s="1">
        <f t="shared" si="366"/>
        <v>4893.4117018829065</v>
      </c>
      <c r="AB300" s="1">
        <f t="shared" si="367"/>
        <v>7.9404994230985425E-3</v>
      </c>
      <c r="AC300" s="1">
        <f t="shared" si="368"/>
        <v>0.22490206517421152</v>
      </c>
      <c r="AD300" s="1">
        <f t="shared" si="369"/>
        <v>2.39552861908593E-2</v>
      </c>
      <c r="AE300" s="1">
        <f t="shared" si="370"/>
        <v>0.27294480196354826</v>
      </c>
      <c r="AF300" s="1">
        <f t="shared" si="371"/>
        <v>257.42068039494637</v>
      </c>
      <c r="AG300" s="1">
        <f t="shared" si="372"/>
        <v>152.64336492167243</v>
      </c>
      <c r="AH300" s="1">
        <f t="shared" si="373"/>
        <v>152.28493172840558</v>
      </c>
      <c r="AI300" s="1">
        <f t="shared" si="374"/>
        <v>269.73570056087311</v>
      </c>
      <c r="AJ300" s="1">
        <f t="shared" si="375"/>
        <v>304.92991870680481</v>
      </c>
      <c r="AK300" s="8">
        <f t="shared" si="376"/>
        <v>46125195.274503142</v>
      </c>
      <c r="AL300" s="1">
        <f t="shared" si="377"/>
        <v>1613676.9607439705</v>
      </c>
      <c r="AM300" s="1">
        <f t="shared" si="378"/>
        <v>0.99995325334972918</v>
      </c>
      <c r="AN300" s="1">
        <f t="shared" si="379"/>
        <v>34.755221757544582</v>
      </c>
      <c r="AO300" s="1">
        <f t="shared" si="380"/>
        <v>128.8790670713139</v>
      </c>
      <c r="AP300" s="1">
        <f t="shared" si="381"/>
        <v>9.2722519698107235E-3</v>
      </c>
      <c r="AQ300" s="1">
        <f t="shared" si="382"/>
        <v>1.4593348165224381E-3</v>
      </c>
      <c r="AR300" s="1">
        <f t="shared" si="383"/>
        <v>2608.0221903472502</v>
      </c>
      <c r="AS300" s="1">
        <f t="shared" si="384"/>
        <v>145042490.96764892</v>
      </c>
      <c r="AT300" s="1">
        <f t="shared" si="385"/>
        <v>563445.37177478604</v>
      </c>
      <c r="AU300" s="1">
        <f t="shared" si="386"/>
        <v>4841139.5580718163</v>
      </c>
      <c r="AV300" s="1">
        <f t="shared" si="387"/>
        <v>53.962986915429845</v>
      </c>
      <c r="AW300" s="1">
        <f t="shared" si="388"/>
        <v>506917.11131428351</v>
      </c>
      <c r="AX300" s="6">
        <f t="shared" si="389"/>
        <v>383056000.15870374</v>
      </c>
      <c r="AY300">
        <f t="shared" si="390"/>
        <v>560129.73105928407</v>
      </c>
      <c r="AZ300">
        <f t="shared" si="391"/>
        <v>53212.619745000578</v>
      </c>
      <c r="BA300">
        <f t="shared" si="392"/>
        <v>1050077.3554775668</v>
      </c>
      <c r="BB300">
        <f t="shared" si="393"/>
        <v>9289832.5416990072</v>
      </c>
    </row>
    <row r="301" spans="4:54" x14ac:dyDescent="0.35">
      <c r="D301">
        <f t="shared" si="343"/>
        <v>2018.625</v>
      </c>
      <c r="E301" s="1">
        <f t="shared" si="344"/>
        <v>2757.8943607536635</v>
      </c>
      <c r="F301" s="1">
        <f t="shared" si="345"/>
        <v>0.9514636630098976</v>
      </c>
      <c r="G301" s="1">
        <f t="shared" si="346"/>
        <v>65995.779419085899</v>
      </c>
      <c r="H301" s="1">
        <f t="shared" si="347"/>
        <v>6900.8076451654852</v>
      </c>
      <c r="I301" s="1">
        <f t="shared" si="348"/>
        <v>2.8251498111967078E-3</v>
      </c>
      <c r="J301" s="1">
        <f t="shared" si="349"/>
        <v>0.39599746642843003</v>
      </c>
      <c r="K301" s="1">
        <f t="shared" si="350"/>
        <v>1.9639841487604361E-2</v>
      </c>
      <c r="L301" s="1">
        <f t="shared" si="351"/>
        <v>4.4574824895494093E-3</v>
      </c>
      <c r="M301" s="1">
        <f t="shared" si="352"/>
        <v>0.72837060367884743</v>
      </c>
      <c r="N301" s="1">
        <f t="shared" si="353"/>
        <v>0.51506781795452383</v>
      </c>
      <c r="O301" s="1">
        <f t="shared" si="354"/>
        <v>4.1403589496143383</v>
      </c>
      <c r="P301" s="1">
        <f t="shared" si="355"/>
        <v>0.72488592370760108</v>
      </c>
      <c r="Q301" s="1">
        <f t="shared" si="356"/>
        <v>69451.271856280306</v>
      </c>
      <c r="R301" s="1">
        <f t="shared" si="357"/>
        <v>0.79972799016833096</v>
      </c>
      <c r="S301" s="1">
        <f t="shared" si="358"/>
        <v>0.2763088067299192</v>
      </c>
      <c r="T301" s="1">
        <f t="shared" si="359"/>
        <v>0.78560224008772517</v>
      </c>
      <c r="U301" s="1">
        <f t="shared" si="360"/>
        <v>0.98807814970138774</v>
      </c>
      <c r="V301" s="1">
        <f t="shared" si="361"/>
        <v>175.48938864555106</v>
      </c>
      <c r="W301" s="1">
        <f t="shared" si="362"/>
        <v>2337.4428138144117</v>
      </c>
      <c r="X301" s="1">
        <f t="shared" si="363"/>
        <v>257.92609339380749</v>
      </c>
      <c r="Y301" s="1">
        <f t="shared" si="364"/>
        <v>9.5488834511322979E-2</v>
      </c>
      <c r="Z301" s="1">
        <f t="shared" si="365"/>
        <v>0.51506781795452383</v>
      </c>
      <c r="AA301" s="1">
        <f t="shared" si="366"/>
        <v>4911.7585520234443</v>
      </c>
      <c r="AB301" s="1">
        <f t="shared" si="367"/>
        <v>7.9559601304778644E-3</v>
      </c>
      <c r="AC301" s="1">
        <f t="shared" si="368"/>
        <v>0.22588519551686001</v>
      </c>
      <c r="AD301" s="1">
        <f t="shared" si="369"/>
        <v>2.3995573596663194E-2</v>
      </c>
      <c r="AE301" s="1">
        <f t="shared" si="370"/>
        <v>0.27333130721767229</v>
      </c>
      <c r="AF301" s="1">
        <f t="shared" si="371"/>
        <v>257.42057901640095</v>
      </c>
      <c r="AG301" s="1">
        <f t="shared" si="372"/>
        <v>152.64330480699056</v>
      </c>
      <c r="AH301" s="1">
        <f t="shared" si="373"/>
        <v>152.28493172840558</v>
      </c>
      <c r="AI301" s="1">
        <f t="shared" si="374"/>
        <v>269.63041059673685</v>
      </c>
      <c r="AJ301" s="1">
        <f t="shared" si="375"/>
        <v>304.92979861796204</v>
      </c>
      <c r="AK301" s="8">
        <f t="shared" si="376"/>
        <v>46424926.128161833</v>
      </c>
      <c r="AL301" s="1">
        <f t="shared" si="377"/>
        <v>1624162.8871660959</v>
      </c>
      <c r="AM301" s="1">
        <f t="shared" si="378"/>
        <v>0.99995355514160777</v>
      </c>
      <c r="AN301" s="1">
        <f t="shared" si="379"/>
        <v>34.761499128912916</v>
      </c>
      <c r="AO301" s="1">
        <f t="shared" si="380"/>
        <v>128.90234477534511</v>
      </c>
      <c r="AP301" s="1">
        <f t="shared" si="381"/>
        <v>9.289557342676313E-3</v>
      </c>
      <c r="AQ301" s="1">
        <f t="shared" si="382"/>
        <v>1.4668358683308708E-3</v>
      </c>
      <c r="AR301" s="1">
        <f t="shared" si="383"/>
        <v>2617.800438163817</v>
      </c>
      <c r="AS301" s="1">
        <f t="shared" si="384"/>
        <v>145863026.16392821</v>
      </c>
      <c r="AT301" s="1">
        <f t="shared" si="385"/>
        <v>566633.12125731364</v>
      </c>
      <c r="AU301" s="1">
        <f t="shared" si="386"/>
        <v>4876354.8938077409</v>
      </c>
      <c r="AV301" s="1">
        <f t="shared" si="387"/>
        <v>53.958860726984135</v>
      </c>
      <c r="AW301" s="1">
        <f t="shared" si="388"/>
        <v>509509.98352494818</v>
      </c>
      <c r="AX301" s="6">
        <f t="shared" si="389"/>
        <v>385957558.04171383</v>
      </c>
      <c r="AY301">
        <f t="shared" si="390"/>
        <v>563298.7219673259</v>
      </c>
      <c r="AZ301">
        <f t="shared" si="391"/>
        <v>53788.738442377718</v>
      </c>
      <c r="BA301">
        <f t="shared" si="392"/>
        <v>1055654.9959437351</v>
      </c>
      <c r="BB301">
        <f t="shared" si="393"/>
        <v>9355462.3764163554</v>
      </c>
    </row>
    <row r="302" spans="4:54" x14ac:dyDescent="0.35">
      <c r="D302">
        <f t="shared" si="343"/>
        <v>2018.6875</v>
      </c>
      <c r="E302" s="1">
        <f t="shared" si="344"/>
        <v>2768.0962335520226</v>
      </c>
      <c r="F302" s="1">
        <f t="shared" si="345"/>
        <v>0.95146716849824386</v>
      </c>
      <c r="G302" s="1">
        <f t="shared" si="346"/>
        <v>66427.079896908748</v>
      </c>
      <c r="H302" s="1">
        <f t="shared" si="347"/>
        <v>6939.8860717063462</v>
      </c>
      <c r="I302" s="1">
        <f t="shared" si="348"/>
        <v>2.7898354411183134E-3</v>
      </c>
      <c r="J302" s="1">
        <f t="shared" si="349"/>
        <v>0.39694636386580845</v>
      </c>
      <c r="K302" s="1">
        <f t="shared" si="350"/>
        <v>1.9617460125312028E-2</v>
      </c>
      <c r="L302" s="1">
        <f t="shared" si="351"/>
        <v>4.4681636026121787E-3</v>
      </c>
      <c r="M302" s="1">
        <f t="shared" si="352"/>
        <v>0.72851183617871795</v>
      </c>
      <c r="N302" s="1">
        <f t="shared" si="353"/>
        <v>0.51607029379616043</v>
      </c>
      <c r="O302" s="1">
        <f t="shared" si="354"/>
        <v>4.1558683965929282</v>
      </c>
      <c r="P302" s="1">
        <f t="shared" si="355"/>
        <v>0.72563093546624557</v>
      </c>
      <c r="Q302" s="1">
        <f t="shared" si="356"/>
        <v>69902.140363573446</v>
      </c>
      <c r="R302" s="1">
        <f t="shared" si="357"/>
        <v>0.79972799016833096</v>
      </c>
      <c r="S302" s="1">
        <f t="shared" si="358"/>
        <v>0.27670001263299088</v>
      </c>
      <c r="T302" s="1">
        <f t="shared" si="359"/>
        <v>0.78577881195092492</v>
      </c>
      <c r="U302" s="1">
        <f t="shared" si="360"/>
        <v>0.98815463947155535</v>
      </c>
      <c r="V302" s="1">
        <f t="shared" si="361"/>
        <v>175.42091944708858</v>
      </c>
      <c r="W302" s="1">
        <f t="shared" si="362"/>
        <v>2346.1986839762772</v>
      </c>
      <c r="X302" s="1">
        <f t="shared" si="363"/>
        <v>258.89226350576325</v>
      </c>
      <c r="Y302" s="1">
        <f t="shared" si="364"/>
        <v>9.5977754603469564E-2</v>
      </c>
      <c r="Z302" s="1">
        <f t="shared" si="365"/>
        <v>0.51607029379616043</v>
      </c>
      <c r="AA302" s="1">
        <f t="shared" si="366"/>
        <v>4930.1575990049478</v>
      </c>
      <c r="AB302" s="1">
        <f t="shared" si="367"/>
        <v>7.9714448056018138E-3</v>
      </c>
      <c r="AC302" s="1">
        <f t="shared" si="368"/>
        <v>0.22687223193101358</v>
      </c>
      <c r="AD302" s="1">
        <f t="shared" si="369"/>
        <v>2.4035668403790771E-2</v>
      </c>
      <c r="AE302" s="1">
        <f t="shared" si="370"/>
        <v>0.27371829749186349</v>
      </c>
      <c r="AF302" s="1">
        <f t="shared" si="371"/>
        <v>257.42048138624057</v>
      </c>
      <c r="AG302" s="1">
        <f t="shared" si="372"/>
        <v>152.64324691499766</v>
      </c>
      <c r="AH302" s="1">
        <f t="shared" si="373"/>
        <v>152.28493172840558</v>
      </c>
      <c r="AI302" s="1">
        <f t="shared" si="374"/>
        <v>269.5252111984305</v>
      </c>
      <c r="AJ302" s="1">
        <f t="shared" si="375"/>
        <v>304.92968296930155</v>
      </c>
      <c r="AK302" s="8">
        <f t="shared" si="376"/>
        <v>46726310.632507756</v>
      </c>
      <c r="AL302" s="1">
        <f t="shared" si="377"/>
        <v>1634706.6656787307</v>
      </c>
      <c r="AM302" s="1">
        <f t="shared" si="378"/>
        <v>0.99995385469486253</v>
      </c>
      <c r="AN302" s="1">
        <f t="shared" si="379"/>
        <v>34.767769257299399</v>
      </c>
      <c r="AO302" s="1">
        <f t="shared" si="380"/>
        <v>128.92559562100234</v>
      </c>
      <c r="AP302" s="1">
        <f t="shared" si="381"/>
        <v>9.3067838102489434E-3</v>
      </c>
      <c r="AQ302" s="1">
        <f t="shared" si="382"/>
        <v>1.4743463331048775E-3</v>
      </c>
      <c r="AR302" s="1">
        <f t="shared" si="383"/>
        <v>2627.6065051233045</v>
      </c>
      <c r="AS302" s="1">
        <f t="shared" si="384"/>
        <v>146687483.3471525</v>
      </c>
      <c r="AT302" s="1">
        <f t="shared" si="385"/>
        <v>569836.10067552736</v>
      </c>
      <c r="AU302" s="1">
        <f t="shared" si="386"/>
        <v>4911769.4638863234</v>
      </c>
      <c r="AV302" s="1">
        <f t="shared" si="387"/>
        <v>53.954764816138763</v>
      </c>
      <c r="AW302" s="1">
        <f t="shared" si="388"/>
        <v>512113.10091877205</v>
      </c>
      <c r="AX302" s="6">
        <f t="shared" si="389"/>
        <v>388877952.45624554</v>
      </c>
      <c r="AY302">
        <f t="shared" si="390"/>
        <v>566482.85318924242</v>
      </c>
      <c r="AZ302">
        <f t="shared" si="391"/>
        <v>54369.752270470388</v>
      </c>
      <c r="BA302">
        <f t="shared" si="392"/>
        <v>1061256.4545854465</v>
      </c>
      <c r="BB302">
        <f t="shared" si="393"/>
        <v>9421440.8136628382</v>
      </c>
    </row>
    <row r="303" spans="4:54" x14ac:dyDescent="0.35">
      <c r="D303">
        <f t="shared" si="343"/>
        <v>2018.75</v>
      </c>
      <c r="E303" s="1">
        <f t="shared" si="344"/>
        <v>2778.3241397127399</v>
      </c>
      <c r="F303" s="1">
        <f t="shared" si="345"/>
        <v>0.9514706482652544</v>
      </c>
      <c r="G303" s="1">
        <f t="shared" si="346"/>
        <v>66860.8227763904</v>
      </c>
      <c r="H303" s="1">
        <f t="shared" si="347"/>
        <v>6979.0338418416013</v>
      </c>
      <c r="I303" s="1">
        <f t="shared" si="348"/>
        <v>2.7549625006338635E-3</v>
      </c>
      <c r="J303" s="1">
        <f t="shared" si="349"/>
        <v>0.39789319489847719</v>
      </c>
      <c r="K303" s="1">
        <f t="shared" si="350"/>
        <v>1.959509734456176E-2</v>
      </c>
      <c r="L303" s="1">
        <f t="shared" si="351"/>
        <v>4.4788214555190374E-3</v>
      </c>
      <c r="M303" s="1">
        <f t="shared" si="352"/>
        <v>0.7286513032724683</v>
      </c>
      <c r="N303" s="1">
        <f t="shared" si="353"/>
        <v>0.51707430777104724</v>
      </c>
      <c r="O303" s="1">
        <f t="shared" si="354"/>
        <v>4.1714216622437235</v>
      </c>
      <c r="P303" s="1">
        <f t="shared" si="355"/>
        <v>0.72637401095766541</v>
      </c>
      <c r="Q303" s="1">
        <f t="shared" si="356"/>
        <v>70355.48599545614</v>
      </c>
      <c r="R303" s="1">
        <f t="shared" si="357"/>
        <v>0.79972799016833096</v>
      </c>
      <c r="S303" s="1">
        <f t="shared" si="358"/>
        <v>0.27709170442293218</v>
      </c>
      <c r="T303" s="1">
        <f t="shared" si="359"/>
        <v>0.78595317666599485</v>
      </c>
      <c r="U303" s="1">
        <f t="shared" si="360"/>
        <v>0.98823057888063581</v>
      </c>
      <c r="V303" s="1">
        <f t="shared" si="361"/>
        <v>175.35251025061206</v>
      </c>
      <c r="W303" s="1">
        <f t="shared" si="362"/>
        <v>2354.9792920030723</v>
      </c>
      <c r="X303" s="1">
        <f t="shared" si="363"/>
        <v>259.86116332764931</v>
      </c>
      <c r="Y303" s="1">
        <f t="shared" si="364"/>
        <v>9.6467281945791072E-2</v>
      </c>
      <c r="Z303" s="1">
        <f t="shared" si="365"/>
        <v>0.51707430777104724</v>
      </c>
      <c r="AA303" s="1">
        <f t="shared" si="366"/>
        <v>4948.6086286141799</v>
      </c>
      <c r="AB303" s="1">
        <f t="shared" si="367"/>
        <v>7.9869532393967348E-3</v>
      </c>
      <c r="AC303" s="1">
        <f t="shared" si="368"/>
        <v>0.22786317323710839</v>
      </c>
      <c r="AD303" s="1">
        <f t="shared" si="369"/>
        <v>2.4075567800581187E-2</v>
      </c>
      <c r="AE303" s="1">
        <f t="shared" si="370"/>
        <v>0.27410576841701478</v>
      </c>
      <c r="AF303" s="1">
        <f t="shared" si="371"/>
        <v>257.42038736587193</v>
      </c>
      <c r="AG303" s="1">
        <f t="shared" si="372"/>
        <v>152.64319116351174</v>
      </c>
      <c r="AH303" s="1">
        <f t="shared" si="373"/>
        <v>152.28493172840558</v>
      </c>
      <c r="AI303" s="1">
        <f t="shared" si="374"/>
        <v>269.42010399008632</v>
      </c>
      <c r="AJ303" s="1">
        <f t="shared" si="375"/>
        <v>304.92957159665144</v>
      </c>
      <c r="AK303" s="8">
        <f t="shared" si="376"/>
        <v>47029350.978755578</v>
      </c>
      <c r="AL303" s="1">
        <f t="shared" si="377"/>
        <v>1645308.3729403256</v>
      </c>
      <c r="AM303" s="1">
        <f t="shared" si="378"/>
        <v>0.99995415202306859</v>
      </c>
      <c r="AN303" s="1">
        <f t="shared" si="379"/>
        <v>34.774032038882964</v>
      </c>
      <c r="AO303" s="1">
        <f t="shared" si="380"/>
        <v>128.94881922329705</v>
      </c>
      <c r="AP303" s="1">
        <f t="shared" si="381"/>
        <v>9.323931524294277E-3</v>
      </c>
      <c r="AQ303" s="1">
        <f t="shared" si="382"/>
        <v>1.4818661260515675E-3</v>
      </c>
      <c r="AR303" s="1">
        <f t="shared" si="383"/>
        <v>2637.4402770573352</v>
      </c>
      <c r="AS303" s="1">
        <f t="shared" si="384"/>
        <v>147515863.35679364</v>
      </c>
      <c r="AT303" s="1">
        <f t="shared" si="385"/>
        <v>573054.31347645808</v>
      </c>
      <c r="AU303" s="1">
        <f t="shared" si="386"/>
        <v>4947384.2201785436</v>
      </c>
      <c r="AV303" s="1">
        <f t="shared" si="387"/>
        <v>53.950698988672841</v>
      </c>
      <c r="AW303" s="1">
        <f t="shared" si="388"/>
        <v>514726.44167588418</v>
      </c>
      <c r="AX303" s="6">
        <f t="shared" si="389"/>
        <v>391817286.89241779</v>
      </c>
      <c r="AY303">
        <f t="shared" si="390"/>
        <v>569682.12815178023</v>
      </c>
      <c r="AZ303">
        <f t="shared" si="391"/>
        <v>54955.686475896066</v>
      </c>
      <c r="BA303">
        <f t="shared" si="392"/>
        <v>1066881.7049132653</v>
      </c>
      <c r="BB303">
        <f t="shared" si="393"/>
        <v>9487769.3420744278</v>
      </c>
    </row>
    <row r="304" spans="4:54" x14ac:dyDescent="0.35">
      <c r="D304">
        <f t="shared" si="343"/>
        <v>2018.8125</v>
      </c>
      <c r="E304" s="1">
        <f t="shared" si="344"/>
        <v>2788.5779216051246</v>
      </c>
      <c r="F304" s="1">
        <f t="shared" si="345"/>
        <v>0.95147410247538167</v>
      </c>
      <c r="G304" s="1">
        <f t="shared" si="346"/>
        <v>67297.012391505501</v>
      </c>
      <c r="H304" s="1">
        <f t="shared" si="347"/>
        <v>7018.2485085306935</v>
      </c>
      <c r="I304" s="1">
        <f t="shared" si="348"/>
        <v>2.7205254718738634E-3</v>
      </c>
      <c r="J304" s="1">
        <f t="shared" si="349"/>
        <v>0.39883796214154238</v>
      </c>
      <c r="K304" s="1">
        <f t="shared" si="350"/>
        <v>1.9572753137215994E-2</v>
      </c>
      <c r="L304" s="1">
        <f t="shared" si="351"/>
        <v>4.4894560777065107E-3</v>
      </c>
      <c r="M304" s="1">
        <f t="shared" si="352"/>
        <v>0.72878902702767312</v>
      </c>
      <c r="N304" s="1">
        <f t="shared" si="353"/>
        <v>0.51807984618112124</v>
      </c>
      <c r="O304" s="1">
        <f t="shared" si="354"/>
        <v>4.1870185615067275</v>
      </c>
      <c r="P304" s="1">
        <f t="shared" si="355"/>
        <v>0.7271151401380993</v>
      </c>
      <c r="Q304" s="1">
        <f t="shared" si="356"/>
        <v>70811.311860578324</v>
      </c>
      <c r="R304" s="1">
        <f t="shared" si="357"/>
        <v>0.79972799016833096</v>
      </c>
      <c r="S304" s="1">
        <f t="shared" si="358"/>
        <v>0.27748387769487182</v>
      </c>
      <c r="T304" s="1">
        <f t="shared" si="359"/>
        <v>0.78612536182228443</v>
      </c>
      <c r="U304" s="1">
        <f t="shared" si="360"/>
        <v>0.98830597101856077</v>
      </c>
      <c r="V304" s="1">
        <f t="shared" si="361"/>
        <v>175.28416211621484</v>
      </c>
      <c r="W304" s="1">
        <f t="shared" si="362"/>
        <v>2363.7845334190351</v>
      </c>
      <c r="X304" s="1">
        <f t="shared" si="363"/>
        <v>260.83278133104443</v>
      </c>
      <c r="Y304" s="1">
        <f t="shared" si="364"/>
        <v>9.6957411033181243E-2</v>
      </c>
      <c r="Z304" s="1">
        <f t="shared" si="365"/>
        <v>0.51807984618112124</v>
      </c>
      <c r="AA304" s="1">
        <f t="shared" si="366"/>
        <v>4967.1114213122009</v>
      </c>
      <c r="AB304" s="1">
        <f t="shared" si="367"/>
        <v>8.002485220276424E-3</v>
      </c>
      <c r="AC304" s="1">
        <f t="shared" si="368"/>
        <v>0.22885801799108971</v>
      </c>
      <c r="AD304" s="1">
        <f t="shared" si="369"/>
        <v>2.4115268971533765E-2</v>
      </c>
      <c r="AE304" s="1">
        <f t="shared" si="370"/>
        <v>0.27449371563572167</v>
      </c>
      <c r="AF304" s="1">
        <f t="shared" si="371"/>
        <v>257.42029682182607</v>
      </c>
      <c r="AG304" s="1">
        <f t="shared" si="372"/>
        <v>152.64313747338937</v>
      </c>
      <c r="AH304" s="1">
        <f t="shared" si="373"/>
        <v>152.28493172840558</v>
      </c>
      <c r="AI304" s="1">
        <f t="shared" si="374"/>
        <v>269.31509060048324</v>
      </c>
      <c r="AJ304" s="1">
        <f t="shared" si="375"/>
        <v>304.92946434190992</v>
      </c>
      <c r="AK304" s="8">
        <f t="shared" si="376"/>
        <v>47334049.244892359</v>
      </c>
      <c r="AL304" s="1">
        <f t="shared" si="377"/>
        <v>1655968.0816481239</v>
      </c>
      <c r="AM304" s="1">
        <f t="shared" si="378"/>
        <v>0.99995444713975679</v>
      </c>
      <c r="AN304" s="1">
        <f t="shared" si="379"/>
        <v>34.780287369652179</v>
      </c>
      <c r="AO304" s="1">
        <f t="shared" si="380"/>
        <v>128.97201519653476</v>
      </c>
      <c r="AP304" s="1">
        <f t="shared" si="381"/>
        <v>9.3410006369736148E-3</v>
      </c>
      <c r="AQ304" s="1">
        <f t="shared" si="382"/>
        <v>1.4893951626051649E-3</v>
      </c>
      <c r="AR304" s="1">
        <f t="shared" si="383"/>
        <v>2647.3016369591119</v>
      </c>
      <c r="AS304" s="1">
        <f t="shared" si="384"/>
        <v>148348166.73649374</v>
      </c>
      <c r="AT304" s="1">
        <f t="shared" si="385"/>
        <v>576287.76195209345</v>
      </c>
      <c r="AU304" s="1">
        <f t="shared" si="386"/>
        <v>4983200.1147708222</v>
      </c>
      <c r="AV304" s="1">
        <f t="shared" si="387"/>
        <v>53.946663051779112</v>
      </c>
      <c r="AW304" s="1">
        <f t="shared" si="388"/>
        <v>517349.98293961753</v>
      </c>
      <c r="AX304" s="6">
        <f t="shared" si="389"/>
        <v>394775664.97022355</v>
      </c>
      <c r="AY304">
        <f t="shared" si="390"/>
        <v>572896.54913343955</v>
      </c>
      <c r="AZ304">
        <f t="shared" si="391"/>
        <v>55546.566193822015</v>
      </c>
      <c r="BA304">
        <f t="shared" si="392"/>
        <v>1072530.71828826</v>
      </c>
      <c r="BB304">
        <f t="shared" si="393"/>
        <v>9554449.4486315064</v>
      </c>
    </row>
    <row r="305" spans="4:54" x14ac:dyDescent="0.35">
      <c r="D305">
        <f t="shared" si="343"/>
        <v>2018.875</v>
      </c>
      <c r="E305" s="1">
        <f t="shared" si="344"/>
        <v>2798.8574186860742</v>
      </c>
      <c r="F305" s="1">
        <f t="shared" si="345"/>
        <v>0.95147753129190615</v>
      </c>
      <c r="G305" s="1">
        <f t="shared" si="346"/>
        <v>67735.652923288668</v>
      </c>
      <c r="H305" s="1">
        <f t="shared" si="347"/>
        <v>7057.527587268446</v>
      </c>
      <c r="I305" s="1">
        <f t="shared" si="348"/>
        <v>2.6865189059421305E-3</v>
      </c>
      <c r="J305" s="1">
        <f t="shared" si="349"/>
        <v>0.3997806682077617</v>
      </c>
      <c r="K305" s="1">
        <f t="shared" si="350"/>
        <v>1.9550427496229993E-2</v>
      </c>
      <c r="L305" s="1">
        <f t="shared" si="351"/>
        <v>4.50006749858469E-3</v>
      </c>
      <c r="M305" s="1">
        <f t="shared" si="352"/>
        <v>0.72892502923606284</v>
      </c>
      <c r="N305" s="1">
        <f t="shared" si="353"/>
        <v>0.51908689516557482</v>
      </c>
      <c r="O305" s="1">
        <f t="shared" si="354"/>
        <v>4.2026589048245775</v>
      </c>
      <c r="P305" s="1">
        <f t="shared" si="355"/>
        <v>0.72785431304356862</v>
      </c>
      <c r="Q305" s="1">
        <f t="shared" si="356"/>
        <v>71269.620895889966</v>
      </c>
      <c r="R305" s="1">
        <f t="shared" si="357"/>
        <v>0.79972799016833096</v>
      </c>
      <c r="S305" s="1">
        <f t="shared" si="358"/>
        <v>0.27787652805577706</v>
      </c>
      <c r="T305" s="1">
        <f t="shared" si="359"/>
        <v>0.78629539466427656</v>
      </c>
      <c r="U305" s="1">
        <f t="shared" si="360"/>
        <v>0.98838081896897723</v>
      </c>
      <c r="V305" s="1">
        <f t="shared" si="361"/>
        <v>175.21587610687521</v>
      </c>
      <c r="W305" s="1">
        <f t="shared" si="362"/>
        <v>2372.6143012094108</v>
      </c>
      <c r="X305" s="1">
        <f t="shared" si="363"/>
        <v>261.8071057073613</v>
      </c>
      <c r="Y305" s="1">
        <f t="shared" si="364"/>
        <v>9.7448136375329272E-2</v>
      </c>
      <c r="Z305" s="1">
        <f t="shared" si="365"/>
        <v>0.51908689516557482</v>
      </c>
      <c r="AA305" s="1">
        <f t="shared" si="366"/>
        <v>4985.665752224787</v>
      </c>
      <c r="AB305" s="1">
        <f t="shared" si="367"/>
        <v>8.0180405341408571E-3</v>
      </c>
      <c r="AC305" s="1">
        <f t="shared" si="368"/>
        <v>0.22985676448175912</v>
      </c>
      <c r="AD305" s="1">
        <f t="shared" si="369"/>
        <v>2.4154769097791698E-2</v>
      </c>
      <c r="AE305" s="1">
        <f t="shared" si="370"/>
        <v>0.27488213480229068</v>
      </c>
      <c r="AF305" s="1">
        <f t="shared" si="371"/>
        <v>257.42020962556887</v>
      </c>
      <c r="AG305" s="1">
        <f t="shared" si="372"/>
        <v>152.64308576841336</v>
      </c>
      <c r="AH305" s="1">
        <f t="shared" si="373"/>
        <v>152.28493172840558</v>
      </c>
      <c r="AI305" s="1">
        <f t="shared" si="374"/>
        <v>269.21017266283263</v>
      </c>
      <c r="AJ305" s="1">
        <f t="shared" si="375"/>
        <v>304.92936105282075</v>
      </c>
      <c r="AK305" s="8">
        <f t="shared" si="376"/>
        <v>47640407.39413175</v>
      </c>
      <c r="AL305" s="1">
        <f t="shared" si="377"/>
        <v>1666685.8604840825</v>
      </c>
      <c r="AM305" s="1">
        <f t="shared" si="378"/>
        <v>0.99995474005841412</v>
      </c>
      <c r="AN305" s="1">
        <f t="shared" si="379"/>
        <v>34.786535145415456</v>
      </c>
      <c r="AO305" s="1">
        <f t="shared" si="380"/>
        <v>128.99518315435299</v>
      </c>
      <c r="AP305" s="1">
        <f t="shared" si="381"/>
        <v>9.3579913008403921E-3</v>
      </c>
      <c r="AQ305" s="1">
        <f t="shared" si="382"/>
        <v>1.4969333584271729E-3</v>
      </c>
      <c r="AR305" s="1">
        <f t="shared" si="383"/>
        <v>2657.1904649783137</v>
      </c>
      <c r="AS305" s="1">
        <f t="shared" si="384"/>
        <v>149184393.73097154</v>
      </c>
      <c r="AT305" s="1">
        <f t="shared" si="385"/>
        <v>579536.44722754299</v>
      </c>
      <c r="AU305" s="1">
        <f t="shared" si="386"/>
        <v>5019218.0998928277</v>
      </c>
      <c r="AV305" s="1">
        <f t="shared" si="387"/>
        <v>53.942656814030137</v>
      </c>
      <c r="AW305" s="1">
        <f t="shared" si="388"/>
        <v>519983.70080927812</v>
      </c>
      <c r="AX305" s="6">
        <f t="shared" si="389"/>
        <v>397753190.43235677</v>
      </c>
      <c r="AY305">
        <f t="shared" si="390"/>
        <v>576126.11725270899</v>
      </c>
      <c r="AZ305">
        <f t="shared" si="391"/>
        <v>56142.416443430928</v>
      </c>
      <c r="BA305">
        <f t="shared" si="392"/>
        <v>1078203.4639044579</v>
      </c>
      <c r="BB305">
        <f t="shared" si="393"/>
        <v>9621482.6185245235</v>
      </c>
    </row>
    <row r="306" spans="4:54" x14ac:dyDescent="0.35">
      <c r="D306">
        <f t="shared" si="343"/>
        <v>2018.9375</v>
      </c>
      <c r="E306" s="1">
        <f t="shared" si="344"/>
        <v>2809.162467499511</v>
      </c>
      <c r="F306" s="1">
        <f t="shared" si="345"/>
        <v>0.95148093487696339</v>
      </c>
      <c r="G306" s="1">
        <f t="shared" si="346"/>
        <v>68176.748397492949</v>
      </c>
      <c r="H306" s="1">
        <f t="shared" si="347"/>
        <v>7096.8685561617549</v>
      </c>
      <c r="I306" s="1">
        <f t="shared" si="348"/>
        <v>2.6529374220537042E-3</v>
      </c>
      <c r="J306" s="1">
        <f t="shared" si="349"/>
        <v>0.40072131570761454</v>
      </c>
      <c r="K306" s="1">
        <f t="shared" si="350"/>
        <v>1.9528120415657324E-2</v>
      </c>
      <c r="L306" s="1">
        <f t="shared" si="351"/>
        <v>4.5106557475380208E-3</v>
      </c>
      <c r="M306" s="1">
        <f t="shared" si="352"/>
        <v>0.72905933141697099</v>
      </c>
      <c r="N306" s="1">
        <f t="shared" si="353"/>
        <v>0.52009544070080305</v>
      </c>
      <c r="O306" s="1">
        <f t="shared" si="354"/>
        <v>4.2183424981349136</v>
      </c>
      <c r="P306" s="1">
        <f t="shared" si="355"/>
        <v>0.72859151979143377</v>
      </c>
      <c r="Q306" s="1">
        <f t="shared" si="356"/>
        <v>71730.415864337934</v>
      </c>
      <c r="R306" s="1">
        <f t="shared" si="357"/>
        <v>0.79972799016833096</v>
      </c>
      <c r="S306" s="1">
        <f t="shared" si="358"/>
        <v>0.27826965112446178</v>
      </c>
      <c r="T306" s="1">
        <f t="shared" si="359"/>
        <v>0.78646330209589799</v>
      </c>
      <c r="U306" s="1">
        <f t="shared" si="360"/>
        <v>0.9884551258091262</v>
      </c>
      <c r="V306" s="1">
        <f t="shared" si="361"/>
        <v>175.14765328831862</v>
      </c>
      <c r="W306" s="1">
        <f t="shared" si="362"/>
        <v>2381.4684858161459</v>
      </c>
      <c r="X306" s="1">
        <f t="shared" si="363"/>
        <v>262.78412436737119</v>
      </c>
      <c r="Y306" s="1">
        <f t="shared" si="364"/>
        <v>9.7939452496730098E-2</v>
      </c>
      <c r="Z306" s="1">
        <f t="shared" si="365"/>
        <v>0.52009544070080305</v>
      </c>
      <c r="AA306" s="1">
        <f t="shared" si="366"/>
        <v>5004.271391133384</v>
      </c>
      <c r="AB306" s="1">
        <f t="shared" si="367"/>
        <v>8.0336189643753688E-3</v>
      </c>
      <c r="AC306" s="1">
        <f t="shared" si="368"/>
        <v>0.23085941072814242</v>
      </c>
      <c r="AD306" s="1">
        <f t="shared" si="369"/>
        <v>2.4194065357629378E-2</v>
      </c>
      <c r="AE306" s="1">
        <f t="shared" si="370"/>
        <v>0.27527102158274735</v>
      </c>
      <c r="AF306" s="1">
        <f t="shared" si="371"/>
        <v>257.42012565331873</v>
      </c>
      <c r="AG306" s="1">
        <f t="shared" si="372"/>
        <v>152.6430359751846</v>
      </c>
      <c r="AH306" s="1">
        <f t="shared" si="373"/>
        <v>152.28493172840558</v>
      </c>
      <c r="AI306" s="1">
        <f t="shared" si="374"/>
        <v>269.1053518145668</v>
      </c>
      <c r="AJ306" s="1">
        <f t="shared" si="375"/>
        <v>304.92926158275731</v>
      </c>
      <c r="AK306" s="8">
        <f t="shared" si="376"/>
        <v>47948427.273374483</v>
      </c>
      <c r="AL306" s="1">
        <f t="shared" si="377"/>
        <v>1677461.7740610125</v>
      </c>
      <c r="AM306" s="1">
        <f t="shared" si="378"/>
        <v>0.99995503079248282</v>
      </c>
      <c r="AN306" s="1">
        <f t="shared" si="379"/>
        <v>34.792775261811371</v>
      </c>
      <c r="AO306" s="1">
        <f t="shared" si="380"/>
        <v>129.01832270975942</v>
      </c>
      <c r="AP306" s="1">
        <f t="shared" si="381"/>
        <v>9.3749036688367052E-3</v>
      </c>
      <c r="AQ306" s="1">
        <f t="shared" si="382"/>
        <v>1.50448062940653E-3</v>
      </c>
      <c r="AR306" s="1">
        <f t="shared" si="383"/>
        <v>2667.1066384162727</v>
      </c>
      <c r="AS306" s="1">
        <f t="shared" si="384"/>
        <v>150024544.28295407</v>
      </c>
      <c r="AT306" s="1">
        <f t="shared" si="385"/>
        <v>582800.36924929498</v>
      </c>
      <c r="AU306" s="1">
        <f t="shared" si="386"/>
        <v>5055439.1278445488</v>
      </c>
      <c r="AV306" s="1">
        <f t="shared" si="387"/>
        <v>53.938680085346206</v>
      </c>
      <c r="AW306" s="1">
        <f t="shared" si="388"/>
        <v>522627.57033303811</v>
      </c>
      <c r="AX306" s="6">
        <f t="shared" si="389"/>
        <v>400749967.13694268</v>
      </c>
      <c r="AY306">
        <f t="shared" si="390"/>
        <v>579370.83245639189</v>
      </c>
      <c r="AZ306">
        <f t="shared" si="391"/>
        <v>56743.262123353765</v>
      </c>
      <c r="BA306">
        <f t="shared" si="392"/>
        <v>1083899.9087715279</v>
      </c>
      <c r="BB306">
        <f t="shared" si="393"/>
        <v>9688870.3350185528</v>
      </c>
    </row>
    <row r="307" spans="4:54" x14ac:dyDescent="0.35">
      <c r="D307">
        <f t="shared" si="343"/>
        <v>2019</v>
      </c>
      <c r="E307" s="1">
        <f t="shared" si="344"/>
        <v>2819.492901676314</v>
      </c>
      <c r="F307" s="1">
        <f t="shared" si="345"/>
        <v>0.95148431339157169</v>
      </c>
      <c r="G307" s="1">
        <f t="shared" si="346"/>
        <v>68620.302682253052</v>
      </c>
      <c r="H307" s="1">
        <f t="shared" si="347"/>
        <v>7136.2688560201977</v>
      </c>
      <c r="I307" s="1">
        <f t="shared" si="348"/>
        <v>2.6197757066834392E-3</v>
      </c>
      <c r="J307" s="1">
        <f t="shared" si="349"/>
        <v>0.40165990724937201</v>
      </c>
      <c r="K307" s="1">
        <f t="shared" si="350"/>
        <v>1.9505831890654812E-2</v>
      </c>
      <c r="L307" s="1">
        <f t="shared" si="351"/>
        <v>4.5212208539260924E-3</v>
      </c>
      <c r="M307" s="1">
        <f t="shared" si="352"/>
        <v>0.72919195482073962</v>
      </c>
      <c r="N307" s="1">
        <f t="shared" si="353"/>
        <v>0.52110546860038143</v>
      </c>
      <c r="O307" s="1">
        <f t="shared" si="354"/>
        <v>4.2340691428632251</v>
      </c>
      <c r="P307" s="1">
        <f t="shared" si="355"/>
        <v>0.72932675058191587</v>
      </c>
      <c r="Q307" s="1">
        <f t="shared" si="356"/>
        <v>72193.699352574593</v>
      </c>
      <c r="R307" s="1">
        <f t="shared" si="357"/>
        <v>0.79972799016833096</v>
      </c>
      <c r="S307" s="1">
        <f t="shared" si="358"/>
        <v>0.27866324253159469</v>
      </c>
      <c r="T307" s="1">
        <f t="shared" si="359"/>
        <v>0.78662911068477637</v>
      </c>
      <c r="U307" s="1">
        <f t="shared" si="360"/>
        <v>0.98852889460972371</v>
      </c>
      <c r="V307" s="1">
        <f t="shared" si="361"/>
        <v>175.0794947288806</v>
      </c>
      <c r="W307" s="1">
        <f t="shared" si="362"/>
        <v>2390.3469751338484</v>
      </c>
      <c r="X307" s="1">
        <f t="shared" si="363"/>
        <v>263.76382494075835</v>
      </c>
      <c r="Y307" s="1">
        <f t="shared" si="364"/>
        <v>9.8431353936694485E-2</v>
      </c>
      <c r="Z307" s="1">
        <f t="shared" si="365"/>
        <v>0.52110546860038143</v>
      </c>
      <c r="AA307" s="1">
        <f t="shared" si="366"/>
        <v>5022.9281024666161</v>
      </c>
      <c r="AB307" s="1">
        <f t="shared" si="367"/>
        <v>8.0492202918503175E-3</v>
      </c>
      <c r="AC307" s="1">
        <f t="shared" si="368"/>
        <v>0.23186595447687991</v>
      </c>
      <c r="AD307" s="1">
        <f t="shared" si="369"/>
        <v>2.4233154926943321E-2</v>
      </c>
      <c r="AE307" s="1">
        <f t="shared" si="370"/>
        <v>0.27566037165484419</v>
      </c>
      <c r="AF307" s="1">
        <f t="shared" si="371"/>
        <v>257.4200447858708</v>
      </c>
      <c r="AG307" s="1">
        <f t="shared" si="372"/>
        <v>152.64298802301795</v>
      </c>
      <c r="AH307" s="1">
        <f t="shared" si="373"/>
        <v>152.28493172840558</v>
      </c>
      <c r="AI307" s="1">
        <f t="shared" si="374"/>
        <v>269.00062969712826</v>
      </c>
      <c r="AJ307" s="1">
        <f t="shared" si="375"/>
        <v>304.92916579051445</v>
      </c>
      <c r="AK307" s="8">
        <f t="shared" si="376"/>
        <v>48258110.611676648</v>
      </c>
      <c r="AL307" s="1">
        <f t="shared" si="377"/>
        <v>1688295.8828689938</v>
      </c>
      <c r="AM307" s="1">
        <f t="shared" si="378"/>
        <v>0.99995531935536086</v>
      </c>
      <c r="AN307" s="1">
        <f t="shared" si="379"/>
        <v>34.799007614318896</v>
      </c>
      <c r="AO307" s="1">
        <f t="shared" si="380"/>
        <v>129.04143347516995</v>
      </c>
      <c r="AP307" s="1">
        <f t="shared" si="381"/>
        <v>9.3917378942898581E-3</v>
      </c>
      <c r="AQ307" s="1">
        <f t="shared" si="382"/>
        <v>1.5120368916597656E-3</v>
      </c>
      <c r="AR307" s="1">
        <f t="shared" si="383"/>
        <v>2677.0500317214487</v>
      </c>
      <c r="AS307" s="1">
        <f t="shared" si="384"/>
        <v>150868618.03013557</v>
      </c>
      <c r="AT307" s="1">
        <f t="shared" si="385"/>
        <v>586079.52677357476</v>
      </c>
      <c r="AU307" s="1">
        <f t="shared" si="386"/>
        <v>5091864.15092263</v>
      </c>
      <c r="AV307" s="1">
        <f t="shared" si="387"/>
        <v>53.934732676964202</v>
      </c>
      <c r="AW307" s="1">
        <f t="shared" si="388"/>
        <v>525281.56550096185</v>
      </c>
      <c r="AX307" s="6">
        <f t="shared" si="389"/>
        <v>403766099.05017245</v>
      </c>
      <c r="AY307">
        <f t="shared" si="390"/>
        <v>582630.69350803271</v>
      </c>
      <c r="AZ307">
        <f t="shared" si="391"/>
        <v>57349.128007070933</v>
      </c>
      <c r="BA307">
        <f t="shared" si="392"/>
        <v>1089620.0176977054</v>
      </c>
      <c r="BB307">
        <f t="shared" si="393"/>
        <v>9756614.0793167725</v>
      </c>
    </row>
    <row r="308" spans="4:54" x14ac:dyDescent="0.35">
      <c r="D308">
        <f t="shared" si="343"/>
        <v>2019.0625</v>
      </c>
      <c r="E308" s="1">
        <f t="shared" si="344"/>
        <v>2829.8485519347214</v>
      </c>
      <c r="F308" s="1">
        <f t="shared" si="345"/>
        <v>0.95148766699565535</v>
      </c>
      <c r="G308" s="1">
        <f t="shared" si="346"/>
        <v>69066.319485754313</v>
      </c>
      <c r="H308" s="1">
        <f t="shared" si="347"/>
        <v>7175.7258904569107</v>
      </c>
      <c r="I308" s="1">
        <f t="shared" si="348"/>
        <v>2.5870285127252333E-3</v>
      </c>
      <c r="J308" s="1">
        <f t="shared" si="349"/>
        <v>0.40259644543916756</v>
      </c>
      <c r="K308" s="1">
        <f t="shared" si="350"/>
        <v>1.948356191748692E-2</v>
      </c>
      <c r="L308" s="1">
        <f t="shared" si="351"/>
        <v>4.5317628470844312E-3</v>
      </c>
      <c r="M308" s="1">
        <f t="shared" si="352"/>
        <v>0.72932292043208136</v>
      </c>
      <c r="N308" s="1">
        <f t="shared" si="353"/>
        <v>0.52211696451507472</v>
      </c>
      <c r="O308" s="1">
        <f t="shared" si="354"/>
        <v>4.2498386359161904</v>
      </c>
      <c r="P308" s="1">
        <f t="shared" si="355"/>
        <v>0.73005999569958213</v>
      </c>
      <c r="Q308" s="1">
        <f t="shared" si="356"/>
        <v>72659.473768677286</v>
      </c>
      <c r="R308" s="1">
        <f t="shared" si="357"/>
        <v>0.79972799016833096</v>
      </c>
      <c r="S308" s="1">
        <f t="shared" si="358"/>
        <v>0.27905729791970713</v>
      </c>
      <c r="T308" s="1">
        <f t="shared" si="359"/>
        <v>0.78679284666644411</v>
      </c>
      <c r="U308" s="1">
        <f t="shared" si="360"/>
        <v>0.9886021284348433</v>
      </c>
      <c r="V308" s="1">
        <f t="shared" si="361"/>
        <v>175.01140149937081</v>
      </c>
      <c r="W308" s="1">
        <f t="shared" si="362"/>
        <v>2399.2496545060276</v>
      </c>
      <c r="X308" s="1">
        <f t="shared" si="363"/>
        <v>264.74619477570491</v>
      </c>
      <c r="Y308" s="1">
        <f t="shared" si="364"/>
        <v>9.8923835249358869E-2</v>
      </c>
      <c r="Z308" s="1">
        <f t="shared" si="365"/>
        <v>0.52211696451507472</v>
      </c>
      <c r="AA308" s="1">
        <f t="shared" si="366"/>
        <v>5041.6356452923874</v>
      </c>
      <c r="AB308" s="1">
        <f t="shared" si="367"/>
        <v>8.064844294921214E-3</v>
      </c>
      <c r="AC308" s="1">
        <f t="shared" si="368"/>
        <v>0.23287639319963924</v>
      </c>
      <c r="AD308" s="1">
        <f t="shared" si="369"/>
        <v>2.4272034979746726E-2</v>
      </c>
      <c r="AE308" s="1">
        <f t="shared" si="370"/>
        <v>0.27605018070806853</v>
      </c>
      <c r="AF308" s="1">
        <f t="shared" si="371"/>
        <v>257.41996690842763</v>
      </c>
      <c r="AG308" s="1">
        <f t="shared" si="372"/>
        <v>152.64294184384167</v>
      </c>
      <c r="AH308" s="1">
        <f t="shared" si="373"/>
        <v>152.28493172840558</v>
      </c>
      <c r="AI308" s="1">
        <f t="shared" si="374"/>
        <v>268.89600795576092</v>
      </c>
      <c r="AJ308" s="1">
        <f t="shared" si="375"/>
        <v>304.92907354010794</v>
      </c>
      <c r="AK308" s="8">
        <f t="shared" si="376"/>
        <v>48569459.018725291</v>
      </c>
      <c r="AL308" s="1">
        <f t="shared" si="377"/>
        <v>1699188.2432220434</v>
      </c>
      <c r="AM308" s="1">
        <f t="shared" si="378"/>
        <v>0.99995560576040066</v>
      </c>
      <c r="AN308" s="1">
        <f t="shared" si="379"/>
        <v>34.805232098267815</v>
      </c>
      <c r="AO308" s="1">
        <f t="shared" si="380"/>
        <v>129.06451506244721</v>
      </c>
      <c r="AP308" s="1">
        <f t="shared" si="381"/>
        <v>9.4084941309089225E-3</v>
      </c>
      <c r="AQ308" s="1">
        <f t="shared" si="382"/>
        <v>1.5196020615311512E-3</v>
      </c>
      <c r="AR308" s="1">
        <f t="shared" si="383"/>
        <v>2687.02051648522</v>
      </c>
      <c r="AS308" s="1">
        <f t="shared" si="384"/>
        <v>151716614.30216366</v>
      </c>
      <c r="AT308" s="1">
        <f t="shared" si="385"/>
        <v>589373.91735480272</v>
      </c>
      <c r="AU308" s="1">
        <f t="shared" si="386"/>
        <v>5128494.1213459782</v>
      </c>
      <c r="AV308" s="1">
        <f t="shared" si="387"/>
        <v>53.930814401407801</v>
      </c>
      <c r="AW308" s="1">
        <f t="shared" si="388"/>
        <v>527945.65923816059</v>
      </c>
      <c r="AX308" s="6">
        <f t="shared" si="389"/>
        <v>406801690.23884279</v>
      </c>
      <c r="AY308">
        <f t="shared" si="390"/>
        <v>585905.69797644287</v>
      </c>
      <c r="AZ308">
        <f t="shared" si="391"/>
        <v>57960.038738282252</v>
      </c>
      <c r="BA308">
        <f t="shared" si="392"/>
        <v>1095363.7532729569</v>
      </c>
      <c r="BB308">
        <f t="shared" si="393"/>
        <v>9824715.3304228783</v>
      </c>
    </row>
    <row r="309" spans="4:54" x14ac:dyDescent="0.35">
      <c r="D309">
        <f t="shared" si="343"/>
        <v>2019.125</v>
      </c>
      <c r="E309" s="1">
        <f t="shared" si="344"/>
        <v>2840.2292460812632</v>
      </c>
      <c r="F309" s="1">
        <f t="shared" si="345"/>
        <v>0.95149099584807084</v>
      </c>
      <c r="G309" s="1">
        <f t="shared" si="346"/>
        <v>69514.802353907871</v>
      </c>
      <c r="H309" s="1">
        <f t="shared" si="347"/>
        <v>7215.2370260040689</v>
      </c>
      <c r="I309" s="1">
        <f t="shared" si="348"/>
        <v>2.5546906586618257E-3</v>
      </c>
      <c r="J309" s="1">
        <f t="shared" si="349"/>
        <v>0.40353093288106773</v>
      </c>
      <c r="K309" s="1">
        <f t="shared" si="350"/>
        <v>1.9461310493529688E-2</v>
      </c>
      <c r="L309" s="1">
        <f t="shared" si="351"/>
        <v>4.5422817563252971E-3</v>
      </c>
      <c r="M309" s="1">
        <f t="shared" si="352"/>
        <v>0.7294522489734</v>
      </c>
      <c r="N309" s="1">
        <f t="shared" si="353"/>
        <v>0.52312991393287633</v>
      </c>
      <c r="O309" s="1">
        <f t="shared" si="354"/>
        <v>4.2656507696755224</v>
      </c>
      <c r="P309" s="1">
        <f t="shared" si="355"/>
        <v>0.73079124551479757</v>
      </c>
      <c r="Q309" s="1">
        <f t="shared" si="356"/>
        <v>73127.741339881337</v>
      </c>
      <c r="R309" s="1">
        <f t="shared" si="357"/>
        <v>0.79972799016833096</v>
      </c>
      <c r="S309" s="1">
        <f t="shared" si="358"/>
        <v>0.27945181294320076</v>
      </c>
      <c r="T309" s="1">
        <f t="shared" si="359"/>
        <v>0.78695453594848941</v>
      </c>
      <c r="U309" s="1">
        <f t="shared" si="360"/>
        <v>0.98867483034180081</v>
      </c>
      <c r="V309" s="1">
        <f t="shared" si="361"/>
        <v>174.94337467293784</v>
      </c>
      <c r="W309" s="1">
        <f t="shared" si="362"/>
        <v>2408.1764067216213</v>
      </c>
      <c r="X309" s="1">
        <f t="shared" si="363"/>
        <v>265.7312209385077</v>
      </c>
      <c r="Y309" s="1">
        <f t="shared" si="364"/>
        <v>9.9416891003694982E-2</v>
      </c>
      <c r="Z309" s="1">
        <f t="shared" si="365"/>
        <v>0.52312991393287633</v>
      </c>
      <c r="AA309" s="1">
        <f t="shared" si="366"/>
        <v>5060.3937733105804</v>
      </c>
      <c r="AB309" s="1">
        <f t="shared" si="367"/>
        <v>8.0804907494293303E-3</v>
      </c>
      <c r="AC309" s="1">
        <f t="shared" si="368"/>
        <v>0.23389072409055181</v>
      </c>
      <c r="AD309" s="1">
        <f t="shared" si="369"/>
        <v>2.4310702688667581E-2</v>
      </c>
      <c r="AE309" s="1">
        <f t="shared" si="370"/>
        <v>0.27644044444365018</v>
      </c>
      <c r="AF309" s="1">
        <f t="shared" si="371"/>
        <v>257.41989191043632</v>
      </c>
      <c r="AG309" s="1">
        <f t="shared" si="372"/>
        <v>152.64289737210095</v>
      </c>
      <c r="AH309" s="1">
        <f t="shared" si="373"/>
        <v>152.28493172840558</v>
      </c>
      <c r="AI309" s="1">
        <f t="shared" si="374"/>
        <v>268.7914882393024</v>
      </c>
      <c r="AJ309" s="1">
        <f t="shared" si="375"/>
        <v>304.92898470058128</v>
      </c>
      <c r="AK309" s="8">
        <f t="shared" si="376"/>
        <v>48882473.983323038</v>
      </c>
      <c r="AL309" s="1">
        <f t="shared" si="377"/>
        <v>1710138.9072051016</v>
      </c>
      <c r="AM309" s="1">
        <f t="shared" si="378"/>
        <v>0.99995589002091001</v>
      </c>
      <c r="AN309" s="1">
        <f t="shared" si="379"/>
        <v>34.811448608849055</v>
      </c>
      <c r="AO309" s="1">
        <f t="shared" si="380"/>
        <v>129.08756708293893</v>
      </c>
      <c r="AP309" s="1">
        <f t="shared" si="381"/>
        <v>9.4251725327813372E-3</v>
      </c>
      <c r="AQ309" s="1">
        <f t="shared" si="382"/>
        <v>1.5271760555928483E-3</v>
      </c>
      <c r="AR309" s="1">
        <f t="shared" si="383"/>
        <v>2697.0179614379913</v>
      </c>
      <c r="AS309" s="1">
        <f t="shared" si="384"/>
        <v>152568532.11765644</v>
      </c>
      <c r="AT309" s="1">
        <f t="shared" si="385"/>
        <v>592683.53733416751</v>
      </c>
      <c r="AU309" s="1">
        <f t="shared" si="386"/>
        <v>5165329.9911806537</v>
      </c>
      <c r="AV309" s="1">
        <f t="shared" si="387"/>
        <v>53.926925072459213</v>
      </c>
      <c r="AW309" s="1">
        <f t="shared" si="388"/>
        <v>530619.82339809404</v>
      </c>
      <c r="AX309" s="6">
        <f t="shared" si="389"/>
        <v>409856844.86280048</v>
      </c>
      <c r="AY309">
        <f t="shared" si="390"/>
        <v>589195.8422243417</v>
      </c>
      <c r="AZ309">
        <f t="shared" si="391"/>
        <v>58576.018826247644</v>
      </c>
      <c r="BA309">
        <f t="shared" si="392"/>
        <v>1101131.0758524137</v>
      </c>
      <c r="BB309">
        <f t="shared" si="393"/>
        <v>9893175.5650024377</v>
      </c>
    </row>
    <row r="310" spans="4:54" x14ac:dyDescent="0.35">
      <c r="D310">
        <f t="shared" si="343"/>
        <v>2019.1875</v>
      </c>
      <c r="E310" s="1">
        <f t="shared" si="344"/>
        <v>2850.6348090121519</v>
      </c>
      <c r="F310" s="1">
        <f t="shared" si="345"/>
        <v>0.95149430010662883</v>
      </c>
      <c r="G310" s="1">
        <f t="shared" si="346"/>
        <v>69965.754668033129</v>
      </c>
      <c r="H310" s="1">
        <f t="shared" si="347"/>
        <v>7254.7995922379714</v>
      </c>
      <c r="I310" s="1">
        <f t="shared" si="348"/>
        <v>2.5227570277448733E-3</v>
      </c>
      <c r="J310" s="1">
        <f t="shared" si="349"/>
        <v>0.40446337217714301</v>
      </c>
      <c r="K310" s="1">
        <f t="shared" si="350"/>
        <v>1.9439077617274175E-2</v>
      </c>
      <c r="L310" s="1">
        <f t="shared" si="351"/>
        <v>4.5527776109384847E-3</v>
      </c>
      <c r="M310" s="1">
        <f t="shared" si="352"/>
        <v>0.72957996090806942</v>
      </c>
      <c r="N310" s="1">
        <f t="shared" si="353"/>
        <v>0.5241443021790787</v>
      </c>
      <c r="O310" s="1">
        <f t="shared" si="354"/>
        <v>4.2815053319923573</v>
      </c>
      <c r="P310" s="1">
        <f t="shared" si="355"/>
        <v>0.73152049048514389</v>
      </c>
      <c r="Q310" s="1">
        <f t="shared" si="356"/>
        <v>73598.504110325142</v>
      </c>
      <c r="R310" s="1">
        <f t="shared" si="357"/>
        <v>0.79972799016833096</v>
      </c>
      <c r="S310" s="1">
        <f t="shared" si="358"/>
        <v>0.27984678326835527</v>
      </c>
      <c r="T310" s="1">
        <f t="shared" si="359"/>
        <v>0.78711420411465582</v>
      </c>
      <c r="U310" s="1">
        <f t="shared" si="360"/>
        <v>0.98874700338104182</v>
      </c>
      <c r="V310" s="1">
        <f t="shared" si="361"/>
        <v>174.87541532493492</v>
      </c>
      <c r="W310" s="1">
        <f t="shared" si="362"/>
        <v>2417.1271120118258</v>
      </c>
      <c r="X310" s="1">
        <f t="shared" si="363"/>
        <v>266.71889021322863</v>
      </c>
      <c r="Y310" s="1">
        <f t="shared" si="364"/>
        <v>9.9910515783519269E-2</v>
      </c>
      <c r="Z310" s="1">
        <f t="shared" si="365"/>
        <v>0.5241443021790787</v>
      </c>
      <c r="AA310" s="1">
        <f t="shared" si="366"/>
        <v>5079.2022348463988</v>
      </c>
      <c r="AB310" s="1">
        <f t="shared" si="367"/>
        <v>8.0961594287027924E-3</v>
      </c>
      <c r="AC310" s="1">
        <f t="shared" si="368"/>
        <v>0.23490894406367349</v>
      </c>
      <c r="AD310" s="1">
        <f t="shared" si="369"/>
        <v>2.4349155225450399E-2</v>
      </c>
      <c r="AE310" s="1">
        <f t="shared" si="370"/>
        <v>0.27683115857456891</v>
      </c>
      <c r="AF310" s="1">
        <f t="shared" si="371"/>
        <v>257.41981968543166</v>
      </c>
      <c r="AG310" s="1">
        <f t="shared" si="372"/>
        <v>152.64285454466486</v>
      </c>
      <c r="AH310" s="1">
        <f t="shared" si="373"/>
        <v>152.28493172840558</v>
      </c>
      <c r="AI310" s="1">
        <f t="shared" si="374"/>
        <v>268.68707219997754</v>
      </c>
      <c r="AJ310" s="1">
        <f t="shared" si="375"/>
        <v>304.92889914582025</v>
      </c>
      <c r="AK310" s="8">
        <f t="shared" si="376"/>
        <v>49197156.87188077</v>
      </c>
      <c r="AL310" s="1">
        <f t="shared" si="377"/>
        <v>1721147.9226212986</v>
      </c>
      <c r="AM310" s="1">
        <f t="shared" si="378"/>
        <v>0.99995617215015076</v>
      </c>
      <c r="AN310" s="1">
        <f t="shared" si="379"/>
        <v>34.817657041125081</v>
      </c>
      <c r="AO310" s="1">
        <f t="shared" si="380"/>
        <v>129.11058914751649</v>
      </c>
      <c r="AP310" s="1">
        <f t="shared" si="381"/>
        <v>9.4417732543695017E-3</v>
      </c>
      <c r="AQ310" s="1">
        <f t="shared" si="382"/>
        <v>1.5347587906450531E-3</v>
      </c>
      <c r="AR310" s="1">
        <f t="shared" si="383"/>
        <v>2707.0422324456467</v>
      </c>
      <c r="AS310" s="1">
        <f t="shared" si="384"/>
        <v>153424370.18124762</v>
      </c>
      <c r="AT310" s="1">
        <f t="shared" si="385"/>
        <v>596008.38182830287</v>
      </c>
      <c r="AU310" s="1">
        <f t="shared" si="386"/>
        <v>5202372.7122640396</v>
      </c>
      <c r="AV310" s="1">
        <f t="shared" si="387"/>
        <v>53.923064505131677</v>
      </c>
      <c r="AW310" s="1">
        <f t="shared" si="388"/>
        <v>533304.02875600173</v>
      </c>
      <c r="AX310" s="6">
        <f t="shared" si="389"/>
        <v>412931667.16729301</v>
      </c>
      <c r="AY310">
        <f t="shared" si="390"/>
        <v>592501.12139709946</v>
      </c>
      <c r="AZ310">
        <f t="shared" si="391"/>
        <v>59197.09264109777</v>
      </c>
      <c r="BA310">
        <f t="shared" si="392"/>
        <v>1106921.9435400486</v>
      </c>
      <c r="BB310">
        <f t="shared" si="393"/>
        <v>9961996.2572432142</v>
      </c>
    </row>
    <row r="311" spans="4:54" x14ac:dyDescent="0.35">
      <c r="D311">
        <f t="shared" si="343"/>
        <v>2019.25</v>
      </c>
      <c r="E311" s="1">
        <f t="shared" si="344"/>
        <v>2861.0650627152399</v>
      </c>
      <c r="F311" s="1">
        <f t="shared" si="345"/>
        <v>0.95149757992811701</v>
      </c>
      <c r="G311" s="1">
        <f t="shared" si="346"/>
        <v>70419.179642547999</v>
      </c>
      <c r="H311" s="1">
        <f t="shared" si="347"/>
        <v>7294.410881919227</v>
      </c>
      <c r="I311" s="1">
        <f t="shared" si="348"/>
        <v>2.4912225671854448E-3</v>
      </c>
      <c r="J311" s="1">
        <f t="shared" si="349"/>
        <v>0.40539376592753901</v>
      </c>
      <c r="K311" s="1">
        <f t="shared" si="350"/>
        <v>1.9416863288329402E-2</v>
      </c>
      <c r="L311" s="1">
        <f t="shared" si="351"/>
        <v>4.5632504401921185E-3</v>
      </c>
      <c r="M311" s="1">
        <f t="shared" si="352"/>
        <v>0.72970607644367125</v>
      </c>
      <c r="N311" s="1">
        <f t="shared" si="353"/>
        <v>0.52516011441637545</v>
      </c>
      <c r="O311" s="1">
        <f t="shared" si="354"/>
        <v>4.2974021061821812</v>
      </c>
      <c r="P311" s="1">
        <f t="shared" si="355"/>
        <v>0.73224772115680314</v>
      </c>
      <c r="Q311" s="1">
        <f t="shared" si="356"/>
        <v>74071.763938810618</v>
      </c>
      <c r="R311" s="1">
        <f t="shared" si="357"/>
        <v>0.79972799016833096</v>
      </c>
      <c r="S311" s="1">
        <f t="shared" si="358"/>
        <v>0.28024220457333548</v>
      </c>
      <c r="T311" s="1">
        <f t="shared" si="359"/>
        <v>0.78727187642888985</v>
      </c>
      <c r="U311" s="1">
        <f t="shared" si="360"/>
        <v>0.98881865059602903</v>
      </c>
      <c r="V311" s="1">
        <f t="shared" si="361"/>
        <v>174.80752453278643</v>
      </c>
      <c r="W311" s="1">
        <f t="shared" si="362"/>
        <v>2426.1016480472326</v>
      </c>
      <c r="X311" s="1">
        <f t="shared" si="363"/>
        <v>267.70918910137857</v>
      </c>
      <c r="Y311" s="1">
        <f t="shared" si="364"/>
        <v>0.10040470418750205</v>
      </c>
      <c r="Z311" s="1">
        <f t="shared" si="365"/>
        <v>0.52516011441637545</v>
      </c>
      <c r="AA311" s="1">
        <f t="shared" si="366"/>
        <v>5098.0607728443483</v>
      </c>
      <c r="AB311" s="1">
        <f t="shared" si="367"/>
        <v>8.1118501035581537E-3</v>
      </c>
      <c r="AC311" s="1">
        <f t="shared" si="368"/>
        <v>0.23593104975047141</v>
      </c>
      <c r="AD311" s="1">
        <f t="shared" si="369"/>
        <v>2.4387389761461421E-2</v>
      </c>
      <c r="AE311" s="1">
        <f t="shared" si="370"/>
        <v>0.27722231882556159</v>
      </c>
      <c r="AF311" s="1">
        <f t="shared" si="371"/>
        <v>257.41975013088478</v>
      </c>
      <c r="AG311" s="1">
        <f t="shared" si="372"/>
        <v>152.64281330073655</v>
      </c>
      <c r="AH311" s="1">
        <f t="shared" si="373"/>
        <v>152.28493172840558</v>
      </c>
      <c r="AI311" s="1">
        <f t="shared" si="374"/>
        <v>268.5827614931934</v>
      </c>
      <c r="AJ311" s="1">
        <f t="shared" si="375"/>
        <v>304.92881675437332</v>
      </c>
      <c r="AK311" s="8">
        <f t="shared" si="376"/>
        <v>49513508.926920608</v>
      </c>
      <c r="AL311" s="1">
        <f t="shared" si="377"/>
        <v>1732215.3329395831</v>
      </c>
      <c r="AM311" s="1">
        <f t="shared" si="378"/>
        <v>0.99995645216133933</v>
      </c>
      <c r="AN311" s="1">
        <f t="shared" si="379"/>
        <v>34.823857290040465</v>
      </c>
      <c r="AO311" s="1">
        <f t="shared" si="380"/>
        <v>129.1335808666141</v>
      </c>
      <c r="AP311" s="1">
        <f t="shared" si="381"/>
        <v>9.4582964505074158E-3</v>
      </c>
      <c r="AQ311" s="1">
        <f t="shared" si="382"/>
        <v>1.542350183716137E-3</v>
      </c>
      <c r="AR311" s="1">
        <f t="shared" si="383"/>
        <v>2717.093192506341</v>
      </c>
      <c r="AS311" s="1">
        <f t="shared" si="384"/>
        <v>154284126.88066629</v>
      </c>
      <c r="AT311" s="1">
        <f t="shared" si="385"/>
        <v>599348.44471809443</v>
      </c>
      <c r="AU311" s="1">
        <f t="shared" si="386"/>
        <v>5239623.2361283088</v>
      </c>
      <c r="AV311" s="1">
        <f t="shared" si="387"/>
        <v>53.919232515643394</v>
      </c>
      <c r="AW311" s="1">
        <f t="shared" si="388"/>
        <v>535998.24500249256</v>
      </c>
      <c r="AX311" s="6">
        <f t="shared" si="389"/>
        <v>416026261.47522557</v>
      </c>
      <c r="AY311">
        <f t="shared" si="390"/>
        <v>595821.52941161033</v>
      </c>
      <c r="AZ311">
        <f t="shared" si="391"/>
        <v>59823.28440911779</v>
      </c>
      <c r="BA311">
        <f t="shared" si="392"/>
        <v>1112736.3121726494</v>
      </c>
      <c r="BB311">
        <f t="shared" si="393"/>
        <v>10031178.878714466</v>
      </c>
    </row>
    <row r="312" spans="4:54" x14ac:dyDescent="0.35">
      <c r="D312">
        <f t="shared" si="343"/>
        <v>2019.3125</v>
      </c>
      <c r="E312" s="1">
        <f t="shared" si="344"/>
        <v>2871.5198262724625</v>
      </c>
      <c r="F312" s="1">
        <f t="shared" si="345"/>
        <v>0.95150083546832165</v>
      </c>
      <c r="G312" s="1">
        <f t="shared" si="346"/>
        <v>70875.080322667956</v>
      </c>
      <c r="H312" s="1">
        <f t="shared" si="347"/>
        <v>7334.0681511444272</v>
      </c>
      <c r="I312" s="1">
        <f t="shared" si="348"/>
        <v>2.4600822873544152E-3</v>
      </c>
      <c r="J312" s="1">
        <f t="shared" si="349"/>
        <v>0.40632211673054758</v>
      </c>
      <c r="K312" s="1">
        <f t="shared" si="350"/>
        <v>1.9394667507424874E-2</v>
      </c>
      <c r="L312" s="1">
        <f t="shared" si="351"/>
        <v>4.5737002733334566E-3</v>
      </c>
      <c r="M312" s="1">
        <f t="shared" si="352"/>
        <v>0.72983061553519246</v>
      </c>
      <c r="N312" s="1">
        <f t="shared" si="353"/>
        <v>0.52617733564499436</v>
      </c>
      <c r="O312" s="1">
        <f t="shared" si="354"/>
        <v>4.3133408710203298</v>
      </c>
      <c r="P312" s="1">
        <f t="shared" si="355"/>
        <v>0.73297292816591131</v>
      </c>
      <c r="Q312" s="1">
        <f t="shared" si="356"/>
        <v>74547.522496578196</v>
      </c>
      <c r="R312" s="1">
        <f t="shared" si="357"/>
        <v>0.79972799016833096</v>
      </c>
      <c r="S312" s="1">
        <f t="shared" si="358"/>
        <v>0.2806380725481985</v>
      </c>
      <c r="T312" s="1">
        <f t="shared" si="359"/>
        <v>0.78742757783933892</v>
      </c>
      <c r="U312" s="1">
        <f t="shared" si="360"/>
        <v>0.98888977502313424</v>
      </c>
      <c r="V312" s="1">
        <f t="shared" si="361"/>
        <v>174.73970337585502</v>
      </c>
      <c r="W312" s="1">
        <f t="shared" si="362"/>
        <v>2435.099889935289</v>
      </c>
      <c r="X312" s="1">
        <f t="shared" si="363"/>
        <v>268.70210382163708</v>
      </c>
      <c r="Y312" s="1">
        <f t="shared" si="364"/>
        <v>0.10089945082917651</v>
      </c>
      <c r="Z312" s="1">
        <f t="shared" si="365"/>
        <v>0.52617733564499436</v>
      </c>
      <c r="AA312" s="1">
        <f t="shared" si="366"/>
        <v>5116.9691248628997</v>
      </c>
      <c r="AB312" s="1">
        <f t="shared" si="367"/>
        <v>8.1275625423024474E-3</v>
      </c>
      <c r="AC312" s="1">
        <f t="shared" si="368"/>
        <v>0.23695703749733621</v>
      </c>
      <c r="AD312" s="1">
        <f t="shared" si="369"/>
        <v>2.4425403468197344E-2</v>
      </c>
      <c r="AE312" s="1">
        <f t="shared" si="370"/>
        <v>0.27761392093312914</v>
      </c>
      <c r="AF312" s="1">
        <f t="shared" si="371"/>
        <v>257.41968314805786</v>
      </c>
      <c r="AG312" s="1">
        <f t="shared" si="372"/>
        <v>152.6427735817673</v>
      </c>
      <c r="AH312" s="1">
        <f t="shared" si="373"/>
        <v>152.28493172840558</v>
      </c>
      <c r="AI312" s="1">
        <f t="shared" si="374"/>
        <v>268.47855777733508</v>
      </c>
      <c r="AJ312" s="1">
        <f t="shared" si="375"/>
        <v>304.92873740927979</v>
      </c>
      <c r="AK312" s="8">
        <f t="shared" si="376"/>
        <v>49831531.265588596</v>
      </c>
      <c r="AL312" s="1">
        <f t="shared" si="377"/>
        <v>1743341.1772426881</v>
      </c>
      <c r="AM312" s="1">
        <f t="shared" si="378"/>
        <v>0.99995673006764618</v>
      </c>
      <c r="AN312" s="1">
        <f t="shared" si="379"/>
        <v>34.830049250432261</v>
      </c>
      <c r="AO312" s="1">
        <f t="shared" si="380"/>
        <v>129.15654185026725</v>
      </c>
      <c r="AP312" s="1">
        <f t="shared" si="381"/>
        <v>9.4747422763973091E-3</v>
      </c>
      <c r="AQ312" s="1">
        <f t="shared" si="382"/>
        <v>1.5499501520627847E-3</v>
      </c>
      <c r="AR312" s="1">
        <f t="shared" si="383"/>
        <v>2727.1707017476551</v>
      </c>
      <c r="AS312" s="1">
        <f t="shared" si="384"/>
        <v>155147800.2838484</v>
      </c>
      <c r="AT312" s="1">
        <f t="shared" si="385"/>
        <v>602703.71863760462</v>
      </c>
      <c r="AU312" s="1">
        <f t="shared" si="386"/>
        <v>5277082.5139231896</v>
      </c>
      <c r="AV312" s="1">
        <f t="shared" si="387"/>
        <v>53.915428921392419</v>
      </c>
      <c r="AW312" s="1">
        <f t="shared" si="388"/>
        <v>538702.44073727867</v>
      </c>
      <c r="AX312" s="6">
        <f t="shared" si="389"/>
        <v>419140732.17932487</v>
      </c>
      <c r="AY312">
        <f t="shared" si="390"/>
        <v>599157.05894528213</v>
      </c>
      <c r="AZ312">
        <f t="shared" si="391"/>
        <v>60454.618208003507</v>
      </c>
      <c r="BA312">
        <f t="shared" si="392"/>
        <v>1118574.1353040615</v>
      </c>
      <c r="BB312">
        <f t="shared" si="393"/>
        <v>10100724.898225257</v>
      </c>
    </row>
    <row r="313" spans="4:54" x14ac:dyDescent="0.35">
      <c r="D313">
        <f t="shared" si="343"/>
        <v>2019.375</v>
      </c>
      <c r="E313" s="1">
        <f t="shared" si="344"/>
        <v>2881.9989158628459</v>
      </c>
      <c r="F313" s="1">
        <f t="shared" si="345"/>
        <v>0.95150406688204725</v>
      </c>
      <c r="G313" s="1">
        <f t="shared" si="346"/>
        <v>71333.459582114476</v>
      </c>
      <c r="H313" s="1">
        <f t="shared" si="347"/>
        <v>7373.7686195117603</v>
      </c>
      <c r="I313" s="1">
        <f t="shared" si="348"/>
        <v>2.4293312609930296E-3</v>
      </c>
      <c r="J313" s="1">
        <f t="shared" si="349"/>
        <v>0.40724842718267829</v>
      </c>
      <c r="K313" s="1">
        <f t="shared" si="350"/>
        <v>1.9372490276412597E-2</v>
      </c>
      <c r="L313" s="1">
        <f t="shared" si="351"/>
        <v>4.5841271395896969E-3</v>
      </c>
      <c r="M313" s="1">
        <f t="shared" si="352"/>
        <v>0.72995359788818259</v>
      </c>
      <c r="N313" s="1">
        <f t="shared" si="353"/>
        <v>0.52719595070286274</v>
      </c>
      <c r="O313" s="1">
        <f t="shared" si="354"/>
        <v>4.3293214007380811</v>
      </c>
      <c r="P313" s="1">
        <f t="shared" si="355"/>
        <v>0.73369610223987836</v>
      </c>
      <c r="Q313" s="1">
        <f t="shared" si="356"/>
        <v>75025.781265098194</v>
      </c>
      <c r="R313" s="1">
        <f t="shared" si="357"/>
        <v>0.79972799016833096</v>
      </c>
      <c r="S313" s="1">
        <f t="shared" si="358"/>
        <v>0.28103438289490112</v>
      </c>
      <c r="T313" s="1">
        <f t="shared" si="359"/>
        <v>0.7875813329822986</v>
      </c>
      <c r="U313" s="1">
        <f t="shared" si="360"/>
        <v>0.98896037969152972</v>
      </c>
      <c r="V313" s="1">
        <f t="shared" si="361"/>
        <v>174.67195293530941</v>
      </c>
      <c r="W313" s="1">
        <f t="shared" si="362"/>
        <v>2444.1217102180894</v>
      </c>
      <c r="X313" s="1">
        <f t="shared" si="363"/>
        <v>269.69762030960902</v>
      </c>
      <c r="Y313" s="1">
        <f t="shared" si="364"/>
        <v>0.10139475033694742</v>
      </c>
      <c r="Z313" s="1">
        <f t="shared" si="365"/>
        <v>0.52719595070286274</v>
      </c>
      <c r="AA313" s="1">
        <f t="shared" si="366"/>
        <v>5135.9270230698512</v>
      </c>
      <c r="AB313" s="1">
        <f t="shared" si="367"/>
        <v>8.1432965107357484E-3</v>
      </c>
      <c r="AC313" s="1">
        <f t="shared" si="368"/>
        <v>0.2379869033631227</v>
      </c>
      <c r="AD313" s="1">
        <f t="shared" si="369"/>
        <v>2.4463193517797546E-2</v>
      </c>
      <c r="AE313" s="1">
        <f t="shared" si="370"/>
        <v>0.27800596064554411</v>
      </c>
      <c r="AF313" s="1">
        <f t="shared" si="371"/>
        <v>257.41961864186368</v>
      </c>
      <c r="AG313" s="1">
        <f t="shared" si="372"/>
        <v>152.64273533137296</v>
      </c>
      <c r="AH313" s="1">
        <f t="shared" si="373"/>
        <v>152.28493172840558</v>
      </c>
      <c r="AI313" s="1">
        <f t="shared" si="374"/>
        <v>268.37446271356282</v>
      </c>
      <c r="AJ313" s="1">
        <f t="shared" si="375"/>
        <v>304.92866099790319</v>
      </c>
      <c r="AK313" s="8">
        <f t="shared" si="376"/>
        <v>50151224.878178343</v>
      </c>
      <c r="AL313" s="1">
        <f t="shared" si="377"/>
        <v>1754525.4901754819</v>
      </c>
      <c r="AM313" s="1">
        <f t="shared" si="378"/>
        <v>0.99995700588219549</v>
      </c>
      <c r="AN313" s="1">
        <f t="shared" si="379"/>
        <v>34.836232817040631</v>
      </c>
      <c r="AO313" s="1">
        <f t="shared" si="380"/>
        <v>129.17947170815219</v>
      </c>
      <c r="AP313" s="1">
        <f t="shared" si="381"/>
        <v>9.4911108876063171E-3</v>
      </c>
      <c r="AQ313" s="1">
        <f t="shared" si="382"/>
        <v>1.5575586131701287E-3</v>
      </c>
      <c r="AR313" s="1">
        <f t="shared" si="383"/>
        <v>2737.2746174241247</v>
      </c>
      <c r="AS313" s="1">
        <f t="shared" si="384"/>
        <v>156015388.13608426</v>
      </c>
      <c r="AT313" s="1">
        <f t="shared" si="385"/>
        <v>606074.19496313308</v>
      </c>
      <c r="AU313" s="1">
        <f t="shared" si="386"/>
        <v>5314751.4963380396</v>
      </c>
      <c r="AV313" s="1">
        <f t="shared" si="387"/>
        <v>53.911653540932654</v>
      </c>
      <c r="AW313" s="1">
        <f t="shared" si="388"/>
        <v>541416.58346306905</v>
      </c>
      <c r="AX313" s="6">
        <f t="shared" si="389"/>
        <v>422275183.73421103</v>
      </c>
      <c r="AY313">
        <f t="shared" si="390"/>
        <v>602507.70142516133</v>
      </c>
      <c r="AZ313">
        <f t="shared" si="391"/>
        <v>61091.117962092292</v>
      </c>
      <c r="BA313">
        <f t="shared" si="392"/>
        <v>1124435.3641897349</v>
      </c>
      <c r="BB313">
        <f t="shared" si="393"/>
        <v>10170635.781681761</v>
      </c>
    </row>
    <row r="314" spans="4:54" x14ac:dyDescent="0.35">
      <c r="D314">
        <f t="shared" si="343"/>
        <v>2019.4375</v>
      </c>
      <c r="E314" s="1">
        <f t="shared" si="344"/>
        <v>2892.5021447660256</v>
      </c>
      <c r="F314" s="1">
        <f t="shared" si="345"/>
        <v>0.95150727432313698</v>
      </c>
      <c r="G314" s="1">
        <f t="shared" si="346"/>
        <v>71794.32012083396</v>
      </c>
      <c r="H314" s="1">
        <f t="shared" si="347"/>
        <v>7413.5094702983752</v>
      </c>
      <c r="I314" s="1">
        <f t="shared" si="348"/>
        <v>2.3989646224332837E-3</v>
      </c>
      <c r="J314" s="1">
        <f t="shared" si="349"/>
        <v>0.40817269987872973</v>
      </c>
      <c r="K314" s="1">
        <f t="shared" si="350"/>
        <v>1.9350331598268725E-2</v>
      </c>
      <c r="L314" s="1">
        <f t="shared" si="351"/>
        <v>4.5945310681687768E-3</v>
      </c>
      <c r="M314" s="1">
        <f t="shared" si="352"/>
        <v>0.73007504296187187</v>
      </c>
      <c r="N314" s="1">
        <f t="shared" si="353"/>
        <v>0.52821594426580409</v>
      </c>
      <c r="O314" s="1">
        <f t="shared" si="354"/>
        <v>4.3453434650193445</v>
      </c>
      <c r="P314" s="1">
        <f t="shared" si="355"/>
        <v>0.73441723419867788</v>
      </c>
      <c r="Q314" s="1">
        <f t="shared" si="356"/>
        <v>75506.541533878553</v>
      </c>
      <c r="R314" s="1">
        <f t="shared" si="357"/>
        <v>0.79972799016833096</v>
      </c>
      <c r="S314" s="1">
        <f t="shared" si="358"/>
        <v>0.28143113132730602</v>
      </c>
      <c r="T314" s="1">
        <f t="shared" si="359"/>
        <v>0.78773316618611067</v>
      </c>
      <c r="U314" s="1">
        <f t="shared" si="360"/>
        <v>0.98903046762308289</v>
      </c>
      <c r="V314" s="1">
        <f t="shared" si="361"/>
        <v>174.60427429399303</v>
      </c>
      <c r="W314" s="1">
        <f t="shared" si="362"/>
        <v>2453.1669788705094</v>
      </c>
      <c r="X314" s="1">
        <f t="shared" si="363"/>
        <v>270.69572421761819</v>
      </c>
      <c r="Y314" s="1">
        <f t="shared" si="364"/>
        <v>0.10189059735409968</v>
      </c>
      <c r="Z314" s="1">
        <f t="shared" si="365"/>
        <v>0.52821594426580409</v>
      </c>
      <c r="AA314" s="1">
        <f t="shared" si="366"/>
        <v>5154.9341942384035</v>
      </c>
      <c r="AB314" s="1">
        <f t="shared" si="367"/>
        <v>8.1590517721542005E-3</v>
      </c>
      <c r="AC314" s="1">
        <f t="shared" si="368"/>
        <v>0.23902064311671778</v>
      </c>
      <c r="AD314" s="1">
        <f t="shared" si="369"/>
        <v>2.4500757083559675E-2</v>
      </c>
      <c r="AE314" s="1">
        <f t="shared" si="370"/>
        <v>0.27839843372285644</v>
      </c>
      <c r="AF314" s="1">
        <f t="shared" si="371"/>
        <v>257.41955652073091</v>
      </c>
      <c r="AG314" s="1">
        <f t="shared" si="372"/>
        <v>152.64269849525425</v>
      </c>
      <c r="AH314" s="1">
        <f t="shared" si="373"/>
        <v>152.28493172840558</v>
      </c>
      <c r="AI314" s="1">
        <f t="shared" si="374"/>
        <v>268.27047796560964</v>
      </c>
      <c r="AJ314" s="1">
        <f t="shared" si="375"/>
        <v>304.92858741177201</v>
      </c>
      <c r="AK314" s="8">
        <f t="shared" si="376"/>
        <v>50472590.626665562</v>
      </c>
      <c r="AL314" s="1">
        <f t="shared" si="377"/>
        <v>1765768.3018937001</v>
      </c>
      <c r="AM314" s="1">
        <f t="shared" si="378"/>
        <v>0.99995727961806502</v>
      </c>
      <c r="AN314" s="1">
        <f t="shared" si="379"/>
        <v>34.842407884519417</v>
      </c>
      <c r="AO314" s="1">
        <f t="shared" si="380"/>
        <v>129.20237004962505</v>
      </c>
      <c r="AP314" s="1">
        <f t="shared" si="381"/>
        <v>9.5074024400631559E-3</v>
      </c>
      <c r="AQ314" s="1">
        <f t="shared" si="382"/>
        <v>1.5651754847518795E-3</v>
      </c>
      <c r="AR314" s="1">
        <f t="shared" si="383"/>
        <v>2747.4047939151478</v>
      </c>
      <c r="AS314" s="1">
        <f t="shared" si="384"/>
        <v>156886887.85720065</v>
      </c>
      <c r="AT314" s="1">
        <f t="shared" si="385"/>
        <v>609459.86380240694</v>
      </c>
      <c r="AU314" s="1">
        <f t="shared" si="386"/>
        <v>5352631.1335232351</v>
      </c>
      <c r="AV314" s="1">
        <f t="shared" si="387"/>
        <v>53.907906193950794</v>
      </c>
      <c r="AW314" s="1">
        <f t="shared" si="388"/>
        <v>544140.63957961835</v>
      </c>
      <c r="AX314" s="6">
        <f t="shared" si="389"/>
        <v>425429720.6483776</v>
      </c>
      <c r="AY314">
        <f t="shared" si="390"/>
        <v>605873.44701718702</v>
      </c>
      <c r="AZ314">
        <f t="shared" si="391"/>
        <v>61732.807437568648</v>
      </c>
      <c r="BA314">
        <f t="shared" si="392"/>
        <v>1130319.9477715613</v>
      </c>
      <c r="BB314">
        <f t="shared" si="393"/>
        <v>10240912.99194362</v>
      </c>
    </row>
    <row r="315" spans="4:54" x14ac:dyDescent="0.35">
      <c r="D315">
        <f t="shared" si="343"/>
        <v>2019.5</v>
      </c>
      <c r="E315" s="1">
        <f t="shared" si="344"/>
        <v>2903.0293233663465</v>
      </c>
      <c r="F315" s="1">
        <f t="shared" si="345"/>
        <v>0.95151045794449052</v>
      </c>
      <c r="G315" s="1">
        <f t="shared" si="346"/>
        <v>72257.664462727611</v>
      </c>
      <c r="H315" s="1">
        <f t="shared" si="347"/>
        <v>7453.2878506525858</v>
      </c>
      <c r="I315" s="1">
        <f t="shared" si="348"/>
        <v>2.3689775668280064E-3</v>
      </c>
      <c r="J315" s="1">
        <f t="shared" si="349"/>
        <v>0.40909493741186098</v>
      </c>
      <c r="K315" s="1">
        <f t="shared" si="350"/>
        <v>1.9328191477094737E-2</v>
      </c>
      <c r="L315" s="1">
        <f t="shared" si="351"/>
        <v>4.6049120882601787E-3</v>
      </c>
      <c r="M315" s="1">
        <f t="shared" si="352"/>
        <v>0.73019496997225009</v>
      </c>
      <c r="N315" s="1">
        <f t="shared" si="353"/>
        <v>0.52923730084776699</v>
      </c>
      <c r="O315" s="1">
        <f t="shared" si="354"/>
        <v>4.3614068289979802</v>
      </c>
      <c r="P315" s="1">
        <f t="shared" si="355"/>
        <v>0.73513631495610543</v>
      </c>
      <c r="Q315" s="1">
        <f t="shared" si="356"/>
        <v>75989.804398290958</v>
      </c>
      <c r="R315" s="1">
        <f t="shared" si="357"/>
        <v>0.79972799016833096</v>
      </c>
      <c r="S315" s="1">
        <f t="shared" si="358"/>
        <v>0.28182831357118909</v>
      </c>
      <c r="T315" s="1">
        <f t="shared" si="359"/>
        <v>0.78788310147501273</v>
      </c>
      <c r="U315" s="1">
        <f t="shared" si="360"/>
        <v>0.98910004183225186</v>
      </c>
      <c r="V315" s="1">
        <f t="shared" si="361"/>
        <v>174.53666853629298</v>
      </c>
      <c r="W315" s="1">
        <f t="shared" si="362"/>
        <v>2462.2355632986892</v>
      </c>
      <c r="X315" s="1">
        <f t="shared" si="363"/>
        <v>271.69640091454039</v>
      </c>
      <c r="Y315" s="1">
        <f t="shared" si="364"/>
        <v>0.10238698653880664</v>
      </c>
      <c r="Z315" s="1">
        <f t="shared" si="365"/>
        <v>0.52923730084776699</v>
      </c>
      <c r="AA315" s="1">
        <f t="shared" si="366"/>
        <v>5173.9903597439761</v>
      </c>
      <c r="AB315" s="1">
        <f t="shared" si="367"/>
        <v>8.1748280873535622E-3</v>
      </c>
      <c r="AC315" s="1">
        <f t="shared" si="368"/>
        <v>0.24005825223463834</v>
      </c>
      <c r="AD315" s="1">
        <f t="shared" si="369"/>
        <v>2.4538091340458663E-2</v>
      </c>
      <c r="AE315" s="1">
        <f t="shared" si="370"/>
        <v>0.27879133593690109</v>
      </c>
      <c r="AF315" s="1">
        <f t="shared" si="371"/>
        <v>257.41949669647391</v>
      </c>
      <c r="AG315" s="1">
        <f t="shared" si="372"/>
        <v>152.64266302111955</v>
      </c>
      <c r="AH315" s="1">
        <f t="shared" si="373"/>
        <v>152.28493172840558</v>
      </c>
      <c r="AI315" s="1">
        <f t="shared" si="374"/>
        <v>268.16660519958054</v>
      </c>
      <c r="AJ315" s="1">
        <f t="shared" si="375"/>
        <v>304.92851654642504</v>
      </c>
      <c r="AK315" s="8">
        <f t="shared" si="376"/>
        <v>50795629.243255004</v>
      </c>
      <c r="AL315" s="1">
        <f t="shared" si="377"/>
        <v>1777069.6380131098</v>
      </c>
      <c r="AM315" s="1">
        <f t="shared" si="378"/>
        <v>0.99995755128828601</v>
      </c>
      <c r="AN315" s="1">
        <f t="shared" si="379"/>
        <v>34.848574347446764</v>
      </c>
      <c r="AO315" s="1">
        <f t="shared" si="380"/>
        <v>129.22523648376119</v>
      </c>
      <c r="AP315" s="1">
        <f t="shared" si="381"/>
        <v>9.5236170900548089E-3</v>
      </c>
      <c r="AQ315" s="1">
        <f t="shared" si="382"/>
        <v>1.5728006847504548E-3</v>
      </c>
      <c r="AR315" s="1">
        <f t="shared" si="383"/>
        <v>2757.5610827232895</v>
      </c>
      <c r="AS315" s="1">
        <f t="shared" si="384"/>
        <v>157762296.53878224</v>
      </c>
      <c r="AT315" s="1">
        <f t="shared" si="385"/>
        <v>612860.71398391959</v>
      </c>
      <c r="AU315" s="1">
        <f t="shared" si="386"/>
        <v>5390722.3750108853</v>
      </c>
      <c r="AV315" s="1">
        <f t="shared" si="387"/>
        <v>53.904186701244377</v>
      </c>
      <c r="AW315" s="1">
        <f t="shared" si="388"/>
        <v>546874.57437794528</v>
      </c>
      <c r="AX315" s="6">
        <f t="shared" si="389"/>
        <v>428604447.47608101</v>
      </c>
      <c r="AY315">
        <f t="shared" si="390"/>
        <v>609254.28461559222</v>
      </c>
      <c r="AZ315">
        <f t="shared" si="391"/>
        <v>62379.710237646905</v>
      </c>
      <c r="BA315">
        <f t="shared" si="392"/>
        <v>1136227.8326630394</v>
      </c>
      <c r="BB315">
        <f t="shared" si="393"/>
        <v>10311557.988679342</v>
      </c>
    </row>
    <row r="316" spans="4:54" x14ac:dyDescent="0.35">
      <c r="D316">
        <f t="shared" si="343"/>
        <v>2019.5625</v>
      </c>
      <c r="E316" s="1">
        <f t="shared" si="344"/>
        <v>2913.5802591574893</v>
      </c>
      <c r="F316" s="1">
        <f t="shared" si="345"/>
        <v>0.95151361789808331</v>
      </c>
      <c r="G316" s="1">
        <f t="shared" si="346"/>
        <v>72723.494953393398</v>
      </c>
      <c r="H316" s="1">
        <f t="shared" si="347"/>
        <v>7493.1008717982904</v>
      </c>
      <c r="I316" s="1">
        <f t="shared" si="348"/>
        <v>2.339365349390601E-3</v>
      </c>
      <c r="J316" s="1">
        <f t="shared" si="349"/>
        <v>0.41001514237366316</v>
      </c>
      <c r="K316" s="1">
        <f t="shared" si="350"/>
        <v>1.9306069918118236E-2</v>
      </c>
      <c r="L316" s="1">
        <f t="shared" si="351"/>
        <v>4.615270229035736E-3</v>
      </c>
      <c r="M316" s="1">
        <f t="shared" si="352"/>
        <v>0.7303133978951073</v>
      </c>
      <c r="N316" s="1">
        <f t="shared" si="353"/>
        <v>0.53026000480108604</v>
      </c>
      <c r="O316" s="1">
        <f t="shared" si="354"/>
        <v>4.3775112532557516</v>
      </c>
      <c r="P316" s="1">
        <f t="shared" si="355"/>
        <v>0.73585333552100674</v>
      </c>
      <c r="Q316" s="1">
        <f t="shared" si="356"/>
        <v>76475.57075741516</v>
      </c>
      <c r="R316" s="1">
        <f t="shared" si="357"/>
        <v>0.79972799016833096</v>
      </c>
      <c r="S316" s="1">
        <f t="shared" si="358"/>
        <v>0.28222592536424534</v>
      </c>
      <c r="T316" s="1">
        <f t="shared" si="359"/>
        <v>0.78803116257293948</v>
      </c>
      <c r="U316" s="1">
        <f t="shared" si="360"/>
        <v>0.98916910532598401</v>
      </c>
      <c r="V316" s="1">
        <f t="shared" si="361"/>
        <v>174.46913674800973</v>
      </c>
      <c r="W316" s="1">
        <f t="shared" si="362"/>
        <v>2471.3273283388803</v>
      </c>
      <c r="X316" s="1">
        <f t="shared" si="363"/>
        <v>272.69963548567591</v>
      </c>
      <c r="Y316" s="1">
        <f t="shared" si="364"/>
        <v>0.10288391256413816</v>
      </c>
      <c r="Z316" s="1">
        <f t="shared" si="365"/>
        <v>0.53026000480108604</v>
      </c>
      <c r="AA316" s="1">
        <f t="shared" si="366"/>
        <v>5193.0952355617819</v>
      </c>
      <c r="AB316" s="1">
        <f t="shared" si="367"/>
        <v>8.1906252146332296E-3</v>
      </c>
      <c r="AC316" s="1">
        <f t="shared" si="368"/>
        <v>0.2410997258986585</v>
      </c>
      <c r="AD316" s="1">
        <f t="shared" si="369"/>
        <v>2.4575193465668999E-2</v>
      </c>
      <c r="AE316" s="1">
        <f t="shared" si="370"/>
        <v>0.27918466307130346</v>
      </c>
      <c r="AF316" s="1">
        <f t="shared" si="371"/>
        <v>257.41943908416766</v>
      </c>
      <c r="AG316" s="1">
        <f t="shared" si="372"/>
        <v>152.64262885861064</v>
      </c>
      <c r="AH316" s="1">
        <f t="shared" si="373"/>
        <v>152.28493172840558</v>
      </c>
      <c r="AI316" s="1">
        <f t="shared" si="374"/>
        <v>268.06284608375205</v>
      </c>
      <c r="AJ316" s="1">
        <f t="shared" si="375"/>
        <v>304.92844830126376</v>
      </c>
      <c r="AK316" s="8">
        <f t="shared" si="376"/>
        <v>51120341.328939408</v>
      </c>
      <c r="AL316" s="1">
        <f t="shared" si="377"/>
        <v>1788429.5195590968</v>
      </c>
      <c r="AM316" s="1">
        <f t="shared" si="378"/>
        <v>0.99995782090584273</v>
      </c>
      <c r="AN316" s="1">
        <f t="shared" si="379"/>
        <v>34.85473210033576</v>
      </c>
      <c r="AO316" s="1">
        <f t="shared" si="380"/>
        <v>129.24807061939484</v>
      </c>
      <c r="AP316" s="1">
        <f t="shared" si="381"/>
        <v>9.5397549942232429E-3</v>
      </c>
      <c r="AQ316" s="1">
        <f t="shared" si="382"/>
        <v>1.5804341313371017E-3</v>
      </c>
      <c r="AR316" s="1">
        <f t="shared" si="383"/>
        <v>2767.7433324729873</v>
      </c>
      <c r="AS316" s="1">
        <f t="shared" si="384"/>
        <v>158641610.94143018</v>
      </c>
      <c r="AT316" s="1">
        <f t="shared" si="385"/>
        <v>616276.73304640991</v>
      </c>
      <c r="AU316" s="1">
        <f t="shared" si="386"/>
        <v>5429026.1696348805</v>
      </c>
      <c r="AV316" s="1">
        <f t="shared" si="387"/>
        <v>53.90049488470045</v>
      </c>
      <c r="AW316" s="1">
        <f t="shared" si="388"/>
        <v>549618.35203471419</v>
      </c>
      <c r="AX316" s="6">
        <f t="shared" si="389"/>
        <v>431799468.80913973</v>
      </c>
      <c r="AY316">
        <f t="shared" si="390"/>
        <v>612650.20183244511</v>
      </c>
      <c r="AZ316">
        <f t="shared" si="391"/>
        <v>63031.84979773088</v>
      </c>
      <c r="BA316">
        <f t="shared" si="392"/>
        <v>1142158.9631347456</v>
      </c>
      <c r="BB316">
        <f t="shared" si="393"/>
        <v>10382572.228220781</v>
      </c>
    </row>
    <row r="317" spans="4:54" x14ac:dyDescent="0.35">
      <c r="D317">
        <f t="shared" si="343"/>
        <v>2019.625</v>
      </c>
      <c r="E317" s="1">
        <f t="shared" si="344"/>
        <v>2924.1547567476896</v>
      </c>
      <c r="F317" s="1">
        <f t="shared" si="345"/>
        <v>0.95151675433498228</v>
      </c>
      <c r="G317" s="1">
        <f t="shared" si="346"/>
        <v>73191.813757880795</v>
      </c>
      <c r="H317" s="1">
        <f t="shared" si="347"/>
        <v>7532.945609253914</v>
      </c>
      <c r="I317" s="1">
        <f t="shared" si="348"/>
        <v>2.3101232846443115E-3</v>
      </c>
      <c r="J317" s="1">
        <f t="shared" si="349"/>
        <v>0.41093331735423083</v>
      </c>
      <c r="K317" s="1">
        <f t="shared" si="350"/>
        <v>1.9283966927693286E-2</v>
      </c>
      <c r="L317" s="1">
        <f t="shared" si="351"/>
        <v>4.625605519650436E-3</v>
      </c>
      <c r="M317" s="1">
        <f t="shared" si="352"/>
        <v>0.73043034546903618</v>
      </c>
      <c r="N317" s="1">
        <f t="shared" si="353"/>
        <v>0.53128404031677579</v>
      </c>
      <c r="O317" s="1">
        <f t="shared" si="354"/>
        <v>4.3936564938209388</v>
      </c>
      <c r="P317" s="1">
        <f t="shared" si="355"/>
        <v>0.73656828699847576</v>
      </c>
      <c r="Q317" s="1">
        <f t="shared" si="356"/>
        <v>76963.84131190335</v>
      </c>
      <c r="R317" s="1">
        <f t="shared" si="357"/>
        <v>0.79972799016833096</v>
      </c>
      <c r="S317" s="1">
        <f t="shared" si="358"/>
        <v>0.28262396245609556</v>
      </c>
      <c r="T317" s="1">
        <f t="shared" si="359"/>
        <v>0.78817737290727641</v>
      </c>
      <c r="U317" s="1">
        <f t="shared" si="360"/>
        <v>0.98923766110361444</v>
      </c>
      <c r="V317" s="1">
        <f t="shared" si="361"/>
        <v>174.4016800162272</v>
      </c>
      <c r="W317" s="1">
        <f t="shared" si="362"/>
        <v>2480.4421362566618</v>
      </c>
      <c r="X317" s="1">
        <f t="shared" si="363"/>
        <v>273.70541273266315</v>
      </c>
      <c r="Y317" s="1">
        <f t="shared" si="364"/>
        <v>0.10338137011806854</v>
      </c>
      <c r="Z317" s="1">
        <f t="shared" si="365"/>
        <v>0.53128404031677579</v>
      </c>
      <c r="AA317" s="1">
        <f t="shared" si="366"/>
        <v>5212.2485322651801</v>
      </c>
      <c r="AB317" s="1">
        <f t="shared" si="367"/>
        <v>8.2064429098007829E-3</v>
      </c>
      <c r="AC317" s="1">
        <f t="shared" si="368"/>
        <v>0.24214505899346922</v>
      </c>
      <c r="AD317" s="1">
        <f t="shared" si="369"/>
        <v>2.4612060639090282E-2</v>
      </c>
      <c r="AE317" s="1">
        <f t="shared" si="370"/>
        <v>0.2795784109214865</v>
      </c>
      <c r="AF317" s="1">
        <f t="shared" si="371"/>
        <v>257.41938360202721</v>
      </c>
      <c r="AG317" s="1">
        <f t="shared" si="372"/>
        <v>152.6425959592313</v>
      </c>
      <c r="AH317" s="1">
        <f t="shared" si="373"/>
        <v>152.28493172840558</v>
      </c>
      <c r="AI317" s="1">
        <f t="shared" si="374"/>
        <v>267.95920228837264</v>
      </c>
      <c r="AJ317" s="1">
        <f t="shared" si="375"/>
        <v>304.92838257940895</v>
      </c>
      <c r="AK317" s="8">
        <f t="shared" si="376"/>
        <v>51446727.352071986</v>
      </c>
      <c r="AL317" s="1">
        <f t="shared" si="377"/>
        <v>1799847.9629167225</v>
      </c>
      <c r="AM317" s="1">
        <f t="shared" si="378"/>
        <v>0.99995808848367274</v>
      </c>
      <c r="AN317" s="1">
        <f t="shared" si="379"/>
        <v>34.860881037645193</v>
      </c>
      <c r="AO317" s="1">
        <f t="shared" si="380"/>
        <v>129.27087206515881</v>
      </c>
      <c r="AP317" s="1">
        <f t="shared" si="381"/>
        <v>9.5558163095621415E-3</v>
      </c>
      <c r="AQ317" s="1">
        <f t="shared" si="382"/>
        <v>1.5880757429120205E-3</v>
      </c>
      <c r="AR317" s="1">
        <f t="shared" si="383"/>
        <v>2777.9513889096752</v>
      </c>
      <c r="AS317" s="1">
        <f t="shared" si="384"/>
        <v>159524827.49206254</v>
      </c>
      <c r="AT317" s="1">
        <f t="shared" si="385"/>
        <v>619707.9072284993</v>
      </c>
      <c r="AU317" s="1">
        <f t="shared" si="386"/>
        <v>5467543.4654502813</v>
      </c>
      <c r="AV317" s="1">
        <f t="shared" si="387"/>
        <v>53.896830567275636</v>
      </c>
      <c r="AW317" s="1">
        <f t="shared" si="388"/>
        <v>552371.93560679432</v>
      </c>
      <c r="AX317" s="6">
        <f t="shared" si="389"/>
        <v>435014889.26864421</v>
      </c>
      <c r="AY317">
        <f t="shared" si="390"/>
        <v>616061.18498734711</v>
      </c>
      <c r="AZ317">
        <f t="shared" si="391"/>
        <v>63689.249380552821</v>
      </c>
      <c r="BA317">
        <f t="shared" si="392"/>
        <v>1148113.2811001502</v>
      </c>
      <c r="BB317">
        <f t="shared" si="393"/>
        <v>10453957.163416702</v>
      </c>
    </row>
    <row r="318" spans="4:54" x14ac:dyDescent="0.35">
      <c r="D318">
        <f t="shared" si="343"/>
        <v>2019.6875</v>
      </c>
      <c r="E318" s="1">
        <f t="shared" si="344"/>
        <v>2934.7526178655107</v>
      </c>
      <c r="F318" s="1">
        <f t="shared" si="345"/>
        <v>0.95151986740536376</v>
      </c>
      <c r="G318" s="1">
        <f t="shared" si="346"/>
        <v>73662.622858459159</v>
      </c>
      <c r="H318" s="1">
        <f t="shared" si="347"/>
        <v>7572.819103064724</v>
      </c>
      <c r="I318" s="1">
        <f t="shared" si="348"/>
        <v>2.2812467456808398E-3</v>
      </c>
      <c r="J318" s="1">
        <f t="shared" si="349"/>
        <v>0.41184946494223351</v>
      </c>
      <c r="K318" s="1">
        <f t="shared" si="350"/>
        <v>1.9261882513300438E-2</v>
      </c>
      <c r="L318" s="1">
        <f t="shared" si="351"/>
        <v>4.6359179892432253E-3</v>
      </c>
      <c r="M318" s="1">
        <f t="shared" si="352"/>
        <v>0.730545831198397</v>
      </c>
      <c r="N318" s="1">
        <f t="shared" si="353"/>
        <v>0.53230939142485634</v>
      </c>
      <c r="O318" s="1">
        <f t="shared" si="354"/>
        <v>4.4098423021676272</v>
      </c>
      <c r="P318" s="1">
        <f t="shared" si="355"/>
        <v>0.737281160591024</v>
      </c>
      <c r="Q318" s="1">
        <f t="shared" si="356"/>
        <v>77454.616561864867</v>
      </c>
      <c r="R318" s="1">
        <f t="shared" si="357"/>
        <v>0.79972799016833096</v>
      </c>
      <c r="S318" s="1">
        <f t="shared" si="358"/>
        <v>0.28302242060829225</v>
      </c>
      <c r="T318" s="1">
        <f t="shared" si="359"/>
        <v>0.78832175561256668</v>
      </c>
      <c r="U318" s="1">
        <f t="shared" si="360"/>
        <v>0.98930571215676755</v>
      </c>
      <c r="V318" s="1">
        <f t="shared" si="361"/>
        <v>174.33429942918337</v>
      </c>
      <c r="W318" s="1">
        <f t="shared" si="362"/>
        <v>2489.5798467465379</v>
      </c>
      <c r="X318" s="1">
        <f t="shared" si="363"/>
        <v>274.71371717343413</v>
      </c>
      <c r="Y318" s="1">
        <f t="shared" si="364"/>
        <v>0.10387935390348417</v>
      </c>
      <c r="Z318" s="1">
        <f t="shared" si="365"/>
        <v>0.53230939142485634</v>
      </c>
      <c r="AA318" s="1">
        <f t="shared" si="366"/>
        <v>5231.4499550248329</v>
      </c>
      <c r="AB318" s="1">
        <f t="shared" si="367"/>
        <v>8.2222809261770068E-3</v>
      </c>
      <c r="AC318" s="1">
        <f t="shared" si="368"/>
        <v>0.24319424610436877</v>
      </c>
      <c r="AD318" s="1">
        <f t="shared" si="369"/>
        <v>2.4648690043875991E-2</v>
      </c>
      <c r="AE318" s="1">
        <f t="shared" si="370"/>
        <v>0.27997257529467606</v>
      </c>
      <c r="AF318" s="1">
        <f t="shared" si="371"/>
        <v>257.41933017129145</v>
      </c>
      <c r="AG318" s="1">
        <f t="shared" si="372"/>
        <v>152.64256427627839</v>
      </c>
      <c r="AH318" s="1">
        <f t="shared" si="373"/>
        <v>152.28493172840558</v>
      </c>
      <c r="AI318" s="1">
        <f t="shared" si="374"/>
        <v>267.85567548546396</v>
      </c>
      <c r="AJ318" s="1">
        <f t="shared" si="375"/>
        <v>304.92831928756351</v>
      </c>
      <c r="AK318" s="8">
        <f t="shared" si="376"/>
        <v>51774787.646952435</v>
      </c>
      <c r="AL318" s="1">
        <f t="shared" si="377"/>
        <v>1811324.9797812593</v>
      </c>
      <c r="AM318" s="1">
        <f t="shared" si="378"/>
        <v>0.99995835403466582</v>
      </c>
      <c r="AN318" s="1">
        <f t="shared" si="379"/>
        <v>34.867021053790253</v>
      </c>
      <c r="AO318" s="1">
        <f t="shared" si="380"/>
        <v>129.29364042952429</v>
      </c>
      <c r="AP318" s="1">
        <f t="shared" si="381"/>
        <v>9.5718011934136284E-3</v>
      </c>
      <c r="AQ318" s="1">
        <f t="shared" si="382"/>
        <v>1.5957254381044801E-3</v>
      </c>
      <c r="AR318" s="1">
        <f t="shared" si="383"/>
        <v>2788.1850948993315</v>
      </c>
      <c r="AS318" s="1">
        <f t="shared" si="384"/>
        <v>160411942.28125519</v>
      </c>
      <c r="AT318" s="1">
        <f t="shared" si="385"/>
        <v>623154.22145848256</v>
      </c>
      <c r="AU318" s="1">
        <f t="shared" si="386"/>
        <v>5506275.2096520625</v>
      </c>
      <c r="AV318" s="1">
        <f t="shared" si="387"/>
        <v>53.893193572976543</v>
      </c>
      <c r="AW318" s="1">
        <f t="shared" si="388"/>
        <v>555135.28702599171</v>
      </c>
      <c r="AX318" s="6">
        <f t="shared" si="389"/>
        <v>438250813.49657875</v>
      </c>
      <c r="AY318">
        <f t="shared" si="390"/>
        <v>619487.21909728367</v>
      </c>
      <c r="AZ318">
        <f t="shared" si="391"/>
        <v>64351.932071291965</v>
      </c>
      <c r="BA318">
        <f t="shared" si="392"/>
        <v>1154090.7261017635</v>
      </c>
      <c r="BB318">
        <f t="shared" si="393"/>
        <v>10525714.243485462</v>
      </c>
    </row>
    <row r="319" spans="4:54" x14ac:dyDescent="0.35">
      <c r="D319">
        <f t="shared" si="343"/>
        <v>2019.75</v>
      </c>
      <c r="E319" s="1">
        <f t="shared" si="344"/>
        <v>2945.3736413661954</v>
      </c>
      <c r="F319" s="1">
        <f t="shared" si="345"/>
        <v>0.95152295725852842</v>
      </c>
      <c r="G319" s="1">
        <f t="shared" si="346"/>
        <v>74135.924052400704</v>
      </c>
      <c r="H319" s="1">
        <f t="shared" si="347"/>
        <v>7612.7183580481014</v>
      </c>
      <c r="I319" s="1">
        <f t="shared" si="348"/>
        <v>2.2527311634282193E-3</v>
      </c>
      <c r="J319" s="1">
        <f t="shared" si="349"/>
        <v>0.41276358772498711</v>
      </c>
      <c r="K319" s="1">
        <f t="shared" si="350"/>
        <v>1.9239816683546285E-2</v>
      </c>
      <c r="L319" s="1">
        <f t="shared" si="351"/>
        <v>4.6462076669378143E-3</v>
      </c>
      <c r="M319" s="1">
        <f t="shared" si="352"/>
        <v>0.7306598733562456</v>
      </c>
      <c r="N319" s="1">
        <f t="shared" si="353"/>
        <v>0.53333604199471252</v>
      </c>
      <c r="O319" s="1">
        <f t="shared" si="354"/>
        <v>4.4260684252156794</v>
      </c>
      <c r="P319" s="1">
        <f t="shared" si="355"/>
        <v>0.73799194759971976</v>
      </c>
      <c r="Q319" s="1">
        <f t="shared" si="356"/>
        <v>77947.896804771983</v>
      </c>
      <c r="R319" s="1">
        <f t="shared" si="357"/>
        <v>0.79972799016833096</v>
      </c>
      <c r="S319" s="1">
        <f t="shared" si="358"/>
        <v>0.28342129559432577</v>
      </c>
      <c r="T319" s="1">
        <f t="shared" si="359"/>
        <v>0.78846433353417178</v>
      </c>
      <c r="U319" s="1">
        <f t="shared" si="360"/>
        <v>0.98937326146925997</v>
      </c>
      <c r="V319" s="1">
        <f t="shared" si="361"/>
        <v>174.26699607614142</v>
      </c>
      <c r="W319" s="1">
        <f t="shared" si="362"/>
        <v>2498.7403169319241</v>
      </c>
      <c r="X319" s="1">
        <f t="shared" si="363"/>
        <v>275.72453304221318</v>
      </c>
      <c r="Y319" s="1">
        <f t="shared" si="364"/>
        <v>0.10437785863819099</v>
      </c>
      <c r="Z319" s="1">
        <f t="shared" si="365"/>
        <v>0.53333604199471252</v>
      </c>
      <c r="AA319" s="1">
        <f t="shared" si="366"/>
        <v>5250.699203608674</v>
      </c>
      <c r="AB319" s="1">
        <f t="shared" si="367"/>
        <v>8.2381390146014505E-3</v>
      </c>
      <c r="AC319" s="1">
        <f t="shared" si="368"/>
        <v>0.24424728151498698</v>
      </c>
      <c r="AD319" s="1">
        <f t="shared" si="369"/>
        <v>2.4685078866965308E-2</v>
      </c>
      <c r="AE319" s="1">
        <f t="shared" si="370"/>
        <v>0.28036715200990736</v>
      </c>
      <c r="AF319" s="1">
        <f t="shared" si="371"/>
        <v>257.41927871611148</v>
      </c>
      <c r="AG319" s="1">
        <f t="shared" si="372"/>
        <v>152.64253376477558</v>
      </c>
      <c r="AH319" s="1">
        <f t="shared" si="373"/>
        <v>152.28493172840558</v>
      </c>
      <c r="AI319" s="1">
        <f t="shared" si="374"/>
        <v>267.75226734862275</v>
      </c>
      <c r="AJ319" s="1">
        <f t="shared" si="375"/>
        <v>304.92825833588</v>
      </c>
      <c r="AK319" s="8">
        <f t="shared" si="376"/>
        <v>52104522.412427053</v>
      </c>
      <c r="AL319" s="1">
        <f t="shared" si="377"/>
        <v>1822860.577109213</v>
      </c>
      <c r="AM319" s="1">
        <f t="shared" si="378"/>
        <v>0.99995861757166471</v>
      </c>
      <c r="AN319" s="1">
        <f t="shared" si="379"/>
        <v>34.873152043153361</v>
      </c>
      <c r="AO319" s="1">
        <f t="shared" si="380"/>
        <v>129.31637532084088</v>
      </c>
      <c r="AP319" s="1">
        <f t="shared" si="381"/>
        <v>9.5877098034650339E-3</v>
      </c>
      <c r="AQ319" s="1">
        <f t="shared" si="382"/>
        <v>1.6033831357729338E-3</v>
      </c>
      <c r="AR319" s="1">
        <f t="shared" si="383"/>
        <v>2798.4442904284651</v>
      </c>
      <c r="AS319" s="1">
        <f t="shared" si="384"/>
        <v>161302951.06062606</v>
      </c>
      <c r="AT319" s="1">
        <f t="shared" si="385"/>
        <v>626615.6593442834</v>
      </c>
      <c r="AU319" s="1">
        <f t="shared" si="386"/>
        <v>5545222.3484932175</v>
      </c>
      <c r="AV319" s="1">
        <f t="shared" si="387"/>
        <v>53.889583726841288</v>
      </c>
      <c r="AW319" s="1">
        <f t="shared" si="388"/>
        <v>557908.36709396471</v>
      </c>
      <c r="AX319" s="6">
        <f t="shared" si="389"/>
        <v>441507346.14735544</v>
      </c>
      <c r="AY319">
        <f t="shared" si="390"/>
        <v>622928.28786663909</v>
      </c>
      <c r="AZ319">
        <f t="shared" si="391"/>
        <v>65019.920772674399</v>
      </c>
      <c r="BA319">
        <f t="shared" si="392"/>
        <v>1160091.2352976359</v>
      </c>
      <c r="BB319">
        <f t="shared" si="393"/>
        <v>10597844.913866822</v>
      </c>
    </row>
    <row r="320" spans="4:54" x14ac:dyDescent="0.35">
      <c r="D320">
        <f t="shared" si="343"/>
        <v>2019.8125</v>
      </c>
      <c r="E320" s="1">
        <f t="shared" si="344"/>
        <v>2956.0176232386166</v>
      </c>
      <c r="F320" s="1">
        <f t="shared" si="345"/>
        <v>0.95152602404291553</v>
      </c>
      <c r="G320" s="1">
        <f t="shared" si="346"/>
        <v>74611.718949778704</v>
      </c>
      <c r="H320" s="1">
        <f t="shared" si="347"/>
        <v>7652.6403440543081</v>
      </c>
      <c r="I320" s="1">
        <f t="shared" si="348"/>
        <v>2.2245720259279041E-3</v>
      </c>
      <c r="J320" s="1">
        <f t="shared" si="349"/>
        <v>0.41367568828852513</v>
      </c>
      <c r="K320" s="1">
        <f t="shared" si="350"/>
        <v>1.9217769448162735E-2</v>
      </c>
      <c r="L320" s="1">
        <f t="shared" si="351"/>
        <v>4.6564745818434778E-3</v>
      </c>
      <c r="M320" s="1">
        <f t="shared" si="352"/>
        <v>0.73077248998722444</v>
      </c>
      <c r="N320" s="1">
        <f t="shared" si="353"/>
        <v>0.53436397573548522</v>
      </c>
      <c r="O320" s="1">
        <f t="shared" si="354"/>
        <v>4.442334605331423</v>
      </c>
      <c r="P320" s="1">
        <f t="shared" si="355"/>
        <v>0.73870063942530018</v>
      </c>
      <c r="Q320" s="1">
        <f t="shared" si="356"/>
        <v>78443.682133388691</v>
      </c>
      <c r="R320" s="1">
        <f t="shared" si="357"/>
        <v>0.79972799016833096</v>
      </c>
      <c r="S320" s="1">
        <f t="shared" si="358"/>
        <v>0.28382058319963005</v>
      </c>
      <c r="T320" s="1">
        <f t="shared" si="359"/>
        <v>0.78860512923188608</v>
      </c>
      <c r="U320" s="1">
        <f t="shared" si="360"/>
        <v>0.98944031201700455</v>
      </c>
      <c r="V320" s="1">
        <f t="shared" si="361"/>
        <v>174.19977104726098</v>
      </c>
      <c r="W320" s="1">
        <f t="shared" si="362"/>
        <v>2507.9234013655323</v>
      </c>
      <c r="X320" s="1">
        <f t="shared" si="363"/>
        <v>276.73784428955912</v>
      </c>
      <c r="Y320" s="1">
        <f t="shared" si="364"/>
        <v>0.10487687905492174</v>
      </c>
      <c r="Z320" s="1">
        <f t="shared" si="365"/>
        <v>0.53436397573548522</v>
      </c>
      <c r="AA320" s="1">
        <f t="shared" si="366"/>
        <v>5269.9959723827187</v>
      </c>
      <c r="AB320" s="1">
        <f t="shared" si="367"/>
        <v>8.2540169234384623E-3</v>
      </c>
      <c r="AC320" s="1">
        <f t="shared" si="368"/>
        <v>0.24530415920504342</v>
      </c>
      <c r="AD320" s="1">
        <f t="shared" si="369"/>
        <v>2.4721224299618073E-2</v>
      </c>
      <c r="AE320" s="1">
        <f t="shared" si="370"/>
        <v>0.28076213689803042</v>
      </c>
      <c r="AF320" s="1">
        <f t="shared" si="371"/>
        <v>257.41922916344282</v>
      </c>
      <c r="AG320" s="1">
        <f t="shared" si="372"/>
        <v>152.64250438140951</v>
      </c>
      <c r="AH320" s="1">
        <f t="shared" si="373"/>
        <v>152.28493172840558</v>
      </c>
      <c r="AI320" s="1">
        <f t="shared" si="374"/>
        <v>267.64897955282316</v>
      </c>
      <c r="AJ320" s="1">
        <f t="shared" si="375"/>
        <v>304.9281996378329</v>
      </c>
      <c r="AK320" s="8">
        <f t="shared" si="376"/>
        <v>52435931.710504234</v>
      </c>
      <c r="AL320" s="1">
        <f t="shared" si="377"/>
        <v>1834454.7570698899</v>
      </c>
      <c r="AM320" s="1">
        <f t="shared" si="378"/>
        <v>0.99995887910746428</v>
      </c>
      <c r="AN320" s="1">
        <f t="shared" si="379"/>
        <v>34.879273900094987</v>
      </c>
      <c r="AO320" s="1">
        <f t="shared" si="380"/>
        <v>129.33907634737682</v>
      </c>
      <c r="AP320" s="1">
        <f t="shared" si="381"/>
        <v>9.603542297745649E-3</v>
      </c>
      <c r="AQ320" s="1">
        <f t="shared" si="382"/>
        <v>1.6110487550051308E-3</v>
      </c>
      <c r="AR320" s="1">
        <f t="shared" si="383"/>
        <v>2808.728812604546</v>
      </c>
      <c r="AS320" s="1">
        <f t="shared" si="384"/>
        <v>162197849.24026403</v>
      </c>
      <c r="AT320" s="1">
        <f t="shared" si="385"/>
        <v>630092.20316357946</v>
      </c>
      <c r="AU320" s="1">
        <f t="shared" si="386"/>
        <v>5584385.8272022353</v>
      </c>
      <c r="AV320" s="1">
        <f t="shared" si="387"/>
        <v>53.886000854921853</v>
      </c>
      <c r="AW320" s="1">
        <f t="shared" si="388"/>
        <v>560691.1354773239</v>
      </c>
      <c r="AX320" s="6">
        <f t="shared" si="389"/>
        <v>444784591.87926197</v>
      </c>
      <c r="AY320">
        <f t="shared" si="390"/>
        <v>626384.37367737934</v>
      </c>
      <c r="AZ320">
        <f t="shared" si="391"/>
        <v>65693.238200055421</v>
      </c>
      <c r="BA320">
        <f t="shared" si="392"/>
        <v>1166114.743448216</v>
      </c>
      <c r="BB320">
        <f t="shared" si="393"/>
        <v>10670350.616072925</v>
      </c>
    </row>
    <row r="321" spans="4:54" x14ac:dyDescent="0.35">
      <c r="D321">
        <f t="shared" si="343"/>
        <v>2019.875</v>
      </c>
      <c r="E321" s="1">
        <f t="shared" si="344"/>
        <v>2966.6843566128168</v>
      </c>
      <c r="F321" s="1">
        <f t="shared" si="345"/>
        <v>0.95152906790611957</v>
      </c>
      <c r="G321" s="1">
        <f t="shared" si="346"/>
        <v>75090.008971282092</v>
      </c>
      <c r="H321" s="1">
        <f t="shared" si="347"/>
        <v>7692.5819962405913</v>
      </c>
      <c r="I321" s="1">
        <f t="shared" si="348"/>
        <v>2.1967648776208288E-3</v>
      </c>
      <c r="J321" s="1">
        <f t="shared" si="349"/>
        <v>0.4145857692176701</v>
      </c>
      <c r="K321" s="1">
        <f t="shared" si="350"/>
        <v>1.9195740818005822E-2</v>
      </c>
      <c r="L321" s="1">
        <f t="shared" si="351"/>
        <v>4.6667187630558583E-3</v>
      </c>
      <c r="M321" s="1">
        <f t="shared" si="352"/>
        <v>0.73088369891041816</v>
      </c>
      <c r="N321" s="1">
        <f t="shared" si="353"/>
        <v>0.5353931761964964</v>
      </c>
      <c r="O321" s="1">
        <f t="shared" si="354"/>
        <v>4.4586405803290434</v>
      </c>
      <c r="P321" s="1">
        <f t="shared" si="355"/>
        <v>0.73940722756925359</v>
      </c>
      <c r="Q321" s="1">
        <f t="shared" si="356"/>
        <v>78941.972433722549</v>
      </c>
      <c r="R321" s="1">
        <f t="shared" si="357"/>
        <v>0.79972799016833096</v>
      </c>
      <c r="S321" s="1">
        <f t="shared" si="358"/>
        <v>0.28422027922158816</v>
      </c>
      <c r="T321" s="1">
        <f t="shared" si="359"/>
        <v>0.78874416498350652</v>
      </c>
      <c r="U321" s="1">
        <f t="shared" si="360"/>
        <v>0.98950686676791688</v>
      </c>
      <c r="V321" s="1">
        <f t="shared" si="361"/>
        <v>174.13262543347037</v>
      </c>
      <c r="W321" s="1">
        <f t="shared" si="362"/>
        <v>2517.1289520301616</v>
      </c>
      <c r="X321" s="1">
        <f t="shared" si="363"/>
        <v>277.75363458245272</v>
      </c>
      <c r="Y321" s="1">
        <f t="shared" si="364"/>
        <v>0.10537640990134302</v>
      </c>
      <c r="Z321" s="1">
        <f t="shared" si="365"/>
        <v>0.5353931761964964</v>
      </c>
      <c r="AA321" s="1">
        <f t="shared" si="366"/>
        <v>5289.3399503127248</v>
      </c>
      <c r="AB321" s="1">
        <f t="shared" si="367"/>
        <v>8.2699143985837595E-3</v>
      </c>
      <c r="AC321" s="1">
        <f t="shared" si="368"/>
        <v>0.24636487284814054</v>
      </c>
      <c r="AD321" s="1">
        <f t="shared" si="369"/>
        <v>2.4757123537952608E-2</v>
      </c>
      <c r="AE321" s="1">
        <f t="shared" si="370"/>
        <v>0.28115752580171566</v>
      </c>
      <c r="AF321" s="1">
        <f t="shared" si="371"/>
        <v>257.41918144294169</v>
      </c>
      <c r="AG321" s="1">
        <f t="shared" si="372"/>
        <v>152.64247608446829</v>
      </c>
      <c r="AH321" s="1">
        <f t="shared" si="373"/>
        <v>152.28493172840558</v>
      </c>
      <c r="AI321" s="1">
        <f t="shared" si="374"/>
        <v>267.54581377422045</v>
      </c>
      <c r="AJ321" s="1">
        <f t="shared" si="375"/>
        <v>304.92814311009585</v>
      </c>
      <c r="AK321" s="8">
        <f t="shared" si="376"/>
        <v>52769015.464985356</v>
      </c>
      <c r="AL321" s="1">
        <f t="shared" si="377"/>
        <v>1846107.5169974968</v>
      </c>
      <c r="AM321" s="1">
        <f t="shared" si="378"/>
        <v>0.99995913865481167</v>
      </c>
      <c r="AN321" s="1">
        <f t="shared" si="379"/>
        <v>34.885386518964481</v>
      </c>
      <c r="AO321" s="1">
        <f t="shared" si="380"/>
        <v>129.36174311735914</v>
      </c>
      <c r="AP321" s="1">
        <f t="shared" si="381"/>
        <v>9.6192988346235214E-3</v>
      </c>
      <c r="AQ321" s="1">
        <f t="shared" si="382"/>
        <v>1.6187222151182242E-3</v>
      </c>
      <c r="AR321" s="1">
        <f t="shared" si="383"/>
        <v>2819.0384956568901</v>
      </c>
      <c r="AS321" s="1">
        <f t="shared" si="384"/>
        <v>163096631.88620403</v>
      </c>
      <c r="AT321" s="1">
        <f t="shared" si="385"/>
        <v>633583.83385410323</v>
      </c>
      <c r="AU321" s="1">
        <f t="shared" si="386"/>
        <v>5623766.589899959</v>
      </c>
      <c r="AV321" s="1">
        <f t="shared" si="387"/>
        <v>53.882444784266958</v>
      </c>
      <c r="AW321" s="1">
        <f t="shared" si="388"/>
        <v>563483.55070292461</v>
      </c>
      <c r="AX321" s="6">
        <f t="shared" si="389"/>
        <v>448082655.34582353</v>
      </c>
      <c r="AY321">
        <f t="shared" si="390"/>
        <v>629855.45757941052</v>
      </c>
      <c r="AZ321">
        <f t="shared" si="391"/>
        <v>66371.906876485926</v>
      </c>
      <c r="BA321">
        <f t="shared" si="392"/>
        <v>1172161.1829035822</v>
      </c>
      <c r="BB321">
        <f t="shared" si="393"/>
        <v>10743232.787538439</v>
      </c>
    </row>
    <row r="322" spans="4:54" x14ac:dyDescent="0.35">
      <c r="D322">
        <f t="shared" si="343"/>
        <v>2019.9375</v>
      </c>
      <c r="E322" s="1">
        <f t="shared" si="344"/>
        <v>2977.3736317681305</v>
      </c>
      <c r="F322" s="1">
        <f t="shared" si="345"/>
        <v>0.95153208899490216</v>
      </c>
      <c r="G322" s="1">
        <f t="shared" si="346"/>
        <v>75570.795346047133</v>
      </c>
      <c r="H322" s="1">
        <f t="shared" si="347"/>
        <v>7732.5402153590549</v>
      </c>
      <c r="I322" s="1">
        <f t="shared" si="348"/>
        <v>2.169305318642374E-3</v>
      </c>
      <c r="J322" s="1">
        <f t="shared" si="349"/>
        <v>0.41549383309610449</v>
      </c>
      <c r="K322" s="1">
        <f t="shared" si="350"/>
        <v>1.917373080505427E-2</v>
      </c>
      <c r="L322" s="1">
        <f t="shared" si="351"/>
        <v>4.6769402396577677E-3</v>
      </c>
      <c r="M322" s="1">
        <f t="shared" si="352"/>
        <v>0.73099351772217269</v>
      </c>
      <c r="N322" s="1">
        <f t="shared" si="353"/>
        <v>0.53642362676770694</v>
      </c>
      <c r="O322" s="1">
        <f t="shared" si="354"/>
        <v>4.4749860834727331</v>
      </c>
      <c r="P322" s="1">
        <f t="shared" si="355"/>
        <v>0.74011170363487533</v>
      </c>
      <c r="Q322" s="1">
        <f t="shared" si="356"/>
        <v>79442.767383000508</v>
      </c>
      <c r="R322" s="1">
        <f t="shared" si="357"/>
        <v>0.79972799016833096</v>
      </c>
      <c r="S322" s="1">
        <f t="shared" si="358"/>
        <v>0.28462037946953794</v>
      </c>
      <c r="T322" s="1">
        <f t="shared" si="359"/>
        <v>0.7888814627883578</v>
      </c>
      <c r="U322" s="1">
        <f t="shared" si="360"/>
        <v>0.98957292868182245</v>
      </c>
      <c r="V322" s="1">
        <f t="shared" si="361"/>
        <v>174.06556032633836</v>
      </c>
      <c r="W322" s="1">
        <f t="shared" si="362"/>
        <v>2526.356818339907</v>
      </c>
      <c r="X322" s="1">
        <f t="shared" si="363"/>
        <v>278.77188730443009</v>
      </c>
      <c r="Y322" s="1">
        <f t="shared" si="364"/>
        <v>0.1058764459400621</v>
      </c>
      <c r="Z322" s="1">
        <f t="shared" si="365"/>
        <v>0.53642362676770694</v>
      </c>
      <c r="AA322" s="1">
        <f t="shared" si="366"/>
        <v>5308.7308209667353</v>
      </c>
      <c r="AB322" s="1">
        <f t="shared" si="367"/>
        <v>8.2858311834714989E-3</v>
      </c>
      <c r="AC322" s="1">
        <f t="shared" si="368"/>
        <v>0.2474294158095931</v>
      </c>
      <c r="AD322" s="1">
        <f t="shared" si="369"/>
        <v>2.479277378348653E-2</v>
      </c>
      <c r="AE322" s="1">
        <f t="shared" si="370"/>
        <v>0.2815533145754594</v>
      </c>
      <c r="AF322" s="1">
        <f t="shared" si="371"/>
        <v>257.41913548686534</v>
      </c>
      <c r="AG322" s="1">
        <f t="shared" si="372"/>
        <v>152.64244883378228</v>
      </c>
      <c r="AH322" s="1">
        <f t="shared" si="373"/>
        <v>152.28493172840558</v>
      </c>
      <c r="AI322" s="1">
        <f t="shared" si="374"/>
        <v>267.44277168995382</v>
      </c>
      <c r="AJ322" s="1">
        <f t="shared" si="375"/>
        <v>304.9280886724236</v>
      </c>
      <c r="AK322" s="8">
        <f t="shared" si="376"/>
        <v>53103773.460111737</v>
      </c>
      <c r="AL322" s="1">
        <f t="shared" si="377"/>
        <v>1857818.849343806</v>
      </c>
      <c r="AM322" s="1">
        <f t="shared" si="378"/>
        <v>0.99995939622640606</v>
      </c>
      <c r="AN322" s="1">
        <f t="shared" si="379"/>
        <v>34.891489794111017</v>
      </c>
      <c r="AO322" s="1">
        <f t="shared" si="380"/>
        <v>129.38437523901419</v>
      </c>
      <c r="AP322" s="1">
        <f t="shared" si="381"/>
        <v>9.6349795728022294E-3</v>
      </c>
      <c r="AQ322" s="1">
        <f t="shared" si="382"/>
        <v>1.6264034356588755E-3</v>
      </c>
      <c r="AR322" s="1">
        <f t="shared" si="383"/>
        <v>2829.373170938014</v>
      </c>
      <c r="AS322" s="1">
        <f t="shared" si="384"/>
        <v>163999293.71794784</v>
      </c>
      <c r="AT322" s="1">
        <f t="shared" si="385"/>
        <v>637090.53100411722</v>
      </c>
      <c r="AU322" s="1">
        <f t="shared" si="386"/>
        <v>5663365.5795158409</v>
      </c>
      <c r="AV322" s="1">
        <f t="shared" si="387"/>
        <v>53.878915342905906</v>
      </c>
      <c r="AW322" s="1">
        <f t="shared" si="388"/>
        <v>566285.5701533464</v>
      </c>
      <c r="AX322" s="6">
        <f t="shared" si="389"/>
        <v>451401641.1870805</v>
      </c>
      <c r="AY322">
        <f t="shared" si="390"/>
        <v>633341.51928110956</v>
      </c>
      <c r="AZ322">
        <f t="shared" si="391"/>
        <v>67055.94912776319</v>
      </c>
      <c r="BA322">
        <f t="shared" si="392"/>
        <v>1178230.4835910387</v>
      </c>
      <c r="BB322">
        <f t="shared" si="393"/>
        <v>10816492.861469913</v>
      </c>
    </row>
    <row r="323" spans="4:54" x14ac:dyDescent="0.35">
      <c r="D323">
        <f t="shared" si="343"/>
        <v>2020</v>
      </c>
      <c r="E323" s="1">
        <f t="shared" si="344"/>
        <v>2988.0852361419361</v>
      </c>
      <c r="F323" s="1">
        <f t="shared" si="345"/>
        <v>0.95153508745520621</v>
      </c>
      <c r="G323" s="1">
        <f t="shared" si="346"/>
        <v>76054.079109507074</v>
      </c>
      <c r="H323" s="1">
        <f t="shared" si="347"/>
        <v>7772.5118680595988</v>
      </c>
      <c r="I323" s="1">
        <f t="shared" si="348"/>
        <v>2.142189004126255E-3</v>
      </c>
      <c r="J323" s="1">
        <f t="shared" si="349"/>
        <v>0.41639988250644178</v>
      </c>
      <c r="K323" s="1">
        <f t="shared" si="350"/>
        <v>1.9151739422407606E-2</v>
      </c>
      <c r="L323" s="1">
        <f t="shared" si="351"/>
        <v>4.6871390407199837E-3</v>
      </c>
      <c r="M323" s="1">
        <f t="shared" si="352"/>
        <v>0.73110196379887993</v>
      </c>
      <c r="N323" s="1">
        <f t="shared" si="353"/>
        <v>0.53745531068020791</v>
      </c>
      <c r="O323" s="1">
        <f t="shared" si="354"/>
        <v>4.491370843479574</v>
      </c>
      <c r="P323" s="1">
        <f t="shared" si="355"/>
        <v>0.74081405932829536</v>
      </c>
      <c r="Q323" s="1">
        <f t="shared" si="356"/>
        <v>79946.066447670251</v>
      </c>
      <c r="R323" s="1">
        <f t="shared" si="357"/>
        <v>0.79972799016833096</v>
      </c>
      <c r="S323" s="1">
        <f t="shared" si="358"/>
        <v>0.28502087976477714</v>
      </c>
      <c r="T323" s="1">
        <f t="shared" si="359"/>
        <v>0.78901704437077291</v>
      </c>
      <c r="U323" s="1">
        <f t="shared" si="360"/>
        <v>0.98963850071036596</v>
      </c>
      <c r="V323" s="1">
        <f t="shared" si="361"/>
        <v>173.99857681794711</v>
      </c>
      <c r="W323" s="1">
        <f t="shared" si="362"/>
        <v>2535.6068471417893</v>
      </c>
      <c r="X323" s="1">
        <f t="shared" si="363"/>
        <v>279.7925855557624</v>
      </c>
      <c r="Y323" s="1">
        <f t="shared" si="364"/>
        <v>0.10637698194863356</v>
      </c>
      <c r="Z323" s="1">
        <f t="shared" si="365"/>
        <v>0.53745531068020791</v>
      </c>
      <c r="AA323" s="1">
        <f t="shared" si="366"/>
        <v>5328.1682625184994</v>
      </c>
      <c r="AB323" s="1">
        <f t="shared" si="367"/>
        <v>8.3017670190818644E-3</v>
      </c>
      <c r="AC323" s="1">
        <f t="shared" si="368"/>
        <v>0.24849778114429422</v>
      </c>
      <c r="AD323" s="1">
        <f t="shared" si="369"/>
        <v>2.4828172243680252E-2</v>
      </c>
      <c r="AE323" s="1">
        <f t="shared" si="370"/>
        <v>0.28194949908558897</v>
      </c>
      <c r="AF323" s="1">
        <f t="shared" si="371"/>
        <v>257.41909122997561</v>
      </c>
      <c r="AG323" s="1">
        <f t="shared" si="372"/>
        <v>152.64242259066708</v>
      </c>
      <c r="AH323" s="1">
        <f t="shared" si="373"/>
        <v>152.28493172840558</v>
      </c>
      <c r="AI323" s="1">
        <f t="shared" si="374"/>
        <v>267.33985497795123</v>
      </c>
      <c r="AJ323" s="1">
        <f t="shared" si="375"/>
        <v>304.92803624753776</v>
      </c>
      <c r="AK323" s="8">
        <f t="shared" si="376"/>
        <v>53440205.339228615</v>
      </c>
      <c r="AL323" s="1">
        <f t="shared" si="377"/>
        <v>1869588.7416314166</v>
      </c>
      <c r="AM323" s="1">
        <f t="shared" si="378"/>
        <v>0.99995965183489821</v>
      </c>
      <c r="AN323" s="1">
        <f t="shared" si="379"/>
        <v>34.897583619894533</v>
      </c>
      <c r="AO323" s="1">
        <f t="shared" si="380"/>
        <v>129.40697232060825</v>
      </c>
      <c r="AP323" s="1">
        <f t="shared" si="381"/>
        <v>9.6505846713176874E-3</v>
      </c>
      <c r="AQ323" s="1">
        <f t="shared" si="382"/>
        <v>1.6340923364033572E-3</v>
      </c>
      <c r="AR323" s="1">
        <f t="shared" si="383"/>
        <v>2839.7326669254603</v>
      </c>
      <c r="AS323" s="1">
        <f t="shared" si="384"/>
        <v>164905829.1060352</v>
      </c>
      <c r="AT323" s="1">
        <f t="shared" si="385"/>
        <v>640612.27284308139</v>
      </c>
      <c r="AU323" s="1">
        <f t="shared" si="386"/>
        <v>5703183.7377035981</v>
      </c>
      <c r="AV323" s="1">
        <f t="shared" si="387"/>
        <v>53.87541235983295</v>
      </c>
      <c r="AW323" s="1">
        <f t="shared" si="388"/>
        <v>569097.15006257838</v>
      </c>
      <c r="AX323" s="6">
        <f t="shared" si="389"/>
        <v>454741654.02078229</v>
      </c>
      <c r="AY323">
        <f t="shared" si="390"/>
        <v>636842.53714004718</v>
      </c>
      <c r="AZ323">
        <f t="shared" si="391"/>
        <v>67745.387077468797</v>
      </c>
      <c r="BA323">
        <f t="shared" si="392"/>
        <v>1184322.5730031137</v>
      </c>
      <c r="BB323">
        <f t="shared" si="393"/>
        <v>10890132.266694354</v>
      </c>
    </row>
    <row r="324" spans="4:54" x14ac:dyDescent="0.35">
      <c r="D324">
        <f t="shared" si="343"/>
        <v>2020.0625</v>
      </c>
      <c r="E324" s="1">
        <f t="shared" si="344"/>
        <v>2998.8189543389967</v>
      </c>
      <c r="F324" s="1">
        <f t="shared" si="345"/>
        <v>0.95153806343216774</v>
      </c>
      <c r="G324" s="1">
        <f t="shared" si="346"/>
        <v>76539.861101260802</v>
      </c>
      <c r="H324" s="1">
        <f t="shared" si="347"/>
        <v>7812.4937872067649</v>
      </c>
      <c r="I324" s="1">
        <f t="shared" si="348"/>
        <v>2.115411643516983E-3</v>
      </c>
      <c r="J324" s="1">
        <f t="shared" si="349"/>
        <v>0.41730392003029726</v>
      </c>
      <c r="K324" s="1">
        <f t="shared" si="350"/>
        <v>1.9129766684284007E-2</v>
      </c>
      <c r="L324" s="1">
        <f t="shared" si="351"/>
        <v>4.6973151953020476E-3</v>
      </c>
      <c r="M324" s="1">
        <f t="shared" si="352"/>
        <v>0.73120905429972671</v>
      </c>
      <c r="N324" s="1">
        <f t="shared" si="353"/>
        <v>0.53848821100674527</v>
      </c>
      <c r="O324" s="1">
        <f t="shared" si="354"/>
        <v>4.5077945845231939</v>
      </c>
      <c r="P324" s="1">
        <f t="shared" si="355"/>
        <v>0.74151428645947881</v>
      </c>
      <c r="Q324" s="1">
        <f t="shared" si="356"/>
        <v>80451.868881427508</v>
      </c>
      <c r="R324" s="1">
        <f t="shared" si="357"/>
        <v>0.79972799016833096</v>
      </c>
      <c r="S324" s="1">
        <f t="shared" si="358"/>
        <v>0.28542177594056867</v>
      </c>
      <c r="T324" s="1">
        <f t="shared" si="359"/>
        <v>0.78915093118353086</v>
      </c>
      <c r="U324" s="1">
        <f t="shared" si="360"/>
        <v>0.98970358579692219</v>
      </c>
      <c r="V324" s="1">
        <f t="shared" si="361"/>
        <v>173.93167600076472</v>
      </c>
      <c r="W324" s="1">
        <f t="shared" si="362"/>
        <v>2544.8788827178191</v>
      </c>
      <c r="X324" s="1">
        <f t="shared" si="363"/>
        <v>280.81571215368382</v>
      </c>
      <c r="Y324" s="1">
        <f t="shared" si="364"/>
        <v>0.10687801271956571</v>
      </c>
      <c r="Z324" s="1">
        <f t="shared" si="365"/>
        <v>0.53848821100674527</v>
      </c>
      <c r="AA324" s="1">
        <f t="shared" si="366"/>
        <v>5347.6519477518123</v>
      </c>
      <c r="AB324" s="1">
        <f t="shared" si="367"/>
        <v>8.3177216439491754E-3</v>
      </c>
      <c r="AC324" s="1">
        <f t="shared" si="368"/>
        <v>0.24956996159461978</v>
      </c>
      <c r="AD324" s="1">
        <f t="shared" si="369"/>
        <v>2.4863316132483267E-2</v>
      </c>
      <c r="AE324" s="1">
        <f t="shared" si="370"/>
        <v>0.28234607521026811</v>
      </c>
      <c r="AF324" s="1">
        <f t="shared" si="371"/>
        <v>257.41904860944652</v>
      </c>
      <c r="AG324" s="1">
        <f t="shared" si="372"/>
        <v>152.64239731786861</v>
      </c>
      <c r="AH324" s="1">
        <f t="shared" si="373"/>
        <v>152.28493172840558</v>
      </c>
      <c r="AI324" s="1">
        <f t="shared" si="374"/>
        <v>267.23706531673372</v>
      </c>
      <c r="AJ324" s="1">
        <f t="shared" si="375"/>
        <v>304.92798576101717</v>
      </c>
      <c r="AK324" s="8">
        <f t="shared" si="376"/>
        <v>53778310.603466511</v>
      </c>
      <c r="AL324" s="1">
        <f t="shared" si="377"/>
        <v>1881417.1764076205</v>
      </c>
      <c r="AM324" s="1">
        <f t="shared" si="378"/>
        <v>0.99995990549289071</v>
      </c>
      <c r="AN324" s="1">
        <f t="shared" si="379"/>
        <v>34.903667890696688</v>
      </c>
      <c r="AO324" s="1">
        <f t="shared" si="380"/>
        <v>129.42953397048811</v>
      </c>
      <c r="AP324" s="1">
        <f t="shared" si="381"/>
        <v>9.6661142895349654E-3</v>
      </c>
      <c r="AQ324" s="1">
        <f t="shared" si="382"/>
        <v>1.6417888373576504E-3</v>
      </c>
      <c r="AR324" s="1">
        <f t="shared" si="383"/>
        <v>2850.1168092241082</v>
      </c>
      <c r="AS324" s="1">
        <f t="shared" si="384"/>
        <v>165816232.06966361</v>
      </c>
      <c r="AT324" s="1">
        <f t="shared" si="385"/>
        <v>644149.03623250604</v>
      </c>
      <c r="AU324" s="1">
        <f t="shared" si="386"/>
        <v>5743222.0047562905</v>
      </c>
      <c r="AV324" s="1">
        <f t="shared" si="387"/>
        <v>53.871935664992598</v>
      </c>
      <c r="AW324" s="1">
        <f t="shared" si="388"/>
        <v>571918.24551190017</v>
      </c>
      <c r="AX324" s="6">
        <f t="shared" si="389"/>
        <v>458102798.43349898</v>
      </c>
      <c r="AY324">
        <f t="shared" si="390"/>
        <v>640358.48815389385</v>
      </c>
      <c r="AZ324">
        <f t="shared" si="391"/>
        <v>68440.24264199374</v>
      </c>
      <c r="BA324">
        <f t="shared" si="392"/>
        <v>1190437.3761859399</v>
      </c>
      <c r="BB324">
        <f t="shared" si="393"/>
        <v>10964152.427507048</v>
      </c>
    </row>
    <row r="325" spans="4:54" x14ac:dyDescent="0.35">
      <c r="D325">
        <f t="shared" si="343"/>
        <v>2020.125</v>
      </c>
      <c r="E325" s="1">
        <f t="shared" si="344"/>
        <v>3009.5745681414278</v>
      </c>
      <c r="F325" s="1">
        <f t="shared" si="345"/>
        <v>0.95154101707012928</v>
      </c>
      <c r="G325" s="1">
        <f t="shared" si="346"/>
        <v>77028.141962961221</v>
      </c>
      <c r="H325" s="1">
        <f t="shared" si="347"/>
        <v>7852.4827722110058</v>
      </c>
      <c r="I325" s="1">
        <f t="shared" si="348"/>
        <v>2.0889689998910537E-3</v>
      </c>
      <c r="J325" s="1">
        <f t="shared" si="349"/>
        <v>0.41820594824835861</v>
      </c>
      <c r="K325" s="1">
        <f t="shared" si="350"/>
        <v>1.9107812606017786E-2</v>
      </c>
      <c r="L325" s="1">
        <f t="shared" si="351"/>
        <v>4.7074687324530603E-3</v>
      </c>
      <c r="M325" s="1">
        <f t="shared" si="352"/>
        <v>0.73131480616940991</v>
      </c>
      <c r="N325" s="1">
        <f t="shared" si="353"/>
        <v>0.53952231066227863</v>
      </c>
      <c r="O325" s="1">
        <f t="shared" si="354"/>
        <v>4.5242570262382005</v>
      </c>
      <c r="P325" s="1">
        <f t="shared" si="355"/>
        <v>0.74221237694319975</v>
      </c>
      <c r="Q325" s="1">
        <f t="shared" si="356"/>
        <v>80960.173723270316</v>
      </c>
      <c r="R325" s="1">
        <f t="shared" si="357"/>
        <v>0.79972799016833096</v>
      </c>
      <c r="S325" s="1">
        <f t="shared" si="358"/>
        <v>0.28582306384214545</v>
      </c>
      <c r="T325" s="1">
        <f t="shared" si="359"/>
        <v>0.78928314441125069</v>
      </c>
      <c r="U325" s="1">
        <f t="shared" si="360"/>
        <v>0.98976818687650792</v>
      </c>
      <c r="V325" s="1">
        <f t="shared" si="361"/>
        <v>173.8648589675187</v>
      </c>
      <c r="W325" s="1">
        <f t="shared" si="362"/>
        <v>2554.1727667874998</v>
      </c>
      <c r="X325" s="1">
        <f t="shared" si="363"/>
        <v>281.84124963266748</v>
      </c>
      <c r="Y325" s="1">
        <f t="shared" si="364"/>
        <v>0.10737953306032678</v>
      </c>
      <c r="Z325" s="1">
        <f t="shared" si="365"/>
        <v>0.53952231066227863</v>
      </c>
      <c r="AA325" s="1">
        <f t="shared" si="366"/>
        <v>5367.1815440657756</v>
      </c>
      <c r="AB325" s="1">
        <f t="shared" si="367"/>
        <v>8.3336947941705132E-3</v>
      </c>
      <c r="AC325" s="1">
        <f t="shared" si="368"/>
        <v>0.25064594958837194</v>
      </c>
      <c r="AD325" s="1">
        <f t="shared" si="369"/>
        <v>2.4898202670882962E-2</v>
      </c>
      <c r="AE325" s="1">
        <f t="shared" si="370"/>
        <v>0.28274303883950136</v>
      </c>
      <c r="AF325" s="1">
        <f t="shared" si="371"/>
        <v>257.41900756477509</v>
      </c>
      <c r="AG325" s="1">
        <f t="shared" si="372"/>
        <v>152.6423729795103</v>
      </c>
      <c r="AH325" s="1">
        <f t="shared" si="373"/>
        <v>152.28493172840558</v>
      </c>
      <c r="AI325" s="1">
        <f t="shared" si="374"/>
        <v>267.13440438522082</v>
      </c>
      <c r="AJ325" s="1">
        <f t="shared" si="375"/>
        <v>304.92793714119261</v>
      </c>
      <c r="AK325" s="8">
        <f t="shared" si="376"/>
        <v>54118088.610440552</v>
      </c>
      <c r="AL325" s="1">
        <f t="shared" si="377"/>
        <v>1893304.1311989015</v>
      </c>
      <c r="AM325" s="1">
        <f t="shared" si="378"/>
        <v>0.9999601572129373</v>
      </c>
      <c r="AN325" s="1">
        <f t="shared" si="379"/>
        <v>34.90974250093192</v>
      </c>
      <c r="AO325" s="1">
        <f t="shared" si="380"/>
        <v>129.45205979712216</v>
      </c>
      <c r="AP325" s="1">
        <f t="shared" si="381"/>
        <v>9.6815685871451066E-3</v>
      </c>
      <c r="AQ325" s="1">
        <f t="shared" si="382"/>
        <v>1.6494928587575412E-3</v>
      </c>
      <c r="AR325" s="1">
        <f t="shared" si="383"/>
        <v>2860.5254205689785</v>
      </c>
      <c r="AS325" s="1">
        <f t="shared" si="384"/>
        <v>166730496.27435985</v>
      </c>
      <c r="AT325" s="1">
        <f t="shared" si="385"/>
        <v>647700.79665700276</v>
      </c>
      <c r="AU325" s="1">
        <f t="shared" si="386"/>
        <v>5783481.3195208218</v>
      </c>
      <c r="AV325" s="1">
        <f t="shared" si="387"/>
        <v>53.868485089265121</v>
      </c>
      <c r="AW325" s="1">
        <f t="shared" si="388"/>
        <v>574748.81042597105</v>
      </c>
      <c r="AX325" s="6">
        <f t="shared" si="389"/>
        <v>461485178.97165149</v>
      </c>
      <c r="AY325">
        <f t="shared" si="390"/>
        <v>643889.34795152396</v>
      </c>
      <c r="AZ325">
        <f t="shared" si="391"/>
        <v>69140.537525552922</v>
      </c>
      <c r="BA325">
        <f t="shared" si="392"/>
        <v>1196574.8157280451</v>
      </c>
      <c r="BB325">
        <f t="shared" si="393"/>
        <v>11038554.763518671</v>
      </c>
    </row>
    <row r="326" spans="4:54" x14ac:dyDescent="0.35">
      <c r="D326">
        <f t="shared" si="343"/>
        <v>2020.1875</v>
      </c>
      <c r="E326" s="1">
        <f t="shared" si="344"/>
        <v>3020.3518565192926</v>
      </c>
      <c r="F326" s="1">
        <f t="shared" si="345"/>
        <v>0.9515439485126499</v>
      </c>
      <c r="G326" s="1">
        <f t="shared" si="346"/>
        <v>77518.922136224413</v>
      </c>
      <c r="H326" s="1">
        <f t="shared" si="347"/>
        <v>7892.475589375209</v>
      </c>
      <c r="I326" s="1">
        <f t="shared" si="348"/>
        <v>2.0628568892864831E-3</v>
      </c>
      <c r="J326" s="1">
        <f t="shared" si="349"/>
        <v>0.41910596974045639</v>
      </c>
      <c r="K326" s="1">
        <f t="shared" si="350"/>
        <v>1.9085877204056575E-2</v>
      </c>
      <c r="L326" s="1">
        <f t="shared" si="351"/>
        <v>4.7175996812124739E-3</v>
      </c>
      <c r="M326" s="1">
        <f t="shared" si="352"/>
        <v>0.73141923614081805</v>
      </c>
      <c r="N326" s="1">
        <f t="shared" si="353"/>
        <v>0.54055759240457313</v>
      </c>
      <c r="O326" s="1">
        <f t="shared" si="354"/>
        <v>4.5407578837254077</v>
      </c>
      <c r="P326" s="1">
        <f t="shared" si="355"/>
        <v>0.74290832279998875</v>
      </c>
      <c r="Q326" s="1">
        <f t="shared" si="356"/>
        <v>81470.97979558169</v>
      </c>
      <c r="R326" s="1">
        <f t="shared" si="357"/>
        <v>0.79972799016833096</v>
      </c>
      <c r="S326" s="1">
        <f t="shared" si="358"/>
        <v>0.28622473932671549</v>
      </c>
      <c r="T326" s="1">
        <f t="shared" si="359"/>
        <v>0.78941370497374386</v>
      </c>
      <c r="U326" s="1">
        <f t="shared" si="360"/>
        <v>0.98983230687569601</v>
      </c>
      <c r="V326" s="1">
        <f t="shared" si="361"/>
        <v>173.7981268110691</v>
      </c>
      <c r="W326" s="1">
        <f t="shared" si="362"/>
        <v>2563.4883385107778</v>
      </c>
      <c r="X326" s="1">
        <f t="shared" si="363"/>
        <v>282.86918024475119</v>
      </c>
      <c r="Y326" s="1">
        <f t="shared" si="364"/>
        <v>0.10788153779335101</v>
      </c>
      <c r="Z326" s="1">
        <f t="shared" si="365"/>
        <v>0.54055759240457313</v>
      </c>
      <c r="AA326" s="1">
        <f t="shared" si="366"/>
        <v>5386.7567134809924</v>
      </c>
      <c r="AB326" s="1">
        <f t="shared" si="367"/>
        <v>8.3496862034148668E-3</v>
      </c>
      <c r="AC326" s="1">
        <f t="shared" si="368"/>
        <v>0.25172573723676234</v>
      </c>
      <c r="AD326" s="1">
        <f t="shared" si="369"/>
        <v>2.4932829087456001E-2</v>
      </c>
      <c r="AE326" s="1">
        <f t="shared" si="370"/>
        <v>0.28314038587513946</v>
      </c>
      <c r="AF326" s="1">
        <f t="shared" si="371"/>
        <v>257.41896803769527</v>
      </c>
      <c r="AG326" s="1">
        <f t="shared" si="372"/>
        <v>152.64234954104194</v>
      </c>
      <c r="AH326" s="1">
        <f t="shared" si="373"/>
        <v>152.28493172840558</v>
      </c>
      <c r="AI326" s="1">
        <f t="shared" si="374"/>
        <v>267.03187386253575</v>
      </c>
      <c r="AJ326" s="1">
        <f t="shared" si="375"/>
        <v>304.92789031904448</v>
      </c>
      <c r="AK326" s="8">
        <f t="shared" si="376"/>
        <v>54459538.572968885</v>
      </c>
      <c r="AL326" s="1">
        <f t="shared" si="377"/>
        <v>1905249.5784660969</v>
      </c>
      <c r="AM326" s="1">
        <f t="shared" si="378"/>
        <v>0.99996040700754341</v>
      </c>
      <c r="AN326" s="1">
        <f t="shared" si="379"/>
        <v>34.915807345058404</v>
      </c>
      <c r="AO326" s="1">
        <f t="shared" si="380"/>
        <v>129.47454940914096</v>
      </c>
      <c r="AP326" s="1">
        <f t="shared" si="381"/>
        <v>9.6969477241619674E-3</v>
      </c>
      <c r="AQ326" s="1">
        <f t="shared" si="382"/>
        <v>1.6572043210687131E-3</v>
      </c>
      <c r="AR326" s="1">
        <f t="shared" si="383"/>
        <v>2870.9583208285353</v>
      </c>
      <c r="AS326" s="1">
        <f t="shared" si="384"/>
        <v>167648615.02970469</v>
      </c>
      <c r="AT326" s="1">
        <f t="shared" si="385"/>
        <v>651267.52821553918</v>
      </c>
      <c r="AU326" s="1">
        <f t="shared" si="386"/>
        <v>5823962.619311884</v>
      </c>
      <c r="AV326" s="1">
        <f t="shared" si="387"/>
        <v>53.865060464453244</v>
      </c>
      <c r="AW326" s="1">
        <f t="shared" si="388"/>
        <v>577588.7975691316</v>
      </c>
      <c r="AX326" s="6">
        <f t="shared" si="389"/>
        <v>464888900.13246202</v>
      </c>
      <c r="AY326">
        <f t="shared" si="390"/>
        <v>647435.090784322</v>
      </c>
      <c r="AZ326">
        <f t="shared" si="391"/>
        <v>69846.293215190482</v>
      </c>
      <c r="BA326">
        <f t="shared" si="392"/>
        <v>1202734.811749561</v>
      </c>
      <c r="BB326">
        <f t="shared" si="393"/>
        <v>11113340.689501673</v>
      </c>
    </row>
    <row r="327" spans="4:54" x14ac:dyDescent="0.35">
      <c r="D327">
        <f t="shared" si="343"/>
        <v>2020.25</v>
      </c>
      <c r="E327" s="1">
        <f t="shared" si="344"/>
        <v>3031.1505956418068</v>
      </c>
      <c r="F327" s="1">
        <f t="shared" si="345"/>
        <v>0.95154685790251736</v>
      </c>
      <c r="G327" s="1">
        <f t="shared" si="346"/>
        <v>78012.201860560366</v>
      </c>
      <c r="H327" s="1">
        <f t="shared" si="347"/>
        <v>7932.4689722551084</v>
      </c>
      <c r="I327" s="1">
        <f t="shared" si="348"/>
        <v>2.037071180040781E-3</v>
      </c>
      <c r="J327" s="1">
        <f t="shared" si="349"/>
        <v>0.42000398708563413</v>
      </c>
      <c r="K327" s="1">
        <f t="shared" si="350"/>
        <v>1.9063960495958158E-2</v>
      </c>
      <c r="L327" s="1">
        <f t="shared" si="351"/>
        <v>4.7277080706108815E-3</v>
      </c>
      <c r="M327" s="1">
        <f t="shared" si="352"/>
        <v>0.73152236073767829</v>
      </c>
      <c r="N327" s="1">
        <f t="shared" si="353"/>
        <v>0.54159403883482571</v>
      </c>
      <c r="O327" s="1">
        <f t="shared" si="354"/>
        <v>4.5572968675578718</v>
      </c>
      <c r="P327" s="1">
        <f t="shared" si="355"/>
        <v>0.74360211615705385</v>
      </c>
      <c r="Q327" s="1">
        <f t="shared" si="356"/>
        <v>81984.285702240828</v>
      </c>
      <c r="R327" s="1">
        <f t="shared" si="357"/>
        <v>0.79972799016833096</v>
      </c>
      <c r="S327" s="1">
        <f t="shared" si="358"/>
        <v>0.2866267982634661</v>
      </c>
      <c r="T327" s="1">
        <f t="shared" si="359"/>
        <v>0.7895426335293243</v>
      </c>
      <c r="U327" s="1">
        <f t="shared" si="360"/>
        <v>0.98989594871253028</v>
      </c>
      <c r="V327" s="1">
        <f t="shared" si="361"/>
        <v>173.73148062428231</v>
      </c>
      <c r="W327" s="1">
        <f t="shared" si="362"/>
        <v>2572.8254344914503</v>
      </c>
      <c r="X327" s="1">
        <f t="shared" si="363"/>
        <v>283.89948595991342</v>
      </c>
      <c r="Y327" s="1">
        <f t="shared" si="364"/>
        <v>0.10838402175604434</v>
      </c>
      <c r="Z327" s="1">
        <f t="shared" si="365"/>
        <v>0.54159403883482571</v>
      </c>
      <c r="AA327" s="1">
        <f t="shared" si="366"/>
        <v>5406.3771126467336</v>
      </c>
      <c r="AB327" s="1">
        <f t="shared" si="367"/>
        <v>8.365695602932802E-3</v>
      </c>
      <c r="AC327" s="1">
        <f t="shared" si="368"/>
        <v>0.2528093163324367</v>
      </c>
      <c r="AD327" s="1">
        <f t="shared" si="369"/>
        <v>2.4967192618922059E-2</v>
      </c>
      <c r="AE327" s="1">
        <f t="shared" si="370"/>
        <v>0.28353811223088315</v>
      </c>
      <c r="AF327" s="1">
        <f t="shared" si="371"/>
        <v>257.41892997209544</v>
      </c>
      <c r="AG327" s="1">
        <f t="shared" si="372"/>
        <v>152.64232696919092</v>
      </c>
      <c r="AH327" s="1">
        <f t="shared" si="373"/>
        <v>152.28493172840558</v>
      </c>
      <c r="AI327" s="1">
        <f t="shared" si="374"/>
        <v>266.92947542781144</v>
      </c>
      <c r="AJ327" s="1">
        <f t="shared" si="375"/>
        <v>304.92784522810524</v>
      </c>
      <c r="AK327" s="8">
        <f t="shared" si="376"/>
        <v>54802659.557810068</v>
      </c>
      <c r="AL327" s="1">
        <f t="shared" si="377"/>
        <v>1917253.4855602286</v>
      </c>
      <c r="AM327" s="1">
        <f t="shared" si="378"/>
        <v>0.99996065488916519</v>
      </c>
      <c r="AN327" s="1">
        <f t="shared" si="379"/>
        <v>34.921862317589259</v>
      </c>
      <c r="AO327" s="1">
        <f t="shared" si="380"/>
        <v>129.49700241537877</v>
      </c>
      <c r="AP327" s="1">
        <f t="shared" si="381"/>
        <v>9.712251860919046E-3</v>
      </c>
      <c r="AQ327" s="1">
        <f t="shared" si="382"/>
        <v>1.6649231449868353E-3</v>
      </c>
      <c r="AR327" s="1">
        <f t="shared" si="383"/>
        <v>2881.4153270085044</v>
      </c>
      <c r="AS327" s="1">
        <f t="shared" si="384"/>
        <v>168570581.28711072</v>
      </c>
      <c r="AT327" s="1">
        <f t="shared" si="385"/>
        <v>654849.20361289661</v>
      </c>
      <c r="AU327" s="1">
        <f t="shared" si="386"/>
        <v>5864666.8398253554</v>
      </c>
      <c r="AV327" s="1">
        <f t="shared" si="387"/>
        <v>53.861661623268866</v>
      </c>
      <c r="AW327" s="1">
        <f t="shared" si="388"/>
        <v>580438.15854191373</v>
      </c>
      <c r="AX327" s="6">
        <f t="shared" si="389"/>
        <v>468314066.35482514</v>
      </c>
      <c r="AY327">
        <f t="shared" si="390"/>
        <v>650995.6895176901</v>
      </c>
      <c r="AZ327">
        <f t="shared" si="391"/>
        <v>70557.530975776404</v>
      </c>
      <c r="BA327">
        <f t="shared" si="392"/>
        <v>1208917.2818918431</v>
      </c>
      <c r="BB327">
        <f t="shared" si="393"/>
        <v>11188511.61523602</v>
      </c>
    </row>
    <row r="328" spans="4:54" x14ac:dyDescent="0.35">
      <c r="D328">
        <f t="shared" si="343"/>
        <v>2020.3125</v>
      </c>
      <c r="E328" s="1">
        <f t="shared" si="344"/>
        <v>3041.9705588891848</v>
      </c>
      <c r="F328" s="1">
        <f t="shared" si="345"/>
        <v>0.95154974538175829</v>
      </c>
      <c r="G328" s="1">
        <f t="shared" si="346"/>
        <v>78507.981171326304</v>
      </c>
      <c r="H328" s="1">
        <f t="shared" si="347"/>
        <v>7972.4596220345202</v>
      </c>
      <c r="I328" s="1">
        <f t="shared" si="348"/>
        <v>2.0116077921372745E-3</v>
      </c>
      <c r="J328" s="1">
        <f t="shared" si="349"/>
        <v>0.42090000286221835</v>
      </c>
      <c r="K328" s="1">
        <f t="shared" si="350"/>
        <v>1.9042062500387039E-2</v>
      </c>
      <c r="L328" s="1">
        <f t="shared" si="351"/>
        <v>4.7377939296708053E-3</v>
      </c>
      <c r="M328" s="1">
        <f t="shared" si="352"/>
        <v>0.73162419627717123</v>
      </c>
      <c r="N328" s="1">
        <f t="shared" si="353"/>
        <v>0.54263163239832501</v>
      </c>
      <c r="O328" s="1">
        <f t="shared" si="354"/>
        <v>4.5738736837877392</v>
      </c>
      <c r="P328" s="1">
        <f t="shared" si="355"/>
        <v>0.74429374924917524</v>
      </c>
      <c r="Q328" s="1">
        <f t="shared" si="356"/>
        <v>82500.089826764335</v>
      </c>
      <c r="R328" s="1">
        <f t="shared" si="357"/>
        <v>0.79972799016833096</v>
      </c>
      <c r="S328" s="1">
        <f t="shared" si="358"/>
        <v>0.28702923653356882</v>
      </c>
      <c r="T328" s="1">
        <f t="shared" si="359"/>
        <v>0.78966995047807687</v>
      </c>
      <c r="U328" s="1">
        <f t="shared" si="360"/>
        <v>0.9899591152964422</v>
      </c>
      <c r="V328" s="1">
        <f t="shared" si="361"/>
        <v>173.66492149990498</v>
      </c>
      <c r="W328" s="1">
        <f t="shared" si="362"/>
        <v>2582.1838887810318</v>
      </c>
      <c r="X328" s="1">
        <f t="shared" si="363"/>
        <v>284.93214846649994</v>
      </c>
      <c r="Y328" s="1">
        <f t="shared" si="364"/>
        <v>0.1088869798007901</v>
      </c>
      <c r="Z328" s="1">
        <f t="shared" si="365"/>
        <v>0.54263163239832501</v>
      </c>
      <c r="AA328" s="1">
        <f t="shared" si="366"/>
        <v>5426.0423928490591</v>
      </c>
      <c r="AB328" s="1">
        <f t="shared" si="367"/>
        <v>8.3817227215666635E-3</v>
      </c>
      <c r="AC328" s="1">
        <f t="shared" si="368"/>
        <v>0.25389667834754104</v>
      </c>
      <c r="AD328" s="1">
        <f t="shared" si="369"/>
        <v>2.5001290510699815E-2</v>
      </c>
      <c r="AE328" s="1">
        <f t="shared" si="370"/>
        <v>0.28393621383228856</v>
      </c>
      <c r="AF328" s="1">
        <f t="shared" si="371"/>
        <v>257.41889331393867</v>
      </c>
      <c r="AG328" s="1">
        <f t="shared" si="372"/>
        <v>152.64230523191483</v>
      </c>
      <c r="AH328" s="1">
        <f t="shared" si="373"/>
        <v>152.28493172840558</v>
      </c>
      <c r="AI328" s="1">
        <f t="shared" si="374"/>
        <v>266.82721075999689</v>
      </c>
      <c r="AJ328" s="1">
        <f t="shared" si="375"/>
        <v>304.92780180436495</v>
      </c>
      <c r="AK328" s="8">
        <f t="shared" si="376"/>
        <v>55147450.484420568</v>
      </c>
      <c r="AL328" s="1">
        <f t="shared" si="377"/>
        <v>1929315.8146790324</v>
      </c>
      <c r="AM328" s="1">
        <f t="shared" si="378"/>
        <v>0.99996090087021006</v>
      </c>
      <c r="AN328" s="1">
        <f t="shared" si="379"/>
        <v>34.927907313103567</v>
      </c>
      <c r="AO328" s="1">
        <f t="shared" si="380"/>
        <v>129.51941842491453</v>
      </c>
      <c r="AP328" s="1">
        <f t="shared" si="381"/>
        <v>9.7274811580663496E-3</v>
      </c>
      <c r="AQ328" s="1">
        <f t="shared" si="382"/>
        <v>1.6726492514376491E-3</v>
      </c>
      <c r="AR328" s="1">
        <f t="shared" si="383"/>
        <v>2891.8962532562032</v>
      </c>
      <c r="AS328" s="1">
        <f t="shared" si="384"/>
        <v>169496387.637656</v>
      </c>
      <c r="AT328" s="1">
        <f t="shared" si="385"/>
        <v>658445.79415134224</v>
      </c>
      <c r="AU328" s="1">
        <f t="shared" si="386"/>
        <v>5905594.9150511613</v>
      </c>
      <c r="AV328" s="1">
        <f t="shared" si="387"/>
        <v>53.858288399320863</v>
      </c>
      <c r="AW328" s="1">
        <f t="shared" si="388"/>
        <v>583296.84377777262</v>
      </c>
      <c r="AX328" s="6">
        <f t="shared" si="389"/>
        <v>471760782.01010144</v>
      </c>
      <c r="AY328">
        <f t="shared" si="390"/>
        <v>654571.11562276981</v>
      </c>
      <c r="AZ328">
        <f t="shared" si="391"/>
        <v>71274.271844997173</v>
      </c>
      <c r="BA328">
        <f t="shared" si="392"/>
        <v>1215122.1413075309</v>
      </c>
      <c r="BB328">
        <f t="shared" si="393"/>
        <v>11264068.945354261</v>
      </c>
    </row>
    <row r="329" spans="4:54" x14ac:dyDescent="0.35">
      <c r="D329">
        <f t="shared" si="343"/>
        <v>2020.375</v>
      </c>
      <c r="E329" s="1">
        <f t="shared" si="344"/>
        <v>3052.8115168651266</v>
      </c>
      <c r="F329" s="1">
        <f t="shared" si="345"/>
        <v>0.95155261109164779</v>
      </c>
      <c r="G329" s="1">
        <f t="shared" si="346"/>
        <v>79006.259897703465</v>
      </c>
      <c r="H329" s="1">
        <f t="shared" si="347"/>
        <v>8012.4442079152841</v>
      </c>
      <c r="I329" s="1">
        <f t="shared" si="348"/>
        <v>1.9864626965594694E-3</v>
      </c>
      <c r="J329" s="1">
        <f t="shared" si="349"/>
        <v>0.4217940196478881</v>
      </c>
      <c r="K329" s="1">
        <f t="shared" si="350"/>
        <v>1.9020183237110699E-2</v>
      </c>
      <c r="L329" s="1">
        <f t="shared" si="351"/>
        <v>4.7478572874074801E-3</v>
      </c>
      <c r="M329" s="1">
        <f t="shared" si="352"/>
        <v>0.73172475887251287</v>
      </c>
      <c r="N329" s="1">
        <f t="shared" si="353"/>
        <v>0.54367035538514585</v>
      </c>
      <c r="O329" s="1">
        <f t="shared" si="354"/>
        <v>4.5904880339539336</v>
      </c>
      <c r="P329" s="1">
        <f t="shared" si="355"/>
        <v>0.74498321441957549</v>
      </c>
      <c r="Q329" s="1">
        <f t="shared" si="356"/>
        <v>83018.390330478258</v>
      </c>
      <c r="R329" s="1">
        <f t="shared" si="357"/>
        <v>0.79972799016833096</v>
      </c>
      <c r="S329" s="1">
        <f t="shared" si="358"/>
        <v>0.28743205003018341</v>
      </c>
      <c r="T329" s="1">
        <f t="shared" si="359"/>
        <v>0.78979567596508549</v>
      </c>
      <c r="U329" s="1">
        <f t="shared" si="360"/>
        <v>0.99002180952816921</v>
      </c>
      <c r="V329" s="1">
        <f t="shared" si="361"/>
        <v>173.59845053043827</v>
      </c>
      <c r="W329" s="1">
        <f t="shared" si="362"/>
        <v>2591.5635328830931</v>
      </c>
      <c r="X329" s="1">
        <f t="shared" si="363"/>
        <v>285.96714917170266</v>
      </c>
      <c r="Y329" s="1">
        <f t="shared" si="364"/>
        <v>0.10939040679495439</v>
      </c>
      <c r="Z329" s="1">
        <f t="shared" si="365"/>
        <v>0.54367035538514585</v>
      </c>
      <c r="AA329" s="1">
        <f t="shared" si="366"/>
        <v>5445.7522000199369</v>
      </c>
      <c r="AB329" s="1">
        <f t="shared" si="367"/>
        <v>8.3977672857612901E-3</v>
      </c>
      <c r="AC329" s="1">
        <f t="shared" si="368"/>
        <v>0.25498781443183138</v>
      </c>
      <c r="AD329" s="1">
        <f t="shared" si="369"/>
        <v>2.5035120017465169E-2</v>
      </c>
      <c r="AE329" s="1">
        <f t="shared" si="370"/>
        <v>0.28433468661677064</v>
      </c>
      <c r="AF329" s="1">
        <f t="shared" si="371"/>
        <v>257.41885801118588</v>
      </c>
      <c r="AG329" s="1">
        <f t="shared" si="372"/>
        <v>152.64228429835592</v>
      </c>
      <c r="AH329" s="1">
        <f t="shared" si="373"/>
        <v>152.28493172840558</v>
      </c>
      <c r="AI329" s="1">
        <f t="shared" si="374"/>
        <v>266.72508153766381</v>
      </c>
      <c r="AJ329" s="1">
        <f t="shared" si="375"/>
        <v>304.92775998618032</v>
      </c>
      <c r="AK329" s="8">
        <f t="shared" si="376"/>
        <v>55493910.12373288</v>
      </c>
      <c r="AL329" s="1">
        <f t="shared" si="377"/>
        <v>1941436.5228242124</v>
      </c>
      <c r="AM329" s="1">
        <f t="shared" si="378"/>
        <v>0.99996114496303601</v>
      </c>
      <c r="AN329" s="1">
        <f t="shared" si="379"/>
        <v>34.93394222625755</v>
      </c>
      <c r="AO329" s="1">
        <f t="shared" si="380"/>
        <v>129.54179704711316</v>
      </c>
      <c r="AP329" s="1">
        <f t="shared" si="381"/>
        <v>9.7426357765672458E-3</v>
      </c>
      <c r="AQ329" s="1">
        <f t="shared" si="382"/>
        <v>1.680382561577052E-3</v>
      </c>
      <c r="AR329" s="1">
        <f t="shared" si="383"/>
        <v>2902.4009108653995</v>
      </c>
      <c r="AS329" s="1">
        <f t="shared" si="384"/>
        <v>170426026.30997488</v>
      </c>
      <c r="AT329" s="1">
        <f t="shared" si="385"/>
        <v>662057.26972252049</v>
      </c>
      <c r="AU329" s="1">
        <f t="shared" si="386"/>
        <v>5946747.7771856198</v>
      </c>
      <c r="AV329" s="1">
        <f t="shared" si="387"/>
        <v>53.854940627103012</v>
      </c>
      <c r="AW329" s="1">
        <f t="shared" si="388"/>
        <v>586164.80254003953</v>
      </c>
      <c r="AX329" s="6">
        <f t="shared" si="389"/>
        <v>475229151.39283472</v>
      </c>
      <c r="AY329">
        <f t="shared" si="390"/>
        <v>658161.3391683806</v>
      </c>
      <c r="AZ329">
        <f t="shared" si="391"/>
        <v>71996.536628341099</v>
      </c>
      <c r="BA329">
        <f t="shared" si="392"/>
        <v>1221349.3026510444</v>
      </c>
      <c r="BB329">
        <f t="shared" si="393"/>
        <v>11340014.079185981</v>
      </c>
    </row>
    <row r="330" spans="4:54" x14ac:dyDescent="0.35">
      <c r="D330">
        <f t="shared" si="343"/>
        <v>2020.4375</v>
      </c>
      <c r="E330" s="1">
        <f t="shared" si="344"/>
        <v>3063.6732374099279</v>
      </c>
      <c r="F330" s="1">
        <f t="shared" si="345"/>
        <v>0.95155545517272055</v>
      </c>
      <c r="G330" s="1">
        <f t="shared" si="346"/>
        <v>79507.037660698174</v>
      </c>
      <c r="H330" s="1">
        <f t="shared" si="347"/>
        <v>8052.4193675233892</v>
      </c>
      <c r="I330" s="1">
        <f t="shared" si="348"/>
        <v>1.9616319146536039E-3</v>
      </c>
      <c r="J330" s="1">
        <f t="shared" si="349"/>
        <v>0.42268604001974452</v>
      </c>
      <c r="K330" s="1">
        <f t="shared" si="350"/>
        <v>1.8998322726995535E-2</v>
      </c>
      <c r="L330" s="1">
        <f t="shared" si="351"/>
        <v>4.7578981728296351E-3</v>
      </c>
      <c r="M330" s="1">
        <f t="shared" si="352"/>
        <v>0.73182406443550385</v>
      </c>
      <c r="N330" s="1">
        <f t="shared" si="353"/>
        <v>0.54471018993087739</v>
      </c>
      <c r="O330" s="1">
        <f t="shared" si="354"/>
        <v>4.6071396150906825</v>
      </c>
      <c r="P330" s="1">
        <f t="shared" si="355"/>
        <v>0.74567050412076286</v>
      </c>
      <c r="Q330" s="1">
        <f t="shared" si="356"/>
        <v>83539.185150722522</v>
      </c>
      <c r="R330" s="1">
        <f t="shared" si="357"/>
        <v>0.79972799016833096</v>
      </c>
      <c r="S330" s="1">
        <f t="shared" si="358"/>
        <v>0.28783523465846217</v>
      </c>
      <c r="T330" s="1">
        <f t="shared" si="359"/>
        <v>0.78991982988362042</v>
      </c>
      <c r="U330" s="1">
        <f t="shared" si="360"/>
        <v>0.99008403429967418</v>
      </c>
      <c r="V330" s="1">
        <f t="shared" si="361"/>
        <v>173.53206880801199</v>
      </c>
      <c r="W330" s="1">
        <f t="shared" si="362"/>
        <v>2600.9641957580761</v>
      </c>
      <c r="X330" s="1">
        <f t="shared" si="363"/>
        <v>287.00446920209083</v>
      </c>
      <c r="Y330" s="1">
        <f t="shared" si="364"/>
        <v>0.10989429762089127</v>
      </c>
      <c r="Z330" s="1">
        <f t="shared" si="365"/>
        <v>0.54471018993087739</v>
      </c>
      <c r="AA330" s="1">
        <f t="shared" si="366"/>
        <v>5465.5061747473601</v>
      </c>
      <c r="AB330" s="1">
        <f t="shared" si="367"/>
        <v>8.4138290195752696E-3</v>
      </c>
      <c r="AC330" s="1">
        <f t="shared" si="368"/>
        <v>0.25608271541082722</v>
      </c>
      <c r="AD330" s="1">
        <f t="shared" si="369"/>
        <v>2.5068678403711454E-2</v>
      </c>
      <c r="AE330" s="1">
        <f t="shared" si="370"/>
        <v>0.28473352653360767</v>
      </c>
      <c r="AF330" s="1">
        <f t="shared" si="371"/>
        <v>257.4188240137222</v>
      </c>
      <c r="AG330" s="1">
        <f t="shared" si="372"/>
        <v>152.64226413879746</v>
      </c>
      <c r="AH330" s="1">
        <f t="shared" si="373"/>
        <v>152.28493172840558</v>
      </c>
      <c r="AI330" s="1">
        <f t="shared" si="374"/>
        <v>266.62308943881357</v>
      </c>
      <c r="AJ330" s="1">
        <f t="shared" si="375"/>
        <v>304.92771971418733</v>
      </c>
      <c r="AK330" s="8">
        <f t="shared" si="376"/>
        <v>55842037.096955225</v>
      </c>
      <c r="AL330" s="1">
        <f t="shared" si="377"/>
        <v>1953615.5617594498</v>
      </c>
      <c r="AM330" s="1">
        <f t="shared" si="378"/>
        <v>0.99996138717995164</v>
      </c>
      <c r="AN330" s="1">
        <f t="shared" si="379"/>
        <v>34.939966951795746</v>
      </c>
      <c r="AO330" s="1">
        <f t="shared" si="380"/>
        <v>129.56413789166712</v>
      </c>
      <c r="AP330" s="1">
        <f t="shared" si="381"/>
        <v>9.7577158776953332E-3</v>
      </c>
      <c r="AQ330" s="1">
        <f t="shared" si="382"/>
        <v>1.6881229967911759E-3</v>
      </c>
      <c r="AR330" s="1">
        <f t="shared" si="383"/>
        <v>2912.9291082817044</v>
      </c>
      <c r="AS330" s="1">
        <f t="shared" si="384"/>
        <v>171359489.16820619</v>
      </c>
      <c r="AT330" s="1">
        <f t="shared" si="385"/>
        <v>665683.59879956383</v>
      </c>
      <c r="AU330" s="1">
        <f t="shared" si="386"/>
        <v>5988126.3565432774</v>
      </c>
      <c r="AV330" s="1">
        <f t="shared" si="387"/>
        <v>53.851618141982776</v>
      </c>
      <c r="AW330" s="1">
        <f t="shared" si="388"/>
        <v>589041.98291909741</v>
      </c>
      <c r="AX330" s="6">
        <f t="shared" si="389"/>
        <v>478719278.71139443</v>
      </c>
      <c r="AY330">
        <f t="shared" si="390"/>
        <v>661766.3288131773</v>
      </c>
      <c r="AZ330">
        <f t="shared" si="391"/>
        <v>72724.345894079903</v>
      </c>
      <c r="BA330">
        <f t="shared" si="392"/>
        <v>1227598.6760695267</v>
      </c>
      <c r="BB330">
        <f t="shared" si="393"/>
        <v>11416348.410601672</v>
      </c>
    </row>
    <row r="331" spans="4:54" x14ac:dyDescent="0.35">
      <c r="D331">
        <f t="shared" si="343"/>
        <v>2020.5</v>
      </c>
      <c r="E331" s="1">
        <f t="shared" si="344"/>
        <v>3074.5554856142476</v>
      </c>
      <c r="F331" s="1">
        <f t="shared" si="345"/>
        <v>0.95155827776477764</v>
      </c>
      <c r="G331" s="1">
        <f t="shared" si="346"/>
        <v>80010.313871168386</v>
      </c>
      <c r="H331" s="1">
        <f t="shared" si="347"/>
        <v>8092.3817073269302</v>
      </c>
      <c r="I331" s="1">
        <f t="shared" si="348"/>
        <v>1.93711151749904E-3</v>
      </c>
      <c r="J331" s="1">
        <f t="shared" si="349"/>
        <v>0.4235760665543799</v>
      </c>
      <c r="K331" s="1">
        <f t="shared" si="350"/>
        <v>1.897648099200254E-2</v>
      </c>
      <c r="L331" s="1">
        <f t="shared" si="351"/>
        <v>4.7679166149402702E-3</v>
      </c>
      <c r="M331" s="1">
        <f t="shared" si="352"/>
        <v>0.73192212867904749</v>
      </c>
      <c r="N331" s="1">
        <f t="shared" si="353"/>
        <v>0.54575111801738585</v>
      </c>
      <c r="O331" s="1">
        <f t="shared" si="354"/>
        <v>4.6238281197369027</v>
      </c>
      <c r="P331" s="1">
        <f t="shared" si="355"/>
        <v>0.74635561091535019</v>
      </c>
      <c r="Q331" s="1">
        <f t="shared" si="356"/>
        <v>84062.47199908676</v>
      </c>
      <c r="R331" s="1">
        <f t="shared" si="357"/>
        <v>0.79972799016833096</v>
      </c>
      <c r="S331" s="1">
        <f t="shared" si="358"/>
        <v>0.28823878633555411</v>
      </c>
      <c r="T331" s="1">
        <f t="shared" si="359"/>
        <v>0.79004243187828627</v>
      </c>
      <c r="U331" s="1">
        <f t="shared" si="360"/>
        <v>0.9901457924940662</v>
      </c>
      <c r="V331" s="1">
        <f t="shared" si="361"/>
        <v>173.46577742425936</v>
      </c>
      <c r="W331" s="1">
        <f t="shared" si="362"/>
        <v>2610.3857038285901</v>
      </c>
      <c r="X331" s="1">
        <f t="shared" si="363"/>
        <v>288.04408940419552</v>
      </c>
      <c r="Y331" s="1">
        <f t="shared" si="364"/>
        <v>0.11039864717594779</v>
      </c>
      <c r="Z331" s="1">
        <f t="shared" si="365"/>
        <v>0.54575111801738585</v>
      </c>
      <c r="AA331" s="1">
        <f t="shared" si="366"/>
        <v>5485.3039522864765</v>
      </c>
      <c r="AB331" s="1">
        <f t="shared" si="367"/>
        <v>8.4299076446927249E-3</v>
      </c>
      <c r="AC331" s="1">
        <f t="shared" si="368"/>
        <v>0.25718137178400996</v>
      </c>
      <c r="AD331" s="1">
        <f t="shared" si="369"/>
        <v>2.5101962944311603E-2</v>
      </c>
      <c r="AE331" s="1">
        <f t="shared" si="370"/>
        <v>0.28513272954394547</v>
      </c>
      <c r="AF331" s="1">
        <f t="shared" si="371"/>
        <v>257.41879127328571</v>
      </c>
      <c r="AG331" s="1">
        <f t="shared" si="372"/>
        <v>152.64224472462146</v>
      </c>
      <c r="AH331" s="1">
        <f t="shared" si="373"/>
        <v>152.28493172840558</v>
      </c>
      <c r="AI331" s="1">
        <f t="shared" si="374"/>
        <v>266.52123614068421</v>
      </c>
      <c r="AJ331" s="1">
        <f t="shared" si="375"/>
        <v>304.92768093121691</v>
      </c>
      <c r="AK331" s="8">
        <f t="shared" si="376"/>
        <v>56191829.874392346</v>
      </c>
      <c r="AL331" s="1">
        <f t="shared" si="377"/>
        <v>1965852.8779691467</v>
      </c>
      <c r="AM331" s="1">
        <f t="shared" si="378"/>
        <v>0.99996162753321627</v>
      </c>
      <c r="AN331" s="1">
        <f t="shared" si="379"/>
        <v>34.945981384562231</v>
      </c>
      <c r="AO331" s="1">
        <f t="shared" si="380"/>
        <v>129.58644056863793</v>
      </c>
      <c r="AP331" s="1">
        <f t="shared" si="381"/>
        <v>9.7727216230313173E-3</v>
      </c>
      <c r="AQ331" s="1">
        <f t="shared" si="382"/>
        <v>1.695870478696465E-3</v>
      </c>
      <c r="AR331" s="1">
        <f t="shared" si="383"/>
        <v>2923.480651108503</v>
      </c>
      <c r="AS331" s="1">
        <f t="shared" si="384"/>
        <v>172296767.71000096</v>
      </c>
      <c r="AT331" s="1">
        <f t="shared" si="385"/>
        <v>669324.74842943414</v>
      </c>
      <c r="AU331" s="1">
        <f t="shared" si="386"/>
        <v>6029731.5814682497</v>
      </c>
      <c r="AV331" s="1">
        <f t="shared" si="387"/>
        <v>53.848320780190356</v>
      </c>
      <c r="AW331" s="1">
        <f t="shared" si="388"/>
        <v>591928.3318297884</v>
      </c>
      <c r="AX331" s="6">
        <f t="shared" si="389"/>
        <v>482231268.07854396</v>
      </c>
      <c r="AY331">
        <f t="shared" si="390"/>
        <v>665386.05179803679</v>
      </c>
      <c r="AZ331">
        <f t="shared" si="391"/>
        <v>73457.719968248377</v>
      </c>
      <c r="BA331">
        <f t="shared" si="392"/>
        <v>1233870.1691942459</v>
      </c>
      <c r="BB331">
        <f t="shared" si="393"/>
        <v>11493073.327856017</v>
      </c>
    </row>
    <row r="332" spans="4:54" x14ac:dyDescent="0.35">
      <c r="D332">
        <f t="shared" si="343"/>
        <v>2020.5625</v>
      </c>
      <c r="E332" s="1">
        <f t="shared" si="344"/>
        <v>3085.4580238335243</v>
      </c>
      <c r="F332" s="1">
        <f t="shared" si="345"/>
        <v>0.95156107900689801</v>
      </c>
      <c r="G332" s="1">
        <f t="shared" si="346"/>
        <v>80516.087727876322</v>
      </c>
      <c r="H332" s="1">
        <f t="shared" si="347"/>
        <v>8132.3278030725151</v>
      </c>
      <c r="I332" s="1">
        <f t="shared" si="348"/>
        <v>1.9128976252866749E-3</v>
      </c>
      <c r="J332" s="1">
        <f t="shared" si="349"/>
        <v>0.42446410182794631</v>
      </c>
      <c r="K332" s="1">
        <f t="shared" si="350"/>
        <v>1.8954658055182701E-2</v>
      </c>
      <c r="L332" s="1">
        <f t="shared" si="351"/>
        <v>4.7779126427374323E-3</v>
      </c>
      <c r="M332" s="1">
        <f t="shared" si="352"/>
        <v>0.73201896711963577</v>
      </c>
      <c r="N332" s="1">
        <f t="shared" si="353"/>
        <v>0.54679312147361203</v>
      </c>
      <c r="O332" s="1">
        <f t="shared" si="354"/>
        <v>4.6405532359464479</v>
      </c>
      <c r="P332" s="1">
        <f t="shared" si="355"/>
        <v>0.74703852747684918</v>
      </c>
      <c r="Q332" s="1">
        <f t="shared" si="356"/>
        <v>84588.248359681471</v>
      </c>
      <c r="R332" s="1">
        <f t="shared" si="357"/>
        <v>0.79972799016833096</v>
      </c>
      <c r="S332" s="1">
        <f t="shared" si="358"/>
        <v>0.28864270099060824</v>
      </c>
      <c r="T332" s="1">
        <f t="shared" si="359"/>
        <v>0.79016350134812996</v>
      </c>
      <c r="U332" s="1">
        <f t="shared" si="360"/>
        <v>0.99020708698552296</v>
      </c>
      <c r="V332" s="1">
        <f t="shared" si="361"/>
        <v>173.39957747019184</v>
      </c>
      <c r="W332" s="1">
        <f t="shared" si="362"/>
        <v>2619.827880985199</v>
      </c>
      <c r="X332" s="1">
        <f t="shared" si="363"/>
        <v>289.08599034514822</v>
      </c>
      <c r="Y332" s="1">
        <f t="shared" si="364"/>
        <v>0.11090345037246871</v>
      </c>
      <c r="Z332" s="1">
        <f t="shared" si="365"/>
        <v>0.54679312147361203</v>
      </c>
      <c r="AA332" s="1">
        <f t="shared" si="366"/>
        <v>5505.1451625717509</v>
      </c>
      <c r="AB332" s="1">
        <f t="shared" si="367"/>
        <v>8.4460028804356178E-3</v>
      </c>
      <c r="AC332" s="1">
        <f t="shared" si="368"/>
        <v>0.25828377372306766</v>
      </c>
      <c r="AD332" s="1">
        <f t="shared" si="369"/>
        <v>2.5134970925082056E-2</v>
      </c>
      <c r="AE332" s="1">
        <f t="shared" si="370"/>
        <v>0.2855322916208004</v>
      </c>
      <c r="AF332" s="1">
        <f t="shared" si="371"/>
        <v>257.41875974339882</v>
      </c>
      <c r="AG332" s="1">
        <f t="shared" si="372"/>
        <v>152.642226028268</v>
      </c>
      <c r="AH332" s="1">
        <f t="shared" si="373"/>
        <v>152.28493172840558</v>
      </c>
      <c r="AI332" s="1">
        <f t="shared" si="374"/>
        <v>266.41952331955883</v>
      </c>
      <c r="AJ332" s="1">
        <f t="shared" si="375"/>
        <v>304.92764358221359</v>
      </c>
      <c r="AK332" s="8">
        <f t="shared" si="376"/>
        <v>56543286.774289787</v>
      </c>
      <c r="AL332" s="1">
        <f t="shared" si="377"/>
        <v>1978148.4126179963</v>
      </c>
      <c r="AM332" s="1">
        <f t="shared" si="378"/>
        <v>0.99996186603503945</v>
      </c>
      <c r="AN332" s="1">
        <f t="shared" si="379"/>
        <v>34.951985419511821</v>
      </c>
      <c r="AO332" s="1">
        <f t="shared" si="380"/>
        <v>129.60870468849782</v>
      </c>
      <c r="AP332" s="1">
        <f t="shared" si="381"/>
        <v>9.7876531744598965E-3</v>
      </c>
      <c r="AQ332" s="1">
        <f t="shared" si="382"/>
        <v>1.7036249291397486E-3</v>
      </c>
      <c r="AR332" s="1">
        <f t="shared" si="383"/>
        <v>2934.0553421134373</v>
      </c>
      <c r="AS332" s="1">
        <f t="shared" si="384"/>
        <v>173237853.064592</v>
      </c>
      <c r="AT332" s="1">
        <f t="shared" si="385"/>
        <v>672980.68422549951</v>
      </c>
      <c r="AU332" s="1">
        <f t="shared" si="386"/>
        <v>6071564.3782450892</v>
      </c>
      <c r="AV332" s="1">
        <f t="shared" si="387"/>
        <v>53.845048378808372</v>
      </c>
      <c r="AW332" s="1">
        <f t="shared" si="388"/>
        <v>594823.79500905436</v>
      </c>
      <c r="AX332" s="6">
        <f t="shared" si="389"/>
        <v>485765223.50193709</v>
      </c>
      <c r="AY332">
        <f t="shared" si="390"/>
        <v>669020.47393867804</v>
      </c>
      <c r="AZ332">
        <f t="shared" si="391"/>
        <v>74196.678929623682</v>
      </c>
      <c r="BA332">
        <f t="shared" si="392"/>
        <v>1240163.687132465</v>
      </c>
      <c r="BB332">
        <f t="shared" si="393"/>
        <v>11570190.213430658</v>
      </c>
    </row>
    <row r="333" spans="4:54" x14ac:dyDescent="0.35">
      <c r="D333">
        <f t="shared" si="343"/>
        <v>2020.625</v>
      </c>
      <c r="E333" s="1">
        <f t="shared" si="344"/>
        <v>3096.3806117030235</v>
      </c>
      <c r="F333" s="1">
        <f t="shared" si="345"/>
        <v>0.95156385903744478</v>
      </c>
      <c r="G333" s="1">
        <f t="shared" si="346"/>
        <v>81024.358215568354</v>
      </c>
      <c r="H333" s="1">
        <f t="shared" si="347"/>
        <v>8172.2542002342561</v>
      </c>
      <c r="I333" s="1">
        <f t="shared" si="348"/>
        <v>1.8889864067050076E-3</v>
      </c>
      <c r="J333" s="1">
        <f t="shared" si="349"/>
        <v>0.42535014841622415</v>
      </c>
      <c r="K333" s="1">
        <f t="shared" si="350"/>
        <v>1.8932853940672106E-2</v>
      </c>
      <c r="L333" s="1">
        <f t="shared" si="351"/>
        <v>4.7878862852149843E-3</v>
      </c>
      <c r="M333" s="1">
        <f t="shared" si="352"/>
        <v>0.73211459507980448</v>
      </c>
      <c r="N333" s="1">
        <f t="shared" si="353"/>
        <v>0.54783618197640238</v>
      </c>
      <c r="O333" s="1">
        <f t="shared" si="354"/>
        <v>4.6573146472992351</v>
      </c>
      <c r="P333" s="1">
        <f t="shared" si="355"/>
        <v>0.74771924659043876</v>
      </c>
      <c r="Q333" s="1">
        <f t="shared" si="356"/>
        <v>85116.511487442738</v>
      </c>
      <c r="R333" s="1">
        <f t="shared" si="357"/>
        <v>0.79972799016833096</v>
      </c>
      <c r="S333" s="1">
        <f t="shared" si="358"/>
        <v>0.2890469745647779</v>
      </c>
      <c r="T333" s="1">
        <f t="shared" si="359"/>
        <v>0.79028305744971039</v>
      </c>
      <c r="U333" s="1">
        <f t="shared" si="360"/>
        <v>0.99026792063921476</v>
      </c>
      <c r="V333" s="1">
        <f t="shared" si="361"/>
        <v>173.33347003607372</v>
      </c>
      <c r="W333" s="1">
        <f t="shared" si="362"/>
        <v>2629.2905485927045</v>
      </c>
      <c r="X333" s="1">
        <f t="shared" si="363"/>
        <v>290.13015231337414</v>
      </c>
      <c r="Y333" s="1">
        <f t="shared" si="364"/>
        <v>0.11140870213780121</v>
      </c>
      <c r="Z333" s="1">
        <f t="shared" si="365"/>
        <v>0.54783618197640238</v>
      </c>
      <c r="AA333" s="1">
        <f t="shared" si="366"/>
        <v>5525.0294302301636</v>
      </c>
      <c r="AB333" s="1">
        <f t="shared" si="367"/>
        <v>8.4621144437766003E-3</v>
      </c>
      <c r="AC333" s="1">
        <f t="shared" si="368"/>
        <v>0.25938991107018688</v>
      </c>
      <c r="AD333" s="1">
        <f t="shared" si="369"/>
        <v>2.5167699643348373E-2</v>
      </c>
      <c r="AE333" s="1">
        <f t="shared" si="370"/>
        <v>0.28593220874906394</v>
      </c>
      <c r="AF333" s="1">
        <f t="shared" si="371"/>
        <v>257.41872937930259</v>
      </c>
      <c r="AG333" s="1">
        <f t="shared" si="372"/>
        <v>152.64220802319625</v>
      </c>
      <c r="AH333" s="1">
        <f t="shared" si="373"/>
        <v>152.28493172840558</v>
      </c>
      <c r="AI333" s="1">
        <f t="shared" si="374"/>
        <v>266.31795265057229</v>
      </c>
      <c r="AJ333" s="1">
        <f t="shared" si="375"/>
        <v>304.92760761415781</v>
      </c>
      <c r="AK333" s="8">
        <f t="shared" si="376"/>
        <v>56896405.961700767</v>
      </c>
      <c r="AL333" s="1">
        <f t="shared" si="377"/>
        <v>1990502.1015113399</v>
      </c>
      <c r="AM333" s="1">
        <f t="shared" si="378"/>
        <v>0.9999621026975809</v>
      </c>
      <c r="AN333" s="1">
        <f t="shared" si="379"/>
        <v>34.957978951721344</v>
      </c>
      <c r="AO333" s="1">
        <f t="shared" si="380"/>
        <v>129.6309298621714</v>
      </c>
      <c r="AP333" s="1">
        <f t="shared" si="381"/>
        <v>9.802510694166643E-3</v>
      </c>
      <c r="AQ333" s="1">
        <f t="shared" si="382"/>
        <v>1.7113862701983132E-3</v>
      </c>
      <c r="AR333" s="1">
        <f t="shared" si="383"/>
        <v>2944.6529812354411</v>
      </c>
      <c r="AS333" s="1">
        <f t="shared" si="384"/>
        <v>174182735.99092373</v>
      </c>
      <c r="AT333" s="1">
        <f t="shared" si="385"/>
        <v>676651.3703603443</v>
      </c>
      <c r="AU333" s="1">
        <f t="shared" si="386"/>
        <v>6113625.6710091829</v>
      </c>
      <c r="AV333" s="1">
        <f t="shared" si="387"/>
        <v>53.841800775761968</v>
      </c>
      <c r="AW333" s="1">
        <f t="shared" si="388"/>
        <v>597728.31701380969</v>
      </c>
      <c r="AX333" s="6">
        <f t="shared" si="389"/>
        <v>489321248.87454337</v>
      </c>
      <c r="AY333">
        <f t="shared" si="390"/>
        <v>672669.55961851473</v>
      </c>
      <c r="AZ333">
        <f t="shared" si="391"/>
        <v>74941.242604705025</v>
      </c>
      <c r="BA333">
        <f t="shared" si="392"/>
        <v>1246479.1324597769</v>
      </c>
      <c r="BB333">
        <f t="shared" si="393"/>
        <v>11647700.443876438</v>
      </c>
    </row>
    <row r="334" spans="4:54" x14ac:dyDescent="0.35">
      <c r="D334">
        <f t="shared" si="343"/>
        <v>2020.6875</v>
      </c>
      <c r="E334" s="1">
        <f t="shared" si="344"/>
        <v>3107.3230061535619</v>
      </c>
      <c r="F334" s="1">
        <f t="shared" si="345"/>
        <v>0.95156661799407416</v>
      </c>
      <c r="G334" s="1">
        <f t="shared" si="346"/>
        <v>81535.124103082999</v>
      </c>
      <c r="H334" s="1">
        <f t="shared" si="347"/>
        <v>8212.1574144780225</v>
      </c>
      <c r="I334" s="1">
        <f t="shared" si="348"/>
        <v>1.8653740783339354E-3</v>
      </c>
      <c r="J334" s="1">
        <f t="shared" si="349"/>
        <v>0.42623420889469021</v>
      </c>
      <c r="K334" s="1">
        <f t="shared" si="350"/>
        <v>1.8911068673686821E-2</v>
      </c>
      <c r="L334" s="1">
        <f t="shared" si="351"/>
        <v>4.7978375713633708E-3</v>
      </c>
      <c r="M334" s="1">
        <f t="shared" si="352"/>
        <v>0.73220902769055785</v>
      </c>
      <c r="N334" s="1">
        <f t="shared" si="353"/>
        <v>0.54888028105137565</v>
      </c>
      <c r="O334" s="1">
        <f t="shared" si="354"/>
        <v>4.6741120329132677</v>
      </c>
      <c r="P334" s="1">
        <f t="shared" si="355"/>
        <v>0.74839776115371037</v>
      </c>
      <c r="Q334" s="1">
        <f t="shared" si="356"/>
        <v>85647.258406472683</v>
      </c>
      <c r="R334" s="1">
        <f t="shared" si="357"/>
        <v>0.79972799016833096</v>
      </c>
      <c r="S334" s="1">
        <f t="shared" si="358"/>
        <v>0.28945160301122386</v>
      </c>
      <c r="T334" s="1">
        <f t="shared" si="359"/>
        <v>0.79040111910012945</v>
      </c>
      <c r="U334" s="1">
        <f t="shared" si="360"/>
        <v>0.99032829631122921</v>
      </c>
      <c r="V334" s="1">
        <f t="shared" si="361"/>
        <v>173.26745621129768</v>
      </c>
      <c r="W334" s="1">
        <f t="shared" si="362"/>
        <v>2638.7735254969284</v>
      </c>
      <c r="X334" s="1">
        <f t="shared" si="363"/>
        <v>291.17655531934065</v>
      </c>
      <c r="Y334" s="1">
        <f t="shared" si="364"/>
        <v>0.11191439741429923</v>
      </c>
      <c r="Z334" s="1">
        <f t="shared" si="365"/>
        <v>0.54888028105137565</v>
      </c>
      <c r="AA334" s="1">
        <f t="shared" si="366"/>
        <v>5544.9563745954692</v>
      </c>
      <c r="AB334" s="1">
        <f t="shared" si="367"/>
        <v>8.4782420493523959E-3</v>
      </c>
      <c r="AC334" s="1">
        <f t="shared" si="368"/>
        <v>0.2604997733363919</v>
      </c>
      <c r="AD334" s="1">
        <f t="shared" si="369"/>
        <v>2.5200146408512373E-2</v>
      </c>
      <c r="AE334" s="1">
        <f t="shared" si="370"/>
        <v>0.28633247692550551</v>
      </c>
      <c r="AF334" s="1">
        <f t="shared" si="371"/>
        <v>257.41870013789287</v>
      </c>
      <c r="AG334" s="1">
        <f t="shared" si="372"/>
        <v>152.64219068384665</v>
      </c>
      <c r="AH334" s="1">
        <f t="shared" si="373"/>
        <v>152.28493172840558</v>
      </c>
      <c r="AI334" s="1">
        <f t="shared" si="374"/>
        <v>266.21652580752044</v>
      </c>
      <c r="AJ334" s="1">
        <f t="shared" si="375"/>
        <v>304.92757297599013</v>
      </c>
      <c r="AK334" s="8">
        <f t="shared" si="376"/>
        <v>57251185.447376758</v>
      </c>
      <c r="AL334" s="1">
        <f t="shared" si="377"/>
        <v>2002913.8750563541</v>
      </c>
      <c r="AM334" s="1">
        <f t="shared" si="378"/>
        <v>0.99996233753295061</v>
      </c>
      <c r="AN334" s="1">
        <f t="shared" si="379"/>
        <v>34.963961876400923</v>
      </c>
      <c r="AO334" s="1">
        <f t="shared" si="380"/>
        <v>129.65311570107758</v>
      </c>
      <c r="AP334" s="1">
        <f t="shared" si="381"/>
        <v>9.8172943446349133E-3</v>
      </c>
      <c r="AQ334" s="1">
        <f t="shared" si="382"/>
        <v>1.7191544241799688E-3</v>
      </c>
      <c r="AR334" s="1">
        <f t="shared" si="383"/>
        <v>2955.2733655923375</v>
      </c>
      <c r="AS334" s="1">
        <f t="shared" si="384"/>
        <v>175131406.87584683</v>
      </c>
      <c r="AT334" s="1">
        <f t="shared" si="385"/>
        <v>680336.76955882867</v>
      </c>
      <c r="AU334" s="1">
        <f t="shared" si="386"/>
        <v>6155916.3816567045</v>
      </c>
      <c r="AV334" s="1">
        <f t="shared" si="387"/>
        <v>53.838577809809323</v>
      </c>
      <c r="AW334" s="1">
        <f t="shared" si="388"/>
        <v>600641.84121905919</v>
      </c>
      <c r="AX334" s="6">
        <f t="shared" si="389"/>
        <v>492899447.96500444</v>
      </c>
      <c r="AY334">
        <f t="shared" si="390"/>
        <v>676333.27178175584</v>
      </c>
      <c r="AZ334">
        <f t="shared" si="391"/>
        <v>75691.430562696682</v>
      </c>
      <c r="BA334">
        <f t="shared" si="392"/>
        <v>1252816.4052129295</v>
      </c>
      <c r="BB334">
        <f t="shared" si="393"/>
        <v>11725605.389655175</v>
      </c>
    </row>
    <row r="335" spans="4:54" x14ac:dyDescent="0.35">
      <c r="D335">
        <f t="shared" si="343"/>
        <v>2020.75</v>
      </c>
      <c r="E335" s="1">
        <f t="shared" si="344"/>
        <v>3118.2849614278766</v>
      </c>
      <c r="F335" s="1">
        <f t="shared" si="345"/>
        <v>0.95156935601374337</v>
      </c>
      <c r="G335" s="1">
        <f t="shared" si="346"/>
        <v>82048.383941487875</v>
      </c>
      <c r="H335" s="1">
        <f t="shared" si="347"/>
        <v>8252.0339321417541</v>
      </c>
      <c r="I335" s="1">
        <f t="shared" si="348"/>
        <v>1.8420569040460998E-3</v>
      </c>
      <c r="J335" s="1">
        <f t="shared" si="349"/>
        <v>0.42711628583858541</v>
      </c>
      <c r="K335" s="1">
        <f t="shared" si="350"/>
        <v>1.8889302280517443E-2</v>
      </c>
      <c r="L335" s="1">
        <f t="shared" si="351"/>
        <v>4.8077665301703805E-3</v>
      </c>
      <c r="M335" s="1">
        <f t="shared" si="352"/>
        <v>0.73230227989376229</v>
      </c>
      <c r="N335" s="1">
        <f t="shared" si="353"/>
        <v>0.54992540007382318</v>
      </c>
      <c r="O335" s="1">
        <f t="shared" si="354"/>
        <v>4.6909450674575419</v>
      </c>
      <c r="P335" s="1">
        <f t="shared" si="355"/>
        <v>0.74907406417738742</v>
      </c>
      <c r="Q335" s="1">
        <f t="shared" si="356"/>
        <v>86180.485908416944</v>
      </c>
      <c r="R335" s="1">
        <f t="shared" si="357"/>
        <v>0.79972799016833096</v>
      </c>
      <c r="S335" s="1">
        <f t="shared" si="358"/>
        <v>0.28985658229511779</v>
      </c>
      <c r="T335" s="1">
        <f t="shared" si="359"/>
        <v>0.79051770498002527</v>
      </c>
      <c r="U335" s="1">
        <f t="shared" si="360"/>
        <v>0.99038821684849776</v>
      </c>
      <c r="V335" s="1">
        <f t="shared" si="361"/>
        <v>173.20153708426</v>
      </c>
      <c r="W335" s="1">
        <f t="shared" si="362"/>
        <v>2648.2766280320047</v>
      </c>
      <c r="X335" s="1">
        <f t="shared" si="363"/>
        <v>292.22517909636184</v>
      </c>
      <c r="Y335" s="1">
        <f t="shared" si="364"/>
        <v>0.11242053115932767</v>
      </c>
      <c r="Z335" s="1">
        <f t="shared" si="365"/>
        <v>0.54992540007382318</v>
      </c>
      <c r="AA335" s="1">
        <f t="shared" si="366"/>
        <v>5564.9256097235129</v>
      </c>
      <c r="AB335" s="1">
        <f t="shared" si="367"/>
        <v>8.4943854094777036E-3</v>
      </c>
      <c r="AC335" s="1">
        <f t="shared" si="368"/>
        <v>0.26161334969993372</v>
      </c>
      <c r="AD335" s="1">
        <f t="shared" si="369"/>
        <v>2.5232308542620607E-2</v>
      </c>
      <c r="AE335" s="1">
        <f t="shared" si="370"/>
        <v>0.28673309215877602</v>
      </c>
      <c r="AF335" s="1">
        <f t="shared" si="371"/>
        <v>257.41867197765924</v>
      </c>
      <c r="AG335" s="1">
        <f t="shared" si="372"/>
        <v>152.64217398560464</v>
      </c>
      <c r="AH335" s="1">
        <f t="shared" si="373"/>
        <v>152.28493172840558</v>
      </c>
      <c r="AI335" s="1">
        <f t="shared" si="374"/>
        <v>266.11524446266799</v>
      </c>
      <c r="AJ335" s="1">
        <f t="shared" si="375"/>
        <v>304.92753961853907</v>
      </c>
      <c r="AK335" s="8">
        <f t="shared" si="376"/>
        <v>57607623.086682975</v>
      </c>
      <c r="AL335" s="1">
        <f t="shared" si="377"/>
        <v>2015383.6582241105</v>
      </c>
      <c r="AM335" s="1">
        <f t="shared" si="378"/>
        <v>0.99996257055320814</v>
      </c>
      <c r="AN335" s="1">
        <f t="shared" si="379"/>
        <v>34.969934088905269</v>
      </c>
      <c r="AO335" s="1">
        <f t="shared" si="380"/>
        <v>129.6752618171715</v>
      </c>
      <c r="AP335" s="1">
        <f t="shared" si="381"/>
        <v>9.8320042886427383E-3</v>
      </c>
      <c r="AQ335" s="1">
        <f t="shared" si="382"/>
        <v>1.7269293136231141E-3</v>
      </c>
      <c r="AR335" s="1">
        <f t="shared" si="383"/>
        <v>2965.9162894890046</v>
      </c>
      <c r="AS335" s="1">
        <f t="shared" si="384"/>
        <v>176083855.73237732</v>
      </c>
      <c r="AT335" s="1">
        <f t="shared" si="385"/>
        <v>684036.84309139475</v>
      </c>
      <c r="AU335" s="1">
        <f t="shared" si="386"/>
        <v>6198437.4297541315</v>
      </c>
      <c r="AV335" s="1">
        <f t="shared" si="387"/>
        <v>53.835379320532645</v>
      </c>
      <c r="AW335" s="1">
        <f t="shared" si="388"/>
        <v>603564.30981625582</v>
      </c>
      <c r="AX335" s="6">
        <f t="shared" si="389"/>
        <v>496499924.40792215</v>
      </c>
      <c r="AY335">
        <f t="shared" si="390"/>
        <v>680011.57192675048</v>
      </c>
      <c r="AZ335">
        <f t="shared" si="391"/>
        <v>76447.262110494645</v>
      </c>
      <c r="BA335">
        <f t="shared" si="392"/>
        <v>1259175.4028831352</v>
      </c>
      <c r="BB335">
        <f t="shared" si="393"/>
        <v>11803906.414980983</v>
      </c>
    </row>
    <row r="336" spans="4:54" x14ac:dyDescent="0.35">
      <c r="D336">
        <f t="shared" ref="D336:D399" si="394">D335+B$3</f>
        <v>2020.8125</v>
      </c>
      <c r="E336" s="1">
        <f t="shared" ref="E336:E399" si="395">B$4*AC336*F336*(B$9/AF336)^B$20*((B$42-W336)/B$5)</f>
        <v>3129.2662290976441</v>
      </c>
      <c r="F336" s="1">
        <f t="shared" ref="F336:F399" si="396">1/(1 + AV336/B$18)</f>
        <v>0.95157207323271698</v>
      </c>
      <c r="G336" s="1">
        <f t="shared" ref="G336:G399" si="397">G335+B$3*H335</f>
        <v>82564.136062246733</v>
      </c>
      <c r="H336" s="1">
        <f t="shared" ref="H336:H399" si="398">(Q336-G336)/B$32</f>
        <v>8291.880210729214</v>
      </c>
      <c r="I336" s="1">
        <f t="shared" ref="I336:I399" si="399">(R336-T336)/B$57</f>
        <v>1.8190311944157149E-3</v>
      </c>
      <c r="J336" s="1">
        <f t="shared" ref="J336:J399" si="400">J335+B$3*(K335-L335)</f>
        <v>0.42799638182298211</v>
      </c>
      <c r="K336" s="1">
        <f t="shared" ref="K336:K399" si="401">B$15 * (P336 + AM336) * (1 - J336)</f>
        <v>1.8867554788523484E-2</v>
      </c>
      <c r="L336" s="1">
        <f t="shared" ref="L336:L399" si="402">J336*B$14</f>
        <v>4.817673190621906E-3</v>
      </c>
      <c r="M336" s="1">
        <f t="shared" ref="M336:M399" si="403">B$16 + B$17*T336</f>
        <v>0.73239436644451139</v>
      </c>
      <c r="N336" s="1">
        <f t="shared" ref="N336:N399" si="404">Z336</f>
        <v>0.55097152026964458</v>
      </c>
      <c r="O336" s="1">
        <f t="shared" ref="O336:O399" si="405">B$21*AA336</f>
        <v>4.7078134211658815</v>
      </c>
      <c r="P336" s="1">
        <f t="shared" ref="P336:P399" si="406">O336/(B$22+O336)</f>
        <v>0.74974814878602214</v>
      </c>
      <c r="Q336" s="1">
        <f t="shared" ref="Q336:Q399" si="407">MAX(0,AK336*B$33)</f>
        <v>86716.190550878935</v>
      </c>
      <c r="R336" s="1">
        <f t="shared" ref="R336:R399" si="408">B$56 + B$58 * MIN(1, MAX(0, AK336)/B$46)</f>
        <v>0.79972799016833096</v>
      </c>
      <c r="S336" s="1">
        <f t="shared" ref="S336:S399" si="409">MIN(1,B$23+B$24*Y336)</f>
        <v>0.29026190839364563</v>
      </c>
      <c r="T336" s="1">
        <f t="shared" ref="T336:T399" si="410">T335+B$3*I335</f>
        <v>0.79063283353652813</v>
      </c>
      <c r="U336" s="1">
        <f t="shared" ref="U336:U399" si="411">MIN(1, G336/(B$13 + G336))</f>
        <v>0.99044768508872383</v>
      </c>
      <c r="V336" s="1">
        <f t="shared" ref="V336:V399" si="412">MAX(B$8*$B$7, $B$7*(1 - $B$34*LN(1 + X336))) + AN336</f>
        <v>173.13571374223591</v>
      </c>
      <c r="W336" s="1">
        <f t="shared" ref="W336:W399" si="413">W335+B$3*(E335-AR335)</f>
        <v>2657.7996700281842</v>
      </c>
      <c r="X336" s="1">
        <f t="shared" ref="X336:X399" si="414">W336/B$28</f>
        <v>293.27600310145971</v>
      </c>
      <c r="Y336" s="1">
        <f t="shared" ref="Y336:Y399" si="415">Y335+B$3*(AP335-AQ335)</f>
        <v>0.11292709834526639</v>
      </c>
      <c r="Z336" s="1">
        <f t="shared" ref="Z336:Z399" si="416">Z335+B$3*(AD335-AB335)</f>
        <v>0.55097152026964458</v>
      </c>
      <c r="AA336" s="1">
        <f t="shared" ref="AA336:AA399" si="417">W336*B$19</f>
        <v>5584.9367444086365</v>
      </c>
      <c r="AB336" s="1">
        <f t="shared" ref="AB336:AB399" si="418">Z336*B$39</f>
        <v>8.510544234159657E-3</v>
      </c>
      <c r="AC336" s="1">
        <f t="shared" ref="AC336:AC399" si="419">MIN(1,Z336^B$41)</f>
        <v>0.2627306290047286</v>
      </c>
      <c r="AD336" s="1">
        <f t="shared" ref="AD336:AD399" si="420">B$40*O336*(1-Z336)</f>
        <v>2.5264183380934165E-2</v>
      </c>
      <c r="AE336" s="1">
        <f t="shared" ref="AE336:AE399" si="421">B$43*S336</f>
        <v>0.28713405046941121</v>
      </c>
      <c r="AF336" s="1">
        <f t="shared" ref="AF336:AF399" si="422">AF335+(AG335+AH335-AJ335)*B$3</f>
        <v>257.41864485862618</v>
      </c>
      <c r="AG336" s="1">
        <f t="shared" ref="AG336:AG399" si="423">AF336*B$44</f>
        <v>152.64215790476587</v>
      </c>
      <c r="AH336" s="1">
        <f t="shared" ref="AH336:AH399" si="424">B$35*MIN(B$37*B$9,MAX(B$38*B$9,AI336))</f>
        <v>152.28493172840558</v>
      </c>
      <c r="AI336" s="1">
        <f t="shared" ref="AI336:AI399" si="425">V336*B$20/(B$20-1)</f>
        <v>266.01411028655747</v>
      </c>
      <c r="AJ336" s="1">
        <f t="shared" ref="AJ336:AJ399" si="426">B$45*AF336</f>
        <v>304.92750749445122</v>
      </c>
      <c r="AK336" s="8">
        <f t="shared" ref="AK336:AK399" si="427">AS336-AT336*V336</f>
        <v>57965716.578538328</v>
      </c>
      <c r="AL336" s="1">
        <f t="shared" ref="AL336:AL399" si="428">B$47+B$50*MAX(0, AK336 )+B$49    *AE336</f>
        <v>2027911.3705124906</v>
      </c>
      <c r="AM336" s="1">
        <f t="shared" ref="AM336:AM399" si="429">AL336/(B$48+AL336)</f>
        <v>0.99996280177036334</v>
      </c>
      <c r="AN336" s="1">
        <f t="shared" ref="AN336:AN399" si="430">B$36*AO336</f>
        <v>34.975895484745038</v>
      </c>
      <c r="AO336" s="1">
        <f t="shared" ref="AO336:AO399" si="431">$B$10*(1 + $B$51*LN(1 + AW336/$B$12))</f>
        <v>129.69736782298645</v>
      </c>
      <c r="AP336" s="1">
        <f t="shared" ref="AP336:AP399" si="432">B$54*J336*(1-Y336)</f>
        <v>9.8466406892597468E-3</v>
      </c>
      <c r="AQ336" s="1">
        <f t="shared" ref="AQ336:AQ399" si="433">Y336*B$52</f>
        <v>1.7347108612967978E-3</v>
      </c>
      <c r="AR336" s="1">
        <f t="shared" ref="AR336:AR399" si="434">W336/B$6</f>
        <v>2976.5815444261166</v>
      </c>
      <c r="AS336" s="1">
        <f t="shared" ref="AS336:AS399" si="435">AT336*AF336</f>
        <v>177040072.19802067</v>
      </c>
      <c r="AT336" s="1">
        <f t="shared" ref="AT336:AT399" si="436">E336*B$59*N336</f>
        <v>687751.55076762498</v>
      </c>
      <c r="AU336" s="1">
        <f t="shared" ref="AU336:AU399" si="437">AU335+AT335*B$3</f>
        <v>6241189.7324473439</v>
      </c>
      <c r="AV336" s="1">
        <f t="shared" ref="AV336:AV399" si="438">B$11*(AF336/B$9)*(1 - B$55*MIN(1,U336))</f>
        <v>53.832205148329528</v>
      </c>
      <c r="AW336" s="1">
        <f t="shared" ref="AW336:AW399" si="439">AT336*B$61*(1-Y336)</f>
        <v>606495.66381190601</v>
      </c>
      <c r="AX336" s="6">
        <f t="shared" ref="AX336:AX399" si="440">AX335+AK336*B$3</f>
        <v>500122781.69408077</v>
      </c>
      <c r="AY336">
        <f t="shared" ref="AY336:AY399" si="441">AT336*B$61</f>
        <v>683704.4200995852</v>
      </c>
      <c r="AZ336">
        <f t="shared" ref="AZ336:AZ399" si="442">AY336*Y336</f>
        <v>77208.756287679178</v>
      </c>
      <c r="BA336">
        <f t="shared" ref="BA336:BA399" si="443">AW336*B$60+AZ336*B$53</f>
        <v>1265556.0204098797</v>
      </c>
      <c r="BB336">
        <f t="shared" ref="BB336:BB399" si="444">BB335+BA335*B$3</f>
        <v>11882604.87766118</v>
      </c>
    </row>
    <row r="337" spans="4:54" x14ac:dyDescent="0.35">
      <c r="D337">
        <f t="shared" si="394"/>
        <v>2020.875</v>
      </c>
      <c r="E337" s="1">
        <f t="shared" si="395"/>
        <v>3140.2665580811749</v>
      </c>
      <c r="F337" s="1">
        <f t="shared" si="396"/>
        <v>0.95157476978657496</v>
      </c>
      <c r="G337" s="1">
        <f t="shared" si="397"/>
        <v>83082.378575417315</v>
      </c>
      <c r="H337" s="1">
        <f t="shared" si="398"/>
        <v>8331.6926794204428</v>
      </c>
      <c r="I337" s="1">
        <f t="shared" si="399"/>
        <v>1.7962933061348343E-3</v>
      </c>
      <c r="J337" s="1">
        <f t="shared" si="400"/>
        <v>0.42887449942285094</v>
      </c>
      <c r="K337" s="1">
        <f t="shared" si="401"/>
        <v>1.8845826226127425E-2</v>
      </c>
      <c r="L337" s="1">
        <f t="shared" si="402"/>
        <v>4.8275575817026961E-3</v>
      </c>
      <c r="M337" s="1">
        <f t="shared" si="403"/>
        <v>0.73248530191345951</v>
      </c>
      <c r="N337" s="1">
        <f t="shared" si="404"/>
        <v>0.55201862271631796</v>
      </c>
      <c r="O337" s="1">
        <f t="shared" si="405"/>
        <v>4.7247167598516624</v>
      </c>
      <c r="P337" s="1">
        <f t="shared" si="406"/>
        <v>0.75042000821866683</v>
      </c>
      <c r="Q337" s="1">
        <f t="shared" si="407"/>
        <v>87254.368655873317</v>
      </c>
      <c r="R337" s="1">
        <f t="shared" si="408"/>
        <v>0.79972799016833096</v>
      </c>
      <c r="S337" s="1">
        <f t="shared" si="409"/>
        <v>0.29066757729601028</v>
      </c>
      <c r="T337" s="1">
        <f t="shared" si="410"/>
        <v>0.79074652298617909</v>
      </c>
      <c r="U337" s="1">
        <f t="shared" si="411"/>
        <v>0.99050670386031137</v>
      </c>
      <c r="V337" s="1">
        <f t="shared" si="412"/>
        <v>173.06998727125523</v>
      </c>
      <c r="W337" s="1">
        <f t="shared" si="413"/>
        <v>2667.3424628201547</v>
      </c>
      <c r="X337" s="1">
        <f t="shared" si="414"/>
        <v>294.3290065162825</v>
      </c>
      <c r="Y337" s="1">
        <f t="shared" si="415"/>
        <v>0.11343409395951408</v>
      </c>
      <c r="Z337" s="1">
        <f t="shared" si="416"/>
        <v>0.55201862271631796</v>
      </c>
      <c r="AA337" s="1">
        <f t="shared" si="417"/>
        <v>5604.9893822011563</v>
      </c>
      <c r="AB337" s="1">
        <f t="shared" si="418"/>
        <v>8.5267182311128016E-3</v>
      </c>
      <c r="AC337" s="1">
        <f t="shared" si="419"/>
        <v>0.26385159975884764</v>
      </c>
      <c r="AD337" s="1">
        <f t="shared" si="420"/>
        <v>2.5295768272499391E-2</v>
      </c>
      <c r="AE337" s="1">
        <f t="shared" si="421"/>
        <v>0.28753534788983426</v>
      </c>
      <c r="AF337" s="1">
        <f t="shared" si="422"/>
        <v>257.41861874229619</v>
      </c>
      <c r="AG337" s="1">
        <f t="shared" si="423"/>
        <v>152.64214241850235</v>
      </c>
      <c r="AH337" s="1">
        <f t="shared" si="424"/>
        <v>152.28493172840558</v>
      </c>
      <c r="AI337" s="1">
        <f t="shared" si="425"/>
        <v>265.91312494781778</v>
      </c>
      <c r="AJ337" s="1">
        <f t="shared" si="426"/>
        <v>304.92747655812406</v>
      </c>
      <c r="AK337" s="8">
        <f t="shared" si="427"/>
        <v>58325463.46438171</v>
      </c>
      <c r="AL337" s="1">
        <f t="shared" si="428"/>
        <v>2040496.9259100207</v>
      </c>
      <c r="AM337" s="1">
        <f t="shared" si="429"/>
        <v>0.99996303119637542</v>
      </c>
      <c r="AN337" s="1">
        <f t="shared" si="430"/>
        <v>34.981845959598118</v>
      </c>
      <c r="AO337" s="1">
        <f t="shared" si="431"/>
        <v>129.71943333167593</v>
      </c>
      <c r="AP337" s="1">
        <f t="shared" si="432"/>
        <v>9.8612037098440575E-3</v>
      </c>
      <c r="AQ337" s="1">
        <f t="shared" si="433"/>
        <v>1.7424989902007774E-3</v>
      </c>
      <c r="AR337" s="1">
        <f t="shared" si="434"/>
        <v>2987.2689191094614</v>
      </c>
      <c r="AS337" s="1">
        <f t="shared" si="435"/>
        <v>178000045.53316447</v>
      </c>
      <c r="AT337" s="1">
        <f t="shared" si="436"/>
        <v>691480.85093006317</v>
      </c>
      <c r="AU337" s="1">
        <f t="shared" si="437"/>
        <v>6284174.2043703208</v>
      </c>
      <c r="AV337" s="1">
        <f t="shared" si="438"/>
        <v>53.829055134404733</v>
      </c>
      <c r="AW337" s="1">
        <f t="shared" si="439"/>
        <v>609435.84302642546</v>
      </c>
      <c r="AX337" s="6">
        <f t="shared" si="440"/>
        <v>503768123.16060466</v>
      </c>
      <c r="AY337">
        <f t="shared" si="441"/>
        <v>687411.7748879405</v>
      </c>
      <c r="AZ337">
        <f t="shared" si="442"/>
        <v>77975.931861514982</v>
      </c>
      <c r="BA337">
        <f t="shared" si="443"/>
        <v>1271958.1501752348</v>
      </c>
      <c r="BB337">
        <f t="shared" si="444"/>
        <v>11961702.128936797</v>
      </c>
    </row>
    <row r="338" spans="4:54" x14ac:dyDescent="0.35">
      <c r="D338">
        <f t="shared" si="394"/>
        <v>2020.9375</v>
      </c>
      <c r="E338" s="1">
        <f t="shared" si="395"/>
        <v>3151.2856946617721</v>
      </c>
      <c r="F338" s="1">
        <f t="shared" si="396"/>
        <v>0.95157744581021864</v>
      </c>
      <c r="G338" s="1">
        <f t="shared" si="397"/>
        <v>83603.109367881087</v>
      </c>
      <c r="H338" s="1">
        <f t="shared" si="398"/>
        <v>8371.4677395956624</v>
      </c>
      <c r="I338" s="1">
        <f t="shared" si="399"/>
        <v>1.7738396414368346E-3</v>
      </c>
      <c r="J338" s="1">
        <f t="shared" si="400"/>
        <v>0.4297506412131275</v>
      </c>
      <c r="K338" s="1">
        <f t="shared" si="401"/>
        <v>1.882411662280857E-2</v>
      </c>
      <c r="L338" s="1">
        <f t="shared" si="402"/>
        <v>4.8374197323971021E-3</v>
      </c>
      <c r="M338" s="1">
        <f t="shared" si="403"/>
        <v>0.73257510068912823</v>
      </c>
      <c r="N338" s="1">
        <f t="shared" si="404"/>
        <v>0.5530666883439046</v>
      </c>
      <c r="O338" s="1">
        <f t="shared" si="405"/>
        <v>4.741654744923494</v>
      </c>
      <c r="P338" s="1">
        <f t="shared" si="406"/>
        <v>0.75108963582952304</v>
      </c>
      <c r="Q338" s="1">
        <f t="shared" si="407"/>
        <v>87795.016308318067</v>
      </c>
      <c r="R338" s="1">
        <f t="shared" si="408"/>
        <v>0.79972799016833096</v>
      </c>
      <c r="S338" s="1">
        <f t="shared" si="409"/>
        <v>0.29107358500343489</v>
      </c>
      <c r="T338" s="1">
        <f t="shared" si="410"/>
        <v>0.79085879131781256</v>
      </c>
      <c r="U338" s="1">
        <f t="shared" si="411"/>
        <v>0.99056527598229571</v>
      </c>
      <c r="V338" s="1">
        <f t="shared" si="412"/>
        <v>173.00435875597859</v>
      </c>
      <c r="W338" s="1">
        <f t="shared" si="413"/>
        <v>2676.9048152558867</v>
      </c>
      <c r="X338" s="1">
        <f t="shared" si="414"/>
        <v>295.38416824808041</v>
      </c>
      <c r="Y338" s="1">
        <f t="shared" si="415"/>
        <v>0.11394151300449179</v>
      </c>
      <c r="Z338" s="1">
        <f t="shared" si="416"/>
        <v>0.5530666883439046</v>
      </c>
      <c r="AA338" s="1">
        <f t="shared" si="417"/>
        <v>5625.0831214259561</v>
      </c>
      <c r="AB338" s="1">
        <f t="shared" si="418"/>
        <v>8.5429071057746223E-3</v>
      </c>
      <c r="AC338" s="1">
        <f t="shared" si="419"/>
        <v>0.26497625013305937</v>
      </c>
      <c r="AD338" s="1">
        <f t="shared" si="420"/>
        <v>2.5327060580719776E-2</v>
      </c>
      <c r="AE338" s="1">
        <f t="shared" si="421"/>
        <v>0.28793698046435912</v>
      </c>
      <c r="AF338" s="1">
        <f t="shared" si="422"/>
        <v>257.4185935915952</v>
      </c>
      <c r="AG338" s="1">
        <f t="shared" si="423"/>
        <v>152.6421275048302</v>
      </c>
      <c r="AH338" s="1">
        <f t="shared" si="424"/>
        <v>152.28493172840558</v>
      </c>
      <c r="AI338" s="1">
        <f t="shared" si="425"/>
        <v>265.8122901129741</v>
      </c>
      <c r="AJ338" s="1">
        <f t="shared" si="426"/>
        <v>304.92744676564121</v>
      </c>
      <c r="AK338" s="8">
        <f t="shared" si="427"/>
        <v>58686861.127163917</v>
      </c>
      <c r="AL338" s="1">
        <f t="shared" si="428"/>
        <v>2053140.2328606059</v>
      </c>
      <c r="AM338" s="1">
        <f t="shared" si="429"/>
        <v>0.9999632588431534</v>
      </c>
      <c r="AN338" s="1">
        <f t="shared" si="430"/>
        <v>34.987785409321049</v>
      </c>
      <c r="AO338" s="1">
        <f t="shared" si="431"/>
        <v>129.74145795705593</v>
      </c>
      <c r="AP338" s="1">
        <f t="shared" si="432"/>
        <v>9.875693514039224E-3</v>
      </c>
      <c r="AQ338" s="1">
        <f t="shared" si="433"/>
        <v>1.7502936235655739E-3</v>
      </c>
      <c r="AR338" s="1">
        <f t="shared" si="434"/>
        <v>2997.9781994598488</v>
      </c>
      <c r="AS338" s="1">
        <f t="shared" si="435"/>
        <v>178963764.6195392</v>
      </c>
      <c r="AT338" s="1">
        <f t="shared" si="436"/>
        <v>695224.70044829906</v>
      </c>
      <c r="AU338" s="1">
        <f t="shared" si="437"/>
        <v>6327391.7575534498</v>
      </c>
      <c r="AV338" s="1">
        <f t="shared" si="438"/>
        <v>53.825929120762368</v>
      </c>
      <c r="AW338" s="1">
        <f t="shared" si="439"/>
        <v>612384.78609325003</v>
      </c>
      <c r="AX338" s="6">
        <f t="shared" si="440"/>
        <v>507436051.9810524</v>
      </c>
      <c r="AY338">
        <f t="shared" si="441"/>
        <v>691133.59341521037</v>
      </c>
      <c r="AZ338">
        <f t="shared" si="442"/>
        <v>78748.807321960339</v>
      </c>
      <c r="BA338">
        <f t="shared" si="443"/>
        <v>1278381.6819986897</v>
      </c>
      <c r="BB338">
        <f t="shared" si="444"/>
        <v>12041199.51332275</v>
      </c>
    </row>
    <row r="339" spans="4:54" x14ac:dyDescent="0.35">
      <c r="D339">
        <f t="shared" si="394"/>
        <v>2021</v>
      </c>
      <c r="E339" s="1">
        <f t="shared" si="395"/>
        <v>3162.3233825067255</v>
      </c>
      <c r="F339" s="1">
        <f t="shared" si="396"/>
        <v>0.95158010143787675</v>
      </c>
      <c r="G339" s="1">
        <f t="shared" si="397"/>
        <v>84126.32610160581</v>
      </c>
      <c r="H339" s="1">
        <f t="shared" si="398"/>
        <v>8411.2017653740786</v>
      </c>
      <c r="I339" s="1">
        <f t="shared" si="399"/>
        <v>1.751666647527204E-3</v>
      </c>
      <c r="J339" s="1">
        <f t="shared" si="400"/>
        <v>0.43062480976877821</v>
      </c>
      <c r="K339" s="1">
        <f t="shared" si="401"/>
        <v>1.8802426009096672E-2</v>
      </c>
      <c r="L339" s="1">
        <f t="shared" si="402"/>
        <v>4.8472596716898249E-3</v>
      </c>
      <c r="M339" s="1">
        <f t="shared" si="403"/>
        <v>0.73266377698018259</v>
      </c>
      <c r="N339" s="1">
        <f t="shared" si="404"/>
        <v>0.55411569793608872</v>
      </c>
      <c r="O339" s="1">
        <f t="shared" si="405"/>
        <v>4.758627033401817</v>
      </c>
      <c r="P339" s="1">
        <f t="shared" si="406"/>
        <v>0.75175702508856579</v>
      </c>
      <c r="Q339" s="1">
        <f t="shared" si="407"/>
        <v>88338.129354566845</v>
      </c>
      <c r="R339" s="1">
        <f t="shared" si="408"/>
        <v>0.79972799016833096</v>
      </c>
      <c r="S339" s="1">
        <f t="shared" si="409"/>
        <v>0.29147992752916529</v>
      </c>
      <c r="T339" s="1">
        <f t="shared" si="410"/>
        <v>0.79096965629540239</v>
      </c>
      <c r="U339" s="1">
        <f t="shared" si="411"/>
        <v>0.9906234042642752</v>
      </c>
      <c r="V339" s="1">
        <f t="shared" si="412"/>
        <v>172.93882927957304</v>
      </c>
      <c r="W339" s="1">
        <f t="shared" si="413"/>
        <v>2686.4865337060069</v>
      </c>
      <c r="X339" s="1">
        <f t="shared" si="414"/>
        <v>296.44146693074038</v>
      </c>
      <c r="Y339" s="1">
        <f t="shared" si="415"/>
        <v>0.11444935049764639</v>
      </c>
      <c r="Z339" s="1">
        <f t="shared" si="416"/>
        <v>0.55411569793608872</v>
      </c>
      <c r="AA339" s="1">
        <f t="shared" si="417"/>
        <v>5645.2175552021808</v>
      </c>
      <c r="AB339" s="1">
        <f t="shared" si="418"/>
        <v>8.559110561321602E-3</v>
      </c>
      <c r="AC339" s="1">
        <f t="shared" si="419"/>
        <v>0.26610456795942261</v>
      </c>
      <c r="AD339" s="1">
        <f t="shared" si="420"/>
        <v>2.5358057683928466E-2</v>
      </c>
      <c r="AE339" s="1">
        <f t="shared" si="421"/>
        <v>0.28833894424919271</v>
      </c>
      <c r="AF339" s="1">
        <f t="shared" si="422"/>
        <v>257.41856937081985</v>
      </c>
      <c r="AG339" s="1">
        <f t="shared" si="423"/>
        <v>152.64211314257832</v>
      </c>
      <c r="AH339" s="1">
        <f t="shared" si="424"/>
        <v>152.28493172840558</v>
      </c>
      <c r="AI339" s="1">
        <f t="shared" si="425"/>
        <v>265.71160744625683</v>
      </c>
      <c r="AJ339" s="1">
        <f t="shared" si="426"/>
        <v>304.92741807470992</v>
      </c>
      <c r="AK339" s="8">
        <f t="shared" si="427"/>
        <v>59049906.790366709</v>
      </c>
      <c r="AL339" s="1">
        <f t="shared" si="428"/>
        <v>2065841.1942292128</v>
      </c>
      <c r="AM339" s="1">
        <f t="shared" si="429"/>
        <v>0.99996348472255558</v>
      </c>
      <c r="AN339" s="1">
        <f t="shared" si="430"/>
        <v>34.993713729960362</v>
      </c>
      <c r="AO339" s="1">
        <f t="shared" si="431"/>
        <v>129.76344131364689</v>
      </c>
      <c r="AP339" s="1">
        <f t="shared" si="432"/>
        <v>9.8901102657711418E-3</v>
      </c>
      <c r="AQ339" s="1">
        <f t="shared" si="433"/>
        <v>1.7580946848525256E-3</v>
      </c>
      <c r="AR339" s="1">
        <f t="shared" si="434"/>
        <v>3008.7091686236054</v>
      </c>
      <c r="AS339" s="1">
        <f t="shared" si="435"/>
        <v>179931217.95874739</v>
      </c>
      <c r="AT339" s="1">
        <f t="shared" si="436"/>
        <v>698983.05471331638</v>
      </c>
      <c r="AU339" s="1">
        <f t="shared" si="437"/>
        <v>6370843.3013314689</v>
      </c>
      <c r="AV339" s="1">
        <f t="shared" si="438"/>
        <v>53.822826950198348</v>
      </c>
      <c r="AW339" s="1">
        <f t="shared" si="439"/>
        <v>615342.43045819772</v>
      </c>
      <c r="AX339" s="6">
        <f t="shared" si="440"/>
        <v>511126671.15545034</v>
      </c>
      <c r="AY339">
        <f t="shared" si="441"/>
        <v>694869.83133488428</v>
      </c>
      <c r="AZ339">
        <f t="shared" si="442"/>
        <v>79527.400876686603</v>
      </c>
      <c r="BA339">
        <f t="shared" si="443"/>
        <v>1284826.5031324911</v>
      </c>
      <c r="BB339">
        <f t="shared" si="444"/>
        <v>12121098.368447669</v>
      </c>
    </row>
    <row r="340" spans="4:54" x14ac:dyDescent="0.35">
      <c r="D340">
        <f t="shared" si="394"/>
        <v>2021.0625</v>
      </c>
      <c r="E340" s="1">
        <f t="shared" si="395"/>
        <v>3173.3793626870142</v>
      </c>
      <c r="F340" s="1">
        <f t="shared" si="396"/>
        <v>0.95158273680311267</v>
      </c>
      <c r="G340" s="1">
        <f t="shared" si="397"/>
        <v>84652.026211941688</v>
      </c>
      <c r="H340" s="1">
        <f t="shared" si="398"/>
        <v>8450.8911041699812</v>
      </c>
      <c r="I340" s="1">
        <f t="shared" si="399"/>
        <v>1.7297708160213473E-3</v>
      </c>
      <c r="J340" s="1">
        <f t="shared" si="400"/>
        <v>0.43149700766486615</v>
      </c>
      <c r="K340" s="1">
        <f t="shared" si="401"/>
        <v>1.8780754416565272E-2</v>
      </c>
      <c r="L340" s="1">
        <f t="shared" si="402"/>
        <v>4.8570774285666514E-3</v>
      </c>
      <c r="M340" s="1">
        <f t="shared" si="403"/>
        <v>0.73275134481767912</v>
      </c>
      <c r="N340" s="1">
        <f t="shared" si="404"/>
        <v>0.5551656321312517</v>
      </c>
      <c r="O340" s="1">
        <f t="shared" si="405"/>
        <v>4.7756332779364428</v>
      </c>
      <c r="P340" s="1">
        <f t="shared" si="406"/>
        <v>0.75242216958214492</v>
      </c>
      <c r="Q340" s="1">
        <f t="shared" si="407"/>
        <v>88883.703400983606</v>
      </c>
      <c r="R340" s="1">
        <f t="shared" si="408"/>
        <v>0.79972799016833096</v>
      </c>
      <c r="S340" s="1">
        <f t="shared" si="409"/>
        <v>0.29188660089847279</v>
      </c>
      <c r="T340" s="1">
        <f t="shared" si="410"/>
        <v>0.79107913546087283</v>
      </c>
      <c r="U340" s="1">
        <f t="shared" si="411"/>
        <v>0.99068109150634387</v>
      </c>
      <c r="V340" s="1">
        <f t="shared" si="412"/>
        <v>172.87339992358835</v>
      </c>
      <c r="W340" s="1">
        <f t="shared" si="413"/>
        <v>2696.0874220737019</v>
      </c>
      <c r="X340" s="1">
        <f t="shared" si="414"/>
        <v>297.50088092587833</v>
      </c>
      <c r="Y340" s="1">
        <f t="shared" si="415"/>
        <v>0.1149576014714538</v>
      </c>
      <c r="Z340" s="1">
        <f t="shared" si="416"/>
        <v>0.5551656321312517</v>
      </c>
      <c r="AA340" s="1">
        <f t="shared" si="417"/>
        <v>5665.3922714640485</v>
      </c>
      <c r="AB340" s="1">
        <f t="shared" si="418"/>
        <v>8.5753282986858088E-3</v>
      </c>
      <c r="AC340" s="1">
        <f t="shared" si="419"/>
        <v>0.26723654072993663</v>
      </c>
      <c r="AD340" s="1">
        <f t="shared" si="420"/>
        <v>2.5388756975961425E-2</v>
      </c>
      <c r="AE340" s="1">
        <f t="shared" si="421"/>
        <v>0.28874123531243806</v>
      </c>
      <c r="AF340" s="1">
        <f t="shared" si="422"/>
        <v>257.41854604558699</v>
      </c>
      <c r="AG340" s="1">
        <f t="shared" si="423"/>
        <v>152.64209931135846</v>
      </c>
      <c r="AH340" s="1">
        <f t="shared" si="424"/>
        <v>152.28493172840558</v>
      </c>
      <c r="AI340" s="1">
        <f t="shared" si="425"/>
        <v>265.61107860941149</v>
      </c>
      <c r="AJ340" s="1">
        <f t="shared" si="426"/>
        <v>304.92739044460131</v>
      </c>
      <c r="AK340" s="8">
        <f t="shared" si="427"/>
        <v>59414597.517049924</v>
      </c>
      <c r="AL340" s="1">
        <f t="shared" si="428"/>
        <v>2078599.7072685319</v>
      </c>
      <c r="AM340" s="1">
        <f t="shared" si="429"/>
        <v>0.99996370884638974</v>
      </c>
      <c r="AN340" s="1">
        <f t="shared" si="430"/>
        <v>34.999630817764007</v>
      </c>
      <c r="AO340" s="1">
        <f t="shared" si="431"/>
        <v>129.78538301671622</v>
      </c>
      <c r="AP340" s="1">
        <f t="shared" si="432"/>
        <v>9.9044541292449776E-3</v>
      </c>
      <c r="AQ340" s="1">
        <f t="shared" si="433"/>
        <v>1.765902097753836E-3</v>
      </c>
      <c r="AR340" s="1">
        <f t="shared" si="434"/>
        <v>3019.4616069836693</v>
      </c>
      <c r="AS340" s="1">
        <f t="shared" si="435"/>
        <v>180902393.67086655</v>
      </c>
      <c r="AT340" s="1">
        <f t="shared" si="436"/>
        <v>702755.86763212481</v>
      </c>
      <c r="AU340" s="1">
        <f t="shared" si="437"/>
        <v>6414529.7422510516</v>
      </c>
      <c r="AV340" s="1">
        <f t="shared" si="438"/>
        <v>53.819748466293262</v>
      </c>
      <c r="AW340" s="1">
        <f t="shared" si="439"/>
        <v>618308.71237909852</v>
      </c>
      <c r="AX340" s="6">
        <f t="shared" si="440"/>
        <v>514840083.50026596</v>
      </c>
      <c r="AY340">
        <f t="shared" si="441"/>
        <v>698620.44282520958</v>
      </c>
      <c r="AZ340">
        <f t="shared" si="442"/>
        <v>80311.730446111018</v>
      </c>
      <c r="BA340">
        <f t="shared" si="443"/>
        <v>1291292.4982575269</v>
      </c>
      <c r="BB340">
        <f t="shared" si="444"/>
        <v>12201400.02489345</v>
      </c>
    </row>
    <row r="341" spans="4:54" x14ac:dyDescent="0.35">
      <c r="D341">
        <f t="shared" si="394"/>
        <v>2021.125</v>
      </c>
      <c r="E341" s="1">
        <f t="shared" si="395"/>
        <v>3184.45337369763</v>
      </c>
      <c r="F341" s="1">
        <f t="shared" si="396"/>
        <v>0.95158535203882921</v>
      </c>
      <c r="G341" s="1">
        <f t="shared" si="397"/>
        <v>85180.206905952306</v>
      </c>
      <c r="H341" s="1">
        <f t="shared" si="398"/>
        <v>8490.5320772592077</v>
      </c>
      <c r="I341" s="1">
        <f t="shared" si="399"/>
        <v>1.7081486823894536E-3</v>
      </c>
      <c r="J341" s="1">
        <f t="shared" si="400"/>
        <v>0.43236723747661604</v>
      </c>
      <c r="K341" s="1">
        <f t="shared" si="401"/>
        <v>1.8759101877824896E-2</v>
      </c>
      <c r="L341" s="1">
        <f t="shared" si="402"/>
        <v>4.8668730320151907E-3</v>
      </c>
      <c r="M341" s="1">
        <f t="shared" si="403"/>
        <v>0.73283781805728643</v>
      </c>
      <c r="N341" s="1">
        <f t="shared" si="404"/>
        <v>0.55621647142358144</v>
      </c>
      <c r="O341" s="1">
        <f t="shared" si="405"/>
        <v>4.7926731268250604</v>
      </c>
      <c r="P341" s="1">
        <f t="shared" si="406"/>
        <v>0.75308506301356359</v>
      </c>
      <c r="Q341" s="1">
        <f t="shared" si="407"/>
        <v>89431.733812557184</v>
      </c>
      <c r="R341" s="1">
        <f t="shared" si="408"/>
        <v>0.79972799016833096</v>
      </c>
      <c r="S341" s="1">
        <f t="shared" si="409"/>
        <v>0.29229360114865643</v>
      </c>
      <c r="T341" s="1">
        <f t="shared" si="410"/>
        <v>0.79118724613687419</v>
      </c>
      <c r="U341" s="1">
        <f t="shared" si="411"/>
        <v>0.99073834049902643</v>
      </c>
      <c r="V341" s="1">
        <f t="shared" si="412"/>
        <v>172.80807176783361</v>
      </c>
      <c r="W341" s="1">
        <f t="shared" si="413"/>
        <v>2705.7072818051611</v>
      </c>
      <c r="X341" s="1">
        <f t="shared" si="414"/>
        <v>298.56238832399202</v>
      </c>
      <c r="Y341" s="1">
        <f t="shared" si="415"/>
        <v>0.115466260973422</v>
      </c>
      <c r="Z341" s="1">
        <f t="shared" si="416"/>
        <v>0.55621647142358144</v>
      </c>
      <c r="AA341" s="1">
        <f t="shared" si="417"/>
        <v>5685.6068529827953</v>
      </c>
      <c r="AB341" s="1">
        <f t="shared" si="418"/>
        <v>8.5915600165720404E-3</v>
      </c>
      <c r="AC341" s="1">
        <f t="shared" si="419"/>
        <v>0.26837215559524341</v>
      </c>
      <c r="AD341" s="1">
        <f t="shared" si="420"/>
        <v>2.5419155866731154E-2</v>
      </c>
      <c r="AE341" s="1">
        <f t="shared" si="421"/>
        <v>0.28914384973409618</v>
      </c>
      <c r="AF341" s="1">
        <f t="shared" si="422"/>
        <v>257.41852358278464</v>
      </c>
      <c r="AG341" s="1">
        <f t="shared" si="423"/>
        <v>152.64208599153608</v>
      </c>
      <c r="AH341" s="1">
        <f t="shared" si="424"/>
        <v>152.28493172840558</v>
      </c>
      <c r="AI341" s="1">
        <f t="shared" si="425"/>
        <v>265.5107052615092</v>
      </c>
      <c r="AJ341" s="1">
        <f t="shared" si="426"/>
        <v>304.9273638360923</v>
      </c>
      <c r="AK341" s="8">
        <f t="shared" si="427"/>
        <v>59780930.208925441</v>
      </c>
      <c r="AL341" s="1">
        <f t="shared" si="428"/>
        <v>2091415.6635865818</v>
      </c>
      <c r="AM341" s="1">
        <f t="shared" si="429"/>
        <v>0.99996393122641292</v>
      </c>
      <c r="AN341" s="1">
        <f t="shared" si="430"/>
        <v>35.005536569192699</v>
      </c>
      <c r="AO341" s="1">
        <f t="shared" si="431"/>
        <v>129.80728268232028</v>
      </c>
      <c r="AP341" s="1">
        <f t="shared" si="432"/>
        <v>9.9187252689421097E-3</v>
      </c>
      <c r="AQ341" s="1">
        <f t="shared" si="433"/>
        <v>1.773715786192622E-3</v>
      </c>
      <c r="AR341" s="1">
        <f t="shared" si="434"/>
        <v>3030.2352921712836</v>
      </c>
      <c r="AS341" s="1">
        <f t="shared" si="435"/>
        <v>181877279.49312076</v>
      </c>
      <c r="AT341" s="1">
        <f t="shared" si="436"/>
        <v>706543.09162265796</v>
      </c>
      <c r="AU341" s="1">
        <f t="shared" si="437"/>
        <v>6458451.9839780591</v>
      </c>
      <c r="AV341" s="1">
        <f t="shared" si="438"/>
        <v>53.816693513405532</v>
      </c>
      <c r="AW341" s="1">
        <f t="shared" si="439"/>
        <v>621283.56692567829</v>
      </c>
      <c r="AX341" s="6">
        <f t="shared" si="440"/>
        <v>518576391.63832378</v>
      </c>
      <c r="AY341">
        <f t="shared" si="441"/>
        <v>702385.38058412075</v>
      </c>
      <c r="AZ341">
        <f t="shared" si="442"/>
        <v>81101.813658442421</v>
      </c>
      <c r="BA341">
        <f t="shared" si="443"/>
        <v>1297779.549479729</v>
      </c>
      <c r="BB341">
        <f t="shared" si="444"/>
        <v>12282105.806034544</v>
      </c>
    </row>
    <row r="342" spans="4:54" x14ac:dyDescent="0.35">
      <c r="D342">
        <f t="shared" si="394"/>
        <v>2021.1875</v>
      </c>
      <c r="E342" s="1">
        <f t="shared" si="395"/>
        <v>3195.5451514786014</v>
      </c>
      <c r="F342" s="1">
        <f t="shared" si="396"/>
        <v>0.95158794727727369</v>
      </c>
      <c r="G342" s="1">
        <f t="shared" si="397"/>
        <v>85710.865160781002</v>
      </c>
      <c r="H342" s="1">
        <f t="shared" si="398"/>
        <v>8530.1209803654729</v>
      </c>
      <c r="I342" s="1">
        <f t="shared" si="399"/>
        <v>1.6867968254083551E-3</v>
      </c>
      <c r="J342" s="1">
        <f t="shared" si="400"/>
        <v>0.43323550177947917</v>
      </c>
      <c r="K342" s="1">
        <f t="shared" si="401"/>
        <v>1.8737468426515948E-2</v>
      </c>
      <c r="L342" s="1">
        <f t="shared" si="402"/>
        <v>4.8766465110255995E-3</v>
      </c>
      <c r="M342" s="1">
        <f t="shared" si="403"/>
        <v>0.73292321038147701</v>
      </c>
      <c r="N342" s="1">
        <f t="shared" si="404"/>
        <v>0.55726819616421641</v>
      </c>
      <c r="O342" s="1">
        <f t="shared" si="405"/>
        <v>4.8097462240326774</v>
      </c>
      <c r="P342" s="1">
        <f t="shared" si="406"/>
        <v>0.75374569920363221</v>
      </c>
      <c r="Q342" s="1">
        <f t="shared" si="407"/>
        <v>89982.215711561264</v>
      </c>
      <c r="R342" s="1">
        <f t="shared" si="408"/>
        <v>0.79972799016833096</v>
      </c>
      <c r="S342" s="1">
        <f t="shared" si="409"/>
        <v>0.29270092432904521</v>
      </c>
      <c r="T342" s="1">
        <f t="shared" si="410"/>
        <v>0.79129400542952355</v>
      </c>
      <c r="U342" s="1">
        <f t="shared" si="411"/>
        <v>0.99079515402321339</v>
      </c>
      <c r="V342" s="1">
        <f t="shared" si="412"/>
        <v>172.74284589025353</v>
      </c>
      <c r="W342" s="1">
        <f t="shared" si="413"/>
        <v>2715.3459119005579</v>
      </c>
      <c r="X342" s="1">
        <f t="shared" si="414"/>
        <v>299.62596694567247</v>
      </c>
      <c r="Y342" s="1">
        <f t="shared" si="415"/>
        <v>0.11597532406609384</v>
      </c>
      <c r="Z342" s="1">
        <f t="shared" si="416"/>
        <v>0.55726819616421641</v>
      </c>
      <c r="AA342" s="1">
        <f t="shared" si="417"/>
        <v>5705.8608773897495</v>
      </c>
      <c r="AB342" s="1">
        <f t="shared" si="418"/>
        <v>8.6078054114754905E-3</v>
      </c>
      <c r="AC342" s="1">
        <f t="shared" si="419"/>
        <v>0.26951139936338742</v>
      </c>
      <c r="AD342" s="1">
        <f t="shared" si="420"/>
        <v>2.5449251782800563E-2</v>
      </c>
      <c r="AE342" s="1">
        <f t="shared" si="421"/>
        <v>0.28954678360606845</v>
      </c>
      <c r="AF342" s="1">
        <f t="shared" si="422"/>
        <v>257.41850195052524</v>
      </c>
      <c r="AG342" s="1">
        <f t="shared" si="423"/>
        <v>152.6420731642028</v>
      </c>
      <c r="AH342" s="1">
        <f t="shared" si="424"/>
        <v>152.28493172840558</v>
      </c>
      <c r="AI342" s="1">
        <f t="shared" si="425"/>
        <v>265.41048905875653</v>
      </c>
      <c r="AJ342" s="1">
        <f t="shared" si="426"/>
        <v>304.92733821141019</v>
      </c>
      <c r="AK342" s="8">
        <f t="shared" si="427"/>
        <v>60148901.605461404</v>
      </c>
      <c r="AL342" s="1">
        <f t="shared" si="428"/>
        <v>2104288.9491153709</v>
      </c>
      <c r="AM342" s="1">
        <f t="shared" si="429"/>
        <v>0.99996415187433119</v>
      </c>
      <c r="AN342" s="1">
        <f t="shared" si="430"/>
        <v>35.011430880931393</v>
      </c>
      <c r="AO342" s="1">
        <f t="shared" si="431"/>
        <v>129.82913992734692</v>
      </c>
      <c r="AP342" s="1">
        <f t="shared" si="432"/>
        <v>9.932923849617064E-3</v>
      </c>
      <c r="AQ342" s="1">
        <f t="shared" si="433"/>
        <v>1.7815356743229559E-3</v>
      </c>
      <c r="AR342" s="1">
        <f t="shared" si="434"/>
        <v>3041.029999078296</v>
      </c>
      <c r="AS342" s="1">
        <f t="shared" si="435"/>
        <v>182855862.77862889</v>
      </c>
      <c r="AT342" s="1">
        <f t="shared" si="436"/>
        <v>710344.67760896625</v>
      </c>
      <c r="AU342" s="1">
        <f t="shared" si="437"/>
        <v>6502610.9272044748</v>
      </c>
      <c r="AV342" s="1">
        <f t="shared" si="438"/>
        <v>53.81366193666495</v>
      </c>
      <c r="AW342" s="1">
        <f t="shared" si="439"/>
        <v>624266.92797971552</v>
      </c>
      <c r="AX342" s="6">
        <f t="shared" si="440"/>
        <v>522335697.9886651</v>
      </c>
      <c r="AY342">
        <f t="shared" si="441"/>
        <v>706164.59582445945</v>
      </c>
      <c r="AZ342">
        <f t="shared" si="442"/>
        <v>81897.667844743861</v>
      </c>
      <c r="BA342">
        <f t="shared" si="443"/>
        <v>1304287.536327031</v>
      </c>
      <c r="BB342">
        <f t="shared" si="444"/>
        <v>12363217.027877027</v>
      </c>
    </row>
    <row r="343" spans="4:54" x14ac:dyDescent="0.35">
      <c r="D343">
        <f t="shared" si="394"/>
        <v>2021.25</v>
      </c>
      <c r="E343" s="1">
        <f t="shared" si="395"/>
        <v>3206.6544294366709</v>
      </c>
      <c r="F343" s="1">
        <f t="shared" si="396"/>
        <v>0.95159052265004518</v>
      </c>
      <c r="G343" s="1">
        <f t="shared" si="397"/>
        <v>86243.997722053842</v>
      </c>
      <c r="H343" s="1">
        <f t="shared" si="398"/>
        <v>8569.6540842582745</v>
      </c>
      <c r="I343" s="1">
        <f t="shared" si="399"/>
        <v>1.6657118666201613E-3</v>
      </c>
      <c r="J343" s="1">
        <f t="shared" si="400"/>
        <v>0.43410180314919733</v>
      </c>
      <c r="K343" s="1">
        <f t="shared" si="401"/>
        <v>1.8715854097301407E-2</v>
      </c>
      <c r="L343" s="1">
        <f t="shared" si="402"/>
        <v>4.8863978945913053E-3</v>
      </c>
      <c r="M343" s="1">
        <f t="shared" si="403"/>
        <v>0.7330075353016926</v>
      </c>
      <c r="N343" s="1">
        <f t="shared" si="404"/>
        <v>0.55832078656242423</v>
      </c>
      <c r="O343" s="1">
        <f t="shared" si="405"/>
        <v>4.8268522092120438</v>
      </c>
      <c r="P343" s="1">
        <f t="shared" si="406"/>
        <v>0.75440407209120142</v>
      </c>
      <c r="Q343" s="1">
        <f t="shared" si="407"/>
        <v>90535.143976256746</v>
      </c>
      <c r="R343" s="1">
        <f t="shared" si="408"/>
        <v>0.79972799016833096</v>
      </c>
      <c r="S343" s="1">
        <f t="shared" si="409"/>
        <v>0.29310856650100053</v>
      </c>
      <c r="T343" s="1">
        <f t="shared" si="410"/>
        <v>0.79139943023111159</v>
      </c>
      <c r="U343" s="1">
        <f t="shared" si="411"/>
        <v>0.99085153485009769</v>
      </c>
      <c r="V343" s="1">
        <f t="shared" si="412"/>
        <v>172.6777233668052</v>
      </c>
      <c r="W343" s="1">
        <f t="shared" si="413"/>
        <v>2725.0031089255772</v>
      </c>
      <c r="X343" s="1">
        <f t="shared" si="414"/>
        <v>300.69159434287616</v>
      </c>
      <c r="Y343" s="1">
        <f t="shared" si="415"/>
        <v>0.11648478582704973</v>
      </c>
      <c r="Z343" s="1">
        <f t="shared" si="416"/>
        <v>0.55832078656242423</v>
      </c>
      <c r="AA343" s="1">
        <f t="shared" si="417"/>
        <v>5726.1539172005532</v>
      </c>
      <c r="AB343" s="1">
        <f t="shared" si="418"/>
        <v>8.6240641776999492E-3</v>
      </c>
      <c r="AC343" s="1">
        <f t="shared" si="419"/>
        <v>0.27065425849863128</v>
      </c>
      <c r="AD343" s="1">
        <f t="shared" si="420"/>
        <v>2.5479042167957093E-2</v>
      </c>
      <c r="AE343" s="1">
        <f t="shared" si="421"/>
        <v>0.28995003303215899</v>
      </c>
      <c r="AF343" s="1">
        <f t="shared" si="422"/>
        <v>257.41848111810015</v>
      </c>
      <c r="AG343" s="1">
        <f t="shared" si="423"/>
        <v>152.64206081114918</v>
      </c>
      <c r="AH343" s="1">
        <f t="shared" si="424"/>
        <v>152.28493172840558</v>
      </c>
      <c r="AI343" s="1">
        <f t="shared" si="425"/>
        <v>265.31043165430606</v>
      </c>
      <c r="AJ343" s="1">
        <f t="shared" si="426"/>
        <v>304.92731353417884</v>
      </c>
      <c r="AK343" s="8">
        <f t="shared" si="427"/>
        <v>60518508.283014849</v>
      </c>
      <c r="AL343" s="1">
        <f t="shared" si="428"/>
        <v>2117219.4440805512</v>
      </c>
      <c r="AM343" s="1">
        <f t="shared" si="429"/>
        <v>0.99996437080179967</v>
      </c>
      <c r="AN343" s="1">
        <f t="shared" si="430"/>
        <v>35.017313649900657</v>
      </c>
      <c r="AO343" s="1">
        <f t="shared" si="431"/>
        <v>129.85095436955777</v>
      </c>
      <c r="AP343" s="1">
        <f t="shared" si="432"/>
        <v>9.9470500362944456E-3</v>
      </c>
      <c r="AQ343" s="1">
        <f t="shared" si="433"/>
        <v>1.7893616865299064E-3</v>
      </c>
      <c r="AR343" s="1">
        <f t="shared" si="434"/>
        <v>3051.8454998700672</v>
      </c>
      <c r="AS343" s="1">
        <f t="shared" si="435"/>
        <v>183838130.49522543</v>
      </c>
      <c r="AT343" s="1">
        <f t="shared" si="436"/>
        <v>714160.5750166903</v>
      </c>
      <c r="AU343" s="1">
        <f t="shared" si="437"/>
        <v>6547007.4695550352</v>
      </c>
      <c r="AV343" s="1">
        <f t="shared" si="438"/>
        <v>53.81065358196647</v>
      </c>
      <c r="AW343" s="1">
        <f t="shared" si="439"/>
        <v>627258.72823546326</v>
      </c>
      <c r="AX343" s="6">
        <f t="shared" si="440"/>
        <v>526118104.75635356</v>
      </c>
      <c r="AY343">
        <f t="shared" si="441"/>
        <v>709958.03826947545</v>
      </c>
      <c r="AZ343">
        <f t="shared" si="442"/>
        <v>82699.310034012218</v>
      </c>
      <c r="BA343">
        <f t="shared" si="443"/>
        <v>1310816.3357468687</v>
      </c>
      <c r="BB343">
        <f t="shared" si="444"/>
        <v>12444734.998897467</v>
      </c>
    </row>
    <row r="344" spans="4:54" x14ac:dyDescent="0.35">
      <c r="D344">
        <f t="shared" si="394"/>
        <v>2021.3125</v>
      </c>
      <c r="E344" s="1">
        <f t="shared" si="395"/>
        <v>3217.780938467627</v>
      </c>
      <c r="F344" s="1">
        <f t="shared" si="396"/>
        <v>0.95159307828809658</v>
      </c>
      <c r="G344" s="1">
        <f t="shared" si="397"/>
        <v>86779.601102319983</v>
      </c>
      <c r="H344" s="1">
        <f t="shared" si="398"/>
        <v>8609.1276353652884</v>
      </c>
      <c r="I344" s="1">
        <f t="shared" si="399"/>
        <v>1.644890469797709E-3</v>
      </c>
      <c r="J344" s="1">
        <f t="shared" si="400"/>
        <v>0.43496614416186669</v>
      </c>
      <c r="K344" s="1">
        <f t="shared" si="401"/>
        <v>1.8694258925859384E-2</v>
      </c>
      <c r="L344" s="1">
        <f t="shared" si="402"/>
        <v>4.8961272117097254E-3</v>
      </c>
      <c r="M344" s="1">
        <f t="shared" si="403"/>
        <v>0.73309080616048194</v>
      </c>
      <c r="N344" s="1">
        <f t="shared" si="404"/>
        <v>0.55937422268681525</v>
      </c>
      <c r="O344" s="1">
        <f t="shared" si="405"/>
        <v>4.8439907177250427</v>
      </c>
      <c r="P344" s="1">
        <f t="shared" si="406"/>
        <v>0.75506017573367057</v>
      </c>
      <c r="Q344" s="1">
        <f t="shared" si="407"/>
        <v>91090.513239638763</v>
      </c>
      <c r="R344" s="1">
        <f t="shared" si="408"/>
        <v>0.79972799016833096</v>
      </c>
      <c r="S344" s="1">
        <f t="shared" si="409"/>
        <v>0.29351652373791776</v>
      </c>
      <c r="T344" s="1">
        <f t="shared" si="410"/>
        <v>0.79150353722277533</v>
      </c>
      <c r="U344" s="1">
        <f t="shared" si="411"/>
        <v>0.99090748574111354</v>
      </c>
      <c r="V344" s="1">
        <f t="shared" si="412"/>
        <v>172.61270527133516</v>
      </c>
      <c r="W344" s="1">
        <f t="shared" si="413"/>
        <v>2734.6786670234901</v>
      </c>
      <c r="X344" s="1">
        <f t="shared" si="414"/>
        <v>301.75924780025724</v>
      </c>
      <c r="Y344" s="1">
        <f t="shared" si="415"/>
        <v>0.11699464134891001</v>
      </c>
      <c r="Z344" s="1">
        <f t="shared" si="416"/>
        <v>0.55937422268681525</v>
      </c>
      <c r="AA344" s="1">
        <f t="shared" si="417"/>
        <v>5746.4855398405398</v>
      </c>
      <c r="AB344" s="1">
        <f t="shared" si="418"/>
        <v>8.6403360073765614E-3</v>
      </c>
      <c r="AC344" s="1">
        <f t="shared" si="419"/>
        <v>0.27180071912032916</v>
      </c>
      <c r="AD344" s="1">
        <f t="shared" si="420"/>
        <v>2.5508524483786772E-2</v>
      </c>
      <c r="AE344" s="1">
        <f t="shared" si="421"/>
        <v>0.29035359412807621</v>
      </c>
      <c r="AF344" s="1">
        <f t="shared" si="422"/>
        <v>257.41846105593612</v>
      </c>
      <c r="AG344" s="1">
        <f t="shared" si="423"/>
        <v>152.64204891483914</v>
      </c>
      <c r="AH344" s="1">
        <f t="shared" si="424"/>
        <v>152.28493172840558</v>
      </c>
      <c r="AI344" s="1">
        <f t="shared" si="425"/>
        <v>265.21053469806782</v>
      </c>
      <c r="AJ344" s="1">
        <f t="shared" si="426"/>
        <v>304.92728976936695</v>
      </c>
      <c r="AK344" s="8">
        <f t="shared" si="427"/>
        <v>60889746.653994083</v>
      </c>
      <c r="AL344" s="1">
        <f t="shared" si="428"/>
        <v>2130207.0229721176</v>
      </c>
      <c r="AM344" s="1">
        <f t="shared" si="429"/>
        <v>0.99996458802042265</v>
      </c>
      <c r="AN344" s="1">
        <f t="shared" si="430"/>
        <v>35.023184773268149</v>
      </c>
      <c r="AO344" s="1">
        <f t="shared" si="431"/>
        <v>129.87272562763062</v>
      </c>
      <c r="AP344" s="1">
        <f t="shared" si="432"/>
        <v>9.9611039942658856E-3</v>
      </c>
      <c r="AQ344" s="1">
        <f t="shared" si="433"/>
        <v>1.7971937474295767E-3</v>
      </c>
      <c r="AR344" s="1">
        <f t="shared" si="434"/>
        <v>3062.6815639989959</v>
      </c>
      <c r="AS344" s="1">
        <f t="shared" si="435"/>
        <v>184824069.22435689</v>
      </c>
      <c r="AT344" s="1">
        <f t="shared" si="436"/>
        <v>717990.73176882707</v>
      </c>
      <c r="AU344" s="1">
        <f t="shared" si="437"/>
        <v>6591642.5054935785</v>
      </c>
      <c r="AV344" s="1">
        <f t="shared" si="438"/>
        <v>53.807668295964191</v>
      </c>
      <c r="AW344" s="1">
        <f t="shared" si="439"/>
        <v>630258.89920034015</v>
      </c>
      <c r="AX344" s="6">
        <f t="shared" si="440"/>
        <v>529923713.92222822</v>
      </c>
      <c r="AY344">
        <f t="shared" si="441"/>
        <v>713765.65614861704</v>
      </c>
      <c r="AZ344">
        <f t="shared" si="442"/>
        <v>83506.756948276874</v>
      </c>
      <c r="BA344">
        <f t="shared" si="443"/>
        <v>1317365.8221042333</v>
      </c>
      <c r="BB344">
        <f t="shared" si="444"/>
        <v>12526661.019881645</v>
      </c>
    </row>
    <row r="345" spans="4:54" x14ac:dyDescent="0.35">
      <c r="D345">
        <f t="shared" si="394"/>
        <v>2021.375</v>
      </c>
      <c r="E345" s="1">
        <f t="shared" si="395"/>
        <v>3228.9244069793363</v>
      </c>
      <c r="F345" s="1">
        <f t="shared" si="396"/>
        <v>0.95159561432174211</v>
      </c>
      <c r="G345" s="1">
        <f t="shared" si="397"/>
        <v>87317.671579530317</v>
      </c>
      <c r="H345" s="1">
        <f t="shared" si="398"/>
        <v>8648.5378564024122</v>
      </c>
      <c r="I345" s="1">
        <f t="shared" si="399"/>
        <v>1.6243293404166503E-3</v>
      </c>
      <c r="J345" s="1">
        <f t="shared" si="400"/>
        <v>0.43582852739400102</v>
      </c>
      <c r="K345" s="1">
        <f t="shared" si="401"/>
        <v>1.8672682948875332E-2</v>
      </c>
      <c r="L345" s="1">
        <f t="shared" si="402"/>
        <v>4.9058344913829764E-3</v>
      </c>
      <c r="M345" s="1">
        <f t="shared" si="403"/>
        <v>0.73317303613361196</v>
      </c>
      <c r="N345" s="1">
        <f t="shared" si="404"/>
        <v>0.56042848446659088</v>
      </c>
      <c r="O345" s="1">
        <f t="shared" si="405"/>
        <v>4.8611613806650507</v>
      </c>
      <c r="P345" s="1">
        <f t="shared" si="406"/>
        <v>0.75571400430747437</v>
      </c>
      <c r="Q345" s="1">
        <f t="shared" si="407"/>
        <v>91648.317888230813</v>
      </c>
      <c r="R345" s="1">
        <f t="shared" si="408"/>
        <v>0.79972799016833096</v>
      </c>
      <c r="S345" s="1">
        <f t="shared" si="409"/>
        <v>0.29392479212522815</v>
      </c>
      <c r="T345" s="1">
        <f t="shared" si="410"/>
        <v>0.79160634287713771</v>
      </c>
      <c r="U345" s="1">
        <f t="shared" si="411"/>
        <v>0.99096300944787485</v>
      </c>
      <c r="V345" s="1">
        <f t="shared" si="412"/>
        <v>172.54779267545641</v>
      </c>
      <c r="W345" s="1">
        <f t="shared" si="413"/>
        <v>2744.3723779277798</v>
      </c>
      <c r="X345" s="1">
        <f t="shared" si="414"/>
        <v>302.82890433656081</v>
      </c>
      <c r="Y345" s="1">
        <f t="shared" si="415"/>
        <v>0.11750488573933728</v>
      </c>
      <c r="Z345" s="1">
        <f t="shared" si="416"/>
        <v>0.56042848446659088</v>
      </c>
      <c r="AA345" s="1">
        <f t="shared" si="417"/>
        <v>5766.8553076712615</v>
      </c>
      <c r="AB345" s="1">
        <f t="shared" si="418"/>
        <v>8.656620590483095E-3</v>
      </c>
      <c r="AC345" s="1">
        <f t="shared" si="419"/>
        <v>0.27295076700185966</v>
      </c>
      <c r="AD345" s="1">
        <f t="shared" si="420"/>
        <v>2.5537696210248022E-2</v>
      </c>
      <c r="AE345" s="1">
        <f t="shared" si="421"/>
        <v>0.29075746302143463</v>
      </c>
      <c r="AF345" s="1">
        <f t="shared" si="422"/>
        <v>257.41844173555347</v>
      </c>
      <c r="AG345" s="1">
        <f t="shared" si="423"/>
        <v>152.642037458385</v>
      </c>
      <c r="AH345" s="1">
        <f t="shared" si="424"/>
        <v>152.28493172840558</v>
      </c>
      <c r="AI345" s="1">
        <f t="shared" si="425"/>
        <v>265.1107998365199</v>
      </c>
      <c r="AJ345" s="1">
        <f t="shared" si="426"/>
        <v>304.92726688323864</v>
      </c>
      <c r="AK345" s="8">
        <f t="shared" si="427"/>
        <v>61262612.966052696</v>
      </c>
      <c r="AL345" s="1">
        <f t="shared" si="428"/>
        <v>2143251.5545162088</v>
      </c>
      <c r="AM345" s="1">
        <f t="shared" si="429"/>
        <v>0.99996480354175288</v>
      </c>
      <c r="AN345" s="1">
        <f t="shared" si="430"/>
        <v>35.029044148459974</v>
      </c>
      <c r="AO345" s="1">
        <f t="shared" si="431"/>
        <v>129.89445332120172</v>
      </c>
      <c r="AP345" s="1">
        <f t="shared" si="432"/>
        <v>9.9750858890870001E-3</v>
      </c>
      <c r="AQ345" s="1">
        <f t="shared" si="433"/>
        <v>1.8050317818691381E-3</v>
      </c>
      <c r="AR345" s="1">
        <f t="shared" si="434"/>
        <v>3073.537958218657</v>
      </c>
      <c r="AS345" s="1">
        <f t="shared" si="435"/>
        <v>185813665.16005719</v>
      </c>
      <c r="AT345" s="1">
        <f t="shared" si="436"/>
        <v>721835.09428179963</v>
      </c>
      <c r="AU345" s="1">
        <f t="shared" si="437"/>
        <v>6636516.9262291305</v>
      </c>
      <c r="AV345" s="1">
        <f t="shared" si="438"/>
        <v>53.8047059260659</v>
      </c>
      <c r="AW345" s="1">
        <f t="shared" si="439"/>
        <v>633267.37119590398</v>
      </c>
      <c r="AX345" s="6">
        <f t="shared" si="440"/>
        <v>533752627.23260653</v>
      </c>
      <c r="AY345">
        <f t="shared" si="441"/>
        <v>717587.39619362436</v>
      </c>
      <c r="AZ345">
        <f t="shared" si="442"/>
        <v>84320.024997720378</v>
      </c>
      <c r="BA345">
        <f t="shared" si="443"/>
        <v>1323935.8671803027</v>
      </c>
      <c r="BB345">
        <f t="shared" si="444"/>
        <v>12608996.383763161</v>
      </c>
    </row>
    <row r="346" spans="4:54" x14ac:dyDescent="0.35">
      <c r="D346">
        <f t="shared" si="394"/>
        <v>2021.4375</v>
      </c>
      <c r="E346" s="1">
        <f t="shared" si="395"/>
        <v>3240.084560915388</v>
      </c>
      <c r="F346" s="1">
        <f t="shared" si="396"/>
        <v>0.95159813088066036</v>
      </c>
      <c r="G346" s="1">
        <f t="shared" si="397"/>
        <v>87858.205195555463</v>
      </c>
      <c r="H346" s="1">
        <f t="shared" si="398"/>
        <v>8687.8809470136075</v>
      </c>
      <c r="I346" s="1">
        <f t="shared" si="399"/>
        <v>1.6040252251342264E-3</v>
      </c>
      <c r="J346" s="1">
        <f t="shared" si="400"/>
        <v>0.43668895542259428</v>
      </c>
      <c r="K346" s="1">
        <f t="shared" si="401"/>
        <v>1.8651126204034214E-2</v>
      </c>
      <c r="L346" s="1">
        <f t="shared" si="402"/>
        <v>4.9155197626185821E-3</v>
      </c>
      <c r="M346" s="1">
        <f t="shared" si="403"/>
        <v>0.7332542382321523</v>
      </c>
      <c r="N346" s="1">
        <f t="shared" si="404"/>
        <v>0.56148355169282615</v>
      </c>
      <c r="O346" s="1">
        <f t="shared" si="405"/>
        <v>4.8783638248802843</v>
      </c>
      <c r="P346" s="1">
        <f t="shared" si="406"/>
        <v>0.75636555210854661</v>
      </c>
      <c r="Q346" s="1">
        <f t="shared" si="407"/>
        <v>92208.552060923132</v>
      </c>
      <c r="R346" s="1">
        <f t="shared" si="408"/>
        <v>0.79972799016833096</v>
      </c>
      <c r="S346" s="1">
        <f t="shared" si="409"/>
        <v>0.2943333677604007</v>
      </c>
      <c r="T346" s="1">
        <f t="shared" si="410"/>
        <v>0.79170786346091371</v>
      </c>
      <c r="U346" s="1">
        <f t="shared" si="411"/>
        <v>0.99101810871211671</v>
      </c>
      <c r="V346" s="1">
        <f t="shared" si="412"/>
        <v>172.48298664842594</v>
      </c>
      <c r="W346" s="1">
        <f t="shared" si="413"/>
        <v>2754.0840309753221</v>
      </c>
      <c r="X346" s="1">
        <f t="shared" si="414"/>
        <v>303.90054070607738</v>
      </c>
      <c r="Y346" s="1">
        <f t="shared" si="415"/>
        <v>0.11801551412103839</v>
      </c>
      <c r="Z346" s="1">
        <f t="shared" si="416"/>
        <v>0.56148355169282615</v>
      </c>
      <c r="AA346" s="1">
        <f t="shared" si="417"/>
        <v>5787.2627780181865</v>
      </c>
      <c r="AB346" s="1">
        <f t="shared" si="418"/>
        <v>8.6729176148637628E-3</v>
      </c>
      <c r="AC346" s="1">
        <f t="shared" si="419"/>
        <v>0.27410438756961675</v>
      </c>
      <c r="AD346" s="1">
        <f t="shared" si="420"/>
        <v>2.55665548462451E-2</v>
      </c>
      <c r="AE346" s="1">
        <f t="shared" si="421"/>
        <v>0.29116163585175692</v>
      </c>
      <c r="AF346" s="1">
        <f t="shared" si="422"/>
        <v>257.41842312952548</v>
      </c>
      <c r="AG346" s="1">
        <f t="shared" si="423"/>
        <v>152.64202642552348</v>
      </c>
      <c r="AH346" s="1">
        <f t="shared" si="424"/>
        <v>152.28493172840558</v>
      </c>
      <c r="AI346" s="1">
        <f t="shared" si="425"/>
        <v>265.01122871252073</v>
      </c>
      <c r="AJ346" s="1">
        <f t="shared" si="426"/>
        <v>304.92724484330546</v>
      </c>
      <c r="AK346" s="8">
        <f t="shared" si="427"/>
        <v>61637103.301312998</v>
      </c>
      <c r="AL346" s="1">
        <f t="shared" si="428"/>
        <v>2156352.9016479384</v>
      </c>
      <c r="AM346" s="1">
        <f t="shared" si="429"/>
        <v>0.99996501737729238</v>
      </c>
      <c r="AN346" s="1">
        <f t="shared" si="430"/>
        <v>35.034891673172211</v>
      </c>
      <c r="AO346" s="1">
        <f t="shared" si="431"/>
        <v>129.91613707090835</v>
      </c>
      <c r="AP346" s="1">
        <f t="shared" si="432"/>
        <v>9.9889958865743214E-3</v>
      </c>
      <c r="AQ346" s="1">
        <f t="shared" si="433"/>
        <v>1.8128757149268625E-3</v>
      </c>
      <c r="AR346" s="1">
        <f t="shared" si="434"/>
        <v>3084.4144465985646</v>
      </c>
      <c r="AS346" s="1">
        <f t="shared" si="435"/>
        <v>186806904.10799733</v>
      </c>
      <c r="AT346" s="1">
        <f t="shared" si="436"/>
        <v>725693.60746181523</v>
      </c>
      <c r="AU346" s="1">
        <f t="shared" si="437"/>
        <v>6681631.6196217425</v>
      </c>
      <c r="AV346" s="1">
        <f t="shared" si="438"/>
        <v>53.801766320427525</v>
      </c>
      <c r="AW346" s="1">
        <f t="shared" si="439"/>
        <v>636284.07335908827</v>
      </c>
      <c r="AX346" s="6">
        <f t="shared" si="440"/>
        <v>537604946.18893862</v>
      </c>
      <c r="AY346">
        <f t="shared" si="441"/>
        <v>721423.20363490854</v>
      </c>
      <c r="AZ346">
        <f t="shared" si="442"/>
        <v>85139.130275820309</v>
      </c>
      <c r="BA346">
        <f t="shared" si="443"/>
        <v>1330526.3401716135</v>
      </c>
      <c r="BB346">
        <f t="shared" si="444"/>
        <v>12691742.375461929</v>
      </c>
    </row>
    <row r="347" spans="4:54" x14ac:dyDescent="0.35">
      <c r="D347">
        <f t="shared" si="394"/>
        <v>2021.5</v>
      </c>
      <c r="E347" s="1">
        <f t="shared" si="395"/>
        <v>3251.2611237794608</v>
      </c>
      <c r="F347" s="1">
        <f t="shared" si="396"/>
        <v>0.95160062809389867</v>
      </c>
      <c r="G347" s="1">
        <f t="shared" si="397"/>
        <v>88401.197754743815</v>
      </c>
      <c r="H347" s="1">
        <f t="shared" si="398"/>
        <v>8727.1530844300232</v>
      </c>
      <c r="I347" s="1">
        <f t="shared" si="399"/>
        <v>1.583974911274412E-3</v>
      </c>
      <c r="J347" s="1">
        <f t="shared" si="400"/>
        <v>0.43754743082518277</v>
      </c>
      <c r="K347" s="1">
        <f t="shared" si="401"/>
        <v>1.8629588730012331E-2</v>
      </c>
      <c r="L347" s="1">
        <f t="shared" si="402"/>
        <v>4.9251830544301692E-3</v>
      </c>
      <c r="M347" s="1">
        <f t="shared" si="403"/>
        <v>0.73333442530453463</v>
      </c>
      <c r="N347" s="1">
        <f t="shared" si="404"/>
        <v>0.56253940401978753</v>
      </c>
      <c r="O347" s="1">
        <f t="shared" si="405"/>
        <v>4.8955976729981385</v>
      </c>
      <c r="P347" s="1">
        <f t="shared" si="406"/>
        <v>0.75701481355276168</v>
      </c>
      <c r="Q347" s="1">
        <f t="shared" si="407"/>
        <v>92771.2096478608</v>
      </c>
      <c r="R347" s="1">
        <f t="shared" si="408"/>
        <v>0.79972799016833096</v>
      </c>
      <c r="S347" s="1">
        <f t="shared" si="409"/>
        <v>0.2947422467529433</v>
      </c>
      <c r="T347" s="1">
        <f t="shared" si="410"/>
        <v>0.79180811503748461</v>
      </c>
      <c r="U347" s="1">
        <f t="shared" si="411"/>
        <v>0.99107278626563633</v>
      </c>
      <c r="V347" s="1">
        <f t="shared" si="412"/>
        <v>172.41828825702203</v>
      </c>
      <c r="W347" s="1">
        <f t="shared" si="413"/>
        <v>2763.8134131201236</v>
      </c>
      <c r="X347" s="1">
        <f t="shared" si="414"/>
        <v>304.97413340015873</v>
      </c>
      <c r="Y347" s="1">
        <f t="shared" si="415"/>
        <v>0.11852652163176636</v>
      </c>
      <c r="Z347" s="1">
        <f t="shared" si="416"/>
        <v>0.56253940401978753</v>
      </c>
      <c r="AA347" s="1">
        <f t="shared" si="417"/>
        <v>5807.7075031995691</v>
      </c>
      <c r="AB347" s="1">
        <f t="shared" si="418"/>
        <v>8.6892267662495686E-3</v>
      </c>
      <c r="AC347" s="1">
        <f t="shared" si="419"/>
        <v>0.27526156590206258</v>
      </c>
      <c r="AD347" s="1">
        <f t="shared" si="420"/>
        <v>2.5595097910201002E-2</v>
      </c>
      <c r="AE347" s="1">
        <f t="shared" si="421"/>
        <v>0.29156610877047484</v>
      </c>
      <c r="AF347" s="1">
        <f t="shared" si="422"/>
        <v>257.41840521143945</v>
      </c>
      <c r="AG347" s="1">
        <f t="shared" si="423"/>
        <v>152.64201580059256</v>
      </c>
      <c r="AH347" s="1">
        <f t="shared" si="424"/>
        <v>152.28493172840558</v>
      </c>
      <c r="AI347" s="1">
        <f t="shared" si="425"/>
        <v>264.91182296512011</v>
      </c>
      <c r="AJ347" s="1">
        <f t="shared" si="426"/>
        <v>304.92722361827992</v>
      </c>
      <c r="AK347" s="8">
        <f t="shared" si="427"/>
        <v>62013213.575622812</v>
      </c>
      <c r="AL347" s="1">
        <f t="shared" si="428"/>
        <v>2169510.921485398</v>
      </c>
      <c r="AM347" s="1">
        <f t="shared" si="429"/>
        <v>0.99996522953849154</v>
      </c>
      <c r="AN347" s="1">
        <f t="shared" si="430"/>
        <v>35.040727245382243</v>
      </c>
      <c r="AO347" s="1">
        <f t="shared" si="431"/>
        <v>129.93777649843102</v>
      </c>
      <c r="AP347" s="1">
        <f t="shared" si="432"/>
        <v>1.0002834152802259E-2</v>
      </c>
      <c r="AQ347" s="1">
        <f t="shared" si="433"/>
        <v>1.8207254719121505E-3</v>
      </c>
      <c r="AR347" s="1">
        <f t="shared" si="434"/>
        <v>3095.3107905395577</v>
      </c>
      <c r="AS347" s="1">
        <f t="shared" si="435"/>
        <v>187803771.48461795</v>
      </c>
      <c r="AT347" s="1">
        <f t="shared" si="436"/>
        <v>729566.21470154345</v>
      </c>
      <c r="AU347" s="1">
        <f t="shared" si="437"/>
        <v>6726987.4700881056</v>
      </c>
      <c r="AV347" s="1">
        <f t="shared" si="438"/>
        <v>53.798849327948133</v>
      </c>
      <c r="AW347" s="1">
        <f t="shared" si="439"/>
        <v>639308.93364373222</v>
      </c>
      <c r="AX347" s="6">
        <f t="shared" si="440"/>
        <v>541480772.03741503</v>
      </c>
      <c r="AY347">
        <f t="shared" si="441"/>
        <v>725273.02219824959</v>
      </c>
      <c r="AZ347">
        <f t="shared" si="442"/>
        <v>85964.088554517395</v>
      </c>
      <c r="BA347">
        <f t="shared" si="443"/>
        <v>1337137.1076898391</v>
      </c>
      <c r="BB347">
        <f t="shared" si="444"/>
        <v>12774900.271722654</v>
      </c>
    </row>
    <row r="348" spans="4:54" x14ac:dyDescent="0.35">
      <c r="D348">
        <f t="shared" si="394"/>
        <v>2021.5625</v>
      </c>
      <c r="E348" s="1">
        <f t="shared" si="395"/>
        <v>3262.4538166603079</v>
      </c>
      <c r="F348" s="1">
        <f t="shared" si="396"/>
        <v>0.95160310608987775</v>
      </c>
      <c r="G348" s="1">
        <f t="shared" si="397"/>
        <v>88946.644822520684</v>
      </c>
      <c r="H348" s="1">
        <f t="shared" si="398"/>
        <v>8766.3504241397932</v>
      </c>
      <c r="I348" s="1">
        <f t="shared" si="399"/>
        <v>1.5641752263196777E-3</v>
      </c>
      <c r="J348" s="1">
        <f t="shared" si="400"/>
        <v>0.43840395617990663</v>
      </c>
      <c r="K348" s="1">
        <f t="shared" si="401"/>
        <v>1.8608070566469057E-2</v>
      </c>
      <c r="L348" s="1">
        <f t="shared" si="402"/>
        <v>4.9348243958381626E-3</v>
      </c>
      <c r="M348" s="1">
        <f t="shared" si="403"/>
        <v>0.73341361003858485</v>
      </c>
      <c r="N348" s="1">
        <f t="shared" si="404"/>
        <v>0.56359602096628447</v>
      </c>
      <c r="O348" s="1">
        <f t="shared" si="405"/>
        <v>4.9128625434505055</v>
      </c>
      <c r="P348" s="1">
        <f t="shared" si="406"/>
        <v>0.75766178317635369</v>
      </c>
      <c r="Q348" s="1">
        <f t="shared" si="407"/>
        <v>93336.28428937828</v>
      </c>
      <c r="R348" s="1">
        <f t="shared" si="408"/>
        <v>0.79972799016833096</v>
      </c>
      <c r="S348" s="1">
        <f t="shared" si="409"/>
        <v>0.29515142522440435</v>
      </c>
      <c r="T348" s="1">
        <f t="shared" si="410"/>
        <v>0.79190711346943921</v>
      </c>
      <c r="U348" s="1">
        <f t="shared" si="411"/>
        <v>0.99112704483023673</v>
      </c>
      <c r="V348" s="1">
        <f t="shared" si="412"/>
        <v>172.35369856542232</v>
      </c>
      <c r="W348" s="1">
        <f t="shared" si="413"/>
        <v>2773.5603089476176</v>
      </c>
      <c r="X348" s="1">
        <f t="shared" si="414"/>
        <v>306.04965864879546</v>
      </c>
      <c r="Y348" s="1">
        <f t="shared" si="415"/>
        <v>0.11903790342432199</v>
      </c>
      <c r="Z348" s="1">
        <f t="shared" si="416"/>
        <v>0.56359602096628447</v>
      </c>
      <c r="AA348" s="1">
        <f t="shared" si="417"/>
        <v>5828.1890305564884</v>
      </c>
      <c r="AB348" s="1">
        <f t="shared" si="418"/>
        <v>8.7055477282791914E-3</v>
      </c>
      <c r="AC348" s="1">
        <f t="shared" si="419"/>
        <v>0.27642228672884039</v>
      </c>
      <c r="AD348" s="1">
        <f t="shared" si="420"/>
        <v>2.5623322940629547E-2</v>
      </c>
      <c r="AE348" s="1">
        <f t="shared" si="421"/>
        <v>0.29197087794093091</v>
      </c>
      <c r="AF348" s="1">
        <f t="shared" si="422"/>
        <v>257.41838795585932</v>
      </c>
      <c r="AG348" s="1">
        <f t="shared" si="423"/>
        <v>152.64200556850938</v>
      </c>
      <c r="AH348" s="1">
        <f t="shared" si="424"/>
        <v>152.28493172840558</v>
      </c>
      <c r="AI348" s="1">
        <f t="shared" si="425"/>
        <v>264.81258422937231</v>
      </c>
      <c r="AJ348" s="1">
        <f t="shared" si="426"/>
        <v>304.9272031780315</v>
      </c>
      <c r="AK348" s="8">
        <f t="shared" si="427"/>
        <v>62390939.537843242</v>
      </c>
      <c r="AL348" s="1">
        <f t="shared" si="428"/>
        <v>2182725.4653047365</v>
      </c>
      <c r="AM348" s="1">
        <f t="shared" si="429"/>
        <v>0.99996544003674936</v>
      </c>
      <c r="AN348" s="1">
        <f t="shared" si="430"/>
        <v>35.04655076336028</v>
      </c>
      <c r="AO348" s="1">
        <f t="shared" si="431"/>
        <v>129.95937122653601</v>
      </c>
      <c r="AP348" s="1">
        <f t="shared" si="432"/>
        <v>1.0016600854100053E-2</v>
      </c>
      <c r="AQ348" s="1">
        <f t="shared" si="433"/>
        <v>1.8285809783655568E-3</v>
      </c>
      <c r="AR348" s="1">
        <f t="shared" si="434"/>
        <v>3106.2267487898102</v>
      </c>
      <c r="AS348" s="1">
        <f t="shared" si="435"/>
        <v>188804252.31633922</v>
      </c>
      <c r="AT348" s="1">
        <f t="shared" si="436"/>
        <v>733452.85787709279</v>
      </c>
      <c r="AU348" s="1">
        <f t="shared" si="437"/>
        <v>6772585.3585069524</v>
      </c>
      <c r="AV348" s="1">
        <f t="shared" si="438"/>
        <v>53.795954798264951</v>
      </c>
      <c r="AW348" s="1">
        <f t="shared" si="439"/>
        <v>642341.87882238231</v>
      </c>
      <c r="AX348" s="6">
        <f t="shared" si="440"/>
        <v>545380205.75853026</v>
      </c>
      <c r="AY348">
        <f t="shared" si="441"/>
        <v>729136.79410179099</v>
      </c>
      <c r="AZ348">
        <f t="shared" si="442"/>
        <v>86794.915279408742</v>
      </c>
      <c r="BA348">
        <f t="shared" si="443"/>
        <v>1343768.033762126</v>
      </c>
      <c r="BB348">
        <f t="shared" si="444"/>
        <v>12858471.340953268</v>
      </c>
    </row>
    <row r="349" spans="4:54" x14ac:dyDescent="0.35">
      <c r="D349">
        <f t="shared" si="394"/>
        <v>2021.625</v>
      </c>
      <c r="E349" s="1">
        <f t="shared" si="395"/>
        <v>3273.662358257423</v>
      </c>
      <c r="F349" s="1">
        <f t="shared" si="396"/>
        <v>0.95160556499639504</v>
      </c>
      <c r="G349" s="1">
        <f t="shared" si="397"/>
        <v>89494.541724029419</v>
      </c>
      <c r="H349" s="1">
        <f t="shared" si="398"/>
        <v>8805.4691005740588</v>
      </c>
      <c r="I349" s="1">
        <f t="shared" si="399"/>
        <v>1.5446230374089247E-3</v>
      </c>
      <c r="J349" s="1">
        <f t="shared" si="400"/>
        <v>0.43925853406557108</v>
      </c>
      <c r="K349" s="1">
        <f t="shared" si="401"/>
        <v>1.8586571754038335E-2</v>
      </c>
      <c r="L349" s="1">
        <f t="shared" si="402"/>
        <v>4.9444438158704716E-3</v>
      </c>
      <c r="M349" s="1">
        <f t="shared" si="403"/>
        <v>0.73349180496353117</v>
      </c>
      <c r="N349" s="1">
        <f t="shared" si="404"/>
        <v>0.56465338191705639</v>
      </c>
      <c r="O349" s="1">
        <f t="shared" si="405"/>
        <v>4.9301580505001006</v>
      </c>
      <c r="P349" s="1">
        <f t="shared" si="406"/>
        <v>0.75830645563631349</v>
      </c>
      <c r="Q349" s="1">
        <f t="shared" si="407"/>
        <v>93903.76937498404</v>
      </c>
      <c r="R349" s="1">
        <f t="shared" si="408"/>
        <v>0.79972799016833096</v>
      </c>
      <c r="S349" s="1">
        <f t="shared" si="409"/>
        <v>0.29556089930837381</v>
      </c>
      <c r="T349" s="1">
        <f t="shared" si="410"/>
        <v>0.79200487442108414</v>
      </c>
      <c r="U349" s="1">
        <f t="shared" si="411"/>
        <v>0.99118088711767049</v>
      </c>
      <c r="V349" s="1">
        <f t="shared" si="412"/>
        <v>172.28921863508162</v>
      </c>
      <c r="W349" s="1">
        <f t="shared" si="413"/>
        <v>2783.3245006895236</v>
      </c>
      <c r="X349" s="1">
        <f t="shared" si="414"/>
        <v>307.12709242225668</v>
      </c>
      <c r="Y349" s="1">
        <f t="shared" si="415"/>
        <v>0.1195496546665554</v>
      </c>
      <c r="Z349" s="1">
        <f t="shared" si="416"/>
        <v>0.56465338191705639</v>
      </c>
      <c r="AA349" s="1">
        <f t="shared" si="417"/>
        <v>5848.7069024840757</v>
      </c>
      <c r="AB349" s="1">
        <f t="shared" si="418"/>
        <v>8.7218801825204081E-3</v>
      </c>
      <c r="AC349" s="1">
        <f t="shared" si="419"/>
        <v>0.27758653442995068</v>
      </c>
      <c r="AD349" s="1">
        <f t="shared" si="420"/>
        <v>2.5651227496706588E-2</v>
      </c>
      <c r="AE349" s="1">
        <f t="shared" si="421"/>
        <v>0.29237593953837948</v>
      </c>
      <c r="AF349" s="1">
        <f t="shared" si="422"/>
        <v>257.41837133828955</v>
      </c>
      <c r="AG349" s="1">
        <f t="shared" si="423"/>
        <v>152.64199571474873</v>
      </c>
      <c r="AH349" s="1">
        <f t="shared" si="424"/>
        <v>152.28493172840558</v>
      </c>
      <c r="AI349" s="1">
        <f t="shared" si="425"/>
        <v>264.71351413614786</v>
      </c>
      <c r="AJ349" s="1">
        <f t="shared" si="426"/>
        <v>304.92718349354391</v>
      </c>
      <c r="AK349" s="8">
        <f t="shared" si="427"/>
        <v>62770276.769169971</v>
      </c>
      <c r="AL349" s="1">
        <f t="shared" si="428"/>
        <v>2195996.3785164179</v>
      </c>
      <c r="AM349" s="1">
        <f t="shared" si="429"/>
        <v>0.99996564888341344</v>
      </c>
      <c r="AN349" s="1">
        <f t="shared" si="430"/>
        <v>35.052362125680716</v>
      </c>
      <c r="AO349" s="1">
        <f t="shared" si="431"/>
        <v>129.98092087911758</v>
      </c>
      <c r="AP349" s="1">
        <f t="shared" si="432"/>
        <v>1.0030296157048734E-2</v>
      </c>
      <c r="AQ349" s="1">
        <f t="shared" si="433"/>
        <v>1.8364421600588134E-3</v>
      </c>
      <c r="AR349" s="1">
        <f t="shared" si="434"/>
        <v>3117.162077461473</v>
      </c>
      <c r="AS349" s="1">
        <f t="shared" si="435"/>
        <v>189808331.23885322</v>
      </c>
      <c r="AT349" s="1">
        <f t="shared" si="436"/>
        <v>737353.47734530666</v>
      </c>
      <c r="AU349" s="1">
        <f t="shared" si="437"/>
        <v>6818426.1621242706</v>
      </c>
      <c r="AV349" s="1">
        <f t="shared" si="438"/>
        <v>53.793082581748742</v>
      </c>
      <c r="AW349" s="1">
        <f t="shared" si="439"/>
        <v>645382.8344883814</v>
      </c>
      <c r="AX349" s="6">
        <f t="shared" si="440"/>
        <v>549303348.05660343</v>
      </c>
      <c r="AY349">
        <f t="shared" si="441"/>
        <v>733014.46005335113</v>
      </c>
      <c r="AZ349">
        <f t="shared" si="442"/>
        <v>87631.625564969698</v>
      </c>
      <c r="BA349">
        <f t="shared" si="443"/>
        <v>1350418.9798320266</v>
      </c>
      <c r="BB349">
        <f t="shared" si="444"/>
        <v>12942456.843063401</v>
      </c>
    </row>
    <row r="350" spans="4:54" x14ac:dyDescent="0.35">
      <c r="D350">
        <f t="shared" si="394"/>
        <v>2021.6875</v>
      </c>
      <c r="E350" s="1">
        <f t="shared" si="395"/>
        <v>3284.8864649073621</v>
      </c>
      <c r="F350" s="1">
        <f t="shared" si="396"/>
        <v>0.95160800494062936</v>
      </c>
      <c r="G350" s="1">
        <f t="shared" si="397"/>
        <v>90044.883542815296</v>
      </c>
      <c r="H350" s="1">
        <f t="shared" si="398"/>
        <v>8844.5052278058756</v>
      </c>
      <c r="I350" s="1">
        <f t="shared" si="399"/>
        <v>1.5253152508418149E-3</v>
      </c>
      <c r="J350" s="1">
        <f t="shared" si="400"/>
        <v>0.44011116706170655</v>
      </c>
      <c r="K350" s="1">
        <f t="shared" si="401"/>
        <v>1.8565092334319997E-2</v>
      </c>
      <c r="L350" s="1">
        <f t="shared" si="402"/>
        <v>4.954041343563172E-3</v>
      </c>
      <c r="M350" s="1">
        <f t="shared" si="403"/>
        <v>0.73356902245198663</v>
      </c>
      <c r="N350" s="1">
        <f t="shared" si="404"/>
        <v>0.56571146612419299</v>
      </c>
      <c r="O350" s="1">
        <f t="shared" si="405"/>
        <v>4.9474838042677742</v>
      </c>
      <c r="P350" s="1">
        <f t="shared" si="406"/>
        <v>0.75894882571076361</v>
      </c>
      <c r="Q350" s="1">
        <f t="shared" si="407"/>
        <v>94473.658042394425</v>
      </c>
      <c r="R350" s="1">
        <f t="shared" si="408"/>
        <v>0.79972799016833096</v>
      </c>
      <c r="S350" s="1">
        <f t="shared" si="409"/>
        <v>0.29597066515048415</v>
      </c>
      <c r="T350" s="1">
        <f t="shared" si="410"/>
        <v>0.79210141336092221</v>
      </c>
      <c r="U350" s="1">
        <f t="shared" si="411"/>
        <v>0.99123431582958565</v>
      </c>
      <c r="V350" s="1">
        <f t="shared" si="412"/>
        <v>172.22484952461036</v>
      </c>
      <c r="W350" s="1">
        <f t="shared" si="413"/>
        <v>2793.1057682392702</v>
      </c>
      <c r="X350" s="1">
        <f t="shared" si="414"/>
        <v>308.20641043279181</v>
      </c>
      <c r="Y350" s="1">
        <f t="shared" si="415"/>
        <v>0.12006177054136727</v>
      </c>
      <c r="Z350" s="1">
        <f t="shared" si="416"/>
        <v>0.56571146612419299</v>
      </c>
      <c r="AA350" s="1">
        <f t="shared" si="417"/>
        <v>5869.2606564639209</v>
      </c>
      <c r="AB350" s="1">
        <f t="shared" si="418"/>
        <v>8.7382238084920284E-3</v>
      </c>
      <c r="AC350" s="1">
        <f t="shared" si="419"/>
        <v>0.27875429303498955</v>
      </c>
      <c r="AD350" s="1">
        <f t="shared" si="420"/>
        <v>2.5678809158840049E-2</v>
      </c>
      <c r="AE350" s="1">
        <f t="shared" si="421"/>
        <v>0.29278128974998763</v>
      </c>
      <c r="AF350" s="1">
        <f t="shared" si="422"/>
        <v>257.41835533514018</v>
      </c>
      <c r="AG350" s="1">
        <f t="shared" si="423"/>
        <v>152.64198622532246</v>
      </c>
      <c r="AH350" s="1">
        <f t="shared" si="424"/>
        <v>152.28493172840558</v>
      </c>
      <c r="AI350" s="1">
        <f t="shared" si="425"/>
        <v>264.61461431194732</v>
      </c>
      <c r="AJ350" s="1">
        <f t="shared" si="426"/>
        <v>304.92716453687331</v>
      </c>
      <c r="AK350" s="8">
        <f t="shared" si="427"/>
        <v>63151220.682487398</v>
      </c>
      <c r="AL350" s="1">
        <f t="shared" si="428"/>
        <v>2209323.5006426261</v>
      </c>
      <c r="AM350" s="1">
        <f t="shared" si="429"/>
        <v>0.99996585608977984</v>
      </c>
      <c r="AN350" s="1">
        <f t="shared" si="430"/>
        <v>35.058161231233569</v>
      </c>
      <c r="AO350" s="1">
        <f t="shared" si="431"/>
        <v>130.00242508124046</v>
      </c>
      <c r="AP350" s="1">
        <f t="shared" si="432"/>
        <v>1.0043920228478073E-2</v>
      </c>
      <c r="AQ350" s="1">
        <f t="shared" si="433"/>
        <v>1.84430894299485E-3</v>
      </c>
      <c r="AR350" s="1">
        <f t="shared" si="434"/>
        <v>3128.116530047947</v>
      </c>
      <c r="AS350" s="1">
        <f t="shared" si="435"/>
        <v>190815992.49649772</v>
      </c>
      <c r="AT350" s="1">
        <f t="shared" si="436"/>
        <v>741268.01194137463</v>
      </c>
      <c r="AU350" s="1">
        <f t="shared" si="437"/>
        <v>6864510.754458352</v>
      </c>
      <c r="AV350" s="1">
        <f t="shared" si="438"/>
        <v>53.790232529499441</v>
      </c>
      <c r="AW350" s="1">
        <f t="shared" si="439"/>
        <v>648431.72505824373</v>
      </c>
      <c r="AX350" s="6">
        <f t="shared" si="440"/>
        <v>553250299.3492589</v>
      </c>
      <c r="AY350">
        <f t="shared" si="441"/>
        <v>736905.95924804907</v>
      </c>
      <c r="AZ350">
        <f t="shared" si="442"/>
        <v>88474.2341898054</v>
      </c>
      <c r="BA350">
        <f t="shared" si="443"/>
        <v>1357089.8047610237</v>
      </c>
      <c r="BB350">
        <f t="shared" si="444"/>
        <v>13026858.029302903</v>
      </c>
    </row>
    <row r="351" spans="4:54" x14ac:dyDescent="0.35">
      <c r="D351">
        <f t="shared" si="394"/>
        <v>2021.75</v>
      </c>
      <c r="E351" s="1">
        <f t="shared" si="395"/>
        <v>3296.1258506107242</v>
      </c>
      <c r="F351" s="1">
        <f t="shared" si="396"/>
        <v>0.95161042604914303</v>
      </c>
      <c r="G351" s="1">
        <f t="shared" si="397"/>
        <v>90597.665119553159</v>
      </c>
      <c r="H351" s="1">
        <f t="shared" si="398"/>
        <v>8883.4549002641252</v>
      </c>
      <c r="I351" s="1">
        <f t="shared" si="399"/>
        <v>1.5062488115892962E-3</v>
      </c>
      <c r="J351" s="1">
        <f t="shared" si="400"/>
        <v>0.44096185774862884</v>
      </c>
      <c r="K351" s="1">
        <f t="shared" si="401"/>
        <v>1.8543632349870914E-2</v>
      </c>
      <c r="L351" s="1">
        <f t="shared" si="402"/>
        <v>4.9636170079611769E-3</v>
      </c>
      <c r="M351" s="1">
        <f t="shared" si="403"/>
        <v>0.73364527472190644</v>
      </c>
      <c r="N351" s="1">
        <f t="shared" si="404"/>
        <v>0.56677025270858972</v>
      </c>
      <c r="O351" s="1">
        <f t="shared" si="405"/>
        <v>4.9648394107608382</v>
      </c>
      <c r="P351" s="1">
        <f t="shared" si="406"/>
        <v>0.75958888829931126</v>
      </c>
      <c r="Q351" s="1">
        <f t="shared" si="407"/>
        <v>95045.943176618777</v>
      </c>
      <c r="R351" s="1">
        <f t="shared" si="408"/>
        <v>0.79972799016833096</v>
      </c>
      <c r="S351" s="1">
        <f t="shared" si="409"/>
        <v>0.29638071890841144</v>
      </c>
      <c r="T351" s="1">
        <f t="shared" si="410"/>
        <v>0.7921967455640998</v>
      </c>
      <c r="U351" s="1">
        <f t="shared" si="411"/>
        <v>0.9912873336574719</v>
      </c>
      <c r="V351" s="1">
        <f t="shared" si="412"/>
        <v>172.16059228965298</v>
      </c>
      <c r="W351" s="1">
        <f t="shared" si="413"/>
        <v>2802.9038891679838</v>
      </c>
      <c r="X351" s="1">
        <f t="shared" si="414"/>
        <v>309.28758813639485</v>
      </c>
      <c r="Y351" s="1">
        <f t="shared" si="415"/>
        <v>0.12057424624670997</v>
      </c>
      <c r="Z351" s="1">
        <f t="shared" si="416"/>
        <v>0.56677025270858972</v>
      </c>
      <c r="AA351" s="1">
        <f t="shared" si="417"/>
        <v>5889.84982509767</v>
      </c>
      <c r="AB351" s="1">
        <f t="shared" si="418"/>
        <v>8.7545782836863789E-3</v>
      </c>
      <c r="AC351" s="1">
        <f t="shared" si="419"/>
        <v>0.27992554622245153</v>
      </c>
      <c r="AD351" s="1">
        <f t="shared" si="420"/>
        <v>2.5706065529238691E-2</v>
      </c>
      <c r="AE351" s="1">
        <f t="shared" si="421"/>
        <v>0.29318692477483627</v>
      </c>
      <c r="AF351" s="1">
        <f t="shared" si="422"/>
        <v>257.41833992369362</v>
      </c>
      <c r="AG351" s="1">
        <f t="shared" si="423"/>
        <v>152.64197708675965</v>
      </c>
      <c r="AH351" s="1">
        <f t="shared" si="424"/>
        <v>152.28493172840558</v>
      </c>
      <c r="AI351" s="1">
        <f t="shared" si="425"/>
        <v>264.5158863787139</v>
      </c>
      <c r="AJ351" s="1">
        <f t="shared" si="426"/>
        <v>304.92714628110951</v>
      </c>
      <c r="AK351" s="8">
        <f t="shared" si="427"/>
        <v>63533766.521757126</v>
      </c>
      <c r="AL351" s="1">
        <f t="shared" si="428"/>
        <v>2222706.665295871</v>
      </c>
      <c r="AM351" s="1">
        <f t="shared" si="429"/>
        <v>0.99996606166709301</v>
      </c>
      <c r="AN351" s="1">
        <f t="shared" si="430"/>
        <v>35.063947979235891</v>
      </c>
      <c r="AO351" s="1">
        <f t="shared" si="431"/>
        <v>130.02388345918203</v>
      </c>
      <c r="AP351" s="1">
        <f t="shared" si="432"/>
        <v>1.0057473235463544E-2</v>
      </c>
      <c r="AQ351" s="1">
        <f t="shared" si="433"/>
        <v>1.8521812534078093E-3</v>
      </c>
      <c r="AR351" s="1">
        <f t="shared" si="434"/>
        <v>3139.0898574417888</v>
      </c>
      <c r="AS351" s="1">
        <f t="shared" si="435"/>
        <v>191827219.94171405</v>
      </c>
      <c r="AT351" s="1">
        <f t="shared" si="436"/>
        <v>745196.3989767679</v>
      </c>
      <c r="AU351" s="1">
        <f t="shared" si="437"/>
        <v>6910840.0052046878</v>
      </c>
      <c r="AV351" s="1">
        <f t="shared" si="438"/>
        <v>53.787404493341803</v>
      </c>
      <c r="AW351" s="1">
        <f t="shared" si="439"/>
        <v>651488.4737743173</v>
      </c>
      <c r="AX351" s="6">
        <f t="shared" si="440"/>
        <v>557221159.75686872</v>
      </c>
      <c r="AY351">
        <f t="shared" si="441"/>
        <v>740811.22936625162</v>
      </c>
      <c r="AZ351">
        <f t="shared" si="442"/>
        <v>89322.755591934358</v>
      </c>
      <c r="BA351">
        <f t="shared" si="443"/>
        <v>1363780.3648306497</v>
      </c>
      <c r="BB351">
        <f t="shared" si="444"/>
        <v>13111676.142100466</v>
      </c>
    </row>
    <row r="352" spans="4:54" x14ac:dyDescent="0.35">
      <c r="D352">
        <f t="shared" si="394"/>
        <v>2021.8125</v>
      </c>
      <c r="E352" s="1">
        <f t="shared" si="395"/>
        <v>3307.3802270597835</v>
      </c>
      <c r="F352" s="1">
        <f t="shared" si="396"/>
        <v>0.95161282844788653</v>
      </c>
      <c r="G352" s="1">
        <f t="shared" si="397"/>
        <v>91152.881050819662</v>
      </c>
      <c r="H352" s="1">
        <f t="shared" si="398"/>
        <v>8922.3141934606901</v>
      </c>
      <c r="I352" s="1">
        <f t="shared" si="399"/>
        <v>1.4874207028101438E-3</v>
      </c>
      <c r="J352" s="1">
        <f t="shared" si="400"/>
        <v>0.44181060870749822</v>
      </c>
      <c r="K352" s="1">
        <f t="shared" si="401"/>
        <v>1.8522191844195967E-2</v>
      </c>
      <c r="L352" s="1">
        <f t="shared" si="402"/>
        <v>4.9731708381189066E-3</v>
      </c>
      <c r="M352" s="1">
        <f t="shared" si="403"/>
        <v>0.73372057383852129</v>
      </c>
      <c r="N352" s="1">
        <f t="shared" si="404"/>
        <v>0.56782972066143678</v>
      </c>
      <c r="O352" s="1">
        <f t="shared" si="405"/>
        <v>4.9822244719023869</v>
      </c>
      <c r="P352" s="1">
        <f t="shared" si="406"/>
        <v>0.76022663842337967</v>
      </c>
      <c r="Q352" s="1">
        <f t="shared" si="407"/>
        <v>95620.617409095794</v>
      </c>
      <c r="R352" s="1">
        <f t="shared" si="408"/>
        <v>0.79972799016833096</v>
      </c>
      <c r="S352" s="1">
        <f t="shared" si="409"/>
        <v>0.296791056751876</v>
      </c>
      <c r="T352" s="1">
        <f t="shared" si="410"/>
        <v>0.79229088611482412</v>
      </c>
      <c r="U352" s="1">
        <f t="shared" si="411"/>
        <v>0.99133994328260833</v>
      </c>
      <c r="V352" s="1">
        <f t="shared" si="412"/>
        <v>172.09644798276685</v>
      </c>
      <c r="W352" s="1">
        <f t="shared" si="413"/>
        <v>2812.7186387410425</v>
      </c>
      <c r="X352" s="1">
        <f t="shared" si="414"/>
        <v>310.37060073463095</v>
      </c>
      <c r="Y352" s="1">
        <f t="shared" si="415"/>
        <v>0.12108707699558845</v>
      </c>
      <c r="Z352" s="1">
        <f t="shared" si="416"/>
        <v>0.56782972066143678</v>
      </c>
      <c r="AA352" s="1">
        <f t="shared" si="417"/>
        <v>5910.4739361418115</v>
      </c>
      <c r="AB352" s="1">
        <f t="shared" si="418"/>
        <v>8.7709432835923022E-3</v>
      </c>
      <c r="AC352" s="1">
        <f t="shared" si="419"/>
        <v>0.28110027731909726</v>
      </c>
      <c r="AD352" s="1">
        <f t="shared" si="420"/>
        <v>2.5732994232479347E-2</v>
      </c>
      <c r="AE352" s="1">
        <f t="shared" si="421"/>
        <v>0.29359284082392073</v>
      </c>
      <c r="AF352" s="1">
        <f t="shared" si="422"/>
        <v>257.4183250820721</v>
      </c>
      <c r="AG352" s="1">
        <f t="shared" si="423"/>
        <v>152.64196828608735</v>
      </c>
      <c r="AH352" s="1">
        <f t="shared" si="424"/>
        <v>152.28493172840558</v>
      </c>
      <c r="AI352" s="1">
        <f t="shared" si="425"/>
        <v>264.41733195364787</v>
      </c>
      <c r="AJ352" s="1">
        <f t="shared" si="426"/>
        <v>304.92712870033688</v>
      </c>
      <c r="AK352" s="8">
        <f t="shared" si="427"/>
        <v>63917909.361440644</v>
      </c>
      <c r="AL352" s="1">
        <f t="shared" si="428"/>
        <v>2236145.7001587902</v>
      </c>
      <c r="AM352" s="1">
        <f t="shared" si="429"/>
        <v>0.99996626562654567</v>
      </c>
      <c r="AN352" s="1">
        <f t="shared" si="430"/>
        <v>35.069722269243165</v>
      </c>
      <c r="AO352" s="1">
        <f t="shared" si="431"/>
        <v>130.04529564047462</v>
      </c>
      <c r="AP352" s="1">
        <f t="shared" si="432"/>
        <v>1.0070955345323292E-2</v>
      </c>
      <c r="AQ352" s="1">
        <f t="shared" si="433"/>
        <v>1.8600590177630621E-3</v>
      </c>
      <c r="AR352" s="1">
        <f t="shared" si="434"/>
        <v>3150.081807953251</v>
      </c>
      <c r="AS352" s="1">
        <f t="shared" si="435"/>
        <v>192841997.03458846</v>
      </c>
      <c r="AT352" s="1">
        <f t="shared" si="436"/>
        <v>749138.57423749869</v>
      </c>
      <c r="AU352" s="1">
        <f t="shared" si="437"/>
        <v>6957414.7801407361</v>
      </c>
      <c r="AV352" s="1">
        <f t="shared" si="438"/>
        <v>53.784598325821463</v>
      </c>
      <c r="AW352" s="1">
        <f t="shared" si="439"/>
        <v>654553.00270773831</v>
      </c>
      <c r="AX352" s="6">
        <f t="shared" si="440"/>
        <v>561216029.09195876</v>
      </c>
      <c r="AY352">
        <f t="shared" si="441"/>
        <v>744730.20657184359</v>
      </c>
      <c r="AZ352">
        <f t="shared" si="442"/>
        <v>90177.203864105308</v>
      </c>
      <c r="BA352">
        <f t="shared" si="443"/>
        <v>1370490.5137452155</v>
      </c>
      <c r="BB352">
        <f t="shared" si="444"/>
        <v>13196912.414902382</v>
      </c>
    </row>
    <row r="353" spans="4:54" x14ac:dyDescent="0.35">
      <c r="D353">
        <f t="shared" si="394"/>
        <v>2021.875</v>
      </c>
      <c r="E353" s="1">
        <f t="shared" si="395"/>
        <v>3318.6493036667598</v>
      </c>
      <c r="F353" s="1">
        <f t="shared" si="396"/>
        <v>0.95161521226220125</v>
      </c>
      <c r="G353" s="1">
        <f t="shared" si="397"/>
        <v>91710.525687910951</v>
      </c>
      <c r="H353" s="1">
        <f t="shared" si="398"/>
        <v>8961.07916472943</v>
      </c>
      <c r="I353" s="1">
        <f t="shared" si="399"/>
        <v>1.4688279453736542E-3</v>
      </c>
      <c r="J353" s="1">
        <f t="shared" si="400"/>
        <v>0.44265742252037804</v>
      </c>
      <c r="K353" s="1">
        <f t="shared" si="401"/>
        <v>1.8500770861738836E-2</v>
      </c>
      <c r="L353" s="1">
        <f t="shared" si="402"/>
        <v>4.9827028631009469E-3</v>
      </c>
      <c r="M353" s="1">
        <f t="shared" si="403"/>
        <v>0.73379493171624677</v>
      </c>
      <c r="N353" s="1">
        <f t="shared" si="404"/>
        <v>0.56888984884574223</v>
      </c>
      <c r="O353" s="1">
        <f t="shared" si="405"/>
        <v>4.9996385855616294</v>
      </c>
      <c r="P353" s="1">
        <f t="shared" si="406"/>
        <v>0.7608620712265175</v>
      </c>
      <c r="Q353" s="1">
        <f t="shared" si="407"/>
        <v>96197.673116881255</v>
      </c>
      <c r="R353" s="1">
        <f t="shared" si="408"/>
        <v>0.79972799016833096</v>
      </c>
      <c r="S353" s="1">
        <f t="shared" si="409"/>
        <v>0.29720167486264287</v>
      </c>
      <c r="T353" s="1">
        <f t="shared" si="410"/>
        <v>0.79238384990874977</v>
      </c>
      <c r="U353" s="1">
        <f t="shared" si="411"/>
        <v>0.991392147376013</v>
      </c>
      <c r="V353" s="1">
        <f t="shared" si="412"/>
        <v>172.03241765330148</v>
      </c>
      <c r="W353" s="1">
        <f t="shared" si="413"/>
        <v>2822.5497899352008</v>
      </c>
      <c r="X353" s="1">
        <f t="shared" si="414"/>
        <v>311.45542317652644</v>
      </c>
      <c r="Y353" s="1">
        <f t="shared" si="415"/>
        <v>0.12160025801606096</v>
      </c>
      <c r="Z353" s="1">
        <f t="shared" si="416"/>
        <v>0.56888984884574223</v>
      </c>
      <c r="AA353" s="1">
        <f t="shared" si="417"/>
        <v>5931.1325125436624</v>
      </c>
      <c r="AB353" s="1">
        <f t="shared" si="418"/>
        <v>8.7873184817186863E-3</v>
      </c>
      <c r="AC353" s="1">
        <f t="shared" si="419"/>
        <v>0.28227846929938571</v>
      </c>
      <c r="AD353" s="1">
        <f t="shared" si="420"/>
        <v>2.5759592916072466E-2</v>
      </c>
      <c r="AE353" s="1">
        <f t="shared" si="421"/>
        <v>0.29399903412015127</v>
      </c>
      <c r="AF353" s="1">
        <f t="shared" si="422"/>
        <v>257.41831078920688</v>
      </c>
      <c r="AG353" s="1">
        <f t="shared" si="423"/>
        <v>152.64195981081241</v>
      </c>
      <c r="AH353" s="1">
        <f t="shared" si="424"/>
        <v>152.28493172840558</v>
      </c>
      <c r="AI353" s="1">
        <f t="shared" si="425"/>
        <v>264.31895264902073</v>
      </c>
      <c r="AJ353" s="1">
        <f t="shared" si="426"/>
        <v>304.92711176959835</v>
      </c>
      <c r="AK353" s="8">
        <f t="shared" si="427"/>
        <v>64303644.105956361</v>
      </c>
      <c r="AL353" s="1">
        <f t="shared" si="428"/>
        <v>2249640.426965157</v>
      </c>
      <c r="AM353" s="1">
        <f t="shared" si="429"/>
        <v>0.99996646797927868</v>
      </c>
      <c r="AN353" s="1">
        <f t="shared" si="430"/>
        <v>35.075484001160667</v>
      </c>
      <c r="AO353" s="1">
        <f t="shared" si="431"/>
        <v>130.0666612539477</v>
      </c>
      <c r="AP353" s="1">
        <f t="shared" si="432"/>
        <v>1.0084366725615085E-2</v>
      </c>
      <c r="AQ353" s="1">
        <f t="shared" si="433"/>
        <v>1.8679421627572181E-3</v>
      </c>
      <c r="AR353" s="1">
        <f t="shared" si="434"/>
        <v>3161.0921273294607</v>
      </c>
      <c r="AS353" s="1">
        <f t="shared" si="435"/>
        <v>193860306.84247762</v>
      </c>
      <c r="AT353" s="1">
        <f t="shared" si="436"/>
        <v>753094.47198270506</v>
      </c>
      <c r="AU353" s="1">
        <f t="shared" si="437"/>
        <v>7004235.9410305796</v>
      </c>
      <c r="AV353" s="1">
        <f t="shared" si="438"/>
        <v>53.781813880201064</v>
      </c>
      <c r="AW353" s="1">
        <f t="shared" si="439"/>
        <v>657625.23276167153</v>
      </c>
      <c r="AX353" s="6">
        <f t="shared" si="440"/>
        <v>565235006.84858108</v>
      </c>
      <c r="AY353">
        <f t="shared" si="441"/>
        <v>748662.82551082061</v>
      </c>
      <c r="AZ353">
        <f t="shared" si="442"/>
        <v>91037.592749149015</v>
      </c>
      <c r="BA353">
        <f t="shared" si="443"/>
        <v>1377220.1026351315</v>
      </c>
      <c r="BB353">
        <f t="shared" si="444"/>
        <v>13282568.072011458</v>
      </c>
    </row>
    <row r="354" spans="4:54" x14ac:dyDescent="0.35">
      <c r="D354">
        <f t="shared" si="394"/>
        <v>2021.9375</v>
      </c>
      <c r="E354" s="1">
        <f t="shared" si="395"/>
        <v>3329.9327875927634</v>
      </c>
      <c r="F354" s="1">
        <f t="shared" si="396"/>
        <v>0.95161757761682253</v>
      </c>
      <c r="G354" s="1">
        <f t="shared" si="397"/>
        <v>92270.593135706542</v>
      </c>
      <c r="H354" s="1">
        <f t="shared" si="398"/>
        <v>8999.7458539829695</v>
      </c>
      <c r="I354" s="1">
        <f t="shared" si="399"/>
        <v>1.450467597388266E-3</v>
      </c>
      <c r="J354" s="1">
        <f t="shared" si="400"/>
        <v>0.44350230177029293</v>
      </c>
      <c r="K354" s="1">
        <f t="shared" si="401"/>
        <v>1.8479369447872648E-2</v>
      </c>
      <c r="L354" s="1">
        <f t="shared" si="402"/>
        <v>4.9922131119827023E-3</v>
      </c>
      <c r="M354" s="1">
        <f t="shared" si="403"/>
        <v>0.73386836012056822</v>
      </c>
      <c r="N354" s="1">
        <f t="shared" si="404"/>
        <v>0.56995061599788932</v>
      </c>
      <c r="O354" s="1">
        <f t="shared" si="405"/>
        <v>5.0170813455852308</v>
      </c>
      <c r="P354" s="1">
        <f t="shared" si="406"/>
        <v>0.76149518197468691</v>
      </c>
      <c r="Q354" s="1">
        <f t="shared" si="407"/>
        <v>96777.102421890842</v>
      </c>
      <c r="R354" s="1">
        <f t="shared" si="408"/>
        <v>0.79972799016833096</v>
      </c>
      <c r="S354" s="1">
        <f t="shared" si="409"/>
        <v>0.2976125694345223</v>
      </c>
      <c r="T354" s="1">
        <f t="shared" si="410"/>
        <v>0.79247565165533562</v>
      </c>
      <c r="U354" s="1">
        <f t="shared" si="411"/>
        <v>0.99144394859839258</v>
      </c>
      <c r="V354" s="1">
        <f t="shared" si="412"/>
        <v>171.96850234727765</v>
      </c>
      <c r="W354" s="1">
        <f t="shared" si="413"/>
        <v>2832.3971134562821</v>
      </c>
      <c r="X354" s="1">
        <f t="shared" si="414"/>
        <v>312.54203016052048</v>
      </c>
      <c r="Y354" s="1">
        <f t="shared" si="415"/>
        <v>0.12211378455123957</v>
      </c>
      <c r="Z354" s="1">
        <f t="shared" si="416"/>
        <v>0.56995061599788932</v>
      </c>
      <c r="AA354" s="1">
        <f t="shared" si="417"/>
        <v>5951.8250724785439</v>
      </c>
      <c r="AB354" s="1">
        <f t="shared" si="418"/>
        <v>8.8037035496185186E-3</v>
      </c>
      <c r="AC354" s="1">
        <f t="shared" si="419"/>
        <v>0.28346010478497424</v>
      </c>
      <c r="AD354" s="1">
        <f t="shared" si="420"/>
        <v>2.5785859251025771E-2</v>
      </c>
      <c r="AE354" s="1">
        <f t="shared" si="421"/>
        <v>0.29440550089835366</v>
      </c>
      <c r="AF354" s="1">
        <f t="shared" si="422"/>
        <v>257.41829702480811</v>
      </c>
      <c r="AG354" s="1">
        <f t="shared" si="423"/>
        <v>152.6419516489035</v>
      </c>
      <c r="AH354" s="1">
        <f t="shared" si="424"/>
        <v>152.28493172840558</v>
      </c>
      <c r="AI354" s="1">
        <f t="shared" si="425"/>
        <v>264.22075007198953</v>
      </c>
      <c r="AJ354" s="1">
        <f t="shared" si="426"/>
        <v>304.92709546485941</v>
      </c>
      <c r="AK354" s="8">
        <f t="shared" si="427"/>
        <v>64690965.489173472</v>
      </c>
      <c r="AL354" s="1">
        <f t="shared" si="428"/>
        <v>2263190.6614821702</v>
      </c>
      <c r="AM354" s="1">
        <f t="shared" si="429"/>
        <v>0.99996666873638129</v>
      </c>
      <c r="AN354" s="1">
        <f t="shared" si="430"/>
        <v>35.081233075254872</v>
      </c>
      <c r="AO354" s="1">
        <f t="shared" si="431"/>
        <v>130.08797992977009</v>
      </c>
      <c r="AP354" s="1">
        <f t="shared" si="432"/>
        <v>1.0097707544133283E-2</v>
      </c>
      <c r="AQ354" s="1">
        <f t="shared" si="433"/>
        <v>1.8758306153181332E-3</v>
      </c>
      <c r="AR354" s="1">
        <f t="shared" si="434"/>
        <v>3172.1205587742329</v>
      </c>
      <c r="AS354" s="1">
        <f t="shared" si="435"/>
        <v>194882132.03972247</v>
      </c>
      <c r="AT354" s="1">
        <f t="shared" si="436"/>
        <v>757064.02494357713</v>
      </c>
      <c r="AU354" s="1">
        <f t="shared" si="437"/>
        <v>7051304.3455294985</v>
      </c>
      <c r="AV354" s="1">
        <f t="shared" si="438"/>
        <v>53.779051010456605</v>
      </c>
      <c r="AW354" s="1">
        <f t="shared" si="439"/>
        <v>660705.08367485355</v>
      </c>
      <c r="AX354" s="6">
        <f t="shared" si="440"/>
        <v>569278192.19165444</v>
      </c>
      <c r="AY354">
        <f t="shared" si="441"/>
        <v>752609.01931022166</v>
      </c>
      <c r="AZ354">
        <f t="shared" si="442"/>
        <v>91903.935635368107</v>
      </c>
      <c r="BA354">
        <f t="shared" si="443"/>
        <v>1383968.9800608647</v>
      </c>
      <c r="BB354">
        <f t="shared" si="444"/>
        <v>13368644.328426154</v>
      </c>
    </row>
    <row r="355" spans="4:54" x14ac:dyDescent="0.35">
      <c r="D355">
        <f t="shared" si="394"/>
        <v>2022</v>
      </c>
      <c r="E355" s="1">
        <f t="shared" si="395"/>
        <v>3341.2303837773611</v>
      </c>
      <c r="F355" s="1">
        <f t="shared" si="396"/>
        <v>0.95161992463588252</v>
      </c>
      <c r="G355" s="1">
        <f t="shared" si="397"/>
        <v>92833.077251580471</v>
      </c>
      <c r="H355" s="1">
        <f t="shared" si="398"/>
        <v>9038.3102844783334</v>
      </c>
      <c r="I355" s="1">
        <f t="shared" si="399"/>
        <v>1.4323367537360443E-3</v>
      </c>
      <c r="J355" s="1">
        <f t="shared" si="400"/>
        <v>0.44434524904128603</v>
      </c>
      <c r="K355" s="1">
        <f t="shared" si="401"/>
        <v>1.8457987648890419E-2</v>
      </c>
      <c r="L355" s="1">
        <f t="shared" si="402"/>
        <v>5.0017016138510454E-3</v>
      </c>
      <c r="M355" s="1">
        <f t="shared" si="403"/>
        <v>0.7339408706699021</v>
      </c>
      <c r="N355" s="1">
        <f t="shared" si="404"/>
        <v>0.57101200072922731</v>
      </c>
      <c r="O355" s="1">
        <f t="shared" si="405"/>
        <v>5.0345523418296576</v>
      </c>
      <c r="P355" s="1">
        <f t="shared" si="406"/>
        <v>0.76212596605653016</v>
      </c>
      <c r="Q355" s="1">
        <f t="shared" si="407"/>
        <v>97358.897190194679</v>
      </c>
      <c r="R355" s="1">
        <f t="shared" si="408"/>
        <v>0.79972799016833096</v>
      </c>
      <c r="S355" s="1">
        <f t="shared" si="409"/>
        <v>0.29802373667336995</v>
      </c>
      <c r="T355" s="1">
        <f t="shared" si="410"/>
        <v>0.79256630588017241</v>
      </c>
      <c r="U355" s="1">
        <f t="shared" si="411"/>
        <v>0.99149534960009367</v>
      </c>
      <c r="V355" s="1">
        <f t="shared" si="412"/>
        <v>171.90470310726738</v>
      </c>
      <c r="W355" s="1">
        <f t="shared" si="413"/>
        <v>2842.2603777574404</v>
      </c>
      <c r="X355" s="1">
        <f t="shared" si="414"/>
        <v>313.63039613648073</v>
      </c>
      <c r="Y355" s="1">
        <f t="shared" si="415"/>
        <v>0.12262765185929052</v>
      </c>
      <c r="Z355" s="1">
        <f t="shared" si="416"/>
        <v>0.57101200072922731</v>
      </c>
      <c r="AA355" s="1">
        <f t="shared" si="417"/>
        <v>5972.5511293881564</v>
      </c>
      <c r="AB355" s="1">
        <f t="shared" si="418"/>
        <v>8.8200981569134529E-3</v>
      </c>
      <c r="AC355" s="1">
        <f t="shared" si="419"/>
        <v>0.28464516604428508</v>
      </c>
      <c r="AD355" s="1">
        <f t="shared" si="420"/>
        <v>2.5811790932405806E-2</v>
      </c>
      <c r="AE355" s="1">
        <f t="shared" si="421"/>
        <v>0.29481223740526913</v>
      </c>
      <c r="AF355" s="1">
        <f t="shared" si="422"/>
        <v>257.4182837693362</v>
      </c>
      <c r="AG355" s="1">
        <f t="shared" si="423"/>
        <v>152.64194378877417</v>
      </c>
      <c r="AH355" s="1">
        <f t="shared" si="424"/>
        <v>152.28493172840558</v>
      </c>
      <c r="AI355" s="1">
        <f t="shared" si="425"/>
        <v>264.1227258244125</v>
      </c>
      <c r="AJ355" s="1">
        <f t="shared" si="426"/>
        <v>304.92707976297419</v>
      </c>
      <c r="AK355" s="8">
        <f t="shared" si="427"/>
        <v>65079868.073940381</v>
      </c>
      <c r="AL355" s="1">
        <f t="shared" si="428"/>
        <v>2276796.2134939576</v>
      </c>
      <c r="AM355" s="1">
        <f t="shared" si="429"/>
        <v>0.99996686790889089</v>
      </c>
      <c r="AN355" s="1">
        <f t="shared" si="430"/>
        <v>35.086969392164733</v>
      </c>
      <c r="AO355" s="1">
        <f t="shared" si="431"/>
        <v>130.10925129949192</v>
      </c>
      <c r="AP355" s="1">
        <f t="shared" si="432"/>
        <v>1.0110977968905806E-2</v>
      </c>
      <c r="AQ355" s="1">
        <f t="shared" si="433"/>
        <v>1.8837243026049164E-3</v>
      </c>
      <c r="AR355" s="1">
        <f t="shared" si="434"/>
        <v>3183.1668429685237</v>
      </c>
      <c r="AS355" s="1">
        <f t="shared" si="435"/>
        <v>195907454.90744665</v>
      </c>
      <c r="AT355" s="1">
        <f t="shared" si="436"/>
        <v>761047.16432261153</v>
      </c>
      <c r="AU355" s="1">
        <f t="shared" si="437"/>
        <v>7098620.847088472</v>
      </c>
      <c r="AV355" s="1">
        <f t="shared" si="438"/>
        <v>53.776309571273963</v>
      </c>
      <c r="AW355" s="1">
        <f t="shared" si="439"/>
        <v>663792.47402542271</v>
      </c>
      <c r="AX355" s="6">
        <f t="shared" si="440"/>
        <v>573345683.94627571</v>
      </c>
      <c r="AY355">
        <f t="shared" si="441"/>
        <v>756568.71957738779</v>
      </c>
      <c r="AZ355">
        <f t="shared" si="442"/>
        <v>92776.245551965098</v>
      </c>
      <c r="BA355">
        <f t="shared" si="443"/>
        <v>1390736.992017492</v>
      </c>
      <c r="BB355">
        <f t="shared" si="444"/>
        <v>13455142.389679959</v>
      </c>
    </row>
    <row r="356" spans="4:54" x14ac:dyDescent="0.35">
      <c r="D356">
        <f t="shared" si="394"/>
        <v>2022.0625</v>
      </c>
      <c r="E356" s="1">
        <f t="shared" si="395"/>
        <v>3352.5417949687903</v>
      </c>
      <c r="F356" s="1">
        <f t="shared" si="396"/>
        <v>0.95162225344291318</v>
      </c>
      <c r="G356" s="1">
        <f t="shared" si="397"/>
        <v>93397.971644360368</v>
      </c>
      <c r="H356" s="1">
        <f t="shared" si="398"/>
        <v>9076.7684635980186</v>
      </c>
      <c r="I356" s="1">
        <f t="shared" si="399"/>
        <v>1.4144325456130469E-3</v>
      </c>
      <c r="J356" s="1">
        <f t="shared" si="400"/>
        <v>0.44518626691847601</v>
      </c>
      <c r="K356" s="1">
        <f t="shared" si="401"/>
        <v>1.8436625511995371E-2</v>
      </c>
      <c r="L356" s="1">
        <f t="shared" si="402"/>
        <v>5.011168397804952E-3</v>
      </c>
      <c r="M356" s="1">
        <f t="shared" si="403"/>
        <v>0.73401247483743504</v>
      </c>
      <c r="N356" s="1">
        <f t="shared" si="404"/>
        <v>0.57207398152769562</v>
      </c>
      <c r="O356" s="1">
        <f t="shared" si="405"/>
        <v>5.0520511601945337</v>
      </c>
      <c r="P356" s="1">
        <f t="shared" si="406"/>
        <v>0.76275441898361485</v>
      </c>
      <c r="Q356" s="1">
        <f t="shared" si="407"/>
        <v>97943.049031367511</v>
      </c>
      <c r="R356" s="1">
        <f t="shared" si="408"/>
        <v>0.79972799016833096</v>
      </c>
      <c r="S356" s="1">
        <f t="shared" si="409"/>
        <v>0.29843517279708731</v>
      </c>
      <c r="T356" s="1">
        <f t="shared" si="410"/>
        <v>0.79265582692728087</v>
      </c>
      <c r="U356" s="1">
        <f t="shared" si="411"/>
        <v>0.99154635302105543</v>
      </c>
      <c r="V356" s="1">
        <f t="shared" si="412"/>
        <v>171.84102097227401</v>
      </c>
      <c r="W356" s="1">
        <f t="shared" si="413"/>
        <v>2852.1393490579926</v>
      </c>
      <c r="X356" s="1">
        <f t="shared" si="414"/>
        <v>314.72049530778105</v>
      </c>
      <c r="Y356" s="1">
        <f t="shared" si="415"/>
        <v>0.12314185521343432</v>
      </c>
      <c r="Z356" s="1">
        <f t="shared" si="416"/>
        <v>0.57207398152769562</v>
      </c>
      <c r="AA356" s="1">
        <f t="shared" si="417"/>
        <v>5993.3101920201516</v>
      </c>
      <c r="AB356" s="1">
        <f t="shared" si="418"/>
        <v>8.8365019713189039E-3</v>
      </c>
      <c r="AC356" s="1">
        <f t="shared" si="419"/>
        <v>0.28583363499213926</v>
      </c>
      <c r="AD356" s="1">
        <f t="shared" si="420"/>
        <v>2.5837385679897185E-2</v>
      </c>
      <c r="AE356" s="1">
        <f t="shared" si="421"/>
        <v>0.29521923989955501</v>
      </c>
      <c r="AF356" s="1">
        <f t="shared" si="422"/>
        <v>257.41827100397404</v>
      </c>
      <c r="AG356" s="1">
        <f t="shared" si="423"/>
        <v>152.64193621926643</v>
      </c>
      <c r="AH356" s="1">
        <f t="shared" si="424"/>
        <v>152.28493172840558</v>
      </c>
      <c r="AI356" s="1">
        <f t="shared" si="425"/>
        <v>264.02488150266481</v>
      </c>
      <c r="AJ356" s="1">
        <f t="shared" si="426"/>
        <v>304.92706464165281</v>
      </c>
      <c r="AK356" s="8">
        <f t="shared" si="427"/>
        <v>65470346.251650333</v>
      </c>
      <c r="AL356" s="1">
        <f t="shared" si="428"/>
        <v>2290456.8867863799</v>
      </c>
      <c r="AM356" s="1">
        <f t="shared" si="429"/>
        <v>0.99996706550779291</v>
      </c>
      <c r="AN356" s="1">
        <f t="shared" si="430"/>
        <v>35.092692852913061</v>
      </c>
      <c r="AO356" s="1">
        <f t="shared" si="431"/>
        <v>130.1304749960866</v>
      </c>
      <c r="AP356" s="1">
        <f t="shared" si="432"/>
        <v>1.0124178168191087E-2</v>
      </c>
      <c r="AQ356" s="1">
        <f t="shared" si="433"/>
        <v>1.8916231520079293E-3</v>
      </c>
      <c r="AR356" s="1">
        <f t="shared" si="434"/>
        <v>3194.2307180915227</v>
      </c>
      <c r="AS356" s="1">
        <f t="shared" si="435"/>
        <v>196936257.33344382</v>
      </c>
      <c r="AT356" s="1">
        <f t="shared" si="436"/>
        <v>765043.8197932092</v>
      </c>
      <c r="AU356" s="1">
        <f t="shared" si="437"/>
        <v>7146186.2948586354</v>
      </c>
      <c r="AV356" s="1">
        <f t="shared" si="438"/>
        <v>53.773589418045582</v>
      </c>
      <c r="AW356" s="1">
        <f t="shared" si="439"/>
        <v>666887.32123505126</v>
      </c>
      <c r="AX356" s="6">
        <f t="shared" si="440"/>
        <v>577437580.58700383</v>
      </c>
      <c r="AY356">
        <f t="shared" si="441"/>
        <v>760541.85639956279</v>
      </c>
      <c r="AZ356">
        <f t="shared" si="442"/>
        <v>93654.535164511515</v>
      </c>
      <c r="BA356">
        <f t="shared" si="443"/>
        <v>1397523.9819398846</v>
      </c>
      <c r="BB356">
        <f t="shared" si="444"/>
        <v>13542063.451681051</v>
      </c>
    </row>
    <row r="357" spans="4:54" x14ac:dyDescent="0.35">
      <c r="D357">
        <f t="shared" si="394"/>
        <v>2022.125</v>
      </c>
      <c r="E357" s="1">
        <f t="shared" si="395"/>
        <v>3363.8667217547991</v>
      </c>
      <c r="F357" s="1">
        <f t="shared" si="396"/>
        <v>0.95162456416084862</v>
      </c>
      <c r="G357" s="1">
        <f t="shared" si="397"/>
        <v>93965.26967333525</v>
      </c>
      <c r="H357" s="1">
        <f t="shared" si="398"/>
        <v>9115.1163836428132</v>
      </c>
      <c r="I357" s="1">
        <f t="shared" si="399"/>
        <v>1.3967521400753561E-3</v>
      </c>
      <c r="J357" s="1">
        <f t="shared" si="400"/>
        <v>0.44602535798811294</v>
      </c>
      <c r="K357" s="1">
        <f t="shared" si="401"/>
        <v>1.8415283085291098E-2</v>
      </c>
      <c r="L357" s="1">
        <f t="shared" si="402"/>
        <v>5.0206134929561353E-3</v>
      </c>
      <c r="M357" s="1">
        <f t="shared" si="403"/>
        <v>0.73408318395293881</v>
      </c>
      <c r="N357" s="1">
        <f t="shared" si="404"/>
        <v>0.57313653675948173</v>
      </c>
      <c r="O357" s="1">
        <f t="shared" si="405"/>
        <v>5.0695773826570161</v>
      </c>
      <c r="P357" s="1">
        <f t="shared" si="406"/>
        <v>0.76338053639065795</v>
      </c>
      <c r="Q357" s="1">
        <f t="shared" si="407"/>
        <v>98529.549297893493</v>
      </c>
      <c r="R357" s="1">
        <f t="shared" si="408"/>
        <v>0.79972799016833096</v>
      </c>
      <c r="S357" s="1">
        <f t="shared" si="409"/>
        <v>0.2988468740356211</v>
      </c>
      <c r="T357" s="1">
        <f t="shared" si="410"/>
        <v>0.79274422896138164</v>
      </c>
      <c r="U357" s="1">
        <f t="shared" si="411"/>
        <v>0.99159696149076326</v>
      </c>
      <c r="V357" s="1">
        <f t="shared" si="412"/>
        <v>171.77745697761247</v>
      </c>
      <c r="W357" s="1">
        <f t="shared" si="413"/>
        <v>2862.0337913628218</v>
      </c>
      <c r="X357" s="1">
        <f t="shared" si="414"/>
        <v>315.8123016334427</v>
      </c>
      <c r="Y357" s="1">
        <f t="shared" si="415"/>
        <v>0.12365638990194577</v>
      </c>
      <c r="Z357" s="1">
        <f t="shared" si="416"/>
        <v>0.57313653675948173</v>
      </c>
      <c r="AA357" s="1">
        <f t="shared" si="417"/>
        <v>6014.1017644689082</v>
      </c>
      <c r="AB357" s="1">
        <f t="shared" si="418"/>
        <v>8.8529146586696552E-3</v>
      </c>
      <c r="AC357" s="1">
        <f t="shared" si="419"/>
        <v>0.28702549318946036</v>
      </c>
      <c r="AD357" s="1">
        <f t="shared" si="420"/>
        <v>2.5862641238359421E-2</v>
      </c>
      <c r="AE357" s="1">
        <f t="shared" si="421"/>
        <v>0.29562650465178408</v>
      </c>
      <c r="AF357" s="1">
        <f t="shared" si="422"/>
        <v>257.41825871060024</v>
      </c>
      <c r="AG357" s="1">
        <f t="shared" si="423"/>
        <v>152.64192892963476</v>
      </c>
      <c r="AH357" s="1">
        <f t="shared" si="424"/>
        <v>152.28493172840558</v>
      </c>
      <c r="AI357" s="1">
        <f t="shared" si="425"/>
        <v>263.92721869745458</v>
      </c>
      <c r="AJ357" s="1">
        <f t="shared" si="426"/>
        <v>304.92705007942931</v>
      </c>
      <c r="AK357" s="8">
        <f t="shared" si="427"/>
        <v>65862394.241843522</v>
      </c>
      <c r="AL357" s="1">
        <f t="shared" si="428"/>
        <v>2304172.47913311</v>
      </c>
      <c r="AM357" s="1">
        <f t="shared" si="429"/>
        <v>0.9999672615440206</v>
      </c>
      <c r="AN357" s="1">
        <f t="shared" si="430"/>
        <v>35.098403358917793</v>
      </c>
      <c r="AO357" s="1">
        <f t="shared" si="431"/>
        <v>130.1516506539929</v>
      </c>
      <c r="AP357" s="1">
        <f t="shared" si="432"/>
        <v>1.0137308310475053E-2</v>
      </c>
      <c r="AQ357" s="1">
        <f t="shared" si="433"/>
        <v>1.8995270911487884E-3</v>
      </c>
      <c r="AR357" s="1">
        <f t="shared" si="434"/>
        <v>3205.3119198423797</v>
      </c>
      <c r="AS357" s="1">
        <f t="shared" si="435"/>
        <v>197968520.81215259</v>
      </c>
      <c r="AT357" s="1">
        <f t="shared" si="436"/>
        <v>769053.91949961334</v>
      </c>
      <c r="AU357" s="1">
        <f t="shared" si="437"/>
        <v>7194001.533595711</v>
      </c>
      <c r="AV357" s="1">
        <f t="shared" si="438"/>
        <v>53.770890406867267</v>
      </c>
      <c r="AW357" s="1">
        <f t="shared" si="439"/>
        <v>669989.54157337174</v>
      </c>
      <c r="AX357" s="6">
        <f t="shared" si="440"/>
        <v>581553980.22711909</v>
      </c>
      <c r="AY357">
        <f t="shared" si="441"/>
        <v>764528.35834383103</v>
      </c>
      <c r="AZ357">
        <f t="shared" si="442"/>
        <v>94538.816770459292</v>
      </c>
      <c r="BA357">
        <f t="shared" si="443"/>
        <v>1404329.7907085153</v>
      </c>
      <c r="BB357">
        <f t="shared" si="444"/>
        <v>13629408.700552294</v>
      </c>
    </row>
    <row r="358" spans="4:54" x14ac:dyDescent="0.35">
      <c r="D358">
        <f t="shared" si="394"/>
        <v>2022.1875</v>
      </c>
      <c r="E358" s="1">
        <f t="shared" si="395"/>
        <v>3375.204862594142</v>
      </c>
      <c r="F358" s="1">
        <f t="shared" si="396"/>
        <v>0.95162685691202797</v>
      </c>
      <c r="G358" s="1">
        <f t="shared" si="397"/>
        <v>94534.96444731293</v>
      </c>
      <c r="H358" s="1">
        <f t="shared" si="398"/>
        <v>9153.3500226390661</v>
      </c>
      <c r="I358" s="1">
        <f t="shared" si="399"/>
        <v>1.379292739590835E-3</v>
      </c>
      <c r="J358" s="1">
        <f t="shared" si="400"/>
        <v>0.44686252483763389</v>
      </c>
      <c r="K358" s="1">
        <f t="shared" si="401"/>
        <v>1.8393960417771558E-2</v>
      </c>
      <c r="L358" s="1">
        <f t="shared" si="402"/>
        <v>5.0300369284296681E-3</v>
      </c>
      <c r="M358" s="1">
        <f t="shared" si="403"/>
        <v>0.73415300920456283</v>
      </c>
      <c r="N358" s="1">
        <f t="shared" si="404"/>
        <v>0.57419964467071238</v>
      </c>
      <c r="O358" s="1">
        <f t="shared" si="405"/>
        <v>5.0871305873071639</v>
      </c>
      <c r="P358" s="1">
        <f t="shared" si="406"/>
        <v>0.76400431403572866</v>
      </c>
      <c r="Q358" s="1">
        <f t="shared" si="407"/>
        <v>99118.389084627837</v>
      </c>
      <c r="R358" s="1">
        <f t="shared" si="408"/>
        <v>0.79972799016833096</v>
      </c>
      <c r="S358" s="1">
        <f t="shared" si="409"/>
        <v>0.29925883663096364</v>
      </c>
      <c r="T358" s="1">
        <f t="shared" si="410"/>
        <v>0.7928315259701364</v>
      </c>
      <c r="U358" s="1">
        <f t="shared" si="411"/>
        <v>0.99164717762820354</v>
      </c>
      <c r="V358" s="1">
        <f t="shared" si="412"/>
        <v>171.71401215479017</v>
      </c>
      <c r="W358" s="1">
        <f t="shared" si="413"/>
        <v>2871.943466482348</v>
      </c>
      <c r="X358" s="1">
        <f t="shared" si="414"/>
        <v>316.90578883033811</v>
      </c>
      <c r="Y358" s="1">
        <f t="shared" si="415"/>
        <v>0.12417125122815366</v>
      </c>
      <c r="Z358" s="1">
        <f t="shared" si="416"/>
        <v>0.57419964467071238</v>
      </c>
      <c r="AA358" s="1">
        <f t="shared" si="417"/>
        <v>6034.9253462174929</v>
      </c>
      <c r="AB358" s="1">
        <f t="shared" si="418"/>
        <v>8.8693358829459758E-3</v>
      </c>
      <c r="AC358" s="1">
        <f t="shared" si="419"/>
        <v>0.2882207218430472</v>
      </c>
      <c r="AD358" s="1">
        <f t="shared" si="420"/>
        <v>2.5887555378380927E-2</v>
      </c>
      <c r="AE358" s="1">
        <f t="shared" si="421"/>
        <v>0.29603402794444494</v>
      </c>
      <c r="AF358" s="1">
        <f t="shared" si="422"/>
        <v>257.41824687176342</v>
      </c>
      <c r="AG358" s="1">
        <f t="shared" si="423"/>
        <v>152.64192190953099</v>
      </c>
      <c r="AH358" s="1">
        <f t="shared" si="424"/>
        <v>152.28493172840558</v>
      </c>
      <c r="AI358" s="1">
        <f t="shared" si="425"/>
        <v>263.82973899363975</v>
      </c>
      <c r="AJ358" s="1">
        <f t="shared" si="426"/>
        <v>304.92703605563162</v>
      </c>
      <c r="AK358" s="8">
        <f t="shared" si="427"/>
        <v>66256006.091847286</v>
      </c>
      <c r="AL358" s="1">
        <f t="shared" si="428"/>
        <v>2317942.7822830472</v>
      </c>
      <c r="AM358" s="1">
        <f t="shared" si="429"/>
        <v>0.99996745602845549</v>
      </c>
      <c r="AN358" s="1">
        <f t="shared" si="430"/>
        <v>35.104100812003288</v>
      </c>
      <c r="AO358" s="1">
        <f t="shared" si="431"/>
        <v>130.17277790915657</v>
      </c>
      <c r="AP358" s="1">
        <f t="shared" si="432"/>
        <v>1.0150368564468076E-2</v>
      </c>
      <c r="AQ358" s="1">
        <f t="shared" si="433"/>
        <v>1.9074360478803585E-3</v>
      </c>
      <c r="AR358" s="1">
        <f t="shared" si="434"/>
        <v>3216.4101814625747</v>
      </c>
      <c r="AS358" s="1">
        <f t="shared" si="435"/>
        <v>199004226.44472268</v>
      </c>
      <c r="AT358" s="1">
        <f t="shared" si="436"/>
        <v>773077.3900571994</v>
      </c>
      <c r="AU358" s="1">
        <f t="shared" si="437"/>
        <v>7242067.4035644364</v>
      </c>
      <c r="AV358" s="1">
        <f t="shared" si="438"/>
        <v>53.768212394535205</v>
      </c>
      <c r="AW358" s="1">
        <f t="shared" si="439"/>
        <v>673099.05016270827</v>
      </c>
      <c r="AX358" s="6">
        <f t="shared" si="440"/>
        <v>585694980.60785949</v>
      </c>
      <c r="AY358">
        <f t="shared" si="441"/>
        <v>768528.15245740558</v>
      </c>
      <c r="AZ358">
        <f t="shared" si="442"/>
        <v>95429.102294697281</v>
      </c>
      <c r="BA358">
        <f t="shared" si="443"/>
        <v>1411154.2566558996</v>
      </c>
      <c r="BB358">
        <f t="shared" si="444"/>
        <v>13717179.312471576</v>
      </c>
    </row>
    <row r="359" spans="4:54" x14ac:dyDescent="0.35">
      <c r="D359">
        <f t="shared" si="394"/>
        <v>2022.25</v>
      </c>
      <c r="E359" s="1">
        <f t="shared" si="395"/>
        <v>3386.5559138486692</v>
      </c>
      <c r="F359" s="1">
        <f t="shared" si="396"/>
        <v>0.95162913181819753</v>
      </c>
      <c r="G359" s="1">
        <f t="shared" si="397"/>
        <v>95107.048823727877</v>
      </c>
      <c r="H359" s="1">
        <f t="shared" si="398"/>
        <v>9191.4653451562208</v>
      </c>
      <c r="I359" s="1">
        <f t="shared" si="399"/>
        <v>1.3620515815965508E-3</v>
      </c>
      <c r="J359" s="1">
        <f t="shared" si="400"/>
        <v>0.44769777005571776</v>
      </c>
      <c r="K359" s="1">
        <f t="shared" si="401"/>
        <v>1.83726575593109E-2</v>
      </c>
      <c r="L359" s="1">
        <f t="shared" si="402"/>
        <v>5.0394387333646037E-3</v>
      </c>
      <c r="M359" s="1">
        <f t="shared" si="403"/>
        <v>0.73422196164060494</v>
      </c>
      <c r="N359" s="1">
        <f t="shared" si="404"/>
        <v>0.57526328338917709</v>
      </c>
      <c r="O359" s="1">
        <f t="shared" si="405"/>
        <v>5.1047103483843266</v>
      </c>
      <c r="P359" s="1">
        <f t="shared" si="406"/>
        <v>0.76462574780043013</v>
      </c>
      <c r="Q359" s="1">
        <f t="shared" si="407"/>
        <v>99709.559228314029</v>
      </c>
      <c r="R359" s="1">
        <f t="shared" si="408"/>
        <v>0.79972799016833096</v>
      </c>
      <c r="S359" s="1">
        <f t="shared" si="409"/>
        <v>0.29967105683715223</v>
      </c>
      <c r="T359" s="1">
        <f t="shared" si="410"/>
        <v>0.79291773176636082</v>
      </c>
      <c r="U359" s="1">
        <f t="shared" si="411"/>
        <v>0.99169700404181915</v>
      </c>
      <c r="V359" s="1">
        <f t="shared" si="412"/>
        <v>171.65068753138812</v>
      </c>
      <c r="W359" s="1">
        <f t="shared" si="413"/>
        <v>2881.8681340530711</v>
      </c>
      <c r="X359" s="1">
        <f t="shared" si="414"/>
        <v>318.00093037545747</v>
      </c>
      <c r="Y359" s="1">
        <f t="shared" si="415"/>
        <v>0.1246864345104404</v>
      </c>
      <c r="Z359" s="1">
        <f t="shared" si="416"/>
        <v>0.57526328338917709</v>
      </c>
      <c r="AA359" s="1">
        <f t="shared" si="417"/>
        <v>6055.7804321808317</v>
      </c>
      <c r="AB359" s="1">
        <f t="shared" si="418"/>
        <v>8.8857653063002511E-3</v>
      </c>
      <c r="AC359" s="1">
        <f t="shared" si="419"/>
        <v>0.28941930180541642</v>
      </c>
      <c r="AD359" s="1">
        <f t="shared" si="420"/>
        <v>2.5912125896830247E-2</v>
      </c>
      <c r="AE359" s="1">
        <f t="shared" si="421"/>
        <v>0.29644180607194121</v>
      </c>
      <c r="AF359" s="1">
        <f t="shared" si="422"/>
        <v>257.41823547065746</v>
      </c>
      <c r="AG359" s="1">
        <f t="shared" si="423"/>
        <v>152.64191514898957</v>
      </c>
      <c r="AH359" s="1">
        <f t="shared" si="424"/>
        <v>152.28493172840558</v>
      </c>
      <c r="AI359" s="1">
        <f t="shared" si="425"/>
        <v>263.73244397004567</v>
      </c>
      <c r="AJ359" s="1">
        <f t="shared" si="426"/>
        <v>304.92702255035181</v>
      </c>
      <c r="AK359" s="8">
        <f t="shared" si="427"/>
        <v>66651175.676453307</v>
      </c>
      <c r="AL359" s="1">
        <f t="shared" si="428"/>
        <v>2331767.5819490212</v>
      </c>
      <c r="AM359" s="1">
        <f t="shared" si="429"/>
        <v>0.9999676489719268</v>
      </c>
      <c r="AN359" s="1">
        <f t="shared" si="430"/>
        <v>35.109785114411551</v>
      </c>
      <c r="AO359" s="1">
        <f t="shared" si="431"/>
        <v>130.19385639907208</v>
      </c>
      <c r="AP359" s="1">
        <f t="shared" si="432"/>
        <v>1.0163359099101946E-2</v>
      </c>
      <c r="AQ359" s="1">
        <f t="shared" si="433"/>
        <v>1.9153499502867495E-3</v>
      </c>
      <c r="AR359" s="1">
        <f t="shared" si="434"/>
        <v>3227.5252337589222</v>
      </c>
      <c r="AS359" s="1">
        <f t="shared" si="435"/>
        <v>200043354.9391686</v>
      </c>
      <c r="AT359" s="1">
        <f t="shared" si="436"/>
        <v>777114.15655310522</v>
      </c>
      <c r="AU359" s="1">
        <f t="shared" si="437"/>
        <v>7290384.7404430117</v>
      </c>
      <c r="AV359" s="1">
        <f t="shared" si="438"/>
        <v>53.765555238543072</v>
      </c>
      <c r="AW359" s="1">
        <f t="shared" si="439"/>
        <v>676215.76098310214</v>
      </c>
      <c r="AX359" s="6">
        <f t="shared" si="440"/>
        <v>589860679.08763778</v>
      </c>
      <c r="AY359">
        <f t="shared" si="441"/>
        <v>772541.16426825535</v>
      </c>
      <c r="AZ359">
        <f t="shared" si="442"/>
        <v>96325.403285153196</v>
      </c>
      <c r="BA359">
        <f t="shared" si="443"/>
        <v>1417997.2155736608</v>
      </c>
      <c r="BB359">
        <f t="shared" si="444"/>
        <v>13805376.45351257</v>
      </c>
    </row>
    <row r="360" spans="4:54" x14ac:dyDescent="0.35">
      <c r="D360">
        <f t="shared" si="394"/>
        <v>2022.3125</v>
      </c>
      <c r="E360" s="1">
        <f t="shared" si="395"/>
        <v>3397.9195698160506</v>
      </c>
      <c r="F360" s="1">
        <f t="shared" si="396"/>
        <v>0.95163138900051314</v>
      </c>
      <c r="G360" s="1">
        <f t="shared" si="397"/>
        <v>95681.515407800136</v>
      </c>
      <c r="H360" s="1">
        <f t="shared" si="398"/>
        <v>9229.4583031374204</v>
      </c>
      <c r="I360" s="1">
        <f t="shared" si="399"/>
        <v>1.3450259380615669E-3</v>
      </c>
      <c r="J360" s="1">
        <f t="shared" si="400"/>
        <v>0.44853109623233939</v>
      </c>
      <c r="K360" s="1">
        <f t="shared" si="401"/>
        <v>1.8351374560653232E-2</v>
      </c>
      <c r="L360" s="1">
        <f t="shared" si="402"/>
        <v>5.0488189369145816E-3</v>
      </c>
      <c r="M360" s="1">
        <f t="shared" si="403"/>
        <v>0.73429005217125898</v>
      </c>
      <c r="N360" s="1">
        <f t="shared" si="404"/>
        <v>0.57632743092608518</v>
      </c>
      <c r="O360" s="1">
        <f t="shared" si="405"/>
        <v>5.1223162363145418</v>
      </c>
      <c r="P360" s="1">
        <f t="shared" si="406"/>
        <v>0.76524483369006113</v>
      </c>
      <c r="Q360" s="1">
        <f t="shared" si="407"/>
        <v>100303.05030715867</v>
      </c>
      <c r="R360" s="1">
        <f t="shared" si="408"/>
        <v>0.79972799016833096</v>
      </c>
      <c r="S360" s="1">
        <f t="shared" si="409"/>
        <v>0.30008353092026863</v>
      </c>
      <c r="T360" s="1">
        <f t="shared" si="410"/>
        <v>0.79300285999021058</v>
      </c>
      <c r="U360" s="1">
        <f t="shared" si="411"/>
        <v>0.99174644332946715</v>
      </c>
      <c r="V360" s="1">
        <f t="shared" si="412"/>
        <v>171.58748413094264</v>
      </c>
      <c r="W360" s="1">
        <f t="shared" si="413"/>
        <v>2891.8075515586802</v>
      </c>
      <c r="X360" s="1">
        <f t="shared" si="414"/>
        <v>319.09769950823818</v>
      </c>
      <c r="Y360" s="1">
        <f t="shared" si="415"/>
        <v>0.12520193508224134</v>
      </c>
      <c r="Z360" s="1">
        <f t="shared" si="416"/>
        <v>0.57632743092608518</v>
      </c>
      <c r="AA360" s="1">
        <f t="shared" si="417"/>
        <v>6076.6665127500673</v>
      </c>
      <c r="AB360" s="1">
        <f t="shared" si="418"/>
        <v>8.9022025890841162E-3</v>
      </c>
      <c r="AC360" s="1">
        <f t="shared" si="419"/>
        <v>0.29062121357471588</v>
      </c>
      <c r="AD360" s="1">
        <f t="shared" si="420"/>
        <v>2.5936350617404128E-2</v>
      </c>
      <c r="AE360" s="1">
        <f t="shared" si="421"/>
        <v>0.29684983534059139</v>
      </c>
      <c r="AF360" s="1">
        <f t="shared" si="422"/>
        <v>257.4182244910977</v>
      </c>
      <c r="AG360" s="1">
        <f t="shared" si="423"/>
        <v>152.64190863841338</v>
      </c>
      <c r="AH360" s="1">
        <f t="shared" si="424"/>
        <v>152.28493172840558</v>
      </c>
      <c r="AI360" s="1">
        <f t="shared" si="425"/>
        <v>263.63533519928319</v>
      </c>
      <c r="AJ360" s="1">
        <f t="shared" si="426"/>
        <v>304.92700954441824</v>
      </c>
      <c r="AK360" s="8">
        <f t="shared" si="427"/>
        <v>67047896.69763349</v>
      </c>
      <c r="AL360" s="1">
        <f t="shared" si="428"/>
        <v>2345646.6577978553</v>
      </c>
      <c r="AM360" s="1">
        <f t="shared" si="429"/>
        <v>0.99996784038521203</v>
      </c>
      <c r="AN360" s="1">
        <f t="shared" si="430"/>
        <v>35.115456168813424</v>
      </c>
      <c r="AO360" s="1">
        <f t="shared" si="431"/>
        <v>130.21488576282417</v>
      </c>
      <c r="AP360" s="1">
        <f t="shared" si="432"/>
        <v>1.0176280083526834E-2</v>
      </c>
      <c r="AQ360" s="1">
        <f t="shared" si="433"/>
        <v>1.9232687266833033E-3</v>
      </c>
      <c r="AR360" s="1">
        <f t="shared" si="434"/>
        <v>3238.6568051272143</v>
      </c>
      <c r="AS360" s="1">
        <f t="shared" si="435"/>
        <v>201085886.61061579</v>
      </c>
      <c r="AT360" s="1">
        <f t="shared" si="436"/>
        <v>781164.14254721871</v>
      </c>
      <c r="AU360" s="1">
        <f t="shared" si="437"/>
        <v>7338954.3752275808</v>
      </c>
      <c r="AV360" s="1">
        <f t="shared" si="438"/>
        <v>53.762918797079294</v>
      </c>
      <c r="AW360" s="1">
        <f t="shared" si="439"/>
        <v>679339.58687764255</v>
      </c>
      <c r="AX360" s="6">
        <f t="shared" si="440"/>
        <v>594051172.63123989</v>
      </c>
      <c r="AY360">
        <f t="shared" si="441"/>
        <v>776567.31778608635</v>
      </c>
      <c r="AZ360">
        <f t="shared" si="442"/>
        <v>97227.73090844386</v>
      </c>
      <c r="BA360">
        <f t="shared" si="443"/>
        <v>1424858.5007202374</v>
      </c>
      <c r="BB360">
        <f t="shared" si="444"/>
        <v>13894001.279485924</v>
      </c>
    </row>
    <row r="361" spans="4:54" x14ac:dyDescent="0.35">
      <c r="D361">
        <f t="shared" si="394"/>
        <v>2022.375</v>
      </c>
      <c r="E361" s="1">
        <f t="shared" si="395"/>
        <v>3409.2955227631242</v>
      </c>
      <c r="F361" s="1">
        <f t="shared" si="396"/>
        <v>0.95163362857954237</v>
      </c>
      <c r="G361" s="1">
        <f t="shared" si="397"/>
        <v>96258.356551746227</v>
      </c>
      <c r="H361" s="1">
        <f t="shared" si="398"/>
        <v>9267.3248367427477</v>
      </c>
      <c r="I361" s="1">
        <f t="shared" si="399"/>
        <v>1.3282131150553333E-3</v>
      </c>
      <c r="J361" s="1">
        <f t="shared" si="400"/>
        <v>0.44936250595882304</v>
      </c>
      <c r="K361" s="1">
        <f t="shared" si="401"/>
        <v>1.8330111473402133E-2</v>
      </c>
      <c r="L361" s="1">
        <f t="shared" si="402"/>
        <v>5.0581775682484306E-3</v>
      </c>
      <c r="M361" s="1">
        <f t="shared" si="403"/>
        <v>0.73435729157034157</v>
      </c>
      <c r="N361" s="1">
        <f t="shared" si="404"/>
        <v>0.57739206517785513</v>
      </c>
      <c r="O361" s="1">
        <f t="shared" si="405"/>
        <v>5.1399478177489248</v>
      </c>
      <c r="P361" s="1">
        <f t="shared" si="406"/>
        <v>0.76586156783375581</v>
      </c>
      <c r="Q361" s="1">
        <f t="shared" si="407"/>
        <v>100898.85264046463</v>
      </c>
      <c r="R361" s="1">
        <f t="shared" si="408"/>
        <v>0.79972799016833096</v>
      </c>
      <c r="S361" s="1">
        <f t="shared" si="409"/>
        <v>0.30049625515843859</v>
      </c>
      <c r="T361" s="1">
        <f t="shared" si="410"/>
        <v>0.79308692411133941</v>
      </c>
      <c r="U361" s="1">
        <f t="shared" si="411"/>
        <v>0.9917954980783763</v>
      </c>
      <c r="V361" s="1">
        <f t="shared" si="412"/>
        <v>171.5244029728272</v>
      </c>
      <c r="W361" s="1">
        <f t="shared" si="413"/>
        <v>2901.7614743517324</v>
      </c>
      <c r="X361" s="1">
        <f t="shared" si="414"/>
        <v>320.19606923295709</v>
      </c>
      <c r="Y361" s="1">
        <f t="shared" si="415"/>
        <v>0.12571774829204407</v>
      </c>
      <c r="Z361" s="1">
        <f t="shared" si="416"/>
        <v>0.57739206517785513</v>
      </c>
      <c r="AA361" s="1">
        <f t="shared" si="417"/>
        <v>6097.5830738381092</v>
      </c>
      <c r="AB361" s="1">
        <f t="shared" si="418"/>
        <v>8.9186473898760985E-3</v>
      </c>
      <c r="AC361" s="1">
        <f t="shared" si="419"/>
        <v>0.29182643729471075</v>
      </c>
      <c r="AD361" s="1">
        <f t="shared" si="420"/>
        <v>2.5960227391172246E-2</v>
      </c>
      <c r="AE361" s="1">
        <f t="shared" si="421"/>
        <v>0.29725811206862812</v>
      </c>
      <c r="AF361" s="1">
        <f t="shared" si="422"/>
        <v>257.41821391749772</v>
      </c>
      <c r="AG361" s="1">
        <f t="shared" si="423"/>
        <v>152.64190236856018</v>
      </c>
      <c r="AH361" s="1">
        <f t="shared" si="424"/>
        <v>152.28493172840558</v>
      </c>
      <c r="AI361" s="1">
        <f t="shared" si="425"/>
        <v>263.53841424756723</v>
      </c>
      <c r="AJ361" s="1">
        <f t="shared" si="426"/>
        <v>304.92699701936795</v>
      </c>
      <c r="AK361" s="8">
        <f t="shared" si="427"/>
        <v>67446162.684294671</v>
      </c>
      <c r="AL361" s="1">
        <f t="shared" si="428"/>
        <v>2359579.7834417839</v>
      </c>
      <c r="AM361" s="1">
        <f t="shared" si="429"/>
        <v>0.99996803027903614</v>
      </c>
      <c r="AN361" s="1">
        <f t="shared" si="430"/>
        <v>35.121113878319804</v>
      </c>
      <c r="AO361" s="1">
        <f t="shared" si="431"/>
        <v>130.23586564112935</v>
      </c>
      <c r="AP361" s="1">
        <f t="shared" si="432"/>
        <v>1.0189131687108268E-2</v>
      </c>
      <c r="AQ361" s="1">
        <f t="shared" si="433"/>
        <v>1.9311923056165848E-3</v>
      </c>
      <c r="AR361" s="1">
        <f t="shared" si="434"/>
        <v>3249.804621576498</v>
      </c>
      <c r="AS361" s="1">
        <f t="shared" si="435"/>
        <v>202131801.38163814</v>
      </c>
      <c r="AT361" s="1">
        <f t="shared" si="436"/>
        <v>785227.27007352002</v>
      </c>
      <c r="AU361" s="1">
        <f t="shared" si="437"/>
        <v>7387777.134136782</v>
      </c>
      <c r="AV361" s="1">
        <f t="shared" si="438"/>
        <v>53.760302929024405</v>
      </c>
      <c r="AW361" s="1">
        <f t="shared" si="439"/>
        <v>682470.43955810042</v>
      </c>
      <c r="AX361" s="6">
        <f t="shared" si="440"/>
        <v>598266557.79900825</v>
      </c>
      <c r="AY361">
        <f t="shared" si="441"/>
        <v>780606.53550367616</v>
      </c>
      <c r="AZ361">
        <f t="shared" si="442"/>
        <v>98136.095945575726</v>
      </c>
      <c r="BA361">
        <f t="shared" si="443"/>
        <v>1431737.9428292289</v>
      </c>
      <c r="BB361">
        <f t="shared" si="444"/>
        <v>13983054.935780939</v>
      </c>
    </row>
    <row r="362" spans="4:54" x14ac:dyDescent="0.35">
      <c r="D362">
        <f t="shared" si="394"/>
        <v>2022.4375</v>
      </c>
      <c r="E362" s="1">
        <f t="shared" si="395"/>
        <v>3420.6834629598384</v>
      </c>
      <c r="F362" s="1">
        <f t="shared" si="396"/>
        <v>0.95163585067526646</v>
      </c>
      <c r="G362" s="1">
        <f t="shared" si="397"/>
        <v>96837.564354042654</v>
      </c>
      <c r="H362" s="1">
        <f t="shared" si="398"/>
        <v>9305.060875204108</v>
      </c>
      <c r="I362" s="1">
        <f t="shared" si="399"/>
        <v>1.3116104523214283E-3</v>
      </c>
      <c r="J362" s="1">
        <f t="shared" si="400"/>
        <v>0.45019200182789515</v>
      </c>
      <c r="K362" s="1">
        <f t="shared" si="401"/>
        <v>1.8308868350010134E-2</v>
      </c>
      <c r="L362" s="1">
        <f t="shared" si="402"/>
        <v>5.0675146565507638E-3</v>
      </c>
      <c r="M362" s="1">
        <f t="shared" si="403"/>
        <v>0.73442369047699663</v>
      </c>
      <c r="N362" s="1">
        <f t="shared" si="404"/>
        <v>0.57845716392793611</v>
      </c>
      <c r="O362" s="1">
        <f t="shared" si="405"/>
        <v>5.1576046556030803</v>
      </c>
      <c r="P362" s="1">
        <f t="shared" si="406"/>
        <v>0.7664759464846036</v>
      </c>
      <c r="Q362" s="1">
        <f t="shared" si="407"/>
        <v>101496.95628832259</v>
      </c>
      <c r="R362" s="1">
        <f t="shared" si="408"/>
        <v>0.79972799016833096</v>
      </c>
      <c r="S362" s="1">
        <f t="shared" si="409"/>
        <v>0.30090922584183083</v>
      </c>
      <c r="T362" s="1">
        <f t="shared" si="410"/>
        <v>0.79316993743103037</v>
      </c>
      <c r="U362" s="1">
        <f t="shared" si="411"/>
        <v>0.9918441708651069</v>
      </c>
      <c r="V362" s="1">
        <f t="shared" si="412"/>
        <v>171.46144507213498</v>
      </c>
      <c r="W362" s="1">
        <f t="shared" si="413"/>
        <v>2911.7296556758965</v>
      </c>
      <c r="X362" s="1">
        <f t="shared" si="414"/>
        <v>321.29601232118483</v>
      </c>
      <c r="Y362" s="1">
        <f t="shared" si="415"/>
        <v>0.1262338695033873</v>
      </c>
      <c r="Z362" s="1">
        <f t="shared" si="416"/>
        <v>0.57845716392793611</v>
      </c>
      <c r="AA362" s="1">
        <f t="shared" si="417"/>
        <v>6118.5295969263834</v>
      </c>
      <c r="AB362" s="1">
        <f t="shared" si="418"/>
        <v>8.9350993655097511E-3</v>
      </c>
      <c r="AC362" s="1">
        <f t="shared" si="419"/>
        <v>0.29303495275484076</v>
      </c>
      <c r="AD362" s="1">
        <f t="shared" si="420"/>
        <v>2.5983754097118495E-2</v>
      </c>
      <c r="AE362" s="1">
        <f t="shared" si="421"/>
        <v>0.29766663258619708</v>
      </c>
      <c r="AF362" s="1">
        <f t="shared" si="422"/>
        <v>257.41820373484757</v>
      </c>
      <c r="AG362" s="1">
        <f t="shared" si="423"/>
        <v>152.64189633052942</v>
      </c>
      <c r="AH362" s="1">
        <f t="shared" si="424"/>
        <v>152.28493172840558</v>
      </c>
      <c r="AI362" s="1">
        <f t="shared" si="425"/>
        <v>263.44168267453608</v>
      </c>
      <c r="AJ362" s="1">
        <f t="shared" si="426"/>
        <v>304.92698495742059</v>
      </c>
      <c r="AK362" s="8">
        <f t="shared" si="427"/>
        <v>67845966.992072493</v>
      </c>
      <c r="AL362" s="1">
        <f t="shared" si="428"/>
        <v>2373566.7264312394</v>
      </c>
      <c r="AM362" s="1">
        <f t="shared" si="429"/>
        <v>0.99996821866407215</v>
      </c>
      <c r="AN362" s="1">
        <f t="shared" si="430"/>
        <v>35.126758146492783</v>
      </c>
      <c r="AO362" s="1">
        <f t="shared" si="431"/>
        <v>130.25679567637724</v>
      </c>
      <c r="AP362" s="1">
        <f t="shared" si="432"/>
        <v>1.0201914079424083E-2</v>
      </c>
      <c r="AQ362" s="1">
        <f t="shared" si="433"/>
        <v>1.9391206158643642E-3</v>
      </c>
      <c r="AR362" s="1">
        <f t="shared" si="434"/>
        <v>3260.9684067539888</v>
      </c>
      <c r="AS362" s="1">
        <f t="shared" si="435"/>
        <v>203181078.78268752</v>
      </c>
      <c r="AT362" s="1">
        <f t="shared" si="436"/>
        <v>789303.45964177907</v>
      </c>
      <c r="AU362" s="1">
        <f t="shared" si="437"/>
        <v>7436853.8385163769</v>
      </c>
      <c r="AV362" s="1">
        <f t="shared" si="438"/>
        <v>53.757707493948622</v>
      </c>
      <c r="AW362" s="1">
        <f t="shared" si="439"/>
        <v>685608.229610865</v>
      </c>
      <c r="AX362" s="6">
        <f t="shared" si="440"/>
        <v>602506930.73601282</v>
      </c>
      <c r="AY362">
        <f t="shared" si="441"/>
        <v>784658.7383985616</v>
      </c>
      <c r="AZ362">
        <f t="shared" si="442"/>
        <v>99050.508787696541</v>
      </c>
      <c r="BA362">
        <f t="shared" si="443"/>
        <v>1438635.3701183852</v>
      </c>
      <c r="BB362">
        <f t="shared" si="444"/>
        <v>14072538.557207765</v>
      </c>
    </row>
    <row r="363" spans="4:54" x14ac:dyDescent="0.35">
      <c r="D363">
        <f t="shared" si="394"/>
        <v>2022.5</v>
      </c>
      <c r="E363" s="1">
        <f t="shared" si="395"/>
        <v>3432.0830787137929</v>
      </c>
      <c r="F363" s="1">
        <f t="shared" si="396"/>
        <v>0.95163805540708291</v>
      </c>
      <c r="G363" s="1">
        <f t="shared" si="397"/>
        <v>97419.130658742914</v>
      </c>
      <c r="H363" s="1">
        <f t="shared" si="398"/>
        <v>9342.6623376903826</v>
      </c>
      <c r="I363" s="1">
        <f t="shared" si="399"/>
        <v>1.2952153228566496E-3</v>
      </c>
      <c r="J363" s="1">
        <f t="shared" si="400"/>
        <v>0.45101958643373635</v>
      </c>
      <c r="K363" s="1">
        <f t="shared" si="401"/>
        <v>1.8287645243767966E-2</v>
      </c>
      <c r="L363" s="1">
        <f t="shared" si="402"/>
        <v>5.0768302310225622E-3</v>
      </c>
      <c r="M363" s="1">
        <f t="shared" si="403"/>
        <v>0.73448925939737875</v>
      </c>
      <c r="N363" s="1">
        <f t="shared" si="404"/>
        <v>0.57952270484866164</v>
      </c>
      <c r="O363" s="1">
        <f t="shared" si="405"/>
        <v>5.1752863090974959</v>
      </c>
      <c r="P363" s="1">
        <f t="shared" si="406"/>
        <v>0.76708796601974838</v>
      </c>
      <c r="Q363" s="1">
        <f t="shared" si="407"/>
        <v>102097.35105136131</v>
      </c>
      <c r="R363" s="1">
        <f t="shared" si="408"/>
        <v>0.79972799016833096</v>
      </c>
      <c r="S363" s="1">
        <f t="shared" si="409"/>
        <v>0.30132243927265628</v>
      </c>
      <c r="T363" s="1">
        <f t="shared" si="410"/>
        <v>0.79325191308430043</v>
      </c>
      <c r="U363" s="1">
        <f t="shared" si="411"/>
        <v>0.99189246425551081</v>
      </c>
      <c r="V363" s="1">
        <f t="shared" si="412"/>
        <v>171.39861143956179</v>
      </c>
      <c r="W363" s="1">
        <f t="shared" si="413"/>
        <v>2921.7118466887623</v>
      </c>
      <c r="X363" s="1">
        <f t="shared" si="414"/>
        <v>322.39750131430276</v>
      </c>
      <c r="Y363" s="1">
        <f t="shared" si="415"/>
        <v>0.12675029409485977</v>
      </c>
      <c r="Z363" s="1">
        <f t="shared" si="416"/>
        <v>0.57952270484866164</v>
      </c>
      <c r="AA363" s="1">
        <f t="shared" si="417"/>
        <v>6139.5055591127539</v>
      </c>
      <c r="AB363" s="1">
        <f t="shared" si="418"/>
        <v>8.9515581711022852E-3</v>
      </c>
      <c r="AC363" s="1">
        <f t="shared" si="419"/>
        <v>0.29424673939035012</v>
      </c>
      <c r="AD363" s="1">
        <f t="shared" si="420"/>
        <v>2.6006928642678482E-2</v>
      </c>
      <c r="AE363" s="1">
        <f t="shared" si="421"/>
        <v>0.29807539323535664</v>
      </c>
      <c r="AF363" s="1">
        <f t="shared" si="422"/>
        <v>257.41819392869223</v>
      </c>
      <c r="AG363" s="1">
        <f t="shared" si="423"/>
        <v>152.64189051574974</v>
      </c>
      <c r="AH363" s="1">
        <f t="shared" si="424"/>
        <v>152.28493172840558</v>
      </c>
      <c r="AI363" s="1">
        <f t="shared" si="425"/>
        <v>263.34514203307197</v>
      </c>
      <c r="AJ363" s="1">
        <f t="shared" si="426"/>
        <v>304.9269733414535</v>
      </c>
      <c r="AK363" s="8">
        <f t="shared" si="427"/>
        <v>68247302.803164452</v>
      </c>
      <c r="AL363" s="1">
        <f t="shared" si="428"/>
        <v>2387607.2482490158</v>
      </c>
      <c r="AM363" s="1">
        <f t="shared" si="429"/>
        <v>0.9999684055509408</v>
      </c>
      <c r="AN363" s="1">
        <f t="shared" si="430"/>
        <v>35.132388877356696</v>
      </c>
      <c r="AO363" s="1">
        <f t="shared" si="431"/>
        <v>130.27767551267158</v>
      </c>
      <c r="AP363" s="1">
        <f t="shared" si="432"/>
        <v>1.0214627430261396E-2</v>
      </c>
      <c r="AQ363" s="1">
        <f t="shared" si="433"/>
        <v>1.9470535864356E-3</v>
      </c>
      <c r="AR363" s="1">
        <f t="shared" si="434"/>
        <v>3272.1478819706131</v>
      </c>
      <c r="AS363" s="1">
        <f t="shared" si="435"/>
        <v>204233697.95261553</v>
      </c>
      <c r="AT363" s="1">
        <f t="shared" si="436"/>
        <v>793392.63023961149</v>
      </c>
      <c r="AU363" s="1">
        <f t="shared" si="437"/>
        <v>7486185.3047439884</v>
      </c>
      <c r="AV363" s="1">
        <f t="shared" si="438"/>
        <v>53.755132352109399</v>
      </c>
      <c r="AW363" s="1">
        <f t="shared" si="439"/>
        <v>688752.86650318187</v>
      </c>
      <c r="AX363" s="6">
        <f t="shared" si="440"/>
        <v>606772387.16121054</v>
      </c>
      <c r="AY363">
        <f t="shared" si="441"/>
        <v>788723.84593508241</v>
      </c>
      <c r="AZ363">
        <f t="shared" si="442"/>
        <v>99970.97943190056</v>
      </c>
      <c r="BA363">
        <f t="shared" si="443"/>
        <v>1445550.6082992321</v>
      </c>
      <c r="BB363">
        <f t="shared" si="444"/>
        <v>14162453.267840164</v>
      </c>
    </row>
    <row r="364" spans="4:54" x14ac:dyDescent="0.35">
      <c r="D364">
        <f t="shared" si="394"/>
        <v>2022.5625</v>
      </c>
      <c r="E364" s="1">
        <f t="shared" si="395"/>
        <v>3443.4940564053886</v>
      </c>
      <c r="F364" s="1">
        <f t="shared" si="396"/>
        <v>0.95164024289380622</v>
      </c>
      <c r="G364" s="1">
        <f t="shared" si="397"/>
        <v>98003.047054848561</v>
      </c>
      <c r="H364" s="1">
        <f t="shared" si="398"/>
        <v>9380.1251341842453</v>
      </c>
      <c r="I364" s="1">
        <f t="shared" si="399"/>
        <v>1.2790251324953034E-3</v>
      </c>
      <c r="J364" s="1">
        <f t="shared" si="400"/>
        <v>0.45184526237203293</v>
      </c>
      <c r="K364" s="1">
        <f t="shared" si="401"/>
        <v>1.8266442208793796E-2</v>
      </c>
      <c r="L364" s="1">
        <f t="shared" si="402"/>
        <v>5.086124320881757E-3</v>
      </c>
      <c r="M364" s="1">
        <f t="shared" si="403"/>
        <v>0.73455400870631549</v>
      </c>
      <c r="N364" s="1">
        <f t="shared" si="404"/>
        <v>0.58058866550313515</v>
      </c>
      <c r="O364" s="1">
        <f t="shared" si="405"/>
        <v>5.1929923337989452</v>
      </c>
      <c r="P364" s="1">
        <f t="shared" si="406"/>
        <v>0.76769762294046717</v>
      </c>
      <c r="Q364" s="1">
        <f t="shared" si="407"/>
        <v>102700.02647055774</v>
      </c>
      <c r="R364" s="1">
        <f t="shared" si="408"/>
        <v>0.79972799016833096</v>
      </c>
      <c r="S364" s="1">
        <f t="shared" si="409"/>
        <v>0.30173589176516707</v>
      </c>
      <c r="T364" s="1">
        <f t="shared" si="410"/>
        <v>0.793332864041979</v>
      </c>
      <c r="U364" s="1">
        <f t="shared" si="411"/>
        <v>0.99194038080469271</v>
      </c>
      <c r="V364" s="1">
        <f t="shared" si="412"/>
        <v>171.33590308128939</v>
      </c>
      <c r="W364" s="1">
        <f t="shared" si="413"/>
        <v>2931.707796485211</v>
      </c>
      <c r="X364" s="1">
        <f t="shared" si="414"/>
        <v>323.50050852608194</v>
      </c>
      <c r="Y364" s="1">
        <f t="shared" si="415"/>
        <v>0.12726701746009889</v>
      </c>
      <c r="Z364" s="1">
        <f t="shared" si="416"/>
        <v>0.58058866550313515</v>
      </c>
      <c r="AA364" s="1">
        <f t="shared" si="417"/>
        <v>6160.5104331606381</v>
      </c>
      <c r="AB364" s="1">
        <f t="shared" si="418"/>
        <v>8.9680234600837041E-3</v>
      </c>
      <c r="AC364" s="1">
        <f t="shared" si="419"/>
        <v>0.29546177628249165</v>
      </c>
      <c r="AD364" s="1">
        <f t="shared" si="420"/>
        <v>2.6029748964273139E-2</v>
      </c>
      <c r="AE364" s="1">
        <f t="shared" si="421"/>
        <v>0.2984843903700764</v>
      </c>
      <c r="AF364" s="1">
        <f t="shared" si="422"/>
        <v>257.41818448511111</v>
      </c>
      <c r="AG364" s="1">
        <f t="shared" si="423"/>
        <v>152.64188491596653</v>
      </c>
      <c r="AH364" s="1">
        <f t="shared" si="424"/>
        <v>152.28493172840558</v>
      </c>
      <c r="AI364" s="1">
        <f t="shared" si="425"/>
        <v>263.24879386912119</v>
      </c>
      <c r="AJ364" s="1">
        <f t="shared" si="426"/>
        <v>304.92696215497688</v>
      </c>
      <c r="AK364" s="8">
        <f t="shared" si="427"/>
        <v>68650163.126202911</v>
      </c>
      <c r="AL364" s="1">
        <f t="shared" si="428"/>
        <v>2401701.104305821</v>
      </c>
      <c r="AM364" s="1">
        <f t="shared" si="429"/>
        <v>0.99996859095021062</v>
      </c>
      <c r="AN364" s="1">
        <f t="shared" si="430"/>
        <v>35.138005975409214</v>
      </c>
      <c r="AO364" s="1">
        <f t="shared" si="431"/>
        <v>130.29850479587128</v>
      </c>
      <c r="AP364" s="1">
        <f t="shared" si="432"/>
        <v>1.0227271909613563E-2</v>
      </c>
      <c r="AQ364" s="1">
        <f t="shared" si="433"/>
        <v>1.9549911465704187E-3</v>
      </c>
      <c r="AR364" s="1">
        <f t="shared" si="434"/>
        <v>3283.3427662271847</v>
      </c>
      <c r="AS364" s="1">
        <f t="shared" si="435"/>
        <v>205289637.63928908</v>
      </c>
      <c r="AT364" s="1">
        <f t="shared" si="436"/>
        <v>797494.69933489838</v>
      </c>
      <c r="AU364" s="1">
        <f t="shared" si="437"/>
        <v>7535772.3441339638</v>
      </c>
      <c r="AV364" s="1">
        <f t="shared" si="438"/>
        <v>53.752577364449145</v>
      </c>
      <c r="AW364" s="1">
        <f t="shared" si="439"/>
        <v>691904.2585896973</v>
      </c>
      <c r="AX364" s="6">
        <f t="shared" si="440"/>
        <v>611063022.35659826</v>
      </c>
      <c r="AY364">
        <f t="shared" si="441"/>
        <v>792801.77606678649</v>
      </c>
      <c r="AZ364">
        <f t="shared" si="442"/>
        <v>100897.51747708912</v>
      </c>
      <c r="BA364">
        <f t="shared" si="443"/>
        <v>1452483.4805873483</v>
      </c>
      <c r="BB364">
        <f t="shared" si="444"/>
        <v>14252800.180858865</v>
      </c>
    </row>
    <row r="365" spans="4:54" x14ac:dyDescent="0.35">
      <c r="D365">
        <f t="shared" si="394"/>
        <v>2022.625</v>
      </c>
      <c r="E365" s="1">
        <f t="shared" si="395"/>
        <v>3454.9160805235651</v>
      </c>
      <c r="F365" s="1">
        <f t="shared" si="396"/>
        <v>0.95164241325367094</v>
      </c>
      <c r="G365" s="1">
        <f t="shared" si="397"/>
        <v>98589.304875735077</v>
      </c>
      <c r="H365" s="1">
        <f t="shared" si="398"/>
        <v>9417.4451663720465</v>
      </c>
      <c r="I365" s="1">
        <f t="shared" si="399"/>
        <v>1.2630373194987988E-3</v>
      </c>
      <c r="J365" s="1">
        <f t="shared" si="400"/>
        <v>0.45266903224002741</v>
      </c>
      <c r="K365" s="1">
        <f t="shared" si="401"/>
        <v>1.8245259300022233E-2</v>
      </c>
      <c r="L365" s="1">
        <f t="shared" si="402"/>
        <v>5.0953969553637953E-3</v>
      </c>
      <c r="M365" s="1">
        <f t="shared" si="403"/>
        <v>0.73461794864894925</v>
      </c>
      <c r="N365" s="1">
        <f t="shared" si="404"/>
        <v>0.58165502334714703</v>
      </c>
      <c r="O365" s="1">
        <f t="shared" si="405"/>
        <v>5.2107222816628767</v>
      </c>
      <c r="P365" s="1">
        <f t="shared" si="406"/>
        <v>0.76830491387222855</v>
      </c>
      <c r="Q365" s="1">
        <f t="shared" si="407"/>
        <v>103304.97182710846</v>
      </c>
      <c r="R365" s="1">
        <f t="shared" si="408"/>
        <v>0.79972799016833096</v>
      </c>
      <c r="S365" s="1">
        <f t="shared" si="409"/>
        <v>0.30214957964565492</v>
      </c>
      <c r="T365" s="1">
        <f t="shared" si="410"/>
        <v>0.79341280311275997</v>
      </c>
      <c r="U365" s="1">
        <f t="shared" si="411"/>
        <v>0.99198792305697348</v>
      </c>
      <c r="V365" s="1">
        <f t="shared" si="412"/>
        <v>171.27332099886951</v>
      </c>
      <c r="W365" s="1">
        <f t="shared" si="413"/>
        <v>2941.7172521213488</v>
      </c>
      <c r="X365" s="1">
        <f t="shared" si="414"/>
        <v>324.60500604532376</v>
      </c>
      <c r="Y365" s="1">
        <f t="shared" si="415"/>
        <v>0.12778403500778909</v>
      </c>
      <c r="Z365" s="1">
        <f t="shared" si="416"/>
        <v>0.58165502334714703</v>
      </c>
      <c r="AA365" s="1">
        <f t="shared" si="417"/>
        <v>6181.543687549296</v>
      </c>
      <c r="AB365" s="1">
        <f t="shared" si="418"/>
        <v>8.9844948842263978E-3</v>
      </c>
      <c r="AC365" s="1">
        <f t="shared" si="419"/>
        <v>0.29668004215880511</v>
      </c>
      <c r="AD365" s="1">
        <f t="shared" si="420"/>
        <v>2.6052213027838136E-2</v>
      </c>
      <c r="AE365" s="1">
        <f t="shared" si="421"/>
        <v>0.29889362035623601</v>
      </c>
      <c r="AF365" s="1">
        <f t="shared" si="422"/>
        <v>257.41817539069831</v>
      </c>
      <c r="AG365" s="1">
        <f t="shared" si="423"/>
        <v>152.64187952323053</v>
      </c>
      <c r="AH365" s="1">
        <f t="shared" si="424"/>
        <v>152.28493172840558</v>
      </c>
      <c r="AI365" s="1">
        <f t="shared" si="425"/>
        <v>263.15263972151655</v>
      </c>
      <c r="AJ365" s="1">
        <f t="shared" si="426"/>
        <v>304.92695138211064</v>
      </c>
      <c r="AK365" s="8">
        <f t="shared" si="427"/>
        <v>69054540.796169251</v>
      </c>
      <c r="AL365" s="1">
        <f t="shared" si="428"/>
        <v>2415848.0439372775</v>
      </c>
      <c r="AM365" s="1">
        <f t="shared" si="429"/>
        <v>0.9999687748723981</v>
      </c>
      <c r="AN365" s="1">
        <f t="shared" si="430"/>
        <v>35.14360934563237</v>
      </c>
      <c r="AO365" s="1">
        <f t="shared" si="431"/>
        <v>130.31928317363142</v>
      </c>
      <c r="AP365" s="1">
        <f t="shared" si="432"/>
        <v>1.0239847687677153E-2</v>
      </c>
      <c r="AQ365" s="1">
        <f t="shared" si="433"/>
        <v>1.9629332257400886E-3</v>
      </c>
      <c r="AR365" s="1">
        <f t="shared" si="434"/>
        <v>3294.5527762412062</v>
      </c>
      <c r="AS365" s="1">
        <f t="shared" si="435"/>
        <v>206348876.20030087</v>
      </c>
      <c r="AT365" s="1">
        <f t="shared" si="436"/>
        <v>801609.5828785724</v>
      </c>
      <c r="AU365" s="1">
        <f t="shared" si="437"/>
        <v>7585615.7628423953</v>
      </c>
      <c r="AV365" s="1">
        <f t="shared" si="438"/>
        <v>53.750042392593116</v>
      </c>
      <c r="AW365" s="1">
        <f t="shared" si="439"/>
        <v>695062.3131193117</v>
      </c>
      <c r="AX365" s="6">
        <f t="shared" si="440"/>
        <v>615378931.15635884</v>
      </c>
      <c r="AY365">
        <f t="shared" si="441"/>
        <v>796892.44523920037</v>
      </c>
      <c r="AZ365">
        <f t="shared" si="442"/>
        <v>101830.13211988863</v>
      </c>
      <c r="BA365">
        <f t="shared" si="443"/>
        <v>1459433.8077133026</v>
      </c>
      <c r="BB365">
        <f t="shared" si="444"/>
        <v>14343580.398395576</v>
      </c>
    </row>
    <row r="366" spans="4:54" x14ac:dyDescent="0.35">
      <c r="D366">
        <f t="shared" si="394"/>
        <v>2022.6875</v>
      </c>
      <c r="E366" s="1">
        <f t="shared" si="395"/>
        <v>3466.3488337021045</v>
      </c>
      <c r="F366" s="1">
        <f t="shared" si="396"/>
        <v>0.95164456660433228</v>
      </c>
      <c r="G366" s="1">
        <f t="shared" si="397"/>
        <v>99177.895198633327</v>
      </c>
      <c r="H366" s="1">
        <f t="shared" si="398"/>
        <v>9454.6183285406296</v>
      </c>
      <c r="I366" s="1">
        <f t="shared" si="399"/>
        <v>1.2472493541502612E-3</v>
      </c>
      <c r="J366" s="1">
        <f t="shared" si="400"/>
        <v>0.45349089863656855</v>
      </c>
      <c r="K366" s="1">
        <f t="shared" si="401"/>
        <v>1.8224096573193255E-2</v>
      </c>
      <c r="L366" s="1">
        <f t="shared" si="402"/>
        <v>5.1046481637222032E-3</v>
      </c>
      <c r="M366" s="1">
        <f t="shared" si="403"/>
        <v>0.7346810893423581</v>
      </c>
      <c r="N366" s="1">
        <f t="shared" si="404"/>
        <v>0.58272175573112273</v>
      </c>
      <c r="O366" s="1">
        <f t="shared" si="405"/>
        <v>5.2284757010767962</v>
      </c>
      <c r="P366" s="1">
        <f t="shared" si="406"/>
        <v>0.76890983556473091</v>
      </c>
      <c r="Q366" s="1">
        <f t="shared" si="407"/>
        <v>103912.17614236021</v>
      </c>
      <c r="R366" s="1">
        <f t="shared" si="408"/>
        <v>0.79972799016833096</v>
      </c>
      <c r="S366" s="1">
        <f t="shared" si="409"/>
        <v>0.30256349925245007</v>
      </c>
      <c r="T366" s="1">
        <f t="shared" si="410"/>
        <v>0.79349174294522862</v>
      </c>
      <c r="U366" s="1">
        <f t="shared" si="411"/>
        <v>0.99203509354585317</v>
      </c>
      <c r="V366" s="1">
        <f t="shared" si="412"/>
        <v>171.2108661891082</v>
      </c>
      <c r="W366" s="1">
        <f t="shared" si="413"/>
        <v>2951.7399586389961</v>
      </c>
      <c r="X366" s="1">
        <f t="shared" si="414"/>
        <v>325.71096573856255</v>
      </c>
      <c r="Y366" s="1">
        <f t="shared" si="415"/>
        <v>0.12830134216166017</v>
      </c>
      <c r="Z366" s="1">
        <f t="shared" si="416"/>
        <v>0.58272175573112273</v>
      </c>
      <c r="AA366" s="1">
        <f t="shared" si="417"/>
        <v>6202.6047865252922</v>
      </c>
      <c r="AB366" s="1">
        <f t="shared" si="418"/>
        <v>9.0009720936752493E-3</v>
      </c>
      <c r="AC366" s="1">
        <f t="shared" si="419"/>
        <v>0.29790151539346926</v>
      </c>
      <c r="AD366" s="1">
        <f t="shared" si="420"/>
        <v>2.6074318829349002E-2</v>
      </c>
      <c r="AE366" s="1">
        <f t="shared" si="421"/>
        <v>0.29930307957162366</v>
      </c>
      <c r="AF366" s="1">
        <f t="shared" si="422"/>
        <v>257.41816663254366</v>
      </c>
      <c r="AG366" s="1">
        <f t="shared" si="423"/>
        <v>152.64187432988635</v>
      </c>
      <c r="AH366" s="1">
        <f t="shared" si="424"/>
        <v>152.28493172840558</v>
      </c>
      <c r="AI366" s="1">
        <f t="shared" si="425"/>
        <v>263.05668112179927</v>
      </c>
      <c r="AJ366" s="1">
        <f t="shared" si="426"/>
        <v>304.92694100756199</v>
      </c>
      <c r="AK366" s="8">
        <f t="shared" si="427"/>
        <v>69460428.474347383</v>
      </c>
      <c r="AL366" s="1">
        <f t="shared" si="428"/>
        <v>2430047.8104022937</v>
      </c>
      <c r="AM366" s="1">
        <f t="shared" si="429"/>
        <v>0.99996895732796698</v>
      </c>
      <c r="AN366" s="1">
        <f t="shared" si="430"/>
        <v>35.149198893503495</v>
      </c>
      <c r="AO366" s="1">
        <f t="shared" si="431"/>
        <v>130.3400102954437</v>
      </c>
      <c r="AP366" s="1">
        <f t="shared" si="432"/>
        <v>1.0252354934848903E-2</v>
      </c>
      <c r="AQ366" s="1">
        <f t="shared" si="433"/>
        <v>1.9708797536469955E-3</v>
      </c>
      <c r="AR366" s="1">
        <f t="shared" si="434"/>
        <v>3305.7776264742984</v>
      </c>
      <c r="AS366" s="1">
        <f t="shared" si="435"/>
        <v>207411391.60377219</v>
      </c>
      <c r="AT366" s="1">
        <f t="shared" si="436"/>
        <v>805737.19530776329</v>
      </c>
      <c r="AU366" s="1">
        <f t="shared" si="437"/>
        <v>7635716.3617723063</v>
      </c>
      <c r="AV366" s="1">
        <f t="shared" si="438"/>
        <v>53.747527298847267</v>
      </c>
      <c r="AW366" s="1">
        <f t="shared" si="439"/>
        <v>698226.93624232907</v>
      </c>
      <c r="AX366" s="6">
        <f t="shared" si="440"/>
        <v>619720207.93600559</v>
      </c>
      <c r="AY366">
        <f t="shared" si="441"/>
        <v>800995.76839295554</v>
      </c>
      <c r="AZ366">
        <f t="shared" si="442"/>
        <v>102768.83215062649</v>
      </c>
      <c r="BA366">
        <f t="shared" si="443"/>
        <v>1466401.4079342165</v>
      </c>
      <c r="BB366">
        <f t="shared" si="444"/>
        <v>14434795.011377657</v>
      </c>
    </row>
    <row r="367" spans="4:54" x14ac:dyDescent="0.35">
      <c r="D367">
        <f t="shared" si="394"/>
        <v>2022.75</v>
      </c>
      <c r="E367" s="1">
        <f t="shared" si="395"/>
        <v>3477.7919967565163</v>
      </c>
      <c r="F367" s="1">
        <f t="shared" si="396"/>
        <v>0.95164670306286869</v>
      </c>
      <c r="G367" s="1">
        <f t="shared" si="397"/>
        <v>99768.808844167113</v>
      </c>
      <c r="H367" s="1">
        <f t="shared" si="398"/>
        <v>9491.6405084879334</v>
      </c>
      <c r="I367" s="1">
        <f t="shared" si="399"/>
        <v>1.2316587383542528E-3</v>
      </c>
      <c r="J367" s="1">
        <f t="shared" si="400"/>
        <v>0.45431086416216049</v>
      </c>
      <c r="K367" s="1">
        <f t="shared" si="401"/>
        <v>1.8202954084841044E-2</v>
      </c>
      <c r="L367" s="1">
        <f t="shared" si="402"/>
        <v>5.1138779752291433E-3</v>
      </c>
      <c r="M367" s="1">
        <f t="shared" si="403"/>
        <v>0.73474344077715648</v>
      </c>
      <c r="N367" s="1">
        <f t="shared" si="404"/>
        <v>0.58378883990210229</v>
      </c>
      <c r="O367" s="1">
        <f t="shared" si="405"/>
        <v>5.2462521369046291</v>
      </c>
      <c r="P367" s="1">
        <f t="shared" si="406"/>
        <v>0.76951238489192086</v>
      </c>
      <c r="Q367" s="1">
        <f t="shared" si="407"/>
        <v>104521.62817780348</v>
      </c>
      <c r="R367" s="1">
        <f t="shared" si="408"/>
        <v>0.79972799016833096</v>
      </c>
      <c r="S367" s="1">
        <f t="shared" si="409"/>
        <v>0.30297764693591961</v>
      </c>
      <c r="T367" s="1">
        <f t="shared" si="410"/>
        <v>0.79356969602986305</v>
      </c>
      <c r="U367" s="1">
        <f t="shared" si="411"/>
        <v>0.99208189479397579</v>
      </c>
      <c r="V367" s="1">
        <f t="shared" si="412"/>
        <v>171.14853964395073</v>
      </c>
      <c r="W367" s="1">
        <f t="shared" si="413"/>
        <v>2961.7756590907338</v>
      </c>
      <c r="X367" s="1">
        <f t="shared" si="414"/>
        <v>326.81835925282917</v>
      </c>
      <c r="Y367" s="1">
        <f t="shared" si="415"/>
        <v>0.12881893436048528</v>
      </c>
      <c r="Z367" s="1">
        <f t="shared" si="416"/>
        <v>0.58378883990210229</v>
      </c>
      <c r="AA367" s="1">
        <f t="shared" si="417"/>
        <v>6223.6931901551243</v>
      </c>
      <c r="AB367" s="1">
        <f t="shared" si="418"/>
        <v>9.0174547369782088E-3</v>
      </c>
      <c r="AC367" s="1">
        <f t="shared" si="419"/>
        <v>0.29912617400773017</v>
      </c>
      <c r="AD367" s="1">
        <f t="shared" si="420"/>
        <v>2.6096064395341647E-2</v>
      </c>
      <c r="AE367" s="1">
        <f t="shared" si="421"/>
        <v>0.29971276440593497</v>
      </c>
      <c r="AF367" s="1">
        <f t="shared" si="422"/>
        <v>257.41815819821426</v>
      </c>
      <c r="AG367" s="1">
        <f t="shared" si="423"/>
        <v>152.64186932856157</v>
      </c>
      <c r="AH367" s="1">
        <f t="shared" si="424"/>
        <v>152.28493172840558</v>
      </c>
      <c r="AI367" s="1">
        <f t="shared" si="425"/>
        <v>262.96091959404197</v>
      </c>
      <c r="AJ367" s="1">
        <f t="shared" si="426"/>
        <v>304.92693101660331</v>
      </c>
      <c r="AK367" s="8">
        <f t="shared" si="427"/>
        <v>69867818.648319453</v>
      </c>
      <c r="AL367" s="1">
        <f t="shared" si="428"/>
        <v>2444300.1408829158</v>
      </c>
      <c r="AM367" s="1">
        <f t="shared" si="429"/>
        <v>0.99996913832732925</v>
      </c>
      <c r="AN367" s="1">
        <f t="shared" si="430"/>
        <v>35.154774525006154</v>
      </c>
      <c r="AO367" s="1">
        <f t="shared" si="431"/>
        <v>130.36068581267702</v>
      </c>
      <c r="AP367" s="1">
        <f t="shared" si="432"/>
        <v>1.0264793821722682E-2</v>
      </c>
      <c r="AQ367" s="1">
        <f t="shared" si="433"/>
        <v>1.9788306602246111E-3</v>
      </c>
      <c r="AR367" s="1">
        <f t="shared" si="434"/>
        <v>3317.0170291602485</v>
      </c>
      <c r="AS367" s="1">
        <f t="shared" si="435"/>
        <v>208477161.42925256</v>
      </c>
      <c r="AT367" s="1">
        <f t="shared" si="436"/>
        <v>809877.44954931771</v>
      </c>
      <c r="AU367" s="1">
        <f t="shared" si="437"/>
        <v>7686074.9364790414</v>
      </c>
      <c r="AV367" s="1">
        <f t="shared" si="438"/>
        <v>53.745031946196306</v>
      </c>
      <c r="AW367" s="1">
        <f t="shared" si="439"/>
        <v>701398.03301791928</v>
      </c>
      <c r="AX367" s="6">
        <f t="shared" si="440"/>
        <v>624086946.60152555</v>
      </c>
      <c r="AY367">
        <f t="shared" si="441"/>
        <v>805111.65896728775</v>
      </c>
      <c r="AZ367">
        <f t="shared" si="442"/>
        <v>103713.62594936845</v>
      </c>
      <c r="BA367">
        <f t="shared" si="443"/>
        <v>1473386.097045999</v>
      </c>
      <c r="BB367">
        <f t="shared" si="444"/>
        <v>14526445.099373545</v>
      </c>
    </row>
    <row r="368" spans="4:54" x14ac:dyDescent="0.35">
      <c r="D368">
        <f t="shared" si="394"/>
        <v>2022.8125</v>
      </c>
      <c r="E368" s="1">
        <f t="shared" si="395"/>
        <v>3489.2452487214991</v>
      </c>
      <c r="F368" s="1">
        <f t="shared" si="396"/>
        <v>0.951648822745783</v>
      </c>
      <c r="G368" s="1">
        <f t="shared" si="397"/>
        <v>100362.0363759476</v>
      </c>
      <c r="H368" s="1">
        <f t="shared" si="398"/>
        <v>9528.5075884415146</v>
      </c>
      <c r="I368" s="1">
        <f t="shared" si="399"/>
        <v>1.2162630052415767E-3</v>
      </c>
      <c r="J368" s="1">
        <f t="shared" si="400"/>
        <v>0.45512893141901123</v>
      </c>
      <c r="K368" s="1">
        <f t="shared" si="401"/>
        <v>1.8181831892282667E-2</v>
      </c>
      <c r="L368" s="1">
        <f t="shared" si="402"/>
        <v>5.1230864191759559E-3</v>
      </c>
      <c r="M368" s="1">
        <f t="shared" si="403"/>
        <v>0.73480501281907651</v>
      </c>
      <c r="N368" s="1">
        <f t="shared" si="404"/>
        <v>0.58485625300574995</v>
      </c>
      <c r="O368" s="1">
        <f t="shared" si="405"/>
        <v>5.2640511305320627</v>
      </c>
      <c r="P368" s="1">
        <f t="shared" si="406"/>
        <v>0.77011255885199126</v>
      </c>
      <c r="Q368" s="1">
        <f t="shared" si="407"/>
        <v>105133.31643512676</v>
      </c>
      <c r="R368" s="1">
        <f t="shared" si="408"/>
        <v>0.79972799016833096</v>
      </c>
      <c r="S368" s="1">
        <f t="shared" si="409"/>
        <v>0.3033920190584658</v>
      </c>
      <c r="T368" s="1">
        <f t="shared" si="410"/>
        <v>0.79364667470101014</v>
      </c>
      <c r="U368" s="1">
        <f t="shared" si="411"/>
        <v>0.99212832931309569</v>
      </c>
      <c r="V368" s="1">
        <f t="shared" si="412"/>
        <v>171.08634235036732</v>
      </c>
      <c r="W368" s="1">
        <f t="shared" si="413"/>
        <v>2971.8240945655007</v>
      </c>
      <c r="X368" s="1">
        <f t="shared" si="414"/>
        <v>327.9271580184755</v>
      </c>
      <c r="Y368" s="1">
        <f t="shared" si="415"/>
        <v>0.1293368070580789</v>
      </c>
      <c r="Z368" s="1">
        <f t="shared" si="416"/>
        <v>0.58485625300574995</v>
      </c>
      <c r="AA368" s="1">
        <f t="shared" si="417"/>
        <v>6244.8083543790135</v>
      </c>
      <c r="AB368" s="1">
        <f t="shared" si="418"/>
        <v>9.0339424611173245E-3</v>
      </c>
      <c r="AC368" s="1">
        <f t="shared" si="419"/>
        <v>0.30035399567040466</v>
      </c>
      <c r="AD368" s="1">
        <f t="shared" si="420"/>
        <v>2.6117447783428123E-2</v>
      </c>
      <c r="AE368" s="1">
        <f t="shared" si="421"/>
        <v>0.30012267126077086</v>
      </c>
      <c r="AF368" s="1">
        <f t="shared" si="422"/>
        <v>257.418150075737</v>
      </c>
      <c r="AG368" s="1">
        <f t="shared" si="423"/>
        <v>152.64186451215656</v>
      </c>
      <c r="AH368" s="1">
        <f t="shared" si="424"/>
        <v>152.28493172840558</v>
      </c>
      <c r="AI368" s="1">
        <f t="shared" si="425"/>
        <v>262.86535665467375</v>
      </c>
      <c r="AJ368" s="1">
        <f t="shared" si="426"/>
        <v>304.92692139505181</v>
      </c>
      <c r="AK368" s="8">
        <f t="shared" si="427"/>
        <v>70276703.632002145</v>
      </c>
      <c r="AL368" s="1">
        <f t="shared" si="428"/>
        <v>2458604.7664855942</v>
      </c>
      <c r="AM368" s="1">
        <f t="shared" si="429"/>
        <v>0.99996931788084431</v>
      </c>
      <c r="AN368" s="1">
        <f t="shared" si="430"/>
        <v>35.160336146640979</v>
      </c>
      <c r="AO368" s="1">
        <f t="shared" si="431"/>
        <v>130.38130937861771</v>
      </c>
      <c r="AP368" s="1">
        <f t="shared" si="432"/>
        <v>1.0277164519086456E-2</v>
      </c>
      <c r="AQ368" s="1">
        <f t="shared" si="433"/>
        <v>1.9867858756374614E-3</v>
      </c>
      <c r="AR368" s="1">
        <f t="shared" si="434"/>
        <v>3328.2706943336775</v>
      </c>
      <c r="AS368" s="1">
        <f t="shared" si="435"/>
        <v>209546162.86871403</v>
      </c>
      <c r="AT368" s="1">
        <f t="shared" si="436"/>
        <v>814030.25702368631</v>
      </c>
      <c r="AU368" s="1">
        <f t="shared" si="437"/>
        <v>7736692.2770758737</v>
      </c>
      <c r="AV368" s="1">
        <f t="shared" si="438"/>
        <v>53.742556198301813</v>
      </c>
      <c r="AW368" s="1">
        <f t="shared" si="439"/>
        <v>704575.50742188329</v>
      </c>
      <c r="AX368" s="6">
        <f t="shared" si="440"/>
        <v>628479240.57852566</v>
      </c>
      <c r="AY368">
        <f t="shared" si="441"/>
        <v>809240.02890390134</v>
      </c>
      <c r="AZ368">
        <f t="shared" si="442"/>
        <v>104664.52148201808</v>
      </c>
      <c r="BA368">
        <f t="shared" si="443"/>
        <v>1480387.6883962287</v>
      </c>
      <c r="BB368">
        <f t="shared" si="444"/>
        <v>14618531.73043892</v>
      </c>
    </row>
    <row r="369" spans="4:54" x14ac:dyDescent="0.35">
      <c r="D369">
        <f t="shared" si="394"/>
        <v>2022.875</v>
      </c>
      <c r="E369" s="1">
        <f t="shared" si="395"/>
        <v>3500.7082668889452</v>
      </c>
      <c r="F369" s="1">
        <f t="shared" si="396"/>
        <v>0.9516509257690039</v>
      </c>
      <c r="G369" s="1">
        <f t="shared" si="397"/>
        <v>100957.56810022519</v>
      </c>
      <c r="H369" s="1">
        <f t="shared" si="398"/>
        <v>9565.2154459879548</v>
      </c>
      <c r="I369" s="1">
        <f t="shared" si="399"/>
        <v>1.201059718778835E-3</v>
      </c>
      <c r="J369" s="1">
        <f t="shared" si="400"/>
        <v>0.45594510301108038</v>
      </c>
      <c r="K369" s="1">
        <f t="shared" si="401"/>
        <v>1.8160730053606654E-2</v>
      </c>
      <c r="L369" s="1">
        <f t="shared" si="402"/>
        <v>5.1322735248736972E-3</v>
      </c>
      <c r="M369" s="1">
        <f t="shared" si="403"/>
        <v>0.73486581521052829</v>
      </c>
      <c r="N369" s="1">
        <f t="shared" si="404"/>
        <v>0.58592397208839442</v>
      </c>
      <c r="O369" s="1">
        <f t="shared" si="405"/>
        <v>5.2818722199128594</v>
      </c>
      <c r="P369" s="1">
        <f t="shared" si="406"/>
        <v>0.77071035456736015</v>
      </c>
      <c r="Q369" s="1">
        <f t="shared" si="407"/>
        <v>105747.22915633392</v>
      </c>
      <c r="R369" s="1">
        <f t="shared" si="408"/>
        <v>0.79972799016833096</v>
      </c>
      <c r="S369" s="1">
        <f t="shared" si="409"/>
        <v>0.3038066119945243</v>
      </c>
      <c r="T369" s="1">
        <f t="shared" si="410"/>
        <v>0.79372269113883775</v>
      </c>
      <c r="U369" s="1">
        <f t="shared" si="411"/>
        <v>0.99217439960404408</v>
      </c>
      <c r="V369" s="1">
        <f t="shared" si="412"/>
        <v>171.02427529023916</v>
      </c>
      <c r="W369" s="1">
        <f t="shared" si="413"/>
        <v>2981.8850042147396</v>
      </c>
      <c r="X369" s="1">
        <f t="shared" si="414"/>
        <v>329.0373332520598</v>
      </c>
      <c r="Y369" s="1">
        <f t="shared" si="415"/>
        <v>0.12985495572329447</v>
      </c>
      <c r="Z369" s="1">
        <f t="shared" si="416"/>
        <v>0.58592397208839442</v>
      </c>
      <c r="AA369" s="1">
        <f t="shared" si="417"/>
        <v>6265.949731065848</v>
      </c>
      <c r="AB369" s="1">
        <f t="shared" si="418"/>
        <v>9.0504349115402699E-3</v>
      </c>
      <c r="AC369" s="1">
        <f t="shared" si="419"/>
        <v>0.30158495769846</v>
      </c>
      <c r="AD369" s="1">
        <f t="shared" si="420"/>
        <v>2.6138467082807378E-2</v>
      </c>
      <c r="AE369" s="1">
        <f t="shared" si="421"/>
        <v>0.30053279654963594</v>
      </c>
      <c r="AF369" s="1">
        <f t="shared" si="422"/>
        <v>257.41814225358138</v>
      </c>
      <c r="AG369" s="1">
        <f t="shared" si="423"/>
        <v>152.64185987383397</v>
      </c>
      <c r="AH369" s="1">
        <f t="shared" si="424"/>
        <v>152.28493172840558</v>
      </c>
      <c r="AI369" s="1">
        <f t="shared" si="425"/>
        <v>262.76999381230445</v>
      </c>
      <c r="AJ369" s="1">
        <f t="shared" si="426"/>
        <v>304.92691212924893</v>
      </c>
      <c r="AK369" s="8">
        <f t="shared" si="427"/>
        <v>70687075.565725118</v>
      </c>
      <c r="AL369" s="1">
        <f t="shared" si="428"/>
        <v>2472961.4122439316</v>
      </c>
      <c r="AM369" s="1">
        <f t="shared" si="429"/>
        <v>0.99996949599881935</v>
      </c>
      <c r="AN369" s="1">
        <f t="shared" si="430"/>
        <v>35.165883665436517</v>
      </c>
      <c r="AO369" s="1">
        <f t="shared" si="431"/>
        <v>130.40188064850966</v>
      </c>
      <c r="AP369" s="1">
        <f t="shared" si="432"/>
        <v>1.0289467197919242E-2</v>
      </c>
      <c r="AQ369" s="1">
        <f t="shared" si="433"/>
        <v>1.9947453302810916E-3</v>
      </c>
      <c r="AR369" s="1">
        <f t="shared" si="434"/>
        <v>3339.5383298593247</v>
      </c>
      <c r="AS369" s="1">
        <f t="shared" si="435"/>
        <v>210618372.72764146</v>
      </c>
      <c r="AT369" s="1">
        <f t="shared" si="436"/>
        <v>818195.52764918294</v>
      </c>
      <c r="AU369" s="1">
        <f t="shared" si="437"/>
        <v>7787569.1681398544</v>
      </c>
      <c r="AV369" s="1">
        <f t="shared" si="438"/>
        <v>53.740099919500352</v>
      </c>
      <c r="AW369" s="1">
        <f t="shared" si="439"/>
        <v>707759.26235472283</v>
      </c>
      <c r="AX369" s="6">
        <f t="shared" si="440"/>
        <v>632897182.8013835</v>
      </c>
      <c r="AY369">
        <f t="shared" si="441"/>
        <v>813380.78865120315</v>
      </c>
      <c r="AZ369">
        <f t="shared" si="442"/>
        <v>105621.52629648033</v>
      </c>
      <c r="BA369">
        <f t="shared" si="443"/>
        <v>1487405.992897687</v>
      </c>
      <c r="BB369">
        <f t="shared" si="444"/>
        <v>14711055.960963683</v>
      </c>
    </row>
    <row r="370" spans="4:54" x14ac:dyDescent="0.35">
      <c r="D370">
        <f t="shared" si="394"/>
        <v>2022.9375</v>
      </c>
      <c r="E370" s="1">
        <f t="shared" si="395"/>
        <v>3512.1807268464859</v>
      </c>
      <c r="F370" s="1">
        <f t="shared" si="396"/>
        <v>0.95165301224788712</v>
      </c>
      <c r="G370" s="1">
        <f t="shared" si="397"/>
        <v>101555.39406559944</v>
      </c>
      <c r="H370" s="1">
        <f t="shared" si="398"/>
        <v>9601.7599550103023</v>
      </c>
      <c r="I370" s="1">
        <f t="shared" si="399"/>
        <v>1.1860464733830919E-3</v>
      </c>
      <c r="J370" s="1">
        <f t="shared" si="400"/>
        <v>0.45675938154412621</v>
      </c>
      <c r="K370" s="1">
        <f t="shared" si="401"/>
        <v>1.8139648627661473E-2</v>
      </c>
      <c r="L370" s="1">
        <f t="shared" si="402"/>
        <v>5.1414393216536718E-3</v>
      </c>
      <c r="M370" s="1">
        <f t="shared" si="403"/>
        <v>0.73492585757214213</v>
      </c>
      <c r="N370" s="1">
        <f t="shared" si="404"/>
        <v>0.58699197409909865</v>
      </c>
      <c r="O370" s="1">
        <f t="shared" si="405"/>
        <v>5.2997149396161385</v>
      </c>
      <c r="P370" s="1">
        <f t="shared" si="406"/>
        <v>0.77130576928462879</v>
      </c>
      <c r="Q370" s="1">
        <f t="shared" si="407"/>
        <v>106363.35432392346</v>
      </c>
      <c r="R370" s="1">
        <f t="shared" si="408"/>
        <v>0.79972799016833096</v>
      </c>
      <c r="S370" s="1">
        <f t="shared" si="409"/>
        <v>0.30422142213056191</v>
      </c>
      <c r="T370" s="1">
        <f t="shared" si="410"/>
        <v>0.79379775737126146</v>
      </c>
      <c r="U370" s="1">
        <f t="shared" si="411"/>
        <v>0.9922201081566967</v>
      </c>
      <c r="V370" s="1">
        <f t="shared" si="412"/>
        <v>170.96233944024513</v>
      </c>
      <c r="W370" s="1">
        <f t="shared" si="413"/>
        <v>2991.9581252790908</v>
      </c>
      <c r="X370" s="1">
        <f t="shared" si="414"/>
        <v>330.14885595929178</v>
      </c>
      <c r="Y370" s="1">
        <f t="shared" si="415"/>
        <v>0.13037337584002187</v>
      </c>
      <c r="Z370" s="1">
        <f t="shared" si="416"/>
        <v>0.58699197409909865</v>
      </c>
      <c r="AA370" s="1">
        <f t="shared" si="417"/>
        <v>6287.1167680692706</v>
      </c>
      <c r="AB370" s="1">
        <f t="shared" si="418"/>
        <v>9.0669317321923088E-3</v>
      </c>
      <c r="AC370" s="1">
        <f t="shared" si="419"/>
        <v>0.30281903705767088</v>
      </c>
      <c r="AD370" s="1">
        <f t="shared" si="420"/>
        <v>2.6159120414770875E-2</v>
      </c>
      <c r="AE370" s="1">
        <f t="shared" si="421"/>
        <v>0.30094313669793649</v>
      </c>
      <c r="AF370" s="1">
        <f t="shared" si="422"/>
        <v>257.41813472064331</v>
      </c>
      <c r="AG370" s="1">
        <f t="shared" si="423"/>
        <v>152.64185540700942</v>
      </c>
      <c r="AH370" s="1">
        <f t="shared" si="424"/>
        <v>152.28493172840558</v>
      </c>
      <c r="AI370" s="1">
        <f t="shared" si="425"/>
        <v>262.67483256755094</v>
      </c>
      <c r="AJ370" s="1">
        <f t="shared" si="426"/>
        <v>304.92690320604129</v>
      </c>
      <c r="AK370" s="8">
        <f t="shared" si="427"/>
        <v>71098926.416350812</v>
      </c>
      <c r="AL370" s="1">
        <f t="shared" si="428"/>
        <v>2487369.7971228724</v>
      </c>
      <c r="AM370" s="1">
        <f t="shared" si="429"/>
        <v>0.99996967269150916</v>
      </c>
      <c r="AN370" s="1">
        <f t="shared" si="430"/>
        <v>35.171416988959912</v>
      </c>
      <c r="AO370" s="1">
        <f t="shared" si="431"/>
        <v>130.42239927959406</v>
      </c>
      <c r="AP370" s="1">
        <f t="shared" si="432"/>
        <v>1.0301702029388071E-2</v>
      </c>
      <c r="AQ370" s="1">
        <f t="shared" si="433"/>
        <v>2.0027089547820258E-3</v>
      </c>
      <c r="AR370" s="1">
        <f t="shared" si="434"/>
        <v>3350.8196414619406</v>
      </c>
      <c r="AS370" s="1">
        <f t="shared" si="435"/>
        <v>211693767.42621771</v>
      </c>
      <c r="AT370" s="1">
        <f t="shared" si="436"/>
        <v>822373.16984661226</v>
      </c>
      <c r="AU370" s="1">
        <f t="shared" si="437"/>
        <v>7838706.3886179281</v>
      </c>
      <c r="AV370" s="1">
        <f t="shared" si="438"/>
        <v>53.737662974801829</v>
      </c>
      <c r="AW370" s="1">
        <f t="shared" si="439"/>
        <v>710949.19965001289</v>
      </c>
      <c r="AX370" s="6">
        <f t="shared" si="440"/>
        <v>637340865.70240545</v>
      </c>
      <c r="AY370">
        <f t="shared" si="441"/>
        <v>817533.84716890333</v>
      </c>
      <c r="AZ370">
        <f t="shared" si="442"/>
        <v>106584.64751889043</v>
      </c>
      <c r="BA370">
        <f t="shared" si="443"/>
        <v>1494440.8190425427</v>
      </c>
      <c r="BB370">
        <f t="shared" si="444"/>
        <v>14804018.835519789</v>
      </c>
    </row>
    <row r="371" spans="4:54" x14ac:dyDescent="0.35">
      <c r="D371">
        <f t="shared" si="394"/>
        <v>2023</v>
      </c>
      <c r="E371" s="1">
        <f t="shared" si="395"/>
        <v>3523.6623025166064</v>
      </c>
      <c r="F371" s="1">
        <f t="shared" si="396"/>
        <v>0.95165508229721762</v>
      </c>
      <c r="G371" s="1">
        <f t="shared" si="397"/>
        <v>102155.50406278759</v>
      </c>
      <c r="H371" s="1">
        <f t="shared" si="398"/>
        <v>9638.1369866369751</v>
      </c>
      <c r="I371" s="1">
        <f t="shared" si="399"/>
        <v>1.1712208935411776E-3</v>
      </c>
      <c r="J371" s="1">
        <f t="shared" si="400"/>
        <v>0.45757176962575169</v>
      </c>
      <c r="K371" s="1">
        <f t="shared" si="401"/>
        <v>1.811858767404392E-2</v>
      </c>
      <c r="L371" s="1">
        <f t="shared" si="402"/>
        <v>5.1505838388679476E-3</v>
      </c>
      <c r="M371" s="1">
        <f t="shared" si="403"/>
        <v>0.73498514940429027</v>
      </c>
      <c r="N371" s="1">
        <f t="shared" si="404"/>
        <v>0.58806023589175982</v>
      </c>
      <c r="O371" s="1">
        <f t="shared" si="405"/>
        <v>5.3175788208746155</v>
      </c>
      <c r="P371" s="1">
        <f t="shared" si="406"/>
        <v>0.77189880037452163</v>
      </c>
      <c r="Q371" s="1">
        <f t="shared" si="407"/>
        <v>106981.67966113222</v>
      </c>
      <c r="R371" s="1">
        <f t="shared" si="408"/>
        <v>0.79972799016833096</v>
      </c>
      <c r="S371" s="1">
        <f t="shared" si="409"/>
        <v>0.30463644586507477</v>
      </c>
      <c r="T371" s="1">
        <f t="shared" si="410"/>
        <v>0.79387188527584795</v>
      </c>
      <c r="U371" s="1">
        <f t="shared" si="411"/>
        <v>0.99226545744994388</v>
      </c>
      <c r="V371" s="1">
        <f t="shared" si="412"/>
        <v>170.90053577174928</v>
      </c>
      <c r="W371" s="1">
        <f t="shared" si="413"/>
        <v>3002.0431931156249</v>
      </c>
      <c r="X371" s="1">
        <f t="shared" si="414"/>
        <v>331.26169693803809</v>
      </c>
      <c r="Y371" s="1">
        <f t="shared" si="415"/>
        <v>0.13089206290718475</v>
      </c>
      <c r="Z371" s="1">
        <f t="shared" si="416"/>
        <v>0.58806023589175982</v>
      </c>
      <c r="AA371" s="1">
        <f t="shared" si="417"/>
        <v>6308.3089092849086</v>
      </c>
      <c r="AB371" s="1">
        <f t="shared" si="418"/>
        <v>9.0834325655487335E-3</v>
      </c>
      <c r="AC371" s="1">
        <f t="shared" si="419"/>
        <v>0.30405621036335256</v>
      </c>
      <c r="AD371" s="1">
        <f t="shared" si="420"/>
        <v>2.6179405933202764E-2</v>
      </c>
      <c r="AE371" s="1">
        <f t="shared" si="421"/>
        <v>0.30135368814297836</v>
      </c>
      <c r="AF371" s="1">
        <f t="shared" si="422"/>
        <v>257.41812746622918</v>
      </c>
      <c r="AG371" s="1">
        <f t="shared" si="423"/>
        <v>152.64185110534189</v>
      </c>
      <c r="AH371" s="1">
        <f t="shared" si="424"/>
        <v>152.28493172840558</v>
      </c>
      <c r="AI371" s="1">
        <f t="shared" si="425"/>
        <v>262.579874412864</v>
      </c>
      <c r="AJ371" s="1">
        <f t="shared" si="426"/>
        <v>304.92689461276154</v>
      </c>
      <c r="AK371" s="8">
        <f t="shared" si="427"/>
        <v>71512247.977437407</v>
      </c>
      <c r="AL371" s="1">
        <f t="shared" si="428"/>
        <v>2501829.634024404</v>
      </c>
      <c r="AM371" s="1">
        <f t="shared" si="429"/>
        <v>0.99996984796911637</v>
      </c>
      <c r="AN371" s="1">
        <f t="shared" si="430"/>
        <v>35.176936025327677</v>
      </c>
      <c r="AO371" s="1">
        <f t="shared" si="431"/>
        <v>130.44286493114916</v>
      </c>
      <c r="AP371" s="1">
        <f t="shared" si="432"/>
        <v>1.0313869184844948E-2</v>
      </c>
      <c r="AQ371" s="1">
        <f t="shared" si="433"/>
        <v>2.0106766799977277E-3</v>
      </c>
      <c r="AR371" s="1">
        <f t="shared" si="434"/>
        <v>3362.114332756787</v>
      </c>
      <c r="AS371" s="1">
        <f t="shared" si="435"/>
        <v>212772323.00060773</v>
      </c>
      <c r="AT371" s="1">
        <f t="shared" si="436"/>
        <v>826563.09054427978</v>
      </c>
      <c r="AU371" s="1">
        <f t="shared" si="437"/>
        <v>7890104.7117333412</v>
      </c>
      <c r="AV371" s="1">
        <f t="shared" si="438"/>
        <v>53.735245229887724</v>
      </c>
      <c r="AW371" s="1">
        <f t="shared" si="439"/>
        <v>714145.22008308372</v>
      </c>
      <c r="AX371" s="6">
        <f t="shared" si="440"/>
        <v>641810381.20099533</v>
      </c>
      <c r="AY371">
        <f t="shared" si="441"/>
        <v>821699.11193299526</v>
      </c>
      <c r="AZ371">
        <f t="shared" si="442"/>
        <v>107553.89184991145</v>
      </c>
      <c r="BA371">
        <f t="shared" si="443"/>
        <v>1501491.9729172012</v>
      </c>
      <c r="BB371">
        <f t="shared" si="444"/>
        <v>14897421.386709947</v>
      </c>
    </row>
    <row r="372" spans="4:54" x14ac:dyDescent="0.35">
      <c r="D372">
        <f t="shared" si="394"/>
        <v>2023.0625</v>
      </c>
      <c r="E372" s="1">
        <f t="shared" si="395"/>
        <v>3535.1526661962594</v>
      </c>
      <c r="F372" s="1">
        <f t="shared" si="396"/>
        <v>0.95165713603121016</v>
      </c>
      <c r="G372" s="1">
        <f t="shared" si="397"/>
        <v>102757.8876244524</v>
      </c>
      <c r="H372" s="1">
        <f t="shared" si="398"/>
        <v>9674.3424101966466</v>
      </c>
      <c r="I372" s="1">
        <f t="shared" si="399"/>
        <v>1.1565806334338572E-3</v>
      </c>
      <c r="J372" s="1">
        <f t="shared" si="400"/>
        <v>0.45838226986545016</v>
      </c>
      <c r="K372" s="1">
        <f t="shared" si="401"/>
        <v>1.8097547253087393E-2</v>
      </c>
      <c r="L372" s="1">
        <f t="shared" si="402"/>
        <v>5.1597071058898701E-3</v>
      </c>
      <c r="M372" s="1">
        <f t="shared" si="403"/>
        <v>0.73504370008859021</v>
      </c>
      <c r="N372" s="1">
        <f t="shared" si="404"/>
        <v>0.58912873422723822</v>
      </c>
      <c r="O372" s="1">
        <f t="shared" si="405"/>
        <v>5.3354633916337928</v>
      </c>
      <c r="P372" s="1">
        <f t="shared" si="406"/>
        <v>0.77248944533180586</v>
      </c>
      <c r="Q372" s="1">
        <f t="shared" si="407"/>
        <v>107602.19263224138</v>
      </c>
      <c r="R372" s="1">
        <f t="shared" si="408"/>
        <v>0.79972799016833096</v>
      </c>
      <c r="S372" s="1">
        <f t="shared" si="409"/>
        <v>0.30505167960858581</v>
      </c>
      <c r="T372" s="1">
        <f t="shared" si="410"/>
        <v>0.79394508658169427</v>
      </c>
      <c r="U372" s="1">
        <f t="shared" si="411"/>
        <v>0.9923104499516594</v>
      </c>
      <c r="V372" s="1">
        <f t="shared" si="412"/>
        <v>170.83886525068885</v>
      </c>
      <c r="W372" s="1">
        <f t="shared" si="413"/>
        <v>3012.1399412256137</v>
      </c>
      <c r="X372" s="1">
        <f t="shared" si="414"/>
        <v>332.37582678138642</v>
      </c>
      <c r="Y372" s="1">
        <f t="shared" si="415"/>
        <v>0.13141101243873771</v>
      </c>
      <c r="Z372" s="1">
        <f t="shared" si="416"/>
        <v>0.58912873422723822</v>
      </c>
      <c r="AA372" s="1">
        <f t="shared" si="417"/>
        <v>6329.5255947087262</v>
      </c>
      <c r="AB372" s="1">
        <f t="shared" si="418"/>
        <v>9.0999370526477479E-3</v>
      </c>
      <c r="AC372" s="1">
        <f t="shared" si="419"/>
        <v>0.30529645388117305</v>
      </c>
      <c r="AD372" s="1">
        <f t="shared" si="420"/>
        <v>2.6199321825074447E-2</v>
      </c>
      <c r="AE372" s="1">
        <f t="shared" si="421"/>
        <v>0.30176444733396462</v>
      </c>
      <c r="AF372" s="1">
        <f t="shared" si="422"/>
        <v>257.41812048004078</v>
      </c>
      <c r="AG372" s="1">
        <f t="shared" si="423"/>
        <v>152.64184696272483</v>
      </c>
      <c r="AH372" s="1">
        <f t="shared" si="424"/>
        <v>152.28493172840558</v>
      </c>
      <c r="AI372" s="1">
        <f t="shared" si="425"/>
        <v>262.48512083235647</v>
      </c>
      <c r="AJ372" s="1">
        <f t="shared" si="426"/>
        <v>304.92688633721099</v>
      </c>
      <c r="AK372" s="8">
        <f t="shared" si="427"/>
        <v>71927031.869443327</v>
      </c>
      <c r="AL372" s="1">
        <f t="shared" si="428"/>
        <v>2516340.6297947099</v>
      </c>
      <c r="AM372" s="1">
        <f t="shared" si="429"/>
        <v>0.99997002184179118</v>
      </c>
      <c r="AN372" s="1">
        <f t="shared" si="430"/>
        <v>35.182440683216271</v>
      </c>
      <c r="AO372" s="1">
        <f t="shared" si="431"/>
        <v>130.46327726452967</v>
      </c>
      <c r="AP372" s="1">
        <f t="shared" si="432"/>
        <v>1.0325968835823804E-2</v>
      </c>
      <c r="AQ372" s="1">
        <f t="shared" si="433"/>
        <v>2.0186484370165558E-3</v>
      </c>
      <c r="AR372" s="1">
        <f t="shared" si="434"/>
        <v>3373.4221052807384</v>
      </c>
      <c r="AS372" s="1">
        <f t="shared" si="435"/>
        <v>213854015.10433722</v>
      </c>
      <c r="AT372" s="1">
        <f t="shared" si="436"/>
        <v>830765.19518336956</v>
      </c>
      <c r="AU372" s="1">
        <f t="shared" si="437"/>
        <v>7941764.9048923589</v>
      </c>
      <c r="AV372" s="1">
        <f t="shared" si="438"/>
        <v>53.732846551109539</v>
      </c>
      <c r="AW372" s="1">
        <f t="shared" si="439"/>
        <v>717347.22338000208</v>
      </c>
      <c r="AX372" s="6">
        <f t="shared" si="440"/>
        <v>646305820.69283557</v>
      </c>
      <c r="AY372">
        <f t="shared" si="441"/>
        <v>825876.48894110241</v>
      </c>
      <c r="AZ372">
        <f t="shared" si="442"/>
        <v>108529.26556110023</v>
      </c>
      <c r="BA372">
        <f t="shared" si="443"/>
        <v>1508559.2582178002</v>
      </c>
      <c r="BB372">
        <f t="shared" si="444"/>
        <v>14991264.635017272</v>
      </c>
    </row>
    <row r="373" spans="4:54" x14ac:dyDescent="0.35">
      <c r="D373">
        <f t="shared" si="394"/>
        <v>2023.125</v>
      </c>
      <c r="E373" s="1">
        <f t="shared" si="395"/>
        <v>3546.6514885970173</v>
      </c>
      <c r="F373" s="1">
        <f t="shared" si="396"/>
        <v>0.95165917356351082</v>
      </c>
      <c r="G373" s="1">
        <f t="shared" si="397"/>
        <v>103362.53402508968</v>
      </c>
      <c r="H373" s="1">
        <f t="shared" si="398"/>
        <v>9710.3720941841693</v>
      </c>
      <c r="I373" s="1">
        <f t="shared" si="399"/>
        <v>1.1421233765645932E-3</v>
      </c>
      <c r="J373" s="1">
        <f t="shared" si="400"/>
        <v>0.45919088487464998</v>
      </c>
      <c r="K373" s="1">
        <f t="shared" si="401"/>
        <v>1.8076527425850045E-2</v>
      </c>
      <c r="L373" s="1">
        <f t="shared" si="402"/>
        <v>5.1688091521145691E-3</v>
      </c>
      <c r="M373" s="1">
        <f t="shared" si="403"/>
        <v>0.73510151888938957</v>
      </c>
      <c r="N373" s="1">
        <f t="shared" si="404"/>
        <v>0.59019744577551492</v>
      </c>
      <c r="O373" s="1">
        <f t="shared" si="405"/>
        <v>5.3533681766020935</v>
      </c>
      <c r="P373" s="1">
        <f t="shared" si="406"/>
        <v>0.77307770177519153</v>
      </c>
      <c r="Q373" s="1">
        <f t="shared" si="407"/>
        <v>108224.88044294761</v>
      </c>
      <c r="R373" s="1">
        <f t="shared" si="408"/>
        <v>0.79972799016833096</v>
      </c>
      <c r="S373" s="1">
        <f t="shared" si="409"/>
        <v>0.30546711978364244</v>
      </c>
      <c r="T373" s="1">
        <f t="shared" si="410"/>
        <v>0.79401737287128393</v>
      </c>
      <c r="U373" s="1">
        <f t="shared" si="411"/>
        <v>0.99235508811867279</v>
      </c>
      <c r="V373" s="1">
        <f t="shared" si="412"/>
        <v>170.77732883746287</v>
      </c>
      <c r="W373" s="1">
        <f t="shared" si="413"/>
        <v>3022.2481012828339</v>
      </c>
      <c r="X373" s="1">
        <f t="shared" si="414"/>
        <v>333.49121588076872</v>
      </c>
      <c r="Y373" s="1">
        <f t="shared" si="415"/>
        <v>0.13193021996366316</v>
      </c>
      <c r="Z373" s="1">
        <f t="shared" si="416"/>
        <v>0.59019744577551492</v>
      </c>
      <c r="AA373" s="1">
        <f t="shared" si="417"/>
        <v>6350.7662604965035</v>
      </c>
      <c r="AB373" s="1">
        <f t="shared" si="418"/>
        <v>9.116444833123797E-3</v>
      </c>
      <c r="AC373" s="1">
        <f t="shared" si="419"/>
        <v>0.3065397435280422</v>
      </c>
      <c r="AD373" s="1">
        <f t="shared" si="420"/>
        <v>2.6218866310933345E-2</v>
      </c>
      <c r="AE373" s="1">
        <f t="shared" si="421"/>
        <v>0.30217541073199328</v>
      </c>
      <c r="AF373" s="1">
        <f t="shared" si="422"/>
        <v>257.41811375216076</v>
      </c>
      <c r="AG373" s="1">
        <f t="shared" si="423"/>
        <v>152.64184297327751</v>
      </c>
      <c r="AH373" s="1">
        <f t="shared" si="424"/>
        <v>152.28493172840558</v>
      </c>
      <c r="AI373" s="1">
        <f t="shared" si="425"/>
        <v>262.39057330163212</v>
      </c>
      <c r="AJ373" s="1">
        <f t="shared" si="426"/>
        <v>304.92687836764185</v>
      </c>
      <c r="AK373" s="8">
        <f t="shared" si="427"/>
        <v>72343269.539975345</v>
      </c>
      <c r="AL373" s="1">
        <f t="shared" si="428"/>
        <v>2530902.4852328524</v>
      </c>
      <c r="AM373" s="1">
        <f t="shared" si="429"/>
        <v>0.99997019431963163</v>
      </c>
      <c r="AN373" s="1">
        <f t="shared" si="430"/>
        <v>35.187930871872631</v>
      </c>
      <c r="AO373" s="1">
        <f t="shared" si="431"/>
        <v>130.48363594320574</v>
      </c>
      <c r="AP373" s="1">
        <f t="shared" si="432"/>
        <v>1.0338001154037451E-2</v>
      </c>
      <c r="AQ373" s="1">
        <f t="shared" si="433"/>
        <v>2.0266241571577173E-3</v>
      </c>
      <c r="AR373" s="1">
        <f t="shared" si="434"/>
        <v>3384.7426585239814</v>
      </c>
      <c r="AS373" s="1">
        <f t="shared" si="435"/>
        <v>214938819.00976926</v>
      </c>
      <c r="AT373" s="1">
        <f t="shared" si="436"/>
        <v>834979.38772370119</v>
      </c>
      <c r="AU373" s="1">
        <f t="shared" si="437"/>
        <v>7993687.7295913193</v>
      </c>
      <c r="AV373" s="1">
        <f t="shared" si="438"/>
        <v>53.730466805487211</v>
      </c>
      <c r="AW373" s="1">
        <f t="shared" si="439"/>
        <v>720555.10822685598</v>
      </c>
      <c r="AX373" s="6">
        <f t="shared" si="440"/>
        <v>650827275.03908408</v>
      </c>
      <c r="AY373">
        <f t="shared" si="441"/>
        <v>830065.88271820045</v>
      </c>
      <c r="AZ373">
        <f t="shared" si="442"/>
        <v>109510.77449134442</v>
      </c>
      <c r="BA373">
        <f t="shared" si="443"/>
        <v>1515642.4762663592</v>
      </c>
      <c r="BB373">
        <f t="shared" si="444"/>
        <v>15085549.588655885</v>
      </c>
    </row>
    <row r="374" spans="4:54" x14ac:dyDescent="0.35">
      <c r="D374">
        <f t="shared" si="394"/>
        <v>2023.1875</v>
      </c>
      <c r="E374" s="1">
        <f t="shared" si="395"/>
        <v>3558.1584388857282</v>
      </c>
      <c r="F374" s="1">
        <f t="shared" si="396"/>
        <v>0.95166119500719815</v>
      </c>
      <c r="G374" s="1">
        <f t="shared" si="397"/>
        <v>103969.43228097619</v>
      </c>
      <c r="H374" s="1">
        <f t="shared" si="398"/>
        <v>9746.2219072314801</v>
      </c>
      <c r="I374" s="1">
        <f t="shared" si="399"/>
        <v>1.1278468353931054E-3</v>
      </c>
      <c r="J374" s="1">
        <f t="shared" si="400"/>
        <v>0.45999761726675847</v>
      </c>
      <c r="K374" s="1">
        <f t="shared" si="401"/>
        <v>1.8055528254102868E-2</v>
      </c>
      <c r="L374" s="1">
        <f t="shared" si="402"/>
        <v>5.1778900069594461E-3</v>
      </c>
      <c r="M374" s="1">
        <f t="shared" si="403"/>
        <v>0.73515861495523127</v>
      </c>
      <c r="N374" s="1">
        <f t="shared" si="404"/>
        <v>0.59126634711787807</v>
      </c>
      <c r="O374" s="1">
        <f t="shared" si="405"/>
        <v>5.3712926973019322</v>
      </c>
      <c r="P374" s="1">
        <f t="shared" si="406"/>
        <v>0.77366356744721365</v>
      </c>
      <c r="Q374" s="1">
        <f t="shared" si="407"/>
        <v>108849.73004079721</v>
      </c>
      <c r="R374" s="1">
        <f t="shared" si="408"/>
        <v>0.79972799016833096</v>
      </c>
      <c r="S374" s="1">
        <f t="shared" si="409"/>
        <v>0.3058827628248138</v>
      </c>
      <c r="T374" s="1">
        <f t="shared" si="410"/>
        <v>0.79408875558231917</v>
      </c>
      <c r="U374" s="1">
        <f t="shared" si="411"/>
        <v>0.99239937439674075</v>
      </c>
      <c r="V374" s="1">
        <f t="shared" si="412"/>
        <v>170.71592748682187</v>
      </c>
      <c r="W374" s="1">
        <f t="shared" si="413"/>
        <v>3032.3674031623987</v>
      </c>
      <c r="X374" s="1">
        <f t="shared" si="414"/>
        <v>334.60783442914277</v>
      </c>
      <c r="Y374" s="1">
        <f t="shared" si="415"/>
        <v>0.13244968102596816</v>
      </c>
      <c r="Z374" s="1">
        <f t="shared" si="416"/>
        <v>0.59126634711787807</v>
      </c>
      <c r="AA374" s="1">
        <f t="shared" si="417"/>
        <v>6372.030339024418</v>
      </c>
      <c r="AB374" s="1">
        <f t="shared" si="418"/>
        <v>9.1329555452413346E-3</v>
      </c>
      <c r="AC374" s="1">
        <f t="shared" si="419"/>
        <v>0.30778605487307903</v>
      </c>
      <c r="AD374" s="1">
        <f t="shared" si="420"/>
        <v>2.6238037645385605E-2</v>
      </c>
      <c r="AE374" s="1">
        <f t="shared" si="421"/>
        <v>0.30258657481005446</v>
      </c>
      <c r="AF374" s="1">
        <f t="shared" si="422"/>
        <v>257.41810727303834</v>
      </c>
      <c r="AG374" s="1">
        <f t="shared" si="423"/>
        <v>152.64183913133655</v>
      </c>
      <c r="AH374" s="1">
        <f t="shared" si="424"/>
        <v>152.28493172840558</v>
      </c>
      <c r="AI374" s="1">
        <f t="shared" si="425"/>
        <v>262.29623328761579</v>
      </c>
      <c r="AJ374" s="1">
        <f t="shared" si="426"/>
        <v>304.92687069274069</v>
      </c>
      <c r="AK374" s="8">
        <f t="shared" si="427"/>
        <v>72760952.264078766</v>
      </c>
      <c r="AL374" s="1">
        <f t="shared" si="428"/>
        <v>2545514.8951009219</v>
      </c>
      <c r="AM374" s="1">
        <f t="shared" si="429"/>
        <v>0.99997036541268314</v>
      </c>
      <c r="AN374" s="1">
        <f t="shared" si="430"/>
        <v>35.193406501124706</v>
      </c>
      <c r="AO374" s="1">
        <f t="shared" si="431"/>
        <v>130.50394063280197</v>
      </c>
      <c r="AP374" s="1">
        <f t="shared" si="432"/>
        <v>1.0349966311374543E-2</v>
      </c>
      <c r="AQ374" s="1">
        <f t="shared" si="433"/>
        <v>2.0346037719712151E-3</v>
      </c>
      <c r="AR374" s="1">
        <f t="shared" si="434"/>
        <v>3396.0756899623025</v>
      </c>
      <c r="AS374" s="1">
        <f t="shared" si="435"/>
        <v>216026709.60967764</v>
      </c>
      <c r="AT374" s="1">
        <f t="shared" si="436"/>
        <v>839205.57064986241</v>
      </c>
      <c r="AU374" s="1">
        <f t="shared" si="437"/>
        <v>8045873.9413240505</v>
      </c>
      <c r="AV374" s="1">
        <f t="shared" si="438"/>
        <v>53.7281058607077</v>
      </c>
      <c r="AW374" s="1">
        <f t="shared" si="439"/>
        <v>723768.7722793424</v>
      </c>
      <c r="AX374" s="6">
        <f t="shared" si="440"/>
        <v>655374834.55558896</v>
      </c>
      <c r="AY374">
        <f t="shared" si="441"/>
        <v>834267.19632271468</v>
      </c>
      <c r="AZ374">
        <f t="shared" si="442"/>
        <v>110498.42404337232</v>
      </c>
      <c r="BA374">
        <f t="shared" si="443"/>
        <v>1522741.4260275853</v>
      </c>
      <c r="BB374">
        <f t="shared" si="444"/>
        <v>15180277.243422532</v>
      </c>
    </row>
    <row r="375" spans="4:54" x14ac:dyDescent="0.35">
      <c r="D375">
        <f t="shared" si="394"/>
        <v>2023.25</v>
      </c>
      <c r="E375" s="1">
        <f t="shared" si="395"/>
        <v>3569.6731847256865</v>
      </c>
      <c r="F375" s="1">
        <f t="shared" si="396"/>
        <v>0.9516632004747847</v>
      </c>
      <c r="G375" s="1">
        <f t="shared" si="397"/>
        <v>104578.57115017816</v>
      </c>
      <c r="H375" s="1">
        <f t="shared" si="398"/>
        <v>9781.8877190906405</v>
      </c>
      <c r="I375" s="1">
        <f t="shared" si="399"/>
        <v>1.1137487509733054E-3</v>
      </c>
      <c r="J375" s="1">
        <f t="shared" si="400"/>
        <v>0.46080246965720495</v>
      </c>
      <c r="K375" s="1">
        <f t="shared" si="401"/>
        <v>1.8034549800317729E-2</v>
      </c>
      <c r="L375" s="1">
        <f t="shared" si="402"/>
        <v>5.1869496998646677E-3</v>
      </c>
      <c r="M375" s="1">
        <f t="shared" si="403"/>
        <v>0.73521499732030182</v>
      </c>
      <c r="N375" s="1">
        <f t="shared" si="404"/>
        <v>0.59233541474913709</v>
      </c>
      <c r="O375" s="1">
        <f t="shared" si="405"/>
        <v>5.3892364721217128</v>
      </c>
      <c r="P375" s="1">
        <f t="shared" si="406"/>
        <v>0.77424704021409352</v>
      </c>
      <c r="Q375" s="1">
        <f t="shared" si="407"/>
        <v>109476.7281156868</v>
      </c>
      <c r="R375" s="1">
        <f t="shared" si="408"/>
        <v>0.79972799016833096</v>
      </c>
      <c r="S375" s="1">
        <f t="shared" si="409"/>
        <v>0.30629860517868823</v>
      </c>
      <c r="T375" s="1">
        <f t="shared" si="410"/>
        <v>0.79415924600953125</v>
      </c>
      <c r="U375" s="1">
        <f t="shared" si="411"/>
        <v>0.99244331122052065</v>
      </c>
      <c r="V375" s="1">
        <f t="shared" si="412"/>
        <v>170.65466214775765</v>
      </c>
      <c r="W375" s="1">
        <f t="shared" si="413"/>
        <v>3042.497574970113</v>
      </c>
      <c r="X375" s="1">
        <f t="shared" si="414"/>
        <v>335.72565242423116</v>
      </c>
      <c r="Y375" s="1">
        <f t="shared" si="415"/>
        <v>0.13296939118468087</v>
      </c>
      <c r="Z375" s="1">
        <f t="shared" si="416"/>
        <v>0.59233541474913709</v>
      </c>
      <c r="AA375" s="1">
        <f t="shared" si="417"/>
        <v>6393.317258950733</v>
      </c>
      <c r="AB375" s="1">
        <f t="shared" si="418"/>
        <v>9.1494688259290292E-3</v>
      </c>
      <c r="AC375" s="1">
        <f t="shared" si="419"/>
        <v>0.3090353631386592</v>
      </c>
      <c r="AD375" s="1">
        <f t="shared" si="420"/>
        <v>2.6256834117572628E-2</v>
      </c>
      <c r="AE375" s="1">
        <f t="shared" si="421"/>
        <v>0.30299793605302805</v>
      </c>
      <c r="AF375" s="1">
        <f t="shared" si="422"/>
        <v>257.41810103347592</v>
      </c>
      <c r="AG375" s="1">
        <f t="shared" si="423"/>
        <v>152.6418354314481</v>
      </c>
      <c r="AH375" s="1">
        <f t="shared" si="424"/>
        <v>152.28493172840558</v>
      </c>
      <c r="AI375" s="1">
        <f t="shared" si="425"/>
        <v>262.20210224838473</v>
      </c>
      <c r="AJ375" s="1">
        <f t="shared" si="426"/>
        <v>304.92686330161246</v>
      </c>
      <c r="AK375" s="8">
        <f t="shared" si="427"/>
        <v>73180071.144572198</v>
      </c>
      <c r="AL375" s="1">
        <f t="shared" si="428"/>
        <v>2560177.5481357505</v>
      </c>
      <c r="AM375" s="1">
        <f t="shared" si="429"/>
        <v>0.99997053513093914</v>
      </c>
      <c r="AN375" s="1">
        <f t="shared" si="430"/>
        <v>35.198867481391851</v>
      </c>
      <c r="AO375" s="1">
        <f t="shared" si="431"/>
        <v>130.5241910011361</v>
      </c>
      <c r="AP375" s="1">
        <f t="shared" si="432"/>
        <v>1.0361864479896519E-2</v>
      </c>
      <c r="AQ375" s="1">
        <f t="shared" si="433"/>
        <v>2.0425872132377996E-3</v>
      </c>
      <c r="AR375" s="1">
        <f t="shared" si="434"/>
        <v>3407.4208950899665</v>
      </c>
      <c r="AS375" s="1">
        <f t="shared" si="435"/>
        <v>217117661.41891891</v>
      </c>
      <c r="AT375" s="1">
        <f t="shared" si="436"/>
        <v>843443.64497772383</v>
      </c>
      <c r="AU375" s="1">
        <f t="shared" si="437"/>
        <v>8098324.2894896669</v>
      </c>
      <c r="AV375" s="1">
        <f t="shared" si="438"/>
        <v>53.725763585123474</v>
      </c>
      <c r="AW375" s="1">
        <f t="shared" si="439"/>
        <v>726988.11217265879</v>
      </c>
      <c r="AX375" s="6">
        <f t="shared" si="440"/>
        <v>659948589.00212467</v>
      </c>
      <c r="AY375">
        <f t="shared" si="441"/>
        <v>838480.33135299617</v>
      </c>
      <c r="AZ375">
        <f t="shared" si="442"/>
        <v>111492.21918033739</v>
      </c>
      <c r="BA375">
        <f t="shared" si="443"/>
        <v>1529855.9041263375</v>
      </c>
      <c r="BB375">
        <f t="shared" si="444"/>
        <v>15275448.582549257</v>
      </c>
    </row>
    <row r="376" spans="4:54" x14ac:dyDescent="0.35">
      <c r="D376">
        <f t="shared" si="394"/>
        <v>2023.3125</v>
      </c>
      <c r="E376" s="1">
        <f t="shared" si="395"/>
        <v>3581.1953923182596</v>
      </c>
      <c r="F376" s="1">
        <f t="shared" si="396"/>
        <v>0.95166519007821759</v>
      </c>
      <c r="G376" s="1">
        <f t="shared" si="397"/>
        <v>105189.93913262132</v>
      </c>
      <c r="H376" s="1">
        <f t="shared" si="398"/>
        <v>9817.3654016186556</v>
      </c>
      <c r="I376" s="1">
        <f t="shared" si="399"/>
        <v>1.0998268925959823E-3</v>
      </c>
      <c r="J376" s="1">
        <f t="shared" si="400"/>
        <v>0.46160544466348324</v>
      </c>
      <c r="K376" s="1">
        <f t="shared" si="401"/>
        <v>1.8013592127655232E-2</v>
      </c>
      <c r="L376" s="1">
        <f t="shared" si="402"/>
        <v>5.1959882602936351E-3</v>
      </c>
      <c r="M376" s="1">
        <f t="shared" si="403"/>
        <v>0.73527067490585996</v>
      </c>
      <c r="N376" s="1">
        <f t="shared" si="404"/>
        <v>0.5934046250798648</v>
      </c>
      <c r="O376" s="1">
        <f t="shared" si="405"/>
        <v>5.4071990163687413</v>
      </c>
      <c r="P376" s="1">
        <f t="shared" si="406"/>
        <v>0.77482811806558305</v>
      </c>
      <c r="Q376" s="1">
        <f t="shared" si="407"/>
        <v>110105.86110042655</v>
      </c>
      <c r="R376" s="1">
        <f t="shared" si="408"/>
        <v>0.79972799016833096</v>
      </c>
      <c r="S376" s="1">
        <f t="shared" si="409"/>
        <v>0.3067146433038701</v>
      </c>
      <c r="T376" s="1">
        <f t="shared" si="410"/>
        <v>0.79422885530646703</v>
      </c>
      <c r="U376" s="1">
        <f t="shared" si="411"/>
        <v>0.99248690101354486</v>
      </c>
      <c r="V376" s="1">
        <f t="shared" si="412"/>
        <v>170.59353376339453</v>
      </c>
      <c r="W376" s="1">
        <f t="shared" si="413"/>
        <v>3052.6383430723454</v>
      </c>
      <c r="X376" s="1">
        <f t="shared" si="414"/>
        <v>336.84463967181779</v>
      </c>
      <c r="Y376" s="1">
        <f t="shared" si="415"/>
        <v>0.13348934601384704</v>
      </c>
      <c r="Z376" s="1">
        <f t="shared" si="416"/>
        <v>0.5934046250798648</v>
      </c>
      <c r="AA376" s="1">
        <f t="shared" si="417"/>
        <v>6414.6264452785663</v>
      </c>
      <c r="AB376" s="1">
        <f t="shared" si="418"/>
        <v>9.1659843108143919E-3</v>
      </c>
      <c r="AC376" s="1">
        <f t="shared" si="419"/>
        <v>0.31028764320153995</v>
      </c>
      <c r="AD376" s="1">
        <f t="shared" si="420"/>
        <v>2.6275254051641099E-2</v>
      </c>
      <c r="AE376" s="1">
        <f t="shared" si="421"/>
        <v>0.30340949095768044</v>
      </c>
      <c r="AF376" s="1">
        <f t="shared" si="422"/>
        <v>257.41809502461598</v>
      </c>
      <c r="AG376" s="1">
        <f t="shared" si="423"/>
        <v>152.64183186835987</v>
      </c>
      <c r="AH376" s="1">
        <f t="shared" si="424"/>
        <v>152.28493172840558</v>
      </c>
      <c r="AI376" s="1">
        <f t="shared" si="425"/>
        <v>262.10818163300081</v>
      </c>
      <c r="AJ376" s="1">
        <f t="shared" si="426"/>
        <v>304.92685618376487</v>
      </c>
      <c r="AK376" s="8">
        <f t="shared" si="427"/>
        <v>73600617.112423927</v>
      </c>
      <c r="AL376" s="1">
        <f t="shared" si="428"/>
        <v>2574890.1270620781</v>
      </c>
      <c r="AM376" s="1">
        <f t="shared" si="429"/>
        <v>0.99997070348434069</v>
      </c>
      <c r="AN376" s="1">
        <f t="shared" si="430"/>
        <v>35.204313723695179</v>
      </c>
      <c r="AO376" s="1">
        <f t="shared" si="431"/>
        <v>130.54438671825724</v>
      </c>
      <c r="AP376" s="1">
        <f t="shared" si="432"/>
        <v>1.0373695831834558E-2</v>
      </c>
      <c r="AQ376" s="1">
        <f t="shared" si="433"/>
        <v>2.050574412968909E-3</v>
      </c>
      <c r="AR376" s="1">
        <f t="shared" si="434"/>
        <v>3418.7779674531707</v>
      </c>
      <c r="AS376" s="1">
        <f t="shared" si="435"/>
        <v>218211648.57619905</v>
      </c>
      <c r="AT376" s="1">
        <f t="shared" si="436"/>
        <v>847693.51026132121</v>
      </c>
      <c r="AU376" s="1">
        <f t="shared" si="437"/>
        <v>8151039.5173007743</v>
      </c>
      <c r="AV376" s="1">
        <f t="shared" si="438"/>
        <v>53.723439847751244</v>
      </c>
      <c r="AW376" s="1">
        <f t="shared" si="439"/>
        <v>730213.02353168558</v>
      </c>
      <c r="AX376" s="6">
        <f t="shared" si="440"/>
        <v>664548627.57165122</v>
      </c>
      <c r="AY376">
        <f t="shared" si="441"/>
        <v>842705.18795416295</v>
      </c>
      <c r="AZ376">
        <f t="shared" si="442"/>
        <v>112492.16442247726</v>
      </c>
      <c r="BA376">
        <f t="shared" si="443"/>
        <v>1536985.7048657238</v>
      </c>
      <c r="BB376">
        <f t="shared" si="444"/>
        <v>15371064.576557154</v>
      </c>
    </row>
    <row r="377" spans="4:54" x14ac:dyDescent="0.35">
      <c r="D377">
        <f t="shared" si="394"/>
        <v>2023.375</v>
      </c>
      <c r="E377" s="1">
        <f t="shared" si="395"/>
        <v>3592.7247264450361</v>
      </c>
      <c r="F377" s="1">
        <f t="shared" si="396"/>
        <v>0.95166716392887996</v>
      </c>
      <c r="G377" s="1">
        <f t="shared" si="397"/>
        <v>105803.52447022249</v>
      </c>
      <c r="H377" s="1">
        <f t="shared" si="398"/>
        <v>9852.6508297736291</v>
      </c>
      <c r="I377" s="1">
        <f t="shared" si="399"/>
        <v>1.0860790574357517E-3</v>
      </c>
      <c r="J377" s="1">
        <f t="shared" si="400"/>
        <v>0.46240654490519334</v>
      </c>
      <c r="K377" s="1">
        <f t="shared" si="401"/>
        <v>1.7992655299952542E-2</v>
      </c>
      <c r="L377" s="1">
        <f t="shared" si="402"/>
        <v>5.205005717733459E-3</v>
      </c>
      <c r="M377" s="1">
        <f t="shared" si="403"/>
        <v>0.73532565652164916</v>
      </c>
      <c r="N377" s="1">
        <f t="shared" si="404"/>
        <v>0.59447395443866646</v>
      </c>
      <c r="O377" s="1">
        <f t="shared" si="405"/>
        <v>5.4251798423230486</v>
      </c>
      <c r="P377" s="1">
        <f t="shared" si="406"/>
        <v>0.77540679911478871</v>
      </c>
      <c r="Q377" s="1">
        <f t="shared" si="407"/>
        <v>110737.11517137056</v>
      </c>
      <c r="R377" s="1">
        <f t="shared" si="408"/>
        <v>0.79972799016833096</v>
      </c>
      <c r="S377" s="1">
        <f t="shared" si="409"/>
        <v>0.30713087367097708</v>
      </c>
      <c r="T377" s="1">
        <f t="shared" si="410"/>
        <v>0.79429759448725423</v>
      </c>
      <c r="U377" s="1">
        <f t="shared" si="411"/>
        <v>0.99253014618819624</v>
      </c>
      <c r="V377" s="1">
        <f t="shared" si="412"/>
        <v>170.53254327088092</v>
      </c>
      <c r="W377" s="1">
        <f t="shared" si="413"/>
        <v>3062.7894321264134</v>
      </c>
      <c r="X377" s="1">
        <f t="shared" si="414"/>
        <v>337.96476578910057</v>
      </c>
      <c r="Y377" s="1">
        <f t="shared" si="415"/>
        <v>0.13400954110252614</v>
      </c>
      <c r="Z377" s="1">
        <f t="shared" si="416"/>
        <v>0.59447395443866646</v>
      </c>
      <c r="AA377" s="1">
        <f t="shared" si="417"/>
        <v>6435.9573194197419</v>
      </c>
      <c r="AB377" s="1">
        <f t="shared" si="418"/>
        <v>9.1825016342588304E-3</v>
      </c>
      <c r="AC377" s="1">
        <f t="shared" si="419"/>
        <v>0.31154286959406535</v>
      </c>
      <c r="AD377" s="1">
        <f t="shared" si="420"/>
        <v>2.6293295807206418E-2</v>
      </c>
      <c r="AE377" s="1">
        <f t="shared" si="421"/>
        <v>0.30382123603266192</v>
      </c>
      <c r="AF377" s="1">
        <f t="shared" si="422"/>
        <v>257.41808923792854</v>
      </c>
      <c r="AG377" s="1">
        <f t="shared" si="423"/>
        <v>152.64182843701377</v>
      </c>
      <c r="AH377" s="1">
        <f t="shared" si="424"/>
        <v>152.28493172840558</v>
      </c>
      <c r="AI377" s="1">
        <f t="shared" si="425"/>
        <v>262.01447288134426</v>
      </c>
      <c r="AJ377" s="1">
        <f t="shared" si="426"/>
        <v>304.92684932909361</v>
      </c>
      <c r="AK377" s="8">
        <f t="shared" si="427"/>
        <v>74022580.927173376</v>
      </c>
      <c r="AL377" s="1">
        <f t="shared" si="428"/>
        <v>2589652.308607297</v>
      </c>
      <c r="AM377" s="1">
        <f t="shared" si="429"/>
        <v>0.99997087048277644</v>
      </c>
      <c r="AN377" s="1">
        <f t="shared" si="430"/>
        <v>35.209745139667817</v>
      </c>
      <c r="AO377" s="1">
        <f t="shared" si="431"/>
        <v>130.56452745648394</v>
      </c>
      <c r="AP377" s="1">
        <f t="shared" si="432"/>
        <v>1.0385460539586534E-2</v>
      </c>
      <c r="AQ377" s="1">
        <f t="shared" si="433"/>
        <v>2.0585653034066132E-3</v>
      </c>
      <c r="AR377" s="1">
        <f t="shared" si="434"/>
        <v>3430.1465986840735</v>
      </c>
      <c r="AS377" s="1">
        <f t="shared" si="435"/>
        <v>219308644.84594071</v>
      </c>
      <c r="AT377" s="1">
        <f t="shared" si="436"/>
        <v>851955.06460012717</v>
      </c>
      <c r="AU377" s="1">
        <f t="shared" si="437"/>
        <v>8204020.3616921073</v>
      </c>
      <c r="AV377" s="1">
        <f t="shared" si="438"/>
        <v>53.721134518270475</v>
      </c>
      <c r="AW377" s="1">
        <f t="shared" si="439"/>
        <v>733443.40098147781</v>
      </c>
      <c r="AX377" s="6">
        <f t="shared" si="440"/>
        <v>669175038.87959957</v>
      </c>
      <c r="AY377">
        <f t="shared" si="441"/>
        <v>846941.66482532979</v>
      </c>
      <c r="AZ377">
        <f t="shared" si="442"/>
        <v>113498.26384385195</v>
      </c>
      <c r="BA377">
        <f t="shared" si="443"/>
        <v>1544130.6202458683</v>
      </c>
      <c r="BB377">
        <f t="shared" si="444"/>
        <v>15467126.183111262</v>
      </c>
    </row>
    <row r="378" spans="4:54" x14ac:dyDescent="0.35">
      <c r="D378">
        <f t="shared" si="394"/>
        <v>2023.4375</v>
      </c>
      <c r="E378" s="1">
        <f t="shared" si="395"/>
        <v>3604.2608505104281</v>
      </c>
      <c r="F378" s="1">
        <f t="shared" si="396"/>
        <v>0.95166912213759181</v>
      </c>
      <c r="G378" s="1">
        <f t="shared" si="397"/>
        <v>106419.31514708334</v>
      </c>
      <c r="H378" s="1">
        <f t="shared" si="398"/>
        <v>9887.7398826160224</v>
      </c>
      <c r="I378" s="1">
        <f t="shared" si="399"/>
        <v>1.0725030702025567E-3</v>
      </c>
      <c r="J378" s="1">
        <f t="shared" si="400"/>
        <v>0.46320577300408206</v>
      </c>
      <c r="K378" s="1">
        <f t="shared" si="401"/>
        <v>1.7971739381711149E-2</v>
      </c>
      <c r="L378" s="1">
        <f t="shared" si="402"/>
        <v>5.2140021016954157E-3</v>
      </c>
      <c r="M378" s="1">
        <f t="shared" si="403"/>
        <v>0.73537995086729091</v>
      </c>
      <c r="N378" s="1">
        <f t="shared" si="404"/>
        <v>0.59554337907447574</v>
      </c>
      <c r="O378" s="1">
        <f t="shared" si="405"/>
        <v>5.4431784592921035</v>
      </c>
      <c r="P378" s="1">
        <f t="shared" si="406"/>
        <v>0.77598308159797769</v>
      </c>
      <c r="Q378" s="1">
        <f t="shared" si="407"/>
        <v>111370.47624911198</v>
      </c>
      <c r="R378" s="1">
        <f t="shared" si="408"/>
        <v>0.79972799016833096</v>
      </c>
      <c r="S378" s="1">
        <f t="shared" si="409"/>
        <v>0.3075472927626367</v>
      </c>
      <c r="T378" s="1">
        <f t="shared" si="410"/>
        <v>0.79436547442834393</v>
      </c>
      <c r="U378" s="1">
        <f t="shared" si="411"/>
        <v>0.99257304914568389</v>
      </c>
      <c r="V378" s="1">
        <f t="shared" si="412"/>
        <v>170.4716916012818</v>
      </c>
      <c r="W378" s="1">
        <f t="shared" si="413"/>
        <v>3072.9505651114737</v>
      </c>
      <c r="X378" s="1">
        <f t="shared" si="414"/>
        <v>339.08600020809996</v>
      </c>
      <c r="Y378" s="1">
        <f t="shared" si="415"/>
        <v>0.13452997205478739</v>
      </c>
      <c r="Z378" s="1">
        <f t="shared" si="416"/>
        <v>0.59554337907447574</v>
      </c>
      <c r="AA378" s="1">
        <f t="shared" si="417"/>
        <v>6457.3092992596985</v>
      </c>
      <c r="AB378" s="1">
        <f t="shared" si="418"/>
        <v>9.1990204293931066E-3</v>
      </c>
      <c r="AC378" s="1">
        <f t="shared" si="419"/>
        <v>0.31280101650545089</v>
      </c>
      <c r="AD378" s="1">
        <f t="shared" si="420"/>
        <v>2.6310957779809241E-2</v>
      </c>
      <c r="AE378" s="1">
        <f t="shared" si="421"/>
        <v>0.30423316779850307</v>
      </c>
      <c r="AF378" s="1">
        <f t="shared" si="422"/>
        <v>257.41808366519888</v>
      </c>
      <c r="AG378" s="1">
        <f t="shared" si="423"/>
        <v>152.64182513253877</v>
      </c>
      <c r="AH378" s="1">
        <f t="shared" si="424"/>
        <v>152.28493172840558</v>
      </c>
      <c r="AI378" s="1">
        <f t="shared" si="425"/>
        <v>261.92097742394856</v>
      </c>
      <c r="AJ378" s="1">
        <f t="shared" si="426"/>
        <v>304.92684272786795</v>
      </c>
      <c r="AK378" s="8">
        <f t="shared" si="427"/>
        <v>74445953.177395731</v>
      </c>
      <c r="AL378" s="1">
        <f t="shared" si="428"/>
        <v>2604463.7635177076</v>
      </c>
      <c r="AM378" s="1">
        <f t="shared" si="429"/>
        <v>0.99997103613608307</v>
      </c>
      <c r="AN378" s="1">
        <f t="shared" si="430"/>
        <v>35.215161641565103</v>
      </c>
      <c r="AO378" s="1">
        <f t="shared" si="431"/>
        <v>130.58461289044209</v>
      </c>
      <c r="AP378" s="1">
        <f t="shared" si="432"/>
        <v>1.0397158775713953E-2</v>
      </c>
      <c r="AQ378" s="1">
        <f t="shared" si="433"/>
        <v>2.066559817023552E-3</v>
      </c>
      <c r="AR378" s="1">
        <f t="shared" si="434"/>
        <v>3441.5264785353902</v>
      </c>
      <c r="AS378" s="1">
        <f t="shared" si="435"/>
        <v>220408623.62024698</v>
      </c>
      <c r="AT378" s="1">
        <f t="shared" si="436"/>
        <v>856228.2046466989</v>
      </c>
      <c r="AU378" s="1">
        <f t="shared" si="437"/>
        <v>8257267.5532296151</v>
      </c>
      <c r="AV378" s="1">
        <f t="shared" si="438"/>
        <v>53.718847467022265</v>
      </c>
      <c r="AW378" s="1">
        <f t="shared" si="439"/>
        <v>736679.13815804978</v>
      </c>
      <c r="AX378" s="6">
        <f t="shared" si="440"/>
        <v>673827910.95318675</v>
      </c>
      <c r="AY378">
        <f t="shared" si="441"/>
        <v>851189.65922721045</v>
      </c>
      <c r="AZ378">
        <f t="shared" si="442"/>
        <v>114510.52106916063</v>
      </c>
      <c r="BA378">
        <f t="shared" si="443"/>
        <v>1551290.4399833216</v>
      </c>
      <c r="BB378">
        <f t="shared" si="444"/>
        <v>15563634.346876629</v>
      </c>
    </row>
    <row r="379" spans="4:54" x14ac:dyDescent="0.35">
      <c r="D379">
        <f t="shared" si="394"/>
        <v>2023.5</v>
      </c>
      <c r="E379" s="1">
        <f t="shared" si="395"/>
        <v>3615.8034265847114</v>
      </c>
      <c r="F379" s="1">
        <f t="shared" si="396"/>
        <v>0.95167106481461161</v>
      </c>
      <c r="G379" s="1">
        <f t="shared" si="397"/>
        <v>107037.29888974685</v>
      </c>
      <c r="H379" s="1">
        <f t="shared" si="398"/>
        <v>9922.6284443150471</v>
      </c>
      <c r="I379" s="1">
        <f t="shared" si="399"/>
        <v>1.0590967827974547E-3</v>
      </c>
      <c r="J379" s="1">
        <f t="shared" si="400"/>
        <v>0.46400313158408302</v>
      </c>
      <c r="K379" s="1">
        <f t="shared" si="401"/>
        <v>1.7950844438084531E-2</v>
      </c>
      <c r="L379" s="1">
        <f t="shared" si="402"/>
        <v>5.2229774417153971E-3</v>
      </c>
      <c r="M379" s="1">
        <f t="shared" si="403"/>
        <v>0.73543356653366132</v>
      </c>
      <c r="N379" s="1">
        <f t="shared" si="404"/>
        <v>0.59661287515887673</v>
      </c>
      <c r="O379" s="1">
        <f t="shared" si="405"/>
        <v>5.4611943736664212</v>
      </c>
      <c r="P379" s="1">
        <f t="shared" si="406"/>
        <v>0.77655696387436546</v>
      </c>
      <c r="Q379" s="1">
        <f t="shared" si="407"/>
        <v>112005.92999924338</v>
      </c>
      <c r="R379" s="1">
        <f t="shared" si="408"/>
        <v>0.79972799016833096</v>
      </c>
      <c r="S379" s="1">
        <f t="shared" si="409"/>
        <v>0.30796389707348304</v>
      </c>
      <c r="T379" s="1">
        <f t="shared" si="410"/>
        <v>0.79443250587023162</v>
      </c>
      <c r="U379" s="1">
        <f t="shared" si="411"/>
        <v>0.99261561227602102</v>
      </c>
      <c r="V379" s="1">
        <f t="shared" si="412"/>
        <v>170.41097967947201</v>
      </c>
      <c r="W379" s="1">
        <f t="shared" si="413"/>
        <v>3083.1214633599134</v>
      </c>
      <c r="X379" s="1">
        <f t="shared" si="414"/>
        <v>340.20831217912314</v>
      </c>
      <c r="Y379" s="1">
        <f t="shared" si="415"/>
        <v>0.13505063448970556</v>
      </c>
      <c r="Z379" s="1">
        <f t="shared" si="416"/>
        <v>0.59661287515887673</v>
      </c>
      <c r="AA379" s="1">
        <f t="shared" si="417"/>
        <v>6478.6817992234564</v>
      </c>
      <c r="AB379" s="1">
        <f t="shared" si="418"/>
        <v>9.2155403281532107E-3</v>
      </c>
      <c r="AC379" s="1">
        <f t="shared" si="419"/>
        <v>0.31406205778314789</v>
      </c>
      <c r="AD379" s="1">
        <f t="shared" si="420"/>
        <v>2.6328238401365035E-2</v>
      </c>
      <c r="AE379" s="1">
        <f t="shared" si="421"/>
        <v>0.30464528278761177</v>
      </c>
      <c r="AF379" s="1">
        <f t="shared" si="422"/>
        <v>257.41807829851615</v>
      </c>
      <c r="AG379" s="1">
        <f t="shared" si="423"/>
        <v>152.64182195024389</v>
      </c>
      <c r="AH379" s="1">
        <f t="shared" si="424"/>
        <v>152.28493172840558</v>
      </c>
      <c r="AI379" s="1">
        <f t="shared" si="425"/>
        <v>261.82769668183624</v>
      </c>
      <c r="AJ379" s="1">
        <f t="shared" si="426"/>
        <v>304.92683637071701</v>
      </c>
      <c r="AK379" s="8">
        <f t="shared" si="427"/>
        <v>74870724.281210244</v>
      </c>
      <c r="AL379" s="1">
        <f t="shared" si="428"/>
        <v>2619324.1565762996</v>
      </c>
      <c r="AM379" s="1">
        <f t="shared" si="429"/>
        <v>0.99997120045404486</v>
      </c>
      <c r="AN379" s="1">
        <f t="shared" si="430"/>
        <v>35.220563142274656</v>
      </c>
      <c r="AO379" s="1">
        <f t="shared" si="431"/>
        <v>130.60464269710218</v>
      </c>
      <c r="AP379" s="1">
        <f t="shared" si="432"/>
        <v>1.0408790712938905E-2</v>
      </c>
      <c r="AQ379" s="1">
        <f t="shared" si="433"/>
        <v>2.0745578865228702E-3</v>
      </c>
      <c r="AR379" s="1">
        <f t="shared" si="434"/>
        <v>3452.9172949155504</v>
      </c>
      <c r="AS379" s="1">
        <f t="shared" si="435"/>
        <v>221511557.92096129</v>
      </c>
      <c r="AT379" s="1">
        <f t="shared" si="436"/>
        <v>860512.82561469637</v>
      </c>
      <c r="AU379" s="1">
        <f t="shared" si="437"/>
        <v>8310781.8160200333</v>
      </c>
      <c r="AV379" s="1">
        <f t="shared" si="438"/>
        <v>53.716578565007971</v>
      </c>
      <c r="AW379" s="1">
        <f t="shared" si="439"/>
        <v>739920.12771945063</v>
      </c>
      <c r="AX379" s="6">
        <f t="shared" si="440"/>
        <v>678507331.22076237</v>
      </c>
      <c r="AY379">
        <f t="shared" si="441"/>
        <v>855449.06699008879</v>
      </c>
      <c r="AZ379">
        <f t="shared" si="442"/>
        <v>115528.93927063812</v>
      </c>
      <c r="BA379">
        <f t="shared" si="443"/>
        <v>1558464.9515311036</v>
      </c>
      <c r="BB379">
        <f t="shared" si="444"/>
        <v>15660589.999375585</v>
      </c>
    </row>
    <row r="380" spans="4:54" x14ac:dyDescent="0.35">
      <c r="D380">
        <f t="shared" si="394"/>
        <v>2023.5625</v>
      </c>
      <c r="E380" s="1">
        <f t="shared" si="395"/>
        <v>3627.3521154475329</v>
      </c>
      <c r="F380" s="1">
        <f t="shared" si="396"/>
        <v>0.95167299206963607</v>
      </c>
      <c r="G380" s="1">
        <f t="shared" si="397"/>
        <v>107657.46316751653</v>
      </c>
      <c r="H380" s="1">
        <f t="shared" si="398"/>
        <v>9957.3124051618979</v>
      </c>
      <c r="I380" s="1">
        <f t="shared" si="399"/>
        <v>1.0458580739727773E-3</v>
      </c>
      <c r="J380" s="1">
        <f t="shared" si="400"/>
        <v>0.46479862327135607</v>
      </c>
      <c r="K380" s="1">
        <f t="shared" si="401"/>
        <v>1.7929970534865732E-2</v>
      </c>
      <c r="L380" s="1">
        <f t="shared" si="402"/>
        <v>5.2319317673543532E-3</v>
      </c>
      <c r="M380" s="1">
        <f t="shared" si="403"/>
        <v>0.73548651200425075</v>
      </c>
      <c r="N380" s="1">
        <f t="shared" si="404"/>
        <v>0.59768241878845252</v>
      </c>
      <c r="O380" s="1">
        <f t="shared" si="405"/>
        <v>5.4792270889760406</v>
      </c>
      <c r="P380" s="1">
        <f t="shared" si="406"/>
        <v>0.77712844442588491</v>
      </c>
      <c r="Q380" s="1">
        <f t="shared" si="407"/>
        <v>112643.46183318342</v>
      </c>
      <c r="R380" s="1">
        <f t="shared" si="408"/>
        <v>0.79972799016833096</v>
      </c>
      <c r="S380" s="1">
        <f t="shared" si="409"/>
        <v>0.30838068311015326</v>
      </c>
      <c r="T380" s="1">
        <f t="shared" si="410"/>
        <v>0.79449869941915641</v>
      </c>
      <c r="U380" s="1">
        <f t="shared" si="411"/>
        <v>0.99265783795800333</v>
      </c>
      <c r="V380" s="1">
        <f t="shared" si="412"/>
        <v>170.35040842403049</v>
      </c>
      <c r="W380" s="1">
        <f t="shared" si="413"/>
        <v>3093.301846589236</v>
      </c>
      <c r="X380" s="1">
        <f t="shared" si="414"/>
        <v>341.33167077428209</v>
      </c>
      <c r="Y380" s="1">
        <f t="shared" si="415"/>
        <v>0.13557152404135656</v>
      </c>
      <c r="Z380" s="1">
        <f t="shared" si="416"/>
        <v>0.59768241878845252</v>
      </c>
      <c r="AA380" s="1">
        <f t="shared" si="417"/>
        <v>6500.0742303426168</v>
      </c>
      <c r="AB380" s="1">
        <f t="shared" si="418"/>
        <v>9.2320609613166325E-3</v>
      </c>
      <c r="AC380" s="1">
        <f t="shared" si="419"/>
        <v>0.31532596693428799</v>
      </c>
      <c r="AD380" s="1">
        <f t="shared" si="420"/>
        <v>2.6345136140606316E-2</v>
      </c>
      <c r="AE380" s="1">
        <f t="shared" si="421"/>
        <v>0.30505757754426971</v>
      </c>
      <c r="AF380" s="1">
        <f t="shared" si="422"/>
        <v>257.41807313026192</v>
      </c>
      <c r="AG380" s="1">
        <f t="shared" si="423"/>
        <v>152.64181888561166</v>
      </c>
      <c r="AH380" s="1">
        <f t="shared" si="424"/>
        <v>152.28493172840558</v>
      </c>
      <c r="AI380" s="1">
        <f t="shared" si="425"/>
        <v>261.7346320663566</v>
      </c>
      <c r="AJ380" s="1">
        <f t="shared" si="426"/>
        <v>304.92683024861623</v>
      </c>
      <c r="AK380" s="8">
        <f t="shared" si="427"/>
        <v>75296884.486832768</v>
      </c>
      <c r="AL380" s="1">
        <f t="shared" si="428"/>
        <v>2634233.1466220836</v>
      </c>
      <c r="AM380" s="1">
        <f t="shared" si="429"/>
        <v>0.99997136344639381</v>
      </c>
      <c r="AN380" s="1">
        <f t="shared" si="430"/>
        <v>35.225949555326444</v>
      </c>
      <c r="AO380" s="1">
        <f t="shared" si="431"/>
        <v>130.62461655581666</v>
      </c>
      <c r="AP380" s="1">
        <f t="shared" si="432"/>
        <v>1.0420356524141009E-2</v>
      </c>
      <c r="AQ380" s="1">
        <f t="shared" si="433"/>
        <v>2.0825594448381501E-3</v>
      </c>
      <c r="AR380" s="1">
        <f t="shared" si="434"/>
        <v>3464.3187339244073</v>
      </c>
      <c r="AS380" s="1">
        <f t="shared" si="435"/>
        <v>222617420.40182662</v>
      </c>
      <c r="AT380" s="1">
        <f t="shared" si="436"/>
        <v>864808.82128728763</v>
      </c>
      <c r="AU380" s="1">
        <f t="shared" si="437"/>
        <v>8364563.8676209515</v>
      </c>
      <c r="AV380" s="1">
        <f t="shared" si="438"/>
        <v>53.714327683888044</v>
      </c>
      <c r="AW380" s="1">
        <f t="shared" si="439"/>
        <v>743166.2613571398</v>
      </c>
      <c r="AX380" s="6">
        <f t="shared" si="440"/>
        <v>683213386.50118947</v>
      </c>
      <c r="AY380">
        <f t="shared" si="441"/>
        <v>859719.78252217453</v>
      </c>
      <c r="AZ380">
        <f t="shared" si="442"/>
        <v>116553.52116503482</v>
      </c>
      <c r="BA380">
        <f t="shared" si="443"/>
        <v>1565653.9400994056</v>
      </c>
      <c r="BB380">
        <f t="shared" si="444"/>
        <v>15757994.05884628</v>
      </c>
    </row>
    <row r="381" spans="4:54" x14ac:dyDescent="0.35">
      <c r="D381">
        <f t="shared" si="394"/>
        <v>2023.625</v>
      </c>
      <c r="E381" s="1">
        <f t="shared" si="395"/>
        <v>3638.9065766318586</v>
      </c>
      <c r="F381" s="1">
        <f t="shared" si="396"/>
        <v>0.95167490401180255</v>
      </c>
      <c r="G381" s="1">
        <f t="shared" si="397"/>
        <v>108279.79519283914</v>
      </c>
      <c r="H381" s="1">
        <f t="shared" si="398"/>
        <v>9991.7876625889203</v>
      </c>
      <c r="I381" s="1">
        <f t="shared" si="399"/>
        <v>1.0327848489964004E-3</v>
      </c>
      <c r="J381" s="1">
        <f t="shared" si="400"/>
        <v>0.46559225069432553</v>
      </c>
      <c r="K381" s="1">
        <f t="shared" si="401"/>
        <v>1.7909117738474908E-2</v>
      </c>
      <c r="L381" s="1">
        <f t="shared" si="402"/>
        <v>5.2408651081987242E-3</v>
      </c>
      <c r="M381" s="1">
        <f t="shared" si="403"/>
        <v>0.73553879565650582</v>
      </c>
      <c r="N381" s="1">
        <f t="shared" si="404"/>
        <v>0.59875198598715818</v>
      </c>
      <c r="O381" s="1">
        <f t="shared" si="405"/>
        <v>5.4972761059478614</v>
      </c>
      <c r="P381" s="1">
        <f t="shared" si="406"/>
        <v>0.7776975218569373</v>
      </c>
      <c r="Q381" s="1">
        <f t="shared" si="407"/>
        <v>113283.05690906981</v>
      </c>
      <c r="R381" s="1">
        <f t="shared" si="408"/>
        <v>0.79972799016833096</v>
      </c>
      <c r="S381" s="1">
        <f t="shared" si="409"/>
        <v>0.30879764739128407</v>
      </c>
      <c r="T381" s="1">
        <f t="shared" si="410"/>
        <v>0.79456406554877967</v>
      </c>
      <c r="U381" s="1">
        <f t="shared" si="411"/>
        <v>0.99269972855918787</v>
      </c>
      <c r="V381" s="1">
        <f t="shared" si="412"/>
        <v>170.28997874713525</v>
      </c>
      <c r="W381" s="1">
        <f t="shared" si="413"/>
        <v>3103.4914329344315</v>
      </c>
      <c r="X381" s="1">
        <f t="shared" si="414"/>
        <v>342.45604489106591</v>
      </c>
      <c r="Y381" s="1">
        <f t="shared" si="415"/>
        <v>0.136092636358813</v>
      </c>
      <c r="Z381" s="1">
        <f t="shared" si="416"/>
        <v>0.59875198598715818</v>
      </c>
      <c r="AA381" s="1">
        <f t="shared" si="417"/>
        <v>6521.4860003233853</v>
      </c>
      <c r="AB381" s="1">
        <f t="shared" si="418"/>
        <v>9.248581958539023E-3</v>
      </c>
      <c r="AC381" s="1">
        <f t="shared" si="419"/>
        <v>0.31659271712720771</v>
      </c>
      <c r="AD381" s="1">
        <f t="shared" si="420"/>
        <v>2.6361649503517468E-2</v>
      </c>
      <c r="AE381" s="1">
        <f t="shared" si="421"/>
        <v>0.30547004862462857</v>
      </c>
      <c r="AF381" s="1">
        <f t="shared" si="422"/>
        <v>257.41806815309945</v>
      </c>
      <c r="AG381" s="1">
        <f t="shared" si="423"/>
        <v>152.64181593429157</v>
      </c>
      <c r="AH381" s="1">
        <f t="shared" si="424"/>
        <v>152.28493172840558</v>
      </c>
      <c r="AI381" s="1">
        <f t="shared" si="425"/>
        <v>261.64178497902418</v>
      </c>
      <c r="AJ381" s="1">
        <f t="shared" si="426"/>
        <v>304.92682435287492</v>
      </c>
      <c r="AK381" s="8">
        <f t="shared" si="427"/>
        <v>75724423.8731727</v>
      </c>
      <c r="AL381" s="1">
        <f t="shared" si="428"/>
        <v>2649190.3865709738</v>
      </c>
      <c r="AM381" s="1">
        <f t="shared" si="429"/>
        <v>0.99997152512280985</v>
      </c>
      <c r="AN381" s="1">
        <f t="shared" si="430"/>
        <v>35.231320794902686</v>
      </c>
      <c r="AO381" s="1">
        <f t="shared" si="431"/>
        <v>130.6445341483566</v>
      </c>
      <c r="AP381" s="1">
        <f t="shared" si="432"/>
        <v>1.0431856382354353E-2</v>
      </c>
      <c r="AQ381" s="1">
        <f t="shared" si="433"/>
        <v>2.0905644251333439E-3</v>
      </c>
      <c r="AR381" s="1">
        <f t="shared" si="434"/>
        <v>3475.7304798894911</v>
      </c>
      <c r="AS381" s="1">
        <f t="shared" si="435"/>
        <v>223726183.35074171</v>
      </c>
      <c r="AT381" s="1">
        <f t="shared" si="436"/>
        <v>869116.0840259298</v>
      </c>
      <c r="AU381" s="1">
        <f t="shared" si="437"/>
        <v>8418614.4189514071</v>
      </c>
      <c r="AV381" s="1">
        <f t="shared" si="438"/>
        <v>53.712094695980873</v>
      </c>
      <c r="AW381" s="1">
        <f t="shared" si="439"/>
        <v>746417.4298076526</v>
      </c>
      <c r="AX381" s="6">
        <f t="shared" si="440"/>
        <v>687946162.99326277</v>
      </c>
      <c r="AY381">
        <f t="shared" si="441"/>
        <v>864001.69881833263</v>
      </c>
      <c r="AZ381">
        <f t="shared" si="442"/>
        <v>117584.26901068001</v>
      </c>
      <c r="BA381">
        <f t="shared" si="443"/>
        <v>1572857.1886769268</v>
      </c>
      <c r="BB381">
        <f t="shared" si="444"/>
        <v>15855847.430102494</v>
      </c>
    </row>
    <row r="382" spans="4:54" x14ac:dyDescent="0.35">
      <c r="D382">
        <f t="shared" si="394"/>
        <v>2023.6875</v>
      </c>
      <c r="E382" s="1">
        <f t="shared" si="395"/>
        <v>3650.4664684683189</v>
      </c>
      <c r="F382" s="1">
        <f t="shared" si="396"/>
        <v>0.95167680074968908</v>
      </c>
      <c r="G382" s="1">
        <f t="shared" si="397"/>
        <v>108904.28192175095</v>
      </c>
      <c r="H382" s="1">
        <f t="shared" si="398"/>
        <v>10026.050122191802</v>
      </c>
      <c r="I382" s="1">
        <f t="shared" si="399"/>
        <v>1.0198750393203633E-3</v>
      </c>
      <c r="J382" s="1">
        <f t="shared" si="400"/>
        <v>0.4663840164837178</v>
      </c>
      <c r="K382" s="1">
        <f t="shared" si="401"/>
        <v>1.7888286115946745E-2</v>
      </c>
      <c r="L382" s="1">
        <f t="shared" si="402"/>
        <v>5.2497774938608634E-3</v>
      </c>
      <c r="M382" s="1">
        <f t="shared" si="403"/>
        <v>0.73559042576315503</v>
      </c>
      <c r="N382" s="1">
        <f t="shared" si="404"/>
        <v>0.59982155270871929</v>
      </c>
      <c r="O382" s="1">
        <f t="shared" si="405"/>
        <v>5.5153409225638432</v>
      </c>
      <c r="P382" s="1">
        <f t="shared" si="406"/>
        <v>0.77826419489412524</v>
      </c>
      <c r="Q382" s="1">
        <f t="shared" si="407"/>
        <v>113924.70013271748</v>
      </c>
      <c r="R382" s="1">
        <f t="shared" si="408"/>
        <v>0.79972799016833096</v>
      </c>
      <c r="S382" s="1">
        <f t="shared" si="409"/>
        <v>0.30921478644750777</v>
      </c>
      <c r="T382" s="1">
        <f t="shared" si="410"/>
        <v>0.79462861460184198</v>
      </c>
      <c r="U382" s="1">
        <f t="shared" si="411"/>
        <v>0.99274128643587389</v>
      </c>
      <c r="V382" s="1">
        <f t="shared" si="412"/>
        <v>170.22969155445932</v>
      </c>
      <c r="W382" s="1">
        <f t="shared" si="413"/>
        <v>3113.6899389808295</v>
      </c>
      <c r="X382" s="1">
        <f t="shared" si="414"/>
        <v>343.58140325596554</v>
      </c>
      <c r="Y382" s="1">
        <f t="shared" si="415"/>
        <v>0.13661396710613932</v>
      </c>
      <c r="Z382" s="1">
        <f t="shared" si="416"/>
        <v>0.59982155270871929</v>
      </c>
      <c r="AA382" s="1">
        <f t="shared" si="417"/>
        <v>6542.916513615608</v>
      </c>
      <c r="AB382" s="1">
        <f t="shared" si="418"/>
        <v>9.2651029483912326E-3</v>
      </c>
      <c r="AC382" s="1">
        <f t="shared" si="419"/>
        <v>0.31786228119305399</v>
      </c>
      <c r="AD382" s="1">
        <f t="shared" si="420"/>
        <v>2.6377777033761964E-2</v>
      </c>
      <c r="AE382" s="1">
        <f t="shared" si="421"/>
        <v>0.30588269259670658</v>
      </c>
      <c r="AF382" s="1">
        <f t="shared" si="422"/>
        <v>257.41806335996336</v>
      </c>
      <c r="AG382" s="1">
        <f t="shared" si="423"/>
        <v>152.64181309209403</v>
      </c>
      <c r="AH382" s="1">
        <f t="shared" si="424"/>
        <v>152.28493172840558</v>
      </c>
      <c r="AI382" s="1">
        <f t="shared" si="425"/>
        <v>261.5491568113589</v>
      </c>
      <c r="AJ382" s="1">
        <f t="shared" si="426"/>
        <v>304.92681867512363</v>
      </c>
      <c r="AK382" s="8">
        <f t="shared" si="427"/>
        <v>76153332.350473464</v>
      </c>
      <c r="AL382" s="1">
        <f t="shared" si="428"/>
        <v>2664195.5234381957</v>
      </c>
      <c r="AM382" s="1">
        <f t="shared" si="429"/>
        <v>0.99997168549292081</v>
      </c>
      <c r="AN382" s="1">
        <f t="shared" si="430"/>
        <v>35.236676775847691</v>
      </c>
      <c r="AO382" s="1">
        <f t="shared" si="431"/>
        <v>130.66439515894831</v>
      </c>
      <c r="AP382" s="1">
        <f t="shared" si="432"/>
        <v>1.0443290460764433E-2</v>
      </c>
      <c r="AQ382" s="1">
        <f t="shared" si="433"/>
        <v>2.0985727608026968E-3</v>
      </c>
      <c r="AR382" s="1">
        <f t="shared" si="434"/>
        <v>3487.1522154028021</v>
      </c>
      <c r="AS382" s="1">
        <f t="shared" si="435"/>
        <v>224837818.69211388</v>
      </c>
      <c r="AT382" s="1">
        <f t="shared" si="436"/>
        <v>873434.50477952464</v>
      </c>
      <c r="AU382" s="1">
        <f t="shared" si="437"/>
        <v>8472934.174203027</v>
      </c>
      <c r="AV382" s="1">
        <f t="shared" si="438"/>
        <v>53.709879474261633</v>
      </c>
      <c r="AW382" s="1">
        <f t="shared" si="439"/>
        <v>749673.52286455501</v>
      </c>
      <c r="AX382" s="6">
        <f t="shared" si="440"/>
        <v>692705746.26516736</v>
      </c>
      <c r="AY382">
        <f t="shared" si="441"/>
        <v>868294.70746918512</v>
      </c>
      <c r="AZ382">
        <f t="shared" si="442"/>
        <v>118621.18460463012</v>
      </c>
      <c r="BA382">
        <f t="shared" si="443"/>
        <v>1580074.478052849</v>
      </c>
      <c r="BB382">
        <f t="shared" si="444"/>
        <v>15954151.004394801</v>
      </c>
    </row>
    <row r="383" spans="4:54" x14ac:dyDescent="0.35">
      <c r="D383">
        <f t="shared" si="394"/>
        <v>2023.75</v>
      </c>
      <c r="E383" s="1">
        <f t="shared" si="395"/>
        <v>3662.0314481299888</v>
      </c>
      <c r="F383" s="1">
        <f t="shared" si="396"/>
        <v>0.95167868239131526</v>
      </c>
      <c r="G383" s="1">
        <f t="shared" si="397"/>
        <v>109530.91005438795</v>
      </c>
      <c r="H383" s="1">
        <f t="shared" si="398"/>
        <v>10060.095698757583</v>
      </c>
      <c r="I383" s="1">
        <f t="shared" si="399"/>
        <v>1.0071266022535757E-3</v>
      </c>
      <c r="J383" s="1">
        <f t="shared" si="400"/>
        <v>0.46717392327259816</v>
      </c>
      <c r="K383" s="1">
        <f t="shared" si="401"/>
        <v>1.7867475734917891E-2</v>
      </c>
      <c r="L383" s="1">
        <f t="shared" si="402"/>
        <v>5.2586689539794521E-3</v>
      </c>
      <c r="M383" s="1">
        <f t="shared" si="403"/>
        <v>0.73564141049351806</v>
      </c>
      <c r="N383" s="1">
        <f t="shared" si="404"/>
        <v>0.60089109483905501</v>
      </c>
      <c r="O383" s="1">
        <f t="shared" si="405"/>
        <v>5.5334210341200247</v>
      </c>
      <c r="P383" s="1">
        <f t="shared" si="406"/>
        <v>0.77882846238596748</v>
      </c>
      <c r="Q383" s="1">
        <f t="shared" si="407"/>
        <v>114568.37615864351</v>
      </c>
      <c r="R383" s="1">
        <f t="shared" si="408"/>
        <v>0.79972799016833096</v>
      </c>
      <c r="S383" s="1">
        <f t="shared" si="409"/>
        <v>0.30963209682144827</v>
      </c>
      <c r="T383" s="1">
        <f t="shared" si="410"/>
        <v>0.7946923567917995</v>
      </c>
      <c r="U383" s="1">
        <f t="shared" si="411"/>
        <v>0.99278251393308425</v>
      </c>
      <c r="V383" s="1">
        <f t="shared" si="412"/>
        <v>170.16954774506769</v>
      </c>
      <c r="W383" s="1">
        <f t="shared" si="413"/>
        <v>3123.8970797974243</v>
      </c>
      <c r="X383" s="1">
        <f t="shared" si="414"/>
        <v>344.70771442815141</v>
      </c>
      <c r="Y383" s="1">
        <f t="shared" si="415"/>
        <v>0.13713551196238694</v>
      </c>
      <c r="Z383" s="1">
        <f t="shared" si="416"/>
        <v>0.60089109483905501</v>
      </c>
      <c r="AA383" s="1">
        <f t="shared" si="417"/>
        <v>6564.3651714827929</v>
      </c>
      <c r="AB383" s="1">
        <f t="shared" si="418"/>
        <v>9.2816235583967448E-3</v>
      </c>
      <c r="AC383" s="1">
        <f t="shared" si="419"/>
        <v>0.31913463162746952</v>
      </c>
      <c r="AD383" s="1">
        <f t="shared" si="420"/>
        <v>2.6393517313101612E-2</v>
      </c>
      <c r="AE383" s="1">
        <f t="shared" si="421"/>
        <v>0.30629550604038425</v>
      </c>
      <c r="AF383" s="1">
        <f t="shared" si="422"/>
        <v>257.41805874404935</v>
      </c>
      <c r="AG383" s="1">
        <f t="shared" si="423"/>
        <v>152.6418103549843</v>
      </c>
      <c r="AH383" s="1">
        <f t="shared" si="424"/>
        <v>152.28493172840558</v>
      </c>
      <c r="AI383" s="1">
        <f t="shared" si="425"/>
        <v>261.45674894472791</v>
      </c>
      <c r="AJ383" s="1">
        <f t="shared" si="426"/>
        <v>304.9268132073023</v>
      </c>
      <c r="AK383" s="8">
        <f t="shared" si="427"/>
        <v>76583599.660997629</v>
      </c>
      <c r="AL383" s="1">
        <f t="shared" si="428"/>
        <v>2679248.1983622531</v>
      </c>
      <c r="AM383" s="1">
        <f t="shared" si="429"/>
        <v>0.99997184456630217</v>
      </c>
      <c r="AN383" s="1">
        <f t="shared" si="430"/>
        <v>35.242017413677623</v>
      </c>
      <c r="AO383" s="1">
        <f t="shared" si="431"/>
        <v>130.68419927430944</v>
      </c>
      <c r="AP383" s="1">
        <f t="shared" si="432"/>
        <v>1.0454658932705099E-2</v>
      </c>
      <c r="AQ383" s="1">
        <f t="shared" si="433"/>
        <v>2.1065843854706757E-3</v>
      </c>
      <c r="AR383" s="1">
        <f t="shared" si="434"/>
        <v>3498.5836213581319</v>
      </c>
      <c r="AS383" s="1">
        <f t="shared" si="435"/>
        <v>225952297.98930946</v>
      </c>
      <c r="AT383" s="1">
        <f t="shared" si="436"/>
        <v>877763.97309395345</v>
      </c>
      <c r="AU383" s="1">
        <f t="shared" si="437"/>
        <v>8527523.8307517469</v>
      </c>
      <c r="AV383" s="1">
        <f t="shared" si="438"/>
        <v>53.707681892361109</v>
      </c>
      <c r="AW383" s="1">
        <f t="shared" si="439"/>
        <v>752934.42939068563</v>
      </c>
      <c r="AX383" s="6">
        <f t="shared" si="440"/>
        <v>697492221.24397969</v>
      </c>
      <c r="AY383">
        <f t="shared" si="441"/>
        <v>872598.69867058948</v>
      </c>
      <c r="AZ383">
        <f t="shared" si="442"/>
        <v>119664.26927990389</v>
      </c>
      <c r="BA383">
        <f t="shared" si="443"/>
        <v>1587305.586839444</v>
      </c>
      <c r="BB383">
        <f t="shared" si="444"/>
        <v>16052905.659273105</v>
      </c>
    </row>
    <row r="384" spans="4:54" x14ac:dyDescent="0.35">
      <c r="D384">
        <f t="shared" si="394"/>
        <v>2023.8125</v>
      </c>
      <c r="E384" s="1">
        <f t="shared" si="395"/>
        <v>3673.6011716775461</v>
      </c>
      <c r="F384" s="1">
        <f t="shared" si="396"/>
        <v>0.95168054904414379</v>
      </c>
      <c r="G384" s="1">
        <f t="shared" si="397"/>
        <v>110159.66603556029</v>
      </c>
      <c r="H384" s="1">
        <f t="shared" si="398"/>
        <v>10093.920317295955</v>
      </c>
      <c r="I384" s="1">
        <f t="shared" si="399"/>
        <v>9.9453752063856523E-4</v>
      </c>
      <c r="J384" s="1">
        <f t="shared" si="400"/>
        <v>0.4679619736964068</v>
      </c>
      <c r="K384" s="1">
        <f t="shared" si="401"/>
        <v>1.7846686663614272E-2</v>
      </c>
      <c r="L384" s="1">
        <f t="shared" si="402"/>
        <v>5.2675395182199027E-3</v>
      </c>
      <c r="M384" s="1">
        <f t="shared" si="403"/>
        <v>0.73569175791479768</v>
      </c>
      <c r="N384" s="1">
        <f t="shared" si="404"/>
        <v>0.60196058819872411</v>
      </c>
      <c r="O384" s="1">
        <f t="shared" si="405"/>
        <v>5.5515159332863906</v>
      </c>
      <c r="P384" s="1">
        <f t="shared" si="406"/>
        <v>0.7793903233025965</v>
      </c>
      <c r="Q384" s="1">
        <f t="shared" si="407"/>
        <v>115214.06939115806</v>
      </c>
      <c r="R384" s="1">
        <f t="shared" si="408"/>
        <v>0.79972799016833096</v>
      </c>
      <c r="S384" s="1">
        <f t="shared" si="409"/>
        <v>0.31004957506771724</v>
      </c>
      <c r="T384" s="1">
        <f t="shared" si="410"/>
        <v>0.79475530220444035</v>
      </c>
      <c r="U384" s="1">
        <f t="shared" si="411"/>
        <v>0.99282341338454694</v>
      </c>
      <c r="V384" s="1">
        <f t="shared" si="412"/>
        <v>170.10954821131506</v>
      </c>
      <c r="W384" s="1">
        <f t="shared" si="413"/>
        <v>3134.1125689706655</v>
      </c>
      <c r="X384" s="1">
        <f t="shared" si="414"/>
        <v>345.83494680320194</v>
      </c>
      <c r="Y384" s="1">
        <f t="shared" si="415"/>
        <v>0.13765726662158909</v>
      </c>
      <c r="Z384" s="1">
        <f t="shared" si="416"/>
        <v>0.60196058819872411</v>
      </c>
      <c r="AA384" s="1">
        <f t="shared" si="417"/>
        <v>6585.8313720731248</v>
      </c>
      <c r="AB384" s="1">
        <f t="shared" si="418"/>
        <v>9.2981434150694632E-3</v>
      </c>
      <c r="AC384" s="1">
        <f t="shared" si="419"/>
        <v>0.32040974059235866</v>
      </c>
      <c r="AD384" s="1">
        <f t="shared" si="420"/>
        <v>2.6408868961807993E-2</v>
      </c>
      <c r="AE384" s="1">
        <f t="shared" si="421"/>
        <v>0.30670848554740077</v>
      </c>
      <c r="AF384" s="1">
        <f t="shared" si="422"/>
        <v>257.4180542988048</v>
      </c>
      <c r="AG384" s="1">
        <f t="shared" si="423"/>
        <v>152.64180771907687</v>
      </c>
      <c r="AH384" s="1">
        <f t="shared" si="424"/>
        <v>152.28493172840558</v>
      </c>
      <c r="AI384" s="1">
        <f t="shared" si="425"/>
        <v>261.36456275018816</v>
      </c>
      <c r="AJ384" s="1">
        <f t="shared" si="426"/>
        <v>304.92680794164897</v>
      </c>
      <c r="AK384" s="8">
        <f t="shared" si="427"/>
        <v>77015215.379756153</v>
      </c>
      <c r="AL384" s="1">
        <f t="shared" si="428"/>
        <v>2694348.0466304435</v>
      </c>
      <c r="AM384" s="1">
        <f t="shared" si="429"/>
        <v>0.99997200235247774</v>
      </c>
      <c r="AN384" s="1">
        <f t="shared" si="430"/>
        <v>35.247342624590139</v>
      </c>
      <c r="AO384" s="1">
        <f t="shared" si="431"/>
        <v>130.70394618368468</v>
      </c>
      <c r="AP384" s="1">
        <f t="shared" si="432"/>
        <v>1.046596197165549E-2</v>
      </c>
      <c r="AQ384" s="1">
        <f t="shared" si="433"/>
        <v>2.1145992329918875E-3</v>
      </c>
      <c r="AR384" s="1">
        <f t="shared" si="434"/>
        <v>3510.0243769889098</v>
      </c>
      <c r="AS384" s="1">
        <f t="shared" si="435"/>
        <v>227069592.44720051</v>
      </c>
      <c r="AT384" s="1">
        <f t="shared" si="436"/>
        <v>882104.37712198496</v>
      </c>
      <c r="AU384" s="1">
        <f t="shared" si="437"/>
        <v>8582384.0790701192</v>
      </c>
      <c r="AV384" s="1">
        <f t="shared" si="438"/>
        <v>53.705501824564706</v>
      </c>
      <c r="AW384" s="1">
        <f t="shared" si="439"/>
        <v>756200.0373306832</v>
      </c>
      <c r="AX384" s="6">
        <f t="shared" si="440"/>
        <v>702305672.2052145</v>
      </c>
      <c r="AY384">
        <f t="shared" si="441"/>
        <v>876913.56123348873</v>
      </c>
      <c r="AZ384">
        <f t="shared" si="442"/>
        <v>120713.52390280555</v>
      </c>
      <c r="BA384">
        <f t="shared" si="443"/>
        <v>1594550.2914953127</v>
      </c>
      <c r="BB384">
        <f t="shared" si="444"/>
        <v>16152112.25845057</v>
      </c>
    </row>
    <row r="385" spans="4:54" x14ac:dyDescent="0.35">
      <c r="D385">
        <f t="shared" si="394"/>
        <v>2023.875</v>
      </c>
      <c r="E385" s="1">
        <f t="shared" si="395"/>
        <v>3685.1752941048335</v>
      </c>
      <c r="F385" s="1">
        <f t="shared" si="396"/>
        <v>0.95168240081508049</v>
      </c>
      <c r="G385" s="1">
        <f t="shared" si="397"/>
        <v>110790.53605539129</v>
      </c>
      <c r="H385" s="1">
        <f t="shared" si="398"/>
        <v>10127.519914076351</v>
      </c>
      <c r="I385" s="1">
        <f t="shared" si="399"/>
        <v>9.8210580253233252E-4</v>
      </c>
      <c r="J385" s="1">
        <f t="shared" si="400"/>
        <v>0.46874817039299393</v>
      </c>
      <c r="K385" s="1">
        <f t="shared" si="401"/>
        <v>1.7825918970838354E-2</v>
      </c>
      <c r="L385" s="1">
        <f t="shared" si="402"/>
        <v>5.2763892162747562E-3</v>
      </c>
      <c r="M385" s="1">
        <f t="shared" si="403"/>
        <v>0.73574147599335704</v>
      </c>
      <c r="N385" s="1">
        <f t="shared" si="404"/>
        <v>0.60303000854539524</v>
      </c>
      <c r="O385" s="1">
        <f t="shared" si="405"/>
        <v>5.5696251101675225</v>
      </c>
      <c r="P385" s="1">
        <f t="shared" si="406"/>
        <v>0.77994977673543808</v>
      </c>
      <c r="Q385" s="1">
        <f t="shared" si="407"/>
        <v>115861.76398552256</v>
      </c>
      <c r="R385" s="1">
        <f t="shared" si="408"/>
        <v>0.79972799016833096</v>
      </c>
      <c r="S385" s="1">
        <f t="shared" si="409"/>
        <v>0.3104672177529097</v>
      </c>
      <c r="T385" s="1">
        <f t="shared" si="410"/>
        <v>0.79481746079948024</v>
      </c>
      <c r="U385" s="1">
        <f t="shared" si="411"/>
        <v>0.99286398711267965</v>
      </c>
      <c r="V385" s="1">
        <f t="shared" si="412"/>
        <v>170.04969383874447</v>
      </c>
      <c r="W385" s="1">
        <f t="shared" si="413"/>
        <v>3144.3361186387051</v>
      </c>
      <c r="X385" s="1">
        <f t="shared" si="414"/>
        <v>346.96306861688254</v>
      </c>
      <c r="Y385" s="1">
        <f t="shared" si="415"/>
        <v>0.13817922679275557</v>
      </c>
      <c r="Z385" s="1">
        <f t="shared" si="416"/>
        <v>0.60303000854539524</v>
      </c>
      <c r="AA385" s="1">
        <f t="shared" si="417"/>
        <v>6607.3145104914229</v>
      </c>
      <c r="AB385" s="1">
        <f t="shared" si="418"/>
        <v>9.314662143951857E-3</v>
      </c>
      <c r="AC385" s="1">
        <f t="shared" si="419"/>
        <v>0.32168757991773472</v>
      </c>
      <c r="AD385" s="1">
        <f t="shared" si="420"/>
        <v>2.6423830639065428E-2</v>
      </c>
      <c r="AE385" s="1">
        <f t="shared" si="421"/>
        <v>0.30712162772134938</v>
      </c>
      <c r="AF385" s="1">
        <f t="shared" si="422"/>
        <v>257.41805001791937</v>
      </c>
      <c r="AG385" s="1">
        <f t="shared" si="423"/>
        <v>152.64180518062986</v>
      </c>
      <c r="AH385" s="1">
        <f t="shared" si="424"/>
        <v>152.28493172840558</v>
      </c>
      <c r="AI385" s="1">
        <f t="shared" si="425"/>
        <v>261.27259958833105</v>
      </c>
      <c r="AJ385" s="1">
        <f t="shared" si="426"/>
        <v>304.92680287068868</v>
      </c>
      <c r="AK385" s="8">
        <f t="shared" si="427"/>
        <v>77448168.915282547</v>
      </c>
      <c r="AL385" s="1">
        <f t="shared" si="428"/>
        <v>2709494.6977059375</v>
      </c>
      <c r="AM385" s="1">
        <f t="shared" si="429"/>
        <v>0.99997215886091884</v>
      </c>
      <c r="AN385" s="1">
        <f t="shared" si="430"/>
        <v>35.252652325473932</v>
      </c>
      <c r="AO385" s="1">
        <f t="shared" si="431"/>
        <v>130.72363557888133</v>
      </c>
      <c r="AP385" s="1">
        <f t="shared" si="432"/>
        <v>1.0477199751236963E-2</v>
      </c>
      <c r="AQ385" s="1">
        <f t="shared" si="433"/>
        <v>2.1226172374509988E-3</v>
      </c>
      <c r="AR385" s="1">
        <f t="shared" si="434"/>
        <v>3521.4741599065546</v>
      </c>
      <c r="AS385" s="1">
        <f t="shared" si="435"/>
        <v>228189672.91480926</v>
      </c>
      <c r="AT385" s="1">
        <f t="shared" si="436"/>
        <v>886455.60363356234</v>
      </c>
      <c r="AU385" s="1">
        <f t="shared" si="437"/>
        <v>8637515.6026402432</v>
      </c>
      <c r="AV385" s="1">
        <f t="shared" si="438"/>
        <v>53.703339145811292</v>
      </c>
      <c r="AW385" s="1">
        <f t="shared" si="439"/>
        <v>759470.23372379993</v>
      </c>
      <c r="AX385" s="6">
        <f t="shared" si="440"/>
        <v>707146182.7624197</v>
      </c>
      <c r="AY385">
        <f t="shared" si="441"/>
        <v>881239.18259413785</v>
      </c>
      <c r="AZ385">
        <f t="shared" si="442"/>
        <v>121768.94887033792</v>
      </c>
      <c r="BA385">
        <f t="shared" si="443"/>
        <v>1601808.3663492547</v>
      </c>
      <c r="BB385">
        <f t="shared" si="444"/>
        <v>16251771.651669027</v>
      </c>
    </row>
    <row r="386" spans="4:54" x14ac:dyDescent="0.35">
      <c r="D386">
        <f t="shared" si="394"/>
        <v>2023.9375</v>
      </c>
      <c r="E386" s="1">
        <f t="shared" si="395"/>
        <v>3696.7534693847656</v>
      </c>
      <c r="F386" s="1">
        <f t="shared" si="396"/>
        <v>0.95168423781047584</v>
      </c>
      <c r="G386" s="1">
        <f t="shared" si="397"/>
        <v>111423.50605002107</v>
      </c>
      <c r="H386" s="1">
        <f t="shared" si="398"/>
        <v>10160.890437663691</v>
      </c>
      <c r="I386" s="1">
        <f t="shared" si="399"/>
        <v>9.6982948089115932E-4</v>
      </c>
      <c r="J386" s="1">
        <f t="shared" si="400"/>
        <v>0.46953251600265417</v>
      </c>
      <c r="K386" s="1">
        <f t="shared" si="401"/>
        <v>1.7805172725956376E-2</v>
      </c>
      <c r="L386" s="1">
        <f t="shared" si="402"/>
        <v>5.2852180778640697E-3</v>
      </c>
      <c r="M386" s="1">
        <f t="shared" si="403"/>
        <v>0.73579057259597935</v>
      </c>
      <c r="N386" s="1">
        <f t="shared" si="404"/>
        <v>0.60409933157633988</v>
      </c>
      <c r="O386" s="1">
        <f t="shared" si="405"/>
        <v>5.587748052364069</v>
      </c>
      <c r="P386" s="1">
        <f t="shared" si="406"/>
        <v>0.78050682189687359</v>
      </c>
      <c r="Q386" s="1">
        <f t="shared" si="407"/>
        <v>116511.44384917209</v>
      </c>
      <c r="R386" s="1">
        <f t="shared" si="408"/>
        <v>0.79972799016833096</v>
      </c>
      <c r="S386" s="1">
        <f t="shared" si="409"/>
        <v>0.31088502145559949</v>
      </c>
      <c r="T386" s="1">
        <f t="shared" si="410"/>
        <v>0.79487884241213846</v>
      </c>
      <c r="U386" s="1">
        <f t="shared" si="411"/>
        <v>0.99290423742857292</v>
      </c>
      <c r="V386" s="1">
        <f t="shared" si="412"/>
        <v>169.98998550598731</v>
      </c>
      <c r="W386" s="1">
        <f t="shared" si="413"/>
        <v>3154.5674395260976</v>
      </c>
      <c r="X386" s="1">
        <f t="shared" si="414"/>
        <v>348.0920479489746</v>
      </c>
      <c r="Y386" s="1">
        <f t="shared" si="415"/>
        <v>0.13870138819986719</v>
      </c>
      <c r="Z386" s="1">
        <f t="shared" si="416"/>
        <v>0.60409933157633988</v>
      </c>
      <c r="AA386" s="1">
        <f t="shared" si="417"/>
        <v>6628.8139788720582</v>
      </c>
      <c r="AB386" s="1">
        <f t="shared" si="418"/>
        <v>9.3311793696534799E-3</v>
      </c>
      <c r="AC386" s="1">
        <f t="shared" si="419"/>
        <v>0.32296812110364692</v>
      </c>
      <c r="AD386" s="1">
        <f t="shared" si="420"/>
        <v>2.6438401043365704E-2</v>
      </c>
      <c r="AE386" s="1">
        <f t="shared" si="421"/>
        <v>0.30753492917767328</v>
      </c>
      <c r="AF386" s="1">
        <f t="shared" si="422"/>
        <v>257.41804589531603</v>
      </c>
      <c r="AG386" s="1">
        <f t="shared" si="423"/>
        <v>152.64180273603975</v>
      </c>
      <c r="AH386" s="1">
        <f t="shared" si="424"/>
        <v>152.28493172840558</v>
      </c>
      <c r="AI386" s="1">
        <f t="shared" si="425"/>
        <v>261.18086080912838</v>
      </c>
      <c r="AJ386" s="1">
        <f t="shared" si="426"/>
        <v>304.92679798722287</v>
      </c>
      <c r="AK386" s="8">
        <f t="shared" si="427"/>
        <v>77882449.510450035</v>
      </c>
      <c r="AL386" s="1">
        <f t="shared" si="428"/>
        <v>2724687.7752563711</v>
      </c>
      <c r="AM386" s="1">
        <f t="shared" si="429"/>
        <v>0.99997231410104503</v>
      </c>
      <c r="AN386" s="1">
        <f t="shared" si="430"/>
        <v>35.257946433918235</v>
      </c>
      <c r="AO386" s="1">
        <f t="shared" si="431"/>
        <v>130.74326715430431</v>
      </c>
      <c r="AP386" s="1">
        <f t="shared" si="432"/>
        <v>1.0488372445210033E-2</v>
      </c>
      <c r="AQ386" s="1">
        <f t="shared" si="433"/>
        <v>2.1306383331626509E-3</v>
      </c>
      <c r="AR386" s="1">
        <f t="shared" si="434"/>
        <v>3532.932646139338</v>
      </c>
      <c r="AS386" s="1">
        <f t="shared" si="435"/>
        <v>229312509.88804638</v>
      </c>
      <c r="AT386" s="1">
        <f t="shared" si="436"/>
        <v>890817.53802645486</v>
      </c>
      <c r="AU386" s="1">
        <f t="shared" si="437"/>
        <v>8692919.0778673403</v>
      </c>
      <c r="AV386" s="1">
        <f t="shared" si="438"/>
        <v>53.701193731692214</v>
      </c>
      <c r="AW386" s="1">
        <f t="shared" si="439"/>
        <v>762744.90471698693</v>
      </c>
      <c r="AX386" s="6">
        <f t="shared" si="440"/>
        <v>712013835.85682285</v>
      </c>
      <c r="AY386">
        <f t="shared" si="441"/>
        <v>885575.44882469217</v>
      </c>
      <c r="AZ386">
        <f t="shared" si="442"/>
        <v>122830.54410770525</v>
      </c>
      <c r="BA386">
        <f t="shared" si="443"/>
        <v>1609079.5836247462</v>
      </c>
      <c r="BB386">
        <f t="shared" si="444"/>
        <v>16351884.674565855</v>
      </c>
    </row>
    <row r="387" spans="4:54" x14ac:dyDescent="0.35">
      <c r="D387">
        <f t="shared" si="394"/>
        <v>2024</v>
      </c>
      <c r="E387" s="1">
        <f t="shared" si="395"/>
        <v>3708.3353505156374</v>
      </c>
      <c r="F387" s="1">
        <f t="shared" si="396"/>
        <v>0.95168606013612567</v>
      </c>
      <c r="G387" s="1">
        <f t="shared" si="397"/>
        <v>112058.56170237505</v>
      </c>
      <c r="H387" s="1">
        <f t="shared" si="398"/>
        <v>10194.02784996206</v>
      </c>
      <c r="I387" s="1">
        <f t="shared" si="399"/>
        <v>9.5770661325936799E-4</v>
      </c>
      <c r="J387" s="1">
        <f t="shared" si="400"/>
        <v>0.47031501316815993</v>
      </c>
      <c r="K387" s="1">
        <f t="shared" si="401"/>
        <v>1.7784447998885535E-2</v>
      </c>
      <c r="L387" s="1">
        <f t="shared" si="402"/>
        <v>5.2940261327357905E-3</v>
      </c>
      <c r="M387" s="1">
        <f t="shared" si="403"/>
        <v>0.7358390554911135</v>
      </c>
      <c r="N387" s="1">
        <f t="shared" si="404"/>
        <v>0.60516853293094686</v>
      </c>
      <c r="O387" s="1">
        <f t="shared" si="405"/>
        <v>5.6058842450349848</v>
      </c>
      <c r="P387" s="1">
        <f t="shared" si="406"/>
        <v>0.78106145811988525</v>
      </c>
      <c r="Q387" s="1">
        <f t="shared" si="407"/>
        <v>117163.09264300647</v>
      </c>
      <c r="R387" s="1">
        <f t="shared" si="408"/>
        <v>0.79972799016833096</v>
      </c>
      <c r="S387" s="1">
        <f t="shared" si="409"/>
        <v>0.311302982766335</v>
      </c>
      <c r="T387" s="1">
        <f t="shared" si="410"/>
        <v>0.79493945675469413</v>
      </c>
      <c r="U387" s="1">
        <f t="shared" si="411"/>
        <v>0.99294416663197627</v>
      </c>
      <c r="V387" s="1">
        <f t="shared" si="412"/>
        <v>169.93042408466403</v>
      </c>
      <c r="W387" s="1">
        <f t="shared" si="413"/>
        <v>3164.8062409789368</v>
      </c>
      <c r="X387" s="1">
        <f t="shared" si="414"/>
        <v>349.22185272715274</v>
      </c>
      <c r="Y387" s="1">
        <f t="shared" si="415"/>
        <v>0.13922374658187014</v>
      </c>
      <c r="Z387" s="1">
        <f t="shared" si="416"/>
        <v>0.60516853293094686</v>
      </c>
      <c r="AA387" s="1">
        <f t="shared" si="417"/>
        <v>6650.3291664527906</v>
      </c>
      <c r="AB387" s="1">
        <f t="shared" si="418"/>
        <v>9.3476947158898024E-3</v>
      </c>
      <c r="AC387" s="1">
        <f t="shared" si="419"/>
        <v>0.32425133532218853</v>
      </c>
      <c r="AD387" s="1">
        <f t="shared" si="420"/>
        <v>2.6452578912894181E-2</v>
      </c>
      <c r="AE387" s="1">
        <f t="shared" si="421"/>
        <v>0.30794838654366091</v>
      </c>
      <c r="AF387" s="1">
        <f t="shared" si="422"/>
        <v>257.4180419251424</v>
      </c>
      <c r="AG387" s="1">
        <f t="shared" si="423"/>
        <v>152.64180038183628</v>
      </c>
      <c r="AH387" s="1">
        <f t="shared" si="424"/>
        <v>152.28493172840558</v>
      </c>
      <c r="AI387" s="1">
        <f t="shared" si="425"/>
        <v>261.08934775178022</v>
      </c>
      <c r="AJ387" s="1">
        <f t="shared" si="426"/>
        <v>304.92679328431893</v>
      </c>
      <c r="AK387" s="8">
        <f t="shared" si="427"/>
        <v>78318046.243334502</v>
      </c>
      <c r="AL387" s="1">
        <f t="shared" si="428"/>
        <v>2739926.8971840315</v>
      </c>
      <c r="AM387" s="1">
        <f t="shared" si="429"/>
        <v>0.99997246808222406</v>
      </c>
      <c r="AN387" s="1">
        <f t="shared" si="430"/>
        <v>35.26322486822211</v>
      </c>
      <c r="AO387" s="1">
        <f t="shared" si="431"/>
        <v>130.76284060699084</v>
      </c>
      <c r="AP387" s="1">
        <f t="shared" si="432"/>
        <v>1.0499480227471309E-2</v>
      </c>
      <c r="AQ387" s="1">
        <f t="shared" si="433"/>
        <v>2.1386624546713738E-3</v>
      </c>
      <c r="AR387" s="1">
        <f t="shared" si="434"/>
        <v>3544.3995101717355</v>
      </c>
      <c r="AS387" s="1">
        <f t="shared" si="435"/>
        <v>230438073.51254866</v>
      </c>
      <c r="AT387" s="1">
        <f t="shared" si="436"/>
        <v>895190.06433729467</v>
      </c>
      <c r="AU387" s="1">
        <f t="shared" si="437"/>
        <v>8748595.1739939936</v>
      </c>
      <c r="AV387" s="1">
        <f t="shared" si="438"/>
        <v>53.699065458450193</v>
      </c>
      <c r="AW387" s="1">
        <f t="shared" si="439"/>
        <v>766023.93557826942</v>
      </c>
      <c r="AX387" s="6">
        <f t="shared" si="440"/>
        <v>716908713.74703121</v>
      </c>
      <c r="AY387">
        <f t="shared" si="441"/>
        <v>889922.24464417982</v>
      </c>
      <c r="AZ387">
        <f t="shared" si="442"/>
        <v>123898.30906591033</v>
      </c>
      <c r="BA387">
        <f t="shared" si="443"/>
        <v>1616363.7134650582</v>
      </c>
      <c r="BB387">
        <f t="shared" si="444"/>
        <v>16452452.148542402</v>
      </c>
    </row>
    <row r="388" spans="4:54" x14ac:dyDescent="0.35">
      <c r="D388">
        <f t="shared" si="394"/>
        <v>2024.0625</v>
      </c>
      <c r="E388" s="1">
        <f t="shared" si="395"/>
        <v>3719.9205895677283</v>
      </c>
      <c r="F388" s="1">
        <f t="shared" si="396"/>
        <v>0.95168786789727167</v>
      </c>
      <c r="G388" s="1">
        <f t="shared" si="397"/>
        <v>112695.68844299768</v>
      </c>
      <c r="H388" s="1">
        <f t="shared" si="398"/>
        <v>10226.928127256739</v>
      </c>
      <c r="I388" s="1">
        <f t="shared" si="399"/>
        <v>9.4573528146196795E-4</v>
      </c>
      <c r="J388" s="1">
        <f t="shared" si="400"/>
        <v>0.47109566453479429</v>
      </c>
      <c r="K388" s="1">
        <f t="shared" si="401"/>
        <v>1.776374486008107E-2</v>
      </c>
      <c r="L388" s="1">
        <f t="shared" si="402"/>
        <v>5.3028134106661269E-3</v>
      </c>
      <c r="M388" s="1">
        <f t="shared" si="403"/>
        <v>0.7358869323501025</v>
      </c>
      <c r="N388" s="1">
        <f t="shared" si="404"/>
        <v>0.60623758819325968</v>
      </c>
      <c r="O388" s="1">
        <f t="shared" si="405"/>
        <v>5.6240331709605451</v>
      </c>
      <c r="P388" s="1">
        <f t="shared" si="406"/>
        <v>0.78161368485768346</v>
      </c>
      <c r="Q388" s="1">
        <f t="shared" si="407"/>
        <v>117816.6937827457</v>
      </c>
      <c r="R388" s="1">
        <f t="shared" si="408"/>
        <v>0.79972799016833096</v>
      </c>
      <c r="S388" s="1">
        <f t="shared" si="409"/>
        <v>0.31172109828763439</v>
      </c>
      <c r="T388" s="1">
        <f t="shared" si="410"/>
        <v>0.79499931341802288</v>
      </c>
      <c r="U388" s="1">
        <f t="shared" si="411"/>
        <v>0.9929837770112836</v>
      </c>
      <c r="V388" s="1">
        <f t="shared" si="412"/>
        <v>169.87101043928595</v>
      </c>
      <c r="W388" s="1">
        <f t="shared" si="413"/>
        <v>3175.0522310004308</v>
      </c>
      <c r="X388" s="1">
        <f t="shared" si="414"/>
        <v>350.35245073091022</v>
      </c>
      <c r="Y388" s="1">
        <f t="shared" si="415"/>
        <v>0.13974629769267014</v>
      </c>
      <c r="Z388" s="1">
        <f t="shared" si="416"/>
        <v>0.60623758819325968</v>
      </c>
      <c r="AA388" s="1">
        <f t="shared" si="417"/>
        <v>6671.8594596495232</v>
      </c>
      <c r="AB388" s="1">
        <f t="shared" si="418"/>
        <v>9.3642078055214076E-3</v>
      </c>
      <c r="AC388" s="1">
        <f t="shared" si="419"/>
        <v>0.32553719341958604</v>
      </c>
      <c r="AD388" s="1">
        <f t="shared" si="420"/>
        <v>2.6466363025907051E-2</v>
      </c>
      <c r="AE388" s="1">
        <f t="shared" si="421"/>
        <v>0.30836199645844181</v>
      </c>
      <c r="AF388" s="1">
        <f t="shared" si="422"/>
        <v>257.41803810176259</v>
      </c>
      <c r="AG388" s="1">
        <f t="shared" si="423"/>
        <v>152.6417981146775</v>
      </c>
      <c r="AH388" s="1">
        <f t="shared" si="424"/>
        <v>152.28493172840558</v>
      </c>
      <c r="AI388" s="1">
        <f t="shared" si="425"/>
        <v>260.99806174456359</v>
      </c>
      <c r="AJ388" s="1">
        <f t="shared" si="426"/>
        <v>304.92678875530095</v>
      </c>
      <c r="AK388" s="8">
        <f t="shared" si="427"/>
        <v>78754948.028120637</v>
      </c>
      <c r="AL388" s="1">
        <f t="shared" si="428"/>
        <v>2755211.675657561</v>
      </c>
      <c r="AM388" s="1">
        <f t="shared" si="429"/>
        <v>0.99997262081377136</v>
      </c>
      <c r="AN388" s="1">
        <f t="shared" si="430"/>
        <v>35.268487547403765</v>
      </c>
      <c r="AO388" s="1">
        <f t="shared" si="431"/>
        <v>130.78235563664475</v>
      </c>
      <c r="AP388" s="1">
        <f t="shared" si="432"/>
        <v>1.0510523272050414E-2</v>
      </c>
      <c r="AQ388" s="1">
        <f t="shared" si="433"/>
        <v>2.1466895367514959E-3</v>
      </c>
      <c r="AR388" s="1">
        <f t="shared" si="434"/>
        <v>3555.8744249842689</v>
      </c>
      <c r="AS388" s="1">
        <f t="shared" si="435"/>
        <v>231566333.58660832</v>
      </c>
      <c r="AT388" s="1">
        <f t="shared" si="436"/>
        <v>899573.06525296974</v>
      </c>
      <c r="AU388" s="1">
        <f t="shared" si="437"/>
        <v>8804544.5530150738</v>
      </c>
      <c r="AV388" s="1">
        <f t="shared" si="438"/>
        <v>53.696954202978425</v>
      </c>
      <c r="AW388" s="1">
        <f t="shared" si="439"/>
        <v>769307.21071038465</v>
      </c>
      <c r="AX388" s="6">
        <f t="shared" si="440"/>
        <v>721830897.99878871</v>
      </c>
      <c r="AY388">
        <f t="shared" si="441"/>
        <v>894279.4534298277</v>
      </c>
      <c r="AZ388">
        <f t="shared" si="442"/>
        <v>124972.24271944303</v>
      </c>
      <c r="BA388">
        <f t="shared" si="443"/>
        <v>1623660.5239589671</v>
      </c>
      <c r="BB388">
        <f t="shared" si="444"/>
        <v>16553474.880633969</v>
      </c>
    </row>
    <row r="389" spans="4:54" x14ac:dyDescent="0.35">
      <c r="D389">
        <f t="shared" si="394"/>
        <v>2024.125</v>
      </c>
      <c r="E389" s="1">
        <f t="shared" si="395"/>
        <v>3731.5088377302723</v>
      </c>
      <c r="F389" s="1">
        <f t="shared" si="396"/>
        <v>0.95168966119860243</v>
      </c>
      <c r="G389" s="1">
        <f t="shared" si="397"/>
        <v>113334.87145095122</v>
      </c>
      <c r="H389" s="1">
        <f t="shared" si="398"/>
        <v>10259.587261260058</v>
      </c>
      <c r="I389" s="1">
        <f t="shared" si="399"/>
        <v>9.3391359130118681E-4</v>
      </c>
      <c r="J389" s="1">
        <f t="shared" si="400"/>
        <v>0.47187447275038275</v>
      </c>
      <c r="K389" s="1">
        <f t="shared" si="401"/>
        <v>1.774306338052338E-2</v>
      </c>
      <c r="L389" s="1">
        <f t="shared" si="402"/>
        <v>5.3115799414599043E-3</v>
      </c>
      <c r="M389" s="1">
        <f t="shared" si="403"/>
        <v>0.73593421074839749</v>
      </c>
      <c r="N389" s="1">
        <f t="shared" si="404"/>
        <v>0.60730647289453377</v>
      </c>
      <c r="O389" s="1">
        <f t="shared" si="405"/>
        <v>5.6421943106061034</v>
      </c>
      <c r="P389" s="1">
        <f t="shared" si="406"/>
        <v>0.78216350168331883</v>
      </c>
      <c r="Q389" s="1">
        <f t="shared" si="407"/>
        <v>118472.23044035253</v>
      </c>
      <c r="R389" s="1">
        <f t="shared" si="408"/>
        <v>0.79972799016833096</v>
      </c>
      <c r="S389" s="1">
        <f t="shared" si="409"/>
        <v>0.31213936463398062</v>
      </c>
      <c r="T389" s="1">
        <f t="shared" si="410"/>
        <v>0.79505842187311426</v>
      </c>
      <c r="U389" s="1">
        <f t="shared" si="411"/>
        <v>0.99302307084352126</v>
      </c>
      <c r="V389" s="1">
        <f t="shared" si="412"/>
        <v>169.81174542715814</v>
      </c>
      <c r="W389" s="1">
        <f t="shared" si="413"/>
        <v>3185.3051162868969</v>
      </c>
      <c r="X389" s="1">
        <f t="shared" si="414"/>
        <v>351.483809595531</v>
      </c>
      <c r="Y389" s="1">
        <f t="shared" si="415"/>
        <v>0.1402690373011263</v>
      </c>
      <c r="Z389" s="1">
        <f t="shared" si="416"/>
        <v>0.60730647289453377</v>
      </c>
      <c r="AA389" s="1">
        <f t="shared" si="417"/>
        <v>6693.4042421319382</v>
      </c>
      <c r="AB389" s="1">
        <f t="shared" si="418"/>
        <v>9.3807182605934909E-3</v>
      </c>
      <c r="AC389" s="1">
        <f t="shared" si="419"/>
        <v>0.32682566591836698</v>
      </c>
      <c r="AD389" s="1">
        <f t="shared" si="420"/>
        <v>2.6479752201099736E-2</v>
      </c>
      <c r="AE389" s="1">
        <f t="shared" si="421"/>
        <v>0.30877575557298104</v>
      </c>
      <c r="AF389" s="1">
        <f t="shared" si="422"/>
        <v>257.41803441974895</v>
      </c>
      <c r="AG389" s="1">
        <f t="shared" si="423"/>
        <v>152.64179593134494</v>
      </c>
      <c r="AH389" s="1">
        <f t="shared" si="424"/>
        <v>152.28493172840558</v>
      </c>
      <c r="AI389" s="1">
        <f t="shared" si="425"/>
        <v>260.90700410468361</v>
      </c>
      <c r="AJ389" s="1">
        <f t="shared" si="426"/>
        <v>304.92678439373947</v>
      </c>
      <c r="AK389" s="8">
        <f t="shared" si="427"/>
        <v>79193143.616052806</v>
      </c>
      <c r="AL389" s="1">
        <f t="shared" si="428"/>
        <v>2770541.7171452208</v>
      </c>
      <c r="AM389" s="1">
        <f t="shared" si="429"/>
        <v>0.99997277230495085</v>
      </c>
      <c r="AN389" s="1">
        <f t="shared" si="430"/>
        <v>35.273734391209601</v>
      </c>
      <c r="AO389" s="1">
        <f t="shared" si="431"/>
        <v>130.80181194567027</v>
      </c>
      <c r="AP389" s="1">
        <f t="shared" si="432"/>
        <v>1.0521501753106921E-2</v>
      </c>
      <c r="AQ389" s="1">
        <f t="shared" si="433"/>
        <v>2.1547195144070493E-3</v>
      </c>
      <c r="AR389" s="1">
        <f t="shared" si="434"/>
        <v>3567.3570620938181</v>
      </c>
      <c r="AS389" s="1">
        <f t="shared" si="435"/>
        <v>232697259.56419984</v>
      </c>
      <c r="AT389" s="1">
        <f t="shared" si="436"/>
        <v>903966.42212239443</v>
      </c>
      <c r="AU389" s="1">
        <f t="shared" si="437"/>
        <v>8860767.8695933837</v>
      </c>
      <c r="AV389" s="1">
        <f t="shared" si="438"/>
        <v>53.694859842819483</v>
      </c>
      <c r="AW389" s="1">
        <f t="shared" si="439"/>
        <v>772594.61366469716</v>
      </c>
      <c r="AX389" s="6">
        <f t="shared" si="440"/>
        <v>726780469.474792</v>
      </c>
      <c r="AY389">
        <f t="shared" si="441"/>
        <v>898646.95722876198</v>
      </c>
      <c r="AZ389">
        <f t="shared" si="442"/>
        <v>126052.34356406487</v>
      </c>
      <c r="BA389">
        <f t="shared" si="443"/>
        <v>1630969.7811670788</v>
      </c>
      <c r="BB389">
        <f t="shared" si="444"/>
        <v>16654953.663381405</v>
      </c>
    </row>
    <row r="390" spans="4:54" x14ac:dyDescent="0.35">
      <c r="D390">
        <f t="shared" si="394"/>
        <v>2024.1875</v>
      </c>
      <c r="E390" s="1">
        <f t="shared" si="395"/>
        <v>3743.099745358737</v>
      </c>
      <c r="F390" s="1">
        <f t="shared" si="396"/>
        <v>0.95169144014425444</v>
      </c>
      <c r="G390" s="1">
        <f t="shared" si="397"/>
        <v>113976.09565477997</v>
      </c>
      <c r="H390" s="1">
        <f t="shared" si="398"/>
        <v>10292.001260158428</v>
      </c>
      <c r="I390" s="1">
        <f t="shared" si="399"/>
        <v>9.222396722566884E-4</v>
      </c>
      <c r="J390" s="1">
        <f t="shared" si="400"/>
        <v>0.4726514404653242</v>
      </c>
      <c r="K390" s="1">
        <f t="shared" si="401"/>
        <v>1.7722403631705016E-2</v>
      </c>
      <c r="L390" s="1">
        <f t="shared" si="402"/>
        <v>5.3203257549509176E-3</v>
      </c>
      <c r="M390" s="1">
        <f t="shared" si="403"/>
        <v>0.7359808981667566</v>
      </c>
      <c r="N390" s="1">
        <f t="shared" si="404"/>
        <v>0.60837516251581536</v>
      </c>
      <c r="O390" s="1">
        <f t="shared" si="405"/>
        <v>5.6603671421865895</v>
      </c>
      <c r="P390" s="1">
        <f t="shared" si="406"/>
        <v>0.78271090828927548</v>
      </c>
      <c r="Q390" s="1">
        <f t="shared" si="407"/>
        <v>119129.68554552093</v>
      </c>
      <c r="R390" s="1">
        <f t="shared" si="408"/>
        <v>0.79972799016833096</v>
      </c>
      <c r="S390" s="1">
        <f t="shared" si="409"/>
        <v>0.31255777843181665</v>
      </c>
      <c r="T390" s="1">
        <f t="shared" si="410"/>
        <v>0.79511679147257064</v>
      </c>
      <c r="U390" s="1">
        <f t="shared" si="411"/>
        <v>0.99306205039433548</v>
      </c>
      <c r="V390" s="1">
        <f t="shared" si="412"/>
        <v>169.75262989828335</v>
      </c>
      <c r="W390" s="1">
        <f t="shared" si="413"/>
        <v>3195.5646022641754</v>
      </c>
      <c r="X390" s="1">
        <f t="shared" si="414"/>
        <v>352.61589681610764</v>
      </c>
      <c r="Y390" s="1">
        <f t="shared" si="415"/>
        <v>0.14079196119104503</v>
      </c>
      <c r="Z390" s="1">
        <f t="shared" si="416"/>
        <v>0.60837516251581536</v>
      </c>
      <c r="AA390" s="1">
        <f t="shared" si="417"/>
        <v>6714.9628949000153</v>
      </c>
      <c r="AB390" s="1">
        <f t="shared" si="418"/>
        <v>9.3972257023756979E-3</v>
      </c>
      <c r="AC390" s="1">
        <f t="shared" si="419"/>
        <v>0.32811672301961059</v>
      </c>
      <c r="AD390" s="1">
        <f t="shared" si="420"/>
        <v>2.6492745297966067E-2</v>
      </c>
      <c r="AE390" s="1">
        <f t="shared" si="421"/>
        <v>0.30918966055007513</v>
      </c>
      <c r="AF390" s="1">
        <f t="shared" si="422"/>
        <v>257.41803087387461</v>
      </c>
      <c r="AG390" s="1">
        <f t="shared" si="423"/>
        <v>152.64179382873922</v>
      </c>
      <c r="AH390" s="1">
        <f t="shared" si="424"/>
        <v>152.28493172840558</v>
      </c>
      <c r="AI390" s="1">
        <f t="shared" si="425"/>
        <v>260.81617613812574</v>
      </c>
      <c r="AJ390" s="1">
        <f t="shared" si="426"/>
        <v>304.92678019344299</v>
      </c>
      <c r="AK390" s="8">
        <f t="shared" si="427"/>
        <v>79632621.596430004</v>
      </c>
      <c r="AL390" s="1">
        <f t="shared" si="428"/>
        <v>2785916.6224497007</v>
      </c>
      <c r="AM390" s="1">
        <f t="shared" si="429"/>
        <v>0.99997292256497461</v>
      </c>
      <c r="AN390" s="1">
        <f t="shared" si="430"/>
        <v>35.278965320123326</v>
      </c>
      <c r="AO390" s="1">
        <f t="shared" si="431"/>
        <v>130.82120923920561</v>
      </c>
      <c r="AP390" s="1">
        <f t="shared" si="432"/>
        <v>1.0532415844927277E-2</v>
      </c>
      <c r="AQ390" s="1">
        <f t="shared" si="433"/>
        <v>2.162752322871676E-3</v>
      </c>
      <c r="AR390" s="1">
        <f t="shared" si="434"/>
        <v>3578.8470915944022</v>
      </c>
      <c r="AS390" s="1">
        <f t="shared" si="435"/>
        <v>233830820.55810031</v>
      </c>
      <c r="AT390" s="1">
        <f t="shared" si="436"/>
        <v>908370.0149686439</v>
      </c>
      <c r="AU390" s="1">
        <f t="shared" si="437"/>
        <v>8917265.7709760331</v>
      </c>
      <c r="AV390" s="1">
        <f t="shared" si="438"/>
        <v>53.692782256164321</v>
      </c>
      <c r="AW390" s="1">
        <f t="shared" si="439"/>
        <v>775886.02715538233</v>
      </c>
      <c r="AX390" s="6">
        <f t="shared" si="440"/>
        <v>731757508.32456887</v>
      </c>
      <c r="AY390">
        <f t="shared" si="441"/>
        <v>903024.63677007193</v>
      </c>
      <c r="AZ390">
        <f t="shared" si="442"/>
        <v>127138.6096146895</v>
      </c>
      <c r="BA390">
        <f t="shared" si="443"/>
        <v>1638291.2491487609</v>
      </c>
      <c r="BB390">
        <f t="shared" si="444"/>
        <v>16756889.274704348</v>
      </c>
    </row>
    <row r="391" spans="4:54" x14ac:dyDescent="0.35">
      <c r="D391">
        <f t="shared" si="394"/>
        <v>2024.25</v>
      </c>
      <c r="E391" s="1">
        <f t="shared" si="395"/>
        <v>3754.6929620224005</v>
      </c>
      <c r="F391" s="1">
        <f t="shared" si="396"/>
        <v>0.95169320483781261</v>
      </c>
      <c r="G391" s="1">
        <f t="shared" si="397"/>
        <v>114619.34573353987</v>
      </c>
      <c r="H391" s="1">
        <f t="shared" si="398"/>
        <v>10324.166149658888</v>
      </c>
      <c r="I391" s="1">
        <f t="shared" si="399"/>
        <v>9.1071167718967611E-4</v>
      </c>
      <c r="J391" s="1">
        <f t="shared" si="400"/>
        <v>0.47342657033262131</v>
      </c>
      <c r="K391" s="1">
        <f t="shared" si="401"/>
        <v>1.7701765685617727E-2</v>
      </c>
      <c r="L391" s="1">
        <f t="shared" si="402"/>
        <v>5.3290508810022678E-3</v>
      </c>
      <c r="M391" s="1">
        <f t="shared" si="403"/>
        <v>0.73602700199242865</v>
      </c>
      <c r="N391" s="1">
        <f t="shared" si="404"/>
        <v>0.60944363249053979</v>
      </c>
      <c r="O391" s="1">
        <f t="shared" si="405"/>
        <v>5.67855114173173</v>
      </c>
      <c r="P391" s="1">
        <f t="shared" si="406"/>
        <v>0.7832559044870494</v>
      </c>
      <c r="Q391" s="1">
        <f t="shared" si="407"/>
        <v>119789.04178722973</v>
      </c>
      <c r="R391" s="1">
        <f t="shared" si="408"/>
        <v>0.79972799016833096</v>
      </c>
      <c r="S391" s="1">
        <f t="shared" si="409"/>
        <v>0.31297633631954025</v>
      </c>
      <c r="T391" s="1">
        <f t="shared" si="410"/>
        <v>0.79517443145208666</v>
      </c>
      <c r="U391" s="1">
        <f t="shared" si="411"/>
        <v>0.99310071791798182</v>
      </c>
      <c r="V391" s="1">
        <f t="shared" si="412"/>
        <v>169.69366469526739</v>
      </c>
      <c r="W391" s="1">
        <f t="shared" si="413"/>
        <v>3205.8303931244463</v>
      </c>
      <c r="X391" s="1">
        <f t="shared" si="414"/>
        <v>353.74867975160402</v>
      </c>
      <c r="Y391" s="1">
        <f t="shared" si="415"/>
        <v>0.14131506516117351</v>
      </c>
      <c r="Z391" s="1">
        <f t="shared" si="416"/>
        <v>0.60944363249053979</v>
      </c>
      <c r="AA391" s="1">
        <f t="shared" si="417"/>
        <v>6736.5347963613976</v>
      </c>
      <c r="AB391" s="1">
        <f t="shared" si="418"/>
        <v>9.4137297514022486E-3</v>
      </c>
      <c r="AC391" s="1">
        <f t="shared" si="419"/>
        <v>0.3294103346052773</v>
      </c>
      <c r="AD391" s="1">
        <f t="shared" si="420"/>
        <v>2.6505341217148235E-2</v>
      </c>
      <c r="AE391" s="1">
        <f t="shared" si="421"/>
        <v>0.30960370806434628</v>
      </c>
      <c r="AF391" s="1">
        <f t="shared" si="422"/>
        <v>257.41802745910599</v>
      </c>
      <c r="AG391" s="1">
        <f t="shared" si="423"/>
        <v>152.64179180387561</v>
      </c>
      <c r="AH391" s="1">
        <f t="shared" si="424"/>
        <v>152.28493172840558</v>
      </c>
      <c r="AI391" s="1">
        <f t="shared" si="425"/>
        <v>260.7255791395105</v>
      </c>
      <c r="AJ391" s="1">
        <f t="shared" si="426"/>
        <v>304.92677614844899</v>
      </c>
      <c r="AK391" s="8">
        <f t="shared" si="427"/>
        <v>80073370.39764443</v>
      </c>
      <c r="AL391" s="1">
        <f t="shared" si="428"/>
        <v>2801335.9867444513</v>
      </c>
      <c r="AM391" s="1">
        <f t="shared" si="429"/>
        <v>0.99997307160300286</v>
      </c>
      <c r="AN391" s="1">
        <f t="shared" si="430"/>
        <v>35.284180255374835</v>
      </c>
      <c r="AO391" s="1">
        <f t="shared" si="431"/>
        <v>130.84054722515606</v>
      </c>
      <c r="AP391" s="1">
        <f t="shared" si="432"/>
        <v>1.054326572192173E-2</v>
      </c>
      <c r="AQ391" s="1">
        <f t="shared" si="433"/>
        <v>2.1707878976085287E-3</v>
      </c>
      <c r="AR391" s="1">
        <f t="shared" si="434"/>
        <v>3590.3441821984115</v>
      </c>
      <c r="AS391" s="1">
        <f t="shared" si="435"/>
        <v>234966985.34310395</v>
      </c>
      <c r="AT391" s="1">
        <f t="shared" si="436"/>
        <v>912783.72250145278</v>
      </c>
      <c r="AU391" s="1">
        <f t="shared" si="437"/>
        <v>8974038.8969115727</v>
      </c>
      <c r="AV391" s="1">
        <f t="shared" si="438"/>
        <v>53.690721321851413</v>
      </c>
      <c r="AW391" s="1">
        <f t="shared" si="439"/>
        <v>779181.33307387447</v>
      </c>
      <c r="AX391" s="6">
        <f t="shared" si="440"/>
        <v>736762093.97442162</v>
      </c>
      <c r="AY391">
        <f t="shared" si="441"/>
        <v>907412.37147723488</v>
      </c>
      <c r="AZ391">
        <f t="shared" si="442"/>
        <v>128231.03840336044</v>
      </c>
      <c r="BA391">
        <f t="shared" si="443"/>
        <v>1645624.6899896665</v>
      </c>
      <c r="BB391">
        <f t="shared" si="444"/>
        <v>16859282.477776147</v>
      </c>
    </row>
    <row r="392" spans="4:54" x14ac:dyDescent="0.35">
      <c r="D392">
        <f t="shared" si="394"/>
        <v>2024.3125</v>
      </c>
      <c r="E392" s="1">
        <f t="shared" si="395"/>
        <v>3766.2881365522226</v>
      </c>
      <c r="F392" s="1">
        <f t="shared" si="396"/>
        <v>0.95169495538231064</v>
      </c>
      <c r="G392" s="1">
        <f t="shared" si="397"/>
        <v>115264.60611789355</v>
      </c>
      <c r="H392" s="1">
        <f t="shared" si="398"/>
        <v>10356.077974037422</v>
      </c>
      <c r="I392" s="1">
        <f t="shared" si="399"/>
        <v>8.9932778205054878E-4</v>
      </c>
      <c r="J392" s="1">
        <f t="shared" si="400"/>
        <v>0.47419986500790978</v>
      </c>
      <c r="K392" s="1">
        <f t="shared" si="401"/>
        <v>1.7681149614739378E-2</v>
      </c>
      <c r="L392" s="1">
        <f t="shared" si="402"/>
        <v>5.3377553495066975E-3</v>
      </c>
      <c r="M392" s="1">
        <f t="shared" si="403"/>
        <v>0.73607252952032154</v>
      </c>
      <c r="N392" s="1">
        <f t="shared" si="404"/>
        <v>0.61051185820714893</v>
      </c>
      <c r="O392" s="1">
        <f t="shared" si="405"/>
        <v>5.6967457831519628</v>
      </c>
      <c r="P392" s="1">
        <f t="shared" si="406"/>
        <v>0.78379849020670955</v>
      </c>
      <c r="Q392" s="1">
        <f t="shared" si="407"/>
        <v>120450.28161536262</v>
      </c>
      <c r="R392" s="1">
        <f t="shared" si="408"/>
        <v>0.79972799016833096</v>
      </c>
      <c r="S392" s="1">
        <f t="shared" si="409"/>
        <v>0.31339503494749843</v>
      </c>
      <c r="T392" s="1">
        <f t="shared" si="410"/>
        <v>0.795231350931911</v>
      </c>
      <c r="U392" s="1">
        <f t="shared" si="411"/>
        <v>0.99313907565731496</v>
      </c>
      <c r="V392" s="1">
        <f t="shared" si="412"/>
        <v>169.6348506532251</v>
      </c>
      <c r="W392" s="1">
        <f t="shared" si="413"/>
        <v>3216.1021918634456</v>
      </c>
      <c r="X392" s="1">
        <f t="shared" si="414"/>
        <v>354.88212562896177</v>
      </c>
      <c r="Y392" s="1">
        <f t="shared" si="415"/>
        <v>0.14183834502519307</v>
      </c>
      <c r="Z392" s="1">
        <f t="shared" si="416"/>
        <v>0.61051185820714893</v>
      </c>
      <c r="AA392" s="1">
        <f t="shared" si="417"/>
        <v>6758.1193224095923</v>
      </c>
      <c r="AB392" s="1">
        <f t="shared" si="418"/>
        <v>9.4302300275123808E-3</v>
      </c>
      <c r="AC392" s="1">
        <f t="shared" si="419"/>
        <v>0.33070647024061789</v>
      </c>
      <c r="AD392" s="1">
        <f t="shared" si="420"/>
        <v>2.6517538900777224E-2</v>
      </c>
      <c r="AE392" s="1">
        <f t="shared" si="421"/>
        <v>0.3100178948022374</v>
      </c>
      <c r="AF392" s="1">
        <f t="shared" si="422"/>
        <v>257.41802417059552</v>
      </c>
      <c r="AG392" s="1">
        <f t="shared" si="423"/>
        <v>152.64178985387957</v>
      </c>
      <c r="AH392" s="1">
        <f t="shared" si="424"/>
        <v>152.28493172840558</v>
      </c>
      <c r="AI392" s="1">
        <f t="shared" si="425"/>
        <v>260.63521439194881</v>
      </c>
      <c r="AJ392" s="1">
        <f t="shared" si="426"/>
        <v>304.92677225301514</v>
      </c>
      <c r="AK392" s="8">
        <f t="shared" si="427"/>
        <v>80515378.288264394</v>
      </c>
      <c r="AL392" s="1">
        <f t="shared" si="428"/>
        <v>2816799.3996115699</v>
      </c>
      <c r="AM392" s="1">
        <f t="shared" si="429"/>
        <v>0.99997321942814399</v>
      </c>
      <c r="AN392" s="1">
        <f t="shared" si="430"/>
        <v>35.289379118949014</v>
      </c>
      <c r="AO392" s="1">
        <f t="shared" si="431"/>
        <v>130.85982561422651</v>
      </c>
      <c r="AP392" s="1">
        <f t="shared" si="432"/>
        <v>1.0554051558621255E-2</v>
      </c>
      <c r="AQ392" s="1">
        <f t="shared" si="433"/>
        <v>2.1788261743101696E-3</v>
      </c>
      <c r="AR392" s="1">
        <f t="shared" si="434"/>
        <v>3601.8480012782898</v>
      </c>
      <c r="AS392" s="1">
        <f t="shared" si="435"/>
        <v>236105722.35932928</v>
      </c>
      <c r="AT392" s="1">
        <f t="shared" si="436"/>
        <v>917207.42213007517</v>
      </c>
      <c r="AU392" s="1">
        <f t="shared" si="437"/>
        <v>9031087.8795679137</v>
      </c>
      <c r="AV392" s="1">
        <f t="shared" si="438"/>
        <v>53.688676919365676</v>
      </c>
      <c r="AW392" s="1">
        <f t="shared" si="439"/>
        <v>782480.41250357335</v>
      </c>
      <c r="AX392" s="6">
        <f t="shared" si="440"/>
        <v>741794305.1174382</v>
      </c>
      <c r="AY392">
        <f t="shared" si="441"/>
        <v>911810.03948090028</v>
      </c>
      <c r="AZ392">
        <f t="shared" si="442"/>
        <v>129329.62697732686</v>
      </c>
      <c r="BA392">
        <f t="shared" si="443"/>
        <v>1652969.8638298411</v>
      </c>
      <c r="BB392">
        <f t="shared" si="444"/>
        <v>16962134.020900503</v>
      </c>
    </row>
    <row r="393" spans="4:54" x14ac:dyDescent="0.35">
      <c r="D393">
        <f t="shared" si="394"/>
        <v>2024.375</v>
      </c>
      <c r="E393" s="1">
        <f t="shared" si="395"/>
        <v>3777.8849170889953</v>
      </c>
      <c r="F393" s="1">
        <f t="shared" si="396"/>
        <v>0.95169669188023298</v>
      </c>
      <c r="G393" s="1">
        <f t="shared" si="397"/>
        <v>115911.86099127089</v>
      </c>
      <c r="H393" s="1">
        <f t="shared" si="398"/>
        <v>10387.732797187506</v>
      </c>
      <c r="I393" s="1">
        <f t="shared" si="399"/>
        <v>8.8808618559033158E-4</v>
      </c>
      <c r="J393" s="1">
        <f t="shared" si="400"/>
        <v>0.47497132714948681</v>
      </c>
      <c r="K393" s="1">
        <f t="shared" si="401"/>
        <v>1.7660555492020905E-2</v>
      </c>
      <c r="L393" s="1">
        <f t="shared" si="402"/>
        <v>5.3464391903869056E-3</v>
      </c>
      <c r="M393" s="1">
        <f t="shared" si="403"/>
        <v>0.73611748795415699</v>
      </c>
      <c r="N393" s="1">
        <f t="shared" si="404"/>
        <v>0.61157981501172798</v>
      </c>
      <c r="O393" s="1">
        <f t="shared" si="405"/>
        <v>5.7149505383050458</v>
      </c>
      <c r="P393" s="1">
        <f t="shared" si="406"/>
        <v>0.7843386654964426</v>
      </c>
      <c r="Q393" s="1">
        <f t="shared" si="407"/>
        <v>121113.38724239377</v>
      </c>
      <c r="R393" s="1">
        <f t="shared" si="408"/>
        <v>0.79972799016833096</v>
      </c>
      <c r="S393" s="1">
        <f t="shared" si="409"/>
        <v>0.31381387097798263</v>
      </c>
      <c r="T393" s="1">
        <f t="shared" si="410"/>
        <v>0.79528755891828917</v>
      </c>
      <c r="U393" s="1">
        <f t="shared" si="411"/>
        <v>0.99317712584377993</v>
      </c>
      <c r="V393" s="1">
        <f t="shared" si="412"/>
        <v>169.57618859968781</v>
      </c>
      <c r="W393" s="1">
        <f t="shared" si="413"/>
        <v>3226.3797003180662</v>
      </c>
      <c r="X393" s="1">
        <f t="shared" si="414"/>
        <v>356.01620154724969</v>
      </c>
      <c r="Y393" s="1">
        <f t="shared" si="415"/>
        <v>0.14236179661171253</v>
      </c>
      <c r="Z393" s="1">
        <f t="shared" si="416"/>
        <v>0.61157981501172798</v>
      </c>
      <c r="AA393" s="1">
        <f t="shared" si="417"/>
        <v>6779.7158465029879</v>
      </c>
      <c r="AB393" s="1">
        <f t="shared" si="418"/>
        <v>9.4467261498910726E-3</v>
      </c>
      <c r="AC393" s="1">
        <f t="shared" si="419"/>
        <v>0.33200509917666371</v>
      </c>
      <c r="AD393" s="1">
        <f t="shared" si="420"/>
        <v>2.652933733280359E-2</v>
      </c>
      <c r="AE393" s="1">
        <f t="shared" si="421"/>
        <v>0.31043221746200705</v>
      </c>
      <c r="AF393" s="1">
        <f t="shared" si="422"/>
        <v>257.41802100367488</v>
      </c>
      <c r="AG393" s="1">
        <f t="shared" si="423"/>
        <v>152.64178797598296</v>
      </c>
      <c r="AH393" s="1">
        <f t="shared" si="424"/>
        <v>152.28493172840558</v>
      </c>
      <c r="AI393" s="1">
        <f t="shared" si="425"/>
        <v>260.54508316689987</v>
      </c>
      <c r="AJ393" s="1">
        <f t="shared" si="426"/>
        <v>304.9267685016116</v>
      </c>
      <c r="AK393" s="8">
        <f t="shared" si="427"/>
        <v>80958633.378161013</v>
      </c>
      <c r="AL393" s="1">
        <f t="shared" si="428"/>
        <v>2832306.4450812181</v>
      </c>
      <c r="AM393" s="1">
        <f t="shared" si="429"/>
        <v>0.9999733660494553</v>
      </c>
      <c r="AN393" s="1">
        <f t="shared" si="430"/>
        <v>35.294561833594436</v>
      </c>
      <c r="AO393" s="1">
        <f t="shared" si="431"/>
        <v>130.87904411995373</v>
      </c>
      <c r="AP393" s="1">
        <f t="shared" si="432"/>
        <v>1.0564773529674469E-2</v>
      </c>
      <c r="AQ393" s="1">
        <f t="shared" si="433"/>
        <v>2.1868670888984653E-3</v>
      </c>
      <c r="AR393" s="1">
        <f t="shared" si="434"/>
        <v>3613.3582149086433</v>
      </c>
      <c r="AS393" s="1">
        <f t="shared" si="435"/>
        <v>237246999.71562004</v>
      </c>
      <c r="AT393" s="1">
        <f t="shared" si="436"/>
        <v>921640.98997650645</v>
      </c>
      <c r="AU393" s="1">
        <f t="shared" si="437"/>
        <v>9088413.3434510436</v>
      </c>
      <c r="AV393" s="1">
        <f t="shared" si="438"/>
        <v>53.686648928837499</v>
      </c>
      <c r="AW393" s="1">
        <f t="shared" si="439"/>
        <v>785783.145734814</v>
      </c>
      <c r="AX393" s="6">
        <f t="shared" si="440"/>
        <v>746854219.70357323</v>
      </c>
      <c r="AY393">
        <f t="shared" si="441"/>
        <v>916217.51763203379</v>
      </c>
      <c r="AZ393">
        <f t="shared" si="442"/>
        <v>130434.37189721972</v>
      </c>
      <c r="BA393">
        <f t="shared" si="443"/>
        <v>1660326.5288924277</v>
      </c>
      <c r="BB393">
        <f t="shared" si="444"/>
        <v>17065444.637389868</v>
      </c>
    </row>
    <row r="394" spans="4:54" x14ac:dyDescent="0.35">
      <c r="D394">
        <f t="shared" si="394"/>
        <v>2024.4375</v>
      </c>
      <c r="E394" s="1">
        <f t="shared" si="395"/>
        <v>3789.4829511317375</v>
      </c>
      <c r="F394" s="1">
        <f t="shared" si="396"/>
        <v>0.95169841443351444</v>
      </c>
      <c r="G394" s="1">
        <f t="shared" si="397"/>
        <v>116561.09429109511</v>
      </c>
      <c r="H394" s="1">
        <f t="shared" si="398"/>
        <v>10419.126703666041</v>
      </c>
      <c r="I394" s="1">
        <f t="shared" si="399"/>
        <v>8.769851090756818E-4</v>
      </c>
      <c r="J394" s="1">
        <f t="shared" si="400"/>
        <v>0.47574095941833894</v>
      </c>
      <c r="K394" s="1">
        <f t="shared" si="401"/>
        <v>1.7639983390873221E-2</v>
      </c>
      <c r="L394" s="1">
        <f t="shared" si="402"/>
        <v>5.3551024335958628E-3</v>
      </c>
      <c r="M394" s="1">
        <f t="shared" si="403"/>
        <v>0.73616188440761032</v>
      </c>
      <c r="N394" s="1">
        <f t="shared" si="404"/>
        <v>0.61264747821066001</v>
      </c>
      <c r="O394" s="1">
        <f t="shared" si="405"/>
        <v>5.7331648770633308</v>
      </c>
      <c r="P394" s="1">
        <f t="shared" si="406"/>
        <v>0.78487643052208267</v>
      </c>
      <c r="Q394" s="1">
        <f t="shared" si="407"/>
        <v>121778.34064513762</v>
      </c>
      <c r="R394" s="1">
        <f t="shared" si="408"/>
        <v>0.79972799016833096</v>
      </c>
      <c r="S394" s="1">
        <f t="shared" si="409"/>
        <v>0.31423284108522248</v>
      </c>
      <c r="T394" s="1">
        <f t="shared" si="410"/>
        <v>0.79534306430488855</v>
      </c>
      <c r="U394" s="1">
        <f t="shared" si="411"/>
        <v>0.99321487069740344</v>
      </c>
      <c r="V394" s="1">
        <f t="shared" si="412"/>
        <v>169.5176793545121</v>
      </c>
      <c r="W394" s="1">
        <f t="shared" si="413"/>
        <v>3236.6626192043382</v>
      </c>
      <c r="X394" s="1">
        <f t="shared" si="414"/>
        <v>357.15087448185443</v>
      </c>
      <c r="Y394" s="1">
        <f t="shared" si="415"/>
        <v>0.14288541576426103</v>
      </c>
      <c r="Z394" s="1">
        <f t="shared" si="416"/>
        <v>0.61264747821066001</v>
      </c>
      <c r="AA394" s="1">
        <f t="shared" si="417"/>
        <v>6801.3237397446574</v>
      </c>
      <c r="AB394" s="1">
        <f t="shared" si="418"/>
        <v>9.4632177371100426E-3</v>
      </c>
      <c r="AC394" s="1">
        <f t="shared" si="419"/>
        <v>0.33330619035279579</v>
      </c>
      <c r="AD394" s="1">
        <f t="shared" si="420"/>
        <v>2.6540735539318506E-2</v>
      </c>
      <c r="AE394" s="1">
        <f t="shared" si="421"/>
        <v>0.31084667275372319</v>
      </c>
      <c r="AF394" s="1">
        <f t="shared" si="422"/>
        <v>257.41801795384845</v>
      </c>
      <c r="AG394" s="1">
        <f t="shared" si="423"/>
        <v>152.64178616752</v>
      </c>
      <c r="AH394" s="1">
        <f t="shared" si="424"/>
        <v>152.28493172840558</v>
      </c>
      <c r="AI394" s="1">
        <f t="shared" si="425"/>
        <v>260.45518672403119</v>
      </c>
      <c r="AJ394" s="1">
        <f t="shared" si="426"/>
        <v>304.926764888913</v>
      </c>
      <c r="AK394" s="8">
        <f t="shared" si="427"/>
        <v>81403123.619677901</v>
      </c>
      <c r="AL394" s="1">
        <f t="shared" si="428"/>
        <v>2847856.7016725396</v>
      </c>
      <c r="AM394" s="1">
        <f t="shared" si="429"/>
        <v>0.99997351147594182</v>
      </c>
      <c r="AN394" s="1">
        <f t="shared" si="430"/>
        <v>35.299728322831868</v>
      </c>
      <c r="AO394" s="1">
        <f t="shared" si="431"/>
        <v>130.89820245873801</v>
      </c>
      <c r="AP394" s="1">
        <f t="shared" si="432"/>
        <v>1.0575431809844557E-2</v>
      </c>
      <c r="AQ394" s="1">
        <f t="shared" si="433"/>
        <v>2.1949105775244792E-3</v>
      </c>
      <c r="AR394" s="1">
        <f t="shared" si="434"/>
        <v>3624.8744879087762</v>
      </c>
      <c r="AS394" s="1">
        <f t="shared" si="435"/>
        <v>238390785.19303679</v>
      </c>
      <c r="AT394" s="1">
        <f t="shared" si="436"/>
        <v>926084.30088905827</v>
      </c>
      <c r="AU394" s="1">
        <f t="shared" si="437"/>
        <v>9146015.9053245746</v>
      </c>
      <c r="AV394" s="1">
        <f t="shared" si="438"/>
        <v>53.684637231041876</v>
      </c>
      <c r="AW394" s="1">
        <f t="shared" si="439"/>
        <v>789089.41228008468</v>
      </c>
      <c r="AX394" s="6">
        <f t="shared" si="440"/>
        <v>751941914.92980313</v>
      </c>
      <c r="AY394">
        <f t="shared" si="441"/>
        <v>920634.68151541241</v>
      </c>
      <c r="AZ394">
        <f t="shared" si="442"/>
        <v>131545.26923532775</v>
      </c>
      <c r="BA394">
        <f t="shared" si="443"/>
        <v>1667694.4415129323</v>
      </c>
      <c r="BB394">
        <f t="shared" si="444"/>
        <v>17169215.045445643</v>
      </c>
    </row>
    <row r="395" spans="4:54" x14ac:dyDescent="0.35">
      <c r="D395">
        <f t="shared" si="394"/>
        <v>2024.5</v>
      </c>
      <c r="E395" s="1">
        <f t="shared" si="395"/>
        <v>3801.0818855863672</v>
      </c>
      <c r="F395" s="1">
        <f t="shared" si="396"/>
        <v>0.95170012314354202</v>
      </c>
      <c r="G395" s="1">
        <f t="shared" si="397"/>
        <v>117212.28971007424</v>
      </c>
      <c r="H395" s="1">
        <f t="shared" si="398"/>
        <v>10450.255799741468</v>
      </c>
      <c r="I395" s="1">
        <f t="shared" si="399"/>
        <v>8.6602279600740326E-4</v>
      </c>
      <c r="J395" s="1">
        <f t="shared" si="400"/>
        <v>0.47650876447816876</v>
      </c>
      <c r="K395" s="1">
        <f t="shared" si="401"/>
        <v>1.7619433385154062E-2</v>
      </c>
      <c r="L395" s="1">
        <f t="shared" si="402"/>
        <v>5.3637451091171151E-3</v>
      </c>
      <c r="M395" s="1">
        <f t="shared" si="403"/>
        <v>0.73620572590543576</v>
      </c>
      <c r="N395" s="1">
        <f t="shared" si="404"/>
        <v>0.61371482307329805</v>
      </c>
      <c r="O395" s="1">
        <f t="shared" si="405"/>
        <v>5.7513882673816825</v>
      </c>
      <c r="P395" s="1">
        <f t="shared" si="406"/>
        <v>0.78541178556662405</v>
      </c>
      <c r="Q395" s="1">
        <f t="shared" si="407"/>
        <v>122445.12356656521</v>
      </c>
      <c r="R395" s="1">
        <f t="shared" si="408"/>
        <v>0.79972799016833096</v>
      </c>
      <c r="S395" s="1">
        <f t="shared" si="409"/>
        <v>0.31465194195538038</v>
      </c>
      <c r="T395" s="1">
        <f t="shared" si="410"/>
        <v>0.79539787587420574</v>
      </c>
      <c r="U395" s="1">
        <f t="shared" si="411"/>
        <v>0.99325231242678758</v>
      </c>
      <c r="V395" s="1">
        <f t="shared" si="412"/>
        <v>169.45932372978942</v>
      </c>
      <c r="W395" s="1">
        <f t="shared" si="413"/>
        <v>3246.9506481557733</v>
      </c>
      <c r="X395" s="1">
        <f t="shared" si="414"/>
        <v>358.28611128871165</v>
      </c>
      <c r="Y395" s="1">
        <f t="shared" si="415"/>
        <v>0.14340919834128105</v>
      </c>
      <c r="Z395" s="1">
        <f t="shared" si="416"/>
        <v>0.61371482307329805</v>
      </c>
      <c r="AA395" s="1">
        <f t="shared" si="417"/>
        <v>6822.9423709629391</v>
      </c>
      <c r="AB395" s="1">
        <f t="shared" si="418"/>
        <v>9.4797044071690297E-3</v>
      </c>
      <c r="AC395" s="1">
        <f t="shared" si="419"/>
        <v>0.33460971239939341</v>
      </c>
      <c r="AD395" s="1">
        <f t="shared" si="420"/>
        <v>2.6551732588864757E-2</v>
      </c>
      <c r="AE395" s="1">
        <f t="shared" si="421"/>
        <v>0.3112612573992582</v>
      </c>
      <c r="AF395" s="1">
        <f t="shared" si="422"/>
        <v>257.41801501678674</v>
      </c>
      <c r="AG395" s="1">
        <f t="shared" si="423"/>
        <v>152.64178442592339</v>
      </c>
      <c r="AH395" s="1">
        <f t="shared" si="424"/>
        <v>152.28493172840558</v>
      </c>
      <c r="AI395" s="1">
        <f t="shared" si="425"/>
        <v>260.36552631107946</v>
      </c>
      <c r="AJ395" s="1">
        <f t="shared" si="426"/>
        <v>304.92676140979086</v>
      </c>
      <c r="AK395" s="8">
        <f t="shared" si="427"/>
        <v>81848836.808845311</v>
      </c>
      <c r="AL395" s="1">
        <f t="shared" si="428"/>
        <v>2863449.7424361408</v>
      </c>
      <c r="AM395" s="1">
        <f t="shared" si="429"/>
        <v>0.99997365571655761</v>
      </c>
      <c r="AN395" s="1">
        <f t="shared" si="430"/>
        <v>35.304878510962823</v>
      </c>
      <c r="AO395" s="1">
        <f t="shared" si="431"/>
        <v>130.91730034987478</v>
      </c>
      <c r="AP395" s="1">
        <f t="shared" si="432"/>
        <v>1.0586026574006192E-2</v>
      </c>
      <c r="AQ395" s="1">
        <f t="shared" si="433"/>
        <v>2.2029565765683636E-3</v>
      </c>
      <c r="AR395" s="1">
        <f t="shared" si="434"/>
        <v>3636.3964838856359</v>
      </c>
      <c r="AS395" s="1">
        <f t="shared" si="435"/>
        <v>239537046.24844155</v>
      </c>
      <c r="AT395" s="1">
        <f t="shared" si="436"/>
        <v>930537.22845629451</v>
      </c>
      <c r="AU395" s="1">
        <f t="shared" si="437"/>
        <v>9203896.1741301399</v>
      </c>
      <c r="AV395" s="1">
        <f t="shared" si="438"/>
        <v>53.682641707397373</v>
      </c>
      <c r="AW395" s="1">
        <f t="shared" si="439"/>
        <v>792399.09088950243</v>
      </c>
      <c r="AX395" s="6">
        <f t="shared" si="440"/>
        <v>757057467.23035598</v>
      </c>
      <c r="AY395">
        <f t="shared" si="441"/>
        <v>925061.40546347864</v>
      </c>
      <c r="AZ395">
        <f t="shared" si="442"/>
        <v>132662.31457397621</v>
      </c>
      <c r="BA395">
        <f t="shared" si="443"/>
        <v>1675073.3561690766</v>
      </c>
      <c r="BB395">
        <f t="shared" si="444"/>
        <v>17273445.948040202</v>
      </c>
    </row>
    <row r="396" spans="4:54" x14ac:dyDescent="0.35">
      <c r="D396">
        <f t="shared" si="394"/>
        <v>2024.5625</v>
      </c>
      <c r="E396" s="1">
        <f t="shared" si="395"/>
        <v>3812.6813668145601</v>
      </c>
      <c r="F396" s="1">
        <f t="shared" si="396"/>
        <v>0.95170181811115429</v>
      </c>
      <c r="G396" s="1">
        <f t="shared" si="397"/>
        <v>117865.43069755808</v>
      </c>
      <c r="H396" s="1">
        <f t="shared" si="398"/>
        <v>10481.116214436448</v>
      </c>
      <c r="I396" s="1">
        <f t="shared" si="399"/>
        <v>8.5519751184253486E-4</v>
      </c>
      <c r="J396" s="1">
        <f t="shared" si="400"/>
        <v>0.47727474499542105</v>
      </c>
      <c r="K396" s="1">
        <f t="shared" si="401"/>
        <v>1.7598905549154855E-2</v>
      </c>
      <c r="L396" s="1">
        <f t="shared" si="402"/>
        <v>5.3723672469650737E-3</v>
      </c>
      <c r="M396" s="1">
        <f t="shared" si="403"/>
        <v>0.7362490193845781</v>
      </c>
      <c r="N396" s="1">
        <f t="shared" si="404"/>
        <v>0.61478182483465404</v>
      </c>
      <c r="O396" s="1">
        <f t="shared" si="405"/>
        <v>5.7696201753660361</v>
      </c>
      <c r="P396" s="1">
        <f t="shared" si="406"/>
        <v>0.78594473102971885</v>
      </c>
      <c r="Q396" s="1">
        <f t="shared" si="407"/>
        <v>123113.71751768322</v>
      </c>
      <c r="R396" s="1">
        <f t="shared" si="408"/>
        <v>0.79972799016833096</v>
      </c>
      <c r="S396" s="1">
        <f t="shared" si="409"/>
        <v>0.31507117028654563</v>
      </c>
      <c r="T396" s="1">
        <f t="shared" si="410"/>
        <v>0.79545200229895618</v>
      </c>
      <c r="U396" s="1">
        <f t="shared" si="411"/>
        <v>0.99328945322910234</v>
      </c>
      <c r="V396" s="1">
        <f t="shared" si="412"/>
        <v>169.4011225297572</v>
      </c>
      <c r="W396" s="1">
        <f t="shared" si="413"/>
        <v>3257.2434857620688</v>
      </c>
      <c r="X396" s="1">
        <f t="shared" si="414"/>
        <v>359.42187870857697</v>
      </c>
      <c r="Y396" s="1">
        <f t="shared" si="415"/>
        <v>0.14393314021612091</v>
      </c>
      <c r="Z396" s="1">
        <f t="shared" si="416"/>
        <v>0.61478182483465404</v>
      </c>
      <c r="AA396" s="1">
        <f t="shared" si="417"/>
        <v>6844.5711067927623</v>
      </c>
      <c r="AB396" s="1">
        <f t="shared" si="418"/>
        <v>9.4961857775373252E-3</v>
      </c>
      <c r="AC396" s="1">
        <f t="shared" si="419"/>
        <v>0.33591563364056143</v>
      </c>
      <c r="AD396" s="1">
        <f t="shared" si="420"/>
        <v>2.6562327592737672E-2</v>
      </c>
      <c r="AE396" s="1">
        <f t="shared" si="421"/>
        <v>0.31167596813228271</v>
      </c>
      <c r="AF396" s="1">
        <f t="shared" si="422"/>
        <v>257.41801218832035</v>
      </c>
      <c r="AG396" s="1">
        <f t="shared" si="423"/>
        <v>152.64178274872083</v>
      </c>
      <c r="AH396" s="1">
        <f t="shared" si="424"/>
        <v>152.28493172840558</v>
      </c>
      <c r="AI396" s="1">
        <f t="shared" si="425"/>
        <v>260.27610316371414</v>
      </c>
      <c r="AJ396" s="1">
        <f t="shared" si="426"/>
        <v>304.92675805930628</v>
      </c>
      <c r="AK396" s="8">
        <f t="shared" si="427"/>
        <v>82295760.586636186</v>
      </c>
      <c r="AL396" s="1">
        <f t="shared" si="428"/>
        <v>2879085.134998031</v>
      </c>
      <c r="AM396" s="1">
        <f t="shared" si="429"/>
        <v>0.9999737987802052</v>
      </c>
      <c r="AN396" s="1">
        <f t="shared" si="430"/>
        <v>35.310012323077778</v>
      </c>
      <c r="AO396" s="1">
        <f t="shared" si="431"/>
        <v>130.93633751558502</v>
      </c>
      <c r="AP396" s="1">
        <f t="shared" si="432"/>
        <v>1.0596557997142441E-2</v>
      </c>
      <c r="AQ396" s="1">
        <f t="shared" si="433"/>
        <v>2.2110050226392445E-3</v>
      </c>
      <c r="AR396" s="1">
        <f t="shared" si="434"/>
        <v>3647.9238652771569</v>
      </c>
      <c r="AS396" s="1">
        <f t="shared" si="435"/>
        <v>240685750.01817024</v>
      </c>
      <c r="AT396" s="1">
        <f t="shared" si="436"/>
        <v>934999.64502130786</v>
      </c>
      <c r="AU396" s="1">
        <f t="shared" si="437"/>
        <v>9262054.7509086579</v>
      </c>
      <c r="AV396" s="1">
        <f t="shared" si="438"/>
        <v>53.680662239965187</v>
      </c>
      <c r="AW396" s="1">
        <f t="shared" si="439"/>
        <v>795712.05956652551</v>
      </c>
      <c r="AX396" s="6">
        <f t="shared" si="440"/>
        <v>762200952.2670207</v>
      </c>
      <c r="AY396">
        <f t="shared" si="441"/>
        <v>929497.56257053267</v>
      </c>
      <c r="AZ396">
        <f t="shared" si="442"/>
        <v>133785.5030040071</v>
      </c>
      <c r="BA396">
        <f t="shared" si="443"/>
        <v>1682463.0255111933</v>
      </c>
      <c r="BB396">
        <f t="shared" si="444"/>
        <v>17378138.032800771</v>
      </c>
    </row>
    <row r="397" spans="4:54" x14ac:dyDescent="0.35">
      <c r="D397">
        <f t="shared" si="394"/>
        <v>2024.625</v>
      </c>
      <c r="E397" s="1">
        <f t="shared" si="395"/>
        <v>3824.2810406828603</v>
      </c>
      <c r="F397" s="1">
        <f t="shared" si="396"/>
        <v>0.95170349943664356</v>
      </c>
      <c r="G397" s="1">
        <f t="shared" si="397"/>
        <v>118520.50046096036</v>
      </c>
      <c r="H397" s="1">
        <f t="shared" si="398"/>
        <v>10511.704100571988</v>
      </c>
      <c r="I397" s="1">
        <f t="shared" si="399"/>
        <v>8.4450754371990339E-4</v>
      </c>
      <c r="J397" s="1">
        <f t="shared" si="400"/>
        <v>0.4780389036393079</v>
      </c>
      <c r="K397" s="1">
        <f t="shared" si="401"/>
        <v>1.7578399957587577E-2</v>
      </c>
      <c r="L397" s="1">
        <f t="shared" si="402"/>
        <v>5.3809688771852991E-3</v>
      </c>
      <c r="M397" s="1">
        <f t="shared" si="403"/>
        <v>0.73629177169527038</v>
      </c>
      <c r="N397" s="1">
        <f t="shared" si="404"/>
        <v>0.61584845869810412</v>
      </c>
      <c r="O397" s="1">
        <f t="shared" si="405"/>
        <v>5.7878600653425654</v>
      </c>
      <c r="P397" s="1">
        <f t="shared" si="406"/>
        <v>0.7864752674271589</v>
      </c>
      <c r="Q397" s="1">
        <f t="shared" si="407"/>
        <v>123784.10377947902</v>
      </c>
      <c r="R397" s="1">
        <f t="shared" si="408"/>
        <v>0.79972799016833096</v>
      </c>
      <c r="S397" s="1">
        <f t="shared" si="409"/>
        <v>0.31549052278872847</v>
      </c>
      <c r="T397" s="1">
        <f t="shared" si="410"/>
        <v>0.79550545214344637</v>
      </c>
      <c r="U397" s="1">
        <f t="shared" si="411"/>
        <v>0.99332629529008132</v>
      </c>
      <c r="V397" s="1">
        <f t="shared" si="412"/>
        <v>169.34307655071115</v>
      </c>
      <c r="W397" s="1">
        <f t="shared" si="413"/>
        <v>3267.5408296081564</v>
      </c>
      <c r="X397" s="1">
        <f t="shared" si="414"/>
        <v>360.55814337133461</v>
      </c>
      <c r="Y397" s="1">
        <f t="shared" si="415"/>
        <v>0.14445723727702736</v>
      </c>
      <c r="Z397" s="1">
        <f t="shared" si="416"/>
        <v>0.61584845869810412</v>
      </c>
      <c r="AA397" s="1">
        <f t="shared" si="417"/>
        <v>6866.2093117577042</v>
      </c>
      <c r="AB397" s="1">
        <f t="shared" si="418"/>
        <v>9.5126614651955578E-3</v>
      </c>
      <c r="AC397" s="1">
        <f t="shared" si="419"/>
        <v>0.33722392209693691</v>
      </c>
      <c r="AD397" s="1">
        <f t="shared" si="420"/>
        <v>2.6572519705275757E-2</v>
      </c>
      <c r="AE397" s="1">
        <f t="shared" si="421"/>
        <v>0.31209080169825976</v>
      </c>
      <c r="AF397" s="1">
        <f t="shared" si="422"/>
        <v>257.41800946443414</v>
      </c>
      <c r="AG397" s="1">
        <f t="shared" si="423"/>
        <v>152.6417811335314</v>
      </c>
      <c r="AH397" s="1">
        <f t="shared" si="424"/>
        <v>152.28493172840558</v>
      </c>
      <c r="AI397" s="1">
        <f t="shared" si="425"/>
        <v>260.18691850540245</v>
      </c>
      <c r="AJ397" s="1">
        <f t="shared" si="426"/>
        <v>304.92675483270301</v>
      </c>
      <c r="AK397" s="8">
        <f t="shared" si="427"/>
        <v>82743882.440266281</v>
      </c>
      <c r="AL397" s="1">
        <f t="shared" si="428"/>
        <v>2894762.4416051037</v>
      </c>
      <c r="AM397" s="1">
        <f t="shared" si="429"/>
        <v>0.99997394067573553</v>
      </c>
      <c r="AN397" s="1">
        <f t="shared" si="430"/>
        <v>35.315129685064406</v>
      </c>
      <c r="AO397" s="1">
        <f t="shared" si="431"/>
        <v>130.95531368104596</v>
      </c>
      <c r="AP397" s="1">
        <f t="shared" si="432"/>
        <v>1.0607026254341701E-2</v>
      </c>
      <c r="AQ397" s="1">
        <f t="shared" si="433"/>
        <v>2.2190558525751066E-3</v>
      </c>
      <c r="AR397" s="1">
        <f t="shared" si="434"/>
        <v>3659.456293395996</v>
      </c>
      <c r="AS397" s="1">
        <f t="shared" si="435"/>
        <v>241836863.32179731</v>
      </c>
      <c r="AT397" s="1">
        <f t="shared" si="436"/>
        <v>939471.42169635347</v>
      </c>
      <c r="AU397" s="1">
        <f t="shared" si="437"/>
        <v>9320492.2287224904</v>
      </c>
      <c r="AV397" s="1">
        <f t="shared" si="438"/>
        <v>53.678698711448227</v>
      </c>
      <c r="AW397" s="1">
        <f t="shared" si="439"/>
        <v>799028.19558391592</v>
      </c>
      <c r="AX397" s="6">
        <f t="shared" si="440"/>
        <v>767372444.91953731</v>
      </c>
      <c r="AY397">
        <f t="shared" si="441"/>
        <v>933943.02470728022</v>
      </c>
      <c r="AZ397">
        <f t="shared" si="442"/>
        <v>134914.82912336421</v>
      </c>
      <c r="BA397">
        <f t="shared" si="443"/>
        <v>1689863.200393192</v>
      </c>
      <c r="BB397">
        <f t="shared" si="444"/>
        <v>17483291.971895222</v>
      </c>
    </row>
    <row r="398" spans="4:54" x14ac:dyDescent="0.35">
      <c r="D398">
        <f t="shared" si="394"/>
        <v>2024.6875</v>
      </c>
      <c r="E398" s="1">
        <f t="shared" si="395"/>
        <v>3835.8805526119854</v>
      </c>
      <c r="F398" s="1">
        <f t="shared" si="396"/>
        <v>0.95170516721975618</v>
      </c>
      <c r="G398" s="1">
        <f t="shared" si="397"/>
        <v>119177.48196724612</v>
      </c>
      <c r="H398" s="1">
        <f t="shared" si="398"/>
        <v>10542.015635807913</v>
      </c>
      <c r="I398" s="1">
        <f t="shared" si="399"/>
        <v>8.3395120018911863E-4</v>
      </c>
      <c r="J398" s="1">
        <f t="shared" si="400"/>
        <v>0.47880124308183303</v>
      </c>
      <c r="K398" s="1">
        <f t="shared" si="401"/>
        <v>1.7557916685571506E-2</v>
      </c>
      <c r="L398" s="1">
        <f t="shared" si="402"/>
        <v>5.3895500298547757E-3</v>
      </c>
      <c r="M398" s="1">
        <f t="shared" si="403"/>
        <v>0.73633398960211782</v>
      </c>
      <c r="N398" s="1">
        <f t="shared" si="404"/>
        <v>0.61691469983810909</v>
      </c>
      <c r="O398" s="1">
        <f t="shared" si="405"/>
        <v>5.806107399927444</v>
      </c>
      <c r="P398" s="1">
        <f t="shared" si="406"/>
        <v>0.7870033953903427</v>
      </c>
      <c r="Q398" s="1">
        <f t="shared" si="407"/>
        <v>124456.26340492896</v>
      </c>
      <c r="R398" s="1">
        <f t="shared" si="408"/>
        <v>0.79972799016833096</v>
      </c>
      <c r="S398" s="1">
        <f t="shared" si="409"/>
        <v>0.31590999618385351</v>
      </c>
      <c r="T398" s="1">
        <f t="shared" si="410"/>
        <v>0.79555823386492885</v>
      </c>
      <c r="U398" s="1">
        <f t="shared" si="411"/>
        <v>0.99336284078401649</v>
      </c>
      <c r="V398" s="1">
        <f t="shared" si="412"/>
        <v>169.28518658091872</v>
      </c>
      <c r="W398" s="1">
        <f t="shared" si="413"/>
        <v>3277.8423763135852</v>
      </c>
      <c r="X398" s="1">
        <f t="shared" si="414"/>
        <v>361.69487180034338</v>
      </c>
      <c r="Y398" s="1">
        <f t="shared" si="415"/>
        <v>0.14498148542713776</v>
      </c>
      <c r="Z398" s="1">
        <f t="shared" si="416"/>
        <v>0.61691469983810909</v>
      </c>
      <c r="AA398" s="1">
        <f t="shared" si="417"/>
        <v>6887.856348352746</v>
      </c>
      <c r="AB398" s="1">
        <f t="shared" si="418"/>
        <v>9.529131086677722E-3</v>
      </c>
      <c r="AC398" s="1">
        <f t="shared" si="419"/>
        <v>0.33853454548857309</v>
      </c>
      <c r="AD398" s="1">
        <f t="shared" si="420"/>
        <v>2.6582308124140981E-2</v>
      </c>
      <c r="AE398" s="1">
        <f t="shared" si="421"/>
        <v>0.31250575485443849</v>
      </c>
      <c r="AF398" s="1">
        <f t="shared" si="422"/>
        <v>257.41800684126127</v>
      </c>
      <c r="AG398" s="1">
        <f t="shared" si="423"/>
        <v>152.64177957806223</v>
      </c>
      <c r="AH398" s="1">
        <f t="shared" si="424"/>
        <v>152.28493172840558</v>
      </c>
      <c r="AI398" s="1">
        <f t="shared" si="425"/>
        <v>260.09797354727687</v>
      </c>
      <c r="AJ398" s="1">
        <f t="shared" si="426"/>
        <v>304.92675172540066</v>
      </c>
      <c r="AK398" s="8">
        <f t="shared" si="427"/>
        <v>83193189.704536706</v>
      </c>
      <c r="AL398" s="1">
        <f t="shared" si="428"/>
        <v>2910481.2191721103</v>
      </c>
      <c r="AM398" s="1">
        <f t="shared" si="429"/>
        <v>0.99997408141194866</v>
      </c>
      <c r="AN398" s="1">
        <f t="shared" si="430"/>
        <v>35.320230523615649</v>
      </c>
      <c r="AO398" s="1">
        <f t="shared" si="431"/>
        <v>130.97422857442089</v>
      </c>
      <c r="AP398" s="1">
        <f t="shared" si="432"/>
        <v>1.0617431520794595E-2</v>
      </c>
      <c r="AQ398" s="1">
        <f t="shared" si="433"/>
        <v>2.227109003442676E-3</v>
      </c>
      <c r="AR398" s="1">
        <f t="shared" si="434"/>
        <v>3670.9934284736364</v>
      </c>
      <c r="AS398" s="1">
        <f t="shared" si="435"/>
        <v>242990352.66598803</v>
      </c>
      <c r="AT398" s="1">
        <f t="shared" si="436"/>
        <v>943952.42837782449</v>
      </c>
      <c r="AU398" s="1">
        <f t="shared" si="437"/>
        <v>9379209.1925785132</v>
      </c>
      <c r="AV398" s="1">
        <f t="shared" si="438"/>
        <v>53.676751005190098</v>
      </c>
      <c r="AW398" s="1">
        <f t="shared" si="439"/>
        <v>802347.37549993733</v>
      </c>
      <c r="AX398" s="6">
        <f t="shared" si="440"/>
        <v>772572019.27607083</v>
      </c>
      <c r="AY398">
        <f t="shared" si="441"/>
        <v>938397.66253571992</v>
      </c>
      <c r="AZ398">
        <f t="shared" si="442"/>
        <v>136050.28703578262</v>
      </c>
      <c r="BA398">
        <f t="shared" si="443"/>
        <v>1697273.6299040676</v>
      </c>
      <c r="BB398">
        <f t="shared" si="444"/>
        <v>17588908.421919797</v>
      </c>
    </row>
    <row r="399" spans="4:54" x14ac:dyDescent="0.35">
      <c r="D399">
        <f t="shared" si="394"/>
        <v>2024.75</v>
      </c>
      <c r="E399" s="1">
        <f t="shared" si="395"/>
        <v>3847.4795476263034</v>
      </c>
      <c r="F399" s="1">
        <f t="shared" si="396"/>
        <v>0.95170682155969277</v>
      </c>
      <c r="G399" s="1">
        <f t="shared" si="397"/>
        <v>119836.35794448412</v>
      </c>
      <c r="H399" s="1">
        <f t="shared" si="398"/>
        <v>10572.047023678899</v>
      </c>
      <c r="I399" s="1">
        <f t="shared" si="399"/>
        <v>8.2352681094289843E-4</v>
      </c>
      <c r="J399" s="1">
        <f t="shared" si="400"/>
        <v>0.4795617659978153</v>
      </c>
      <c r="K399" s="1">
        <f t="shared" si="401"/>
        <v>1.7537455808620081E-2</v>
      </c>
      <c r="L399" s="1">
        <f t="shared" si="402"/>
        <v>5.3981107350821785E-3</v>
      </c>
      <c r="M399" s="1">
        <f t="shared" si="403"/>
        <v>0.73637567978516794</v>
      </c>
      <c r="N399" s="1">
        <f t="shared" si="404"/>
        <v>0.61798052340295051</v>
      </c>
      <c r="O399" s="1">
        <f t="shared" si="405"/>
        <v>5.8243616400971829</v>
      </c>
      <c r="P399" s="1">
        <f t="shared" si="406"/>
        <v>0.78752911566572736</v>
      </c>
      <c r="Q399" s="1">
        <f t="shared" si="407"/>
        <v>125130.17722106968</v>
      </c>
      <c r="R399" s="1">
        <f t="shared" si="408"/>
        <v>0.79972799016833096</v>
      </c>
      <c r="S399" s="1">
        <f t="shared" si="409"/>
        <v>0.31632958720575399</v>
      </c>
      <c r="T399" s="1">
        <f t="shared" si="410"/>
        <v>0.79561035581494066</v>
      </c>
      <c r="U399" s="1">
        <f t="shared" si="411"/>
        <v>0.99339909187375497</v>
      </c>
      <c r="V399" s="1">
        <f t="shared" si="412"/>
        <v>169.22745340053419</v>
      </c>
      <c r="W399" s="1">
        <f t="shared" si="413"/>
        <v>3288.1478215722318</v>
      </c>
      <c r="X399" s="1">
        <f t="shared" si="414"/>
        <v>362.83203041681833</v>
      </c>
      <c r="Y399" s="1">
        <f t="shared" si="415"/>
        <v>0.14550588058447225</v>
      </c>
      <c r="Z399" s="1">
        <f t="shared" si="416"/>
        <v>0.61798052340295051</v>
      </c>
      <c r="AA399" s="1">
        <f t="shared" si="417"/>
        <v>6909.5115771277187</v>
      </c>
      <c r="AB399" s="1">
        <f t="shared" si="418"/>
        <v>9.5455942581134309E-3</v>
      </c>
      <c r="AC399" s="1">
        <f t="shared" si="419"/>
        <v>0.33984747123790265</v>
      </c>
      <c r="AD399" s="1">
        <f t="shared" si="420"/>
        <v>2.6591692090588356E-2</v>
      </c>
      <c r="AE399" s="1">
        <f t="shared" si="421"/>
        <v>0.3129208243698483</v>
      </c>
      <c r="AF399" s="1">
        <f t="shared" si="422"/>
        <v>257.41800431507795</v>
      </c>
      <c r="AG399" s="1">
        <f t="shared" si="423"/>
        <v>152.64177808010518</v>
      </c>
      <c r="AH399" s="1">
        <f t="shared" si="424"/>
        <v>152.28493172840558</v>
      </c>
      <c r="AI399" s="1">
        <f t="shared" si="425"/>
        <v>260.00926948800418</v>
      </c>
      <c r="AJ399" s="1">
        <f t="shared" si="426"/>
        <v>304.92674873298813</v>
      </c>
      <c r="AK399" s="8">
        <f t="shared" si="427"/>
        <v>83643669.563218385</v>
      </c>
      <c r="AL399" s="1">
        <f t="shared" si="428"/>
        <v>2926241.0193300899</v>
      </c>
      <c r="AM399" s="1">
        <f t="shared" si="429"/>
        <v>0.99997422099759292</v>
      </c>
      <c r="AN399" s="1">
        <f t="shared" si="430"/>
        <v>35.325314766237632</v>
      </c>
      <c r="AO399" s="1">
        <f t="shared" si="431"/>
        <v>130.99308192688849</v>
      </c>
      <c r="AP399" s="1">
        <f t="shared" si="432"/>
        <v>1.0627773971790896E-2</v>
      </c>
      <c r="AQ399" s="1">
        <f t="shared" si="433"/>
        <v>2.2351644125372968E-3</v>
      </c>
      <c r="AR399" s="1">
        <f t="shared" si="434"/>
        <v>3682.534929704862</v>
      </c>
      <c r="AS399" s="1">
        <f t="shared" si="435"/>
        <v>244146184.2484386</v>
      </c>
      <c r="AT399" s="1">
        <f t="shared" si="436"/>
        <v>948442.53376156732</v>
      </c>
      <c r="AU399" s="1">
        <f t="shared" si="437"/>
        <v>9438206.219352128</v>
      </c>
      <c r="AV399" s="1">
        <f t="shared" si="438"/>
        <v>53.674819005174164</v>
      </c>
      <c r="AW399" s="1">
        <f t="shared" si="439"/>
        <v>805669.47517478454</v>
      </c>
      <c r="AX399" s="6">
        <f t="shared" si="440"/>
        <v>777799748.62377203</v>
      </c>
      <c r="AY399">
        <f t="shared" si="441"/>
        <v>942861.34552436811</v>
      </c>
      <c r="AZ399">
        <f t="shared" si="442"/>
        <v>137191.87034958354</v>
      </c>
      <c r="BA399">
        <f t="shared" si="443"/>
        <v>1704694.0613999434</v>
      </c>
      <c r="BB399">
        <f t="shared" si="444"/>
        <v>17694988.023788802</v>
      </c>
    </row>
    <row r="400" spans="4:54" x14ac:dyDescent="0.35">
      <c r="D400">
        <f t="shared" ref="D400:D403" si="445">D399+B$3</f>
        <v>2024.8125</v>
      </c>
      <c r="E400" s="1">
        <f t="shared" ref="E400:E403" si="446">B$4*AC400*F400*(B$9/AF400)^B$20*((B$42-W400)/B$5)</f>
        <v>3859.0776704034797</v>
      </c>
      <c r="F400" s="1">
        <f t="shared" ref="F400:F403" si="447">1/(1 + AV400/B$18)</f>
        <v>0.95170846255510988</v>
      </c>
      <c r="G400" s="1">
        <f t="shared" ref="G400:G403" si="448">G399+B$3*H399</f>
        <v>120497.11088346405</v>
      </c>
      <c r="H400" s="1">
        <f t="shared" ref="H400:H403" si="449">(Q400-G400)/B$32</f>
        <v>10601.794494629461</v>
      </c>
      <c r="I400" s="1">
        <f t="shared" ref="I400:I403" si="450">(R400-T400)/B$57</f>
        <v>8.1323272655279069E-4</v>
      </c>
      <c r="J400" s="1">
        <f t="shared" ref="J400:J403" si="451">J399+B$3*(K399-L399)</f>
        <v>0.48032047506491143</v>
      </c>
      <c r="K400" s="1">
        <f t="shared" ref="K400:K403" si="452">B$15 * (P400 + AM400) * (1 - J400)</f>
        <v>1.7517017402627653E-2</v>
      </c>
      <c r="L400" s="1">
        <f t="shared" ref="L400:L403" si="453">J400*B$14</f>
        <v>5.4066510230081233E-3</v>
      </c>
      <c r="M400" s="1">
        <f t="shared" ref="M400:M403" si="454">B$16 + B$17*T400</f>
        <v>0.73641684884096781</v>
      </c>
      <c r="N400" s="1">
        <f t="shared" ref="N400:N403" si="455">Z400</f>
        <v>0.61904590451748021</v>
      </c>
      <c r="O400" s="1">
        <f t="shared" ref="O400:O403" si="456">B$21*AA400</f>
        <v>5.8426222452595216</v>
      </c>
      <c r="P400" s="1">
        <f t="shared" ref="P400:P403" si="457">O400/(B$22+O400)</f>
        <v>0.78805242911426454</v>
      </c>
      <c r="Q400" s="1">
        <f t="shared" ref="Q400:Q403" si="458">MAX(0,AK400*B$33)</f>
        <v>125805.82583113346</v>
      </c>
      <c r="R400" s="1">
        <f t="shared" ref="R400:R403" si="459">B$56 + B$58 * MIN(1, MAX(0, AK400)/B$46)</f>
        <v>0.79972799016833096</v>
      </c>
      <c r="S400" s="1">
        <f t="shared" ref="S400:S403" si="460">MIN(1,B$23+B$24*Y400)</f>
        <v>0.31674929260016471</v>
      </c>
      <c r="T400" s="1">
        <f t="shared" ref="T400:T403" si="461">T399+B$3*I399</f>
        <v>0.79566182624062465</v>
      </c>
      <c r="U400" s="1">
        <f t="shared" ref="U400:U403" si="462">MIN(1, G400/(B$13 + G400))</f>
        <v>0.99343505071069604</v>
      </c>
      <c r="V400" s="1">
        <f t="shared" ref="V400:V403" si="463">MAX(B$8*$B$7, $B$7*(1 - $B$34*LN(1 + X400))) + AN400</f>
        <v>169.16987778151466</v>
      </c>
      <c r="W400" s="1">
        <f t="shared" ref="W400:W403" si="464">W399+B$3*(E399-AR399)</f>
        <v>3298.456860192322</v>
      </c>
      <c r="X400" s="1">
        <f t="shared" ref="X400:X403" si="465">W400/B$28</f>
        <v>363.96958554424691</v>
      </c>
      <c r="Y400" s="1">
        <f t="shared" ref="Y400:Y403" si="466">Y399+B$3*(AP399-AQ399)</f>
        <v>0.14603041868192559</v>
      </c>
      <c r="Z400" s="1">
        <f t="shared" ref="Z400:Z403" si="467">Z399+B$3*(AD399-AB399)</f>
        <v>0.61904590451748021</v>
      </c>
      <c r="AA400" s="1">
        <f t="shared" ref="AA400:AA403" si="468">W400*B$19</f>
        <v>6931.1743567714002</v>
      </c>
      <c r="AB400" s="1">
        <f t="shared" ref="AB400:AB403" si="469">Z400*B$39</f>
        <v>9.5620505952703962E-3</v>
      </c>
      <c r="AC400" s="1">
        <f t="shared" ref="AC400:AC403" si="470">MIN(1,Z400^B$41)</f>
        <v>0.34116266647277665</v>
      </c>
      <c r="AD400" s="1">
        <f t="shared" ref="AD400:AD403" si="471">B$40*O400*(1-Z400)</f>
        <v>2.6600670889724991E-2</v>
      </c>
      <c r="AE400" s="1">
        <f t="shared" ref="AE400:AE403" si="472">B$43*S400</f>
        <v>0.31333600702529196</v>
      </c>
      <c r="AF400" s="1">
        <f t="shared" ref="AF400:AF403" si="473">AF399+(AG399+AH399-AJ399)*B$3</f>
        <v>257.41800188229809</v>
      </c>
      <c r="AG400" s="1">
        <f t="shared" ref="AG400:AG403" si="474">AF400*B$44</f>
        <v>152.64177663753381</v>
      </c>
      <c r="AH400" s="1">
        <f t="shared" ref="AH400:AH403" si="475">B$35*MIN(B$37*B$9,MAX(B$38*B$9,AI400))</f>
        <v>152.28493172840558</v>
      </c>
      <c r="AI400" s="1">
        <f t="shared" ref="AI400:AI403" si="476">V400*B$20/(B$20-1)</f>
        <v>259.92080751365683</v>
      </c>
      <c r="AJ400" s="1">
        <f t="shared" ref="AJ400:AJ403" si="477">B$45*AF400</f>
        <v>304.92674585121745</v>
      </c>
      <c r="AK400" s="8">
        <f t="shared" ref="AK400:AK403" si="478">AS400-AT400*V400</f>
        <v>84095309.050479561</v>
      </c>
      <c r="AL400" s="1">
        <f t="shared" ref="AL400:AL403" si="479">B$47+B$50*MAX(0, AK400 )+B$49    *AE400</f>
        <v>2942041.3884763136</v>
      </c>
      <c r="AM400" s="1">
        <f t="shared" ref="AM400:AM403" si="480">AL400/(B$48+AL400)</f>
        <v>0.99997435944136603</v>
      </c>
      <c r="AN400" s="1">
        <f t="shared" ref="AN400:AN403" si="481">B$36*AO400</f>
        <v>35.330382341257462</v>
      </c>
      <c r="AO400" s="1">
        <f t="shared" ref="AO400:AO403" si="482">$B$10*(1 + $B$51*LN(1 + AW400/$B$12))</f>
        <v>131.01187347267191</v>
      </c>
      <c r="AP400" s="1">
        <f t="shared" ref="AP400:AP403" si="483">B$54*J400*(1-Y400)</f>
        <v>1.0638053782716433E-2</v>
      </c>
      <c r="AQ400" s="1">
        <f t="shared" ref="AQ400:AQ403" si="484">Y400*B$52</f>
        <v>2.2432220173828074E-3</v>
      </c>
      <c r="AR400" s="1">
        <f t="shared" ref="AR400:AR403" si="485">W400/B$6</f>
        <v>3694.0804552925792</v>
      </c>
      <c r="AS400" s="1">
        <f t="shared" ref="AS400:AS403" si="486">AT400*AF400</f>
        <v>245304323.96190289</v>
      </c>
      <c r="AT400" s="1">
        <f t="shared" ref="AT400:AT403" si="487">E400*B$59*N400</f>
        <v>952941.60535853251</v>
      </c>
      <c r="AU400" s="1">
        <f t="shared" ref="AU400:AU403" si="488">AU399+AT399*B$3</f>
        <v>9497483.8777122255</v>
      </c>
      <c r="AV400" s="1">
        <f t="shared" ref="AV400:AV403" si="489">B$11*(AF400/B$9)*(1 - B$55*MIN(1,U400))</f>
        <v>53.672902596022602</v>
      </c>
      <c r="AW400" s="1">
        <f t="shared" ref="AW400:AW403" si="490">AT400*B$61*(1-Y400)</f>
        <v>808994.36978724296</v>
      </c>
      <c r="AX400" s="6">
        <f t="shared" ref="AX400:AX403" si="491">AX399+AK400*B$3</f>
        <v>783055705.43942702</v>
      </c>
      <c r="AY400">
        <f t="shared" ref="AY400:AY403" si="492">AT400*B$61</f>
        <v>947333.94196381827</v>
      </c>
      <c r="AZ400">
        <f t="shared" ref="AZ400:AZ403" si="493">AY400*Y400</f>
        <v>138339.5721765754</v>
      </c>
      <c r="BA400">
        <f t="shared" ref="BA400:BA403" si="494">AW400*B$60+AZ400*B$53</f>
        <v>1712124.2405366455</v>
      </c>
      <c r="BB400">
        <f t="shared" ref="BB400:BB403" si="495">BB399+BA399*B$3</f>
        <v>17801531.402626298</v>
      </c>
    </row>
    <row r="401" spans="4:54" x14ac:dyDescent="0.35">
      <c r="D401">
        <f t="shared" si="445"/>
        <v>2024.875</v>
      </c>
      <c r="E401" s="1">
        <f t="shared" si="446"/>
        <v>3870.6745653243006</v>
      </c>
      <c r="F401" s="1">
        <f t="shared" si="447"/>
        <v>0.95171009030412035</v>
      </c>
      <c r="G401" s="1">
        <f t="shared" si="448"/>
        <v>121159.72303937838</v>
      </c>
      <c r="H401" s="1">
        <f t="shared" si="449"/>
        <v>10631.25430704334</v>
      </c>
      <c r="I401" s="1">
        <f t="shared" si="450"/>
        <v>8.0306731820822732E-4</v>
      </c>
      <c r="J401" s="1">
        <f t="shared" si="451"/>
        <v>0.48107737296363767</v>
      </c>
      <c r="K401" s="1">
        <f t="shared" si="452"/>
        <v>1.7496601543856297E-2</v>
      </c>
      <c r="L401" s="1">
        <f t="shared" si="453"/>
        <v>5.4151709238054145E-3</v>
      </c>
      <c r="M401" s="1">
        <f t="shared" si="454"/>
        <v>0.73645750328360748</v>
      </c>
      <c r="N401" s="1">
        <f t="shared" si="455"/>
        <v>0.62011081828588366</v>
      </c>
      <c r="O401" s="1">
        <f t="shared" si="456"/>
        <v>5.8608886733248529</v>
      </c>
      <c r="P401" s="1">
        <f t="shared" si="457"/>
        <v>0.78857333671082341</v>
      </c>
      <c r="Q401" s="1">
        <f t="shared" si="458"/>
        <v>126483.18961674561</v>
      </c>
      <c r="R401" s="1">
        <f t="shared" si="459"/>
        <v>0.79972799016833096</v>
      </c>
      <c r="S401" s="1">
        <f t="shared" si="460"/>
        <v>0.31716910912471596</v>
      </c>
      <c r="T401" s="1">
        <f t="shared" si="461"/>
        <v>0.79571265328603424</v>
      </c>
      <c r="U401" s="1">
        <f t="shared" si="462"/>
        <v>0.99347071943478948</v>
      </c>
      <c r="V401" s="1">
        <f t="shared" si="463"/>
        <v>169.11246048753773</v>
      </c>
      <c r="W401" s="1">
        <f t="shared" si="464"/>
        <v>3308.7691861367534</v>
      </c>
      <c r="X401" s="1">
        <f t="shared" si="465"/>
        <v>365.1075034128387</v>
      </c>
      <c r="Y401" s="1">
        <f t="shared" si="466"/>
        <v>0.14655509566725894</v>
      </c>
      <c r="Z401" s="1">
        <f t="shared" si="467"/>
        <v>0.62011081828588366</v>
      </c>
      <c r="AA401" s="1">
        <f t="shared" si="468"/>
        <v>6952.8440441962475</v>
      </c>
      <c r="AB401" s="1">
        <f t="shared" si="469"/>
        <v>9.5784997135971075E-3</v>
      </c>
      <c r="AC401" s="1">
        <f t="shared" si="470"/>
        <v>0.34248009802958185</v>
      </c>
      <c r="AD401" s="1">
        <f t="shared" si="471"/>
        <v>2.6609243850758191E-2</v>
      </c>
      <c r="AE401" s="1">
        <f t="shared" si="472"/>
        <v>0.31375129961333942</v>
      </c>
      <c r="AF401" s="1">
        <f t="shared" si="473"/>
        <v>257.41799953946821</v>
      </c>
      <c r="AG401" s="1">
        <f t="shared" si="474"/>
        <v>152.64177524830029</v>
      </c>
      <c r="AH401" s="1">
        <f t="shared" si="475"/>
        <v>152.28493172840558</v>
      </c>
      <c r="AI401" s="1">
        <f t="shared" si="476"/>
        <v>259.83258879758608</v>
      </c>
      <c r="AJ401" s="1">
        <f t="shared" si="477"/>
        <v>304.92674307599782</v>
      </c>
      <c r="AK401" s="8">
        <f t="shared" si="478"/>
        <v>84548095.052354515</v>
      </c>
      <c r="AL401" s="1">
        <f t="shared" si="479"/>
        <v>2957881.8678256613</v>
      </c>
      <c r="AM401" s="1">
        <f t="shared" si="480"/>
        <v>0.9999744967519143</v>
      </c>
      <c r="AN401" s="1">
        <f t="shared" si="481"/>
        <v>35.335433177830929</v>
      </c>
      <c r="AO401" s="1">
        <f t="shared" si="482"/>
        <v>131.03060294906712</v>
      </c>
      <c r="AP401" s="1">
        <f t="shared" si="483"/>
        <v>1.0648271129050004E-2</v>
      </c>
      <c r="AQ401" s="1">
        <f t="shared" si="484"/>
        <v>2.251281755731414E-3</v>
      </c>
      <c r="AR401" s="1">
        <f t="shared" si="485"/>
        <v>3705.629662492976</v>
      </c>
      <c r="AS401" s="1">
        <f t="shared" si="486"/>
        <v>246464737.3983061</v>
      </c>
      <c r="AT401" s="1">
        <f t="shared" si="487"/>
        <v>957449.50951076474</v>
      </c>
      <c r="AU401" s="1">
        <f t="shared" si="488"/>
        <v>9557042.7280471344</v>
      </c>
      <c r="AV401" s="1">
        <f t="shared" si="489"/>
        <v>53.671001662995451</v>
      </c>
      <c r="AW401" s="1">
        <f t="shared" si="490"/>
        <v>812321.93385157338</v>
      </c>
      <c r="AX401" s="6">
        <f t="shared" si="491"/>
        <v>788339961.38019919</v>
      </c>
      <c r="AY401">
        <f t="shared" si="492"/>
        <v>951815.31898263632</v>
      </c>
      <c r="AZ401">
        <f t="shared" si="493"/>
        <v>139493.38513106285</v>
      </c>
      <c r="BA401">
        <f t="shared" si="494"/>
        <v>1719563.9113028033</v>
      </c>
      <c r="BB401">
        <f t="shared" si="495"/>
        <v>17908539.167659838</v>
      </c>
    </row>
    <row r="402" spans="4:54" x14ac:dyDescent="0.35">
      <c r="D402">
        <f t="shared" si="445"/>
        <v>2024.9375</v>
      </c>
      <c r="E402" s="1">
        <f t="shared" si="446"/>
        <v>3882.2698765226046</v>
      </c>
      <c r="F402" s="1">
        <f t="shared" si="447"/>
        <v>0.95171170490429369</v>
      </c>
      <c r="G402" s="1">
        <f t="shared" si="448"/>
        <v>121824.17643356859</v>
      </c>
      <c r="H402" s="1">
        <f t="shared" si="449"/>
        <v>10660.422748269197</v>
      </c>
      <c r="I402" s="1">
        <f t="shared" si="450"/>
        <v>7.9302897745877449E-4</v>
      </c>
      <c r="J402" s="1">
        <f t="shared" si="451"/>
        <v>0.48183246237739086</v>
      </c>
      <c r="K402" s="1">
        <f t="shared" si="452"/>
        <v>1.7476208308922551E-2</v>
      </c>
      <c r="L402" s="1">
        <f t="shared" si="453"/>
        <v>5.4236704676792827E-3</v>
      </c>
      <c r="M402" s="1">
        <f t="shared" si="454"/>
        <v>0.73649764954575092</v>
      </c>
      <c r="N402" s="1">
        <f t="shared" si="455"/>
        <v>0.62117523979445621</v>
      </c>
      <c r="O402" s="1">
        <f t="shared" si="456"/>
        <v>5.8791603807781669</v>
      </c>
      <c r="P402" s="1">
        <f t="shared" si="457"/>
        <v>0.78909183954359763</v>
      </c>
      <c r="Q402" s="1">
        <f t="shared" si="458"/>
        <v>127162.24874018424</v>
      </c>
      <c r="R402" s="1">
        <f t="shared" si="459"/>
        <v>0.79972799016833096</v>
      </c>
      <c r="S402" s="1">
        <f t="shared" si="460"/>
        <v>0.31758903354892631</v>
      </c>
      <c r="T402" s="1">
        <f t="shared" si="461"/>
        <v>0.7957628449934222</v>
      </c>
      <c r="U402" s="1">
        <f t="shared" si="462"/>
        <v>0.99350610017453478</v>
      </c>
      <c r="V402" s="1">
        <f t="shared" si="463"/>
        <v>169.05520227392003</v>
      </c>
      <c r="W402" s="1">
        <f t="shared" si="464"/>
        <v>3319.0844925637111</v>
      </c>
      <c r="X402" s="1">
        <f t="shared" si="465"/>
        <v>366.24575016400667</v>
      </c>
      <c r="Y402" s="1">
        <f t="shared" si="466"/>
        <v>0.14707990750309136</v>
      </c>
      <c r="Z402" s="1">
        <f t="shared" si="467"/>
        <v>0.62117523979445621</v>
      </c>
      <c r="AA402" s="1">
        <f t="shared" si="468"/>
        <v>6974.5199946237453</v>
      </c>
      <c r="AB402" s="1">
        <f t="shared" si="469"/>
        <v>9.5949412282657146E-3</v>
      </c>
      <c r="AC402" s="1">
        <f t="shared" si="470"/>
        <v>0.34379973245643342</v>
      </c>
      <c r="AD402" s="1">
        <f t="shared" si="471"/>
        <v>2.6617410347232636E-2</v>
      </c>
      <c r="AE402" s="1">
        <f t="shared" si="472"/>
        <v>0.31416669893832089</v>
      </c>
      <c r="AF402" s="1">
        <f t="shared" si="473"/>
        <v>257.41799728326248</v>
      </c>
      <c r="AG402" s="1">
        <f t="shared" si="474"/>
        <v>152.64177391043251</v>
      </c>
      <c r="AH402" s="1">
        <f t="shared" si="475"/>
        <v>152.28493172840558</v>
      </c>
      <c r="AI402" s="1">
        <f t="shared" si="476"/>
        <v>259.74461450029708</v>
      </c>
      <c r="AJ402" s="1">
        <f t="shared" si="477"/>
        <v>304.9267404033896</v>
      </c>
      <c r="AK402" s="8">
        <f t="shared" si="478"/>
        <v>85002014.308254242</v>
      </c>
      <c r="AL402" s="1">
        <f t="shared" si="479"/>
        <v>2973761.9934634799</v>
      </c>
      <c r="AM402" s="1">
        <f t="shared" si="480"/>
        <v>0.9999746329378334</v>
      </c>
      <c r="AN402" s="1">
        <f t="shared" si="481"/>
        <v>35.340467205949977</v>
      </c>
      <c r="AO402" s="1">
        <f t="shared" si="482"/>
        <v>131.04927009647074</v>
      </c>
      <c r="AP402" s="1">
        <f t="shared" si="483"/>
        <v>1.065842618636029E-2</v>
      </c>
      <c r="AQ402" s="1">
        <f t="shared" si="484"/>
        <v>2.25934356556356E-3</v>
      </c>
      <c r="AR402" s="1">
        <f t="shared" si="485"/>
        <v>3717.1822076610083</v>
      </c>
      <c r="AS402" s="1">
        <f t="shared" si="486"/>
        <v>247627389.85294187</v>
      </c>
      <c r="AT402" s="1">
        <f t="shared" si="487"/>
        <v>961966.11140771548</v>
      </c>
      <c r="AU402" s="1">
        <f t="shared" si="488"/>
        <v>9616883.3223915566</v>
      </c>
      <c r="AV402" s="1">
        <f t="shared" si="489"/>
        <v>53.669116091989522</v>
      </c>
      <c r="AW402" s="1">
        <f t="shared" si="490"/>
        <v>815652.04123461433</v>
      </c>
      <c r="AX402" s="6">
        <f t="shared" si="491"/>
        <v>793652587.27446508</v>
      </c>
      <c r="AY402">
        <f t="shared" si="492"/>
        <v>956305.34256357735</v>
      </c>
      <c r="AZ402">
        <f t="shared" si="493"/>
        <v>140653.30132896305</v>
      </c>
      <c r="BA402">
        <f t="shared" si="494"/>
        <v>1727012.816053455</v>
      </c>
      <c r="BB402">
        <f t="shared" si="495"/>
        <v>18016011.912116263</v>
      </c>
    </row>
    <row r="403" spans="4:54" x14ac:dyDescent="0.35">
      <c r="D403">
        <f t="shared" si="445"/>
        <v>2025</v>
      </c>
      <c r="E403" s="1">
        <f t="shared" si="446"/>
        <v>3893.8632479353646</v>
      </c>
      <c r="F403" s="1">
        <f t="shared" si="447"/>
        <v>0.95171330645265784</v>
      </c>
      <c r="G403" s="1">
        <f t="shared" si="448"/>
        <v>122490.45285533542</v>
      </c>
      <c r="H403" s="1">
        <f t="shared" si="449"/>
        <v>10689.296135640403</v>
      </c>
      <c r="I403" s="1">
        <f t="shared" si="450"/>
        <v>7.8311611595958063E-4</v>
      </c>
      <c r="J403" s="1">
        <f t="shared" si="451"/>
        <v>0.48258574599246856</v>
      </c>
      <c r="K403" s="1">
        <f t="shared" si="452"/>
        <v>1.7455837774784221E-2</v>
      </c>
      <c r="L403" s="1">
        <f t="shared" si="453"/>
        <v>5.4321496848676078E-3</v>
      </c>
      <c r="M403" s="1">
        <f t="shared" si="454"/>
        <v>0.73653729397965406</v>
      </c>
      <c r="N403" s="1">
        <f t="shared" si="455"/>
        <v>0.62223914411439163</v>
      </c>
      <c r="O403" s="1">
        <f t="shared" si="456"/>
        <v>5.8974368227514864</v>
      </c>
      <c r="P403" s="1">
        <f t="shared" si="457"/>
        <v>0.78960793881349922</v>
      </c>
      <c r="Q403" s="1">
        <f t="shared" si="458"/>
        <v>127842.9831467012</v>
      </c>
      <c r="R403" s="1">
        <f t="shared" si="459"/>
        <v>0.79972799016833096</v>
      </c>
      <c r="S403" s="1">
        <f t="shared" si="460"/>
        <v>0.31800906265419587</v>
      </c>
      <c r="T403" s="1">
        <f t="shared" si="461"/>
        <v>0.79581240930451336</v>
      </c>
      <c r="U403" s="1">
        <f t="shared" si="462"/>
        <v>0.99354119504698035</v>
      </c>
      <c r="V403" s="1">
        <f t="shared" si="463"/>
        <v>168.99810388753809</v>
      </c>
      <c r="W403" s="1">
        <f t="shared" si="464"/>
        <v>3329.402471867561</v>
      </c>
      <c r="X403" s="1">
        <f t="shared" si="465"/>
        <v>367.38429185488008</v>
      </c>
      <c r="Y403" s="1">
        <f t="shared" si="466"/>
        <v>0.14760485016689115</v>
      </c>
      <c r="Z403" s="1">
        <f t="shared" si="467"/>
        <v>0.62223914411439163</v>
      </c>
      <c r="AA403" s="1">
        <f t="shared" si="468"/>
        <v>6996.2015616703347</v>
      </c>
      <c r="AB403" s="1">
        <f t="shared" si="469"/>
        <v>9.6113747542151007E-3</v>
      </c>
      <c r="AC403" s="1">
        <f t="shared" si="470"/>
        <v>0.34512153601644469</v>
      </c>
      <c r="AD403" s="1">
        <f t="shared" si="471"/>
        <v>2.6625169797256477E-2</v>
      </c>
      <c r="AE403" s="1">
        <f t="shared" si="472"/>
        <v>0.31458220181632007</v>
      </c>
      <c r="AF403" s="1">
        <f t="shared" si="473"/>
        <v>257.41799511047799</v>
      </c>
      <c r="AG403" s="1">
        <f t="shared" si="474"/>
        <v>152.64177262203123</v>
      </c>
      <c r="AH403" s="1">
        <f t="shared" si="475"/>
        <v>152.28493172840558</v>
      </c>
      <c r="AI403" s="1">
        <f t="shared" si="476"/>
        <v>259.65688576932706</v>
      </c>
      <c r="AJ403" s="1">
        <f t="shared" si="477"/>
        <v>304.92673782959872</v>
      </c>
      <c r="AK403" s="8">
        <f t="shared" si="478"/>
        <v>85457053.412517816</v>
      </c>
      <c r="AL403" s="1">
        <f t="shared" si="479"/>
        <v>2989681.296399849</v>
      </c>
      <c r="AM403" s="1">
        <f t="shared" si="480"/>
        <v>0.99997476800766794</v>
      </c>
      <c r="AN403" s="1">
        <f t="shared" si="481"/>
        <v>35.345484356450143</v>
      </c>
      <c r="AO403" s="1">
        <f t="shared" si="482"/>
        <v>131.06787465840762</v>
      </c>
      <c r="AP403" s="1">
        <f t="shared" si="483"/>
        <v>1.0668519130302754E-2</v>
      </c>
      <c r="AQ403" s="1">
        <f t="shared" si="484"/>
        <v>2.2674073850877936E-3</v>
      </c>
      <c r="AR403" s="1">
        <f t="shared" si="485"/>
        <v>3728.7377462961999</v>
      </c>
      <c r="AS403" s="1">
        <f t="shared" si="486"/>
        <v>248792246.32875475</v>
      </c>
      <c r="AT403" s="1">
        <f t="shared" si="487"/>
        <v>966491.27510288754</v>
      </c>
      <c r="AU403" s="1">
        <f t="shared" si="488"/>
        <v>9677006.2043545395</v>
      </c>
      <c r="AV403" s="1">
        <f t="shared" si="489"/>
        <v>53.667245769537544</v>
      </c>
      <c r="AW403" s="1">
        <f t="shared" si="490"/>
        <v>818984.56517310115</v>
      </c>
      <c r="AX403" s="6">
        <f t="shared" si="491"/>
        <v>798993653.11274743</v>
      </c>
      <c r="AY403">
        <f t="shared" si="492"/>
        <v>960803.87756013253</v>
      </c>
      <c r="AZ403">
        <f t="shared" si="493"/>
        <v>141819.31238703139</v>
      </c>
      <c r="BA403">
        <f t="shared" si="494"/>
        <v>1734470.6955441644</v>
      </c>
      <c r="BB403">
        <f t="shared" si="495"/>
        <v>18123950.213119604</v>
      </c>
    </row>
    <row r="404" spans="4:54" x14ac:dyDescent="0.35">
      <c r="D404">
        <f t="shared" ref="D404:D467" si="496">D403+B$3</f>
        <v>2025.0625</v>
      </c>
      <c r="E404" s="1">
        <f t="shared" ref="E404:E467" si="497">B$4*AC404*F404*(B$9/AF404)^B$20*((B$42-W404)/B$5)</f>
        <v>3905.4543233528593</v>
      </c>
      <c r="F404" s="1">
        <f t="shared" ref="F404:F467" si="498">1/(1 + AV404/B$18)</f>
        <v>0.95171489504569962</v>
      </c>
      <c r="G404" s="1">
        <f t="shared" ref="G404:G467" si="499">G403+B$3*H403</f>
        <v>123158.53386381295</v>
      </c>
      <c r="H404" s="1">
        <f t="shared" ref="H404:H467" si="500">(Q404-G404)/B$32</f>
        <v>10717.870817491257</v>
      </c>
      <c r="I404" s="1">
        <f t="shared" ref="I404:I467" si="501">(R404-T404)/B$57</f>
        <v>7.7332716522013345E-4</v>
      </c>
      <c r="J404" s="1">
        <f t="shared" ref="J404:J467" si="502">J403+B$3*(K403-L403)</f>
        <v>0.48333722649808836</v>
      </c>
      <c r="K404" s="1">
        <f t="shared" ref="K404:K467" si="503">B$15 * (P404 + AM404) * (1 - J404)</f>
        <v>1.7435490018727122E-2</v>
      </c>
      <c r="L404" s="1">
        <f t="shared" ref="L404:L467" si="504">J404*B$14</f>
        <v>5.440608605641141E-3</v>
      </c>
      <c r="M404" s="1">
        <f t="shared" ref="M404:M467" si="505">B$16 + B$17*T404</f>
        <v>0.73657644285816926</v>
      </c>
      <c r="N404" s="1">
        <f t="shared" ref="N404:N467" si="506">Z404</f>
        <v>0.62330250630458173</v>
      </c>
      <c r="O404" s="1">
        <f t="shared" ref="O404:O467" si="507">B$21*AA404</f>
        <v>5.9157174530967698</v>
      </c>
      <c r="P404" s="1">
        <f t="shared" ref="P404:P467" si="508">O404/(B$22+O404)</f>
        <v>0.79012163583353734</v>
      </c>
      <c r="Q404" s="1">
        <f t="shared" ref="Q404:Q467" si="509">MAX(0,AK404*B$33)</f>
        <v>128525.372566905</v>
      </c>
      <c r="R404" s="1">
        <f t="shared" ref="R404:R467" si="510">B$56 + B$58 * MIN(1, MAX(0, AK404)/B$46)</f>
        <v>0.79972799016833096</v>
      </c>
      <c r="S404" s="1">
        <f t="shared" ref="S404:S467" si="511">MIN(1,B$23+B$24*Y404)</f>
        <v>0.31842919323379926</v>
      </c>
      <c r="T404" s="1">
        <f t="shared" ref="T404:T467" si="512">T403+B$3*I403</f>
        <v>0.79586135406176084</v>
      </c>
      <c r="U404" s="1">
        <f t="shared" ref="U404:U467" si="513">MIN(1, G404/(B$13 + G404))</f>
        <v>0.99357600615772512</v>
      </c>
      <c r="V404" s="1">
        <f t="shared" ref="V404:V467" si="514">MAX(B$8*$B$7, $B$7*(1 - $B$34*LN(1 + X404))) + AN404</f>
        <v>168.94116606674953</v>
      </c>
      <c r="W404" s="1">
        <f t="shared" ref="W404:W467" si="515">W403+B$3*(E403-AR403)</f>
        <v>3339.7228157200088</v>
      </c>
      <c r="X404" s="1">
        <f t="shared" ref="X404:X467" si="516">W404/B$28</f>
        <v>368.52309446284585</v>
      </c>
      <c r="Y404" s="1">
        <f t="shared" ref="Y404:Y467" si="517">Y403+B$3*(AP403-AQ403)</f>
        <v>0.14812991965096708</v>
      </c>
      <c r="Z404" s="1">
        <f t="shared" ref="Z404:Z467" si="518">Z403+B$3*(AD403-AB403)</f>
        <v>0.62330250630458173</v>
      </c>
      <c r="AA404" s="1">
        <f t="shared" ref="AA404:AA467" si="519">W404*B$19</f>
        <v>7017.8880974339036</v>
      </c>
      <c r="AB404" s="1">
        <f t="shared" ref="AB404:AB467" si="520">Z404*B$39</f>
        <v>9.6277999061941295E-3</v>
      </c>
      <c r="AC404" s="1">
        <f t="shared" ref="AC404:AC467" si="521">MIN(1,Z404^B$41)</f>
        <v>0.34644547469107084</v>
      </c>
      <c r="AD404" s="1">
        <f t="shared" ref="AD404:AD467" si="522">B$40*O404*(1-Z404)</f>
        <v>2.6632521663716206E-2</v>
      </c>
      <c r="AE404" s="1">
        <f t="shared" ref="AE404:AE467" si="523">B$43*S404</f>
        <v>0.31499780507516717</v>
      </c>
      <c r="AF404" s="1">
        <f t="shared" ref="AF404:AF467" si="524">AF403+(AG403+AH403-AJ403)*B$3</f>
        <v>257.41799301803036</v>
      </c>
      <c r="AG404" s="1">
        <f t="shared" ref="AG404:AG467" si="525">AF404*B$44</f>
        <v>152.64177138126749</v>
      </c>
      <c r="AH404" s="1">
        <f t="shared" ref="AH404:AH467" si="526">B$35*MIN(B$37*B$9,MAX(B$38*B$9,AI404))</f>
        <v>152.28493172840558</v>
      </c>
      <c r="AI404" s="1">
        <f t="shared" ref="AI404:AI467" si="527">V404*B$20/(B$20-1)</f>
        <v>259.5694037391246</v>
      </c>
      <c r="AJ404" s="1">
        <f t="shared" ref="AJ404:AJ467" si="528">B$45*AF404</f>
        <v>304.92673535097157</v>
      </c>
      <c r="AK404" s="8">
        <f t="shared" ref="AK404:AK467" si="529">AS404-AT404*V404</f>
        <v>85913198.81600529</v>
      </c>
      <c r="AL404" s="1">
        <f t="shared" ref="AL404:AL467" si="530">B$47+B$50*MAX(0, AK404 )+B$49    *AE404</f>
        <v>3005639.3026253134</v>
      </c>
      <c r="AM404" s="1">
        <f t="shared" ref="AM404:AM467" si="531">AL404/(B$48+AL404)</f>
        <v>0.99997490196991168</v>
      </c>
      <c r="AN404" s="1">
        <f t="shared" ref="AN404:AN467" si="532">B$36*AO404</f>
        <v>35.350484561017787</v>
      </c>
      <c r="AO404" s="1">
        <f t="shared" ref="AO404:AO467" si="533">$B$10*(1 + $B$51*LN(1 + AW404/$B$12))</f>
        <v>131.08641638155757</v>
      </c>
      <c r="AP404" s="1">
        <f t="shared" ref="AP404:AP467" si="534">B$54*J404*(1-Y404)</f>
        <v>1.0678550136616559E-2</v>
      </c>
      <c r="AQ404" s="1">
        <f t="shared" ref="AQ404:AQ467" si="535">Y404*B$52</f>
        <v>2.2754731527406306E-3</v>
      </c>
      <c r="AR404" s="1">
        <f t="shared" ref="AR404:AR467" si="536">W404/B$6</f>
        <v>3740.2959330887365</v>
      </c>
      <c r="AS404" s="1">
        <f t="shared" ref="AS404:AS467" si="537">AT404*AF404</f>
        <v>249959271.54070419</v>
      </c>
      <c r="AT404" s="1">
        <f t="shared" ref="AT404:AT467" si="538">E404*B$59*N404</f>
        <v>971024.86353079544</v>
      </c>
      <c r="AU404" s="1">
        <f t="shared" ref="AU404:AU467" si="539">AU403+AT403*B$3</f>
        <v>9737411.9090484697</v>
      </c>
      <c r="AV404" s="1">
        <f t="shared" ref="AV404:AV467" si="540">B$11*(AF404/B$9)*(1 - B$55*MIN(1,U404))</f>
        <v>53.665390582807106</v>
      </c>
      <c r="AW404" s="1">
        <f t="shared" ref="AW404:AW467" si="541">AT404*B$61*(1-Y404)</f>
        <v>822319.37829119351</v>
      </c>
      <c r="AX404" s="6">
        <f t="shared" ref="AX404:AX467" si="542">AX403+AK404*B$3</f>
        <v>804363228.03874779</v>
      </c>
      <c r="AY404">
        <f t="shared" ref="AY404:AY467" si="543">AT404*B$61</f>
        <v>965310.78771338973</v>
      </c>
      <c r="AZ404">
        <f t="shared" ref="AZ404:AZ467" si="544">AY404*Y404</f>
        <v>142991.40942219616</v>
      </c>
      <c r="BA404">
        <f t="shared" ref="BA404:BA467" si="545">AW404*B$60+AZ404*B$53</f>
        <v>1741937.2889656252</v>
      </c>
      <c r="BB404">
        <f t="shared" ref="BB404:BB467" si="546">BB403+BA403*B$3</f>
        <v>18232354.631591115</v>
      </c>
    </row>
    <row r="405" spans="4:54" x14ac:dyDescent="0.35">
      <c r="D405">
        <f t="shared" si="496"/>
        <v>2025.125</v>
      </c>
      <c r="E405" s="1">
        <f t="shared" si="497"/>
        <v>3917.0427464689305</v>
      </c>
      <c r="F405" s="1">
        <f t="shared" si="498"/>
        <v>0.95171647077936483</v>
      </c>
      <c r="G405" s="1">
        <f t="shared" si="499"/>
        <v>123828.40078990615</v>
      </c>
      <c r="H405" s="1">
        <f t="shared" si="500"/>
        <v>10746.143174165189</v>
      </c>
      <c r="I405" s="1">
        <f t="shared" si="501"/>
        <v>7.6366057635605781E-4</v>
      </c>
      <c r="J405" s="1">
        <f t="shared" si="502"/>
        <v>0.48408690658640624</v>
      </c>
      <c r="K405" s="1">
        <f t="shared" si="503"/>
        <v>1.7415165118351901E-2</v>
      </c>
      <c r="L405" s="1">
        <f t="shared" si="504"/>
        <v>5.4490472603037077E-3</v>
      </c>
      <c r="M405" s="1">
        <f t="shared" si="505"/>
        <v>0.73661510237573857</v>
      </c>
      <c r="N405" s="1">
        <f t="shared" si="506"/>
        <v>0.62436530141442681</v>
      </c>
      <c r="O405" s="1">
        <f t="shared" si="507"/>
        <v>5.9340017244592751</v>
      </c>
      <c r="P405" s="1">
        <f t="shared" si="508"/>
        <v>0.79063293202818374</v>
      </c>
      <c r="Q405" s="1">
        <f t="shared" si="509"/>
        <v>129209.39651920323</v>
      </c>
      <c r="R405" s="1">
        <f t="shared" si="510"/>
        <v>0.79972799016833096</v>
      </c>
      <c r="S405" s="1">
        <f t="shared" si="511"/>
        <v>0.31884942209287842</v>
      </c>
      <c r="T405" s="1">
        <f t="shared" si="512"/>
        <v>0.79590968700958709</v>
      </c>
      <c r="U405" s="1">
        <f t="shared" si="513"/>
        <v>0.9936105356009195</v>
      </c>
      <c r="V405" s="1">
        <f t="shared" si="514"/>
        <v>168.88438954131627</v>
      </c>
      <c r="W405" s="1">
        <f t="shared" si="515"/>
        <v>3350.0452151115164</v>
      </c>
      <c r="X405" s="1">
        <f t="shared" si="516"/>
        <v>369.66212389011872</v>
      </c>
      <c r="Y405" s="1">
        <f t="shared" si="517"/>
        <v>0.14865511196245934</v>
      </c>
      <c r="Z405" s="1">
        <f t="shared" si="518"/>
        <v>0.62436530141442681</v>
      </c>
      <c r="AA405" s="1">
        <f t="shared" si="519"/>
        <v>7039.5789525808159</v>
      </c>
      <c r="AB405" s="1">
        <f t="shared" si="520"/>
        <v>9.6442162988050559E-3</v>
      </c>
      <c r="AC405" s="1">
        <f t="shared" si="521"/>
        <v>0.34777151418352825</v>
      </c>
      <c r="AD405" s="1">
        <f t="shared" si="522"/>
        <v>2.6639465454480222E-2</v>
      </c>
      <c r="AE405" s="1">
        <f t="shared" si="523"/>
        <v>0.31541350555443193</v>
      </c>
      <c r="AF405" s="1">
        <f t="shared" si="524"/>
        <v>257.41799100294918</v>
      </c>
      <c r="AG405" s="1">
        <f t="shared" si="525"/>
        <v>152.64177018637992</v>
      </c>
      <c r="AH405" s="1">
        <f t="shared" si="526"/>
        <v>152.28493172840558</v>
      </c>
      <c r="AI405" s="1">
        <f t="shared" si="527"/>
        <v>259.48216953093123</v>
      </c>
      <c r="AJ405" s="1">
        <f t="shared" si="528"/>
        <v>304.92673296398954</v>
      </c>
      <c r="AK405" s="8">
        <f t="shared" si="529"/>
        <v>86370436.827730298</v>
      </c>
      <c r="AL405" s="1">
        <f t="shared" si="530"/>
        <v>3021635.533167996</v>
      </c>
      <c r="AM405" s="1">
        <f t="shared" si="531"/>
        <v>0.99997503483300787</v>
      </c>
      <c r="AN405" s="1">
        <f t="shared" si="532"/>
        <v>35.355467752197207</v>
      </c>
      <c r="AO405" s="1">
        <f t="shared" si="533"/>
        <v>131.10489501578186</v>
      </c>
      <c r="AP405" s="1">
        <f t="shared" si="534"/>
        <v>1.0688519381121465E-2</v>
      </c>
      <c r="AQ405" s="1">
        <f t="shared" si="535"/>
        <v>2.2835408071864194E-3</v>
      </c>
      <c r="AR405" s="1">
        <f t="shared" si="536"/>
        <v>3751.8564219658501</v>
      </c>
      <c r="AS405" s="1">
        <f t="shared" si="537"/>
        <v>251128429.9202098</v>
      </c>
      <c r="AT405" s="1">
        <f t="shared" si="538"/>
        <v>975566.73852424196</v>
      </c>
      <c r="AU405" s="1">
        <f t="shared" si="539"/>
        <v>9798100.9630191438</v>
      </c>
      <c r="AV405" s="1">
        <f t="shared" si="540"/>
        <v>53.66355041959968</v>
      </c>
      <c r="AW405" s="1">
        <f t="shared" si="541"/>
        <v>825656.3526182049</v>
      </c>
      <c r="AX405" s="6">
        <f t="shared" si="542"/>
        <v>809761380.34048092</v>
      </c>
      <c r="AY405">
        <f t="shared" si="543"/>
        <v>969825.93566920783</v>
      </c>
      <c r="AZ405">
        <f t="shared" si="544"/>
        <v>144169.58305100299</v>
      </c>
      <c r="BA405">
        <f t="shared" si="545"/>
        <v>1749412.3339787468</v>
      </c>
      <c r="BB405">
        <f t="shared" si="546"/>
        <v>18341225.712151468</v>
      </c>
    </row>
    <row r="406" spans="4:54" x14ac:dyDescent="0.35">
      <c r="D406">
        <f t="shared" si="496"/>
        <v>2025.1875</v>
      </c>
      <c r="E406" s="1">
        <f t="shared" si="497"/>
        <v>3928.6281609313396</v>
      </c>
      <c r="F406" s="1">
        <f t="shared" si="498"/>
        <v>0.95171803374906017</v>
      </c>
      <c r="G406" s="1">
        <f t="shared" si="499"/>
        <v>124500.03473829148</v>
      </c>
      <c r="H406" s="1">
        <f t="shared" si="500"/>
        <v>10774.109619017921</v>
      </c>
      <c r="I406" s="1">
        <f t="shared" si="501"/>
        <v>7.5411481984402336E-4</v>
      </c>
      <c r="J406" s="1">
        <f t="shared" si="502"/>
        <v>0.48483478895253423</v>
      </c>
      <c r="K406" s="1">
        <f t="shared" si="503"/>
        <v>1.739486315156076E-2</v>
      </c>
      <c r="L406" s="1">
        <f t="shared" si="504"/>
        <v>5.4574656791924079E-3</v>
      </c>
      <c r="M406" s="1">
        <f t="shared" si="505"/>
        <v>0.73665327864937336</v>
      </c>
      <c r="N406" s="1">
        <f t="shared" si="506"/>
        <v>0.62542750448665652</v>
      </c>
      <c r="O406" s="1">
        <f t="shared" si="507"/>
        <v>5.9522890883513506</v>
      </c>
      <c r="P406" s="1">
        <f t="shared" si="508"/>
        <v>0.79114182893272467</v>
      </c>
      <c r="Q406" s="1">
        <f t="shared" si="509"/>
        <v>129895.03431230542</v>
      </c>
      <c r="R406" s="1">
        <f t="shared" si="510"/>
        <v>0.79972799016833096</v>
      </c>
      <c r="S406" s="1">
        <f t="shared" si="511"/>
        <v>0.31926974604843494</v>
      </c>
      <c r="T406" s="1">
        <f t="shared" si="512"/>
        <v>0.7959574157956093</v>
      </c>
      <c r="U406" s="1">
        <f t="shared" si="513"/>
        <v>0.99364478545926826</v>
      </c>
      <c r="V406" s="1">
        <f t="shared" si="514"/>
        <v>168.82777503232921</v>
      </c>
      <c r="W406" s="1">
        <f t="shared" si="515"/>
        <v>3360.3693603929592</v>
      </c>
      <c r="X406" s="1">
        <f t="shared" si="516"/>
        <v>370.80134596833813</v>
      </c>
      <c r="Y406" s="1">
        <f t="shared" si="517"/>
        <v>0.14918042312333027</v>
      </c>
      <c r="Z406" s="1">
        <f t="shared" si="518"/>
        <v>0.62542750448665652</v>
      </c>
      <c r="AA406" s="1">
        <f t="shared" si="519"/>
        <v>7061.2734764334473</v>
      </c>
      <c r="AB406" s="1">
        <f t="shared" si="520"/>
        <v>9.6606235465470924E-3</v>
      </c>
      <c r="AC406" s="1">
        <f t="shared" si="521"/>
        <v>0.34909961992228766</v>
      </c>
      <c r="AD406" s="1">
        <f t="shared" si="522"/>
        <v>2.6646000722590921E-2</v>
      </c>
      <c r="AE406" s="1">
        <f t="shared" si="523"/>
        <v>0.31582930010541582</v>
      </c>
      <c r="AF406" s="1">
        <f t="shared" si="524"/>
        <v>257.41798906237392</v>
      </c>
      <c r="AG406" s="1">
        <f t="shared" si="525"/>
        <v>152.6417690356723</v>
      </c>
      <c r="AH406" s="1">
        <f t="shared" si="526"/>
        <v>152.28493172840558</v>
      </c>
      <c r="AI406" s="1">
        <f t="shared" si="527"/>
        <v>259.39518425266613</v>
      </c>
      <c r="AJ406" s="1">
        <f t="shared" si="528"/>
        <v>304.92673066526413</v>
      </c>
      <c r="AK406" s="8">
        <f t="shared" si="529"/>
        <v>86828753.61653316</v>
      </c>
      <c r="AL406" s="1">
        <f t="shared" si="530"/>
        <v>3037669.5041521303</v>
      </c>
      <c r="AM406" s="1">
        <f t="shared" si="531"/>
        <v>0.99997516660534924</v>
      </c>
      <c r="AN406" s="1">
        <f t="shared" si="532"/>
        <v>35.360433863397596</v>
      </c>
      <c r="AO406" s="1">
        <f t="shared" si="533"/>
        <v>131.12331031414891</v>
      </c>
      <c r="AP406" s="1">
        <f t="shared" si="534"/>
        <v>1.069842703971474E-2</v>
      </c>
      <c r="AQ406" s="1">
        <f t="shared" si="535"/>
        <v>2.2916102873171947E-3</v>
      </c>
      <c r="AR406" s="1">
        <f t="shared" si="536"/>
        <v>3763.4188661384728</v>
      </c>
      <c r="AS406" s="1">
        <f t="shared" si="537"/>
        <v>252299685.61967829</v>
      </c>
      <c r="AT406" s="1">
        <f t="shared" si="538"/>
        <v>980116.76083191123</v>
      </c>
      <c r="AU406" s="1">
        <f t="shared" si="539"/>
        <v>9859073.8841769081</v>
      </c>
      <c r="AV406" s="1">
        <f t="shared" si="540"/>
        <v>53.661725168349527</v>
      </c>
      <c r="AW406" s="1">
        <f t="shared" si="541"/>
        <v>828995.35960653611</v>
      </c>
      <c r="AX406" s="6">
        <f t="shared" si="542"/>
        <v>815188177.44151425</v>
      </c>
      <c r="AY406">
        <f t="shared" si="543"/>
        <v>974349.1829957068</v>
      </c>
      <c r="AZ406">
        <f t="shared" si="544"/>
        <v>145353.82338917069</v>
      </c>
      <c r="BA406">
        <f t="shared" si="545"/>
        <v>1756895.5667502224</v>
      </c>
      <c r="BB406">
        <f t="shared" si="546"/>
        <v>18450563.983025141</v>
      </c>
    </row>
    <row r="407" spans="4:54" x14ac:dyDescent="0.35">
      <c r="D407">
        <f t="shared" si="496"/>
        <v>2025.25</v>
      </c>
      <c r="E407" s="1">
        <f t="shared" si="497"/>
        <v>3940.2102103921525</v>
      </c>
      <c r="F407" s="1">
        <f t="shared" si="498"/>
        <v>0.95171958404965318</v>
      </c>
      <c r="G407" s="1">
        <f t="shared" si="499"/>
        <v>125173.4165894801</v>
      </c>
      <c r="H407" s="1">
        <f t="shared" si="500"/>
        <v>10801.766599412338</v>
      </c>
      <c r="I407" s="1">
        <f t="shared" si="501"/>
        <v>7.4468838527971609E-4</v>
      </c>
      <c r="J407" s="1">
        <f t="shared" si="502"/>
        <v>0.48558087629455726</v>
      </c>
      <c r="K407" s="1">
        <f t="shared" si="503"/>
        <v>1.7374584196544304E-2</v>
      </c>
      <c r="L407" s="1">
        <f t="shared" si="504"/>
        <v>5.4658638926778046E-3</v>
      </c>
      <c r="M407" s="1">
        <f t="shared" si="505"/>
        <v>0.73669097771962233</v>
      </c>
      <c r="N407" s="1">
        <f t="shared" si="506"/>
        <v>0.62648909056015922</v>
      </c>
      <c r="O407" s="1">
        <f t="shared" si="507"/>
        <v>5.9705789952266253</v>
      </c>
      <c r="P407" s="1">
        <f t="shared" si="508"/>
        <v>0.79164832819259912</v>
      </c>
      <c r="Q407" s="1">
        <f t="shared" si="509"/>
        <v>130582.26504778449</v>
      </c>
      <c r="R407" s="1">
        <f t="shared" si="510"/>
        <v>0.79972799016833096</v>
      </c>
      <c r="S407" s="1">
        <f t="shared" si="511"/>
        <v>0.31969016192932315</v>
      </c>
      <c r="T407" s="1">
        <f t="shared" si="512"/>
        <v>0.79600454797184961</v>
      </c>
      <c r="U407" s="1">
        <f t="shared" si="513"/>
        <v>0.99367875780403359</v>
      </c>
      <c r="V407" s="1">
        <f t="shared" si="514"/>
        <v>168.77132325213424</v>
      </c>
      <c r="W407" s="1">
        <f t="shared" si="515"/>
        <v>3370.6949413175134</v>
      </c>
      <c r="X407" s="1">
        <f t="shared" si="516"/>
        <v>371.94072646319006</v>
      </c>
      <c r="Y407" s="1">
        <f t="shared" si="517"/>
        <v>0.14970584917035512</v>
      </c>
      <c r="Z407" s="1">
        <f t="shared" si="518"/>
        <v>0.62648909056015922</v>
      </c>
      <c r="AA407" s="1">
        <f t="shared" si="519"/>
        <v>7082.9710170582066</v>
      </c>
      <c r="AB407" s="1">
        <f t="shared" si="520"/>
        <v>9.6770212638601239E-3</v>
      </c>
      <c r="AC407" s="1">
        <f t="shared" si="521"/>
        <v>0.35042975706464013</v>
      </c>
      <c r="AD407" s="1">
        <f t="shared" si="522"/>
        <v>2.6652127066445309E-2</v>
      </c>
      <c r="AE407" s="1">
        <f t="shared" si="523"/>
        <v>0.31624518559114545</v>
      </c>
      <c r="AF407" s="1">
        <f t="shared" si="524"/>
        <v>257.41798719354978</v>
      </c>
      <c r="AG407" s="1">
        <f t="shared" si="525"/>
        <v>152.64176792751113</v>
      </c>
      <c r="AH407" s="1">
        <f t="shared" si="526"/>
        <v>152.28493172840558</v>
      </c>
      <c r="AI407" s="1">
        <f t="shared" si="527"/>
        <v>259.30844899881191</v>
      </c>
      <c r="AJ407" s="1">
        <f t="shared" si="528"/>
        <v>304.92672845153214</v>
      </c>
      <c r="AK407" s="8">
        <f t="shared" si="529"/>
        <v>87288135.212793052</v>
      </c>
      <c r="AL407" s="1">
        <f t="shared" si="530"/>
        <v>3053740.7268579616</v>
      </c>
      <c r="AM407" s="1">
        <f t="shared" si="531"/>
        <v>0.99997529729527768</v>
      </c>
      <c r="AN407" s="1">
        <f t="shared" si="532"/>
        <v>35.36538282889984</v>
      </c>
      <c r="AO407" s="1">
        <f t="shared" si="533"/>
        <v>131.1416620329596</v>
      </c>
      <c r="AP407" s="1">
        <f t="shared" si="534"/>
        <v>1.0708273288368072E-2</v>
      </c>
      <c r="AQ407" s="1">
        <f t="shared" si="535"/>
        <v>2.2996815322525381E-3</v>
      </c>
      <c r="AR407" s="1">
        <f t="shared" si="536"/>
        <v>3774.9829181481491</v>
      </c>
      <c r="AS407" s="1">
        <f t="shared" si="537"/>
        <v>253473002.51710752</v>
      </c>
      <c r="AT407" s="1">
        <f t="shared" si="538"/>
        <v>984674.79013626161</v>
      </c>
      <c r="AU407" s="1">
        <f t="shared" si="539"/>
        <v>9920331.1817289032</v>
      </c>
      <c r="AV407" s="1">
        <f t="shared" si="540"/>
        <v>53.659914718122799</v>
      </c>
      <c r="AW407" s="1">
        <f t="shared" si="541"/>
        <v>832336.27014979767</v>
      </c>
      <c r="AX407" s="6">
        <f t="shared" si="542"/>
        <v>820643685.89231384</v>
      </c>
      <c r="AY407">
        <f t="shared" si="543"/>
        <v>978880.39020105521</v>
      </c>
      <c r="AZ407">
        <f t="shared" si="544"/>
        <v>146544.12005125755</v>
      </c>
      <c r="BA407">
        <f t="shared" si="545"/>
        <v>1764386.721988549</v>
      </c>
      <c r="BB407">
        <f t="shared" si="546"/>
        <v>18560369.95594703</v>
      </c>
    </row>
    <row r="408" spans="4:54" x14ac:dyDescent="0.35">
      <c r="D408">
        <f t="shared" si="496"/>
        <v>2025.3125</v>
      </c>
      <c r="E408" s="1">
        <f t="shared" si="497"/>
        <v>3951.7885385582063</v>
      </c>
      <c r="F408" s="1">
        <f t="shared" si="498"/>
        <v>0.95172112177547408</v>
      </c>
      <c r="G408" s="1">
        <f t="shared" si="499"/>
        <v>125848.52700194337</v>
      </c>
      <c r="H408" s="1">
        <f t="shared" si="500"/>
        <v>10829.110597709556</v>
      </c>
      <c r="I408" s="1">
        <f t="shared" si="501"/>
        <v>7.3537978113891785E-4</v>
      </c>
      <c r="J408" s="1">
        <f t="shared" si="502"/>
        <v>0.48632517131354891</v>
      </c>
      <c r="K408" s="1">
        <f t="shared" si="503"/>
        <v>1.7354328331768303E-2</v>
      </c>
      <c r="L408" s="1">
        <f t="shared" si="504"/>
        <v>5.4742419311641028E-3</v>
      </c>
      <c r="M408" s="1">
        <f t="shared" si="505"/>
        <v>0.73672820555152729</v>
      </c>
      <c r="N408" s="1">
        <f t="shared" si="506"/>
        <v>0.62755003467282078</v>
      </c>
      <c r="O408" s="1">
        <f t="shared" si="507"/>
        <v>5.9888708945545979</v>
      </c>
      <c r="P408" s="1">
        <f t="shared" si="508"/>
        <v>0.79215243156272341</v>
      </c>
      <c r="Q408" s="1">
        <f t="shared" si="509"/>
        <v>131271.06762269847</v>
      </c>
      <c r="R408" s="1">
        <f t="shared" si="510"/>
        <v>0.79972799016833096</v>
      </c>
      <c r="S408" s="1">
        <f t="shared" si="511"/>
        <v>0.32011066657624176</v>
      </c>
      <c r="T408" s="1">
        <f t="shared" si="512"/>
        <v>0.79605109099592963</v>
      </c>
      <c r="U408" s="1">
        <f t="shared" si="513"/>
        <v>0.99371245469503899</v>
      </c>
      <c r="V408" s="1">
        <f t="shared" si="514"/>
        <v>168.71503490425937</v>
      </c>
      <c r="W408" s="1">
        <f t="shared" si="515"/>
        <v>3381.0216470827636</v>
      </c>
      <c r="X408" s="1">
        <f t="shared" si="516"/>
        <v>373.08023107905348</v>
      </c>
      <c r="Y408" s="1">
        <f t="shared" si="517"/>
        <v>0.15023138615511233</v>
      </c>
      <c r="Z408" s="1">
        <f t="shared" si="518"/>
        <v>0.62755003467282078</v>
      </c>
      <c r="AA408" s="1">
        <f t="shared" si="519"/>
        <v>7104.6709213540144</v>
      </c>
      <c r="AB408" s="1">
        <f t="shared" si="520"/>
        <v>9.6934090651685442E-3</v>
      </c>
      <c r="AC408" s="1">
        <f t="shared" si="521"/>
        <v>0.35176189050033663</v>
      </c>
      <c r="AD408" s="1">
        <f t="shared" si="522"/>
        <v>2.6657844129963897E-2</v>
      </c>
      <c r="AE408" s="1">
        <f t="shared" si="523"/>
        <v>0.31666115888636409</v>
      </c>
      <c r="AF408" s="1">
        <f t="shared" si="524"/>
        <v>257.41798539382381</v>
      </c>
      <c r="AG408" s="1">
        <f t="shared" si="525"/>
        <v>152.64176686032326</v>
      </c>
      <c r="AH408" s="1">
        <f t="shared" si="526"/>
        <v>152.28493172840558</v>
      </c>
      <c r="AI408" s="1">
        <f t="shared" si="527"/>
        <v>259.22196485030327</v>
      </c>
      <c r="AJ408" s="1">
        <f t="shared" si="528"/>
        <v>304.92672631965104</v>
      </c>
      <c r="AK408" s="8">
        <f t="shared" si="529"/>
        <v>87748567.510180533</v>
      </c>
      <c r="AL408" s="1">
        <f t="shared" si="530"/>
        <v>3069848.7077830574</v>
      </c>
      <c r="AM408" s="1">
        <f t="shared" si="531"/>
        <v>0.99997542691108499</v>
      </c>
      <c r="AN408" s="1">
        <f t="shared" si="532"/>
        <v>35.370314583863241</v>
      </c>
      <c r="AO408" s="1">
        <f t="shared" si="533"/>
        <v>131.15994993177208</v>
      </c>
      <c r="AP408" s="1">
        <f t="shared" si="534"/>
        <v>1.0718058303124455E-2</v>
      </c>
      <c r="AQ408" s="1">
        <f t="shared" si="535"/>
        <v>2.3077544813394275E-3</v>
      </c>
      <c r="AR408" s="1">
        <f t="shared" si="536"/>
        <v>3786.5482299141922</v>
      </c>
      <c r="AS408" s="1">
        <f t="shared" si="537"/>
        <v>254648344.22077104</v>
      </c>
      <c r="AT408" s="1">
        <f t="shared" si="538"/>
        <v>989240.68507173075</v>
      </c>
      <c r="AU408" s="1">
        <f t="shared" si="539"/>
        <v>9981873.3561124187</v>
      </c>
      <c r="AV408" s="1">
        <f t="shared" si="540"/>
        <v>53.658118958616399</v>
      </c>
      <c r="AW408" s="1">
        <f t="shared" si="541"/>
        <v>835678.95460112777</v>
      </c>
      <c r="AX408" s="6">
        <f t="shared" si="542"/>
        <v>826127971.36170018</v>
      </c>
      <c r="AY408">
        <f t="shared" si="543"/>
        <v>983419.41675156797</v>
      </c>
      <c r="AZ408">
        <f t="shared" si="544"/>
        <v>147740.46215044014</v>
      </c>
      <c r="BA408">
        <f t="shared" si="545"/>
        <v>1771885.5329805184</v>
      </c>
      <c r="BB408">
        <f t="shared" si="546"/>
        <v>18670644.126071315</v>
      </c>
    </row>
    <row r="409" spans="4:54" x14ac:dyDescent="0.35">
      <c r="D409">
        <f t="shared" si="496"/>
        <v>2025.375</v>
      </c>
      <c r="E409" s="1">
        <f t="shared" si="497"/>
        <v>3963.3627892415425</v>
      </c>
      <c r="F409" s="1">
        <f t="shared" si="498"/>
        <v>0.9517226470203155</v>
      </c>
      <c r="G409" s="1">
        <f t="shared" si="499"/>
        <v>126525.34641430022</v>
      </c>
      <c r="H409" s="1">
        <f t="shared" si="500"/>
        <v>10856.138132245656</v>
      </c>
      <c r="I409" s="1">
        <f t="shared" si="501"/>
        <v>7.2618753454145102E-4</v>
      </c>
      <c r="J409" s="1">
        <f t="shared" si="502"/>
        <v>0.48706767671358669</v>
      </c>
      <c r="K409" s="1">
        <f t="shared" si="503"/>
        <v>1.7334095635960528E-2</v>
      </c>
      <c r="L409" s="1">
        <f t="shared" si="504"/>
        <v>5.4825998250893218E-3</v>
      </c>
      <c r="M409" s="1">
        <f t="shared" si="505"/>
        <v>0.73676496803556724</v>
      </c>
      <c r="N409" s="1">
        <f t="shared" si="506"/>
        <v>0.62861031186437044</v>
      </c>
      <c r="O409" s="1">
        <f t="shared" si="507"/>
        <v>6.0071642348955869</v>
      </c>
      <c r="P409" s="1">
        <f t="shared" si="508"/>
        <v>0.79265414090680397</v>
      </c>
      <c r="Q409" s="1">
        <f t="shared" si="509"/>
        <v>131961.42073226697</v>
      </c>
      <c r="R409" s="1">
        <f t="shared" si="510"/>
        <v>0.79972799016833096</v>
      </c>
      <c r="S409" s="1">
        <f t="shared" si="511"/>
        <v>0.32053125684172651</v>
      </c>
      <c r="T409" s="1">
        <f t="shared" si="512"/>
        <v>0.7960970522322508</v>
      </c>
      <c r="U409" s="1">
        <f t="shared" si="513"/>
        <v>0.99374587818067484</v>
      </c>
      <c r="V409" s="1">
        <f t="shared" si="514"/>
        <v>168.65891068334426</v>
      </c>
      <c r="W409" s="1">
        <f t="shared" si="515"/>
        <v>3391.3491663730147</v>
      </c>
      <c r="X409" s="1">
        <f t="shared" si="516"/>
        <v>374.21982546366934</v>
      </c>
      <c r="Y409" s="1">
        <f t="shared" si="517"/>
        <v>0.1507570301439739</v>
      </c>
      <c r="Z409" s="1">
        <f t="shared" si="518"/>
        <v>0.62861031186437044</v>
      </c>
      <c r="AA409" s="1">
        <f t="shared" si="519"/>
        <v>7126.3725351412195</v>
      </c>
      <c r="AB409" s="1">
        <f t="shared" si="520"/>
        <v>9.7097865649252244E-3</v>
      </c>
      <c r="AC409" s="1">
        <f t="shared" si="521"/>
        <v>0.35309598485529842</v>
      </c>
      <c r="AD409" s="1">
        <f t="shared" si="522"/>
        <v>2.6663151602747927E-2</v>
      </c>
      <c r="AE409" s="1">
        <f t="shared" si="523"/>
        <v>0.31707721687752444</v>
      </c>
      <c r="AF409" s="1">
        <f t="shared" si="524"/>
        <v>257.4179836606412</v>
      </c>
      <c r="AG409" s="1">
        <f t="shared" si="525"/>
        <v>152.64176583259376</v>
      </c>
      <c r="AH409" s="1">
        <f t="shared" si="526"/>
        <v>152.28493172840558</v>
      </c>
      <c r="AI409" s="1">
        <f t="shared" si="527"/>
        <v>259.13573287441824</v>
      </c>
      <c r="AJ409" s="1">
        <f t="shared" si="528"/>
        <v>304.92672426659436</v>
      </c>
      <c r="AK409" s="8">
        <f t="shared" si="529"/>
        <v>88210036.267446578</v>
      </c>
      <c r="AL409" s="1">
        <f t="shared" si="530"/>
        <v>3085992.9487048942</v>
      </c>
      <c r="AM409" s="1">
        <f t="shared" si="531"/>
        <v>0.99997555546101258</v>
      </c>
      <c r="AN409" s="1">
        <f t="shared" si="532"/>
        <v>35.375229064331968</v>
      </c>
      <c r="AO409" s="1">
        <f t="shared" si="533"/>
        <v>131.17817377342581</v>
      </c>
      <c r="AP409" s="1">
        <f t="shared" si="534"/>
        <v>1.0727782260095117E-2</v>
      </c>
      <c r="AQ409" s="1">
        <f t="shared" si="535"/>
        <v>2.31582907415209E-3</v>
      </c>
      <c r="AR409" s="1">
        <f t="shared" si="536"/>
        <v>3798.114452781072</v>
      </c>
      <c r="AS409" s="1">
        <f t="shared" si="537"/>
        <v>255825674.07397503</v>
      </c>
      <c r="AT409" s="1">
        <f t="shared" si="538"/>
        <v>993814.30324322113</v>
      </c>
      <c r="AU409" s="1">
        <f t="shared" si="539"/>
        <v>10043700.898929402</v>
      </c>
      <c r="AV409" s="1">
        <f t="shared" si="540"/>
        <v>53.65633778015696</v>
      </c>
      <c r="AW409" s="1">
        <f t="shared" si="541"/>
        <v>839023.28279168054</v>
      </c>
      <c r="AX409" s="6">
        <f t="shared" si="542"/>
        <v>831641098.62841558</v>
      </c>
      <c r="AY409">
        <f t="shared" si="543"/>
        <v>987966.12109008315</v>
      </c>
      <c r="AZ409">
        <f t="shared" si="544"/>
        <v>148942.83829840264</v>
      </c>
      <c r="BA409">
        <f t="shared" si="545"/>
        <v>1779391.731628119</v>
      </c>
      <c r="BB409">
        <f t="shared" si="546"/>
        <v>18781386.971882597</v>
      </c>
    </row>
    <row r="410" spans="4:54" x14ac:dyDescent="0.35">
      <c r="D410">
        <f t="shared" si="496"/>
        <v>2025.4375</v>
      </c>
      <c r="E410" s="1">
        <f t="shared" si="497"/>
        <v>3974.9326064099187</v>
      </c>
      <c r="F410" s="1">
        <f t="shared" si="498"/>
        <v>0.95172415987743408</v>
      </c>
      <c r="G410" s="1">
        <f t="shared" si="499"/>
        <v>127203.85504756558</v>
      </c>
      <c r="H410" s="1">
        <f t="shared" si="500"/>
        <v>10882.845758306519</v>
      </c>
      <c r="I410" s="1">
        <f t="shared" si="501"/>
        <v>7.1711019101812056E-4</v>
      </c>
      <c r="J410" s="1">
        <f t="shared" si="502"/>
        <v>0.48780839520176617</v>
      </c>
      <c r="K410" s="1">
        <f t="shared" si="503"/>
        <v>1.7313886188097587E-2</v>
      </c>
      <c r="L410" s="1">
        <f t="shared" si="504"/>
        <v>5.4909376049254513E-3</v>
      </c>
      <c r="M410" s="1">
        <f t="shared" si="505"/>
        <v>0.73680127098859005</v>
      </c>
      <c r="N410" s="1">
        <f t="shared" si="506"/>
        <v>0.62966989717923438</v>
      </c>
      <c r="O410" s="1">
        <f t="shared" si="507"/>
        <v>6.0254584639760109</v>
      </c>
      <c r="P410" s="1">
        <f t="shared" si="508"/>
        <v>0.79315345819663596</v>
      </c>
      <c r="Q410" s="1">
        <f t="shared" si="509"/>
        <v>132653.30287260775</v>
      </c>
      <c r="R410" s="1">
        <f t="shared" si="510"/>
        <v>0.79972799016833096</v>
      </c>
      <c r="S410" s="1">
        <f t="shared" si="511"/>
        <v>0.32095192959014224</v>
      </c>
      <c r="T410" s="1">
        <f t="shared" si="512"/>
        <v>0.79614243895315961</v>
      </c>
      <c r="U410" s="1">
        <f t="shared" si="513"/>
        <v>0.99377903029790338</v>
      </c>
      <c r="V410" s="1">
        <f t="shared" si="514"/>
        <v>168.60295127507038</v>
      </c>
      <c r="W410" s="1">
        <f t="shared" si="515"/>
        <v>3401.6771874017941</v>
      </c>
      <c r="X410" s="1">
        <f t="shared" si="516"/>
        <v>375.35947521283049</v>
      </c>
      <c r="Y410" s="1">
        <f t="shared" si="517"/>
        <v>0.15128277721809535</v>
      </c>
      <c r="Z410" s="1">
        <f t="shared" si="518"/>
        <v>0.62966989717923438</v>
      </c>
      <c r="AA410" s="1">
        <f t="shared" si="519"/>
        <v>7148.0752032509054</v>
      </c>
      <c r="AB410" s="1">
        <f t="shared" si="520"/>
        <v>9.7261533776555869E-3</v>
      </c>
      <c r="AC410" s="1">
        <f t="shared" si="521"/>
        <v>0.35443200449539924</v>
      </c>
      <c r="AD410" s="1">
        <f t="shared" si="522"/>
        <v>2.6668049220224713E-2</v>
      </c>
      <c r="AE410" s="1">
        <f t="shared" si="523"/>
        <v>0.31749335646278098</v>
      </c>
      <c r="AF410" s="1">
        <f t="shared" si="524"/>
        <v>257.41798199154152</v>
      </c>
      <c r="AG410" s="1">
        <f t="shared" si="525"/>
        <v>152.64176484286367</v>
      </c>
      <c r="AH410" s="1">
        <f t="shared" si="526"/>
        <v>152.28493172840558</v>
      </c>
      <c r="AI410" s="1">
        <f t="shared" si="527"/>
        <v>259.0497541246711</v>
      </c>
      <c r="AJ410" s="1">
        <f t="shared" si="528"/>
        <v>304.92672228944775</v>
      </c>
      <c r="AK410" s="8">
        <f t="shared" si="529"/>
        <v>88672527.110251933</v>
      </c>
      <c r="AL410" s="1">
        <f t="shared" si="530"/>
        <v>3102172.9467448592</v>
      </c>
      <c r="AM410" s="1">
        <f t="shared" si="531"/>
        <v>0.99997568295325168</v>
      </c>
      <c r="AN410" s="1">
        <f t="shared" si="532"/>
        <v>35.380126207241481</v>
      </c>
      <c r="AO410" s="1">
        <f t="shared" si="533"/>
        <v>131.19633332406531</v>
      </c>
      <c r="AP410" s="1">
        <f t="shared" si="534"/>
        <v>1.0737445335456399E-2</v>
      </c>
      <c r="AQ410" s="1">
        <f t="shared" si="535"/>
        <v>2.3239052504918476E-3</v>
      </c>
      <c r="AR410" s="1">
        <f t="shared" si="536"/>
        <v>3809.6812375660156</v>
      </c>
      <c r="AS410" s="1">
        <f t="shared" si="537"/>
        <v>257004955.15989438</v>
      </c>
      <c r="AT410" s="1">
        <f t="shared" si="538"/>
        <v>998395.50124489469</v>
      </c>
      <c r="AU410" s="1">
        <f t="shared" si="539"/>
        <v>10105814.292882103</v>
      </c>
      <c r="AV410" s="1">
        <f t="shared" si="540"/>
        <v>53.654571073699778</v>
      </c>
      <c r="AW410" s="1">
        <f t="shared" si="541"/>
        <v>842369.1240493058</v>
      </c>
      <c r="AX410" s="6">
        <f t="shared" si="542"/>
        <v>837183131.57280636</v>
      </c>
      <c r="AY410">
        <f t="shared" si="543"/>
        <v>992520.3606546463</v>
      </c>
      <c r="AZ410">
        <f t="shared" si="544"/>
        <v>150151.2366053405</v>
      </c>
      <c r="BA410">
        <f t="shared" si="545"/>
        <v>1786905.0484859035</v>
      </c>
      <c r="BB410">
        <f t="shared" si="546"/>
        <v>18892598.955109354</v>
      </c>
    </row>
    <row r="411" spans="4:54" x14ac:dyDescent="0.35">
      <c r="D411">
        <f t="shared" si="496"/>
        <v>2025.5</v>
      </c>
      <c r="E411" s="1">
        <f t="shared" si="497"/>
        <v>3986.4976342372679</v>
      </c>
      <c r="F411" s="1">
        <f t="shared" si="498"/>
        <v>0.95172566043955154</v>
      </c>
      <c r="G411" s="1">
        <f t="shared" si="499"/>
        <v>127884.03290745974</v>
      </c>
      <c r="H411" s="1">
        <f t="shared" si="500"/>
        <v>10909.230069090971</v>
      </c>
      <c r="I411" s="1">
        <f t="shared" si="501"/>
        <v>7.0814631428058701E-4</v>
      </c>
      <c r="J411" s="1">
        <f t="shared" si="502"/>
        <v>0.48854732948821444</v>
      </c>
      <c r="K411" s="1">
        <f t="shared" si="503"/>
        <v>1.7293700067391775E-2</v>
      </c>
      <c r="L411" s="1">
        <f t="shared" si="504"/>
        <v>5.499255301178607E-3</v>
      </c>
      <c r="M411" s="1">
        <f t="shared" si="505"/>
        <v>0.73683712015473291</v>
      </c>
      <c r="N411" s="1">
        <f t="shared" si="506"/>
        <v>0.63072876566939495</v>
      </c>
      <c r="O411" s="1">
        <f t="shared" si="507"/>
        <v>6.0437530287640033</v>
      </c>
      <c r="P411" s="1">
        <f t="shared" si="508"/>
        <v>0.79365038551139033</v>
      </c>
      <c r="Q411" s="1">
        <f t="shared" si="509"/>
        <v>133346.69234352835</v>
      </c>
      <c r="R411" s="1">
        <f t="shared" si="510"/>
        <v>0.79972799016833096</v>
      </c>
      <c r="S411" s="1">
        <f t="shared" si="511"/>
        <v>0.32137268169767447</v>
      </c>
      <c r="T411" s="1">
        <f t="shared" si="512"/>
        <v>0.79618725834009829</v>
      </c>
      <c r="U411" s="1">
        <f t="shared" si="513"/>
        <v>0.99381191307226602</v>
      </c>
      <c r="V411" s="1">
        <f t="shared" si="514"/>
        <v>168.54715735609307</v>
      </c>
      <c r="W411" s="1">
        <f t="shared" si="515"/>
        <v>3412.0053979545382</v>
      </c>
      <c r="X411" s="1">
        <f t="shared" si="516"/>
        <v>376.49914587509187</v>
      </c>
      <c r="Y411" s="1">
        <f t="shared" si="517"/>
        <v>0.15180862347340565</v>
      </c>
      <c r="Z411" s="1">
        <f t="shared" si="518"/>
        <v>0.63072876566939495</v>
      </c>
      <c r="AA411" s="1">
        <f t="shared" si="519"/>
        <v>7169.7782696145932</v>
      </c>
      <c r="AB411" s="1">
        <f t="shared" si="520"/>
        <v>9.7425091180017645E-3</v>
      </c>
      <c r="AC411" s="1">
        <f t="shared" si="521"/>
        <v>0.35576991353031739</v>
      </c>
      <c r="AD411" s="1">
        <f t="shared" si="522"/>
        <v>2.6672536763781108E-2</v>
      </c>
      <c r="AE411" s="1">
        <f t="shared" si="523"/>
        <v>0.31790957455198143</v>
      </c>
      <c r="AF411" s="1">
        <f t="shared" si="524"/>
        <v>257.41798038415538</v>
      </c>
      <c r="AG411" s="1">
        <f t="shared" si="525"/>
        <v>152.64176388972803</v>
      </c>
      <c r="AH411" s="1">
        <f t="shared" si="526"/>
        <v>152.28493172840558</v>
      </c>
      <c r="AI411" s="1">
        <f t="shared" si="527"/>
        <v>258.96402964070791</v>
      </c>
      <c r="AJ411" s="1">
        <f t="shared" si="528"/>
        <v>304.92672038540445</v>
      </c>
      <c r="AK411" s="8">
        <f t="shared" si="529"/>
        <v>89136025.533033133</v>
      </c>
      <c r="AL411" s="1">
        <f t="shared" si="530"/>
        <v>3118388.1944335299</v>
      </c>
      <c r="AM411" s="1">
        <f t="shared" si="531"/>
        <v>0.99997580939594355</v>
      </c>
      <c r="AN411" s="1">
        <f t="shared" si="532"/>
        <v>35.385005950424727</v>
      </c>
      <c r="AO411" s="1">
        <f t="shared" si="533"/>
        <v>131.21442835316313</v>
      </c>
      <c r="AP411" s="1">
        <f t="shared" si="534"/>
        <v>1.0747047705446678E-2</v>
      </c>
      <c r="AQ411" s="1">
        <f t="shared" si="535"/>
        <v>2.3319829503869608E-3</v>
      </c>
      <c r="AR411" s="1">
        <f t="shared" si="536"/>
        <v>3821.2482346068118</v>
      </c>
      <c r="AS411" s="1">
        <f t="shared" si="537"/>
        <v>258186150.30648014</v>
      </c>
      <c r="AT411" s="1">
        <f t="shared" si="538"/>
        <v>1002984.1346792418</v>
      </c>
      <c r="AU411" s="1">
        <f t="shared" si="539"/>
        <v>10168214.01170991</v>
      </c>
      <c r="AV411" s="1">
        <f t="shared" si="540"/>
        <v>53.652818730827711</v>
      </c>
      <c r="AW411" s="1">
        <f t="shared" si="541"/>
        <v>845716.34721739101</v>
      </c>
      <c r="AX411" s="6">
        <f t="shared" si="542"/>
        <v>842754133.16862094</v>
      </c>
      <c r="AY411">
        <f t="shared" si="543"/>
        <v>997081.99189746683</v>
      </c>
      <c r="AZ411">
        <f t="shared" si="544"/>
        <v>151365.64468007584</v>
      </c>
      <c r="BA411">
        <f t="shared" si="545"/>
        <v>1794425.2127987533</v>
      </c>
      <c r="BB411">
        <f t="shared" si="546"/>
        <v>19004280.520639721</v>
      </c>
    </row>
    <row r="412" spans="4:54" x14ac:dyDescent="0.35">
      <c r="D412">
        <f t="shared" si="496"/>
        <v>2025.5625</v>
      </c>
      <c r="E412" s="1">
        <f t="shared" si="497"/>
        <v>3998.0575171541504</v>
      </c>
      <c r="F412" s="1">
        <f t="shared" si="498"/>
        <v>0.95172714879885489</v>
      </c>
      <c r="G412" s="1">
        <f t="shared" si="499"/>
        <v>128565.85978677793</v>
      </c>
      <c r="H412" s="1">
        <f t="shared" si="500"/>
        <v>10935.287696663834</v>
      </c>
      <c r="I412" s="1">
        <f t="shared" si="501"/>
        <v>6.9929448599414796E-4</v>
      </c>
      <c r="J412" s="1">
        <f t="shared" si="502"/>
        <v>0.48928448228610277</v>
      </c>
      <c r="K412" s="1">
        <f t="shared" si="503"/>
        <v>1.7273537353277947E-2</v>
      </c>
      <c r="L412" s="1">
        <f t="shared" si="504"/>
        <v>5.5075529443891691E-3</v>
      </c>
      <c r="M412" s="1">
        <f t="shared" si="505"/>
        <v>0.73687252120633162</v>
      </c>
      <c r="N412" s="1">
        <f t="shared" si="506"/>
        <v>0.63178689239725616</v>
      </c>
      <c r="O412" s="1">
        <f t="shared" si="507"/>
        <v>6.0620473755453119</v>
      </c>
      <c r="P412" s="1">
        <f t="shared" si="508"/>
        <v>0.79414492503688805</v>
      </c>
      <c r="Q412" s="1">
        <f t="shared" si="509"/>
        <v>134041.56725137294</v>
      </c>
      <c r="R412" s="1">
        <f t="shared" si="510"/>
        <v>0.79972799016833096</v>
      </c>
      <c r="S412" s="1">
        <f t="shared" si="511"/>
        <v>0.32179351005232137</v>
      </c>
      <c r="T412" s="1">
        <f t="shared" si="512"/>
        <v>0.79623151748474086</v>
      </c>
      <c r="U412" s="1">
        <f t="shared" si="513"/>
        <v>0.99384452851789018</v>
      </c>
      <c r="V412" s="1">
        <f t="shared" si="514"/>
        <v>168.49152959397526</v>
      </c>
      <c r="W412" s="1">
        <f t="shared" si="515"/>
        <v>3422.3334854314417</v>
      </c>
      <c r="X412" s="1">
        <f t="shared" si="516"/>
        <v>377.63880295649875</v>
      </c>
      <c r="Y412" s="1">
        <f t="shared" si="517"/>
        <v>0.15233456502059689</v>
      </c>
      <c r="Z412" s="1">
        <f t="shared" si="518"/>
        <v>0.63178689239725616</v>
      </c>
      <c r="AA412" s="1">
        <f t="shared" si="519"/>
        <v>7191.4810773542804</v>
      </c>
      <c r="AB412" s="1">
        <f t="shared" si="520"/>
        <v>9.7588534007668742E-3</v>
      </c>
      <c r="AC412" s="1">
        <f t="shared" si="521"/>
        <v>0.35710967581745767</v>
      </c>
      <c r="AD412" s="1">
        <f t="shared" si="522"/>
        <v>2.6676614060884986E-2</v>
      </c>
      <c r="AE412" s="1">
        <f t="shared" si="523"/>
        <v>0.31832586806665875</v>
      </c>
      <c r="AF412" s="1">
        <f t="shared" si="524"/>
        <v>257.41797883620097</v>
      </c>
      <c r="AG412" s="1">
        <f t="shared" si="525"/>
        <v>152.64176297183374</v>
      </c>
      <c r="AH412" s="1">
        <f t="shared" si="526"/>
        <v>152.28493172840558</v>
      </c>
      <c r="AI412" s="1">
        <f t="shared" si="527"/>
        <v>258.87856044820478</v>
      </c>
      <c r="AJ412" s="1">
        <f t="shared" si="528"/>
        <v>304.9267185517615</v>
      </c>
      <c r="AK412" s="8">
        <f t="shared" si="529"/>
        <v>89600516.90090549</v>
      </c>
      <c r="AL412" s="1">
        <f t="shared" si="530"/>
        <v>3134638.1797772497</v>
      </c>
      <c r="AM412" s="1">
        <f t="shared" si="531"/>
        <v>0.99997593479717928</v>
      </c>
      <c r="AN412" s="1">
        <f t="shared" si="532"/>
        <v>35.389868232618191</v>
      </c>
      <c r="AO412" s="1">
        <f t="shared" si="533"/>
        <v>131.23245863354236</v>
      </c>
      <c r="AP412" s="1">
        <f t="shared" si="534"/>
        <v>1.0756589546363255E-2</v>
      </c>
      <c r="AQ412" s="1">
        <f t="shared" si="535"/>
        <v>2.3400621140924733E-3</v>
      </c>
      <c r="AR412" s="1">
        <f t="shared" si="536"/>
        <v>3832.815093809802</v>
      </c>
      <c r="AS412" s="1">
        <f t="shared" si="537"/>
        <v>259369222.09143949</v>
      </c>
      <c r="AT412" s="1">
        <f t="shared" si="538"/>
        <v>1007580.0581764342</v>
      </c>
      <c r="AU412" s="1">
        <f t="shared" si="539"/>
        <v>10230900.520127362</v>
      </c>
      <c r="AV412" s="1">
        <f t="shared" si="540"/>
        <v>53.651080643750134</v>
      </c>
      <c r="AW412" s="1">
        <f t="shared" si="541"/>
        <v>849064.82067387109</v>
      </c>
      <c r="AX412" s="6">
        <f t="shared" si="542"/>
        <v>848354165.47492754</v>
      </c>
      <c r="AY412">
        <f t="shared" si="543"/>
        <v>1001650.8703041573</v>
      </c>
      <c r="AZ412">
        <f t="shared" si="544"/>
        <v>152586.04963028611</v>
      </c>
      <c r="BA412">
        <f t="shared" si="545"/>
        <v>1801951.9525400563</v>
      </c>
      <c r="BB412">
        <f t="shared" si="546"/>
        <v>19116432.096439645</v>
      </c>
    </row>
    <row r="413" spans="4:54" x14ac:dyDescent="0.35">
      <c r="D413">
        <f t="shared" si="496"/>
        <v>2025.625</v>
      </c>
      <c r="E413" s="1">
        <f t="shared" si="497"/>
        <v>4009.6118998981592</v>
      </c>
      <c r="F413" s="1">
        <f t="shared" si="498"/>
        <v>0.95172862504699807</v>
      </c>
      <c r="G413" s="1">
        <f t="shared" si="499"/>
        <v>129249.31526781942</v>
      </c>
      <c r="H413" s="1">
        <f t="shared" si="500"/>
        <v>10961.015312900587</v>
      </c>
      <c r="I413" s="1">
        <f t="shared" si="501"/>
        <v>6.9055330555327355E-4</v>
      </c>
      <c r="J413" s="1">
        <f t="shared" si="502"/>
        <v>0.49001985631165834</v>
      </c>
      <c r="K413" s="1">
        <f t="shared" si="503"/>
        <v>1.7253398125400426E-2</v>
      </c>
      <c r="L413" s="1">
        <f t="shared" si="504"/>
        <v>5.5158305651319163E-3</v>
      </c>
      <c r="M413" s="1">
        <f t="shared" si="505"/>
        <v>0.7369074797448173</v>
      </c>
      <c r="N413" s="1">
        <f t="shared" si="506"/>
        <v>0.6328442524385135</v>
      </c>
      <c r="O413" s="1">
        <f t="shared" si="507"/>
        <v>6.0803409499994725</v>
      </c>
      <c r="P413" s="1">
        <f t="shared" si="508"/>
        <v>0.79463707906486236</v>
      </c>
      <c r="Q413" s="1">
        <f t="shared" si="509"/>
        <v>134737.90551192436</v>
      </c>
      <c r="R413" s="1">
        <f t="shared" si="510"/>
        <v>0.79972799016833096</v>
      </c>
      <c r="S413" s="1">
        <f t="shared" si="511"/>
        <v>0.32221441155388536</v>
      </c>
      <c r="T413" s="1">
        <f t="shared" si="512"/>
        <v>0.79627522339011547</v>
      </c>
      <c r="U413" s="1">
        <f t="shared" si="513"/>
        <v>0.99387687863749752</v>
      </c>
      <c r="V413" s="1">
        <f t="shared" si="514"/>
        <v>168.43606864712262</v>
      </c>
      <c r="W413" s="1">
        <f t="shared" si="515"/>
        <v>3432.6611368904632</v>
      </c>
      <c r="X413" s="1">
        <f t="shared" si="516"/>
        <v>378.77841192533225</v>
      </c>
      <c r="Y413" s="1">
        <f t="shared" si="517"/>
        <v>0.15286059798511381</v>
      </c>
      <c r="Z413" s="1">
        <f t="shared" si="518"/>
        <v>0.6328442524385135</v>
      </c>
      <c r="AA413" s="1">
        <f t="shared" si="519"/>
        <v>7213.1829688728094</v>
      </c>
      <c r="AB413" s="1">
        <f t="shared" si="520"/>
        <v>9.7751858409593356E-3</v>
      </c>
      <c r="AC413" s="1">
        <f t="shared" si="521"/>
        <v>0.35845125496594105</v>
      </c>
      <c r="AD413" s="1">
        <f t="shared" si="522"/>
        <v>2.6680280985194572E-2</v>
      </c>
      <c r="AE413" s="1">
        <f t="shared" si="523"/>
        <v>0.3187422339400231</v>
      </c>
      <c r="AF413" s="1">
        <f t="shared" si="524"/>
        <v>257.41797734548084</v>
      </c>
      <c r="AG413" s="1">
        <f t="shared" si="525"/>
        <v>152.64176208787779</v>
      </c>
      <c r="AH413" s="1">
        <f t="shared" si="526"/>
        <v>152.28493172840558</v>
      </c>
      <c r="AI413" s="1">
        <f t="shared" si="527"/>
        <v>258.79334755876812</v>
      </c>
      <c r="AJ413" s="1">
        <f t="shared" si="528"/>
        <v>304.92671678591591</v>
      </c>
      <c r="AK413" s="8">
        <f t="shared" si="529"/>
        <v>90065986.451602995</v>
      </c>
      <c r="AL413" s="1">
        <f t="shared" si="530"/>
        <v>3150922.3863259954</v>
      </c>
      <c r="AM413" s="1">
        <f t="shared" si="531"/>
        <v>0.99997605916500032</v>
      </c>
      <c r="AN413" s="1">
        <f t="shared" si="532"/>
        <v>35.39471299346782</v>
      </c>
      <c r="AO413" s="1">
        <f t="shared" si="533"/>
        <v>131.25042394139854</v>
      </c>
      <c r="AP413" s="1">
        <f t="shared" si="534"/>
        <v>1.0766071034559276E-2</v>
      </c>
      <c r="AQ413" s="1">
        <f t="shared" si="535"/>
        <v>2.3481426820900473E-3</v>
      </c>
      <c r="AR413" s="1">
        <f t="shared" si="536"/>
        <v>3844.3814646980422</v>
      </c>
      <c r="AS413" s="1">
        <f t="shared" si="537"/>
        <v>260554132.84728622</v>
      </c>
      <c r="AT413" s="1">
        <f t="shared" si="538"/>
        <v>1012183.1254139502</v>
      </c>
      <c r="AU413" s="1">
        <f t="shared" si="539"/>
        <v>10293874.273763388</v>
      </c>
      <c r="AV413" s="1">
        <f t="shared" si="540"/>
        <v>53.649356705301741</v>
      </c>
      <c r="AW413" s="1">
        <f t="shared" si="541"/>
        <v>852414.41235039663</v>
      </c>
      <c r="AX413" s="6">
        <f t="shared" si="542"/>
        <v>853983289.62815273</v>
      </c>
      <c r="AY413">
        <f t="shared" si="543"/>
        <v>1006226.8504132426</v>
      </c>
      <c r="AZ413">
        <f t="shared" si="544"/>
        <v>153812.43806284593</v>
      </c>
      <c r="BA413">
        <f t="shared" si="545"/>
        <v>1809484.99445028</v>
      </c>
      <c r="BB413">
        <f t="shared" si="546"/>
        <v>19229054.093473397</v>
      </c>
    </row>
    <row r="414" spans="4:54" x14ac:dyDescent="0.35">
      <c r="D414">
        <f t="shared" si="496"/>
        <v>2025.6875</v>
      </c>
      <c r="E414" s="1">
        <f t="shared" si="497"/>
        <v>4021.1604275642917</v>
      </c>
      <c r="F414" s="1">
        <f t="shared" si="498"/>
        <v>0.95173008927510172</v>
      </c>
      <c r="G414" s="1">
        <f t="shared" si="499"/>
        <v>129934.3787248757</v>
      </c>
      <c r="H414" s="1">
        <f t="shared" si="500"/>
        <v>10986.40963042176</v>
      </c>
      <c r="I414" s="1">
        <f t="shared" si="501"/>
        <v>6.8192138985998375E-4</v>
      </c>
      <c r="J414" s="1">
        <f t="shared" si="502"/>
        <v>0.49075345428417511</v>
      </c>
      <c r="K414" s="1">
        <f t="shared" si="503"/>
        <v>1.7233282463599921E-2</v>
      </c>
      <c r="L414" s="1">
        <f t="shared" si="504"/>
        <v>5.5240881940161494E-3</v>
      </c>
      <c r="M414" s="1">
        <f t="shared" si="505"/>
        <v>0.7369420013016037</v>
      </c>
      <c r="N414" s="1">
        <f t="shared" si="506"/>
        <v>0.63390082088502819</v>
      </c>
      <c r="O414" s="1">
        <f t="shared" si="507"/>
        <v>6.0986331972762384</v>
      </c>
      <c r="P414" s="1">
        <f t="shared" si="508"/>
        <v>0.79512684999220895</v>
      </c>
      <c r="Q414" s="1">
        <f t="shared" si="509"/>
        <v>135435.68485336029</v>
      </c>
      <c r="R414" s="1">
        <f t="shared" si="510"/>
        <v>0.79972799016833096</v>
      </c>
      <c r="S414" s="1">
        <f t="shared" si="511"/>
        <v>0.32263538311396456</v>
      </c>
      <c r="T414" s="1">
        <f t="shared" si="512"/>
        <v>0.79631838297171254</v>
      </c>
      <c r="U414" s="1">
        <f t="shared" si="513"/>
        <v>0.99390896542241292</v>
      </c>
      <c r="V414" s="1">
        <f t="shared" si="514"/>
        <v>168.38077516472018</v>
      </c>
      <c r="W414" s="1">
        <f t="shared" si="515"/>
        <v>3442.9880390904705</v>
      </c>
      <c r="X414" s="1">
        <f t="shared" si="516"/>
        <v>379.91793821687014</v>
      </c>
      <c r="Y414" s="1">
        <f t="shared" si="517"/>
        <v>0.15338671850714314</v>
      </c>
      <c r="Z414" s="1">
        <f t="shared" si="518"/>
        <v>0.63390082088502819</v>
      </c>
      <c r="AA414" s="1">
        <f t="shared" si="519"/>
        <v>7234.8832859445338</v>
      </c>
      <c r="AB414" s="1">
        <f t="shared" si="520"/>
        <v>9.7915060538372716E-3</v>
      </c>
      <c r="AC414" s="1">
        <f t="shared" si="521"/>
        <v>0.35979461434066307</v>
      </c>
      <c r="AD414" s="1">
        <f t="shared" si="522"/>
        <v>2.6683537456655793E-2</v>
      </c>
      <c r="AE414" s="1">
        <f t="shared" si="523"/>
        <v>0.31915866911695318</v>
      </c>
      <c r="AF414" s="1">
        <f t="shared" si="524"/>
        <v>257.41797590987881</v>
      </c>
      <c r="AG414" s="1">
        <f t="shared" si="525"/>
        <v>152.64176123660539</v>
      </c>
      <c r="AH414" s="1">
        <f t="shared" si="526"/>
        <v>152.28493172840558</v>
      </c>
      <c r="AI414" s="1">
        <f t="shared" si="527"/>
        <v>258.70839196983729</v>
      </c>
      <c r="AJ414" s="1">
        <f t="shared" si="528"/>
        <v>304.92671508536102</v>
      </c>
      <c r="AK414" s="8">
        <f t="shared" si="529"/>
        <v>90532419.297454327</v>
      </c>
      <c r="AL414" s="1">
        <f t="shared" si="530"/>
        <v>3167240.2932425053</v>
      </c>
      <c r="AM414" s="1">
        <f t="shared" si="531"/>
        <v>0.99997618250739817</v>
      </c>
      <c r="AN414" s="1">
        <f t="shared" si="532"/>
        <v>35.399540173534753</v>
      </c>
      <c r="AO414" s="1">
        <f t="shared" si="533"/>
        <v>131.26832405632089</v>
      </c>
      <c r="AP414" s="1">
        <f t="shared" si="534"/>
        <v>1.0775492346440612E-2</v>
      </c>
      <c r="AQ414" s="1">
        <f t="shared" si="535"/>
        <v>2.3562245950878025E-3</v>
      </c>
      <c r="AR414" s="1">
        <f t="shared" si="536"/>
        <v>3855.9469964596251</v>
      </c>
      <c r="AS414" s="1">
        <f t="shared" si="537"/>
        <v>261740844.66646183</v>
      </c>
      <c r="AT414" s="1">
        <f t="shared" si="538"/>
        <v>1016793.1891364745</v>
      </c>
      <c r="AU414" s="1">
        <f t="shared" si="539"/>
        <v>10357135.719101761</v>
      </c>
      <c r="AV414" s="1">
        <f t="shared" si="540"/>
        <v>53.647646808941509</v>
      </c>
      <c r="AW414" s="1">
        <f t="shared" si="541"/>
        <v>855764.98975166027</v>
      </c>
      <c r="AX414" s="6">
        <f t="shared" si="542"/>
        <v>859641565.83424366</v>
      </c>
      <c r="AY414">
        <f t="shared" si="543"/>
        <v>1010809.7858359438</v>
      </c>
      <c r="AZ414">
        <f t="shared" si="544"/>
        <v>155044.79608428356</v>
      </c>
      <c r="BA414">
        <f t="shared" si="545"/>
        <v>1817024.0640759363</v>
      </c>
      <c r="BB414">
        <f t="shared" si="546"/>
        <v>19342146.905626539</v>
      </c>
    </row>
    <row r="415" spans="4:54" x14ac:dyDescent="0.35">
      <c r="D415">
        <f t="shared" si="496"/>
        <v>2025.75</v>
      </c>
      <c r="E415" s="1">
        <f t="shared" si="497"/>
        <v>4032.7027456552269</v>
      </c>
      <c r="F415" s="1">
        <f t="shared" si="498"/>
        <v>0.95173154157375606</v>
      </c>
      <c r="G415" s="1">
        <f t="shared" si="499"/>
        <v>130621.02932677706</v>
      </c>
      <c r="H415" s="1">
        <f t="shared" si="500"/>
        <v>11011.467403515619</v>
      </c>
      <c r="I415" s="1">
        <f t="shared" si="501"/>
        <v>6.7339737310502285E-4</v>
      </c>
      <c r="J415" s="1">
        <f t="shared" si="502"/>
        <v>0.49148527892602412</v>
      </c>
      <c r="K415" s="1">
        <f t="shared" si="503"/>
        <v>1.7213190447900529E-2</v>
      </c>
      <c r="L415" s="1">
        <f t="shared" si="504"/>
        <v>5.5323258616858046E-3</v>
      </c>
      <c r="M415" s="1">
        <f t="shared" si="505"/>
        <v>0.73697609133896158</v>
      </c>
      <c r="N415" s="1">
        <f t="shared" si="506"/>
        <v>0.63495657284770435</v>
      </c>
      <c r="O415" s="1">
        <f t="shared" si="507"/>
        <v>6.1169235620722224</v>
      </c>
      <c r="P415" s="1">
        <f t="shared" si="508"/>
        <v>0.79561424032022499</v>
      </c>
      <c r="Q415" s="1">
        <f t="shared" si="509"/>
        <v>136134.88281926178</v>
      </c>
      <c r="R415" s="1">
        <f t="shared" si="510"/>
        <v>0.79972799016833096</v>
      </c>
      <c r="S415" s="1">
        <f t="shared" si="511"/>
        <v>0.32305642165594406</v>
      </c>
      <c r="T415" s="1">
        <f t="shared" si="512"/>
        <v>0.79636100305857882</v>
      </c>
      <c r="U415" s="1">
        <f t="shared" si="513"/>
        <v>0.99394079085257436</v>
      </c>
      <c r="V415" s="1">
        <f t="shared" si="514"/>
        <v>168.32564978667091</v>
      </c>
      <c r="W415" s="1">
        <f t="shared" si="515"/>
        <v>3453.3138785345122</v>
      </c>
      <c r="X415" s="1">
        <f t="shared" si="516"/>
        <v>381.05734723816175</v>
      </c>
      <c r="Y415" s="1">
        <f t="shared" si="517"/>
        <v>0.15391292274160268</v>
      </c>
      <c r="Z415" s="1">
        <f t="shared" si="518"/>
        <v>0.63495657284770435</v>
      </c>
      <c r="AA415" s="1">
        <f t="shared" si="519"/>
        <v>7256.581369806242</v>
      </c>
      <c r="AB415" s="1">
        <f t="shared" si="520"/>
        <v>9.8078136549529498E-3</v>
      </c>
      <c r="AC415" s="1">
        <f t="shared" si="521"/>
        <v>0.36113971706641795</v>
      </c>
      <c r="AD415" s="1">
        <f t="shared" si="522"/>
        <v>2.6686383441587257E-2</v>
      </c>
      <c r="AE415" s="1">
        <f t="shared" si="523"/>
        <v>0.3195751705539876</v>
      </c>
      <c r="AF415" s="1">
        <f t="shared" si="524"/>
        <v>257.41797452735693</v>
      </c>
      <c r="AG415" s="1">
        <f t="shared" si="525"/>
        <v>152.64176041680804</v>
      </c>
      <c r="AH415" s="1">
        <f t="shared" si="526"/>
        <v>152.28493172840558</v>
      </c>
      <c r="AI415" s="1">
        <f t="shared" si="527"/>
        <v>258.62369466459029</v>
      </c>
      <c r="AJ415" s="1">
        <f t="shared" si="528"/>
        <v>304.92671344768263</v>
      </c>
      <c r="AK415" s="8">
        <f t="shared" si="529"/>
        <v>90999800.427394032</v>
      </c>
      <c r="AL415" s="1">
        <f t="shared" si="530"/>
        <v>3183591.3753726394</v>
      </c>
      <c r="AM415" s="1">
        <f t="shared" si="531"/>
        <v>0.99997630483231492</v>
      </c>
      <c r="AN415" s="1">
        <f t="shared" si="532"/>
        <v>35.404349714300942</v>
      </c>
      <c r="AO415" s="1">
        <f t="shared" si="533"/>
        <v>131.2861587613132</v>
      </c>
      <c r="AP415" s="1">
        <f t="shared" si="534"/>
        <v>1.078485365846278E-2</v>
      </c>
      <c r="AQ415" s="1">
        <f t="shared" si="535"/>
        <v>2.3643077940201482E-3</v>
      </c>
      <c r="AR415" s="1">
        <f t="shared" si="536"/>
        <v>3867.5113379961399</v>
      </c>
      <c r="AS415" s="1">
        <f t="shared" si="537"/>
        <v>262929319.40652266</v>
      </c>
      <c r="AT415" s="1">
        <f t="shared" si="538"/>
        <v>1021410.1011760544</v>
      </c>
      <c r="AU415" s="1">
        <f t="shared" si="539"/>
        <v>10420685.29342279</v>
      </c>
      <c r="AV415" s="1">
        <f t="shared" si="540"/>
        <v>53.645950848751504</v>
      </c>
      <c r="AW415" s="1">
        <f t="shared" si="541"/>
        <v>859116.41997486469</v>
      </c>
      <c r="AX415" s="6">
        <f t="shared" si="542"/>
        <v>865329053.36095583</v>
      </c>
      <c r="AY415">
        <f t="shared" si="543"/>
        <v>1015399.5292762145</v>
      </c>
      <c r="AZ415">
        <f t="shared" si="544"/>
        <v>156283.10930134973</v>
      </c>
      <c r="BA415">
        <f t="shared" si="545"/>
        <v>1824568.8858089098</v>
      </c>
      <c r="BB415">
        <f t="shared" si="546"/>
        <v>19455710.909631286</v>
      </c>
    </row>
    <row r="416" spans="4:54" x14ac:dyDescent="0.35">
      <c r="D416">
        <f t="shared" si="496"/>
        <v>2025.8125</v>
      </c>
      <c r="E416" s="1">
        <f t="shared" si="497"/>
        <v>4044.2385001315242</v>
      </c>
      <c r="F416" s="1">
        <f t="shared" si="498"/>
        <v>0.95173298203302026</v>
      </c>
      <c r="G416" s="1">
        <f t="shared" si="499"/>
        <v>131309.24603949679</v>
      </c>
      <c r="H416" s="1">
        <f t="shared" si="500"/>
        <v>11036.185429050627</v>
      </c>
      <c r="I416" s="1">
        <f t="shared" si="501"/>
        <v>6.6497990655176671E-4</v>
      </c>
      <c r="J416" s="1">
        <f t="shared" si="502"/>
        <v>0.49221533296266251</v>
      </c>
      <c r="K416" s="1">
        <f t="shared" si="503"/>
        <v>1.7193122158496669E-2</v>
      </c>
      <c r="L416" s="1">
        <f t="shared" si="504"/>
        <v>5.5405435988195558E-3</v>
      </c>
      <c r="M416" s="1">
        <f t="shared" si="505"/>
        <v>0.7370097552508833</v>
      </c>
      <c r="N416" s="1">
        <f t="shared" si="506"/>
        <v>0.63601148345936898</v>
      </c>
      <c r="O416" s="1">
        <f t="shared" si="507"/>
        <v>6.1352114887077569</v>
      </c>
      <c r="P416" s="1">
        <f t="shared" si="508"/>
        <v>0.79609925265383641</v>
      </c>
      <c r="Q416" s="1">
        <f t="shared" si="509"/>
        <v>136835.47677167438</v>
      </c>
      <c r="R416" s="1">
        <f t="shared" si="510"/>
        <v>0.79972799016833096</v>
      </c>
      <c r="S416" s="1">
        <f t="shared" si="511"/>
        <v>0.32347752411498709</v>
      </c>
      <c r="T416" s="1">
        <f t="shared" si="512"/>
        <v>0.79640309039439794</v>
      </c>
      <c r="U416" s="1">
        <f t="shared" si="513"/>
        <v>0.9939723568965434</v>
      </c>
      <c r="V416" s="1">
        <f t="shared" si="514"/>
        <v>168.27069314353542</v>
      </c>
      <c r="W416" s="1">
        <f t="shared" si="515"/>
        <v>3463.638341513205</v>
      </c>
      <c r="X416" s="1">
        <f t="shared" si="516"/>
        <v>382.1966043728155</v>
      </c>
      <c r="Y416" s="1">
        <f t="shared" si="517"/>
        <v>0.15443920685813034</v>
      </c>
      <c r="Z416" s="1">
        <f t="shared" si="518"/>
        <v>0.63601148345936898</v>
      </c>
      <c r="AA416" s="1">
        <f t="shared" si="519"/>
        <v>7278.2765612483336</v>
      </c>
      <c r="AB416" s="1">
        <f t="shared" si="520"/>
        <v>9.8241082601972698E-3</v>
      </c>
      <c r="AC416" s="1">
        <f t="shared" si="521"/>
        <v>0.36248652603208847</v>
      </c>
      <c r="AD416" s="1">
        <f t="shared" si="522"/>
        <v>2.6688818952753116E-2</v>
      </c>
      <c r="AE416" s="1">
        <f t="shared" si="523"/>
        <v>0.31999173521931629</v>
      </c>
      <c r="AF416" s="1">
        <f t="shared" si="524"/>
        <v>257.41797319595264</v>
      </c>
      <c r="AG416" s="1">
        <f t="shared" si="525"/>
        <v>152.64175962732202</v>
      </c>
      <c r="AH416" s="1">
        <f t="shared" si="526"/>
        <v>152.28493172840558</v>
      </c>
      <c r="AI416" s="1">
        <f t="shared" si="527"/>
        <v>258.53925661185099</v>
      </c>
      <c r="AJ416" s="1">
        <f t="shared" si="528"/>
        <v>304.92671187055601</v>
      </c>
      <c r="AK416" s="8">
        <f t="shared" si="529"/>
        <v>91468114.709008604</v>
      </c>
      <c r="AL416" s="1">
        <f t="shared" si="530"/>
        <v>3199975.1033169618</v>
      </c>
      <c r="AM416" s="1">
        <f t="shared" si="531"/>
        <v>0.99997642614764293</v>
      </c>
      <c r="AN416" s="1">
        <f t="shared" si="532"/>
        <v>35.409141558174561</v>
      </c>
      <c r="AO416" s="1">
        <f t="shared" si="533"/>
        <v>131.30392784281386</v>
      </c>
      <c r="AP416" s="1">
        <f t="shared" si="534"/>
        <v>1.0794155147127843E-2</v>
      </c>
      <c r="AQ416" s="1">
        <f t="shared" si="535"/>
        <v>2.3723922200476126E-3</v>
      </c>
      <c r="AR416" s="1">
        <f t="shared" si="536"/>
        <v>3879.074137971264</v>
      </c>
      <c r="AS416" s="1">
        <f t="shared" si="537"/>
        <v>264119518.69539359</v>
      </c>
      <c r="AT416" s="1">
        <f t="shared" si="538"/>
        <v>1026033.7124725148</v>
      </c>
      <c r="AU416" s="1">
        <f t="shared" si="539"/>
        <v>10484523.424746294</v>
      </c>
      <c r="AV416" s="1">
        <f t="shared" si="540"/>
        <v>53.644268719435665</v>
      </c>
      <c r="AW416" s="1">
        <f t="shared" si="541"/>
        <v>862468.56972933549</v>
      </c>
      <c r="AX416" s="6">
        <f t="shared" si="542"/>
        <v>871045810.53026891</v>
      </c>
      <c r="AY416">
        <f t="shared" si="543"/>
        <v>1019995.9325510367</v>
      </c>
      <c r="AZ416">
        <f t="shared" si="544"/>
        <v>157527.36282170113</v>
      </c>
      <c r="BA416">
        <f t="shared" si="545"/>
        <v>1832119.1829261482</v>
      </c>
      <c r="BB416">
        <f t="shared" si="546"/>
        <v>19569746.464994341</v>
      </c>
    </row>
    <row r="417" spans="4:54" x14ac:dyDescent="0.35">
      <c r="D417">
        <f t="shared" si="496"/>
        <v>2025.875</v>
      </c>
      <c r="E417" s="1">
        <f t="shared" si="497"/>
        <v>4055.7673374617175</v>
      </c>
      <c r="F417" s="1">
        <f t="shared" si="498"/>
        <v>0.9517344107424236</v>
      </c>
      <c r="G417" s="1">
        <f t="shared" si="499"/>
        <v>131999.00762881245</v>
      </c>
      <c r="H417" s="1">
        <f t="shared" si="500"/>
        <v>11060.560547375802</v>
      </c>
      <c r="I417" s="1">
        <f t="shared" si="501"/>
        <v>6.5666765832281444E-4</v>
      </c>
      <c r="J417" s="1">
        <f t="shared" si="502"/>
        <v>0.49294361912264234</v>
      </c>
      <c r="K417" s="1">
        <f t="shared" si="503"/>
        <v>1.7173077675740146E-2</v>
      </c>
      <c r="L417" s="1">
        <f t="shared" si="504"/>
        <v>5.5487414361309172E-3</v>
      </c>
      <c r="M417" s="1">
        <f t="shared" si="505"/>
        <v>0.73704299836393661</v>
      </c>
      <c r="N417" s="1">
        <f t="shared" si="506"/>
        <v>0.63706552787765369</v>
      </c>
      <c r="O417" s="1">
        <f t="shared" si="507"/>
        <v>6.1534964212039132</v>
      </c>
      <c r="P417" s="1">
        <f t="shared" si="508"/>
        <v>0.79658188970081345</v>
      </c>
      <c r="Q417" s="1">
        <f t="shared" si="509"/>
        <v>137537.44389422025</v>
      </c>
      <c r="R417" s="1">
        <f t="shared" si="510"/>
        <v>0.79972799016833096</v>
      </c>
      <c r="S417" s="1">
        <f t="shared" si="511"/>
        <v>0.32389868743802608</v>
      </c>
      <c r="T417" s="1">
        <f t="shared" si="512"/>
        <v>0.79644465163855738</v>
      </c>
      <c r="U417" s="1">
        <f t="shared" si="513"/>
        <v>0.99400366551151598</v>
      </c>
      <c r="V417" s="1">
        <f t="shared" si="514"/>
        <v>168.21590585647374</v>
      </c>
      <c r="W417" s="1">
        <f t="shared" si="515"/>
        <v>3473.9611141482214</v>
      </c>
      <c r="X417" s="1">
        <f t="shared" si="516"/>
        <v>383.33567498579765</v>
      </c>
      <c r="Y417" s="1">
        <f t="shared" si="517"/>
        <v>0.15496556704107287</v>
      </c>
      <c r="Z417" s="1">
        <f t="shared" si="518"/>
        <v>0.63706552787765369</v>
      </c>
      <c r="AA417" s="1">
        <f t="shared" si="519"/>
        <v>7299.9682007061965</v>
      </c>
      <c r="AB417" s="1">
        <f t="shared" si="520"/>
        <v>9.8403894858442691E-3</v>
      </c>
      <c r="AC417" s="1">
        <f t="shared" si="521"/>
        <v>0.36383500389490159</v>
      </c>
      <c r="AD417" s="1">
        <f t="shared" si="522"/>
        <v>2.669084404942353E-2</v>
      </c>
      <c r="AE417" s="1">
        <f t="shared" si="523"/>
        <v>0.3204083600927714</v>
      </c>
      <c r="AF417" s="1">
        <f t="shared" si="524"/>
        <v>257.41797191377589</v>
      </c>
      <c r="AG417" s="1">
        <f t="shared" si="525"/>
        <v>152.64175886702654</v>
      </c>
      <c r="AH417" s="1">
        <f t="shared" si="526"/>
        <v>152.28493172840558</v>
      </c>
      <c r="AI417" s="1">
        <f t="shared" si="527"/>
        <v>258.45507876599982</v>
      </c>
      <c r="AJ417" s="1">
        <f t="shared" si="528"/>
        <v>304.92671035174232</v>
      </c>
      <c r="AK417" s="8">
        <f t="shared" si="529"/>
        <v>91937346.890616864</v>
      </c>
      <c r="AL417" s="1">
        <f t="shared" si="530"/>
        <v>3216390.9435035195</v>
      </c>
      <c r="AM417" s="1">
        <f t="shared" si="531"/>
        <v>0.99997654646122525</v>
      </c>
      <c r="AN417" s="1">
        <f t="shared" si="532"/>
        <v>35.413915648495248</v>
      </c>
      <c r="AO417" s="1">
        <f t="shared" si="533"/>
        <v>131.32163109071533</v>
      </c>
      <c r="AP417" s="1">
        <f t="shared" si="534"/>
        <v>1.0803396988981303E-2</v>
      </c>
      <c r="AQ417" s="1">
        <f t="shared" si="535"/>
        <v>2.3804778145566727E-3</v>
      </c>
      <c r="AR417" s="1">
        <f t="shared" si="536"/>
        <v>3890.635044859469</v>
      </c>
      <c r="AS417" s="1">
        <f t="shared" si="537"/>
        <v>265311403.93668649</v>
      </c>
      <c r="AT417" s="1">
        <f t="shared" si="538"/>
        <v>1030663.8730941232</v>
      </c>
      <c r="AU417" s="1">
        <f t="shared" si="539"/>
        <v>10548650.531775827</v>
      </c>
      <c r="AV417" s="1">
        <f t="shared" si="540"/>
        <v>53.642600316318742</v>
      </c>
      <c r="AW417" s="1">
        <f t="shared" si="541"/>
        <v>865821.30535626621</v>
      </c>
      <c r="AX417" s="6">
        <f t="shared" si="542"/>
        <v>876791894.71093249</v>
      </c>
      <c r="AY417">
        <f t="shared" si="543"/>
        <v>1024598.8466109635</v>
      </c>
      <c r="AZ417">
        <f t="shared" si="544"/>
        <v>158777.54125469719</v>
      </c>
      <c r="BA417">
        <f t="shared" si="545"/>
        <v>1839674.6776296995</v>
      </c>
      <c r="BB417">
        <f t="shared" si="546"/>
        <v>19684253.913927227</v>
      </c>
    </row>
    <row r="418" spans="4:54" x14ac:dyDescent="0.35">
      <c r="D418">
        <f t="shared" si="496"/>
        <v>2025.9375</v>
      </c>
      <c r="E418" s="1">
        <f t="shared" si="497"/>
        <v>4067.288904672303</v>
      </c>
      <c r="F418" s="1">
        <f t="shared" si="498"/>
        <v>0.9517358277909671</v>
      </c>
      <c r="G418" s="1">
        <f t="shared" si="499"/>
        <v>132690.29266302343</v>
      </c>
      <c r="H418" s="1">
        <f t="shared" si="500"/>
        <v>11084.589643208863</v>
      </c>
      <c r="I418" s="1">
        <f t="shared" si="501"/>
        <v>6.4845931318918042E-4</v>
      </c>
      <c r="J418" s="1">
        <f t="shared" si="502"/>
        <v>0.4936701401376179</v>
      </c>
      <c r="K418" s="1">
        <f t="shared" si="503"/>
        <v>1.7153057080127234E-2</v>
      </c>
      <c r="L418" s="1">
        <f t="shared" si="504"/>
        <v>5.5569194043683188E-3</v>
      </c>
      <c r="M418" s="1">
        <f t="shared" si="505"/>
        <v>0.73707582593810683</v>
      </c>
      <c r="N418" s="1">
        <f t="shared" si="506"/>
        <v>0.63811868128787741</v>
      </c>
      <c r="O418" s="1">
        <f t="shared" si="507"/>
        <v>6.1717778033596957</v>
      </c>
      <c r="P418" s="1">
        <f t="shared" si="508"/>
        <v>0.79706215427097649</v>
      </c>
      <c r="Q418" s="1">
        <f t="shared" si="509"/>
        <v>138240.76119526045</v>
      </c>
      <c r="R418" s="1">
        <f t="shared" si="510"/>
        <v>0.79972799016833096</v>
      </c>
      <c r="S418" s="1">
        <f t="shared" si="511"/>
        <v>0.32431990858375354</v>
      </c>
      <c r="T418" s="1">
        <f t="shared" si="512"/>
        <v>0.79648569336720254</v>
      </c>
      <c r="U418" s="1">
        <f t="shared" si="513"/>
        <v>0.99403471864333481</v>
      </c>
      <c r="V418" s="1">
        <f t="shared" si="514"/>
        <v>168.16128853718865</v>
      </c>
      <c r="W418" s="1">
        <f t="shared" si="515"/>
        <v>3484.2818824358619</v>
      </c>
      <c r="X418" s="1">
        <f t="shared" si="516"/>
        <v>384.47452442824016</v>
      </c>
      <c r="Y418" s="1">
        <f t="shared" si="517"/>
        <v>0.1554919994894744</v>
      </c>
      <c r="Z418" s="1">
        <f t="shared" si="518"/>
        <v>0.63811868128787741</v>
      </c>
      <c r="AA418" s="1">
        <f t="shared" si="519"/>
        <v>7321.6556283517721</v>
      </c>
      <c r="AB418" s="1">
        <f t="shared" si="520"/>
        <v>9.8566569485956639E-3</v>
      </c>
      <c r="AC418" s="1">
        <f t="shared" si="521"/>
        <v>0.3651851130847461</v>
      </c>
      <c r="AD418" s="1">
        <f t="shared" si="522"/>
        <v>2.6692458837422845E-2</v>
      </c>
      <c r="AE418" s="1">
        <f t="shared" si="523"/>
        <v>0.32082504216581853</v>
      </c>
      <c r="AF418" s="1">
        <f t="shared" si="524"/>
        <v>257.41797067900649</v>
      </c>
      <c r="AG418" s="1">
        <f t="shared" si="525"/>
        <v>152.64175813484235</v>
      </c>
      <c r="AH418" s="1">
        <f t="shared" si="526"/>
        <v>152.28493172840558</v>
      </c>
      <c r="AI418" s="1">
        <f t="shared" si="527"/>
        <v>258.3711620668866</v>
      </c>
      <c r="AJ418" s="1">
        <f t="shared" si="528"/>
        <v>304.92670888908543</v>
      </c>
      <c r="AK418" s="8">
        <f t="shared" si="529"/>
        <v>92407481.60338378</v>
      </c>
      <c r="AL418" s="1">
        <f t="shared" si="530"/>
        <v>3232838.3582617957</v>
      </c>
      <c r="AM418" s="1">
        <f t="shared" si="531"/>
        <v>0.99997666578085587</v>
      </c>
      <c r="AN418" s="1">
        <f t="shared" si="532"/>
        <v>35.418671929539293</v>
      </c>
      <c r="AO418" s="1">
        <f t="shared" si="533"/>
        <v>131.33926829838333</v>
      </c>
      <c r="AP418" s="1">
        <f t="shared" si="534"/>
        <v>1.0812579360609021E-2</v>
      </c>
      <c r="AQ418" s="1">
        <f t="shared" si="535"/>
        <v>2.3885645191595761E-3</v>
      </c>
      <c r="AR418" s="1">
        <f t="shared" si="536"/>
        <v>3902.1937069948144</v>
      </c>
      <c r="AS418" s="1">
        <f t="shared" si="537"/>
        <v>266504936.31508201</v>
      </c>
      <c r="AT418" s="1">
        <f t="shared" si="538"/>
        <v>1035300.4322585028</v>
      </c>
      <c r="AU418" s="1">
        <f t="shared" si="539"/>
        <v>10613067.023844209</v>
      </c>
      <c r="AV418" s="1">
        <f t="shared" si="540"/>
        <v>53.640945535344933</v>
      </c>
      <c r="AW418" s="1">
        <f t="shared" si="541"/>
        <v>869174.49284859747</v>
      </c>
      <c r="AX418" s="6">
        <f t="shared" si="542"/>
        <v>882567362.31114399</v>
      </c>
      <c r="AY418">
        <f t="shared" si="543"/>
        <v>1029208.1215609092</v>
      </c>
      <c r="AZ418">
        <f t="shared" si="544"/>
        <v>160033.62871231179</v>
      </c>
      <c r="BA418">
        <f t="shared" si="545"/>
        <v>1847235.0910870924</v>
      </c>
      <c r="BB418">
        <f t="shared" si="546"/>
        <v>19799233.581279084</v>
      </c>
    </row>
    <row r="419" spans="4:54" x14ac:dyDescent="0.35">
      <c r="D419">
        <f t="shared" si="496"/>
        <v>2026</v>
      </c>
      <c r="E419" s="1">
        <f t="shared" si="497"/>
        <v>4078.8028493975626</v>
      </c>
      <c r="F419" s="1">
        <f t="shared" si="498"/>
        <v>0.95173723326712412</v>
      </c>
      <c r="G419" s="1">
        <f t="shared" si="499"/>
        <v>133383.07951572398</v>
      </c>
      <c r="H419" s="1">
        <f t="shared" si="500"/>
        <v>11108.269646512665</v>
      </c>
      <c r="I419" s="1">
        <f t="shared" si="501"/>
        <v>6.4035357236228233E-4</v>
      </c>
      <c r="J419" s="1">
        <f t="shared" si="502"/>
        <v>0.49439489874235282</v>
      </c>
      <c r="K419" s="1">
        <f t="shared" si="503"/>
        <v>1.7133060452285749E-2</v>
      </c>
      <c r="L419" s="1">
        <f t="shared" si="504"/>
        <v>5.5650775343151927E-3</v>
      </c>
      <c r="M419" s="1">
        <f t="shared" si="505"/>
        <v>0.73710824316762968</v>
      </c>
      <c r="N419" s="1">
        <f t="shared" si="506"/>
        <v>0.63917091890592914</v>
      </c>
      <c r="O419" s="1">
        <f t="shared" si="507"/>
        <v>6.1900550788293485</v>
      </c>
      <c r="P419" s="1">
        <f t="shared" si="508"/>
        <v>0.79754004927539013</v>
      </c>
      <c r="Q419" s="1">
        <f t="shared" si="509"/>
        <v>138945.40551110683</v>
      </c>
      <c r="R419" s="1">
        <f t="shared" si="510"/>
        <v>0.79972799016833096</v>
      </c>
      <c r="S419" s="1">
        <f t="shared" si="511"/>
        <v>0.32474118452261269</v>
      </c>
      <c r="T419" s="1">
        <f t="shared" si="512"/>
        <v>0.79652622207427681</v>
      </c>
      <c r="U419" s="1">
        <f t="shared" si="513"/>
        <v>0.99406551822650246</v>
      </c>
      <c r="V419" s="1">
        <f t="shared" si="514"/>
        <v>168.10684178787025</v>
      </c>
      <c r="W419" s="1">
        <f t="shared" si="515"/>
        <v>3494.600332290705</v>
      </c>
      <c r="X419" s="1">
        <f t="shared" si="516"/>
        <v>385.61311804225738</v>
      </c>
      <c r="Y419" s="1">
        <f t="shared" si="517"/>
        <v>0.156018500417065</v>
      </c>
      <c r="Z419" s="1">
        <f t="shared" si="518"/>
        <v>0.63917091890592914</v>
      </c>
      <c r="AA419" s="1">
        <f t="shared" si="519"/>
        <v>7343.3381841852743</v>
      </c>
      <c r="AB419" s="1">
        <f t="shared" si="520"/>
        <v>9.8729102656253589E-3</v>
      </c>
      <c r="AC419" s="1">
        <f t="shared" si="521"/>
        <v>0.36653681580855468</v>
      </c>
      <c r="AD419" s="1">
        <f t="shared" si="522"/>
        <v>2.6693663469165331E-2</v>
      </c>
      <c r="AE419" s="1">
        <f t="shared" si="523"/>
        <v>0.32124177844154744</v>
      </c>
      <c r="AF419" s="1">
        <f t="shared" si="524"/>
        <v>257.41796948989162</v>
      </c>
      <c r="AG419" s="1">
        <f t="shared" si="525"/>
        <v>152.64175742973001</v>
      </c>
      <c r="AH419" s="1">
        <f t="shared" si="526"/>
        <v>152.28493172840558</v>
      </c>
      <c r="AI419" s="1">
        <f t="shared" si="527"/>
        <v>258.28750743974541</v>
      </c>
      <c r="AJ419" s="1">
        <f t="shared" si="528"/>
        <v>304.92670748050904</v>
      </c>
      <c r="AK419" s="8">
        <f t="shared" si="529"/>
        <v>92878503.363467485</v>
      </c>
      <c r="AL419" s="1">
        <f t="shared" si="530"/>
        <v>3249316.8058978203</v>
      </c>
      <c r="AM419" s="1">
        <f t="shared" si="531"/>
        <v>0.99997678411427926</v>
      </c>
      <c r="AN419" s="1">
        <f t="shared" si="532"/>
        <v>35.423410346524498</v>
      </c>
      <c r="AO419" s="1">
        <f t="shared" si="533"/>
        <v>131.35683926267492</v>
      </c>
      <c r="AP419" s="1">
        <f t="shared" si="534"/>
        <v>1.0821702438634105E-2</v>
      </c>
      <c r="AQ419" s="1">
        <f t="shared" si="535"/>
        <v>2.3966522756941667E-3</v>
      </c>
      <c r="AR419" s="1">
        <f t="shared" si="536"/>
        <v>3913.749772619838</v>
      </c>
      <c r="AS419" s="1">
        <f t="shared" si="537"/>
        <v>267700076.80177072</v>
      </c>
      <c r="AT419" s="1">
        <f t="shared" si="538"/>
        <v>1039943.2383537734</v>
      </c>
      <c r="AU419" s="1">
        <f t="shared" si="539"/>
        <v>10677773.300860366</v>
      </c>
      <c r="AV419" s="1">
        <f t="shared" si="540"/>
        <v>53.639304273076824</v>
      </c>
      <c r="AW419" s="1">
        <f t="shared" si="541"/>
        <v>872527.99787100928</v>
      </c>
      <c r="AX419" s="6">
        <f t="shared" si="542"/>
        <v>888372268.77136075</v>
      </c>
      <c r="AY419">
        <f t="shared" si="543"/>
        <v>1033823.6066811664</v>
      </c>
      <c r="AZ419">
        <f t="shared" si="544"/>
        <v>161295.60881015719</v>
      </c>
      <c r="BA419">
        <f t="shared" si="545"/>
        <v>1854800.1434720194</v>
      </c>
      <c r="BB419">
        <f t="shared" si="546"/>
        <v>19914685.774472028</v>
      </c>
    </row>
    <row r="420" spans="4:54" x14ac:dyDescent="0.35">
      <c r="D420">
        <f t="shared" si="496"/>
        <v>2026.0625</v>
      </c>
      <c r="E420" s="1">
        <f t="shared" si="497"/>
        <v>4090.3088199292556</v>
      </c>
      <c r="F420" s="1">
        <f t="shared" si="498"/>
        <v>0.95173862725884151</v>
      </c>
      <c r="G420" s="1">
        <f t="shared" si="499"/>
        <v>134077.34636863103</v>
      </c>
      <c r="H420" s="1">
        <f t="shared" si="500"/>
        <v>11131.597533356695</v>
      </c>
      <c r="I420" s="1">
        <f t="shared" si="501"/>
        <v>6.3234915328834983E-4</v>
      </c>
      <c r="J420" s="1">
        <f t="shared" si="502"/>
        <v>0.49511789767472597</v>
      </c>
      <c r="K420" s="1">
        <f t="shared" si="503"/>
        <v>1.7113087872962226E-2</v>
      </c>
      <c r="L420" s="1">
        <f t="shared" si="504"/>
        <v>5.5732158567900376E-3</v>
      </c>
      <c r="M420" s="1">
        <f t="shared" si="505"/>
        <v>0.73714025518181292</v>
      </c>
      <c r="N420" s="1">
        <f t="shared" si="506"/>
        <v>0.64022221598115037</v>
      </c>
      <c r="O420" s="1">
        <f t="shared" si="507"/>
        <v>6.208327691199778</v>
      </c>
      <c r="P420" s="1">
        <f t="shared" si="508"/>
        <v>0.79801557772554732</v>
      </c>
      <c r="Q420" s="1">
        <f t="shared" si="509"/>
        <v>139651.35350928124</v>
      </c>
      <c r="R420" s="1">
        <f t="shared" si="510"/>
        <v>0.79972799016833096</v>
      </c>
      <c r="S420" s="1">
        <f t="shared" si="511"/>
        <v>0.3251625122367881</v>
      </c>
      <c r="T420" s="1">
        <f t="shared" si="512"/>
        <v>0.79656624417254951</v>
      </c>
      <c r="U420" s="1">
        <f t="shared" si="513"/>
        <v>0.99409606618419377</v>
      </c>
      <c r="V420" s="1">
        <f t="shared" si="514"/>
        <v>168.05256620114292</v>
      </c>
      <c r="W420" s="1">
        <f t="shared" si="515"/>
        <v>3504.9161495893127</v>
      </c>
      <c r="X420" s="1">
        <f t="shared" si="516"/>
        <v>386.75142116576876</v>
      </c>
      <c r="Y420" s="1">
        <f t="shared" si="517"/>
        <v>0.15654506605224874</v>
      </c>
      <c r="Z420" s="1">
        <f t="shared" si="518"/>
        <v>0.64022221598115037</v>
      </c>
      <c r="AA420" s="1">
        <f t="shared" si="519"/>
        <v>7365.0152081270335</v>
      </c>
      <c r="AB420" s="1">
        <f t="shared" si="520"/>
        <v>9.8891490546239892E-3</v>
      </c>
      <c r="AC420" s="1">
        <f t="shared" si="521"/>
        <v>0.36789007405474516</v>
      </c>
      <c r="AD420" s="1">
        <f t="shared" si="522"/>
        <v>2.6694458143678542E-2</v>
      </c>
      <c r="AE420" s="1">
        <f t="shared" si="523"/>
        <v>0.32165856593466258</v>
      </c>
      <c r="AF420" s="1">
        <f t="shared" si="524"/>
        <v>257.41796834474326</v>
      </c>
      <c r="AG420" s="1">
        <f t="shared" si="525"/>
        <v>152.64175675068861</v>
      </c>
      <c r="AH420" s="1">
        <f t="shared" si="526"/>
        <v>152.28493172840558</v>
      </c>
      <c r="AI420" s="1">
        <f t="shared" si="527"/>
        <v>258.20411579511313</v>
      </c>
      <c r="AJ420" s="1">
        <f t="shared" si="528"/>
        <v>304.92670612401349</v>
      </c>
      <c r="AK420" s="8">
        <f t="shared" si="529"/>
        <v>93350396.574197888</v>
      </c>
      <c r="AL420" s="1">
        <f t="shared" si="530"/>
        <v>3265825.7407703884</v>
      </c>
      <c r="AM420" s="1">
        <f t="shared" si="531"/>
        <v>0.99997690146919127</v>
      </c>
      <c r="AN420" s="1">
        <f t="shared" si="532"/>
        <v>35.428130845614994</v>
      </c>
      <c r="AO420" s="1">
        <f t="shared" si="533"/>
        <v>131.37434378395631</v>
      </c>
      <c r="AP420" s="1">
        <f t="shared" si="534"/>
        <v>1.0830766399713834E-2</v>
      </c>
      <c r="AQ420" s="1">
        <f t="shared" si="535"/>
        <v>2.4047410262236996E-3</v>
      </c>
      <c r="AR420" s="1">
        <f t="shared" si="536"/>
        <v>3925.3028899345009</v>
      </c>
      <c r="AS420" s="1">
        <f t="shared" si="537"/>
        <v>268896786.1599552</v>
      </c>
      <c r="AT420" s="1">
        <f t="shared" si="538"/>
        <v>1044592.1389599312</v>
      </c>
      <c r="AU420" s="1">
        <f t="shared" si="539"/>
        <v>10742769.753257476</v>
      </c>
      <c r="AV420" s="1">
        <f t="shared" si="540"/>
        <v>53.637676426694071</v>
      </c>
      <c r="AW420" s="1">
        <f t="shared" si="541"/>
        <v>875881.68578003673</v>
      </c>
      <c r="AX420" s="6">
        <f t="shared" si="542"/>
        <v>894206668.55724812</v>
      </c>
      <c r="AY420">
        <f t="shared" si="543"/>
        <v>1038445.1504486594</v>
      </c>
      <c r="AZ420">
        <f t="shared" si="544"/>
        <v>162563.46466862276</v>
      </c>
      <c r="BA420">
        <f t="shared" si="545"/>
        <v>1862369.5540053467</v>
      </c>
      <c r="BB420">
        <f t="shared" si="546"/>
        <v>20030610.783439029</v>
      </c>
    </row>
    <row r="421" spans="4:54" x14ac:dyDescent="0.35">
      <c r="D421">
        <f t="shared" si="496"/>
        <v>2026.125</v>
      </c>
      <c r="E421" s="1">
        <f t="shared" si="497"/>
        <v>4101.8064652661551</v>
      </c>
      <c r="F421" s="1">
        <f t="shared" si="498"/>
        <v>0.9517400098535409</v>
      </c>
      <c r="G421" s="1">
        <f t="shared" si="499"/>
        <v>134773.07121446583</v>
      </c>
      <c r="H421" s="1">
        <f t="shared" si="500"/>
        <v>11154.570326768779</v>
      </c>
      <c r="I421" s="1">
        <f t="shared" si="501"/>
        <v>6.2444478944558761E-4</v>
      </c>
      <c r="J421" s="1">
        <f t="shared" si="502"/>
        <v>0.49583913967573673</v>
      </c>
      <c r="K421" s="1">
        <f t="shared" si="503"/>
        <v>1.7093139423009093E-2</v>
      </c>
      <c r="L421" s="1">
        <f t="shared" si="504"/>
        <v>5.5813344026464772E-3</v>
      </c>
      <c r="M421" s="1">
        <f t="shared" si="505"/>
        <v>0.73717186704584792</v>
      </c>
      <c r="N421" s="1">
        <f t="shared" si="506"/>
        <v>0.64127254779921627</v>
      </c>
      <c r="O421" s="1">
        <f t="shared" si="507"/>
        <v>6.2265950840680535</v>
      </c>
      <c r="P421" s="1">
        <f t="shared" si="508"/>
        <v>0.79848874273254278</v>
      </c>
      <c r="Q421" s="1">
        <f t="shared" si="509"/>
        <v>140358.58169182364</v>
      </c>
      <c r="R421" s="1">
        <f t="shared" si="510"/>
        <v>0.79972799016833096</v>
      </c>
      <c r="S421" s="1">
        <f t="shared" si="511"/>
        <v>0.32558388872019622</v>
      </c>
      <c r="T421" s="1">
        <f t="shared" si="512"/>
        <v>0.79660576599463007</v>
      </c>
      <c r="U421" s="1">
        <f t="shared" si="513"/>
        <v>0.9941263644282714</v>
      </c>
      <c r="V421" s="1">
        <f t="shared" si="514"/>
        <v>167.99846236001335</v>
      </c>
      <c r="W421" s="1">
        <f t="shared" si="515"/>
        <v>3515.2290202139848</v>
      </c>
      <c r="X421" s="1">
        <f t="shared" si="516"/>
        <v>387.88939913732679</v>
      </c>
      <c r="Y421" s="1">
        <f t="shared" si="517"/>
        <v>0.15707169263809187</v>
      </c>
      <c r="Z421" s="1">
        <f t="shared" si="518"/>
        <v>0.64127254779921627</v>
      </c>
      <c r="AA421" s="1">
        <f t="shared" si="519"/>
        <v>7386.6860401094355</v>
      </c>
      <c r="AB421" s="1">
        <f t="shared" si="520"/>
        <v>9.9053729338434097E-3</v>
      </c>
      <c r="AC421" s="1">
        <f t="shared" si="521"/>
        <v>0.36924484959772513</v>
      </c>
      <c r="AD421" s="1">
        <f t="shared" si="522"/>
        <v>2.6694843106614172E-2</v>
      </c>
      <c r="AE421" s="1">
        <f t="shared" si="523"/>
        <v>0.32207540167147392</v>
      </c>
      <c r="AF421" s="1">
        <f t="shared" si="524"/>
        <v>257.4179672419358</v>
      </c>
      <c r="AG421" s="1">
        <f t="shared" si="525"/>
        <v>152.64175609675419</v>
      </c>
      <c r="AH421" s="1">
        <f t="shared" si="526"/>
        <v>152.28493172840558</v>
      </c>
      <c r="AI421" s="1">
        <f t="shared" si="527"/>
        <v>258.12098802874942</v>
      </c>
      <c r="AJ421" s="1">
        <f t="shared" si="528"/>
        <v>304.92670481767328</v>
      </c>
      <c r="AK421" s="8">
        <f t="shared" si="529"/>
        <v>93823145.528288007</v>
      </c>
      <c r="AL421" s="1">
        <f t="shared" si="530"/>
        <v>3282364.6133684209</v>
      </c>
      <c r="AM421" s="1">
        <f t="shared" si="531"/>
        <v>0.99997701785323856</v>
      </c>
      <c r="AN421" s="1">
        <f t="shared" si="532"/>
        <v>35.432833373925881</v>
      </c>
      <c r="AO421" s="1">
        <f t="shared" si="533"/>
        <v>131.39178166612007</v>
      </c>
      <c r="AP421" s="1">
        <f t="shared" si="534"/>
        <v>1.0839771420536546E-2</v>
      </c>
      <c r="AQ421" s="1">
        <f t="shared" si="535"/>
        <v>2.4128307130366609E-3</v>
      </c>
      <c r="AR421" s="1">
        <f t="shared" si="536"/>
        <v>3936.852707145189</v>
      </c>
      <c r="AS421" s="1">
        <f t="shared" si="537"/>
        <v>270095024.95041066</v>
      </c>
      <c r="AT421" s="1">
        <f t="shared" si="538"/>
        <v>1049246.9808704543</v>
      </c>
      <c r="AU421" s="1">
        <f t="shared" si="539"/>
        <v>10808056.761942472</v>
      </c>
      <c r="AV421" s="1">
        <f t="shared" si="540"/>
        <v>53.636061893992107</v>
      </c>
      <c r="AW421" s="1">
        <f t="shared" si="541"/>
        <v>879235.42164429487</v>
      </c>
      <c r="AX421" s="6">
        <f t="shared" si="542"/>
        <v>900070615.15276611</v>
      </c>
      <c r="AY421">
        <f t="shared" si="543"/>
        <v>1043072.6005584226</v>
      </c>
      <c r="AZ421">
        <f t="shared" si="544"/>
        <v>163837.17891412773</v>
      </c>
      <c r="BA421">
        <f t="shared" si="545"/>
        <v>1869943.0409964176</v>
      </c>
      <c r="BB421">
        <f t="shared" si="546"/>
        <v>20147008.880564362</v>
      </c>
    </row>
    <row r="422" spans="4:54" x14ac:dyDescent="0.35">
      <c r="D422">
        <f t="shared" si="496"/>
        <v>2026.1875</v>
      </c>
      <c r="E422" s="1">
        <f t="shared" si="497"/>
        <v>4113.2954351633662</v>
      </c>
      <c r="F422" s="1">
        <f t="shared" si="498"/>
        <v>0.95174138113811924</v>
      </c>
      <c r="G422" s="1">
        <f t="shared" si="499"/>
        <v>135470.23185988888</v>
      </c>
      <c r="H422" s="1">
        <f t="shared" si="500"/>
        <v>11177.185097568507</v>
      </c>
      <c r="I422" s="1">
        <f t="shared" si="501"/>
        <v>6.1663923014369066E-4</v>
      </c>
      <c r="J422" s="1">
        <f t="shared" si="502"/>
        <v>0.49655862748950941</v>
      </c>
      <c r="K422" s="1">
        <f t="shared" si="503"/>
        <v>1.7073215183371963E-2</v>
      </c>
      <c r="L422" s="1">
        <f t="shared" si="504"/>
        <v>5.5894332027733099E-3</v>
      </c>
      <c r="M422" s="1">
        <f t="shared" si="505"/>
        <v>0.73720308376161114</v>
      </c>
      <c r="N422" s="1">
        <f t="shared" si="506"/>
        <v>0.64232188968501447</v>
      </c>
      <c r="O422" s="1">
        <f t="shared" si="507"/>
        <v>6.2448567011189686</v>
      </c>
      <c r="P422" s="1">
        <f t="shared" si="508"/>
        <v>0.7989595475062371</v>
      </c>
      <c r="Q422" s="1">
        <f t="shared" si="509"/>
        <v>141067.06639864435</v>
      </c>
      <c r="R422" s="1">
        <f t="shared" si="510"/>
        <v>0.79972799016833096</v>
      </c>
      <c r="S422" s="1">
        <f t="shared" si="511"/>
        <v>0.32600531097847557</v>
      </c>
      <c r="T422" s="1">
        <f t="shared" si="512"/>
        <v>0.79664479379397046</v>
      </c>
      <c r="U422" s="1">
        <f t="shared" si="513"/>
        <v>0.99415641485929984</v>
      </c>
      <c r="V422" s="1">
        <f t="shared" si="514"/>
        <v>167.94453083782045</v>
      </c>
      <c r="W422" s="1">
        <f t="shared" si="515"/>
        <v>3525.5386300965451</v>
      </c>
      <c r="X422" s="1">
        <f t="shared" si="516"/>
        <v>389.02701730094878</v>
      </c>
      <c r="Y422" s="1">
        <f t="shared" si="517"/>
        <v>0.15759837643231062</v>
      </c>
      <c r="Z422" s="1">
        <f t="shared" si="518"/>
        <v>0.64232188968501447</v>
      </c>
      <c r="AA422" s="1">
        <f t="shared" si="519"/>
        <v>7408.350020168933</v>
      </c>
      <c r="AB422" s="1">
        <f t="shared" si="520"/>
        <v>9.9215815221411693E-3</v>
      </c>
      <c r="AC422" s="1">
        <f t="shared" si="521"/>
        <v>0.37060110400245266</v>
      </c>
      <c r="AD422" s="1">
        <f t="shared" si="522"/>
        <v>2.6694818650246453E-2</v>
      </c>
      <c r="AE422" s="1">
        <f t="shared" si="523"/>
        <v>0.32249228268988717</v>
      </c>
      <c r="AF422" s="1">
        <f t="shared" si="524"/>
        <v>257.41796617990371</v>
      </c>
      <c r="AG422" s="1">
        <f t="shared" si="525"/>
        <v>152.64175546699846</v>
      </c>
      <c r="AH422" s="1">
        <f t="shared" si="526"/>
        <v>152.28493172840558</v>
      </c>
      <c r="AI422" s="1">
        <f t="shared" si="527"/>
        <v>258.03812502156018</v>
      </c>
      <c r="AJ422" s="1">
        <f t="shared" si="528"/>
        <v>304.92670355963389</v>
      </c>
      <c r="AK422" s="8">
        <f t="shared" si="529"/>
        <v>94296734.41007477</v>
      </c>
      <c r="AL422" s="1">
        <f t="shared" si="530"/>
        <v>3298932.8703893614</v>
      </c>
      <c r="AM422" s="1">
        <f t="shared" si="531"/>
        <v>0.99997713327401927</v>
      </c>
      <c r="AN422" s="1">
        <f t="shared" si="532"/>
        <v>35.437517879527626</v>
      </c>
      <c r="AO422" s="1">
        <f t="shared" si="533"/>
        <v>131.40915271660148</v>
      </c>
      <c r="AP422" s="1">
        <f t="shared" si="534"/>
        <v>1.0848717677818559E-2</v>
      </c>
      <c r="AQ422" s="1">
        <f t="shared" si="535"/>
        <v>2.420921278646581E-3</v>
      </c>
      <c r="AR422" s="1">
        <f t="shared" si="536"/>
        <v>3948.3988725137542</v>
      </c>
      <c r="AS422" s="1">
        <f t="shared" si="537"/>
        <v>271294753.53709841</v>
      </c>
      <c r="AT422" s="1">
        <f t="shared" si="538"/>
        <v>1053907.6101141151</v>
      </c>
      <c r="AU422" s="1">
        <f t="shared" si="539"/>
        <v>10873634.698246876</v>
      </c>
      <c r="AV422" s="1">
        <f t="shared" si="540"/>
        <v>53.634460573380956</v>
      </c>
      <c r="AW422" s="1">
        <f t="shared" si="541"/>
        <v>882589.07026479917</v>
      </c>
      <c r="AX422" s="6">
        <f t="shared" si="542"/>
        <v>905964161.05339575</v>
      </c>
      <c r="AY422">
        <f t="shared" si="543"/>
        <v>1047705.8039452847</v>
      </c>
      <c r="AZ422">
        <f t="shared" si="544"/>
        <v>165116.7336804856</v>
      </c>
      <c r="BA422">
        <f t="shared" si="545"/>
        <v>1877520.3218846249</v>
      </c>
      <c r="BB422">
        <f t="shared" si="546"/>
        <v>20263880.320626639</v>
      </c>
    </row>
    <row r="423" spans="4:54" x14ac:dyDescent="0.35">
      <c r="D423">
        <f t="shared" si="496"/>
        <v>2026.25</v>
      </c>
      <c r="E423" s="1">
        <f t="shared" si="497"/>
        <v>4124.7753801814733</v>
      </c>
      <c r="F423" s="1">
        <f t="shared" si="498"/>
        <v>0.95174274119894986</v>
      </c>
      <c r="G423" s="1">
        <f t="shared" si="499"/>
        <v>136168.80592848692</v>
      </c>
      <c r="H423" s="1">
        <f t="shared" si="500"/>
        <v>11199.438965189702</v>
      </c>
      <c r="I423" s="1">
        <f t="shared" si="501"/>
        <v>6.0893124032600286E-4</v>
      </c>
      <c r="J423" s="1">
        <f t="shared" si="502"/>
        <v>0.49727636386329682</v>
      </c>
      <c r="K423" s="1">
        <f t="shared" si="503"/>
        <v>1.7053315235076878E-2</v>
      </c>
      <c r="L423" s="1">
        <f t="shared" si="504"/>
        <v>5.5975122880945498E-3</v>
      </c>
      <c r="M423" s="1">
        <f t="shared" si="505"/>
        <v>0.73723391026845564</v>
      </c>
      <c r="N423" s="1">
        <f t="shared" si="506"/>
        <v>0.64337021700552099</v>
      </c>
      <c r="O423" s="1">
        <f t="shared" si="507"/>
        <v>6.2631119862026292</v>
      </c>
      <c r="P423" s="1">
        <f t="shared" si="508"/>
        <v>0.79942799535441045</v>
      </c>
      <c r="Q423" s="1">
        <f t="shared" si="509"/>
        <v>141776.78381092293</v>
      </c>
      <c r="R423" s="1">
        <f t="shared" si="510"/>
        <v>0.79972799016833096</v>
      </c>
      <c r="S423" s="1">
        <f t="shared" si="511"/>
        <v>0.32642677602897685</v>
      </c>
      <c r="T423" s="1">
        <f t="shared" si="512"/>
        <v>0.79668333374585443</v>
      </c>
      <c r="U423" s="1">
        <f t="shared" si="513"/>
        <v>0.99418621936656126</v>
      </c>
      <c r="V423" s="1">
        <f t="shared" si="514"/>
        <v>167.89077219818734</v>
      </c>
      <c r="W423" s="1">
        <f t="shared" si="515"/>
        <v>3535.844665262146</v>
      </c>
      <c r="X423" s="1">
        <f t="shared" si="516"/>
        <v>390.16424101095038</v>
      </c>
      <c r="Y423" s="1">
        <f t="shared" si="517"/>
        <v>0.15812511370725887</v>
      </c>
      <c r="Z423" s="1">
        <f t="shared" si="518"/>
        <v>0.64337021700552099</v>
      </c>
      <c r="AA423" s="1">
        <f t="shared" si="519"/>
        <v>7430.0064885380943</v>
      </c>
      <c r="AB423" s="1">
        <f t="shared" si="520"/>
        <v>9.9377744390249361E-3</v>
      </c>
      <c r="AC423" s="1">
        <f t="shared" si="521"/>
        <v>0.37195879862905695</v>
      </c>
      <c r="AD423" s="1">
        <f t="shared" si="522"/>
        <v>2.6694385113458109E-2</v>
      </c>
      <c r="AE423" s="1">
        <f t="shared" si="523"/>
        <v>0.32290920603939405</v>
      </c>
      <c r="AF423" s="1">
        <f t="shared" si="524"/>
        <v>257.41796515713935</v>
      </c>
      <c r="AG423" s="1">
        <f t="shared" si="525"/>
        <v>152.64175486052741</v>
      </c>
      <c r="AH423" s="1">
        <f t="shared" si="526"/>
        <v>152.28493172840558</v>
      </c>
      <c r="AI423" s="1">
        <f t="shared" si="527"/>
        <v>257.95552763952315</v>
      </c>
      <c r="AJ423" s="1">
        <f t="shared" si="528"/>
        <v>304.92670234810942</v>
      </c>
      <c r="AK423" s="8">
        <f t="shared" si="529"/>
        <v>94771147.297791004</v>
      </c>
      <c r="AL423" s="1">
        <f t="shared" si="530"/>
        <v>3315529.9548186557</v>
      </c>
      <c r="AM423" s="1">
        <f t="shared" si="531"/>
        <v>0.99997724773908281</v>
      </c>
      <c r="AN423" s="1">
        <f t="shared" si="532"/>
        <v>35.442184311450376</v>
      </c>
      <c r="AO423" s="1">
        <f t="shared" si="533"/>
        <v>131.42645674639451</v>
      </c>
      <c r="AP423" s="1">
        <f t="shared" si="534"/>
        <v>1.0857605348301068E-2</v>
      </c>
      <c r="AQ423" s="1">
        <f t="shared" si="535"/>
        <v>2.429012665791843E-3</v>
      </c>
      <c r="AR423" s="1">
        <f t="shared" si="536"/>
        <v>3959.9410344065686</v>
      </c>
      <c r="AS423" s="1">
        <f t="shared" si="537"/>
        <v>272495932.0928368</v>
      </c>
      <c r="AT423" s="1">
        <f t="shared" si="538"/>
        <v>1058573.8719770128</v>
      </c>
      <c r="AU423" s="1">
        <f t="shared" si="539"/>
        <v>10939503.923879009</v>
      </c>
      <c r="AV423" s="1">
        <f t="shared" si="540"/>
        <v>53.632872363883791</v>
      </c>
      <c r="AW423" s="1">
        <f t="shared" si="541"/>
        <v>885942.49619538849</v>
      </c>
      <c r="AX423" s="6">
        <f t="shared" si="542"/>
        <v>911887357.75950766</v>
      </c>
      <c r="AY423">
        <f t="shared" si="543"/>
        <v>1052344.6068057718</v>
      </c>
      <c r="AZ423">
        <f t="shared" si="544"/>
        <v>166402.1106103833</v>
      </c>
      <c r="BA423">
        <f t="shared" si="545"/>
        <v>1885101.1132812635</v>
      </c>
      <c r="BB423">
        <f t="shared" si="546"/>
        <v>20381225.340744428</v>
      </c>
    </row>
    <row r="424" spans="4:54" x14ac:dyDescent="0.35">
      <c r="D424">
        <f t="shared" si="496"/>
        <v>2026.3125</v>
      </c>
      <c r="E424" s="1">
        <f t="shared" si="497"/>
        <v>4136.2459517354673</v>
      </c>
      <c r="F424" s="1">
        <f t="shared" si="498"/>
        <v>0.95174409012188455</v>
      </c>
      <c r="G424" s="1">
        <f t="shared" si="499"/>
        <v>136868.77086381128</v>
      </c>
      <c r="H424" s="1">
        <f t="shared" si="500"/>
        <v>11221.329098487628</v>
      </c>
      <c r="I424" s="1">
        <f t="shared" si="501"/>
        <v>6.0131960037405083E-4</v>
      </c>
      <c r="J424" s="1">
        <f t="shared" si="502"/>
        <v>0.49799235154748323</v>
      </c>
      <c r="K424" s="1">
        <f t="shared" si="503"/>
        <v>1.7033439659217699E-2</v>
      </c>
      <c r="L424" s="1">
        <f t="shared" si="504"/>
        <v>5.6055716895694599E-3</v>
      </c>
      <c r="M424" s="1">
        <f t="shared" si="505"/>
        <v>0.73726435144399249</v>
      </c>
      <c r="N424" s="1">
        <f t="shared" si="506"/>
        <v>0.64441750517267304</v>
      </c>
      <c r="O424" s="1">
        <f t="shared" si="507"/>
        <v>6.2813603834120579</v>
      </c>
      <c r="P424" s="1">
        <f t="shared" si="508"/>
        <v>0.79989408968190712</v>
      </c>
      <c r="Q424" s="1">
        <f t="shared" si="509"/>
        <v>142487.70995455066</v>
      </c>
      <c r="R424" s="1">
        <f t="shared" si="510"/>
        <v>0.79972799016833096</v>
      </c>
      <c r="S424" s="1">
        <f t="shared" si="511"/>
        <v>0.32684828090075291</v>
      </c>
      <c r="T424" s="1">
        <f t="shared" si="512"/>
        <v>0.79672139194837477</v>
      </c>
      <c r="U424" s="1">
        <f t="shared" si="513"/>
        <v>0.9942157798280723</v>
      </c>
      <c r="V424" s="1">
        <f t="shared" si="514"/>
        <v>167.8371869949743</v>
      </c>
      <c r="W424" s="1">
        <f t="shared" si="515"/>
        <v>3546.1468118730777</v>
      </c>
      <c r="X424" s="1">
        <f t="shared" si="516"/>
        <v>391.30103563677983</v>
      </c>
      <c r="Y424" s="1">
        <f t="shared" si="517"/>
        <v>0.1586519007499157</v>
      </c>
      <c r="Z424" s="1">
        <f t="shared" si="518"/>
        <v>0.64441750517267304</v>
      </c>
      <c r="AA424" s="1">
        <f t="shared" si="519"/>
        <v>7451.6547857376599</v>
      </c>
      <c r="AB424" s="1">
        <f t="shared" si="520"/>
        <v>9.953951304696864E-3</v>
      </c>
      <c r="AC424" s="1">
        <f t="shared" si="521"/>
        <v>0.37331789463751602</v>
      </c>
      <c r="AD424" s="1">
        <f t="shared" si="522"/>
        <v>2.6693542881713734E-2</v>
      </c>
      <c r="AE424" s="1">
        <f t="shared" si="523"/>
        <v>0.32332616878106218</v>
      </c>
      <c r="AF424" s="1">
        <f t="shared" si="524"/>
        <v>257.41796417219081</v>
      </c>
      <c r="AG424" s="1">
        <f t="shared" si="525"/>
        <v>152.64175427648007</v>
      </c>
      <c r="AH424" s="1">
        <f t="shared" si="526"/>
        <v>152.28493172840558</v>
      </c>
      <c r="AI424" s="1">
        <f t="shared" si="527"/>
        <v>257.87319673361623</v>
      </c>
      <c r="AJ424" s="1">
        <f t="shared" si="528"/>
        <v>304.92670118138</v>
      </c>
      <c r="AK424" s="8">
        <f t="shared" si="529"/>
        <v>95246368.165866613</v>
      </c>
      <c r="AL424" s="1">
        <f t="shared" si="530"/>
        <v>3332155.3060102612</v>
      </c>
      <c r="AM424" s="1">
        <f t="shared" si="531"/>
        <v>0.99997736125592995</v>
      </c>
      <c r="AN424" s="1">
        <f t="shared" si="532"/>
        <v>35.446832619688074</v>
      </c>
      <c r="AO424" s="1">
        <f t="shared" si="533"/>
        <v>131.44369357006704</v>
      </c>
      <c r="AP424" s="1">
        <f t="shared" si="534"/>
        <v>1.0866434608747068E-2</v>
      </c>
      <c r="AQ424" s="1">
        <f t="shared" si="535"/>
        <v>2.4371048174354924E-3</v>
      </c>
      <c r="AR424" s="1">
        <f t="shared" si="536"/>
        <v>3971.4788413435926</v>
      </c>
      <c r="AS424" s="1">
        <f t="shared" si="537"/>
        <v>273698520.60502273</v>
      </c>
      <c r="AT424" s="1">
        <f t="shared" si="538"/>
        <v>1063245.6110248063</v>
      </c>
      <c r="AU424" s="1">
        <f t="shared" si="539"/>
        <v>11005664.790877571</v>
      </c>
      <c r="AV424" s="1">
        <f t="shared" si="540"/>
        <v>53.631297165135763</v>
      </c>
      <c r="AW424" s="1">
        <f t="shared" si="541"/>
        <v>889295.56376323651</v>
      </c>
      <c r="AX424" s="6">
        <f t="shared" si="542"/>
        <v>917840255.76987433</v>
      </c>
      <c r="AY424">
        <f t="shared" si="543"/>
        <v>1056988.854620209</v>
      </c>
      <c r="AZ424">
        <f t="shared" si="544"/>
        <v>167693.29085697245</v>
      </c>
      <c r="BA424">
        <f t="shared" si="545"/>
        <v>1892685.1310116407</v>
      </c>
      <c r="BB424">
        <f t="shared" si="546"/>
        <v>20499044.160324506</v>
      </c>
    </row>
    <row r="425" spans="4:54" x14ac:dyDescent="0.35">
      <c r="D425">
        <f t="shared" si="496"/>
        <v>2026.375</v>
      </c>
      <c r="E425" s="1">
        <f t="shared" si="497"/>
        <v>4147.7068021434197</v>
      </c>
      <c r="F425" s="1">
        <f t="shared" si="498"/>
        <v>0.95174542799225326</v>
      </c>
      <c r="G425" s="1">
        <f t="shared" si="499"/>
        <v>137570.10393246677</v>
      </c>
      <c r="H425" s="1">
        <f t="shared" si="500"/>
        <v>11242.852716528976</v>
      </c>
      <c r="I425" s="1">
        <f t="shared" si="501"/>
        <v>5.938031059145876E-4</v>
      </c>
      <c r="J425" s="1">
        <f t="shared" si="502"/>
        <v>0.49870659329558625</v>
      </c>
      <c r="K425" s="1">
        <f t="shared" si="503"/>
        <v>1.7013588536943479E-2</v>
      </c>
      <c r="L425" s="1">
        <f t="shared" si="504"/>
        <v>5.6136114381925735E-3</v>
      </c>
      <c r="M425" s="1">
        <f t="shared" si="505"/>
        <v>0.73729441210486268</v>
      </c>
      <c r="N425" s="1">
        <f t="shared" si="506"/>
        <v>0.64546372964623655</v>
      </c>
      <c r="O425" s="1">
        <f t="shared" si="507"/>
        <v>6.2996013371607784</v>
      </c>
      <c r="P425" s="1">
        <f t="shared" si="508"/>
        <v>0.80035783398977089</v>
      </c>
      <c r="Q425" s="1">
        <f t="shared" si="509"/>
        <v>143199.82070361506</v>
      </c>
      <c r="R425" s="1">
        <f t="shared" si="510"/>
        <v>0.79972799016833096</v>
      </c>
      <c r="S425" s="1">
        <f t="shared" si="511"/>
        <v>0.32726982263454896</v>
      </c>
      <c r="T425" s="1">
        <f t="shared" si="512"/>
        <v>0.79675897442339816</v>
      </c>
      <c r="U425" s="1">
        <f t="shared" si="513"/>
        <v>0.99424509811060069</v>
      </c>
      <c r="V425" s="1">
        <f t="shared" si="514"/>
        <v>167.78377577223418</v>
      </c>
      <c r="W425" s="1">
        <f t="shared" si="515"/>
        <v>3556.44475627257</v>
      </c>
      <c r="X425" s="1">
        <f t="shared" si="516"/>
        <v>392.43736656785114</v>
      </c>
      <c r="Y425" s="1">
        <f t="shared" si="517"/>
        <v>0.15917873386187267</v>
      </c>
      <c r="Z425" s="1">
        <f t="shared" si="518"/>
        <v>0.64546372964623655</v>
      </c>
      <c r="AA425" s="1">
        <f t="shared" si="519"/>
        <v>7473.2942526685856</v>
      </c>
      <c r="AB425" s="1">
        <f t="shared" si="520"/>
        <v>9.9701117400978895E-3</v>
      </c>
      <c r="AC425" s="1">
        <f t="shared" si="521"/>
        <v>0.37467835299238805</v>
      </c>
      <c r="AD425" s="1">
        <f t="shared" si="522"/>
        <v>2.6692292387020724E-2</v>
      </c>
      <c r="AE425" s="1">
        <f t="shared" si="523"/>
        <v>0.32374316798752578</v>
      </c>
      <c r="AF425" s="1">
        <f t="shared" si="524"/>
        <v>257.41796322365991</v>
      </c>
      <c r="AG425" s="1">
        <f t="shared" si="525"/>
        <v>152.6417537140274</v>
      </c>
      <c r="AH425" s="1">
        <f t="shared" si="526"/>
        <v>152.28493172840558</v>
      </c>
      <c r="AI425" s="1">
        <f t="shared" si="527"/>
        <v>257.79113313974858</v>
      </c>
      <c r="AJ425" s="1">
        <f t="shared" si="528"/>
        <v>304.92670005778945</v>
      </c>
      <c r="AK425" s="8">
        <f t="shared" si="529"/>
        <v>95722380.887257755</v>
      </c>
      <c r="AL425" s="1">
        <f t="shared" si="530"/>
        <v>3348808.3597681308</v>
      </c>
      <c r="AM425" s="1">
        <f t="shared" si="531"/>
        <v>0.99997747383201352</v>
      </c>
      <c r="AN425" s="1">
        <f t="shared" si="532"/>
        <v>35.451462755202364</v>
      </c>
      <c r="AO425" s="1">
        <f t="shared" si="533"/>
        <v>131.46086300577539</v>
      </c>
      <c r="AP425" s="1">
        <f t="shared" si="534"/>
        <v>1.0875205635938254E-2</v>
      </c>
      <c r="AQ425" s="1">
        <f t="shared" si="535"/>
        <v>2.445197676765043E-3</v>
      </c>
      <c r="AR425" s="1">
        <f t="shared" si="536"/>
        <v>3983.0119420474275</v>
      </c>
      <c r="AS425" s="1">
        <f t="shared" si="537"/>
        <v>274902478.88140309</v>
      </c>
      <c r="AT425" s="1">
        <f t="shared" si="538"/>
        <v>1067922.6711251368</v>
      </c>
      <c r="AU425" s="1">
        <f t="shared" si="539"/>
        <v>11072117.641566621</v>
      </c>
      <c r="AV425" s="1">
        <f t="shared" si="540"/>
        <v>53.629734877382596</v>
      </c>
      <c r="AW425" s="1">
        <f t="shared" si="541"/>
        <v>892648.13708943839</v>
      </c>
      <c r="AX425" s="6">
        <f t="shared" si="542"/>
        <v>923822904.57532799</v>
      </c>
      <c r="AY425">
        <f t="shared" si="543"/>
        <v>1061638.3921750109</v>
      </c>
      <c r="AZ425">
        <f t="shared" si="544"/>
        <v>168990.25508557245</v>
      </c>
      <c r="BA425">
        <f t="shared" si="545"/>
        <v>1900272.0901574076</v>
      </c>
      <c r="BB425">
        <f t="shared" si="546"/>
        <v>20617336.981012736</v>
      </c>
    </row>
    <row r="426" spans="4:54" x14ac:dyDescent="0.35">
      <c r="D426">
        <f t="shared" si="496"/>
        <v>2026.4375</v>
      </c>
      <c r="E426" s="1">
        <f t="shared" si="497"/>
        <v>4159.1575846749556</v>
      </c>
      <c r="F426" s="1">
        <f t="shared" si="498"/>
        <v>0.95174675489486671</v>
      </c>
      <c r="G426" s="1">
        <f t="shared" si="499"/>
        <v>138272.78222724982</v>
      </c>
      <c r="H426" s="1">
        <f t="shared" si="500"/>
        <v>11264.007089370882</v>
      </c>
      <c r="I426" s="1">
        <f t="shared" si="501"/>
        <v>5.8638056762905602E-4</v>
      </c>
      <c r="J426" s="1">
        <f t="shared" si="502"/>
        <v>0.4994190918642582</v>
      </c>
      <c r="K426" s="1">
        <f t="shared" si="503"/>
        <v>1.6993761949445955E-2</v>
      </c>
      <c r="L426" s="1">
        <f t="shared" si="504"/>
        <v>5.6216315649937083E-3</v>
      </c>
      <c r="M426" s="1">
        <f t="shared" si="505"/>
        <v>0.73732409700749935</v>
      </c>
      <c r="N426" s="1">
        <f t="shared" si="506"/>
        <v>0.64650886593666923</v>
      </c>
      <c r="O426" s="1">
        <f t="shared" si="507"/>
        <v>6.3178342922603621</v>
      </c>
      <c r="P426" s="1">
        <f t="shared" si="508"/>
        <v>0.80081923187437087</v>
      </c>
      <c r="Q426" s="1">
        <f t="shared" si="509"/>
        <v>143913.09178392807</v>
      </c>
      <c r="R426" s="1">
        <f t="shared" si="510"/>
        <v>0.79972799016833096</v>
      </c>
      <c r="S426" s="1">
        <f t="shared" si="511"/>
        <v>0.3276913982827917</v>
      </c>
      <c r="T426" s="1">
        <f t="shared" si="512"/>
        <v>0.79679608711751782</v>
      </c>
      <c r="U426" s="1">
        <f t="shared" si="513"/>
        <v>0.99427417606968338</v>
      </c>
      <c r="V426" s="1">
        <f t="shared" si="514"/>
        <v>167.73053906416916</v>
      </c>
      <c r="W426" s="1">
        <f t="shared" si="515"/>
        <v>3566.7381850285697</v>
      </c>
      <c r="X426" s="1">
        <f t="shared" si="516"/>
        <v>393.5731992183749</v>
      </c>
      <c r="Y426" s="1">
        <f t="shared" si="517"/>
        <v>0.15970560935932099</v>
      </c>
      <c r="Z426" s="1">
        <f t="shared" si="518"/>
        <v>0.64650886593666923</v>
      </c>
      <c r="AA426" s="1">
        <f t="shared" si="519"/>
        <v>7494.9242307040358</v>
      </c>
      <c r="AB426" s="1">
        <f t="shared" si="520"/>
        <v>9.9862553669519596E-3</v>
      </c>
      <c r="AC426" s="1">
        <f t="shared" si="521"/>
        <v>0.37604013446759932</v>
      </c>
      <c r="AD426" s="1">
        <f t="shared" si="522"/>
        <v>2.6690634107877663E-2</v>
      </c>
      <c r="AE426" s="1">
        <f t="shared" si="523"/>
        <v>0.32416020074297452</v>
      </c>
      <c r="AF426" s="1">
        <f t="shared" si="524"/>
        <v>257.41796231020015</v>
      </c>
      <c r="AG426" s="1">
        <f t="shared" si="525"/>
        <v>152.64175317237095</v>
      </c>
      <c r="AH426" s="1">
        <f t="shared" si="526"/>
        <v>152.28493172840558</v>
      </c>
      <c r="AI426" s="1">
        <f t="shared" si="527"/>
        <v>257.70933767869434</v>
      </c>
      <c r="AJ426" s="1">
        <f t="shared" si="528"/>
        <v>304.92669897574268</v>
      </c>
      <c r="AK426" s="8">
        <f t="shared" si="529"/>
        <v>96199169.235805362</v>
      </c>
      <c r="AL426" s="1">
        <f t="shared" si="530"/>
        <v>3365488.5484287222</v>
      </c>
      <c r="AM426" s="1">
        <f t="shared" si="531"/>
        <v>0.9999775854747377</v>
      </c>
      <c r="AN426" s="1">
        <f t="shared" si="532"/>
        <v>35.456074669926437</v>
      </c>
      <c r="AO426" s="1">
        <f t="shared" si="533"/>
        <v>131.47796487527856</v>
      </c>
      <c r="AP426" s="1">
        <f t="shared" si="534"/>
        <v>1.0883918606671938E-2</v>
      </c>
      <c r="AQ426" s="1">
        <f t="shared" si="535"/>
        <v>2.4532911871922775E-3</v>
      </c>
      <c r="AR426" s="1">
        <f t="shared" si="536"/>
        <v>3994.5399854923457</v>
      </c>
      <c r="AS426" s="1">
        <f t="shared" si="537"/>
        <v>276107766.55589759</v>
      </c>
      <c r="AT426" s="1">
        <f t="shared" si="538"/>
        <v>1072604.8954702523</v>
      </c>
      <c r="AU426" s="1">
        <f t="shared" si="539"/>
        <v>11138862.808511943</v>
      </c>
      <c r="AV426" s="1">
        <f t="shared" si="540"/>
        <v>53.628185401479186</v>
      </c>
      <c r="AW426" s="1">
        <f t="shared" si="541"/>
        <v>896000.08010968647</v>
      </c>
      <c r="AX426" s="6">
        <f t="shared" si="542"/>
        <v>929835352.65256584</v>
      </c>
      <c r="AY426">
        <f t="shared" si="543"/>
        <v>1066293.0635851738</v>
      </c>
      <c r="AZ426">
        <f t="shared" si="544"/>
        <v>170292.98347548739</v>
      </c>
      <c r="BA426">
        <f t="shared" si="545"/>
        <v>1907861.705099151</v>
      </c>
      <c r="BB426">
        <f t="shared" si="546"/>
        <v>20736103.986647572</v>
      </c>
    </row>
    <row r="427" spans="4:54" x14ac:dyDescent="0.35">
      <c r="D427">
        <f t="shared" si="496"/>
        <v>2026.5</v>
      </c>
      <c r="E427" s="1">
        <f t="shared" si="497"/>
        <v>4170.5979535994138</v>
      </c>
      <c r="F427" s="1">
        <f t="shared" si="498"/>
        <v>0.95174807091401614</v>
      </c>
      <c r="G427" s="1">
        <f t="shared" si="499"/>
        <v>138976.78267033549</v>
      </c>
      <c r="H427" s="1">
        <f t="shared" si="500"/>
        <v>11284.789538817779</v>
      </c>
      <c r="I427" s="1">
        <f t="shared" si="501"/>
        <v>5.7905081106536104E-4</v>
      </c>
      <c r="J427" s="1">
        <f t="shared" si="502"/>
        <v>0.50012985001328647</v>
      </c>
      <c r="K427" s="1">
        <f t="shared" si="503"/>
        <v>1.6973959977947053E-2</v>
      </c>
      <c r="L427" s="1">
        <f t="shared" si="504"/>
        <v>5.629632101037973E-3</v>
      </c>
      <c r="M427" s="1">
        <f t="shared" si="505"/>
        <v>0.73735341084887995</v>
      </c>
      <c r="N427" s="1">
        <f t="shared" si="506"/>
        <v>0.64755288960797708</v>
      </c>
      <c r="O427" s="1">
        <f t="shared" si="507"/>
        <v>6.3360586939979031</v>
      </c>
      <c r="P427" s="1">
        <f t="shared" si="508"/>
        <v>0.80127828702651904</v>
      </c>
      <c r="Q427" s="1">
        <f t="shared" si="509"/>
        <v>144627.49877659211</v>
      </c>
      <c r="R427" s="1">
        <f t="shared" si="510"/>
        <v>0.79972799016833096</v>
      </c>
      <c r="S427" s="1">
        <f t="shared" si="511"/>
        <v>0.3281130049095794</v>
      </c>
      <c r="T427" s="1">
        <f t="shared" si="512"/>
        <v>0.79683273590299464</v>
      </c>
      <c r="U427" s="1">
        <f t="shared" si="513"/>
        <v>0.9943030155496444</v>
      </c>
      <c r="V427" s="1">
        <f t="shared" si="514"/>
        <v>167.67747739508931</v>
      </c>
      <c r="W427" s="1">
        <f t="shared" si="515"/>
        <v>3577.0267849774827</v>
      </c>
      <c r="X427" s="1">
        <f t="shared" si="516"/>
        <v>394.70849903218482</v>
      </c>
      <c r="Y427" s="1">
        <f t="shared" si="517"/>
        <v>0.16023252357303847</v>
      </c>
      <c r="Z427" s="1">
        <f t="shared" si="518"/>
        <v>0.64755288960797708</v>
      </c>
      <c r="AA427" s="1">
        <f t="shared" si="519"/>
        <v>7516.5440617812947</v>
      </c>
      <c r="AB427" s="1">
        <f t="shared" si="520"/>
        <v>1.000238180781015E-2</v>
      </c>
      <c r="AC427" s="1">
        <f t="shared" si="521"/>
        <v>0.37740319965128344</v>
      </c>
      <c r="AD427" s="1">
        <f t="shared" si="522"/>
        <v>2.6688568569210251E-2</v>
      </c>
      <c r="AE427" s="1">
        <f t="shared" si="523"/>
        <v>0.32457726414314386</v>
      </c>
      <c r="AF427" s="1">
        <f t="shared" si="524"/>
        <v>257.41796143051477</v>
      </c>
      <c r="AG427" s="1">
        <f t="shared" si="525"/>
        <v>152.64175265074178</v>
      </c>
      <c r="AH427" s="1">
        <f t="shared" si="526"/>
        <v>152.28493172840558</v>
      </c>
      <c r="AI427" s="1">
        <f t="shared" si="527"/>
        <v>257.62781115602894</v>
      </c>
      <c r="AJ427" s="1">
        <f t="shared" si="528"/>
        <v>304.92669793370368</v>
      </c>
      <c r="AK427" s="8">
        <f t="shared" si="529"/>
        <v>96676716.888618737</v>
      </c>
      <c r="AL427" s="1">
        <f t="shared" si="530"/>
        <v>3382195.3009443907</v>
      </c>
      <c r="AM427" s="1">
        <f t="shared" si="531"/>
        <v>0.99997769619145882</v>
      </c>
      <c r="AN427" s="1">
        <f t="shared" si="532"/>
        <v>35.460668316768569</v>
      </c>
      <c r="AO427" s="1">
        <f t="shared" si="533"/>
        <v>131.49499900395134</v>
      </c>
      <c r="AP427" s="1">
        <f t="shared" si="534"/>
        <v>1.0892573697757963E-2</v>
      </c>
      <c r="AQ427" s="1">
        <f t="shared" si="535"/>
        <v>2.4613852923530488E-3</v>
      </c>
      <c r="AR427" s="1">
        <f t="shared" si="536"/>
        <v>4006.062620953277</v>
      </c>
      <c r="AS427" s="1">
        <f t="shared" si="537"/>
        <v>277314343.09446412</v>
      </c>
      <c r="AT427" s="1">
        <f t="shared" si="538"/>
        <v>1077292.1265997984</v>
      </c>
      <c r="AU427" s="1">
        <f t="shared" si="539"/>
        <v>11205900.614478834</v>
      </c>
      <c r="AV427" s="1">
        <f t="shared" si="540"/>
        <v>53.626648638888256</v>
      </c>
      <c r="AW427" s="1">
        <f t="shared" si="541"/>
        <v>899351.25659499993</v>
      </c>
      <c r="AX427" s="6">
        <f t="shared" si="542"/>
        <v>935877647.45810449</v>
      </c>
      <c r="AY427">
        <f t="shared" si="543"/>
        <v>1070952.7123169322</v>
      </c>
      <c r="AZ427">
        <f t="shared" si="544"/>
        <v>171601.45572193232</v>
      </c>
      <c r="BA427">
        <f t="shared" si="545"/>
        <v>1915453.6895591635</v>
      </c>
      <c r="BB427">
        <f t="shared" si="546"/>
        <v>20855345.34321627</v>
      </c>
    </row>
    <row r="428" spans="4:54" x14ac:dyDescent="0.35">
      <c r="D428">
        <f t="shared" si="496"/>
        <v>2026.5625</v>
      </c>
      <c r="E428" s="1">
        <f t="shared" si="497"/>
        <v>4182.0275642337738</v>
      </c>
      <c r="F428" s="1">
        <f t="shared" si="498"/>
        <v>0.95174937613347566</v>
      </c>
      <c r="G428" s="1">
        <f t="shared" si="499"/>
        <v>139682.08201651162</v>
      </c>
      <c r="H428" s="1">
        <f t="shared" si="500"/>
        <v>11305.197439168795</v>
      </c>
      <c r="I428" s="1">
        <f t="shared" si="501"/>
        <v>5.7181267645206374E-4</v>
      </c>
      <c r="J428" s="1">
        <f t="shared" si="502"/>
        <v>0.50083887050559328</v>
      </c>
      <c r="K428" s="1">
        <f t="shared" si="503"/>
        <v>1.6954182703686479E-2</v>
      </c>
      <c r="L428" s="1">
        <f t="shared" si="504"/>
        <v>5.6376130774257608E-3</v>
      </c>
      <c r="M428" s="1">
        <f t="shared" si="505"/>
        <v>0.73738235826726983</v>
      </c>
      <c r="N428" s="1">
        <f t="shared" si="506"/>
        <v>0.64859577628056453</v>
      </c>
      <c r="O428" s="1">
        <f t="shared" si="507"/>
        <v>6.3542739882134196</v>
      </c>
      <c r="P428" s="1">
        <f t="shared" si="508"/>
        <v>0.80173500323057934</v>
      </c>
      <c r="Q428" s="1">
        <f t="shared" si="509"/>
        <v>145343.01712160837</v>
      </c>
      <c r="R428" s="1">
        <f t="shared" si="510"/>
        <v>0.79972799016833096</v>
      </c>
      <c r="S428" s="1">
        <f t="shared" si="511"/>
        <v>0.32853463959067097</v>
      </c>
      <c r="T428" s="1">
        <f t="shared" si="512"/>
        <v>0.79686892657868624</v>
      </c>
      <c r="U428" s="1">
        <f t="shared" si="513"/>
        <v>0.99433161838361483</v>
      </c>
      <c r="V428" s="1">
        <f t="shared" si="514"/>
        <v>167.62459127937305</v>
      </c>
      <c r="W428" s="1">
        <f t="shared" si="515"/>
        <v>3587.3102432678661</v>
      </c>
      <c r="X428" s="1">
        <f t="shared" si="516"/>
        <v>395.84323148755914</v>
      </c>
      <c r="Y428" s="1">
        <f t="shared" si="517"/>
        <v>0.16075947284837627</v>
      </c>
      <c r="Z428" s="1">
        <f t="shared" si="518"/>
        <v>0.64859577628056453</v>
      </c>
      <c r="AA428" s="1">
        <f t="shared" si="519"/>
        <v>7538.1530884935855</v>
      </c>
      <c r="AB428" s="1">
        <f t="shared" si="520"/>
        <v>1.0018490686094688E-2</v>
      </c>
      <c r="AC428" s="1">
        <f t="shared" si="521"/>
        <v>0.37876750895067324</v>
      </c>
      <c r="AD428" s="1">
        <f t="shared" si="522"/>
        <v>2.6686096342294748E-2</v>
      </c>
      <c r="AE428" s="1">
        <f t="shared" si="523"/>
        <v>0.32499435529530435</v>
      </c>
      <c r="AF428" s="1">
        <f t="shared" si="524"/>
        <v>257.41796058335501</v>
      </c>
      <c r="AG428" s="1">
        <f t="shared" si="525"/>
        <v>152.64175214839941</v>
      </c>
      <c r="AH428" s="1">
        <f t="shared" si="526"/>
        <v>152.28493172840558</v>
      </c>
      <c r="AI428" s="1">
        <f t="shared" si="527"/>
        <v>257.54655436206838</v>
      </c>
      <c r="AJ428" s="1">
        <f t="shared" si="528"/>
        <v>304.92669693019315</v>
      </c>
      <c r="AK428" s="8">
        <f t="shared" si="529"/>
        <v>97155007.428487659</v>
      </c>
      <c r="AL428" s="1">
        <f t="shared" si="530"/>
        <v>3398928.0429677726</v>
      </c>
      <c r="AM428" s="1">
        <f t="shared" si="531"/>
        <v>0.99997780598948538</v>
      </c>
      <c r="AN428" s="1">
        <f t="shared" si="532"/>
        <v>35.465243649615587</v>
      </c>
      <c r="AO428" s="1">
        <f t="shared" si="533"/>
        <v>131.51196522079718</v>
      </c>
      <c r="AP428" s="1">
        <f t="shared" si="534"/>
        <v>1.0901171086015618E-2</v>
      </c>
      <c r="AQ428" s="1">
        <f t="shared" si="535"/>
        <v>2.4694799361070765E-3</v>
      </c>
      <c r="AR428" s="1">
        <f t="shared" si="536"/>
        <v>4017.5794980547425</v>
      </c>
      <c r="AS428" s="1">
        <f t="shared" si="537"/>
        <v>278522167.80101311</v>
      </c>
      <c r="AT428" s="1">
        <f t="shared" si="538"/>
        <v>1081984.2064237951</v>
      </c>
      <c r="AU428" s="1">
        <f t="shared" si="539"/>
        <v>11273231.372391321</v>
      </c>
      <c r="AV428" s="1">
        <f t="shared" si="540"/>
        <v>53.625124491679003</v>
      </c>
      <c r="AW428" s="1">
        <f t="shared" si="541"/>
        <v>902701.53017252637</v>
      </c>
      <c r="AX428" s="6">
        <f t="shared" si="542"/>
        <v>941949835.42238498</v>
      </c>
      <c r="AY428">
        <f t="shared" si="543"/>
        <v>1075617.1812105987</v>
      </c>
      <c r="AZ428">
        <f t="shared" si="544"/>
        <v>172915.65103807225</v>
      </c>
      <c r="BA428">
        <f t="shared" si="545"/>
        <v>1923047.7566444357</v>
      </c>
      <c r="BB428">
        <f t="shared" si="546"/>
        <v>20975061.198813718</v>
      </c>
    </row>
    <row r="429" spans="4:54" x14ac:dyDescent="0.35">
      <c r="D429">
        <f t="shared" si="496"/>
        <v>2026.625</v>
      </c>
      <c r="E429" s="1">
        <f t="shared" si="497"/>
        <v>4193.4460729902657</v>
      </c>
      <c r="F429" s="1">
        <f t="shared" si="498"/>
        <v>0.95175067063650243</v>
      </c>
      <c r="G429" s="1">
        <f t="shared" si="499"/>
        <v>140388.65685645965</v>
      </c>
      <c r="H429" s="1">
        <f t="shared" si="500"/>
        <v>11325.228217944275</v>
      </c>
      <c r="I429" s="1">
        <f t="shared" si="501"/>
        <v>5.6466501851488288E-4</v>
      </c>
      <c r="J429" s="1">
        <f t="shared" si="502"/>
        <v>0.50154615610723463</v>
      </c>
      <c r="K429" s="1">
        <f t="shared" si="503"/>
        <v>1.6934430207909371E-2</v>
      </c>
      <c r="L429" s="1">
        <f t="shared" si="504"/>
        <v>5.6455745252927429E-3</v>
      </c>
      <c r="M429" s="1">
        <f t="shared" si="505"/>
        <v>0.73741094384295613</v>
      </c>
      <c r="N429" s="1">
        <f t="shared" si="506"/>
        <v>0.64963750163407707</v>
      </c>
      <c r="O429" s="1">
        <f t="shared" si="507"/>
        <v>6.3724796213771251</v>
      </c>
      <c r="P429" s="1">
        <f t="shared" si="508"/>
        <v>0.80218938436356801</v>
      </c>
      <c r="Q429" s="1">
        <f t="shared" si="509"/>
        <v>146059.62212152156</v>
      </c>
      <c r="R429" s="1">
        <f t="shared" si="510"/>
        <v>0.79972799016833096</v>
      </c>
      <c r="S429" s="1">
        <f t="shared" si="511"/>
        <v>0.32895629941347548</v>
      </c>
      <c r="T429" s="1">
        <f t="shared" si="512"/>
        <v>0.79690466487096445</v>
      </c>
      <c r="U429" s="1">
        <f t="shared" si="513"/>
        <v>0.99435998639355194</v>
      </c>
      <c r="V429" s="1">
        <f t="shared" si="514"/>
        <v>167.57188122142904</v>
      </c>
      <c r="W429" s="1">
        <f t="shared" si="515"/>
        <v>3597.5882474040554</v>
      </c>
      <c r="X429" s="1">
        <f t="shared" si="516"/>
        <v>396.97736210203465</v>
      </c>
      <c r="Y429" s="1">
        <f t="shared" si="517"/>
        <v>0.16128645354524557</v>
      </c>
      <c r="Z429" s="1">
        <f t="shared" si="518"/>
        <v>0.64963750163407707</v>
      </c>
      <c r="AA429" s="1">
        <f t="shared" si="519"/>
        <v>7559.7506541817393</v>
      </c>
      <c r="AB429" s="1">
        <f t="shared" si="520"/>
        <v>1.0034581626142869E-2</v>
      </c>
      <c r="AC429" s="1">
        <f t="shared" si="521"/>
        <v>0.38013302259704307</v>
      </c>
      <c r="AD429" s="1">
        <f t="shared" si="522"/>
        <v>2.6683218044668899E-2</v>
      </c>
      <c r="AE429" s="1">
        <f t="shared" si="523"/>
        <v>0.32541147131825099</v>
      </c>
      <c r="AF429" s="1">
        <f t="shared" si="524"/>
        <v>257.41795976751825</v>
      </c>
      <c r="AG429" s="1">
        <f t="shared" si="525"/>
        <v>152.6417516646307</v>
      </c>
      <c r="AH429" s="1">
        <f t="shared" si="526"/>
        <v>152.28493172840558</v>
      </c>
      <c r="AI429" s="1">
        <f t="shared" si="527"/>
        <v>257.46556807181048</v>
      </c>
      <c r="AJ429" s="1">
        <f t="shared" si="528"/>
        <v>304.92669596378659</v>
      </c>
      <c r="AK429" s="8">
        <f t="shared" si="529"/>
        <v>97634024.346318722</v>
      </c>
      <c r="AL429" s="1">
        <f t="shared" si="530"/>
        <v>3415686.1969370204</v>
      </c>
      <c r="AM429" s="1">
        <f t="shared" si="531"/>
        <v>0.99997791487607801</v>
      </c>
      <c r="AN429" s="1">
        <f t="shared" si="532"/>
        <v>35.46980062333612</v>
      </c>
      <c r="AO429" s="1">
        <f t="shared" si="533"/>
        <v>131.52886335846028</v>
      </c>
      <c r="AP429" s="1">
        <f t="shared" si="534"/>
        <v>1.0909710948270564E-2</v>
      </c>
      <c r="AQ429" s="1">
        <f t="shared" si="535"/>
        <v>2.4775750625377403E-3</v>
      </c>
      <c r="AR429" s="1">
        <f t="shared" si="536"/>
        <v>4029.0902668197159</v>
      </c>
      <c r="AS429" s="1">
        <f t="shared" si="537"/>
        <v>279731199.82336211</v>
      </c>
      <c r="AT429" s="1">
        <f t="shared" si="538"/>
        <v>1086680.976245774</v>
      </c>
      <c r="AU429" s="1">
        <f t="shared" si="539"/>
        <v>11340855.385292808</v>
      </c>
      <c r="AV429" s="1">
        <f t="shared" si="540"/>
        <v>53.623612862525512</v>
      </c>
      <c r="AW429" s="1">
        <f t="shared" si="541"/>
        <v>906050.76434639667</v>
      </c>
      <c r="AX429" s="6">
        <f t="shared" si="542"/>
        <v>948051961.94402993</v>
      </c>
      <c r="AY429">
        <f t="shared" si="543"/>
        <v>1080286.3125035681</v>
      </c>
      <c r="AZ429">
        <f t="shared" si="544"/>
        <v>174235.54815717138</v>
      </c>
      <c r="BA429">
        <f t="shared" si="545"/>
        <v>1930643.6188898308</v>
      </c>
      <c r="BB429">
        <f t="shared" si="546"/>
        <v>21095251.683603995</v>
      </c>
    </row>
    <row r="430" spans="4:54" x14ac:dyDescent="0.35">
      <c r="D430">
        <f t="shared" si="496"/>
        <v>2026.6875</v>
      </c>
      <c r="E430" s="1">
        <f t="shared" si="497"/>
        <v>4204.8531374236836</v>
      </c>
      <c r="F430" s="1">
        <f t="shared" si="498"/>
        <v>0.95175195450583927</v>
      </c>
      <c r="G430" s="1">
        <f t="shared" si="499"/>
        <v>141096.48362008118</v>
      </c>
      <c r="H430" s="1">
        <f t="shared" si="500"/>
        <v>11344.879356595979</v>
      </c>
      <c r="I430" s="1">
        <f t="shared" si="501"/>
        <v>5.5760670629541808E-4</v>
      </c>
      <c r="J430" s="1">
        <f t="shared" si="502"/>
        <v>0.50225170958739818</v>
      </c>
      <c r="K430" s="1">
        <f t="shared" si="503"/>
        <v>1.6914702571854012E-2</v>
      </c>
      <c r="L430" s="1">
        <f t="shared" si="504"/>
        <v>5.6535164758098376E-3</v>
      </c>
      <c r="M430" s="1">
        <f t="shared" si="505"/>
        <v>0.73743917209897225</v>
      </c>
      <c r="N430" s="1">
        <f t="shared" si="506"/>
        <v>0.650678041410235</v>
      </c>
      <c r="O430" s="1">
        <f t="shared" si="507"/>
        <v>6.3906750406665722</v>
      </c>
      <c r="P430" s="1">
        <f t="shared" si="508"/>
        <v>0.80264143439424618</v>
      </c>
      <c r="Q430" s="1">
        <f t="shared" si="509"/>
        <v>146777.28894510199</v>
      </c>
      <c r="R430" s="1">
        <f t="shared" si="510"/>
        <v>0.79972799016833096</v>
      </c>
      <c r="S430" s="1">
        <f t="shared" si="511"/>
        <v>0.32937798147704112</v>
      </c>
      <c r="T430" s="1">
        <f t="shared" si="512"/>
        <v>0.79693995643462168</v>
      </c>
      <c r="U430" s="1">
        <f t="shared" si="513"/>
        <v>0.99438812139026</v>
      </c>
      <c r="V430" s="1">
        <f t="shared" si="514"/>
        <v>167.51934771566027</v>
      </c>
      <c r="W430" s="1">
        <f t="shared" si="515"/>
        <v>3607.8604852897147</v>
      </c>
      <c r="X430" s="1">
        <f t="shared" si="516"/>
        <v>398.11085643721214</v>
      </c>
      <c r="Y430" s="1">
        <f t="shared" si="517"/>
        <v>0.16181346203810387</v>
      </c>
      <c r="Z430" s="1">
        <f t="shared" si="518"/>
        <v>0.650678041410235</v>
      </c>
      <c r="AA430" s="1">
        <f t="shared" si="519"/>
        <v>7581.3361030257138</v>
      </c>
      <c r="AB430" s="1">
        <f t="shared" si="520"/>
        <v>1.005065425325082E-2</v>
      </c>
      <c r="AC430" s="1">
        <f t="shared" si="521"/>
        <v>0.38149970065069916</v>
      </c>
      <c r="AD430" s="1">
        <f t="shared" si="522"/>
        <v>2.6679934340030544E-2</v>
      </c>
      <c r="AE430" s="1">
        <f t="shared" si="523"/>
        <v>0.32582860934229274</v>
      </c>
      <c r="AF430" s="1">
        <f t="shared" si="524"/>
        <v>257.41795898184637</v>
      </c>
      <c r="AG430" s="1">
        <f t="shared" si="525"/>
        <v>152.64175119874895</v>
      </c>
      <c r="AH430" s="1">
        <f t="shared" si="526"/>
        <v>152.28493172840558</v>
      </c>
      <c r="AI430" s="1">
        <f t="shared" si="527"/>
        <v>257.38485304488012</v>
      </c>
      <c r="AJ430" s="1">
        <f t="shared" si="528"/>
        <v>304.92669503311208</v>
      </c>
      <c r="AK430" s="8">
        <f t="shared" si="529"/>
        <v>98113751.043596476</v>
      </c>
      <c r="AL430" s="1">
        <f t="shared" si="530"/>
        <v>3432469.182161903</v>
      </c>
      <c r="AM430" s="1">
        <f t="shared" si="531"/>
        <v>0.9999780228584495</v>
      </c>
      <c r="AN430" s="1">
        <f t="shared" si="532"/>
        <v>35.474339193783678</v>
      </c>
      <c r="AO430" s="1">
        <f t="shared" si="533"/>
        <v>131.54569325323695</v>
      </c>
      <c r="AP430" s="1">
        <f t="shared" si="534"/>
        <v>1.0918193461351743E-2</v>
      </c>
      <c r="AQ430" s="1">
        <f t="shared" si="535"/>
        <v>2.4856706159518717E-3</v>
      </c>
      <c r="AR430" s="1">
        <f t="shared" si="536"/>
        <v>4040.5945777183938</v>
      </c>
      <c r="AS430" s="1">
        <f t="shared" si="537"/>
        <v>280941398.15923196</v>
      </c>
      <c r="AT430" s="1">
        <f t="shared" si="538"/>
        <v>1091382.276786075</v>
      </c>
      <c r="AU430" s="1">
        <f t="shared" si="539"/>
        <v>11408772.946308168</v>
      </c>
      <c r="AV430" s="1">
        <f t="shared" si="540"/>
        <v>53.622113654705522</v>
      </c>
      <c r="AW430" s="1">
        <f t="shared" si="541"/>
        <v>909398.82251862285</v>
      </c>
      <c r="AX430" s="6">
        <f t="shared" si="542"/>
        <v>954184071.38425469</v>
      </c>
      <c r="AY430">
        <f t="shared" si="543"/>
        <v>1084959.9478534742</v>
      </c>
      <c r="AZ430">
        <f t="shared" si="544"/>
        <v>175561.1253348513</v>
      </c>
      <c r="BA430">
        <f t="shared" si="545"/>
        <v>1938240.9883014171</v>
      </c>
      <c r="BB430">
        <f t="shared" si="546"/>
        <v>21215916.909784608</v>
      </c>
    </row>
    <row r="431" spans="4:54" x14ac:dyDescent="0.35">
      <c r="D431">
        <f t="shared" si="496"/>
        <v>2026.75</v>
      </c>
      <c r="E431" s="1">
        <f t="shared" si="497"/>
        <v>4216.2484162783621</v>
      </c>
      <c r="F431" s="1">
        <f t="shared" si="498"/>
        <v>0.95175322782371397</v>
      </c>
      <c r="G431" s="1">
        <f t="shared" si="499"/>
        <v>141805.53857986844</v>
      </c>
      <c r="H431" s="1">
        <f t="shared" si="500"/>
        <v>11364.148391200752</v>
      </c>
      <c r="I431" s="1">
        <f t="shared" si="501"/>
        <v>5.5063662297231508E-4</v>
      </c>
      <c r="J431" s="1">
        <f t="shared" si="502"/>
        <v>0.50295553371840096</v>
      </c>
      <c r="K431" s="1">
        <f t="shared" si="503"/>
        <v>1.6894999876739616E-2</v>
      </c>
      <c r="L431" s="1">
        <f t="shared" si="504"/>
        <v>5.661438960183192E-3</v>
      </c>
      <c r="M431" s="1">
        <f t="shared" si="505"/>
        <v>0.73746704750181369</v>
      </c>
      <c r="N431" s="1">
        <f t="shared" si="506"/>
        <v>0.65171737141565877</v>
      </c>
      <c r="O431" s="1">
        <f t="shared" si="507"/>
        <v>6.4088596940436293</v>
      </c>
      <c r="P431" s="1">
        <f t="shared" si="508"/>
        <v>0.8030911573822046</v>
      </c>
      <c r="Q431" s="1">
        <f t="shared" si="509"/>
        <v>147495.99263106342</v>
      </c>
      <c r="R431" s="1">
        <f t="shared" si="510"/>
        <v>0.79972799016833096</v>
      </c>
      <c r="S431" s="1">
        <f t="shared" si="511"/>
        <v>0.32979968289204425</v>
      </c>
      <c r="T431" s="1">
        <f t="shared" si="512"/>
        <v>0.79697480685376509</v>
      </c>
      <c r="U431" s="1">
        <f t="shared" si="513"/>
        <v>0.99441602517341132</v>
      </c>
      <c r="V431" s="1">
        <f t="shared" si="514"/>
        <v>167.46699124642959</v>
      </c>
      <c r="W431" s="1">
        <f t="shared" si="515"/>
        <v>3618.1266452712953</v>
      </c>
      <c r="X431" s="1">
        <f t="shared" si="516"/>
        <v>399.24368010355198</v>
      </c>
      <c r="Y431" s="1">
        <f t="shared" si="517"/>
        <v>0.16234049471594136</v>
      </c>
      <c r="Z431" s="1">
        <f t="shared" si="518"/>
        <v>0.65171737141565877</v>
      </c>
      <c r="AA431" s="1">
        <f t="shared" si="519"/>
        <v>7602.908780135911</v>
      </c>
      <c r="AB431" s="1">
        <f t="shared" si="520"/>
        <v>1.0066708193717144E-2</v>
      </c>
      <c r="AC431" s="1">
        <f t="shared" si="521"/>
        <v>0.38286750300601841</v>
      </c>
      <c r="AD431" s="1">
        <f t="shared" si="522"/>
        <v>2.6676245938123674E-2</v>
      </c>
      <c r="AE431" s="1">
        <f t="shared" si="523"/>
        <v>0.32624576650924114</v>
      </c>
      <c r="AF431" s="1">
        <f t="shared" si="524"/>
        <v>257.41795822522403</v>
      </c>
      <c r="AG431" s="1">
        <f t="shared" si="525"/>
        <v>152.64175075009277</v>
      </c>
      <c r="AH431" s="1">
        <f t="shared" si="526"/>
        <v>152.28493172840558</v>
      </c>
      <c r="AI431" s="1">
        <f t="shared" si="527"/>
        <v>257.30441002547582</v>
      </c>
      <c r="AJ431" s="1">
        <f t="shared" si="528"/>
        <v>304.92669413684848</v>
      </c>
      <c r="AK431" s="8">
        <f t="shared" si="529"/>
        <v>98594170.834868878</v>
      </c>
      <c r="AL431" s="1">
        <f t="shared" si="530"/>
        <v>3449276.4149107607</v>
      </c>
      <c r="AM431" s="1">
        <f t="shared" si="531"/>
        <v>0.99997812994376556</v>
      </c>
      <c r="AN431" s="1">
        <f t="shared" si="532"/>
        <v>35.478859317799632</v>
      </c>
      <c r="AO431" s="1">
        <f t="shared" si="533"/>
        <v>131.56245474508663</v>
      </c>
      <c r="AP431" s="1">
        <f t="shared" si="534"/>
        <v>1.0926618802088305E-2</v>
      </c>
      <c r="AQ431" s="1">
        <f t="shared" si="535"/>
        <v>2.4937665408795427E-3</v>
      </c>
      <c r="AR431" s="1">
        <f t="shared" si="536"/>
        <v>4052.0920817168703</v>
      </c>
      <c r="AS431" s="1">
        <f t="shared" si="537"/>
        <v>282152721.66228163</v>
      </c>
      <c r="AT431" s="1">
        <f t="shared" si="538"/>
        <v>1096087.9482052929</v>
      </c>
      <c r="AU431" s="1">
        <f t="shared" si="539"/>
        <v>11476984.338607298</v>
      </c>
      <c r="AV431" s="1">
        <f t="shared" si="540"/>
        <v>53.62062677209876</v>
      </c>
      <c r="AW431" s="1">
        <f t="shared" si="541"/>
        <v>912745.56801004079</v>
      </c>
      <c r="AX431" s="6">
        <f t="shared" si="542"/>
        <v>960346207.06143403</v>
      </c>
      <c r="AY431">
        <f t="shared" si="543"/>
        <v>1089637.9283615001</v>
      </c>
      <c r="AZ431">
        <f t="shared" si="544"/>
        <v>176892.36035145941</v>
      </c>
      <c r="BA431">
        <f t="shared" si="545"/>
        <v>1945839.5763999675</v>
      </c>
      <c r="BB431">
        <f t="shared" si="546"/>
        <v>21337056.971553445</v>
      </c>
    </row>
    <row r="432" spans="4:54" x14ac:dyDescent="0.35">
      <c r="D432">
        <f t="shared" si="496"/>
        <v>2026.8125</v>
      </c>
      <c r="E432" s="1">
        <f t="shared" si="497"/>
        <v>4227.6315695348558</v>
      </c>
      <c r="F432" s="1">
        <f t="shared" si="498"/>
        <v>0.95175449067184237</v>
      </c>
      <c r="G432" s="1">
        <f t="shared" si="499"/>
        <v>142515.79785431849</v>
      </c>
      <c r="H432" s="1">
        <f t="shared" si="500"/>
        <v>11383.032913136498</v>
      </c>
      <c r="I432" s="1">
        <f t="shared" si="501"/>
        <v>5.4375366568442925E-4</v>
      </c>
      <c r="J432" s="1">
        <f t="shared" si="502"/>
        <v>0.50365763127568575</v>
      </c>
      <c r="K432" s="1">
        <f t="shared" si="503"/>
        <v>1.6875322203754182E-2</v>
      </c>
      <c r="L432" s="1">
        <f t="shared" si="504"/>
        <v>5.669342009654136E-3</v>
      </c>
      <c r="M432" s="1">
        <f t="shared" si="505"/>
        <v>0.73749457446214495</v>
      </c>
      <c r="N432" s="1">
        <f t="shared" si="506"/>
        <v>0.65275546752468416</v>
      </c>
      <c r="O432" s="1">
        <f t="shared" si="507"/>
        <v>6.4270330303312786</v>
      </c>
      <c r="P432" s="1">
        <f t="shared" si="508"/>
        <v>0.80353855747694125</v>
      </c>
      <c r="Q432" s="1">
        <f t="shared" si="509"/>
        <v>148215.70809181576</v>
      </c>
      <c r="R432" s="1">
        <f t="shared" si="510"/>
        <v>0.79972799016833096</v>
      </c>
      <c r="S432" s="1">
        <f t="shared" si="511"/>
        <v>0.33022140078077838</v>
      </c>
      <c r="T432" s="1">
        <f t="shared" si="512"/>
        <v>0.79700922164270083</v>
      </c>
      <c r="U432" s="1">
        <f t="shared" si="513"/>
        <v>0.99444369953156797</v>
      </c>
      <c r="V432" s="1">
        <f t="shared" si="514"/>
        <v>167.41481228802732</v>
      </c>
      <c r="W432" s="1">
        <f t="shared" si="515"/>
        <v>3628.3864161813885</v>
      </c>
      <c r="X432" s="1">
        <f t="shared" si="516"/>
        <v>400.37579876515781</v>
      </c>
      <c r="Y432" s="1">
        <f t="shared" si="517"/>
        <v>0.16286754798226691</v>
      </c>
      <c r="Z432" s="1">
        <f t="shared" si="518"/>
        <v>0.65275546752468416</v>
      </c>
      <c r="AA432" s="1">
        <f t="shared" si="519"/>
        <v>7624.4680316442791</v>
      </c>
      <c r="AB432" s="1">
        <f t="shared" si="520"/>
        <v>1.0082743074886403E-2</v>
      </c>
      <c r="AC432" s="1">
        <f t="shared" si="521"/>
        <v>0.38423638939653365</v>
      </c>
      <c r="AD432" s="1">
        <f t="shared" si="522"/>
        <v>2.6672153594612284E-2</v>
      </c>
      <c r="AE432" s="1">
        <f t="shared" si="523"/>
        <v>0.32666293997239987</v>
      </c>
      <c r="AF432" s="1">
        <f t="shared" si="524"/>
        <v>257.41795749657717</v>
      </c>
      <c r="AG432" s="1">
        <f t="shared" si="525"/>
        <v>152.64175031802529</v>
      </c>
      <c r="AH432" s="1">
        <f t="shared" si="526"/>
        <v>152.28493172840558</v>
      </c>
      <c r="AI432" s="1">
        <f t="shared" si="527"/>
        <v>257.22423974232021</v>
      </c>
      <c r="AJ432" s="1">
        <f t="shared" si="528"/>
        <v>304.92669327372346</v>
      </c>
      <c r="AK432" s="8">
        <f t="shared" si="529"/>
        <v>99075266.950255603</v>
      </c>
      <c r="AL432" s="1">
        <f t="shared" si="530"/>
        <v>3466107.3084982545</v>
      </c>
      <c r="AM432" s="1">
        <f t="shared" si="531"/>
        <v>0.99997823613914427</v>
      </c>
      <c r="AN432" s="1">
        <f t="shared" si="532"/>
        <v>35.483360953215879</v>
      </c>
      <c r="AO432" s="1">
        <f t="shared" si="533"/>
        <v>131.57914767764186</v>
      </c>
      <c r="AP432" s="1">
        <f t="shared" si="534"/>
        <v>1.0934987147306542E-2</v>
      </c>
      <c r="AQ432" s="1">
        <f t="shared" si="535"/>
        <v>2.5018627820738533E-3</v>
      </c>
      <c r="AR432" s="1">
        <f t="shared" si="536"/>
        <v>4063.5824303256877</v>
      </c>
      <c r="AS432" s="1">
        <f t="shared" si="537"/>
        <v>283365129.04818141</v>
      </c>
      <c r="AT432" s="1">
        <f t="shared" si="538"/>
        <v>1100797.8301278739</v>
      </c>
      <c r="AU432" s="1">
        <f t="shared" si="539"/>
        <v>11545489.835370129</v>
      </c>
      <c r="AV432" s="1">
        <f t="shared" si="540"/>
        <v>53.619152119185586</v>
      </c>
      <c r="AW432" s="1">
        <f t="shared" si="541"/>
        <v>916090.86408128927</v>
      </c>
      <c r="AX432" s="6">
        <f t="shared" si="542"/>
        <v>966538411.24582505</v>
      </c>
      <c r="AY432">
        <f t="shared" si="543"/>
        <v>1094320.0945958353</v>
      </c>
      <c r="AZ432">
        <f t="shared" si="544"/>
        <v>178229.23051454607</v>
      </c>
      <c r="BA432">
        <f t="shared" si="545"/>
        <v>1953439.094264603</v>
      </c>
      <c r="BB432">
        <f t="shared" si="546"/>
        <v>21458671.945078444</v>
      </c>
    </row>
    <row r="433" spans="4:54" x14ac:dyDescent="0.35">
      <c r="D433">
        <f t="shared" si="496"/>
        <v>2026.875</v>
      </c>
      <c r="E433" s="1">
        <f t="shared" si="497"/>
        <v>4239.0022584562221</v>
      </c>
      <c r="F433" s="1">
        <f t="shared" si="498"/>
        <v>0.9517557431314283</v>
      </c>
      <c r="G433" s="1">
        <f t="shared" si="499"/>
        <v>143227.23741138951</v>
      </c>
      <c r="H433" s="1">
        <f t="shared" si="500"/>
        <v>11401.530569741042</v>
      </c>
      <c r="I433" s="1">
        <f t="shared" si="501"/>
        <v>5.369567453563875E-4</v>
      </c>
      <c r="J433" s="1">
        <f t="shared" si="502"/>
        <v>0.50435800503781703</v>
      </c>
      <c r="K433" s="1">
        <f t="shared" si="503"/>
        <v>1.6855669634042433E-2</v>
      </c>
      <c r="L433" s="1">
        <f t="shared" si="504"/>
        <v>5.6772256554991386E-3</v>
      </c>
      <c r="M433" s="1">
        <f t="shared" si="505"/>
        <v>0.73752175733549707</v>
      </c>
      <c r="N433" s="1">
        <f t="shared" si="506"/>
        <v>0.65379230568216706</v>
      </c>
      <c r="O433" s="1">
        <f t="shared" si="507"/>
        <v>6.4451944992901922</v>
      </c>
      <c r="P433" s="1">
        <f t="shared" si="508"/>
        <v>0.80398363891693059</v>
      </c>
      <c r="Q433" s="1">
        <f t="shared" si="509"/>
        <v>148936.41011725127</v>
      </c>
      <c r="R433" s="1">
        <f t="shared" si="510"/>
        <v>0.79972799016833096</v>
      </c>
      <c r="S433" s="1">
        <f t="shared" si="511"/>
        <v>0.33064313227714265</v>
      </c>
      <c r="T433" s="1">
        <f t="shared" si="512"/>
        <v>0.79704320624680614</v>
      </c>
      <c r="U433" s="1">
        <f t="shared" si="513"/>
        <v>0.9944711462422039</v>
      </c>
      <c r="V433" s="1">
        <f t="shared" si="514"/>
        <v>167.36281130464022</v>
      </c>
      <c r="W433" s="1">
        <f t="shared" si="515"/>
        <v>3638.6394873819618</v>
      </c>
      <c r="X433" s="1">
        <f t="shared" si="516"/>
        <v>401.50717814454759</v>
      </c>
      <c r="Y433" s="1">
        <f t="shared" si="517"/>
        <v>0.16339461825509394</v>
      </c>
      <c r="Z433" s="1">
        <f t="shared" si="518"/>
        <v>0.65379230568216706</v>
      </c>
      <c r="AA433" s="1">
        <f t="shared" si="519"/>
        <v>7646.0132047951629</v>
      </c>
      <c r="AB433" s="1">
        <f t="shared" si="520"/>
        <v>1.0098758525192444E-2</v>
      </c>
      <c r="AC433" s="1">
        <f t="shared" si="521"/>
        <v>0.38560631940006296</v>
      </c>
      <c r="AD433" s="1">
        <f t="shared" si="522"/>
        <v>2.6667658110941742E-2</v>
      </c>
      <c r="AE433" s="1">
        <f t="shared" si="523"/>
        <v>0.32708012689655314</v>
      </c>
      <c r="AF433" s="1">
        <f t="shared" si="524"/>
        <v>257.41795679487137</v>
      </c>
      <c r="AG433" s="1">
        <f t="shared" si="525"/>
        <v>152.64174990193308</v>
      </c>
      <c r="AH433" s="1">
        <f t="shared" si="526"/>
        <v>152.28493172840558</v>
      </c>
      <c r="AI433" s="1">
        <f t="shared" si="527"/>
        <v>257.14434290861243</v>
      </c>
      <c r="AJ433" s="1">
        <f t="shared" si="528"/>
        <v>304.92669244251175</v>
      </c>
      <c r="AK433" s="8">
        <f t="shared" si="529"/>
        <v>99557022.537979007</v>
      </c>
      <c r="AL433" s="1">
        <f t="shared" si="530"/>
        <v>3482961.2733739116</v>
      </c>
      <c r="AM433" s="1">
        <f t="shared" si="531"/>
        <v>0.99997834145165654</v>
      </c>
      <c r="AN433" s="1">
        <f t="shared" si="532"/>
        <v>35.487844058857455</v>
      </c>
      <c r="AO433" s="1">
        <f t="shared" si="533"/>
        <v>131.59577189821795</v>
      </c>
      <c r="AP433" s="1">
        <f t="shared" si="534"/>
        <v>1.0943298673826797E-2</v>
      </c>
      <c r="AQ433" s="1">
        <f t="shared" si="535"/>
        <v>2.509959284510711E-3</v>
      </c>
      <c r="AR433" s="1">
        <f t="shared" si="536"/>
        <v>4075.0652756482586</v>
      </c>
      <c r="AS433" s="1">
        <f t="shared" si="537"/>
        <v>284578578.9007194</v>
      </c>
      <c r="AT433" s="1">
        <f t="shared" si="538"/>
        <v>1105511.7616658402</v>
      </c>
      <c r="AU433" s="1">
        <f t="shared" si="539"/>
        <v>11614289.699753121</v>
      </c>
      <c r="AV433" s="1">
        <f t="shared" si="540"/>
        <v>53.617689601045406</v>
      </c>
      <c r="AW433" s="1">
        <f t="shared" si="541"/>
        <v>919434.57395381143</v>
      </c>
      <c r="AX433" s="6">
        <f t="shared" si="542"/>
        <v>972760725.15444875</v>
      </c>
      <c r="AY433">
        <f t="shared" si="543"/>
        <v>1099006.2866152602</v>
      </c>
      <c r="AZ433">
        <f t="shared" si="544"/>
        <v>179571.71266144878</v>
      </c>
      <c r="BA433">
        <f t="shared" si="545"/>
        <v>1961039.252576557</v>
      </c>
      <c r="BB433">
        <f t="shared" si="546"/>
        <v>21580761.888469983</v>
      </c>
    </row>
    <row r="434" spans="4:54" x14ac:dyDescent="0.35">
      <c r="D434">
        <f t="shared" si="496"/>
        <v>2026.9375</v>
      </c>
      <c r="E434" s="1">
        <f t="shared" si="497"/>
        <v>4250.3601456339711</v>
      </c>
      <c r="F434" s="1">
        <f t="shared" si="498"/>
        <v>0.95175698528316577</v>
      </c>
      <c r="G434" s="1">
        <f t="shared" si="499"/>
        <v>143939.83307199832</v>
      </c>
      <c r="H434" s="1">
        <f t="shared" si="500"/>
        <v>11419.639064949153</v>
      </c>
      <c r="I434" s="1">
        <f t="shared" si="501"/>
        <v>5.3024478652628185E-4</v>
      </c>
      <c r="J434" s="1">
        <f t="shared" si="502"/>
        <v>0.50505665778647602</v>
      </c>
      <c r="K434" s="1">
        <f t="shared" si="503"/>
        <v>1.6836042248693811E-2</v>
      </c>
      <c r="L434" s="1">
        <f t="shared" si="504"/>
        <v>5.6850899290297524E-3</v>
      </c>
      <c r="M434" s="1">
        <f t="shared" si="505"/>
        <v>0.737548600422957</v>
      </c>
      <c r="N434" s="1">
        <f t="shared" si="506"/>
        <v>0.6548278619062764</v>
      </c>
      <c r="O434" s="1">
        <f t="shared" si="507"/>
        <v>6.4633435516950852</v>
      </c>
      <c r="P434" s="1">
        <f t="shared" si="508"/>
        <v>0.80442640602868742</v>
      </c>
      <c r="Q434" s="1">
        <f t="shared" si="509"/>
        <v>149658.07337856106</v>
      </c>
      <c r="R434" s="1">
        <f t="shared" si="510"/>
        <v>0.79972799016833096</v>
      </c>
      <c r="S434" s="1">
        <f t="shared" si="511"/>
        <v>0.33106487452663047</v>
      </c>
      <c r="T434" s="1">
        <f t="shared" si="512"/>
        <v>0.79707676604339095</v>
      </c>
      <c r="U434" s="1">
        <f t="shared" si="513"/>
        <v>0.99449836707172889</v>
      </c>
      <c r="V434" s="1">
        <f t="shared" si="514"/>
        <v>167.31098875032276</v>
      </c>
      <c r="W434" s="1">
        <f t="shared" si="515"/>
        <v>3648.8855488074596</v>
      </c>
      <c r="X434" s="1">
        <f t="shared" si="516"/>
        <v>402.6377840274094</v>
      </c>
      <c r="Y434" s="1">
        <f t="shared" si="517"/>
        <v>0.16392170196692618</v>
      </c>
      <c r="Z434" s="1">
        <f t="shared" si="518"/>
        <v>0.6548278619062764</v>
      </c>
      <c r="AA434" s="1">
        <f t="shared" si="519"/>
        <v>7667.5436480358767</v>
      </c>
      <c r="AB434" s="1">
        <f t="shared" si="520"/>
        <v>1.011475417420154E-2</v>
      </c>
      <c r="AC434" s="1">
        <f t="shared" si="521"/>
        <v>0.38697725244388231</v>
      </c>
      <c r="AD434" s="1">
        <f t="shared" si="522"/>
        <v>2.6662760334188049E-2</v>
      </c>
      <c r="AE434" s="1">
        <f t="shared" si="523"/>
        <v>0.32749732445795443</v>
      </c>
      <c r="AF434" s="1">
        <f t="shared" si="524"/>
        <v>257.41795611911056</v>
      </c>
      <c r="AG434" s="1">
        <f t="shared" si="525"/>
        <v>152.64174950122555</v>
      </c>
      <c r="AH434" s="1">
        <f t="shared" si="526"/>
        <v>152.28493172840558</v>
      </c>
      <c r="AI434" s="1">
        <f t="shared" si="527"/>
        <v>257.06472022198375</v>
      </c>
      <c r="AJ434" s="1">
        <f t="shared" si="528"/>
        <v>304.92669164203335</v>
      </c>
      <c r="AK434" s="8">
        <f t="shared" si="529"/>
        <v>100039420.6669153</v>
      </c>
      <c r="AL434" s="1">
        <f t="shared" si="530"/>
        <v>3499837.7172113759</v>
      </c>
      <c r="AM434" s="1">
        <f t="shared" si="531"/>
        <v>0.99997844588832641</v>
      </c>
      <c r="AN434" s="1">
        <f t="shared" si="532"/>
        <v>35.492308594544944</v>
      </c>
      <c r="AO434" s="1">
        <f t="shared" si="533"/>
        <v>131.61232725782187</v>
      </c>
      <c r="AP434" s="1">
        <f t="shared" si="534"/>
        <v>1.0951553558460421E-2</v>
      </c>
      <c r="AQ434" s="1">
        <f t="shared" si="535"/>
        <v>2.5180559933886144E-3</v>
      </c>
      <c r="AR434" s="1">
        <f t="shared" si="536"/>
        <v>4086.5402704291369</v>
      </c>
      <c r="AS434" s="1">
        <f t="shared" si="537"/>
        <v>285793029.67794114</v>
      </c>
      <c r="AT434" s="1">
        <f t="shared" si="538"/>
        <v>1110229.5814426446</v>
      </c>
      <c r="AU434" s="1">
        <f t="shared" si="539"/>
        <v>11683384.184857236</v>
      </c>
      <c r="AV434" s="1">
        <f t="shared" si="540"/>
        <v>53.616239123355165</v>
      </c>
      <c r="AW434" s="1">
        <f t="shared" si="541"/>
        <v>922776.56083087763</v>
      </c>
      <c r="AX434" s="6">
        <f t="shared" si="542"/>
        <v>979013188.94613099</v>
      </c>
      <c r="AY434">
        <f t="shared" si="543"/>
        <v>1103696.3439928615</v>
      </c>
      <c r="AZ434">
        <f t="shared" si="544"/>
        <v>180919.78316198388</v>
      </c>
      <c r="BA434">
        <f t="shared" si="545"/>
        <v>1968639.7616630509</v>
      </c>
      <c r="BB434">
        <f t="shared" si="546"/>
        <v>21703326.841756016</v>
      </c>
    </row>
    <row r="435" spans="4:54" x14ac:dyDescent="0.35">
      <c r="D435">
        <f t="shared" si="496"/>
        <v>2027</v>
      </c>
      <c r="E435" s="1">
        <f t="shared" si="497"/>
        <v>4261.7048950336193</v>
      </c>
      <c r="F435" s="1">
        <f t="shared" si="498"/>
        <v>0.95175821720723985</v>
      </c>
      <c r="G435" s="1">
        <f t="shared" si="499"/>
        <v>144653.56051355763</v>
      </c>
      <c r="H435" s="1">
        <f t="shared" si="500"/>
        <v>11437.356159916357</v>
      </c>
      <c r="I435" s="1">
        <f t="shared" si="501"/>
        <v>5.2361672717547172E-4</v>
      </c>
      <c r="J435" s="1">
        <f t="shared" si="502"/>
        <v>0.505753592306455</v>
      </c>
      <c r="K435" s="1">
        <f t="shared" si="503"/>
        <v>1.6816440128730559E-2</v>
      </c>
      <c r="L435" s="1">
        <f t="shared" si="504"/>
        <v>5.6929348615925475E-3</v>
      </c>
      <c r="M435" s="1">
        <f t="shared" si="505"/>
        <v>0.73757510797184789</v>
      </c>
      <c r="N435" s="1">
        <f t="shared" si="506"/>
        <v>0.65586211229127556</v>
      </c>
      <c r="O435" s="1">
        <f t="shared" si="507"/>
        <v>6.4814796394108036</v>
      </c>
      <c r="P435" s="1">
        <f t="shared" si="508"/>
        <v>0.80486686322582168</v>
      </c>
      <c r="Q435" s="1">
        <f t="shared" si="509"/>
        <v>150380.67243208468</v>
      </c>
      <c r="R435" s="1">
        <f t="shared" si="510"/>
        <v>0.79972799016833096</v>
      </c>
      <c r="S435" s="1">
        <f t="shared" si="511"/>
        <v>0.33148662468631807</v>
      </c>
      <c r="T435" s="1">
        <f t="shared" si="512"/>
        <v>0.79710990634254886</v>
      </c>
      <c r="U435" s="1">
        <f t="shared" si="513"/>
        <v>0.99452536377551093</v>
      </c>
      <c r="V435" s="1">
        <f t="shared" si="514"/>
        <v>167.25934506896976</v>
      </c>
      <c r="W435" s="1">
        <f t="shared" si="515"/>
        <v>3659.1242910077617</v>
      </c>
      <c r="X435" s="1">
        <f t="shared" si="516"/>
        <v>403.76758226734182</v>
      </c>
      <c r="Y435" s="1">
        <f t="shared" si="517"/>
        <v>0.16444879556474318</v>
      </c>
      <c r="Z435" s="1">
        <f t="shared" si="518"/>
        <v>0.65586211229127556</v>
      </c>
      <c r="AA435" s="1">
        <f t="shared" si="519"/>
        <v>7689.0587111069726</v>
      </c>
      <c r="AB435" s="1">
        <f t="shared" si="520"/>
        <v>1.0130729652655353E-2</v>
      </c>
      <c r="AC435" s="1">
        <f t="shared" si="521"/>
        <v>0.38834914780994084</v>
      </c>
      <c r="AD435" s="1">
        <f t="shared" si="522"/>
        <v>2.6657461156894768E-2</v>
      </c>
      <c r="AE435" s="1">
        <f t="shared" si="523"/>
        <v>0.32791452984431529</v>
      </c>
      <c r="AF435" s="1">
        <f t="shared" si="524"/>
        <v>257.41795546833544</v>
      </c>
      <c r="AG435" s="1">
        <f t="shared" si="525"/>
        <v>152.64174911533385</v>
      </c>
      <c r="AH435" s="1">
        <f t="shared" si="526"/>
        <v>152.28493172840558</v>
      </c>
      <c r="AI435" s="1">
        <f t="shared" si="527"/>
        <v>256.98537236445566</v>
      </c>
      <c r="AJ435" s="1">
        <f t="shared" si="528"/>
        <v>304.926690871152</v>
      </c>
      <c r="AK435" s="8">
        <f t="shared" si="529"/>
        <v>100522444.32916778</v>
      </c>
      <c r="AL435" s="1">
        <f t="shared" si="530"/>
        <v>3516736.0449984334</v>
      </c>
      <c r="AM435" s="1">
        <f t="shared" si="531"/>
        <v>0.99997854945613096</v>
      </c>
      <c r="AN435" s="1">
        <f t="shared" si="532"/>
        <v>35.496754521096676</v>
      </c>
      <c r="AO435" s="1">
        <f t="shared" si="533"/>
        <v>131.62881361116044</v>
      </c>
      <c r="AP435" s="1">
        <f t="shared" si="534"/>
        <v>1.0959751978006678E-2</v>
      </c>
      <c r="AQ435" s="1">
        <f t="shared" si="535"/>
        <v>2.5261528541284306E-3</v>
      </c>
      <c r="AR435" s="1">
        <f t="shared" si="536"/>
        <v>4098.007068102128</v>
      </c>
      <c r="AS435" s="1">
        <f t="shared" si="537"/>
        <v>287008439.71832108</v>
      </c>
      <c r="AT435" s="1">
        <f t="shared" si="538"/>
        <v>1114951.1276171468</v>
      </c>
      <c r="AU435" s="1">
        <f t="shared" si="539"/>
        <v>11752773.533697402</v>
      </c>
      <c r="AV435" s="1">
        <f t="shared" si="540"/>
        <v>53.614800592387802</v>
      </c>
      <c r="AW435" s="1">
        <f t="shared" si="541"/>
        <v>926116.68791862205</v>
      </c>
      <c r="AX435" s="6">
        <f t="shared" si="542"/>
        <v>985295841.71670401</v>
      </c>
      <c r="AY435">
        <f t="shared" si="543"/>
        <v>1108390.1058398662</v>
      </c>
      <c r="AZ435">
        <f t="shared" si="544"/>
        <v>182273.41792124422</v>
      </c>
      <c r="BA435">
        <f t="shared" si="545"/>
        <v>1976240.3315412737</v>
      </c>
      <c r="BB435">
        <f t="shared" si="546"/>
        <v>21826366.826859958</v>
      </c>
    </row>
    <row r="436" spans="4:54" x14ac:dyDescent="0.35">
      <c r="D436">
        <f t="shared" si="496"/>
        <v>2027.0625</v>
      </c>
      <c r="E436" s="1">
        <f t="shared" si="497"/>
        <v>4273.0361720398787</v>
      </c>
      <c r="F436" s="1">
        <f t="shared" si="498"/>
        <v>0.95175943898332804</v>
      </c>
      <c r="G436" s="1">
        <f t="shared" si="499"/>
        <v>145368.39527355239</v>
      </c>
      <c r="H436" s="1">
        <f t="shared" si="500"/>
        <v>11454.67967362016</v>
      </c>
      <c r="I436" s="1">
        <f t="shared" si="501"/>
        <v>5.1707151856054132E-4</v>
      </c>
      <c r="J436" s="1">
        <f t="shared" si="502"/>
        <v>0.50644881138565112</v>
      </c>
      <c r="K436" s="1">
        <f t="shared" si="503"/>
        <v>1.6796863355095889E-2</v>
      </c>
      <c r="L436" s="1">
        <f t="shared" si="504"/>
        <v>5.7007604845690455E-3</v>
      </c>
      <c r="M436" s="1">
        <f t="shared" si="505"/>
        <v>0.73760128417640169</v>
      </c>
      <c r="N436" s="1">
        <f t="shared" si="506"/>
        <v>0.65689503301029051</v>
      </c>
      <c r="O436" s="1">
        <f t="shared" si="507"/>
        <v>6.4996022154681352</v>
      </c>
      <c r="P436" s="1">
        <f t="shared" si="508"/>
        <v>0.80530501500809015</v>
      </c>
      <c r="Q436" s="1">
        <f t="shared" si="509"/>
        <v>151104.18172318756</v>
      </c>
      <c r="R436" s="1">
        <f t="shared" si="510"/>
        <v>0.79972799016833096</v>
      </c>
      <c r="S436" s="1">
        <f t="shared" si="511"/>
        <v>0.3319083799248525</v>
      </c>
      <c r="T436" s="1">
        <f t="shared" si="512"/>
        <v>0.79714263238799732</v>
      </c>
      <c r="U436" s="1">
        <f t="shared" si="513"/>
        <v>0.99455213809790166</v>
      </c>
      <c r="V436" s="1">
        <f t="shared" si="514"/>
        <v>167.20788069429099</v>
      </c>
      <c r="W436" s="1">
        <f t="shared" si="515"/>
        <v>3669.35540519098</v>
      </c>
      <c r="X436" s="1">
        <f t="shared" si="516"/>
        <v>404.89653879057636</v>
      </c>
      <c r="Y436" s="1">
        <f t="shared" si="517"/>
        <v>0.16497589550998557</v>
      </c>
      <c r="Z436" s="1">
        <f t="shared" si="518"/>
        <v>0.65689503301029051</v>
      </c>
      <c r="AA436" s="1">
        <f t="shared" si="519"/>
        <v>7710.5577451321715</v>
      </c>
      <c r="AB436" s="1">
        <f t="shared" si="520"/>
        <v>1.0146684592513687E-2</v>
      </c>
      <c r="AC436" s="1">
        <f t="shared" si="521"/>
        <v>0.38972196464011566</v>
      </c>
      <c r="AD436" s="1">
        <f t="shared" si="522"/>
        <v>2.6651761516897857E-2</v>
      </c>
      <c r="AE436" s="1">
        <f t="shared" si="523"/>
        <v>0.32833174025479345</v>
      </c>
      <c r="AF436" s="1">
        <f t="shared" si="524"/>
        <v>257.41795484162213</v>
      </c>
      <c r="AG436" s="1">
        <f t="shared" si="525"/>
        <v>152.64174874371014</v>
      </c>
      <c r="AH436" s="1">
        <f t="shared" si="526"/>
        <v>152.28493172840558</v>
      </c>
      <c r="AI436" s="1">
        <f t="shared" si="527"/>
        <v>256.90630000240094</v>
      </c>
      <c r="AJ436" s="1">
        <f t="shared" si="528"/>
        <v>304.92669012877326</v>
      </c>
      <c r="AK436" s="8">
        <f t="shared" si="529"/>
        <v>101006076.44265878</v>
      </c>
      <c r="AL436" s="1">
        <f t="shared" si="530"/>
        <v>3533655.6591276871</v>
      </c>
      <c r="AM436" s="1">
        <f t="shared" si="531"/>
        <v>0.99997865216200055</v>
      </c>
      <c r="AN436" s="1">
        <f t="shared" si="532"/>
        <v>35.501181800330819</v>
      </c>
      <c r="AO436" s="1">
        <f t="shared" si="533"/>
        <v>131.64523081664802</v>
      </c>
      <c r="AP436" s="1">
        <f t="shared" si="534"/>
        <v>1.0967894109249704E-2</v>
      </c>
      <c r="AQ436" s="1">
        <f t="shared" si="535"/>
        <v>2.5342498123731676E-3</v>
      </c>
      <c r="AR436" s="1">
        <f t="shared" si="536"/>
        <v>4109.4653228382203</v>
      </c>
      <c r="AS436" s="1">
        <f t="shared" si="537"/>
        <v>288224767.24696273</v>
      </c>
      <c r="AT436" s="1">
        <f t="shared" si="538"/>
        <v>1119676.237907704</v>
      </c>
      <c r="AU436" s="1">
        <f t="shared" si="539"/>
        <v>11822457.979173474</v>
      </c>
      <c r="AV436" s="1">
        <f t="shared" si="540"/>
        <v>53.613373915010627</v>
      </c>
      <c r="AW436" s="1">
        <f t="shared" si="541"/>
        <v>929454.81844708824</v>
      </c>
      <c r="AX436" s="6">
        <f t="shared" si="542"/>
        <v>991608721.49437022</v>
      </c>
      <c r="AY436">
        <f t="shared" si="543"/>
        <v>1113087.4108295913</v>
      </c>
      <c r="AZ436">
        <f t="shared" si="544"/>
        <v>183632.59238250303</v>
      </c>
      <c r="BA436">
        <f t="shared" si="545"/>
        <v>1983840.6719624505</v>
      </c>
      <c r="BB436">
        <f t="shared" si="546"/>
        <v>21949881.84758129</v>
      </c>
    </row>
    <row r="437" spans="4:54" x14ac:dyDescent="0.35">
      <c r="D437">
        <f t="shared" si="496"/>
        <v>2027.125</v>
      </c>
      <c r="E437" s="1">
        <f t="shared" si="497"/>
        <v>4284.3536435013875</v>
      </c>
      <c r="F437" s="1">
        <f t="shared" si="498"/>
        <v>0.95176065069060167</v>
      </c>
      <c r="G437" s="1">
        <f t="shared" si="499"/>
        <v>146084.31275315364</v>
      </c>
      <c r="H437" s="1">
        <f t="shared" si="500"/>
        <v>11471.607483441319</v>
      </c>
      <c r="I437" s="1">
        <f t="shared" si="501"/>
        <v>5.1060812504736511E-4</v>
      </c>
      <c r="J437" s="1">
        <f t="shared" si="502"/>
        <v>0.50714231781505903</v>
      </c>
      <c r="K437" s="1">
        <f t="shared" si="503"/>
        <v>1.6777312008642215E-2</v>
      </c>
      <c r="L437" s="1">
        <f t="shared" si="504"/>
        <v>5.7085668293756341E-3</v>
      </c>
      <c r="M437" s="1">
        <f t="shared" si="505"/>
        <v>0.73762713317842232</v>
      </c>
      <c r="N437" s="1">
        <f t="shared" si="506"/>
        <v>0.65792660031806449</v>
      </c>
      <c r="O437" s="1">
        <f t="shared" si="507"/>
        <v>6.5177107341393077</v>
      </c>
      <c r="P437" s="1">
        <f t="shared" si="508"/>
        <v>0.80574086596043681</v>
      </c>
      <c r="Q437" s="1">
        <f t="shared" si="509"/>
        <v>151828.57559016591</v>
      </c>
      <c r="R437" s="1">
        <f t="shared" si="510"/>
        <v>0.79972799016833096</v>
      </c>
      <c r="S437" s="1">
        <f t="shared" si="511"/>
        <v>0.33233013742244011</v>
      </c>
      <c r="T437" s="1">
        <f t="shared" si="512"/>
        <v>0.79717494935790734</v>
      </c>
      <c r="U437" s="1">
        <f t="shared" si="513"/>
        <v>0.99457869177226033</v>
      </c>
      <c r="V437" s="1">
        <f t="shared" si="514"/>
        <v>167.15659604978779</v>
      </c>
      <c r="W437" s="1">
        <f t="shared" si="515"/>
        <v>3679.5785832660836</v>
      </c>
      <c r="X437" s="1">
        <f t="shared" si="516"/>
        <v>406.02461960068086</v>
      </c>
      <c r="Y437" s="1">
        <f t="shared" si="517"/>
        <v>0.16550299827854034</v>
      </c>
      <c r="Z437" s="1">
        <f t="shared" si="518"/>
        <v>0.65792660031806449</v>
      </c>
      <c r="AA437" s="1">
        <f t="shared" si="519"/>
        <v>7732.0401027079297</v>
      </c>
      <c r="AB437" s="1">
        <f t="shared" si="520"/>
        <v>1.0162618626997043E-2</v>
      </c>
      <c r="AC437" s="1">
        <f t="shared" si="521"/>
        <v>0.39109566194150597</v>
      </c>
      <c r="AD437" s="1">
        <f t="shared" si="522"/>
        <v>2.664566239713842E-2</v>
      </c>
      <c r="AE437" s="1">
        <f t="shared" si="523"/>
        <v>0.32874895289998129</v>
      </c>
      <c r="AF437" s="1">
        <f t="shared" si="524"/>
        <v>257.41795423808105</v>
      </c>
      <c r="AG437" s="1">
        <f t="shared" si="525"/>
        <v>152.64174838582693</v>
      </c>
      <c r="AH437" s="1">
        <f t="shared" si="526"/>
        <v>152.28493172840558</v>
      </c>
      <c r="AI437" s="1">
        <f t="shared" si="527"/>
        <v>256.82750378650763</v>
      </c>
      <c r="AJ437" s="1">
        <f t="shared" si="528"/>
        <v>304.92668941384341</v>
      </c>
      <c r="AK437" s="8">
        <f t="shared" si="529"/>
        <v>101490299.8537398</v>
      </c>
      <c r="AL437" s="1">
        <f t="shared" si="530"/>
        <v>3550595.9594878745</v>
      </c>
      <c r="AM437" s="1">
        <f t="shared" si="531"/>
        <v>0.99997875401281888</v>
      </c>
      <c r="AN437" s="1">
        <f t="shared" si="532"/>
        <v>35.505590395067202</v>
      </c>
      <c r="AO437" s="1">
        <f t="shared" si="533"/>
        <v>131.66157873641342</v>
      </c>
      <c r="AP437" s="1">
        <f t="shared" si="534"/>
        <v>1.0975980128955442E-2</v>
      </c>
      <c r="AQ437" s="1">
        <f t="shared" si="535"/>
        <v>2.5423468139877487E-3</v>
      </c>
      <c r="AR437" s="1">
        <f t="shared" si="536"/>
        <v>4120.9146895933191</v>
      </c>
      <c r="AS437" s="1">
        <f t="shared" si="537"/>
        <v>289441970.38182324</v>
      </c>
      <c r="AT437" s="1">
        <f t="shared" si="538"/>
        <v>1124404.7496163526</v>
      </c>
      <c r="AU437" s="1">
        <f t="shared" si="539"/>
        <v>11892437.744042706</v>
      </c>
      <c r="AV437" s="1">
        <f t="shared" si="540"/>
        <v>53.611958998683768</v>
      </c>
      <c r="AW437" s="1">
        <f t="shared" si="541"/>
        <v>932790.81569126307</v>
      </c>
      <c r="AX437" s="6">
        <f t="shared" si="542"/>
        <v>997951865.23522902</v>
      </c>
      <c r="AY437">
        <f t="shared" si="543"/>
        <v>1117788.097221483</v>
      </c>
      <c r="AZ437">
        <f t="shared" si="544"/>
        <v>184997.28153021997</v>
      </c>
      <c r="BA437">
        <f t="shared" si="545"/>
        <v>1991440.492455954</v>
      </c>
      <c r="BB437">
        <f t="shared" si="546"/>
        <v>22073871.889578942</v>
      </c>
    </row>
    <row r="438" spans="4:54" x14ac:dyDescent="0.35">
      <c r="D438">
        <f t="shared" si="496"/>
        <v>2027.1875</v>
      </c>
      <c r="E438" s="1">
        <f t="shared" si="497"/>
        <v>4295.6569777750865</v>
      </c>
      <c r="F438" s="1">
        <f t="shared" si="498"/>
        <v>0.95176185240772704</v>
      </c>
      <c r="G438" s="1">
        <f t="shared" si="499"/>
        <v>146801.28822086874</v>
      </c>
      <c r="H438" s="1">
        <f t="shared" si="500"/>
        <v>11488.137525730363</v>
      </c>
      <c r="I438" s="1">
        <f t="shared" si="501"/>
        <v>5.0422552394723897E-4</v>
      </c>
      <c r="J438" s="1">
        <f t="shared" si="502"/>
        <v>0.50783411438876314</v>
      </c>
      <c r="K438" s="1">
        <f t="shared" si="503"/>
        <v>1.6757786170119495E-2</v>
      </c>
      <c r="L438" s="1">
        <f t="shared" si="504"/>
        <v>5.7163539274634788E-3</v>
      </c>
      <c r="M438" s="1">
        <f t="shared" si="505"/>
        <v>0.73765265906794109</v>
      </c>
      <c r="N438" s="1">
        <f t="shared" si="506"/>
        <v>0.65895679055369838</v>
      </c>
      <c r="O438" s="1">
        <f t="shared" si="507"/>
        <v>6.5358046510131649</v>
      </c>
      <c r="P438" s="1">
        <f t="shared" si="508"/>
        <v>0.80617442075203316</v>
      </c>
      <c r="Q438" s="1">
        <f t="shared" si="509"/>
        <v>152553.82826818063</v>
      </c>
      <c r="R438" s="1">
        <f t="shared" si="510"/>
        <v>0.79972799016833096</v>
      </c>
      <c r="S438" s="1">
        <f t="shared" si="511"/>
        <v>0.33275189437083424</v>
      </c>
      <c r="T438" s="1">
        <f t="shared" si="512"/>
        <v>0.7972068623657228</v>
      </c>
      <c r="U438" s="1">
        <f t="shared" si="513"/>
        <v>0.99460502652097993</v>
      </c>
      <c r="V438" s="1">
        <f t="shared" si="514"/>
        <v>167.10549154873104</v>
      </c>
      <c r="W438" s="1">
        <f t="shared" si="515"/>
        <v>3689.7935178853377</v>
      </c>
      <c r="X438" s="1">
        <f t="shared" si="516"/>
        <v>407.15179078324252</v>
      </c>
      <c r="Y438" s="1">
        <f t="shared" si="517"/>
        <v>0.16603010036072582</v>
      </c>
      <c r="Z438" s="1">
        <f t="shared" si="518"/>
        <v>0.65895679055369838</v>
      </c>
      <c r="AA438" s="1">
        <f t="shared" si="519"/>
        <v>7753.5051379926235</v>
      </c>
      <c r="AB438" s="1">
        <f t="shared" si="520"/>
        <v>1.0178531390628947E-2</v>
      </c>
      <c r="AC438" s="1">
        <f t="shared" si="521"/>
        <v>0.3924701985917643</v>
      </c>
      <c r="AD438" s="1">
        <f t="shared" si="522"/>
        <v>2.6639164825463402E-2</v>
      </c>
      <c r="AE438" s="1">
        <f t="shared" si="523"/>
        <v>0.32916616500189372</v>
      </c>
      <c r="AF438" s="1">
        <f t="shared" si="524"/>
        <v>257.41795365685539</v>
      </c>
      <c r="AG438" s="1">
        <f t="shared" si="525"/>
        <v>152.64174804117613</v>
      </c>
      <c r="AH438" s="1">
        <f t="shared" si="526"/>
        <v>152.28493172840558</v>
      </c>
      <c r="AI438" s="1">
        <f t="shared" si="527"/>
        <v>256.74898435174504</v>
      </c>
      <c r="AJ438" s="1">
        <f t="shared" si="528"/>
        <v>304.92668872534745</v>
      </c>
      <c r="AK438" s="8">
        <f t="shared" si="529"/>
        <v>101975097.33982125</v>
      </c>
      <c r="AL438" s="1">
        <f t="shared" si="530"/>
        <v>3567556.3435558644</v>
      </c>
      <c r="AM438" s="1">
        <f t="shared" si="531"/>
        <v>0.99997885501542361</v>
      </c>
      <c r="AN438" s="1">
        <f t="shared" si="532"/>
        <v>35.509980269129088</v>
      </c>
      <c r="AO438" s="1">
        <f t="shared" si="533"/>
        <v>131.67785723630627</v>
      </c>
      <c r="AP438" s="1">
        <f t="shared" si="534"/>
        <v>1.0984010213868576E-2</v>
      </c>
      <c r="AQ438" s="1">
        <f t="shared" si="535"/>
        <v>2.5504438050587821E-3</v>
      </c>
      <c r="AR438" s="1">
        <f t="shared" si="536"/>
        <v>4132.3548241557819</v>
      </c>
      <c r="AS438" s="1">
        <f t="shared" si="537"/>
        <v>290660007.13996702</v>
      </c>
      <c r="AT438" s="1">
        <f t="shared" si="538"/>
        <v>1129136.4996531056</v>
      </c>
      <c r="AU438" s="1">
        <f t="shared" si="539"/>
        <v>11962713.040893728</v>
      </c>
      <c r="AV438" s="1">
        <f t="shared" si="540"/>
        <v>53.610555751458556</v>
      </c>
      <c r="AW438" s="1">
        <f t="shared" si="541"/>
        <v>936124.54299211677</v>
      </c>
      <c r="AX438" s="6">
        <f t="shared" si="542"/>
        <v>1004325308.8189678</v>
      </c>
      <c r="AY438">
        <f t="shared" si="543"/>
        <v>1122492.0028852704</v>
      </c>
      <c r="AZ438">
        <f t="shared" si="544"/>
        <v>186367.45989315357</v>
      </c>
      <c r="BA438">
        <f t="shared" si="545"/>
        <v>1999039.5023735042</v>
      </c>
      <c r="BB438">
        <f t="shared" si="546"/>
        <v>22198336.92035744</v>
      </c>
    </row>
    <row r="439" spans="4:54" x14ac:dyDescent="0.35">
      <c r="D439">
        <f t="shared" si="496"/>
        <v>2027.25</v>
      </c>
      <c r="E439" s="1">
        <f t="shared" si="497"/>
        <v>4306.9458447701227</v>
      </c>
      <c r="F439" s="1">
        <f t="shared" si="498"/>
        <v>0.95176304421286728</v>
      </c>
      <c r="G439" s="1">
        <f t="shared" si="499"/>
        <v>147519.29681622688</v>
      </c>
      <c r="H439" s="1">
        <f t="shared" si="500"/>
        <v>11504.267796349393</v>
      </c>
      <c r="I439" s="1">
        <f t="shared" si="501"/>
        <v>4.9792270535507701E-4</v>
      </c>
      <c r="J439" s="1">
        <f t="shared" si="502"/>
        <v>0.50852420390392916</v>
      </c>
      <c r="K439" s="1">
        <f t="shared" si="503"/>
        <v>1.6738285920163611E-2</v>
      </c>
      <c r="L439" s="1">
        <f t="shared" si="504"/>
        <v>5.7241218103184317E-3</v>
      </c>
      <c r="M439" s="1">
        <f t="shared" si="505"/>
        <v>0.73767786588386408</v>
      </c>
      <c r="N439" s="1">
        <f t="shared" si="506"/>
        <v>0.65998558014337549</v>
      </c>
      <c r="O439" s="1">
        <f t="shared" si="507"/>
        <v>6.5538834230699887</v>
      </c>
      <c r="P439" s="1">
        <f t="shared" si="508"/>
        <v>0.80660568413530787</v>
      </c>
      <c r="Q439" s="1">
        <f t="shared" si="509"/>
        <v>153279.91389321414</v>
      </c>
      <c r="R439" s="1">
        <f t="shared" si="510"/>
        <v>0.79972799016833096</v>
      </c>
      <c r="S439" s="1">
        <f t="shared" si="511"/>
        <v>0.33317364797332327</v>
      </c>
      <c r="T439" s="1">
        <f t="shared" si="512"/>
        <v>0.79723837646096951</v>
      </c>
      <c r="U439" s="1">
        <f t="shared" si="513"/>
        <v>0.99463114405551278</v>
      </c>
      <c r="V439" s="1">
        <f t="shared" si="514"/>
        <v>167.05456759414136</v>
      </c>
      <c r="W439" s="1">
        <f t="shared" si="515"/>
        <v>3699.9999024865442</v>
      </c>
      <c r="X439" s="1">
        <f t="shared" si="516"/>
        <v>408.2780185105288</v>
      </c>
      <c r="Y439" s="1">
        <f t="shared" si="517"/>
        <v>0.16655719826127643</v>
      </c>
      <c r="Z439" s="1">
        <f t="shared" si="518"/>
        <v>0.65998558014337549</v>
      </c>
      <c r="AA439" s="1">
        <f t="shared" si="519"/>
        <v>7774.9522067953076</v>
      </c>
      <c r="AB439" s="1">
        <f t="shared" si="520"/>
        <v>1.0194422519278037E-2</v>
      </c>
      <c r="AC439" s="1">
        <f t="shared" si="521"/>
        <v>0.39384553334446354</v>
      </c>
      <c r="AD439" s="1">
        <f t="shared" si="522"/>
        <v>2.6632269874414433E-2</v>
      </c>
      <c r="AE439" s="1">
        <f t="shared" si="523"/>
        <v>0.32958337379395647</v>
      </c>
      <c r="AF439" s="1">
        <f t="shared" si="524"/>
        <v>257.41795309712001</v>
      </c>
      <c r="AG439" s="1">
        <f t="shared" si="525"/>
        <v>152.64174770926849</v>
      </c>
      <c r="AH439" s="1">
        <f t="shared" si="526"/>
        <v>152.28493172840558</v>
      </c>
      <c r="AI439" s="1">
        <f t="shared" si="527"/>
        <v>256.67074231733375</v>
      </c>
      <c r="AJ439" s="1">
        <f t="shared" si="528"/>
        <v>304.92668806230802</v>
      </c>
      <c r="AK439" s="8">
        <f t="shared" si="529"/>
        <v>102460451.61201739</v>
      </c>
      <c r="AL439" s="1">
        <f t="shared" si="530"/>
        <v>3584536.2064891905</v>
      </c>
      <c r="AM439" s="1">
        <f t="shared" si="531"/>
        <v>0.99997895517660573</v>
      </c>
      <c r="AN439" s="1">
        <f t="shared" si="532"/>
        <v>35.514351387344661</v>
      </c>
      <c r="AO439" s="1">
        <f t="shared" si="533"/>
        <v>131.69406618590273</v>
      </c>
      <c r="AP439" s="1">
        <f t="shared" si="534"/>
        <v>1.0991984540709494E-2</v>
      </c>
      <c r="AQ439" s="1">
        <f t="shared" si="535"/>
        <v>2.5585407318943257E-3</v>
      </c>
      <c r="AR439" s="1">
        <f t="shared" si="536"/>
        <v>4143.7853831937191</v>
      </c>
      <c r="AS439" s="1">
        <f t="shared" si="537"/>
        <v>291878835.44383824</v>
      </c>
      <c r="AT439" s="1">
        <f t="shared" si="538"/>
        <v>1133871.3245603216</v>
      </c>
      <c r="AU439" s="1">
        <f t="shared" si="539"/>
        <v>12033284.072122047</v>
      </c>
      <c r="AV439" s="1">
        <f t="shared" si="540"/>
        <v>53.609164081975791</v>
      </c>
      <c r="AW439" s="1">
        <f t="shared" si="541"/>
        <v>939455.86377761862</v>
      </c>
      <c r="AX439" s="6">
        <f t="shared" si="542"/>
        <v>1010729087.0447189</v>
      </c>
      <c r="AY439">
        <f t="shared" si="543"/>
        <v>1127198.9653251923</v>
      </c>
      <c r="AZ439">
        <f t="shared" si="544"/>
        <v>187743.10154757372</v>
      </c>
      <c r="BA439">
        <f t="shared" si="545"/>
        <v>2006637.4109333877</v>
      </c>
      <c r="BB439">
        <f t="shared" si="546"/>
        <v>22323276.889255784</v>
      </c>
    </row>
    <row r="440" spans="4:54" x14ac:dyDescent="0.35">
      <c r="D440">
        <f t="shared" si="496"/>
        <v>2027.3125</v>
      </c>
      <c r="E440" s="1">
        <f t="shared" si="497"/>
        <v>4318.2199159913034</v>
      </c>
      <c r="F440" s="1">
        <f t="shared" si="498"/>
        <v>0.9517642261836835</v>
      </c>
      <c r="G440" s="1">
        <f t="shared" si="499"/>
        <v>148238.31355349871</v>
      </c>
      <c r="H440" s="1">
        <f t="shared" si="500"/>
        <v>11519.996351196363</v>
      </c>
      <c r="I440" s="1">
        <f t="shared" si="501"/>
        <v>4.9169867198960485E-4</v>
      </c>
      <c r="J440" s="1">
        <f t="shared" si="502"/>
        <v>0.50921258916079448</v>
      </c>
      <c r="K440" s="1">
        <f t="shared" si="503"/>
        <v>1.6718811339284895E-2</v>
      </c>
      <c r="L440" s="1">
        <f t="shared" si="504"/>
        <v>5.7318705094609197E-3</v>
      </c>
      <c r="M440" s="1">
        <f t="shared" si="505"/>
        <v>0.7377027576146109</v>
      </c>
      <c r="N440" s="1">
        <f t="shared" si="506"/>
        <v>0.66101294560307156</v>
      </c>
      <c r="O440" s="1">
        <f t="shared" si="507"/>
        <v>6.571946508755941</v>
      </c>
      <c r="P440" s="1">
        <f t="shared" si="508"/>
        <v>0.807034660944973</v>
      </c>
      <c r="Q440" s="1">
        <f t="shared" si="509"/>
        <v>154006.80650605247</v>
      </c>
      <c r="R440" s="1">
        <f t="shared" si="510"/>
        <v>0.79972799016833096</v>
      </c>
      <c r="S440" s="1">
        <f t="shared" si="511"/>
        <v>0.33359539544471817</v>
      </c>
      <c r="T440" s="1">
        <f t="shared" si="512"/>
        <v>0.7972694966300542</v>
      </c>
      <c r="U440" s="1">
        <f t="shared" si="513"/>
        <v>0.99465704607639749</v>
      </c>
      <c r="V440" s="1">
        <f t="shared" si="514"/>
        <v>167.00382457877083</v>
      </c>
      <c r="W440" s="1">
        <f t="shared" si="515"/>
        <v>3710.1974313350693</v>
      </c>
      <c r="X440" s="1">
        <f t="shared" si="516"/>
        <v>409.40326904612527</v>
      </c>
      <c r="Y440" s="1">
        <f t="shared" si="517"/>
        <v>0.16708428849932738</v>
      </c>
      <c r="Z440" s="1">
        <f t="shared" si="518"/>
        <v>0.66101294560307156</v>
      </c>
      <c r="AA440" s="1">
        <f t="shared" si="519"/>
        <v>7796.3806666640276</v>
      </c>
      <c r="AB440" s="1">
        <f t="shared" si="520"/>
        <v>1.0210291650199927E-2</v>
      </c>
      <c r="AC440" s="1">
        <f t="shared" si="521"/>
        <v>0.39522162483449841</v>
      </c>
      <c r="AD440" s="1">
        <f t="shared" si="522"/>
        <v>2.6624978661004755E-2</v>
      </c>
      <c r="AE440" s="1">
        <f t="shared" si="523"/>
        <v>0.33000057652099363</v>
      </c>
      <c r="AF440" s="1">
        <f t="shared" si="524"/>
        <v>257.4179525580804</v>
      </c>
      <c r="AG440" s="1">
        <f t="shared" si="525"/>
        <v>152.64174738963288</v>
      </c>
      <c r="AH440" s="1">
        <f t="shared" si="526"/>
        <v>152.28493172840558</v>
      </c>
      <c r="AI440" s="1">
        <f t="shared" si="527"/>
        <v>256.59277828671702</v>
      </c>
      <c r="AJ440" s="1">
        <f t="shared" si="528"/>
        <v>304.92668742378396</v>
      </c>
      <c r="AK440" s="8">
        <f t="shared" si="529"/>
        <v>102946345.31780809</v>
      </c>
      <c r="AL440" s="1">
        <f t="shared" si="530"/>
        <v>3601534.9412191715</v>
      </c>
      <c r="AM440" s="1">
        <f t="shared" si="531"/>
        <v>0.99997905450311053</v>
      </c>
      <c r="AN440" s="1">
        <f t="shared" si="532"/>
        <v>35.518703715548405</v>
      </c>
      <c r="AO440" s="1">
        <f t="shared" si="533"/>
        <v>131.71020545851044</v>
      </c>
      <c r="AP440" s="1">
        <f t="shared" si="534"/>
        <v>1.0999903286171222E-2</v>
      </c>
      <c r="AQ440" s="1">
        <f t="shared" si="535"/>
        <v>2.5666375410236539E-3</v>
      </c>
      <c r="AR440" s="1">
        <f t="shared" si="536"/>
        <v>4155.2060243020651</v>
      </c>
      <c r="AS440" s="1">
        <f t="shared" si="537"/>
        <v>293098413.12755477</v>
      </c>
      <c r="AT440" s="1">
        <f t="shared" si="538"/>
        <v>1138609.0605371585</v>
      </c>
      <c r="AU440" s="1">
        <f t="shared" si="539"/>
        <v>12104151.029907066</v>
      </c>
      <c r="AV440" s="1">
        <f t="shared" si="540"/>
        <v>53.607783899464209</v>
      </c>
      <c r="AW440" s="1">
        <f t="shared" si="541"/>
        <v>942784.64158373</v>
      </c>
      <c r="AX440" s="6">
        <f t="shared" si="542"/>
        <v>1017163233.6270819</v>
      </c>
      <c r="AY440">
        <f t="shared" si="543"/>
        <v>1131908.8217043059</v>
      </c>
      <c r="AZ440">
        <f t="shared" si="544"/>
        <v>189124.18012057597</v>
      </c>
      <c r="BA440">
        <f t="shared" si="545"/>
        <v>2014233.9272646967</v>
      </c>
      <c r="BB440">
        <f t="shared" si="546"/>
        <v>22448691.72743912</v>
      </c>
    </row>
    <row r="441" spans="4:54" x14ac:dyDescent="0.35">
      <c r="D441">
        <f t="shared" si="496"/>
        <v>2027.375</v>
      </c>
      <c r="E441" s="1">
        <f t="shared" si="497"/>
        <v>4329.4788645821263</v>
      </c>
      <c r="F441" s="1">
        <f t="shared" si="498"/>
        <v>0.95176539839733576</v>
      </c>
      <c r="G441" s="1">
        <f t="shared" si="499"/>
        <v>148958.31332544849</v>
      </c>
      <c r="H441" s="1">
        <f t="shared" si="500"/>
        <v>11535.321306709966</v>
      </c>
      <c r="I441" s="1">
        <f t="shared" si="501"/>
        <v>4.8555243903555367E-4</v>
      </c>
      <c r="J441" s="1">
        <f t="shared" si="502"/>
        <v>0.50989927296265847</v>
      </c>
      <c r="K441" s="1">
        <f t="shared" si="503"/>
        <v>1.6699362507856707E-2</v>
      </c>
      <c r="L441" s="1">
        <f t="shared" si="504"/>
        <v>5.7396000564458342E-3</v>
      </c>
      <c r="M441" s="1">
        <f t="shared" si="505"/>
        <v>0.73772733819874592</v>
      </c>
      <c r="N441" s="1">
        <f t="shared" si="506"/>
        <v>0.66203886354124686</v>
      </c>
      <c r="O441" s="1">
        <f t="shared" si="507"/>
        <v>6.5899933680571099</v>
      </c>
      <c r="P441" s="1">
        <f t="shared" si="508"/>
        <v>0.80746135609704495</v>
      </c>
      <c r="Q441" s="1">
        <f t="shared" si="509"/>
        <v>154734.48005629031</v>
      </c>
      <c r="R441" s="1">
        <f t="shared" si="510"/>
        <v>0.79972799016833096</v>
      </c>
      <c r="S441" s="1">
        <f t="shared" si="511"/>
        <v>0.33401713401134014</v>
      </c>
      <c r="T441" s="1">
        <f t="shared" si="512"/>
        <v>0.79730022779705356</v>
      </c>
      <c r="U441" s="1">
        <f t="shared" si="513"/>
        <v>0.9946827342732858</v>
      </c>
      <c r="V441" s="1">
        <f t="shared" si="514"/>
        <v>166.95326288508662</v>
      </c>
      <c r="W441" s="1">
        <f t="shared" si="515"/>
        <v>3720.3857995656467</v>
      </c>
      <c r="X441" s="1">
        <f t="shared" si="516"/>
        <v>410.52750874954802</v>
      </c>
      <c r="Y441" s="1">
        <f t="shared" si="517"/>
        <v>0.16761136760839909</v>
      </c>
      <c r="Z441" s="1">
        <f t="shared" si="518"/>
        <v>0.66203886354124686</v>
      </c>
      <c r="AA441" s="1">
        <f t="shared" si="519"/>
        <v>7817.7898769736648</v>
      </c>
      <c r="AB441" s="1">
        <f t="shared" si="520"/>
        <v>1.0226138422078781E-2</v>
      </c>
      <c r="AC441" s="1">
        <f t="shared" si="521"/>
        <v>0.39659843158351915</v>
      </c>
      <c r="AD441" s="1">
        <f t="shared" si="522"/>
        <v>2.6617292346484418E-2</v>
      </c>
      <c r="AE441" s="1">
        <f t="shared" si="523"/>
        <v>0.33041777043921561</v>
      </c>
      <c r="AF441" s="1">
        <f t="shared" si="524"/>
        <v>257.41795203897129</v>
      </c>
      <c r="AG441" s="1">
        <f t="shared" si="525"/>
        <v>152.64174708181548</v>
      </c>
      <c r="AH441" s="1">
        <f t="shared" si="526"/>
        <v>152.28493172840558</v>
      </c>
      <c r="AI441" s="1">
        <f t="shared" si="527"/>
        <v>256.51509284753598</v>
      </c>
      <c r="AJ441" s="1">
        <f t="shared" si="528"/>
        <v>304.92668680886868</v>
      </c>
      <c r="AK441" s="8">
        <f t="shared" si="529"/>
        <v>103432761.04371613</v>
      </c>
      <c r="AL441" s="1">
        <f t="shared" si="530"/>
        <v>3618551.9385445751</v>
      </c>
      <c r="AM441" s="1">
        <f t="shared" si="531"/>
        <v>0.99997915300163698</v>
      </c>
      <c r="AN441" s="1">
        <f t="shared" si="532"/>
        <v>35.523037220582275</v>
      </c>
      <c r="AO441" s="1">
        <f t="shared" si="533"/>
        <v>131.72627493117301</v>
      </c>
      <c r="AP441" s="1">
        <f t="shared" si="534"/>
        <v>1.1007766626916392E-2</v>
      </c>
      <c r="AQ441" s="1">
        <f t="shared" si="535"/>
        <v>2.5747341791970161E-3</v>
      </c>
      <c r="AR441" s="1">
        <f t="shared" si="536"/>
        <v>4166.6164060493966</v>
      </c>
      <c r="AS441" s="1">
        <f t="shared" si="537"/>
        <v>294318697.9432224</v>
      </c>
      <c r="AT441" s="1">
        <f t="shared" si="538"/>
        <v>1143349.5434641037</v>
      </c>
      <c r="AU441" s="1">
        <f t="shared" si="539"/>
        <v>12175314.096190639</v>
      </c>
      <c r="AV441" s="1">
        <f t="shared" si="540"/>
        <v>53.606415113738699</v>
      </c>
      <c r="AW441" s="1">
        <f t="shared" si="541"/>
        <v>946110.74007537647</v>
      </c>
      <c r="AX441" s="6">
        <f t="shared" si="542"/>
        <v>1023627781.1923141</v>
      </c>
      <c r="AY441">
        <f t="shared" si="543"/>
        <v>1136621.4088688737</v>
      </c>
      <c r="AZ441">
        <f t="shared" si="544"/>
        <v>190510.66879349729</v>
      </c>
      <c r="BA441">
        <f t="shared" si="545"/>
        <v>2021828.760451599</v>
      </c>
      <c r="BB441">
        <f t="shared" si="546"/>
        <v>22574581.347893164</v>
      </c>
    </row>
    <row r="442" spans="4:54" x14ac:dyDescent="0.35">
      <c r="D442">
        <f t="shared" si="496"/>
        <v>2027.4375</v>
      </c>
      <c r="E442" s="1">
        <f t="shared" si="497"/>
        <v>4340.7223653673063</v>
      </c>
      <c r="F442" s="1">
        <f t="shared" si="498"/>
        <v>0.95176656093048573</v>
      </c>
      <c r="G442" s="1">
        <f t="shared" si="499"/>
        <v>149679.27090711787</v>
      </c>
      <c r="H442" s="1">
        <f t="shared" si="500"/>
        <v>11550.240840351007</v>
      </c>
      <c r="I442" s="1">
        <f t="shared" si="501"/>
        <v>4.7948303398785095E-4</v>
      </c>
      <c r="J442" s="1">
        <f t="shared" si="502"/>
        <v>0.5105842581158716</v>
      </c>
      <c r="K442" s="1">
        <f t="shared" si="503"/>
        <v>1.6679939506104101E-2</v>
      </c>
      <c r="L442" s="1">
        <f t="shared" si="504"/>
        <v>5.7473104828624152E-3</v>
      </c>
      <c r="M442" s="1">
        <f t="shared" si="505"/>
        <v>0.73775161152560154</v>
      </c>
      <c r="N442" s="1">
        <f t="shared" si="506"/>
        <v>0.66306331066152224</v>
      </c>
      <c r="O442" s="1">
        <f t="shared" si="507"/>
        <v>6.6080234625731382</v>
      </c>
      <c r="P442" s="1">
        <f t="shared" si="508"/>
        <v>0.80788577458786015</v>
      </c>
      <c r="Q442" s="1">
        <f t="shared" si="509"/>
        <v>155462.9084063558</v>
      </c>
      <c r="R442" s="1">
        <f t="shared" si="510"/>
        <v>0.79972799016833096</v>
      </c>
      <c r="S442" s="1">
        <f t="shared" si="511"/>
        <v>0.33443886091100827</v>
      </c>
      <c r="T442" s="1">
        <f t="shared" si="512"/>
        <v>0.79733057482449332</v>
      </c>
      <c r="U442" s="1">
        <f t="shared" si="513"/>
        <v>0.99470821032497059</v>
      </c>
      <c r="V442" s="1">
        <f t="shared" si="514"/>
        <v>166.90288288525656</v>
      </c>
      <c r="W442" s="1">
        <f t="shared" si="515"/>
        <v>3730.5647032239422</v>
      </c>
      <c r="X442" s="1">
        <f t="shared" si="516"/>
        <v>411.65070408083051</v>
      </c>
      <c r="Y442" s="1">
        <f t="shared" si="517"/>
        <v>0.16813843213638155</v>
      </c>
      <c r="Z442" s="1">
        <f t="shared" si="518"/>
        <v>0.66306331066152224</v>
      </c>
      <c r="AA442" s="1">
        <f t="shared" si="519"/>
        <v>7839.179199013277</v>
      </c>
      <c r="AB442" s="1">
        <f t="shared" si="520"/>
        <v>1.024196247506866E-2</v>
      </c>
      <c r="AC442" s="1">
        <f t="shared" si="521"/>
        <v>0.39797591200539661</v>
      </c>
      <c r="AD442" s="1">
        <f t="shared" si="522"/>
        <v>2.6609212136093852E-2</v>
      </c>
      <c r="AE442" s="1">
        <f t="shared" si="523"/>
        <v>0.33083495281620667</v>
      </c>
      <c r="AF442" s="1">
        <f t="shared" si="524"/>
        <v>257.41795153905582</v>
      </c>
      <c r="AG442" s="1">
        <f t="shared" si="525"/>
        <v>152.64174678537941</v>
      </c>
      <c r="AH442" s="1">
        <f t="shared" si="526"/>
        <v>152.28493172840558</v>
      </c>
      <c r="AI442" s="1">
        <f t="shared" si="527"/>
        <v>256.43768657160734</v>
      </c>
      <c r="AJ442" s="1">
        <f t="shared" si="528"/>
        <v>304.92668621668946</v>
      </c>
      <c r="AK442" s="8">
        <f t="shared" si="529"/>
        <v>103919681.31799749</v>
      </c>
      <c r="AL442" s="1">
        <f t="shared" si="530"/>
        <v>3635586.5872257357</v>
      </c>
      <c r="AM442" s="1">
        <f t="shared" si="531"/>
        <v>0.99997925067883875</v>
      </c>
      <c r="AN442" s="1">
        <f t="shared" si="532"/>
        <v>35.527351870296741</v>
      </c>
      <c r="AO442" s="1">
        <f t="shared" si="533"/>
        <v>131.74227448467374</v>
      </c>
      <c r="AP442" s="1">
        <f t="shared" si="534"/>
        <v>1.1015574739574201E-2</v>
      </c>
      <c r="AQ442" s="1">
        <f t="shared" si="535"/>
        <v>2.5828305933853985E-3</v>
      </c>
      <c r="AR442" s="1">
        <f t="shared" si="536"/>
        <v>4178.0161880244814</v>
      </c>
      <c r="AS442" s="1">
        <f t="shared" si="537"/>
        <v>295539647.56726247</v>
      </c>
      <c r="AT442" s="1">
        <f t="shared" si="538"/>
        <v>1148092.6089275586</v>
      </c>
      <c r="AU442" s="1">
        <f t="shared" si="539"/>
        <v>12246773.442657145</v>
      </c>
      <c r="AV442" s="1">
        <f t="shared" si="540"/>
        <v>53.605057635198698</v>
      </c>
      <c r="AW442" s="1">
        <f t="shared" si="541"/>
        <v>949434.02306737332</v>
      </c>
      <c r="AX442" s="6">
        <f t="shared" si="542"/>
        <v>1030122761.274689</v>
      </c>
      <c r="AY442">
        <f t="shared" si="543"/>
        <v>1141336.5633728022</v>
      </c>
      <c r="AZ442">
        <f t="shared" si="544"/>
        <v>191902.54030542885</v>
      </c>
      <c r="BA442">
        <f t="shared" si="545"/>
        <v>2029421.6195775804</v>
      </c>
      <c r="BB442">
        <f t="shared" si="546"/>
        <v>22700945.645421389</v>
      </c>
    </row>
    <row r="443" spans="4:54" x14ac:dyDescent="0.35">
      <c r="D443">
        <f t="shared" si="496"/>
        <v>2027.5</v>
      </c>
      <c r="E443" s="1">
        <f t="shared" si="497"/>
        <v>4351.9500948948416</v>
      </c>
      <c r="F443" s="1">
        <f t="shared" si="498"/>
        <v>0.95176771385929648</v>
      </c>
      <c r="G443" s="1">
        <f t="shared" si="499"/>
        <v>150401.16095963982</v>
      </c>
      <c r="H443" s="1">
        <f t="shared" si="500"/>
        <v>11564.753191066973</v>
      </c>
      <c r="I443" s="1">
        <f t="shared" si="501"/>
        <v>4.7348949649774364E-4</v>
      </c>
      <c r="J443" s="1">
        <f t="shared" si="502"/>
        <v>0.51126754742982417</v>
      </c>
      <c r="K443" s="1">
        <f t="shared" si="503"/>
        <v>1.6660542414092604E-2</v>
      </c>
      <c r="L443" s="1">
        <f t="shared" si="504"/>
        <v>5.7550018203341166E-3</v>
      </c>
      <c r="M443" s="1">
        <f t="shared" si="505"/>
        <v>0.7377755814358935</v>
      </c>
      <c r="N443" s="1">
        <f t="shared" si="506"/>
        <v>0.6640862637653363</v>
      </c>
      <c r="O443" s="1">
        <f t="shared" si="507"/>
        <v>6.6260362555904031</v>
      </c>
      <c r="P443" s="1">
        <f t="shared" si="508"/>
        <v>0.80830792149308572</v>
      </c>
      <c r="Q443" s="1">
        <f t="shared" si="509"/>
        <v>156192.06533555704</v>
      </c>
      <c r="R443" s="1">
        <f t="shared" si="510"/>
        <v>0.79972799016833096</v>
      </c>
      <c r="S443" s="1">
        <f t="shared" si="511"/>
        <v>0.33486057339302633</v>
      </c>
      <c r="T443" s="1">
        <f t="shared" si="512"/>
        <v>0.79736054251411759</v>
      </c>
      <c r="U443" s="1">
        <f t="shared" si="513"/>
        <v>0.99473347589941452</v>
      </c>
      <c r="V443" s="1">
        <f t="shared" si="514"/>
        <v>166.85268494113635</v>
      </c>
      <c r="W443" s="1">
        <f t="shared" si="515"/>
        <v>3740.7338393078689</v>
      </c>
      <c r="X443" s="1">
        <f t="shared" si="516"/>
        <v>412.77282160508213</v>
      </c>
      <c r="Y443" s="1">
        <f t="shared" si="517"/>
        <v>0.16866547864551834</v>
      </c>
      <c r="Z443" s="1">
        <f t="shared" si="518"/>
        <v>0.6640862637653363</v>
      </c>
      <c r="AA443" s="1">
        <f t="shared" si="519"/>
        <v>7860.547996072919</v>
      </c>
      <c r="AB443" s="1">
        <f t="shared" si="520"/>
        <v>1.0257763450834557E-2</v>
      </c>
      <c r="AC443" s="1">
        <f t="shared" si="521"/>
        <v>0.39935402441171625</v>
      </c>
      <c r="AD443" s="1">
        <f t="shared" si="522"/>
        <v>2.6600739278805848E-2</v>
      </c>
      <c r="AE443" s="1">
        <f t="shared" si="523"/>
        <v>0.331252120930912</v>
      </c>
      <c r="AF443" s="1">
        <f t="shared" si="524"/>
        <v>257.41795105762429</v>
      </c>
      <c r="AG443" s="1">
        <f t="shared" si="525"/>
        <v>152.64174649990377</v>
      </c>
      <c r="AH443" s="1">
        <f t="shared" si="526"/>
        <v>152.28493172840558</v>
      </c>
      <c r="AI443" s="1">
        <f t="shared" si="527"/>
        <v>256.3605600149038</v>
      </c>
      <c r="AJ443" s="1">
        <f t="shared" si="528"/>
        <v>304.92668564640553</v>
      </c>
      <c r="AK443" s="8">
        <f t="shared" si="529"/>
        <v>104407088.61334631</v>
      </c>
      <c r="AL443" s="1">
        <f t="shared" si="530"/>
        <v>3652638.2740791868</v>
      </c>
      <c r="AM443" s="1">
        <f t="shared" si="531"/>
        <v>0.99997934754132378</v>
      </c>
      <c r="AN443" s="1">
        <f t="shared" si="532"/>
        <v>35.531647633551614</v>
      </c>
      <c r="AO443" s="1">
        <f t="shared" si="533"/>
        <v>131.75820400353882</v>
      </c>
      <c r="AP443" s="1">
        <f t="shared" si="534"/>
        <v>1.1023327800737363E-2</v>
      </c>
      <c r="AQ443" s="1">
        <f t="shared" si="535"/>
        <v>2.590926730780276E-3</v>
      </c>
      <c r="AR443" s="1">
        <f t="shared" si="536"/>
        <v>4189.405030882549</v>
      </c>
      <c r="AS443" s="1">
        <f t="shared" si="537"/>
        <v>296761219.60675645</v>
      </c>
      <c r="AT443" s="1">
        <f t="shared" si="538"/>
        <v>1152838.0922444875</v>
      </c>
      <c r="AU443" s="1">
        <f t="shared" si="539"/>
        <v>12318529.230715116</v>
      </c>
      <c r="AV443" s="1">
        <f t="shared" si="540"/>
        <v>53.603711374826275</v>
      </c>
      <c r="AW443" s="1">
        <f t="shared" si="541"/>
        <v>952754.35454531794</v>
      </c>
      <c r="AX443" s="6">
        <f t="shared" si="542"/>
        <v>1036648204.3130231</v>
      </c>
      <c r="AY443">
        <f t="shared" si="543"/>
        <v>1146054.1215021466</v>
      </c>
      <c r="AZ443">
        <f t="shared" si="544"/>
        <v>193299.76695682859</v>
      </c>
      <c r="BA443">
        <f t="shared" si="545"/>
        <v>2037012.2137696855</v>
      </c>
      <c r="BB443">
        <f t="shared" si="546"/>
        <v>22827784.496644989</v>
      </c>
    </row>
    <row r="444" spans="4:54" x14ac:dyDescent="0.35">
      <c r="D444">
        <f t="shared" si="496"/>
        <v>2027.5625</v>
      </c>
      <c r="E444" s="1">
        <f t="shared" si="497"/>
        <v>4363.1617314775685</v>
      </c>
      <c r="F444" s="1">
        <f t="shared" si="498"/>
        <v>0.9517688572594355</v>
      </c>
      <c r="G444" s="1">
        <f t="shared" si="499"/>
        <v>151123.9580340815</v>
      </c>
      <c r="H444" s="1">
        <f t="shared" si="500"/>
        <v>11578.856659732888</v>
      </c>
      <c r="I444" s="1">
        <f t="shared" si="501"/>
        <v>4.6757087822083091E-4</v>
      </c>
      <c r="J444" s="1">
        <f t="shared" si="502"/>
        <v>0.51194914371693412</v>
      </c>
      <c r="K444" s="1">
        <f t="shared" si="503"/>
        <v>1.6641171311717076E-2</v>
      </c>
      <c r="L444" s="1">
        <f t="shared" si="504"/>
        <v>5.7626741005184744E-3</v>
      </c>
      <c r="M444" s="1">
        <f t="shared" si="505"/>
        <v>0.73779925172232852</v>
      </c>
      <c r="N444" s="1">
        <f t="shared" si="506"/>
        <v>0.6651076997545845</v>
      </c>
      <c r="O444" s="1">
        <f t="shared" si="507"/>
        <v>6.6440312121547276</v>
      </c>
      <c r="P444" s="1">
        <f t="shared" si="508"/>
        <v>0.808727801966726</v>
      </c>
      <c r="Q444" s="1">
        <f t="shared" si="509"/>
        <v>156921.92454414579</v>
      </c>
      <c r="R444" s="1">
        <f t="shared" si="510"/>
        <v>0.79972799016833096</v>
      </c>
      <c r="S444" s="1">
        <f t="shared" si="511"/>
        <v>0.33528226871817035</v>
      </c>
      <c r="T444" s="1">
        <f t="shared" si="512"/>
        <v>0.79739013560764871</v>
      </c>
      <c r="U444" s="1">
        <f t="shared" si="513"/>
        <v>0.994758532653778</v>
      </c>
      <c r="V444" s="1">
        <f t="shared" si="514"/>
        <v>166.80266940425841</v>
      </c>
      <c r="W444" s="1">
        <f t="shared" si="515"/>
        <v>3750.8929058086374</v>
      </c>
      <c r="X444" s="1">
        <f t="shared" si="516"/>
        <v>413.89382799701826</v>
      </c>
      <c r="Y444" s="1">
        <f t="shared" si="517"/>
        <v>0.16919250371239067</v>
      </c>
      <c r="Z444" s="1">
        <f t="shared" si="518"/>
        <v>0.6651076997545845</v>
      </c>
      <c r="AA444" s="1">
        <f t="shared" si="519"/>
        <v>7881.8956335298944</v>
      </c>
      <c r="AB444" s="1">
        <f t="shared" si="520"/>
        <v>1.0273540992593169E-2</v>
      </c>
      <c r="AC444" s="1">
        <f t="shared" si="521"/>
        <v>0.40073272701730078</v>
      </c>
      <c r="AD444" s="1">
        <f t="shared" si="522"/>
        <v>2.6591875067056073E-2</v>
      </c>
      <c r="AE444" s="1">
        <f t="shared" si="523"/>
        <v>0.33166927207362551</v>
      </c>
      <c r="AF444" s="1">
        <f t="shared" si="524"/>
        <v>257.41795059399328</v>
      </c>
      <c r="AG444" s="1">
        <f t="shared" si="525"/>
        <v>152.64174622498336</v>
      </c>
      <c r="AH444" s="1">
        <f t="shared" si="526"/>
        <v>152.28493172840558</v>
      </c>
      <c r="AI444" s="1">
        <f t="shared" si="527"/>
        <v>256.28371371753678</v>
      </c>
      <c r="AJ444" s="1">
        <f t="shared" si="528"/>
        <v>304.92668509720738</v>
      </c>
      <c r="AK444" s="8">
        <f t="shared" si="529"/>
        <v>104894965.34961125</v>
      </c>
      <c r="AL444" s="1">
        <f t="shared" si="530"/>
        <v>3669706.3840726917</v>
      </c>
      <c r="AM444" s="1">
        <f t="shared" si="531"/>
        <v>0.99997944359565438</v>
      </c>
      <c r="AN444" s="1">
        <f t="shared" si="532"/>
        <v>35.535924480216686</v>
      </c>
      <c r="AO444" s="1">
        <f t="shared" si="533"/>
        <v>131.77406337603966</v>
      </c>
      <c r="AP444" s="1">
        <f t="shared" si="534"/>
        <v>1.1031025986959098E-2</v>
      </c>
      <c r="AQ444" s="1">
        <f t="shared" si="535"/>
        <v>2.5990225387933705E-3</v>
      </c>
      <c r="AR444" s="1">
        <f t="shared" si="536"/>
        <v>4200.7825963912628</v>
      </c>
      <c r="AS444" s="1">
        <f t="shared" si="537"/>
        <v>297983371.60580045</v>
      </c>
      <c r="AT444" s="1">
        <f t="shared" si="538"/>
        <v>1157585.8284871052</v>
      </c>
      <c r="AU444" s="1">
        <f t="shared" si="539"/>
        <v>12390581.611480396</v>
      </c>
      <c r="AV444" s="1">
        <f t="shared" si="540"/>
        <v>53.602376244184597</v>
      </c>
      <c r="AW444" s="1">
        <f t="shared" si="541"/>
        <v>956071.59868642432</v>
      </c>
      <c r="AX444" s="6">
        <f t="shared" si="542"/>
        <v>1043204139.6473738</v>
      </c>
      <c r="AY444">
        <f t="shared" si="543"/>
        <v>1150773.9192996533</v>
      </c>
      <c r="AZ444">
        <f t="shared" si="544"/>
        <v>194702.32061322895</v>
      </c>
      <c r="BA444">
        <f t="shared" si="545"/>
        <v>2044600.2522427111</v>
      </c>
      <c r="BB444">
        <f t="shared" si="546"/>
        <v>22955097.760005593</v>
      </c>
    </row>
    <row r="445" spans="4:54" x14ac:dyDescent="0.35">
      <c r="D445">
        <f t="shared" si="496"/>
        <v>2027.625</v>
      </c>
      <c r="E445" s="1">
        <f t="shared" si="497"/>
        <v>4374.356955234226</v>
      </c>
      <c r="F445" s="1">
        <f t="shared" si="498"/>
        <v>0.95176999120607497</v>
      </c>
      <c r="G445" s="1">
        <f t="shared" si="499"/>
        <v>151847.6365753148</v>
      </c>
      <c r="H445" s="1">
        <f t="shared" si="500"/>
        <v>11592.549609572809</v>
      </c>
      <c r="I445" s="1">
        <f t="shared" si="501"/>
        <v>4.6172624266700637E-4</v>
      </c>
      <c r="J445" s="1">
        <f t="shared" si="502"/>
        <v>0.51262904979263402</v>
      </c>
      <c r="K445" s="1">
        <f t="shared" si="503"/>
        <v>1.6621826278690657E-2</v>
      </c>
      <c r="L445" s="1">
        <f t="shared" si="504"/>
        <v>5.7703273551069556E-3</v>
      </c>
      <c r="M445" s="1">
        <f t="shared" si="505"/>
        <v>0.73782262613020466</v>
      </c>
      <c r="N445" s="1">
        <f t="shared" si="506"/>
        <v>0.6661275956342384</v>
      </c>
      <c r="O445" s="1">
        <f t="shared" si="507"/>
        <v>6.6620077991436117</v>
      </c>
      <c r="P445" s="1">
        <f t="shared" si="508"/>
        <v>0.80914542124012379</v>
      </c>
      <c r="Q445" s="1">
        <f t="shared" si="509"/>
        <v>157652.45965739901</v>
      </c>
      <c r="R445" s="1">
        <f t="shared" si="510"/>
        <v>0.79972799016833096</v>
      </c>
      <c r="S445" s="1">
        <f t="shared" si="511"/>
        <v>0.33570394415867538</v>
      </c>
      <c r="T445" s="1">
        <f t="shared" si="512"/>
        <v>0.79741935878753756</v>
      </c>
      <c r="U445" s="1">
        <f t="shared" si="513"/>
        <v>0.99478338223444962</v>
      </c>
      <c r="V445" s="1">
        <f t="shared" si="514"/>
        <v>166.75283661582293</v>
      </c>
      <c r="W445" s="1">
        <f t="shared" si="515"/>
        <v>3761.0416017515313</v>
      </c>
      <c r="X445" s="1">
        <f t="shared" si="516"/>
        <v>415.01369004545938</v>
      </c>
      <c r="Y445" s="1">
        <f t="shared" si="517"/>
        <v>0.16971950392790103</v>
      </c>
      <c r="Z445" s="1">
        <f t="shared" si="518"/>
        <v>0.6661275956342384</v>
      </c>
      <c r="AA445" s="1">
        <f t="shared" si="519"/>
        <v>7903.2214789344498</v>
      </c>
      <c r="AB445" s="1">
        <f t="shared" si="520"/>
        <v>1.0289294745153343E-2</v>
      </c>
      <c r="AC445" s="1">
        <f t="shared" si="521"/>
        <v>0.40211197794575826</v>
      </c>
      <c r="AD445" s="1">
        <f t="shared" si="522"/>
        <v>2.6582620836462324E-2</v>
      </c>
      <c r="AE445" s="1">
        <f t="shared" si="523"/>
        <v>0.33208640354597663</v>
      </c>
      <c r="AF445" s="1">
        <f t="shared" si="524"/>
        <v>257.41795014750465</v>
      </c>
      <c r="AG445" s="1">
        <f t="shared" si="525"/>
        <v>152.64174596022792</v>
      </c>
      <c r="AH445" s="1">
        <f t="shared" si="526"/>
        <v>152.28493172840558</v>
      </c>
      <c r="AI445" s="1">
        <f t="shared" si="527"/>
        <v>256.2071482037428</v>
      </c>
      <c r="AJ445" s="1">
        <f t="shared" si="528"/>
        <v>304.92668456831535</v>
      </c>
      <c r="AK445" s="8">
        <f t="shared" si="529"/>
        <v>105383293.89652386</v>
      </c>
      <c r="AL445" s="1">
        <f t="shared" si="530"/>
        <v>3686790.3004206908</v>
      </c>
      <c r="AM445" s="1">
        <f t="shared" si="531"/>
        <v>0.99997953884834789</v>
      </c>
      <c r="AN445" s="1">
        <f t="shared" si="532"/>
        <v>35.540182381172286</v>
      </c>
      <c r="AO445" s="1">
        <f t="shared" si="533"/>
        <v>131.78985249419486</v>
      </c>
      <c r="AP445" s="1">
        <f t="shared" si="534"/>
        <v>1.1038669474750077E-2</v>
      </c>
      <c r="AQ445" s="1">
        <f t="shared" si="535"/>
        <v>2.6071179650563963E-3</v>
      </c>
      <c r="AR445" s="1">
        <f t="shared" si="536"/>
        <v>4212.1485474763913</v>
      </c>
      <c r="AS445" s="1">
        <f t="shared" si="537"/>
        <v>299206061.0518713</v>
      </c>
      <c r="AT445" s="1">
        <f t="shared" si="538"/>
        <v>1162335.6525076102</v>
      </c>
      <c r="AU445" s="1">
        <f t="shared" si="539"/>
        <v>12462930.72576084</v>
      </c>
      <c r="AV445" s="1">
        <f t="shared" si="540"/>
        <v>53.601052155416035</v>
      </c>
      <c r="AW445" s="1">
        <f t="shared" si="541"/>
        <v>959385.61988030537</v>
      </c>
      <c r="AX445" s="6">
        <f t="shared" si="542"/>
        <v>1049790595.5159066</v>
      </c>
      <c r="AY445">
        <f t="shared" si="543"/>
        <v>1155495.7925893459</v>
      </c>
      <c r="AZ445">
        <f t="shared" si="544"/>
        <v>196110.17270904061</v>
      </c>
      <c r="BA445">
        <f t="shared" si="545"/>
        <v>2052185.4443433585</v>
      </c>
      <c r="BB445">
        <f t="shared" si="546"/>
        <v>23082885.275770761</v>
      </c>
    </row>
    <row r="446" spans="4:54" x14ac:dyDescent="0.35">
      <c r="D446">
        <f t="shared" si="496"/>
        <v>2027.6875</v>
      </c>
      <c r="E446" s="1">
        <f t="shared" si="497"/>
        <v>4385.5354481299928</v>
      </c>
      <c r="F446" s="1">
        <f t="shared" si="498"/>
        <v>0.95177111577389428</v>
      </c>
      <c r="G446" s="1">
        <f t="shared" si="499"/>
        <v>152572.17092591309</v>
      </c>
      <c r="H446" s="1">
        <f t="shared" si="500"/>
        <v>11605.830466558433</v>
      </c>
      <c r="I446" s="1">
        <f t="shared" si="501"/>
        <v>4.5595466505230999E-4</v>
      </c>
      <c r="J446" s="1">
        <f t="shared" si="502"/>
        <v>0.51330726847535801</v>
      </c>
      <c r="K446" s="1">
        <f t="shared" si="503"/>
        <v>1.6602507394533839E-2</v>
      </c>
      <c r="L446" s="1">
        <f t="shared" si="504"/>
        <v>5.7779616158248181E-3</v>
      </c>
      <c r="M446" s="1">
        <f t="shared" si="505"/>
        <v>0.73784570835800345</v>
      </c>
      <c r="N446" s="1">
        <f t="shared" si="506"/>
        <v>0.66714592851494525</v>
      </c>
      <c r="O446" s="1">
        <f t="shared" si="507"/>
        <v>6.6799654853379442</v>
      </c>
      <c r="P446" s="1">
        <f t="shared" si="508"/>
        <v>0.80956078462095948</v>
      </c>
      <c r="Q446" s="1">
        <f t="shared" si="509"/>
        <v>158383.64422971525</v>
      </c>
      <c r="R446" s="1">
        <f t="shared" si="510"/>
        <v>0.79972799016833096</v>
      </c>
      <c r="S446" s="1">
        <f t="shared" si="511"/>
        <v>0.33612559699822264</v>
      </c>
      <c r="T446" s="1">
        <f t="shared" si="512"/>
        <v>0.79744821667770427</v>
      </c>
      <c r="U446" s="1">
        <f t="shared" si="513"/>
        <v>0.99480802627707521</v>
      </c>
      <c r="V446" s="1">
        <f t="shared" si="514"/>
        <v>166.70318690669052</v>
      </c>
      <c r="W446" s="1">
        <f t="shared" si="515"/>
        <v>3771.1796272363958</v>
      </c>
      <c r="X446" s="1">
        <f t="shared" si="516"/>
        <v>416.13237465779901</v>
      </c>
      <c r="Y446" s="1">
        <f t="shared" si="517"/>
        <v>0.17024647589725689</v>
      </c>
      <c r="Z446" s="1">
        <f t="shared" si="518"/>
        <v>0.66714592851494525</v>
      </c>
      <c r="AA446" s="1">
        <f t="shared" si="519"/>
        <v>7924.5249020948459</v>
      </c>
      <c r="AB446" s="1">
        <f t="shared" si="520"/>
        <v>1.0305024354956248E-2</v>
      </c>
      <c r="AC446" s="1">
        <f t="shared" si="521"/>
        <v>0.40349173523505483</v>
      </c>
      <c r="AD446" s="1">
        <f t="shared" si="522"/>
        <v>2.6572977965532471E-2</v>
      </c>
      <c r="AE446" s="1">
        <f t="shared" si="523"/>
        <v>0.33250351266091754</v>
      </c>
      <c r="AF446" s="1">
        <f t="shared" si="524"/>
        <v>257.41794971752455</v>
      </c>
      <c r="AG446" s="1">
        <f t="shared" si="525"/>
        <v>152.64174570526157</v>
      </c>
      <c r="AH446" s="1">
        <f t="shared" si="526"/>
        <v>152.28493172840558</v>
      </c>
      <c r="AI446" s="1">
        <f t="shared" si="527"/>
        <v>256.13086398187215</v>
      </c>
      <c r="AJ446" s="1">
        <f t="shared" si="528"/>
        <v>304.92668405897865</v>
      </c>
      <c r="AK446" s="8">
        <f t="shared" si="529"/>
        <v>105872056.57643673</v>
      </c>
      <c r="AL446" s="1">
        <f t="shared" si="530"/>
        <v>3703889.4046800998</v>
      </c>
      <c r="AM446" s="1">
        <f t="shared" si="531"/>
        <v>0.99997963330587658</v>
      </c>
      <c r="AN446" s="1">
        <f t="shared" si="532"/>
        <v>35.544421308309595</v>
      </c>
      <c r="AO446" s="1">
        <f t="shared" si="533"/>
        <v>131.80557125377149</v>
      </c>
      <c r="AP446" s="1">
        <f t="shared" si="534"/>
        <v>1.1046258440575425E-2</v>
      </c>
      <c r="AQ446" s="1">
        <f t="shared" si="535"/>
        <v>2.6152129574208123E-3</v>
      </c>
      <c r="AR446" s="1">
        <f t="shared" si="536"/>
        <v>4223.5025482671472</v>
      </c>
      <c r="AS446" s="1">
        <f t="shared" si="537"/>
        <v>300429245.3821997</v>
      </c>
      <c r="AT446" s="1">
        <f t="shared" si="538"/>
        <v>1167087.3989629443</v>
      </c>
      <c r="AU446" s="1">
        <f t="shared" si="539"/>
        <v>12535576.704042565</v>
      </c>
      <c r="AV446" s="1">
        <f t="shared" si="540"/>
        <v>53.599739021240403</v>
      </c>
      <c r="AW446" s="1">
        <f t="shared" si="541"/>
        <v>962696.28274969128</v>
      </c>
      <c r="AX446" s="6">
        <f t="shared" si="542"/>
        <v>1056407599.0519339</v>
      </c>
      <c r="AY446">
        <f t="shared" si="543"/>
        <v>1160219.5770011416</v>
      </c>
      <c r="AZ446">
        <f t="shared" si="544"/>
        <v>197523.29425145042</v>
      </c>
      <c r="BA446">
        <f t="shared" si="545"/>
        <v>2059767.4995943222</v>
      </c>
      <c r="BB446">
        <f t="shared" si="546"/>
        <v>23211146.866042223</v>
      </c>
    </row>
    <row r="447" spans="4:54" x14ac:dyDescent="0.35">
      <c r="D447">
        <f t="shared" si="496"/>
        <v>2027.75</v>
      </c>
      <c r="E447" s="1">
        <f t="shared" si="497"/>
        <v>4396.6968940165052</v>
      </c>
      <c r="F447" s="1">
        <f t="shared" si="498"/>
        <v>0.95177223103708108</v>
      </c>
      <c r="G447" s="1">
        <f t="shared" si="499"/>
        <v>153297.53533007298</v>
      </c>
      <c r="H447" s="1">
        <f t="shared" si="500"/>
        <v>11618.697719788861</v>
      </c>
      <c r="I447" s="1">
        <f t="shared" si="501"/>
        <v>4.5025523215257846E-4</v>
      </c>
      <c r="J447" s="1">
        <f t="shared" si="502"/>
        <v>0.51398380258652732</v>
      </c>
      <c r="K447" s="1">
        <f t="shared" si="503"/>
        <v>1.6583214738563612E-2</v>
      </c>
      <c r="L447" s="1">
        <f t="shared" si="504"/>
        <v>5.7855769144309396E-3</v>
      </c>
      <c r="M447" s="1">
        <f t="shared" si="505"/>
        <v>0.73786850205797561</v>
      </c>
      <c r="N447" s="1">
        <f t="shared" si="506"/>
        <v>0.66816267561560627</v>
      </c>
      <c r="O447" s="1">
        <f t="shared" si="507"/>
        <v>6.6979037414931906</v>
      </c>
      <c r="P447" s="1">
        <f t="shared" si="508"/>
        <v>0.80997389749224458</v>
      </c>
      <c r="Q447" s="1">
        <f t="shared" si="509"/>
        <v>159115.45174872654</v>
      </c>
      <c r="R447" s="1">
        <f t="shared" si="510"/>
        <v>0.79972799016833096</v>
      </c>
      <c r="S447" s="1">
        <f t="shared" si="511"/>
        <v>0.33654722453192587</v>
      </c>
      <c r="T447" s="1">
        <f t="shared" si="512"/>
        <v>0.79747671384426999</v>
      </c>
      <c r="U447" s="1">
        <f t="shared" si="513"/>
        <v>0.99483246640658873</v>
      </c>
      <c r="V447" s="1">
        <f t="shared" si="514"/>
        <v>166.6537205973766</v>
      </c>
      <c r="W447" s="1">
        <f t="shared" si="515"/>
        <v>3781.3066834778238</v>
      </c>
      <c r="X447" s="1">
        <f t="shared" si="516"/>
        <v>417.24984886443781</v>
      </c>
      <c r="Y447" s="1">
        <f t="shared" si="517"/>
        <v>0.17077341623995404</v>
      </c>
      <c r="Z447" s="1">
        <f t="shared" si="518"/>
        <v>0.66816267561560627</v>
      </c>
      <c r="AA447" s="1">
        <f t="shared" si="519"/>
        <v>7945.8052751618061</v>
      </c>
      <c r="AB447" s="1">
        <f t="shared" si="520"/>
        <v>1.0320729470115185E-2</v>
      </c>
      <c r="AC447" s="1">
        <f t="shared" si="521"/>
        <v>0.40487195684311039</v>
      </c>
      <c r="AD447" s="1">
        <f t="shared" si="522"/>
        <v>2.6562947875361405E-2</v>
      </c>
      <c r="AE447" s="1">
        <f t="shared" si="523"/>
        <v>0.3329205967427098</v>
      </c>
      <c r="AF447" s="1">
        <f t="shared" si="524"/>
        <v>257.41794930344258</v>
      </c>
      <c r="AG447" s="1">
        <f t="shared" si="525"/>
        <v>152.64174545972239</v>
      </c>
      <c r="AH447" s="1">
        <f t="shared" si="526"/>
        <v>152.28493172840558</v>
      </c>
      <c r="AI447" s="1">
        <f t="shared" si="527"/>
        <v>256.05486154438029</v>
      </c>
      <c r="AJ447" s="1">
        <f t="shared" si="528"/>
        <v>304.92668356847423</v>
      </c>
      <c r="AK447" s="8">
        <f t="shared" si="529"/>
        <v>106361235.66707221</v>
      </c>
      <c r="AL447" s="1">
        <f t="shared" si="530"/>
        <v>3721003.0768464687</v>
      </c>
      <c r="AM447" s="1">
        <f t="shared" si="531"/>
        <v>0.99997972697466775</v>
      </c>
      <c r="AN447" s="1">
        <f t="shared" si="532"/>
        <v>35.548641234530734</v>
      </c>
      <c r="AO447" s="1">
        <f t="shared" si="533"/>
        <v>131.82121955428542</v>
      </c>
      <c r="AP447" s="1">
        <f t="shared" si="534"/>
        <v>1.1053793060851691E-2</v>
      </c>
      <c r="AQ447" s="1">
        <f t="shared" si="535"/>
        <v>2.6233074639575643E-3</v>
      </c>
      <c r="AR447" s="1">
        <f t="shared" si="536"/>
        <v>4234.8442641411957</v>
      </c>
      <c r="AS447" s="1">
        <f t="shared" si="537"/>
        <v>301652881.99014997</v>
      </c>
      <c r="AT447" s="1">
        <f t="shared" si="538"/>
        <v>1171840.9023395784</v>
      </c>
      <c r="AU447" s="1">
        <f t="shared" si="539"/>
        <v>12608519.666477749</v>
      </c>
      <c r="AV447" s="1">
        <f t="shared" si="540"/>
        <v>53.59843675495317</v>
      </c>
      <c r="AW447" s="1">
        <f t="shared" si="541"/>
        <v>966003.45217107749</v>
      </c>
      <c r="AX447" s="6">
        <f t="shared" si="542"/>
        <v>1063055176.2811259</v>
      </c>
      <c r="AY447">
        <f t="shared" si="543"/>
        <v>1164945.1079954894</v>
      </c>
      <c r="AZ447">
        <f t="shared" si="544"/>
        <v>198941.65582441192</v>
      </c>
      <c r="BA447">
        <f t="shared" si="545"/>
        <v>2067346.1277383007</v>
      </c>
      <c r="BB447">
        <f t="shared" si="546"/>
        <v>23339882.334766869</v>
      </c>
    </row>
    <row r="448" spans="4:54" x14ac:dyDescent="0.35">
      <c r="D448">
        <f t="shared" si="496"/>
        <v>2027.8125</v>
      </c>
      <c r="E448" s="1">
        <f t="shared" si="497"/>
        <v>4407.8409786713091</v>
      </c>
      <c r="F448" s="1">
        <f t="shared" si="498"/>
        <v>0.95177333706933243</v>
      </c>
      <c r="G448" s="1">
        <f t="shared" si="499"/>
        <v>154023.70393755977</v>
      </c>
      <c r="H448" s="1">
        <f t="shared" si="500"/>
        <v>11631.149921846185</v>
      </c>
      <c r="I448" s="1">
        <f t="shared" si="501"/>
        <v>4.4462704215891629E-4</v>
      </c>
      <c r="J448" s="1">
        <f t="shared" si="502"/>
        <v>0.51465865495053564</v>
      </c>
      <c r="K448" s="1">
        <f t="shared" si="503"/>
        <v>1.6563948389882704E-2</v>
      </c>
      <c r="L448" s="1">
        <f t="shared" si="504"/>
        <v>5.7931732827176587E-3</v>
      </c>
      <c r="M448" s="1">
        <f t="shared" si="505"/>
        <v>0.73789101083671882</v>
      </c>
      <c r="N448" s="1">
        <f t="shared" si="506"/>
        <v>0.66917781426593415</v>
      </c>
      <c r="O448" s="1">
        <f t="shared" si="507"/>
        <v>6.715822040410024</v>
      </c>
      <c r="P448" s="1">
        <f t="shared" si="508"/>
        <v>0.81038476531131187</v>
      </c>
      <c r="Q448" s="1">
        <f t="shared" si="509"/>
        <v>159847.8556394219</v>
      </c>
      <c r="R448" s="1">
        <f t="shared" si="510"/>
        <v>0.79972799016833096</v>
      </c>
      <c r="S448" s="1">
        <f t="shared" si="511"/>
        <v>0.33696882406631834</v>
      </c>
      <c r="T448" s="1">
        <f t="shared" si="512"/>
        <v>0.79750485479627953</v>
      </c>
      <c r="U448" s="1">
        <f t="shared" si="513"/>
        <v>0.99485670423724348</v>
      </c>
      <c r="V448" s="1">
        <f t="shared" si="514"/>
        <v>166.6044379980475</v>
      </c>
      <c r="W448" s="1">
        <f t="shared" si="515"/>
        <v>3791.4224728450308</v>
      </c>
      <c r="X448" s="1">
        <f t="shared" si="516"/>
        <v>418.36607982318395</v>
      </c>
      <c r="Y448" s="1">
        <f t="shared" si="517"/>
        <v>0.17130032158975991</v>
      </c>
      <c r="Z448" s="1">
        <f t="shared" si="518"/>
        <v>0.66917781426593415</v>
      </c>
      <c r="AA448" s="1">
        <f t="shared" si="519"/>
        <v>7967.0619727123085</v>
      </c>
      <c r="AB448" s="1">
        <f t="shared" si="520"/>
        <v>1.0336409740455098E-2</v>
      </c>
      <c r="AC448" s="1">
        <f t="shared" si="521"/>
        <v>0.40625260065341551</v>
      </c>
      <c r="AD448" s="1">
        <f t="shared" si="522"/>
        <v>2.6552532029316948E-2</v>
      </c>
      <c r="AE448" s="1">
        <f t="shared" si="523"/>
        <v>0.33333765312691149</v>
      </c>
      <c r="AF448" s="1">
        <f t="shared" si="524"/>
        <v>257.41794890467094</v>
      </c>
      <c r="AG448" s="1">
        <f t="shared" si="525"/>
        <v>152.64174522326181</v>
      </c>
      <c r="AH448" s="1">
        <f t="shared" si="526"/>
        <v>152.28493172840558</v>
      </c>
      <c r="AI448" s="1">
        <f t="shared" si="527"/>
        <v>255.97914136782182</v>
      </c>
      <c r="AJ448" s="1">
        <f t="shared" si="528"/>
        <v>304.92668309610582</v>
      </c>
      <c r="AK448" s="8">
        <f t="shared" si="529"/>
        <v>106850813.4042787</v>
      </c>
      <c r="AL448" s="1">
        <f t="shared" si="530"/>
        <v>3738130.6954504079</v>
      </c>
      <c r="AM448" s="1">
        <f t="shared" si="531"/>
        <v>0.99997981986110407</v>
      </c>
      <c r="AN448" s="1">
        <f t="shared" si="532"/>
        <v>35.552842133748854</v>
      </c>
      <c r="AO448" s="1">
        <f t="shared" si="533"/>
        <v>131.83679729900155</v>
      </c>
      <c r="AP448" s="1">
        <f t="shared" si="534"/>
        <v>1.106127351194384E-2</v>
      </c>
      <c r="AQ448" s="1">
        <f t="shared" si="535"/>
        <v>2.6314014329568303E-3</v>
      </c>
      <c r="AR448" s="1">
        <f t="shared" si="536"/>
        <v>4246.1733617693135</v>
      </c>
      <c r="AS448" s="1">
        <f t="shared" si="537"/>
        <v>302876928.23160142</v>
      </c>
      <c r="AT448" s="1">
        <f t="shared" si="538"/>
        <v>1176595.9969783039</v>
      </c>
      <c r="AU448" s="1">
        <f t="shared" si="539"/>
        <v>12681759.722873973</v>
      </c>
      <c r="AV448" s="1">
        <f t="shared" si="540"/>
        <v>53.597145270423574</v>
      </c>
      <c r="AW448" s="1">
        <f t="shared" si="541"/>
        <v>969306.99329528958</v>
      </c>
      <c r="AX448" s="6">
        <f t="shared" si="542"/>
        <v>1069733352.1188933</v>
      </c>
      <c r="AY448">
        <f t="shared" si="543"/>
        <v>1169672.2208880153</v>
      </c>
      <c r="AZ448">
        <f t="shared" si="544"/>
        <v>200365.22759272571</v>
      </c>
      <c r="BA448">
        <f t="shared" si="545"/>
        <v>2074921.0387819028</v>
      </c>
      <c r="BB448">
        <f t="shared" si="546"/>
        <v>23469091.467750512</v>
      </c>
    </row>
    <row r="449" spans="4:54" x14ac:dyDescent="0.35">
      <c r="D449">
        <f t="shared" si="496"/>
        <v>2027.875</v>
      </c>
      <c r="E449" s="1">
        <f t="shared" si="497"/>
        <v>4418.9673898368101</v>
      </c>
      <c r="F449" s="1">
        <f t="shared" si="498"/>
        <v>0.9517744339438573</v>
      </c>
      <c r="G449" s="1">
        <f t="shared" si="499"/>
        <v>154750.65080767515</v>
      </c>
      <c r="H449" s="1">
        <f t="shared" si="500"/>
        <v>11643.185689131211</v>
      </c>
      <c r="I449" s="1">
        <f t="shared" si="501"/>
        <v>4.3906920453507675E-4</v>
      </c>
      <c r="J449" s="1">
        <f t="shared" si="502"/>
        <v>0.51533182839473346</v>
      </c>
      <c r="K449" s="1">
        <f t="shared" si="503"/>
        <v>1.6544708427368975E-2</v>
      </c>
      <c r="L449" s="1">
        <f t="shared" si="504"/>
        <v>5.8007507525105967E-3</v>
      </c>
      <c r="M449" s="1">
        <f t="shared" si="505"/>
        <v>0.73791323825574817</v>
      </c>
      <c r="N449" s="1">
        <f t="shared" si="506"/>
        <v>0.670191321908988</v>
      </c>
      <c r="O449" s="1">
        <f t="shared" si="507"/>
        <v>6.7337198570043757</v>
      </c>
      <c r="P449" s="1">
        <f t="shared" si="508"/>
        <v>0.81079339360880398</v>
      </c>
      <c r="Q449" s="1">
        <f t="shared" si="509"/>
        <v>160580.82926828318</v>
      </c>
      <c r="R449" s="1">
        <f t="shared" si="510"/>
        <v>0.79972799016833096</v>
      </c>
      <c r="S449" s="1">
        <f t="shared" si="511"/>
        <v>0.33739039291933881</v>
      </c>
      <c r="T449" s="1">
        <f t="shared" si="512"/>
        <v>0.79753264398641444</v>
      </c>
      <c r="U449" s="1">
        <f t="shared" si="513"/>
        <v>0.99488074137264293</v>
      </c>
      <c r="V449" s="1">
        <f t="shared" si="514"/>
        <v>166.55533940851879</v>
      </c>
      <c r="W449" s="1">
        <f t="shared" si="515"/>
        <v>3801.5266989014053</v>
      </c>
      <c r="X449" s="1">
        <f t="shared" si="516"/>
        <v>419.48103482361699</v>
      </c>
      <c r="Y449" s="1">
        <f t="shared" si="517"/>
        <v>0.17182718859469659</v>
      </c>
      <c r="Z449" s="1">
        <f t="shared" si="518"/>
        <v>0.670191321908988</v>
      </c>
      <c r="AA449" s="1">
        <f t="shared" si="519"/>
        <v>7988.2943718326896</v>
      </c>
      <c r="AB449" s="1">
        <f t="shared" si="520"/>
        <v>1.0352064817551727E-2</v>
      </c>
      <c r="AC449" s="1">
        <f t="shared" si="521"/>
        <v>0.40763362448066803</v>
      </c>
      <c r="AD449" s="1">
        <f t="shared" si="522"/>
        <v>2.6541731932714939E-2</v>
      </c>
      <c r="AE449" s="1">
        <f t="shared" si="523"/>
        <v>0.33375467916036311</v>
      </c>
      <c r="AF449" s="1">
        <f t="shared" si="524"/>
        <v>257.41794852064356</v>
      </c>
      <c r="AG449" s="1">
        <f t="shared" si="525"/>
        <v>152.64174499554417</v>
      </c>
      <c r="AH449" s="1">
        <f t="shared" si="526"/>
        <v>152.28493172840558</v>
      </c>
      <c r="AI449" s="1">
        <f t="shared" si="527"/>
        <v>255.9037039128479</v>
      </c>
      <c r="AJ449" s="1">
        <f t="shared" si="528"/>
        <v>304.92668264120283</v>
      </c>
      <c r="AK449" s="8">
        <f t="shared" si="529"/>
        <v>107340771.9847953</v>
      </c>
      <c r="AL449" s="1">
        <f t="shared" si="530"/>
        <v>3755271.6376543124</v>
      </c>
      <c r="AM449" s="1">
        <f t="shared" si="531"/>
        <v>0.99997991197152358</v>
      </c>
      <c r="AN449" s="1">
        <f t="shared" si="532"/>
        <v>35.557023980887898</v>
      </c>
      <c r="AO449" s="1">
        <f t="shared" si="533"/>
        <v>131.85230439493304</v>
      </c>
      <c r="AP449" s="1">
        <f t="shared" si="534"/>
        <v>1.1068699970162243E-2</v>
      </c>
      <c r="AQ449" s="1">
        <f t="shared" si="535"/>
        <v>2.6394948129277581E-3</v>
      </c>
      <c r="AR449" s="1">
        <f t="shared" si="536"/>
        <v>4257.4895091596836</v>
      </c>
      <c r="AS449" s="1">
        <f t="shared" si="537"/>
        <v>304101341.43133485</v>
      </c>
      <c r="AT449" s="1">
        <f t="shared" si="538"/>
        <v>1181352.5170990457</v>
      </c>
      <c r="AU449" s="1">
        <f t="shared" si="539"/>
        <v>12755296.972685117</v>
      </c>
      <c r="AV449" s="1">
        <f t="shared" si="540"/>
        <v>53.595864482092828</v>
      </c>
      <c r="AW449" s="1">
        <f t="shared" si="541"/>
        <v>972606.77156797855</v>
      </c>
      <c r="AX449" s="6">
        <f t="shared" si="542"/>
        <v>1076442150.367943</v>
      </c>
      <c r="AY449">
        <f t="shared" si="543"/>
        <v>1174400.7508741915</v>
      </c>
      <c r="AZ449">
        <f t="shared" si="544"/>
        <v>201793.979306213</v>
      </c>
      <c r="BA449">
        <f t="shared" si="545"/>
        <v>2082491.9430394766</v>
      </c>
      <c r="BB449">
        <f t="shared" si="546"/>
        <v>23598774.03267438</v>
      </c>
    </row>
    <row r="450" spans="4:54" x14ac:dyDescent="0.35">
      <c r="D450">
        <f t="shared" si="496"/>
        <v>2027.9375</v>
      </c>
      <c r="E450" s="1">
        <f t="shared" si="497"/>
        <v>4430.0758172586238</v>
      </c>
      <c r="F450" s="1">
        <f t="shared" si="498"/>
        <v>0.95177552173337743</v>
      </c>
      <c r="G450" s="1">
        <f t="shared" si="499"/>
        <v>155478.34991324585</v>
      </c>
      <c r="H450" s="1">
        <f t="shared" si="500"/>
        <v>11654.803702177191</v>
      </c>
      <c r="I450" s="1">
        <f t="shared" si="501"/>
        <v>4.3358083987648567E-4</v>
      </c>
      <c r="J450" s="1">
        <f t="shared" si="502"/>
        <v>0.5160033257494121</v>
      </c>
      <c r="K450" s="1">
        <f t="shared" si="503"/>
        <v>1.6525494929664826E-2</v>
      </c>
      <c r="L450" s="1">
        <f t="shared" si="504"/>
        <v>5.8083093556684775E-3</v>
      </c>
      <c r="M450" s="1">
        <f t="shared" si="505"/>
        <v>0.73793518783205991</v>
      </c>
      <c r="N450" s="1">
        <f t="shared" si="506"/>
        <v>0.67120317610368574</v>
      </c>
      <c r="O450" s="1">
        <f t="shared" si="507"/>
        <v>6.7515966683769095</v>
      </c>
      <c r="P450" s="1">
        <f t="shared" si="508"/>
        <v>0.81119978798765613</v>
      </c>
      <c r="Q450" s="1">
        <f t="shared" si="509"/>
        <v>161314.34594743076</v>
      </c>
      <c r="R450" s="1">
        <f t="shared" si="510"/>
        <v>0.79972799016833096</v>
      </c>
      <c r="S450" s="1">
        <f t="shared" si="511"/>
        <v>0.33781192842031843</v>
      </c>
      <c r="T450" s="1">
        <f t="shared" si="512"/>
        <v>0.79756008581169791</v>
      </c>
      <c r="U450" s="1">
        <f t="shared" si="513"/>
        <v>0.99490457940577326</v>
      </c>
      <c r="V450" s="1">
        <f t="shared" si="514"/>
        <v>166.5064251182547</v>
      </c>
      <c r="W450" s="1">
        <f t="shared" si="515"/>
        <v>3811.6190664437258</v>
      </c>
      <c r="X450" s="1">
        <f t="shared" si="516"/>
        <v>420.59468129141538</v>
      </c>
      <c r="Y450" s="1">
        <f t="shared" si="517"/>
        <v>0.17235401391702374</v>
      </c>
      <c r="Z450" s="1">
        <f t="shared" si="518"/>
        <v>0.67120317610368574</v>
      </c>
      <c r="AA450" s="1">
        <f t="shared" si="519"/>
        <v>8009.5018522010596</v>
      </c>
      <c r="AB450" s="1">
        <f t="shared" si="520"/>
        <v>1.0367694354770422E-2</v>
      </c>
      <c r="AC450" s="1">
        <f t="shared" si="521"/>
        <v>0.40901498607642695</v>
      </c>
      <c r="AD450" s="1">
        <f t="shared" si="522"/>
        <v>2.6530549132483667E-2</v>
      </c>
      <c r="AE450" s="1">
        <f t="shared" si="523"/>
        <v>0.33417167220117505</v>
      </c>
      <c r="AF450" s="1">
        <f t="shared" si="524"/>
        <v>257.41794815081522</v>
      </c>
      <c r="AG450" s="1">
        <f t="shared" si="525"/>
        <v>152.64174477624616</v>
      </c>
      <c r="AH450" s="1">
        <f t="shared" si="526"/>
        <v>152.28493172840558</v>
      </c>
      <c r="AI450" s="1">
        <f t="shared" si="527"/>
        <v>255.82854962420546</v>
      </c>
      <c r="AJ450" s="1">
        <f t="shared" si="528"/>
        <v>304.92668220311941</v>
      </c>
      <c r="AK450" s="8">
        <f t="shared" si="529"/>
        <v>107831093.56902301</v>
      </c>
      <c r="AL450" s="1">
        <f t="shared" si="530"/>
        <v>3772425.2793493066</v>
      </c>
      <c r="AM450" s="1">
        <f t="shared" si="531"/>
        <v>0.99998000331222003</v>
      </c>
      <c r="AN450" s="1">
        <f t="shared" si="532"/>
        <v>35.561186751882232</v>
      </c>
      <c r="AO450" s="1">
        <f t="shared" si="533"/>
        <v>131.86774075283989</v>
      </c>
      <c r="AP450" s="1">
        <f t="shared" si="534"/>
        <v>1.1076072611759682E-2</v>
      </c>
      <c r="AQ450" s="1">
        <f t="shared" si="535"/>
        <v>2.647587552598204E-3</v>
      </c>
      <c r="AR450" s="1">
        <f t="shared" si="536"/>
        <v>4268.7923757018098</v>
      </c>
      <c r="AS450" s="1">
        <f t="shared" si="537"/>
        <v>305326078.88941526</v>
      </c>
      <c r="AT450" s="1">
        <f t="shared" si="538"/>
        <v>1186110.2968256578</v>
      </c>
      <c r="AU450" s="1">
        <f t="shared" si="539"/>
        <v>12829131.505003808</v>
      </c>
      <c r="AV450" s="1">
        <f t="shared" si="540"/>
        <v>53.594594304972183</v>
      </c>
      <c r="AW450" s="1">
        <f t="shared" si="541"/>
        <v>975902.65275000932</v>
      </c>
      <c r="AX450" s="6">
        <f t="shared" si="542"/>
        <v>1083181593.716007</v>
      </c>
      <c r="AY450">
        <f t="shared" si="543"/>
        <v>1179130.5330539832</v>
      </c>
      <c r="AZ450">
        <f t="shared" si="544"/>
        <v>203227.88030397386</v>
      </c>
      <c r="BA450">
        <f t="shared" si="545"/>
        <v>2090058.5511767841</v>
      </c>
      <c r="BB450">
        <f t="shared" si="546"/>
        <v>23728929.779114347</v>
      </c>
    </row>
    <row r="451" spans="4:54" x14ac:dyDescent="0.35">
      <c r="D451">
        <f t="shared" si="496"/>
        <v>2028</v>
      </c>
      <c r="E451" s="1">
        <f t="shared" si="497"/>
        <v>4441.1659527233487</v>
      </c>
      <c r="F451" s="1">
        <f t="shared" si="498"/>
        <v>0.95177660051012902</v>
      </c>
      <c r="G451" s="1">
        <f t="shared" si="499"/>
        <v>156206.77514463192</v>
      </c>
      <c r="H451" s="1">
        <f t="shared" si="500"/>
        <v>11666.002705940029</v>
      </c>
      <c r="I451" s="1">
        <f t="shared" si="501"/>
        <v>4.2816107977115261E-4</v>
      </c>
      <c r="J451" s="1">
        <f t="shared" si="502"/>
        <v>0.51667314984778689</v>
      </c>
      <c r="K451" s="1">
        <f t="shared" si="503"/>
        <v>1.6506307975166796E-2</v>
      </c>
      <c r="L451" s="1">
        <f t="shared" si="504"/>
        <v>5.8158491240829389E-3</v>
      </c>
      <c r="M451" s="1">
        <f t="shared" si="505"/>
        <v>0.73795686303868757</v>
      </c>
      <c r="N451" s="1">
        <f t="shared" si="506"/>
        <v>0.67221335452729281</v>
      </c>
      <c r="O451" s="1">
        <f t="shared" si="507"/>
        <v>6.7694519538818589</v>
      </c>
      <c r="P451" s="1">
        <f t="shared" si="508"/>
        <v>0.81160395412207864</v>
      </c>
      <c r="Q451" s="1">
        <f t="shared" si="509"/>
        <v>162048.37893877717</v>
      </c>
      <c r="R451" s="1">
        <f t="shared" si="510"/>
        <v>0.79972799016833096</v>
      </c>
      <c r="S451" s="1">
        <f t="shared" si="511"/>
        <v>0.33823342790996647</v>
      </c>
      <c r="T451" s="1">
        <f t="shared" si="512"/>
        <v>0.7975871846141902</v>
      </c>
      <c r="U451" s="1">
        <f t="shared" si="513"/>
        <v>0.99492821991903524</v>
      </c>
      <c r="V451" s="1">
        <f t="shared" si="514"/>
        <v>166.45769540636996</v>
      </c>
      <c r="W451" s="1">
        <f t="shared" si="515"/>
        <v>3821.6992815410267</v>
      </c>
      <c r="X451" s="1">
        <f t="shared" si="516"/>
        <v>421.7069867926453</v>
      </c>
      <c r="Y451" s="1">
        <f t="shared" si="517"/>
        <v>0.17288079423322134</v>
      </c>
      <c r="Z451" s="1">
        <f t="shared" si="518"/>
        <v>0.67221335452729281</v>
      </c>
      <c r="AA451" s="1">
        <f t="shared" si="519"/>
        <v>8030.6837961689671</v>
      </c>
      <c r="AB451" s="1">
        <f t="shared" si="520"/>
        <v>1.0383298007304574E-2</v>
      </c>
      <c r="AC451" s="1">
        <f t="shared" si="521"/>
        <v>0.41039664313478286</v>
      </c>
      <c r="AD451" s="1">
        <f t="shared" si="522"/>
        <v>2.6518985216817743E-2</v>
      </c>
      <c r="AE451" s="1">
        <f t="shared" si="523"/>
        <v>0.33458862961871288</v>
      </c>
      <c r="AF451" s="1">
        <f t="shared" si="524"/>
        <v>257.41794779466102</v>
      </c>
      <c r="AG451" s="1">
        <f t="shared" si="525"/>
        <v>152.64174456505654</v>
      </c>
      <c r="AH451" s="1">
        <f t="shared" si="526"/>
        <v>152.28493172840558</v>
      </c>
      <c r="AI451" s="1">
        <f t="shared" si="527"/>
        <v>255.75367893073988</v>
      </c>
      <c r="AJ451" s="1">
        <f t="shared" si="528"/>
        <v>304.92668178123381</v>
      </c>
      <c r="AK451" s="8">
        <f t="shared" si="529"/>
        <v>108321760.28380123</v>
      </c>
      <c r="AL451" s="1">
        <f t="shared" si="530"/>
        <v>3789590.9952523806</v>
      </c>
      <c r="AM451" s="1">
        <f t="shared" si="531"/>
        <v>0.99998009388944298</v>
      </c>
      <c r="AN451" s="1">
        <f t="shared" si="532"/>
        <v>35.56533042367618</v>
      </c>
      <c r="AO451" s="1">
        <f t="shared" si="533"/>
        <v>131.88310628722721</v>
      </c>
      <c r="AP451" s="1">
        <f t="shared" si="534"/>
        <v>1.1083391612928348E-2</v>
      </c>
      <c r="AQ451" s="1">
        <f t="shared" si="535"/>
        <v>2.6556796009144677E-3</v>
      </c>
      <c r="AR451" s="1">
        <f t="shared" si="536"/>
        <v>4280.0816322100527</v>
      </c>
      <c r="AS451" s="1">
        <f t="shared" si="537"/>
        <v>306551097.88757265</v>
      </c>
      <c r="AT451" s="1">
        <f t="shared" si="538"/>
        <v>1190869.1702107131</v>
      </c>
      <c r="AU451" s="1">
        <f t="shared" si="539"/>
        <v>12903263.398555411</v>
      </c>
      <c r="AV451" s="1">
        <f t="shared" si="540"/>
        <v>53.593334654641161</v>
      </c>
      <c r="AW451" s="1">
        <f t="shared" si="541"/>
        <v>979194.50293776079</v>
      </c>
      <c r="AX451" s="6">
        <f t="shared" si="542"/>
        <v>1089951703.7337446</v>
      </c>
      <c r="AY451">
        <f t="shared" si="543"/>
        <v>1183861.402456495</v>
      </c>
      <c r="AZ451">
        <f t="shared" si="544"/>
        <v>204666.89951873414</v>
      </c>
      <c r="BA451">
        <f t="shared" si="545"/>
        <v>2097620.574254558</v>
      </c>
      <c r="BB451">
        <f t="shared" si="546"/>
        <v>23859558.438562896</v>
      </c>
    </row>
    <row r="452" spans="4:54" x14ac:dyDescent="0.35">
      <c r="D452">
        <f t="shared" si="496"/>
        <v>2028.0625</v>
      </c>
      <c r="E452" s="1">
        <f t="shared" si="497"/>
        <v>4452.2374900958193</v>
      </c>
      <c r="F452" s="1">
        <f t="shared" si="498"/>
        <v>0.9517776703458648</v>
      </c>
      <c r="G452" s="1">
        <f t="shared" si="499"/>
        <v>156935.90031375317</v>
      </c>
      <c r="H452" s="1">
        <f t="shared" si="500"/>
        <v>11676.781510069424</v>
      </c>
      <c r="I452" s="1">
        <f t="shared" si="501"/>
        <v>4.2280906666222539E-4</v>
      </c>
      <c r="J452" s="1">
        <f t="shared" si="502"/>
        <v>0.51734130352597962</v>
      </c>
      <c r="K452" s="1">
        <f t="shared" si="503"/>
        <v>1.648714764201523E-2</v>
      </c>
      <c r="L452" s="1">
        <f t="shared" si="504"/>
        <v>5.8233700896783347E-3</v>
      </c>
      <c r="M452" s="1">
        <f t="shared" si="505"/>
        <v>0.73797826730525196</v>
      </c>
      <c r="N452" s="1">
        <f t="shared" si="506"/>
        <v>0.67322183497788735</v>
      </c>
      <c r="O452" s="1">
        <f t="shared" si="507"/>
        <v>6.7872851951952411</v>
      </c>
      <c r="P452" s="1">
        <f t="shared" si="508"/>
        <v>0.81200589775653531</v>
      </c>
      <c r="Q452" s="1">
        <f t="shared" si="509"/>
        <v>162782.90145818933</v>
      </c>
      <c r="R452" s="1">
        <f t="shared" si="510"/>
        <v>0.79972799016833096</v>
      </c>
      <c r="S452" s="1">
        <f t="shared" si="511"/>
        <v>0.33865488874035654</v>
      </c>
      <c r="T452" s="1">
        <f t="shared" si="512"/>
        <v>0.7976139446816759</v>
      </c>
      <c r="U452" s="1">
        <f t="shared" si="513"/>
        <v>0.99495166448427774</v>
      </c>
      <c r="V452" s="1">
        <f t="shared" si="514"/>
        <v>166.40915054163304</v>
      </c>
      <c r="W452" s="1">
        <f t="shared" si="515"/>
        <v>3831.7670515731079</v>
      </c>
      <c r="X452" s="1">
        <f t="shared" si="516"/>
        <v>422.81791903800979</v>
      </c>
      <c r="Y452" s="1">
        <f t="shared" si="517"/>
        <v>0.17340752623397221</v>
      </c>
      <c r="Z452" s="1">
        <f t="shared" si="518"/>
        <v>0.67322183497788735</v>
      </c>
      <c r="AA452" s="1">
        <f t="shared" si="519"/>
        <v>8051.8395888423211</v>
      </c>
      <c r="AB452" s="1">
        <f t="shared" si="520"/>
        <v>1.0398875432213706E-2</v>
      </c>
      <c r="AC452" s="1">
        <f t="shared" si="521"/>
        <v>0.41177855329804275</v>
      </c>
      <c r="AD452" s="1">
        <f t="shared" si="522"/>
        <v>2.6507041814821539E-2</v>
      </c>
      <c r="AE452" s="1">
        <f t="shared" si="523"/>
        <v>0.33500554879358441</v>
      </c>
      <c r="AF452" s="1">
        <f t="shared" si="524"/>
        <v>257.41794745167527</v>
      </c>
      <c r="AG452" s="1">
        <f t="shared" si="525"/>
        <v>152.64174436167545</v>
      </c>
      <c r="AH452" s="1">
        <f t="shared" si="526"/>
        <v>152.28493172840558</v>
      </c>
      <c r="AI452" s="1">
        <f t="shared" si="527"/>
        <v>255.67909224540008</v>
      </c>
      <c r="AJ452" s="1">
        <f t="shared" si="528"/>
        <v>304.92668137494707</v>
      </c>
      <c r="AK452" s="8">
        <f t="shared" si="529"/>
        <v>108812754.22519004</v>
      </c>
      <c r="AL452" s="1">
        <f t="shared" si="530"/>
        <v>3806768.1590037267</v>
      </c>
      <c r="AM452" s="1">
        <f t="shared" si="531"/>
        <v>0.99998018370939801</v>
      </c>
      <c r="AN452" s="1">
        <f t="shared" si="532"/>
        <v>35.569454974223326</v>
      </c>
      <c r="AO452" s="1">
        <f t="shared" si="533"/>
        <v>131.89840091634258</v>
      </c>
      <c r="AP452" s="1">
        <f t="shared" si="534"/>
        <v>1.1090657149796858E-2</v>
      </c>
      <c r="AQ452" s="1">
        <f t="shared" si="535"/>
        <v>2.6637709070410224E-3</v>
      </c>
      <c r="AR452" s="1">
        <f t="shared" si="536"/>
        <v>4291.3569509667523</v>
      </c>
      <c r="AS452" s="1">
        <f t="shared" si="537"/>
        <v>307776355.69558078</v>
      </c>
      <c r="AT452" s="1">
        <f t="shared" si="538"/>
        <v>1195628.9712602857</v>
      </c>
      <c r="AU452" s="1">
        <f t="shared" si="539"/>
        <v>12977692.721693581</v>
      </c>
      <c r="AV452" s="1">
        <f t="shared" si="540"/>
        <v>53.592085447245488</v>
      </c>
      <c r="AW452" s="1">
        <f t="shared" si="541"/>
        <v>982482.18858332688</v>
      </c>
      <c r="AX452" s="6">
        <f t="shared" si="542"/>
        <v>1096752500.8728189</v>
      </c>
      <c r="AY452">
        <f t="shared" si="543"/>
        <v>1188593.194064606</v>
      </c>
      <c r="AZ452">
        <f t="shared" si="544"/>
        <v>206111.00548127899</v>
      </c>
      <c r="BA452">
        <f t="shared" si="545"/>
        <v>2105177.7237719195</v>
      </c>
      <c r="BB452">
        <f t="shared" si="546"/>
        <v>23990659.724453807</v>
      </c>
    </row>
    <row r="453" spans="4:54" x14ac:dyDescent="0.35">
      <c r="D453">
        <f t="shared" si="496"/>
        <v>2028.125</v>
      </c>
      <c r="E453" s="1">
        <f t="shared" si="497"/>
        <v>4463.2901253556893</v>
      </c>
      <c r="F453" s="1">
        <f t="shared" si="498"/>
        <v>0.95177873131185509</v>
      </c>
      <c r="G453" s="1">
        <f t="shared" si="499"/>
        <v>157665.69915813251</v>
      </c>
      <c r="H453" s="1">
        <f t="shared" si="500"/>
        <v>11687.138989155301</v>
      </c>
      <c r="I453" s="1">
        <f t="shared" si="501"/>
        <v>4.1752395371229869E-4</v>
      </c>
      <c r="J453" s="1">
        <f t="shared" si="502"/>
        <v>0.51800778962300065</v>
      </c>
      <c r="K453" s="1">
        <f t="shared" si="503"/>
        <v>1.646801400808404E-2</v>
      </c>
      <c r="L453" s="1">
        <f t="shared" si="504"/>
        <v>5.8308722844115334E-3</v>
      </c>
      <c r="M453" s="1">
        <f t="shared" si="505"/>
        <v>0.73799940401850384</v>
      </c>
      <c r="N453" s="1">
        <f t="shared" si="506"/>
        <v>0.67422859537680035</v>
      </c>
      <c r="O453" s="1">
        <f t="shared" si="507"/>
        <v>6.8050958763824214</v>
      </c>
      <c r="P453" s="1">
        <f t="shared" si="508"/>
        <v>0.81240562470471966</v>
      </c>
      <c r="Q453" s="1">
        <f t="shared" si="509"/>
        <v>163517.88667965523</v>
      </c>
      <c r="R453" s="1">
        <f t="shared" si="510"/>
        <v>0.79972799016833096</v>
      </c>
      <c r="S453" s="1">
        <f t="shared" si="511"/>
        <v>0.33907630827491247</v>
      </c>
      <c r="T453" s="1">
        <f t="shared" si="512"/>
        <v>0.79764037024834233</v>
      </c>
      <c r="U453" s="1">
        <f t="shared" si="513"/>
        <v>0.99497491466283094</v>
      </c>
      <c r="V453" s="1">
        <f t="shared" si="514"/>
        <v>166.36079078247118</v>
      </c>
      <c r="W453" s="1">
        <f t="shared" si="515"/>
        <v>3841.8220852686745</v>
      </c>
      <c r="X453" s="1">
        <f t="shared" si="516"/>
        <v>423.92744588705744</v>
      </c>
      <c r="Y453" s="1">
        <f t="shared" si="517"/>
        <v>0.17393420662414444</v>
      </c>
      <c r="Z453" s="1">
        <f t="shared" si="518"/>
        <v>0.67422859537680035</v>
      </c>
      <c r="AA453" s="1">
        <f t="shared" si="519"/>
        <v>8072.9686181615407</v>
      </c>
      <c r="AB453" s="1">
        <f t="shared" si="520"/>
        <v>1.041442628846115E-2</v>
      </c>
      <c r="AC453" s="1">
        <f t="shared" si="521"/>
        <v>0.41316067416242791</v>
      </c>
      <c r="AD453" s="1">
        <f t="shared" si="522"/>
        <v>2.649472059614242E-2</v>
      </c>
      <c r="AE453" s="1">
        <f t="shared" si="523"/>
        <v>0.33542242711762504</v>
      </c>
      <c r="AF453" s="1">
        <f t="shared" si="524"/>
        <v>257.41794712137113</v>
      </c>
      <c r="AG453" s="1">
        <f t="shared" si="525"/>
        <v>152.6417441658142</v>
      </c>
      <c r="AH453" s="1">
        <f t="shared" si="526"/>
        <v>152.28493172840558</v>
      </c>
      <c r="AI453" s="1">
        <f t="shared" si="527"/>
        <v>255.60478996524623</v>
      </c>
      <c r="AJ453" s="1">
        <f t="shared" si="528"/>
        <v>304.92668098368239</v>
      </c>
      <c r="AK453" s="8">
        <f t="shared" si="529"/>
        <v>109304057.4612554</v>
      </c>
      <c r="AL453" s="1">
        <f t="shared" si="530"/>
        <v>3823956.1432641782</v>
      </c>
      <c r="AM453" s="1">
        <f t="shared" si="531"/>
        <v>0.99998027277824686</v>
      </c>
      <c r="AN453" s="1">
        <f t="shared" si="532"/>
        <v>35.573560382485617</v>
      </c>
      <c r="AO453" s="1">
        <f t="shared" si="533"/>
        <v>131.91362456217291</v>
      </c>
      <c r="AP453" s="1">
        <f t="shared" si="534"/>
        <v>1.1097869398427265E-2</v>
      </c>
      <c r="AQ453" s="1">
        <f t="shared" si="535"/>
        <v>2.6718614203602472E-3</v>
      </c>
      <c r="AR453" s="1">
        <f t="shared" si="536"/>
        <v>4302.6180057649453</v>
      </c>
      <c r="AS453" s="1">
        <f t="shared" si="537"/>
        <v>309001809.57762462</v>
      </c>
      <c r="AT453" s="1">
        <f t="shared" si="538"/>
        <v>1200389.533958687</v>
      </c>
      <c r="AU453" s="1">
        <f t="shared" si="539"/>
        <v>13052419.532397348</v>
      </c>
      <c r="AV453" s="1">
        <f t="shared" si="540"/>
        <v>53.590846599495251</v>
      </c>
      <c r="AW453" s="1">
        <f t="shared" si="541"/>
        <v>985765.57651459333</v>
      </c>
      <c r="AX453" s="6">
        <f t="shared" si="542"/>
        <v>1103584004.4641473</v>
      </c>
      <c r="AY453">
        <f t="shared" si="543"/>
        <v>1193325.7428395601</v>
      </c>
      <c r="AZ453">
        <f t="shared" si="544"/>
        <v>207560.1663249667</v>
      </c>
      <c r="BA453">
        <f t="shared" si="545"/>
        <v>2112729.7117096027</v>
      </c>
      <c r="BB453">
        <f t="shared" si="546"/>
        <v>24122233.332189552</v>
      </c>
    </row>
    <row r="454" spans="4:54" x14ac:dyDescent="0.35">
      <c r="D454">
        <f t="shared" si="496"/>
        <v>2028.1875</v>
      </c>
      <c r="E454" s="1">
        <f t="shared" si="497"/>
        <v>4474.3235566334761</v>
      </c>
      <c r="F454" s="1">
        <f t="shared" si="498"/>
        <v>0.95177978347888947</v>
      </c>
      <c r="G454" s="1">
        <f t="shared" si="499"/>
        <v>158396.14534495471</v>
      </c>
      <c r="H454" s="1">
        <f t="shared" si="500"/>
        <v>11697.074082952804</v>
      </c>
      <c r="I454" s="1">
        <f t="shared" si="501"/>
        <v>4.1230490466945431E-4</v>
      </c>
      <c r="J454" s="1">
        <f t="shared" si="502"/>
        <v>0.51867261098073014</v>
      </c>
      <c r="K454" s="1">
        <f t="shared" si="503"/>
        <v>1.6448907150970606E-2</v>
      </c>
      <c r="L454" s="1">
        <f t="shared" si="504"/>
        <v>5.8383557402717067E-3</v>
      </c>
      <c r="M454" s="1">
        <f t="shared" si="505"/>
        <v>0.73802027652285918</v>
      </c>
      <c r="N454" s="1">
        <f t="shared" si="506"/>
        <v>0.67523361377103042</v>
      </c>
      <c r="O454" s="1">
        <f t="shared" si="507"/>
        <v>6.8228834839649855</v>
      </c>
      <c r="P454" s="1">
        <f t="shared" si="508"/>
        <v>0.81280314084852967</v>
      </c>
      <c r="Q454" s="1">
        <f t="shared" si="509"/>
        <v>164253.3077394554</v>
      </c>
      <c r="R454" s="1">
        <f t="shared" si="510"/>
        <v>0.79972799016833096</v>
      </c>
      <c r="S454" s="1">
        <f t="shared" si="511"/>
        <v>0.33949768388839419</v>
      </c>
      <c r="T454" s="1">
        <f t="shared" si="512"/>
        <v>0.79766646549544939</v>
      </c>
      <c r="U454" s="1">
        <f t="shared" si="513"/>
        <v>0.99499797200554008</v>
      </c>
      <c r="V454" s="1">
        <f t="shared" si="514"/>
        <v>166.31261637697742</v>
      </c>
      <c r="W454" s="1">
        <f t="shared" si="515"/>
        <v>3851.8640927430961</v>
      </c>
      <c r="X454" s="1">
        <f t="shared" si="516"/>
        <v>425.03553535234892</v>
      </c>
      <c r="Y454" s="1">
        <f t="shared" si="517"/>
        <v>0.17446083212277363</v>
      </c>
      <c r="Z454" s="1">
        <f t="shared" si="518"/>
        <v>0.67523361377103042</v>
      </c>
      <c r="AA454" s="1">
        <f t="shared" si="519"/>
        <v>8094.0702749808934</v>
      </c>
      <c r="AB454" s="1">
        <f t="shared" si="520"/>
        <v>1.0429950236951362E-2</v>
      </c>
      <c r="AC454" s="1">
        <f t="shared" si="521"/>
        <v>0.4145429632837816</v>
      </c>
      <c r="AD454" s="1">
        <f t="shared" si="522"/>
        <v>2.648202327059386E-2</v>
      </c>
      <c r="AE454" s="1">
        <f t="shared" si="523"/>
        <v>0.33583926199388425</v>
      </c>
      <c r="AF454" s="1">
        <f t="shared" si="524"/>
        <v>257.41794680327973</v>
      </c>
      <c r="AG454" s="1">
        <f t="shared" si="525"/>
        <v>152.64174397719478</v>
      </c>
      <c r="AH454" s="1">
        <f t="shared" si="526"/>
        <v>152.28493172840558</v>
      </c>
      <c r="AI454" s="1">
        <f t="shared" si="527"/>
        <v>255.53077247146047</v>
      </c>
      <c r="AJ454" s="1">
        <f t="shared" si="528"/>
        <v>304.92668060688447</v>
      </c>
      <c r="AK454" s="8">
        <f t="shared" si="529"/>
        <v>109795652.03485757</v>
      </c>
      <c r="AL454" s="1">
        <f t="shared" si="530"/>
        <v>3841154.3198127593</v>
      </c>
      <c r="AM454" s="1">
        <f t="shared" si="531"/>
        <v>0.99998036110210775</v>
      </c>
      <c r="AN454" s="1">
        <f t="shared" si="532"/>
        <v>35.577646628432419</v>
      </c>
      <c r="AO454" s="1">
        <f t="shared" si="533"/>
        <v>131.92877715044068</v>
      </c>
      <c r="AP454" s="1">
        <f t="shared" si="534"/>
        <v>1.110502853481209E-2</v>
      </c>
      <c r="AQ454" s="1">
        <f t="shared" si="535"/>
        <v>2.6799510904721531E-3</v>
      </c>
      <c r="AR454" s="1">
        <f t="shared" si="536"/>
        <v>4313.864471950651</v>
      </c>
      <c r="AS454" s="1">
        <f t="shared" si="537"/>
        <v>310227416.79866272</v>
      </c>
      <c r="AT454" s="1">
        <f t="shared" si="538"/>
        <v>1205150.6922931846</v>
      </c>
      <c r="AU454" s="1">
        <f t="shared" si="539"/>
        <v>13127443.878269766</v>
      </c>
      <c r="AV454" s="1">
        <f t="shared" si="540"/>
        <v>53.58961802866299</v>
      </c>
      <c r="AW454" s="1">
        <f t="shared" si="541"/>
        <v>989044.53395521245</v>
      </c>
      <c r="AX454" s="6">
        <f t="shared" si="542"/>
        <v>1110446232.716326</v>
      </c>
      <c r="AY454">
        <f t="shared" si="543"/>
        <v>1198058.8837455409</v>
      </c>
      <c r="AZ454">
        <f t="shared" si="544"/>
        <v>209014.34979032839</v>
      </c>
      <c r="BA454">
        <f t="shared" si="545"/>
        <v>2120276.2505730325</v>
      </c>
      <c r="BB454">
        <f t="shared" si="546"/>
        <v>24254278.939171404</v>
      </c>
    </row>
    <row r="455" spans="4:54" x14ac:dyDescent="0.35">
      <c r="D455">
        <f t="shared" si="496"/>
        <v>2028.25</v>
      </c>
      <c r="E455" s="1">
        <f t="shared" si="497"/>
        <v>4485.3374842459816</v>
      </c>
      <c r="F455" s="1">
        <f t="shared" si="498"/>
        <v>0.95178082691727928</v>
      </c>
      <c r="G455" s="1">
        <f t="shared" si="499"/>
        <v>159127.21247513927</v>
      </c>
      <c r="H455" s="1">
        <f t="shared" si="500"/>
        <v>11706.585796586534</v>
      </c>
      <c r="I455" s="1">
        <f t="shared" si="501"/>
        <v>4.0715109373492289E-4</v>
      </c>
      <c r="J455" s="1">
        <f t="shared" si="502"/>
        <v>0.51933577044389878</v>
      </c>
      <c r="K455" s="1">
        <f t="shared" si="503"/>
        <v>1.642982714798577E-2</v>
      </c>
      <c r="L455" s="1">
        <f t="shared" si="504"/>
        <v>5.8458204892801137E-3</v>
      </c>
      <c r="M455" s="1">
        <f t="shared" si="505"/>
        <v>0.73804088812092905</v>
      </c>
      <c r="N455" s="1">
        <f t="shared" si="506"/>
        <v>0.67623686833563312</v>
      </c>
      <c r="O455" s="1">
        <f t="shared" si="507"/>
        <v>6.8406475069869357</v>
      </c>
      <c r="P455" s="1">
        <f t="shared" si="508"/>
        <v>0.81319845213704012</v>
      </c>
      <c r="Q455" s="1">
        <f t="shared" si="509"/>
        <v>164989.13774033802</v>
      </c>
      <c r="R455" s="1">
        <f t="shared" si="510"/>
        <v>0.79972799016833096</v>
      </c>
      <c r="S455" s="1">
        <f t="shared" si="511"/>
        <v>0.33991901296688315</v>
      </c>
      <c r="T455" s="1">
        <f t="shared" si="512"/>
        <v>0.79769223455199123</v>
      </c>
      <c r="U455" s="1">
        <f t="shared" si="513"/>
        <v>0.99502083805279951</v>
      </c>
      <c r="V455" s="1">
        <f t="shared" si="514"/>
        <v>166.26462756291886</v>
      </c>
      <c r="W455" s="1">
        <f t="shared" si="515"/>
        <v>3861.8927855357724</v>
      </c>
      <c r="X455" s="1">
        <f t="shared" si="516"/>
        <v>426.14215560358002</v>
      </c>
      <c r="Y455" s="1">
        <f t="shared" si="517"/>
        <v>0.17498739946304487</v>
      </c>
      <c r="Z455" s="1">
        <f t="shared" si="518"/>
        <v>0.67623686833563312</v>
      </c>
      <c r="AA455" s="1">
        <f t="shared" si="519"/>
        <v>8115.1439531470169</v>
      </c>
      <c r="AB455" s="1">
        <f t="shared" si="520"/>
        <v>1.0445446940566814E-2</v>
      </c>
      <c r="AC455" s="1">
        <f t="shared" si="521"/>
        <v>0.41592537818328795</v>
      </c>
      <c r="AD455" s="1">
        <f t="shared" si="522"/>
        <v>2.6468951587768633E-2</v>
      </c>
      <c r="AE455" s="1">
        <f t="shared" si="523"/>
        <v>0.33625605083661114</v>
      </c>
      <c r="AF455" s="1">
        <f t="shared" si="524"/>
        <v>257.41794649694947</v>
      </c>
      <c r="AG455" s="1">
        <f t="shared" si="525"/>
        <v>152.64174379554936</v>
      </c>
      <c r="AH455" s="1">
        <f t="shared" si="526"/>
        <v>152.28493172840558</v>
      </c>
      <c r="AI455" s="1">
        <f t="shared" si="527"/>
        <v>255.45704012935977</v>
      </c>
      <c r="AJ455" s="1">
        <f t="shared" si="528"/>
        <v>304.92668024401826</v>
      </c>
      <c r="AK455" s="8">
        <f t="shared" si="529"/>
        <v>110287519.96644208</v>
      </c>
      <c r="AL455" s="1">
        <f t="shared" si="530"/>
        <v>3858362.0596443284</v>
      </c>
      <c r="AM455" s="1">
        <f t="shared" si="531"/>
        <v>0.99998044868705516</v>
      </c>
      <c r="AN455" s="1">
        <f t="shared" si="532"/>
        <v>35.581713693039248</v>
      </c>
      <c r="AO455" s="1">
        <f t="shared" si="533"/>
        <v>131.94385861059951</v>
      </c>
      <c r="AP455" s="1">
        <f t="shared" si="534"/>
        <v>1.1112134734871344E-2</v>
      </c>
      <c r="AQ455" s="1">
        <f t="shared" si="535"/>
        <v>2.688039867194104E-3</v>
      </c>
      <c r="AR455" s="1">
        <f t="shared" si="536"/>
        <v>4325.096026464721</v>
      </c>
      <c r="AS455" s="1">
        <f t="shared" si="537"/>
        <v>311453134.63077754</v>
      </c>
      <c r="AT455" s="1">
        <f t="shared" si="538"/>
        <v>1209912.2802786729</v>
      </c>
      <c r="AU455" s="1">
        <f t="shared" si="539"/>
        <v>13202765.79653809</v>
      </c>
      <c r="AV455" s="1">
        <f t="shared" si="540"/>
        <v>53.588399652581586</v>
      </c>
      <c r="AW455" s="1">
        <f t="shared" si="541"/>
        <v>992318.92854444939</v>
      </c>
      <c r="AX455" s="6">
        <f t="shared" si="542"/>
        <v>1117339202.7142286</v>
      </c>
      <c r="AY455">
        <f t="shared" si="543"/>
        <v>1202792.4517741958</v>
      </c>
      <c r="AZ455">
        <f t="shared" si="544"/>
        <v>210473.52322974632</v>
      </c>
      <c r="BA455">
        <f t="shared" si="545"/>
        <v>2127817.0534351999</v>
      </c>
      <c r="BB455">
        <f t="shared" si="546"/>
        <v>24386796.204832219</v>
      </c>
    </row>
    <row r="456" spans="4:54" x14ac:dyDescent="0.35">
      <c r="D456">
        <f t="shared" si="496"/>
        <v>2028.3125</v>
      </c>
      <c r="E456" s="1">
        <f t="shared" si="497"/>
        <v>4496.3316107310766</v>
      </c>
      <c r="F456" s="1">
        <f t="shared" si="498"/>
        <v>0.9517818616968583</v>
      </c>
      <c r="G456" s="1">
        <f t="shared" si="499"/>
        <v>159858.87408742594</v>
      </c>
      <c r="H456" s="1">
        <f t="shared" si="500"/>
        <v>11715.673200730094</v>
      </c>
      <c r="I456" s="1">
        <f t="shared" si="501"/>
        <v>4.0206170543238828E-4</v>
      </c>
      <c r="J456" s="1">
        <f t="shared" si="502"/>
        <v>0.51999727086006786</v>
      </c>
      <c r="K456" s="1">
        <f t="shared" si="503"/>
        <v>1.6410774076143934E-2</v>
      </c>
      <c r="L456" s="1">
        <f t="shared" si="504"/>
        <v>5.8532665634898748E-3</v>
      </c>
      <c r="M456" s="1">
        <f t="shared" si="505"/>
        <v>0.73806124207404167</v>
      </c>
      <c r="N456" s="1">
        <f t="shared" si="506"/>
        <v>0.67723833737608319</v>
      </c>
      <c r="O456" s="1">
        <f t="shared" si="507"/>
        <v>6.8583874370801663</v>
      </c>
      <c r="P456" s="1">
        <f t="shared" si="508"/>
        <v>0.81359156458547344</v>
      </c>
      <c r="Q456" s="1">
        <f t="shared" si="509"/>
        <v>165725.34975569436</v>
      </c>
      <c r="R456" s="1">
        <f t="shared" si="510"/>
        <v>0.79972799016833096</v>
      </c>
      <c r="S456" s="1">
        <f t="shared" si="511"/>
        <v>0.34034029290776802</v>
      </c>
      <c r="T456" s="1">
        <f t="shared" si="512"/>
        <v>0.79771768149534972</v>
      </c>
      <c r="U456" s="1">
        <f t="shared" si="513"/>
        <v>0.99504351433458826</v>
      </c>
      <c r="V456" s="1">
        <f t="shared" si="514"/>
        <v>166.21682456774735</v>
      </c>
      <c r="W456" s="1">
        <f t="shared" si="515"/>
        <v>3871.9078766471011</v>
      </c>
      <c r="X456" s="1">
        <f t="shared" si="516"/>
        <v>427.247274971661</v>
      </c>
      <c r="Y456" s="1">
        <f t="shared" si="517"/>
        <v>0.17551390539227468</v>
      </c>
      <c r="Z456" s="1">
        <f t="shared" si="518"/>
        <v>0.67723833737608319</v>
      </c>
      <c r="AA456" s="1">
        <f t="shared" si="519"/>
        <v>8136.1890495766011</v>
      </c>
      <c r="AB456" s="1">
        <f t="shared" si="520"/>
        <v>1.0460916064204495E-2</v>
      </c>
      <c r="AC456" s="1">
        <f t="shared" si="521"/>
        <v>0.41730787635319638</v>
      </c>
      <c r="AD456" s="1">
        <f t="shared" si="522"/>
        <v>2.6455507336642276E-2</v>
      </c>
      <c r="AE456" s="1">
        <f t="shared" si="523"/>
        <v>0.33667279107123999</v>
      </c>
      <c r="AF456" s="1">
        <f t="shared" si="524"/>
        <v>257.41794620194548</v>
      </c>
      <c r="AG456" s="1">
        <f t="shared" si="525"/>
        <v>152.64174362062013</v>
      </c>
      <c r="AH456" s="1">
        <f t="shared" si="526"/>
        <v>152.28493172840558</v>
      </c>
      <c r="AI456" s="1">
        <f t="shared" si="527"/>
        <v>255.38359328841213</v>
      </c>
      <c r="AJ456" s="1">
        <f t="shared" si="528"/>
        <v>304.92667989456874</v>
      </c>
      <c r="AK456" s="8">
        <f t="shared" si="529"/>
        <v>110779643.25683063</v>
      </c>
      <c r="AL456" s="1">
        <f t="shared" si="530"/>
        <v>3875578.7330672136</v>
      </c>
      <c r="AM456" s="1">
        <f t="shared" si="531"/>
        <v>0.9999805355391207</v>
      </c>
      <c r="AN456" s="1">
        <f t="shared" si="532"/>
        <v>35.585761558286549</v>
      </c>
      <c r="AO456" s="1">
        <f t="shared" si="533"/>
        <v>131.95886887582932</v>
      </c>
      <c r="AP456" s="1">
        <f t="shared" si="534"/>
        <v>1.111918817444957E-2</v>
      </c>
      <c r="AQ456" s="1">
        <f t="shared" si="535"/>
        <v>2.6961277005605445E-3</v>
      </c>
      <c r="AR456" s="1">
        <f t="shared" si="536"/>
        <v>4336.3123478842399</v>
      </c>
      <c r="AS456" s="1">
        <f t="shared" si="537"/>
        <v>312678920.35951132</v>
      </c>
      <c r="AT456" s="1">
        <f t="shared" si="538"/>
        <v>1214674.1319822876</v>
      </c>
      <c r="AU456" s="1">
        <f t="shared" si="539"/>
        <v>13278385.314055508</v>
      </c>
      <c r="AV456" s="1">
        <f t="shared" si="540"/>
        <v>53.587191389642449</v>
      </c>
      <c r="AW456" s="1">
        <f t="shared" si="541"/>
        <v>995588.62835689506</v>
      </c>
      <c r="AX456" s="6">
        <f t="shared" si="542"/>
        <v>1124262930.4177806</v>
      </c>
      <c r="AY456">
        <f t="shared" si="543"/>
        <v>1207526.2819691061</v>
      </c>
      <c r="AZ456">
        <f t="shared" si="544"/>
        <v>211937.65361221088</v>
      </c>
      <c r="BA456">
        <f t="shared" si="545"/>
        <v>2135351.8339793226</v>
      </c>
      <c r="BB456">
        <f t="shared" si="546"/>
        <v>24519784.770671919</v>
      </c>
    </row>
    <row r="457" spans="4:54" x14ac:dyDescent="0.35">
      <c r="D457">
        <f t="shared" si="496"/>
        <v>2028.375</v>
      </c>
      <c r="E457" s="1">
        <f t="shared" si="497"/>
        <v>4507.3056408818902</v>
      </c>
      <c r="F457" s="1">
        <f t="shared" si="498"/>
        <v>0.95178288788698473</v>
      </c>
      <c r="G457" s="1">
        <f t="shared" si="499"/>
        <v>160591.10366247158</v>
      </c>
      <c r="H457" s="1">
        <f t="shared" si="500"/>
        <v>11724.335431764988</v>
      </c>
      <c r="I457" s="1">
        <f t="shared" si="501"/>
        <v>3.9703593447902401E-4</v>
      </c>
      <c r="J457" s="1">
        <f t="shared" si="502"/>
        <v>0.52065711507960877</v>
      </c>
      <c r="K457" s="1">
        <f t="shared" si="503"/>
        <v>1.639174801215329E-2</v>
      </c>
      <c r="L457" s="1">
        <f t="shared" si="504"/>
        <v>5.8606939949857415E-3</v>
      </c>
      <c r="M457" s="1">
        <f t="shared" si="505"/>
        <v>0.73808134160275884</v>
      </c>
      <c r="N457" s="1">
        <f t="shared" si="506"/>
        <v>0.67823799933061057</v>
      </c>
      <c r="O457" s="1">
        <f t="shared" si="507"/>
        <v>6.8761027685292122</v>
      </c>
      <c r="P457" s="1">
        <f t="shared" si="508"/>
        <v>0.81398248427416875</v>
      </c>
      <c r="Q457" s="1">
        <f t="shared" si="509"/>
        <v>166461.91683373522</v>
      </c>
      <c r="R457" s="1">
        <f t="shared" si="510"/>
        <v>0.79972799016833096</v>
      </c>
      <c r="S457" s="1">
        <f t="shared" si="511"/>
        <v>0.34076152111972996</v>
      </c>
      <c r="T457" s="1">
        <f t="shared" si="512"/>
        <v>0.79774281035193928</v>
      </c>
      <c r="U457" s="1">
        <f t="shared" si="513"/>
        <v>0.99506600237050447</v>
      </c>
      <c r="V457" s="1">
        <f t="shared" si="514"/>
        <v>166.16920760861134</v>
      </c>
      <c r="W457" s="1">
        <f t="shared" si="515"/>
        <v>3881.9090805750284</v>
      </c>
      <c r="X457" s="1">
        <f t="shared" si="516"/>
        <v>428.35086195274977</v>
      </c>
      <c r="Y457" s="1">
        <f t="shared" si="517"/>
        <v>0.17604034667189275</v>
      </c>
      <c r="Z457" s="1">
        <f t="shared" si="518"/>
        <v>0.67823799933061057</v>
      </c>
      <c r="AA457" s="1">
        <f t="shared" si="519"/>
        <v>8157.2049643331911</v>
      </c>
      <c r="AB457" s="1">
        <f t="shared" si="520"/>
        <v>1.0476357274811983E-2</v>
      </c>
      <c r="AC457" s="1">
        <f t="shared" si="521"/>
        <v>0.41869041526255402</v>
      </c>
      <c r="AD457" s="1">
        <f t="shared" si="522"/>
        <v>2.6441692345166891E-2</v>
      </c>
      <c r="AE457" s="1">
        <f t="shared" si="523"/>
        <v>0.33708948013437601</v>
      </c>
      <c r="AF457" s="1">
        <f t="shared" si="524"/>
        <v>257.41794591784907</v>
      </c>
      <c r="AG457" s="1">
        <f t="shared" si="525"/>
        <v>152.64174345215881</v>
      </c>
      <c r="AH457" s="1">
        <f t="shared" si="526"/>
        <v>152.28493172840558</v>
      </c>
      <c r="AI457" s="1">
        <f t="shared" si="527"/>
        <v>255.31043228225499</v>
      </c>
      <c r="AJ457" s="1">
        <f t="shared" si="528"/>
        <v>304.92667955803984</v>
      </c>
      <c r="AK457" s="8">
        <f t="shared" si="529"/>
        <v>111272003.89001307</v>
      </c>
      <c r="AL457" s="1">
        <f t="shared" si="530"/>
        <v>3892803.7098008897</v>
      </c>
      <c r="AM457" s="1">
        <f t="shared" si="531"/>
        <v>0.99998062166429258</v>
      </c>
      <c r="AN457" s="1">
        <f t="shared" si="532"/>
        <v>35.589790207158075</v>
      </c>
      <c r="AO457" s="1">
        <f t="shared" si="533"/>
        <v>131.97380788303067</v>
      </c>
      <c r="AP457" s="1">
        <f t="shared" si="534"/>
        <v>1.1126189029312882E-2</v>
      </c>
      <c r="AQ457" s="1">
        <f t="shared" si="535"/>
        <v>2.7042145408227134E-3</v>
      </c>
      <c r="AR457" s="1">
        <f t="shared" si="536"/>
        <v>4347.5131164634595</v>
      </c>
      <c r="AS457" s="1">
        <f t="shared" si="537"/>
        <v>313904731.29018945</v>
      </c>
      <c r="AT457" s="1">
        <f t="shared" si="538"/>
        <v>1219436.0815479713</v>
      </c>
      <c r="AU457" s="1">
        <f t="shared" si="539"/>
        <v>13354302.447304402</v>
      </c>
      <c r="AV457" s="1">
        <f t="shared" si="540"/>
        <v>53.585993158793393</v>
      </c>
      <c r="AW457" s="1">
        <f t="shared" si="541"/>
        <v>998853.501922052</v>
      </c>
      <c r="AX457" s="6">
        <f t="shared" si="542"/>
        <v>1131217430.6609066</v>
      </c>
      <c r="AY457">
        <f t="shared" si="543"/>
        <v>1212260.2094502079</v>
      </c>
      <c r="AZ457">
        <f t="shared" si="544"/>
        <v>213406.70752815591</v>
      </c>
      <c r="BA457">
        <f t="shared" si="545"/>
        <v>2142880.306541306</v>
      </c>
      <c r="BB457">
        <f t="shared" si="546"/>
        <v>24653244.260295626</v>
      </c>
    </row>
    <row r="458" spans="4:54" x14ac:dyDescent="0.35">
      <c r="D458">
        <f t="shared" si="496"/>
        <v>2028.4375</v>
      </c>
      <c r="E458" s="1">
        <f t="shared" si="497"/>
        <v>4518.2592817803579</v>
      </c>
      <c r="F458" s="1">
        <f t="shared" si="498"/>
        <v>0.95178390555654346</v>
      </c>
      <c r="G458" s="1">
        <f t="shared" si="499"/>
        <v>161323.87462695688</v>
      </c>
      <c r="H458" s="1">
        <f t="shared" si="500"/>
        <v>11732.571691917734</v>
      </c>
      <c r="I458" s="1">
        <f t="shared" si="501"/>
        <v>3.920729856580177E-4</v>
      </c>
      <c r="J458" s="1">
        <f t="shared" si="502"/>
        <v>0.52131530595568176</v>
      </c>
      <c r="K458" s="1">
        <f t="shared" si="503"/>
        <v>1.6372749032406157E-2</v>
      </c>
      <c r="L458" s="1">
        <f t="shared" si="504"/>
        <v>5.8681028158838588E-3</v>
      </c>
      <c r="M458" s="1">
        <f t="shared" si="505"/>
        <v>0.73810118988738538</v>
      </c>
      <c r="N458" s="1">
        <f t="shared" si="506"/>
        <v>0.67923583277250776</v>
      </c>
      <c r="O458" s="1">
        <f t="shared" si="507"/>
        <v>6.8937929983352424</v>
      </c>
      <c r="P458" s="1">
        <f t="shared" si="508"/>
        <v>0.81437121734755114</v>
      </c>
      <c r="Q458" s="1">
        <f t="shared" si="509"/>
        <v>167198.81200166626</v>
      </c>
      <c r="R458" s="1">
        <f t="shared" si="510"/>
        <v>0.79972799016833096</v>
      </c>
      <c r="S458" s="1">
        <f t="shared" si="511"/>
        <v>0.34118269502272797</v>
      </c>
      <c r="T458" s="1">
        <f t="shared" si="512"/>
        <v>0.79776762509784427</v>
      </c>
      <c r="U458" s="1">
        <f t="shared" si="513"/>
        <v>0.99508830366980128</v>
      </c>
      <c r="V458" s="1">
        <f t="shared" si="514"/>
        <v>166.12177689236955</v>
      </c>
      <c r="W458" s="1">
        <f t="shared" si="515"/>
        <v>3891.8961133511802</v>
      </c>
      <c r="X458" s="1">
        <f t="shared" si="516"/>
        <v>429.4528852122387</v>
      </c>
      <c r="Y458" s="1">
        <f t="shared" si="517"/>
        <v>0.17656672007742338</v>
      </c>
      <c r="Z458" s="1">
        <f t="shared" si="518"/>
        <v>0.67923583277250776</v>
      </c>
      <c r="AA458" s="1">
        <f t="shared" si="519"/>
        <v>8178.1911007031122</v>
      </c>
      <c r="AB458" s="1">
        <f t="shared" si="520"/>
        <v>1.0491770241423094E-2</v>
      </c>
      <c r="AC458" s="1">
        <f t="shared" si="521"/>
        <v>0.4200729523629404</v>
      </c>
      <c r="AD458" s="1">
        <f t="shared" si="522"/>
        <v>2.6427508479855599E-2</v>
      </c>
      <c r="AE458" s="1">
        <f t="shared" si="523"/>
        <v>0.33750611547378068</v>
      </c>
      <c r="AF458" s="1">
        <f t="shared" si="524"/>
        <v>257.41794564425686</v>
      </c>
      <c r="AG458" s="1">
        <f t="shared" si="525"/>
        <v>152.64174328992615</v>
      </c>
      <c r="AH458" s="1">
        <f t="shared" si="526"/>
        <v>152.28493172840558</v>
      </c>
      <c r="AI458" s="1">
        <f t="shared" si="527"/>
        <v>255.23755742871612</v>
      </c>
      <c r="AJ458" s="1">
        <f t="shared" si="528"/>
        <v>304.92667923395379</v>
      </c>
      <c r="AK458" s="8">
        <f t="shared" si="529"/>
        <v>111764583.83593819</v>
      </c>
      <c r="AL458" s="1">
        <f t="shared" si="530"/>
        <v>3910036.3590736138</v>
      </c>
      <c r="AM458" s="1">
        <f t="shared" si="531"/>
        <v>0.99998070706851638</v>
      </c>
      <c r="AN458" s="1">
        <f t="shared" si="532"/>
        <v>35.593799623639292</v>
      </c>
      <c r="AO458" s="1">
        <f t="shared" si="533"/>
        <v>131.98867557281855</v>
      </c>
      <c r="AP458" s="1">
        <f t="shared" si="534"/>
        <v>1.1133137475146014E-2</v>
      </c>
      <c r="AQ458" s="1">
        <f t="shared" si="535"/>
        <v>2.7123003384483643E-3</v>
      </c>
      <c r="AR458" s="1">
        <f t="shared" si="536"/>
        <v>4358.6980141742624</v>
      </c>
      <c r="AS458" s="1">
        <f t="shared" si="537"/>
        <v>315130524.75422502</v>
      </c>
      <c r="AT458" s="1">
        <f t="shared" si="538"/>
        <v>1224197.9632209677</v>
      </c>
      <c r="AU458" s="1">
        <f t="shared" si="539"/>
        <v>13430517.20240115</v>
      </c>
      <c r="AV458" s="1">
        <f t="shared" si="540"/>
        <v>53.584804879536669</v>
      </c>
      <c r="AW458" s="1">
        <f t="shared" si="541"/>
        <v>1002113.4182437736</v>
      </c>
      <c r="AX458" s="6">
        <f t="shared" si="542"/>
        <v>1138202717.1506526</v>
      </c>
      <c r="AY458">
        <f t="shared" si="543"/>
        <v>1216994.0694381425</v>
      </c>
      <c r="AZ458">
        <f t="shared" si="544"/>
        <v>214880.65119436887</v>
      </c>
      <c r="BA458">
        <f t="shared" si="545"/>
        <v>2150402.1861519613</v>
      </c>
      <c r="BB458">
        <f t="shared" si="546"/>
        <v>24787174.279454459</v>
      </c>
    </row>
    <row r="459" spans="4:54" x14ac:dyDescent="0.35">
      <c r="D459">
        <f t="shared" si="496"/>
        <v>2028.5</v>
      </c>
      <c r="E459" s="1">
        <f t="shared" si="497"/>
        <v>4529.192242830125</v>
      </c>
      <c r="F459" s="1">
        <f t="shared" si="498"/>
        <v>0.951784914773947</v>
      </c>
      <c r="G459" s="1">
        <f t="shared" si="499"/>
        <v>162057.16035770174</v>
      </c>
      <c r="H459" s="1">
        <f t="shared" si="500"/>
        <v>11740.381249372265</v>
      </c>
      <c r="I459" s="1">
        <f t="shared" si="501"/>
        <v>3.8717207369278253E-4</v>
      </c>
      <c r="J459" s="1">
        <f t="shared" si="502"/>
        <v>0.52197184634421445</v>
      </c>
      <c r="K459" s="1">
        <f t="shared" si="503"/>
        <v>1.6353777212969416E-2</v>
      </c>
      <c r="L459" s="1">
        <f t="shared" si="504"/>
        <v>5.8754930583315218E-3</v>
      </c>
      <c r="M459" s="1">
        <f t="shared" si="505"/>
        <v>0.73812079006847198</v>
      </c>
      <c r="N459" s="1">
        <f t="shared" si="506"/>
        <v>0.68023181641240982</v>
      </c>
      <c r="O459" s="1">
        <f t="shared" si="507"/>
        <v>6.9114576262793017</v>
      </c>
      <c r="P459" s="1">
        <f t="shared" si="508"/>
        <v>0.81475777001309768</v>
      </c>
      <c r="Q459" s="1">
        <f t="shared" si="509"/>
        <v>167936.00826985971</v>
      </c>
      <c r="R459" s="1">
        <f t="shared" si="510"/>
        <v>0.79972799016833096</v>
      </c>
      <c r="S459" s="1">
        <f t="shared" si="511"/>
        <v>0.34160381204798385</v>
      </c>
      <c r="T459" s="1">
        <f t="shared" si="512"/>
        <v>0.7977921296594479</v>
      </c>
      <c r="U459" s="1">
        <f t="shared" si="513"/>
        <v>0.995110419731423</v>
      </c>
      <c r="V459" s="1">
        <f t="shared" si="514"/>
        <v>166.07453261560659</v>
      </c>
      <c r="W459" s="1">
        <f t="shared" si="515"/>
        <v>3901.8686925765614</v>
      </c>
      <c r="X459" s="1">
        <f t="shared" si="516"/>
        <v>430.55331358869398</v>
      </c>
      <c r="Y459" s="1">
        <f t="shared" si="517"/>
        <v>0.177093022398467</v>
      </c>
      <c r="Z459" s="1">
        <f t="shared" si="518"/>
        <v>0.68023181641240982</v>
      </c>
      <c r="AA459" s="1">
        <f t="shared" si="519"/>
        <v>8199.146865270488</v>
      </c>
      <c r="AB459" s="1">
        <f t="shared" si="520"/>
        <v>1.0507154635193099E-2</v>
      </c>
      <c r="AC459" s="1">
        <f t="shared" si="521"/>
        <v>0.42145544509420568</v>
      </c>
      <c r="AD459" s="1">
        <f t="shared" si="522"/>
        <v>2.641295764535774E-2</v>
      </c>
      <c r="AE459" s="1">
        <f t="shared" si="523"/>
        <v>0.33792269454835688</v>
      </c>
      <c r="AF459" s="1">
        <f t="shared" si="524"/>
        <v>257.41794538078045</v>
      </c>
      <c r="AG459" s="1">
        <f t="shared" si="525"/>
        <v>152.64174313369193</v>
      </c>
      <c r="AH459" s="1">
        <f t="shared" si="526"/>
        <v>152.28493172840558</v>
      </c>
      <c r="AI459" s="1">
        <f t="shared" si="527"/>
        <v>255.16496902983761</v>
      </c>
      <c r="AJ459" s="1">
        <f t="shared" si="528"/>
        <v>304.92667892185051</v>
      </c>
      <c r="AK459" s="8">
        <f t="shared" si="529"/>
        <v>112257365.0533025</v>
      </c>
      <c r="AL459" s="1">
        <f t="shared" si="530"/>
        <v>3927276.0497199879</v>
      </c>
      <c r="AM459" s="1">
        <f t="shared" si="531"/>
        <v>0.99998079175769472</v>
      </c>
      <c r="AN459" s="1">
        <f t="shared" si="532"/>
        <v>35.597789792715538</v>
      </c>
      <c r="AO459" s="1">
        <f t="shared" si="533"/>
        <v>132.00347188951565</v>
      </c>
      <c r="AP459" s="1">
        <f t="shared" si="534"/>
        <v>1.1140033687549386E-2</v>
      </c>
      <c r="AQ459" s="1">
        <f t="shared" si="535"/>
        <v>2.7203850441214765E-3</v>
      </c>
      <c r="AR459" s="1">
        <f t="shared" si="536"/>
        <v>4369.8667247461481</v>
      </c>
      <c r="AS459" s="1">
        <f t="shared" si="537"/>
        <v>316356258.11540532</v>
      </c>
      <c r="AT459" s="1">
        <f t="shared" si="538"/>
        <v>1228959.6113722434</v>
      </c>
      <c r="AU459" s="1">
        <f t="shared" si="539"/>
        <v>13507029.57510246</v>
      </c>
      <c r="AV459" s="1">
        <f t="shared" si="540"/>
        <v>53.583626471926863</v>
      </c>
      <c r="AW459" s="1">
        <f t="shared" si="541"/>
        <v>1005368.2468195591</v>
      </c>
      <c r="AX459" s="6">
        <f t="shared" si="542"/>
        <v>1145218802.4664841</v>
      </c>
      <c r="AY459">
        <f t="shared" si="543"/>
        <v>1221727.6972785341</v>
      </c>
      <c r="AZ459">
        <f t="shared" si="544"/>
        <v>216359.45045897493</v>
      </c>
      <c r="BA459">
        <f t="shared" si="545"/>
        <v>2157917.1885789852</v>
      </c>
      <c r="BB459">
        <f t="shared" si="546"/>
        <v>24921574.416088957</v>
      </c>
    </row>
    <row r="460" spans="4:54" x14ac:dyDescent="0.35">
      <c r="D460">
        <f t="shared" si="496"/>
        <v>2028.5625</v>
      </c>
      <c r="E460" s="1">
        <f t="shared" si="497"/>
        <v>4540.1042357888055</v>
      </c>
      <c r="F460" s="1">
        <f t="shared" si="498"/>
        <v>0.95178591560713743</v>
      </c>
      <c r="G460" s="1">
        <f t="shared" si="499"/>
        <v>162790.93418578751</v>
      </c>
      <c r="H460" s="1">
        <f t="shared" si="500"/>
        <v>11747.763438362359</v>
      </c>
      <c r="I460" s="1">
        <f t="shared" si="501"/>
        <v>3.8233242312267913E-4</v>
      </c>
      <c r="J460" s="1">
        <f t="shared" si="502"/>
        <v>0.52262673910387936</v>
      </c>
      <c r="K460" s="1">
        <f t="shared" si="503"/>
        <v>1.633483262957509E-2</v>
      </c>
      <c r="L460" s="1">
        <f t="shared" si="504"/>
        <v>5.8828647545069229E-3</v>
      </c>
      <c r="M460" s="1">
        <f t="shared" si="505"/>
        <v>0.73814014524731275</v>
      </c>
      <c r="N460" s="1">
        <f t="shared" si="506"/>
        <v>0.68122592910054514</v>
      </c>
      <c r="O460" s="1">
        <f t="shared" si="507"/>
        <v>6.929096154984749</v>
      </c>
      <c r="P460" s="1">
        <f t="shared" si="508"/>
        <v>0.81514214854030498</v>
      </c>
      <c r="Q460" s="1">
        <f t="shared" si="509"/>
        <v>168673.47863602289</v>
      </c>
      <c r="R460" s="1">
        <f t="shared" si="510"/>
        <v>0.79972799016833096</v>
      </c>
      <c r="S460" s="1">
        <f t="shared" si="511"/>
        <v>0.34202486963796708</v>
      </c>
      <c r="T460" s="1">
        <f t="shared" si="512"/>
        <v>0.79781632791405366</v>
      </c>
      <c r="U460" s="1">
        <f t="shared" si="513"/>
        <v>0.99513235204404138</v>
      </c>
      <c r="V460" s="1">
        <f t="shared" si="514"/>
        <v>166.02747496465005</v>
      </c>
      <c r="W460" s="1">
        <f t="shared" si="515"/>
        <v>3911.82653745681</v>
      </c>
      <c r="X460" s="1">
        <f t="shared" si="516"/>
        <v>431.65211609774565</v>
      </c>
      <c r="Y460" s="1">
        <f t="shared" si="517"/>
        <v>0.17761925043868124</v>
      </c>
      <c r="Z460" s="1">
        <f t="shared" si="518"/>
        <v>0.68122592910054514</v>
      </c>
      <c r="AA460" s="1">
        <f t="shared" si="519"/>
        <v>8220.0716679913148</v>
      </c>
      <c r="AB460" s="1">
        <f t="shared" si="520"/>
        <v>1.052251012943348E-2</v>
      </c>
      <c r="AC460" s="1">
        <f t="shared" si="521"/>
        <v>0.42283785089020953</v>
      </c>
      <c r="AD460" s="1">
        <f t="shared" si="522"/>
        <v>2.6398041784024953E-2</v>
      </c>
      <c r="AE460" s="1">
        <f t="shared" si="523"/>
        <v>0.33833921482813406</v>
      </c>
      <c r="AF460" s="1">
        <f t="shared" si="524"/>
        <v>257.41794512704587</v>
      </c>
      <c r="AG460" s="1">
        <f t="shared" si="525"/>
        <v>152.64174298323431</v>
      </c>
      <c r="AH460" s="1">
        <f t="shared" si="526"/>
        <v>152.28493172840558</v>
      </c>
      <c r="AI460" s="1">
        <f t="shared" si="527"/>
        <v>255.09266737190231</v>
      </c>
      <c r="AJ460" s="1">
        <f t="shared" si="528"/>
        <v>304.92667862128695</v>
      </c>
      <c r="AK460" s="8">
        <f t="shared" si="529"/>
        <v>112750329.49233657</v>
      </c>
      <c r="AL460" s="1">
        <f t="shared" si="530"/>
        <v>3944522.1502784356</v>
      </c>
      <c r="AM460" s="1">
        <f t="shared" si="531"/>
        <v>0.99998087573768779</v>
      </c>
      <c r="AN460" s="1">
        <f t="shared" si="532"/>
        <v>35.601760700370022</v>
      </c>
      <c r="AO460" s="1">
        <f t="shared" si="533"/>
        <v>132.01819678114509</v>
      </c>
      <c r="AP460" s="1">
        <f t="shared" si="534"/>
        <v>1.1146877842036162E-2</v>
      </c>
      <c r="AQ460" s="1">
        <f t="shared" si="535"/>
        <v>2.7284686087419678E-3</v>
      </c>
      <c r="AR460" s="1">
        <f t="shared" si="536"/>
        <v>4381.0189337057091</v>
      </c>
      <c r="AS460" s="1">
        <f t="shared" si="537"/>
        <v>317581888.77615654</v>
      </c>
      <c r="AT460" s="1">
        <f t="shared" si="538"/>
        <v>1233720.8605228257</v>
      </c>
      <c r="AU460" s="1">
        <f t="shared" si="539"/>
        <v>13583839.550813224</v>
      </c>
      <c r="AV460" s="1">
        <f t="shared" si="540"/>
        <v>53.582457856568944</v>
      </c>
      <c r="AW460" s="1">
        <f t="shared" si="541"/>
        <v>1008617.8576596922</v>
      </c>
      <c r="AX460" s="6">
        <f t="shared" si="542"/>
        <v>1152265698.0597551</v>
      </c>
      <c r="AY460">
        <f t="shared" si="543"/>
        <v>1226460.928466185</v>
      </c>
      <c r="AZ460">
        <f t="shared" si="544"/>
        <v>217843.07080649282</v>
      </c>
      <c r="BA460">
        <f t="shared" si="545"/>
        <v>2165425.030368675</v>
      </c>
      <c r="BB460">
        <f t="shared" si="546"/>
        <v>25056444.240375143</v>
      </c>
    </row>
    <row r="461" spans="4:54" x14ac:dyDescent="0.35">
      <c r="D461">
        <f t="shared" si="496"/>
        <v>2028.625</v>
      </c>
      <c r="E461" s="1">
        <f t="shared" si="497"/>
        <v>4550.9949747995915</v>
      </c>
      <c r="F461" s="1">
        <f t="shared" si="498"/>
        <v>0.95178690812358879</v>
      </c>
      <c r="G461" s="1">
        <f t="shared" si="499"/>
        <v>163525.16940068515</v>
      </c>
      <c r="H461" s="1">
        <f t="shared" si="500"/>
        <v>11754.717659241538</v>
      </c>
      <c r="I461" s="1">
        <f t="shared" si="501"/>
        <v>3.7755326818031355E-4</v>
      </c>
      <c r="J461" s="1">
        <f t="shared" si="502"/>
        <v>0.52327998709607115</v>
      </c>
      <c r="K461" s="1">
        <f t="shared" si="503"/>
        <v>1.6315915357611017E-2</v>
      </c>
      <c r="L461" s="1">
        <f t="shared" si="504"/>
        <v>5.8902179366188967E-3</v>
      </c>
      <c r="M461" s="1">
        <f t="shared" si="505"/>
        <v>0.73815925848643549</v>
      </c>
      <c r="N461" s="1">
        <f t="shared" si="506"/>
        <v>0.68221814982895712</v>
      </c>
      <c r="O461" s="1">
        <f t="shared" si="507"/>
        <v>6.9467080899789204</v>
      </c>
      <c r="P461" s="1">
        <f t="shared" si="508"/>
        <v>0.81552435925965472</v>
      </c>
      <c r="Q461" s="1">
        <f t="shared" si="509"/>
        <v>169411.19608936133</v>
      </c>
      <c r="R461" s="1">
        <f t="shared" si="510"/>
        <v>0.79972799016833096</v>
      </c>
      <c r="S461" s="1">
        <f t="shared" si="511"/>
        <v>0.3424458652463801</v>
      </c>
      <c r="T461" s="1">
        <f t="shared" si="512"/>
        <v>0.79784022369049878</v>
      </c>
      <c r="U461" s="1">
        <f t="shared" si="513"/>
        <v>0.99515410208609267</v>
      </c>
      <c r="V461" s="1">
        <f t="shared" si="514"/>
        <v>165.98060411558933</v>
      </c>
      <c r="W461" s="1">
        <f t="shared" si="515"/>
        <v>3921.7693688370036</v>
      </c>
      <c r="X461" s="1">
        <f t="shared" si="516"/>
        <v>432.74926193592842</v>
      </c>
      <c r="Y461" s="1">
        <f t="shared" si="517"/>
        <v>0.17814540101576212</v>
      </c>
      <c r="Z461" s="1">
        <f t="shared" si="518"/>
        <v>0.68221814982895712</v>
      </c>
      <c r="AA461" s="1">
        <f t="shared" si="519"/>
        <v>8240.9649222666139</v>
      </c>
      <c r="AB461" s="1">
        <f t="shared" si="520"/>
        <v>1.0537836399646264E-2</v>
      </c>
      <c r="AC461" s="1">
        <f t="shared" si="521"/>
        <v>0.4242201271845587</v>
      </c>
      <c r="AD461" s="1">
        <f t="shared" si="522"/>
        <v>2.6382762875468511E-2</v>
      </c>
      <c r="AE461" s="1">
        <f t="shared" si="523"/>
        <v>0.33875567379425348</v>
      </c>
      <c r="AF461" s="1">
        <f t="shared" si="524"/>
        <v>257.41794488269295</v>
      </c>
      <c r="AG461" s="1">
        <f t="shared" si="525"/>
        <v>152.64174283833978</v>
      </c>
      <c r="AH461" s="1">
        <f t="shared" si="526"/>
        <v>152.28493172840558</v>
      </c>
      <c r="AI461" s="1">
        <f t="shared" si="527"/>
        <v>255.02065272546244</v>
      </c>
      <c r="AJ461" s="1">
        <f t="shared" si="528"/>
        <v>304.92667833183657</v>
      </c>
      <c r="AK461" s="8">
        <f t="shared" si="529"/>
        <v>113243459.09758794</v>
      </c>
      <c r="AL461" s="1">
        <f t="shared" si="530"/>
        <v>3961774.0290885651</v>
      </c>
      <c r="AM461" s="1">
        <f t="shared" si="531"/>
        <v>0.99998095901431372</v>
      </c>
      <c r="AN461" s="1">
        <f t="shared" si="532"/>
        <v>35.605712333581721</v>
      </c>
      <c r="AO461" s="1">
        <f t="shared" si="533"/>
        <v>132.03285019942234</v>
      </c>
      <c r="AP461" s="1">
        <f t="shared" si="534"/>
        <v>1.1153670114029322E-2</v>
      </c>
      <c r="AQ461" s="1">
        <f t="shared" si="535"/>
        <v>2.7365509834254048E-3</v>
      </c>
      <c r="AR461" s="1">
        <f t="shared" si="536"/>
        <v>4392.154328415616</v>
      </c>
      <c r="AS461" s="1">
        <f t="shared" si="537"/>
        <v>318807374.18378633</v>
      </c>
      <c r="AT461" s="1">
        <f t="shared" si="538"/>
        <v>1238481.5453680549</v>
      </c>
      <c r="AU461" s="1">
        <f t="shared" si="539"/>
        <v>13660947.104595901</v>
      </c>
      <c r="AV461" s="1">
        <f t="shared" si="540"/>
        <v>53.581298954616067</v>
      </c>
      <c r="AW461" s="1">
        <f t="shared" si="541"/>
        <v>1011862.1213062229</v>
      </c>
      <c r="AX461" s="6">
        <f t="shared" si="542"/>
        <v>1159343414.2533543</v>
      </c>
      <c r="AY461">
        <f t="shared" si="543"/>
        <v>1231193.5986691839</v>
      </c>
      <c r="AZ461">
        <f t="shared" si="544"/>
        <v>219331.47736296107</v>
      </c>
      <c r="BA461">
        <f t="shared" si="545"/>
        <v>2172925.4288873803</v>
      </c>
      <c r="BB461">
        <f t="shared" si="546"/>
        <v>25191783.304773185</v>
      </c>
    </row>
    <row r="462" spans="4:54" x14ac:dyDescent="0.35">
      <c r="D462">
        <f t="shared" si="496"/>
        <v>2028.6875</v>
      </c>
      <c r="E462" s="1">
        <f t="shared" si="497"/>
        <v>4561.8641764222029</v>
      </c>
      <c r="F462" s="1">
        <f t="shared" si="498"/>
        <v>0.95178789239030837</v>
      </c>
      <c r="G462" s="1">
        <f t="shared" si="499"/>
        <v>164259.83925438774</v>
      </c>
      <c r="H462" s="1">
        <f t="shared" si="500"/>
        <v>11761.243378528132</v>
      </c>
      <c r="I462" s="1">
        <f t="shared" si="501"/>
        <v>3.7283385267038996E-4</v>
      </c>
      <c r="J462" s="1">
        <f t="shared" si="502"/>
        <v>0.52393159318488314</v>
      </c>
      <c r="K462" s="1">
        <f t="shared" si="503"/>
        <v>1.6297025472111655E-2</v>
      </c>
      <c r="L462" s="1">
        <f t="shared" si="504"/>
        <v>5.8975526369066519E-3</v>
      </c>
      <c r="M462" s="1">
        <f t="shared" si="505"/>
        <v>0.7381781328100866</v>
      </c>
      <c r="N462" s="1">
        <f t="shared" si="506"/>
        <v>0.68320845773369598</v>
      </c>
      <c r="O462" s="1">
        <f t="shared" si="507"/>
        <v>6.9642929397539506</v>
      </c>
      <c r="P462" s="1">
        <f t="shared" si="508"/>
        <v>0.81590440856158009</v>
      </c>
      <c r="Q462" s="1">
        <f t="shared" si="509"/>
        <v>170149.1336147339</v>
      </c>
      <c r="R462" s="1">
        <f t="shared" si="510"/>
        <v>0.79972799016833096</v>
      </c>
      <c r="S462" s="1">
        <f t="shared" si="511"/>
        <v>0.34286679633814254</v>
      </c>
      <c r="T462" s="1">
        <f t="shared" si="512"/>
        <v>0.79786382076976003</v>
      </c>
      <c r="U462" s="1">
        <f t="shared" si="513"/>
        <v>0.99517567132581464</v>
      </c>
      <c r="V462" s="1">
        <f t="shared" si="514"/>
        <v>165.93392023429607</v>
      </c>
      <c r="W462" s="1">
        <f t="shared" si="515"/>
        <v>3931.6969092360023</v>
      </c>
      <c r="X462" s="1">
        <f t="shared" si="516"/>
        <v>433.84472048447117</v>
      </c>
      <c r="Y462" s="1">
        <f t="shared" si="517"/>
        <v>0.17867147096142486</v>
      </c>
      <c r="Z462" s="1">
        <f t="shared" si="518"/>
        <v>0.68320845773369598</v>
      </c>
      <c r="AA462" s="1">
        <f t="shared" si="519"/>
        <v>8261.8260450145826</v>
      </c>
      <c r="AB462" s="1">
        <f t="shared" si="520"/>
        <v>1.0553133123557861E-2</v>
      </c>
      <c r="AC462" s="1">
        <f t="shared" si="521"/>
        <v>0.42560223141634174</v>
      </c>
      <c r="AD462" s="1">
        <f t="shared" si="522"/>
        <v>2.6367122936107844E-2</v>
      </c>
      <c r="AE462" s="1">
        <f t="shared" si="523"/>
        <v>0.33917206893895274</v>
      </c>
      <c r="AF462" s="1">
        <f t="shared" si="524"/>
        <v>257.41794464737472</v>
      </c>
      <c r="AG462" s="1">
        <f t="shared" si="525"/>
        <v>152.64174269880255</v>
      </c>
      <c r="AH462" s="1">
        <f t="shared" si="526"/>
        <v>152.28493172840558</v>
      </c>
      <c r="AI462" s="1">
        <f t="shared" si="527"/>
        <v>254.94892534537124</v>
      </c>
      <c r="AJ462" s="1">
        <f t="shared" si="528"/>
        <v>304.92667805308832</v>
      </c>
      <c r="AK462" s="8">
        <f t="shared" si="529"/>
        <v>113736735.8106986</v>
      </c>
      <c r="AL462" s="1">
        <f t="shared" si="530"/>
        <v>3979031.0543883345</v>
      </c>
      <c r="AM462" s="1">
        <f t="shared" si="531"/>
        <v>0.999981041593348</v>
      </c>
      <c r="AN462" s="1">
        <f t="shared" si="532"/>
        <v>35.609644680323051</v>
      </c>
      <c r="AO462" s="1">
        <f t="shared" si="533"/>
        <v>132.0474320997468</v>
      </c>
      <c r="AP462" s="1">
        <f t="shared" si="534"/>
        <v>1.1160410678858746E-2</v>
      </c>
      <c r="AQ462" s="1">
        <f t="shared" si="535"/>
        <v>2.7446321195027071E-3</v>
      </c>
      <c r="AR462" s="1">
        <f t="shared" si="536"/>
        <v>4403.2725981130798</v>
      </c>
      <c r="AS462" s="1">
        <f t="shared" si="537"/>
        <v>320032671.83670038</v>
      </c>
      <c r="AT462" s="1">
        <f t="shared" si="538"/>
        <v>1243241.500801736</v>
      </c>
      <c r="AU462" s="1">
        <f t="shared" si="539"/>
        <v>13738352.201181404</v>
      </c>
      <c r="AV462" s="1">
        <f t="shared" si="540"/>
        <v>53.580149687767587</v>
      </c>
      <c r="AW462" s="1">
        <f t="shared" si="541"/>
        <v>1015100.9088517847</v>
      </c>
      <c r="AX462" s="6">
        <f t="shared" si="542"/>
        <v>1166451960.241523</v>
      </c>
      <c r="AY462">
        <f t="shared" si="543"/>
        <v>1235925.5437529173</v>
      </c>
      <c r="AZ462">
        <f t="shared" si="544"/>
        <v>220824.63490113258</v>
      </c>
      <c r="BA462">
        <f t="shared" si="545"/>
        <v>2180418.1023626677</v>
      </c>
      <c r="BB462">
        <f t="shared" si="546"/>
        <v>25327591.144078646</v>
      </c>
    </row>
    <row r="463" spans="4:54" x14ac:dyDescent="0.35">
      <c r="D463">
        <f t="shared" si="496"/>
        <v>2028.75</v>
      </c>
      <c r="E463" s="1">
        <f t="shared" si="497"/>
        <v>4572.7115596631584</v>
      </c>
      <c r="F463" s="1">
        <f t="shared" si="498"/>
        <v>0.95178886847383792</v>
      </c>
      <c r="G463" s="1">
        <f t="shared" si="499"/>
        <v>164994.91696554574</v>
      </c>
      <c r="H463" s="1">
        <f t="shared" si="500"/>
        <v>11767.340128931713</v>
      </c>
      <c r="I463" s="1">
        <f t="shared" si="501"/>
        <v>3.6817342985005048E-4</v>
      </c>
      <c r="J463" s="1">
        <f t="shared" si="502"/>
        <v>0.52458156023708347</v>
      </c>
      <c r="K463" s="1">
        <f t="shared" si="503"/>
        <v>1.6278163047748977E-2</v>
      </c>
      <c r="L463" s="1">
        <f t="shared" si="504"/>
        <v>5.9048688876395103E-3</v>
      </c>
      <c r="M463" s="1">
        <f t="shared" si="505"/>
        <v>0.73819677120470928</v>
      </c>
      <c r="N463" s="1">
        <f t="shared" si="506"/>
        <v>0.68419683209698035</v>
      </c>
      <c r="O463" s="1">
        <f t="shared" si="507"/>
        <v>6.9818502158267863</v>
      </c>
      <c r="P463" s="1">
        <f t="shared" si="508"/>
        <v>0.81628230289543102</v>
      </c>
      <c r="Q463" s="1">
        <f t="shared" si="509"/>
        <v>170887.26419680126</v>
      </c>
      <c r="R463" s="1">
        <f t="shared" si="510"/>
        <v>0.79972799016833096</v>
      </c>
      <c r="S463" s="1">
        <f t="shared" si="511"/>
        <v>0.34328766038937597</v>
      </c>
      <c r="T463" s="1">
        <f t="shared" si="512"/>
        <v>0.79788712288555197</v>
      </c>
      <c r="U463" s="1">
        <f t="shared" si="513"/>
        <v>0.99519706122128437</v>
      </c>
      <c r="V463" s="1">
        <f t="shared" si="514"/>
        <v>165.8874234764464</v>
      </c>
      <c r="W463" s="1">
        <f t="shared" si="515"/>
        <v>3941.6088828803227</v>
      </c>
      <c r="X463" s="1">
        <f t="shared" si="516"/>
        <v>434.93846131303502</v>
      </c>
      <c r="Y463" s="1">
        <f t="shared" si="517"/>
        <v>0.1791974571213846</v>
      </c>
      <c r="Z463" s="1">
        <f t="shared" si="518"/>
        <v>0.68419683209698035</v>
      </c>
      <c r="AA463" s="1">
        <f t="shared" si="519"/>
        <v>8282.6544567417877</v>
      </c>
      <c r="AB463" s="1">
        <f t="shared" si="520"/>
        <v>1.0568399981152469E-2</v>
      </c>
      <c r="AC463" s="1">
        <f t="shared" si="521"/>
        <v>0.42698412103586025</v>
      </c>
      <c r="AD463" s="1">
        <f t="shared" si="522"/>
        <v>2.6351124018710665E-2</v>
      </c>
      <c r="AE463" s="1">
        <f t="shared" si="523"/>
        <v>0.33958839776555072</v>
      </c>
      <c r="AF463" s="1">
        <f t="shared" si="524"/>
        <v>257.41794442075724</v>
      </c>
      <c r="AG463" s="1">
        <f t="shared" si="525"/>
        <v>152.64174256442462</v>
      </c>
      <c r="AH463" s="1">
        <f t="shared" si="526"/>
        <v>152.28493172840558</v>
      </c>
      <c r="AI463" s="1">
        <f t="shared" si="527"/>
        <v>254.87748547081708</v>
      </c>
      <c r="AJ463" s="1">
        <f t="shared" si="528"/>
        <v>304.92667778464659</v>
      </c>
      <c r="AK463" s="8">
        <f t="shared" si="529"/>
        <v>114230141.57317802</v>
      </c>
      <c r="AL463" s="1">
        <f t="shared" si="530"/>
        <v>3996292.5944110663</v>
      </c>
      <c r="AM463" s="1">
        <f t="shared" si="531"/>
        <v>0.9999811234805247</v>
      </c>
      <c r="AN463" s="1">
        <f t="shared" si="532"/>
        <v>35.613557729557435</v>
      </c>
      <c r="AO463" s="1">
        <f t="shared" si="533"/>
        <v>132.06194244119274</v>
      </c>
      <c r="AP463" s="1">
        <f t="shared" si="534"/>
        <v>1.1167099711758305E-2</v>
      </c>
      <c r="AQ463" s="1">
        <f t="shared" si="535"/>
        <v>2.7527119685198513E-3</v>
      </c>
      <c r="AR463" s="1">
        <f t="shared" si="536"/>
        <v>4414.3734339477869</v>
      </c>
      <c r="AS463" s="1">
        <f t="shared" si="537"/>
        <v>321257739.29059297</v>
      </c>
      <c r="AT463" s="1">
        <f t="shared" si="538"/>
        <v>1248000.5619401874</v>
      </c>
      <c r="AU463" s="1">
        <f t="shared" si="539"/>
        <v>13816054.794981513</v>
      </c>
      <c r="AV463" s="1">
        <f t="shared" si="540"/>
        <v>53.579009978266882</v>
      </c>
      <c r="AW463" s="1">
        <f t="shared" si="541"/>
        <v>1018334.0919582391</v>
      </c>
      <c r="AX463" s="6">
        <f t="shared" si="542"/>
        <v>1173591344.0898466</v>
      </c>
      <c r="AY463">
        <f t="shared" si="543"/>
        <v>1240656.5998039746</v>
      </c>
      <c r="AZ463">
        <f t="shared" si="544"/>
        <v>222322.50784573556</v>
      </c>
      <c r="BA463">
        <f t="shared" si="545"/>
        <v>2187902.7699241908</v>
      </c>
      <c r="BB463">
        <f t="shared" si="546"/>
        <v>25463867.275476314</v>
      </c>
    </row>
    <row r="464" spans="4:54" x14ac:dyDescent="0.35">
      <c r="D464">
        <f t="shared" si="496"/>
        <v>2028.8125</v>
      </c>
      <c r="E464" s="1">
        <f t="shared" si="497"/>
        <v>4583.5368460054124</v>
      </c>
      <c r="F464" s="1">
        <f t="shared" si="498"/>
        <v>0.95178983644025628</v>
      </c>
      <c r="G464" s="1">
        <f t="shared" si="499"/>
        <v>165730.37572360397</v>
      </c>
      <c r="H464" s="1">
        <f t="shared" si="500"/>
        <v>11773.007509356123</v>
      </c>
      <c r="I464" s="1">
        <f t="shared" si="501"/>
        <v>3.6357126231074781E-4</v>
      </c>
      <c r="J464" s="1">
        <f t="shared" si="502"/>
        <v>0.52522989112209029</v>
      </c>
      <c r="K464" s="1">
        <f t="shared" si="503"/>
        <v>1.6259328158823552E-2</v>
      </c>
      <c r="L464" s="1">
        <f t="shared" si="504"/>
        <v>5.9121667211166204E-3</v>
      </c>
      <c r="M464" s="1">
        <f t="shared" si="505"/>
        <v>0.73821517661941594</v>
      </c>
      <c r="N464" s="1">
        <f t="shared" si="506"/>
        <v>0.68518325234932775</v>
      </c>
      <c r="O464" s="1">
        <f t="shared" si="507"/>
        <v>6.9993794327983281</v>
      </c>
      <c r="P464" s="1">
        <f t="shared" si="508"/>
        <v>0.81665804876843995</v>
      </c>
      <c r="Q464" s="1">
        <f t="shared" si="509"/>
        <v>171625.56082416439</v>
      </c>
      <c r="R464" s="1">
        <f t="shared" si="510"/>
        <v>0.79972799016833096</v>
      </c>
      <c r="S464" s="1">
        <f t="shared" si="511"/>
        <v>0.34370845488738855</v>
      </c>
      <c r="T464" s="1">
        <f t="shared" si="512"/>
        <v>0.79791013372491759</v>
      </c>
      <c r="U464" s="1">
        <f t="shared" si="513"/>
        <v>0.99521827322045631</v>
      </c>
      <c r="V464" s="1">
        <f t="shared" si="514"/>
        <v>165.84111398754467</v>
      </c>
      <c r="W464" s="1">
        <f t="shared" si="515"/>
        <v>3951.5050157375335</v>
      </c>
      <c r="X464" s="1">
        <f t="shared" si="516"/>
        <v>436.03045418339798</v>
      </c>
      <c r="Y464" s="1">
        <f t="shared" si="517"/>
        <v>0.17972335635533701</v>
      </c>
      <c r="Z464" s="1">
        <f t="shared" si="518"/>
        <v>0.68518325234932775</v>
      </c>
      <c r="AA464" s="1">
        <f t="shared" si="519"/>
        <v>8303.4495816133312</v>
      </c>
      <c r="AB464" s="1">
        <f t="shared" si="520"/>
        <v>1.0583636654704969E-2</v>
      </c>
      <c r="AC464" s="1">
        <f t="shared" si="521"/>
        <v>0.428365753510353</v>
      </c>
      <c r="AD464" s="1">
        <f t="shared" si="522"/>
        <v>2.633476821192475E-2</v>
      </c>
      <c r="AE464" s="1">
        <f t="shared" si="523"/>
        <v>0.34000465778843231</v>
      </c>
      <c r="AF464" s="1">
        <f t="shared" si="524"/>
        <v>257.4179442025187</v>
      </c>
      <c r="AG464" s="1">
        <f t="shared" si="525"/>
        <v>152.6417424350152</v>
      </c>
      <c r="AH464" s="1">
        <f t="shared" si="526"/>
        <v>152.28493172840558</v>
      </c>
      <c r="AI464" s="1">
        <f t="shared" si="527"/>
        <v>254.8063333253599</v>
      </c>
      <c r="AJ464" s="1">
        <f t="shared" si="528"/>
        <v>304.92667752613022</v>
      </c>
      <c r="AK464" s="8">
        <f t="shared" si="529"/>
        <v>114723658.32916966</v>
      </c>
      <c r="AL464" s="1">
        <f t="shared" si="530"/>
        <v>4013558.0174822314</v>
      </c>
      <c r="AM464" s="1">
        <f t="shared" si="531"/>
        <v>0.99998120468153584</v>
      </c>
      <c r="AN464" s="1">
        <f t="shared" si="532"/>
        <v>35.617451471236713</v>
      </c>
      <c r="AO464" s="1">
        <f t="shared" si="533"/>
        <v>132.07638118649965</v>
      </c>
      <c r="AP464" s="1">
        <f t="shared" si="534"/>
        <v>1.1173737387862946E-2</v>
      </c>
      <c r="AQ464" s="1">
        <f t="shared" si="535"/>
        <v>2.7607904822375745E-3</v>
      </c>
      <c r="AR464" s="1">
        <f t="shared" si="536"/>
        <v>4425.4565290193023</v>
      </c>
      <c r="AS464" s="1">
        <f t="shared" si="537"/>
        <v>322482534.16460961</v>
      </c>
      <c r="AT464" s="1">
        <f t="shared" si="538"/>
        <v>1252758.5641461832</v>
      </c>
      <c r="AU464" s="1">
        <f t="shared" si="539"/>
        <v>13894054.830102775</v>
      </c>
      <c r="AV464" s="1">
        <f t="shared" si="540"/>
        <v>53.57787974889925</v>
      </c>
      <c r="AW464" s="1">
        <f t="shared" si="541"/>
        <v>1021561.5428751516</v>
      </c>
      <c r="AX464" s="6">
        <f t="shared" si="542"/>
        <v>1180761572.7354198</v>
      </c>
      <c r="AY464">
        <f t="shared" si="543"/>
        <v>1245386.6031539519</v>
      </c>
      <c r="AZ464">
        <f t="shared" si="544"/>
        <v>223825.06027880037</v>
      </c>
      <c r="BA464">
        <f t="shared" si="545"/>
        <v>2195379.1516442616</v>
      </c>
      <c r="BB464">
        <f t="shared" si="546"/>
        <v>25600611.198596574</v>
      </c>
    </row>
    <row r="465" spans="4:54" x14ac:dyDescent="0.35">
      <c r="D465">
        <f t="shared" si="496"/>
        <v>2028.875</v>
      </c>
      <c r="E465" s="1">
        <f t="shared" si="497"/>
        <v>4594.3397594372464</v>
      </c>
      <c r="F465" s="1">
        <f t="shared" si="498"/>
        <v>0.95179079635518171</v>
      </c>
      <c r="G465" s="1">
        <f t="shared" si="499"/>
        <v>166466.18869293871</v>
      </c>
      <c r="H465" s="1">
        <f t="shared" si="500"/>
        <v>11778.245184877553</v>
      </c>
      <c r="I465" s="1">
        <f t="shared" si="501"/>
        <v>3.5902662186151614E-4</v>
      </c>
      <c r="J465" s="1">
        <f t="shared" si="502"/>
        <v>0.52587658871194698</v>
      </c>
      <c r="K465" s="1">
        <f t="shared" si="503"/>
        <v>1.6240520879255673E-2</v>
      </c>
      <c r="L465" s="1">
        <f t="shared" si="504"/>
        <v>5.9194461696666801E-3</v>
      </c>
      <c r="M465" s="1">
        <f t="shared" si="505"/>
        <v>0.73823335196645545</v>
      </c>
      <c r="N465" s="1">
        <f t="shared" si="506"/>
        <v>0.68616769807165401</v>
      </c>
      <c r="O465" s="1">
        <f t="shared" si="507"/>
        <v>7.016880108411736</v>
      </c>
      <c r="P465" s="1">
        <f t="shared" si="508"/>
        <v>0.81703165274468958</v>
      </c>
      <c r="Q465" s="1">
        <f t="shared" si="509"/>
        <v>172363.9964934907</v>
      </c>
      <c r="R465" s="1">
        <f t="shared" si="510"/>
        <v>0.79972799016833096</v>
      </c>
      <c r="S465" s="1">
        <f t="shared" si="511"/>
        <v>0.34412917733065873</v>
      </c>
      <c r="T465" s="1">
        <f t="shared" si="512"/>
        <v>0.797932856928812</v>
      </c>
      <c r="U465" s="1">
        <f t="shared" si="513"/>
        <v>0.99523930876120048</v>
      </c>
      <c r="V465" s="1">
        <f t="shared" si="514"/>
        <v>165.79499190294894</v>
      </c>
      <c r="W465" s="1">
        <f t="shared" si="515"/>
        <v>3961.3850355491654</v>
      </c>
      <c r="X465" s="1">
        <f t="shared" si="516"/>
        <v>437.12066905308677</v>
      </c>
      <c r="Y465" s="1">
        <f t="shared" si="517"/>
        <v>0.18024916553693859</v>
      </c>
      <c r="Z465" s="1">
        <f t="shared" si="518"/>
        <v>0.68616769807165401</v>
      </c>
      <c r="AA465" s="1">
        <f t="shared" si="519"/>
        <v>8324.2108475220157</v>
      </c>
      <c r="AB465" s="1">
        <f t="shared" si="520"/>
        <v>1.0598842828813364E-2</v>
      </c>
      <c r="AC465" s="1">
        <f t="shared" si="521"/>
        <v>0.42974708632971248</v>
      </c>
      <c r="AD465" s="1">
        <f t="shared" si="522"/>
        <v>2.6318057639801697E-2</v>
      </c>
      <c r="AE465" s="1">
        <f t="shared" si="523"/>
        <v>0.34042084653303234</v>
      </c>
      <c r="AF465" s="1">
        <f t="shared" si="524"/>
        <v>257.41794399234936</v>
      </c>
      <c r="AG465" s="1">
        <f t="shared" si="525"/>
        <v>152.64174231039058</v>
      </c>
      <c r="AH465" s="1">
        <f t="shared" si="526"/>
        <v>152.28493172840558</v>
      </c>
      <c r="AI465" s="1">
        <f t="shared" si="527"/>
        <v>254.73546911697042</v>
      </c>
      <c r="AJ465" s="1">
        <f t="shared" si="528"/>
        <v>304.9266772771723</v>
      </c>
      <c r="AK465" s="8">
        <f t="shared" si="529"/>
        <v>115217268.02820894</v>
      </c>
      <c r="AL465" s="1">
        <f t="shared" si="530"/>
        <v>4030826.6921159355</v>
      </c>
      <c r="AM465" s="1">
        <f t="shared" si="531"/>
        <v>0.999981285202032</v>
      </c>
      <c r="AN465" s="1">
        <f t="shared" si="532"/>
        <v>35.621325896298359</v>
      </c>
      <c r="AO465" s="1">
        <f t="shared" si="533"/>
        <v>132.09074830206191</v>
      </c>
      <c r="AP465" s="1">
        <f t="shared" si="534"/>
        <v>1.1180323882205809E-2</v>
      </c>
      <c r="AQ465" s="1">
        <f t="shared" si="535"/>
        <v>2.7688676126310704E-3</v>
      </c>
      <c r="AR465" s="1">
        <f t="shared" si="536"/>
        <v>4436.5215784139227</v>
      </c>
      <c r="AS465" s="1">
        <f t="shared" si="537"/>
        <v>323707014.1474753</v>
      </c>
      <c r="AT465" s="1">
        <f t="shared" si="538"/>
        <v>1257515.3430527598</v>
      </c>
      <c r="AU465" s="1">
        <f t="shared" si="539"/>
        <v>13972352.240361912</v>
      </c>
      <c r="AV465" s="1">
        <f t="shared" si="540"/>
        <v>53.576758922989782</v>
      </c>
      <c r="AW465" s="1">
        <f t="shared" si="541"/>
        <v>1024783.1344580704</v>
      </c>
      <c r="AX465" s="6">
        <f t="shared" si="542"/>
        <v>1187962651.9871829</v>
      </c>
      <c r="AY465">
        <f t="shared" si="543"/>
        <v>1250115.3904031164</v>
      </c>
      <c r="AZ465">
        <f t="shared" si="544"/>
        <v>225332.25594504594</v>
      </c>
      <c r="BA465">
        <f t="shared" si="545"/>
        <v>2202846.9685780723</v>
      </c>
      <c r="BB465">
        <f t="shared" si="546"/>
        <v>25737822.395574342</v>
      </c>
    </row>
    <row r="466" spans="4:54" x14ac:dyDescent="0.35">
      <c r="D466">
        <f t="shared" si="496"/>
        <v>2028.9375</v>
      </c>
      <c r="E466" s="1">
        <f t="shared" si="497"/>
        <v>4605.120026480553</v>
      </c>
      <c r="F466" s="1">
        <f t="shared" si="498"/>
        <v>0.95179174828377178</v>
      </c>
      <c r="G466" s="1">
        <f t="shared" si="499"/>
        <v>167202.32901699355</v>
      </c>
      <c r="H466" s="1">
        <f t="shared" si="500"/>
        <v>11783.052886706138</v>
      </c>
      <c r="I466" s="1">
        <f t="shared" si="501"/>
        <v>3.5453878941377453E-4</v>
      </c>
      <c r="J466" s="1">
        <f t="shared" si="502"/>
        <v>0.52652165588129629</v>
      </c>
      <c r="K466" s="1">
        <f t="shared" si="503"/>
        <v>1.6221741282576644E-2</v>
      </c>
      <c r="L466" s="1">
        <f t="shared" si="504"/>
        <v>5.9267072656476504E-3</v>
      </c>
      <c r="M466" s="1">
        <f t="shared" si="505"/>
        <v>0.7382513001216735</v>
      </c>
      <c r="N466" s="1">
        <f t="shared" si="506"/>
        <v>0.68715014899734073</v>
      </c>
      <c r="O466" s="1">
        <f t="shared" si="507"/>
        <v>7.0343517636098323</v>
      </c>
      <c r="P466" s="1">
        <f t="shared" si="508"/>
        <v>0.8174031214440779</v>
      </c>
      <c r="Q466" s="1">
        <f t="shared" si="509"/>
        <v>173102.54421363064</v>
      </c>
      <c r="R466" s="1">
        <f t="shared" si="510"/>
        <v>0.79972799016833096</v>
      </c>
      <c r="S466" s="1">
        <f t="shared" si="511"/>
        <v>0.34454982522882033</v>
      </c>
      <c r="T466" s="1">
        <f t="shared" si="512"/>
        <v>0.79795529609267835</v>
      </c>
      <c r="U466" s="1">
        <f t="shared" si="513"/>
        <v>0.99526016927134164</v>
      </c>
      <c r="V466" s="1">
        <f t="shared" si="514"/>
        <v>165.74905734789775</v>
      </c>
      <c r="W466" s="1">
        <f t="shared" si="515"/>
        <v>3971.248671863123</v>
      </c>
      <c r="X466" s="1">
        <f t="shared" si="516"/>
        <v>438.2090760789531</v>
      </c>
      <c r="Y466" s="1">
        <f t="shared" si="517"/>
        <v>0.18077488155378701</v>
      </c>
      <c r="Z466" s="1">
        <f t="shared" si="518"/>
        <v>0.68715014899734073</v>
      </c>
      <c r="AA466" s="1">
        <f t="shared" si="519"/>
        <v>8344.9376861564415</v>
      </c>
      <c r="AB466" s="1">
        <f t="shared" si="520"/>
        <v>1.0614018190430704E-2</v>
      </c>
      <c r="AC466" s="1">
        <f t="shared" si="521"/>
        <v>0.43112807701219241</v>
      </c>
      <c r="AD466" s="1">
        <f t="shared" si="522"/>
        <v>2.6300994461312715E-2</v>
      </c>
      <c r="AE466" s="1">
        <f t="shared" si="523"/>
        <v>0.34083696153582071</v>
      </c>
      <c r="AF466" s="1">
        <f t="shared" si="524"/>
        <v>257.41794378995087</v>
      </c>
      <c r="AG466" s="1">
        <f t="shared" si="525"/>
        <v>152.64174219037386</v>
      </c>
      <c r="AH466" s="1">
        <f t="shared" si="526"/>
        <v>152.28493172840558</v>
      </c>
      <c r="AI466" s="1">
        <f t="shared" si="527"/>
        <v>254.66489303807114</v>
      </c>
      <c r="AJ466" s="1">
        <f t="shared" si="528"/>
        <v>304.92667703741938</v>
      </c>
      <c r="AK466" s="8">
        <f t="shared" si="529"/>
        <v>115710952.62797511</v>
      </c>
      <c r="AL466" s="1">
        <f t="shared" si="530"/>
        <v>4048097.9871111922</v>
      </c>
      <c r="AM466" s="1">
        <f t="shared" si="531"/>
        <v>0.99998136504762225</v>
      </c>
      <c r="AN466" s="1">
        <f t="shared" si="532"/>
        <v>35.625180996662621</v>
      </c>
      <c r="AO466" s="1">
        <f t="shared" si="533"/>
        <v>132.10504375791825</v>
      </c>
      <c r="AP466" s="1">
        <f t="shared" si="534"/>
        <v>1.1186859369715339E-2</v>
      </c>
      <c r="AQ466" s="1">
        <f t="shared" si="535"/>
        <v>2.7769433118896873E-3</v>
      </c>
      <c r="AR466" s="1">
        <f t="shared" si="536"/>
        <v>4447.5682792409816</v>
      </c>
      <c r="AS466" s="1">
        <f t="shared" si="537"/>
        <v>324931137.00359511</v>
      </c>
      <c r="AT466" s="1">
        <f t="shared" si="538"/>
        <v>1262270.7345869176</v>
      </c>
      <c r="AU466" s="1">
        <f t="shared" si="539"/>
        <v>14050946.949302711</v>
      </c>
      <c r="AV466" s="1">
        <f t="shared" si="540"/>
        <v>53.575647424401176</v>
      </c>
      <c r="AW466" s="1">
        <f t="shared" si="541"/>
        <v>1027998.7401866378</v>
      </c>
      <c r="AX466" s="6">
        <f t="shared" si="542"/>
        <v>1195194586.5264313</v>
      </c>
      <c r="AY466">
        <f t="shared" si="543"/>
        <v>1254842.7984439691</v>
      </c>
      <c r="AZ466">
        <f t="shared" si="544"/>
        <v>226844.05825733114</v>
      </c>
      <c r="BA466">
        <f t="shared" si="545"/>
        <v>2210305.9428036259</v>
      </c>
      <c r="BB466">
        <f t="shared" si="546"/>
        <v>25875500.331110474</v>
      </c>
    </row>
    <row r="467" spans="4:54" x14ac:dyDescent="0.35">
      <c r="D467">
        <f t="shared" si="496"/>
        <v>2029</v>
      </c>
      <c r="E467" s="1">
        <f t="shared" si="497"/>
        <v>4615.8773762183846</v>
      </c>
      <c r="F467" s="1">
        <f t="shared" si="498"/>
        <v>0.95179269229072738</v>
      </c>
      <c r="G467" s="1">
        <f t="shared" si="499"/>
        <v>167938.76982241269</v>
      </c>
      <c r="H467" s="1">
        <f t="shared" si="500"/>
        <v>11787.430412120038</v>
      </c>
      <c r="I467" s="1">
        <f t="shared" si="501"/>
        <v>3.5010705486755131E-4</v>
      </c>
      <c r="J467" s="1">
        <f t="shared" si="502"/>
        <v>0.52716509550735435</v>
      </c>
      <c r="K467" s="1">
        <f t="shared" si="503"/>
        <v>1.6202989441920179E-2</v>
      </c>
      <c r="L467" s="1">
        <f t="shared" si="504"/>
        <v>5.933950041446456E-3</v>
      </c>
      <c r="M467" s="1">
        <f t="shared" si="505"/>
        <v>0.73826902392496774</v>
      </c>
      <c r="N467" s="1">
        <f t="shared" si="506"/>
        <v>0.68813058501427082</v>
      </c>
      <c r="O467" s="1">
        <f t="shared" si="507"/>
        <v>7.051793922591636</v>
      </c>
      <c r="P467" s="1">
        <f t="shared" si="508"/>
        <v>0.81777246154128735</v>
      </c>
      <c r="Q467" s="1">
        <f t="shared" si="509"/>
        <v>173841.177009718</v>
      </c>
      <c r="R467" s="1">
        <f t="shared" si="510"/>
        <v>0.79972799016833096</v>
      </c>
      <c r="S467" s="1">
        <f t="shared" si="511"/>
        <v>0.34497039610264579</v>
      </c>
      <c r="T467" s="1">
        <f t="shared" si="512"/>
        <v>0.79797745476701676</v>
      </c>
      <c r="U467" s="1">
        <f t="shared" si="513"/>
        <v>0.99528085616869788</v>
      </c>
      <c r="V467" s="1">
        <f t="shared" si="514"/>
        <v>165.70331043753919</v>
      </c>
      <c r="W467" s="1">
        <f t="shared" si="515"/>
        <v>3981.0956560655964</v>
      </c>
      <c r="X467" s="1">
        <f t="shared" si="516"/>
        <v>439.2956456206951</v>
      </c>
      <c r="Y467" s="1">
        <f t="shared" si="517"/>
        <v>0.18130050130740111</v>
      </c>
      <c r="Z467" s="1">
        <f t="shared" si="518"/>
        <v>0.68813058501427082</v>
      </c>
      <c r="AA467" s="1">
        <f t="shared" si="519"/>
        <v>8365.6295330680732</v>
      </c>
      <c r="AB467" s="1">
        <f t="shared" si="520"/>
        <v>1.0629162428896539E-2</v>
      </c>
      <c r="AC467" s="1">
        <f t="shared" si="521"/>
        <v>0.43250868311010388</v>
      </c>
      <c r="AD467" s="1">
        <f t="shared" si="522"/>
        <v>2.6283580869856785E-2</v>
      </c>
      <c r="AE467" s="1">
        <f t="shared" si="523"/>
        <v>0.34125300034428607</v>
      </c>
      <c r="AF467" s="1">
        <f t="shared" si="524"/>
        <v>257.41794359503587</v>
      </c>
      <c r="AG467" s="1">
        <f t="shared" si="525"/>
        <v>152.64174207479462</v>
      </c>
      <c r="AH467" s="1">
        <f t="shared" si="526"/>
        <v>152.28493172840558</v>
      </c>
      <c r="AI467" s="1">
        <f t="shared" si="527"/>
        <v>254.59460526558124</v>
      </c>
      <c r="AJ467" s="1">
        <f t="shared" si="528"/>
        <v>304.92667680653113</v>
      </c>
      <c r="AK467" s="8">
        <f t="shared" si="529"/>
        <v>116204694.09703204</v>
      </c>
      <c r="AL467" s="1">
        <f t="shared" si="530"/>
        <v>4065371.2716478086</v>
      </c>
      <c r="AM467" s="1">
        <f t="shared" si="531"/>
        <v>0.99998144422387458</v>
      </c>
      <c r="AN467" s="1">
        <f t="shared" si="532"/>
        <v>35.62901676522943</v>
      </c>
      <c r="AO467" s="1">
        <f t="shared" si="533"/>
        <v>132.11926752774025</v>
      </c>
      <c r="AP467" s="1">
        <f t="shared" si="534"/>
        <v>1.1193344025212403E-2</v>
      </c>
      <c r="AQ467" s="1">
        <f t="shared" si="535"/>
        <v>2.7850175324166219E-3</v>
      </c>
      <c r="AR467" s="1">
        <f t="shared" si="536"/>
        <v>4458.5963306685844</v>
      </c>
      <c r="AS467" s="1">
        <f t="shared" si="537"/>
        <v>326154860.579117</v>
      </c>
      <c r="AT467" s="1">
        <f t="shared" si="538"/>
        <v>1267024.5749931734</v>
      </c>
      <c r="AU467" s="1">
        <f t="shared" si="539"/>
        <v>14129838.870214393</v>
      </c>
      <c r="AV467" s="1">
        <f t="shared" si="540"/>
        <v>53.574545177531562</v>
      </c>
      <c r="AW467" s="1">
        <f t="shared" si="541"/>
        <v>1031208.2341824971</v>
      </c>
      <c r="AX467" s="6">
        <f t="shared" si="542"/>
        <v>1202457379.9074957</v>
      </c>
      <c r="AY467">
        <f t="shared" si="543"/>
        <v>1259568.6644846597</v>
      </c>
      <c r="AZ467">
        <f t="shared" si="544"/>
        <v>228360.43030216251</v>
      </c>
      <c r="BA467">
        <f t="shared" si="545"/>
        <v>2217755.7974612946</v>
      </c>
      <c r="BB467">
        <f t="shared" si="546"/>
        <v>26013644.4525357</v>
      </c>
    </row>
    <row r="468" spans="4:54" x14ac:dyDescent="0.35">
      <c r="D468">
        <f t="shared" ref="D468:D531" si="547">D467+B$3</f>
        <v>2029.0625</v>
      </c>
      <c r="E468" s="1">
        <f t="shared" ref="E468:E531" si="548">B$4*AC468*F468*(B$9/AF468)^B$20*((B$42-W468)/B$5)</f>
        <v>4626.61154032182</v>
      </c>
      <c r="F468" s="1">
        <f t="shared" ref="F468:F531" si="549">1/(1 + AV468/B$18)</f>
        <v>0.9517936284402928</v>
      </c>
      <c r="G468" s="1">
        <f t="shared" ref="G468:G531" si="550">G467+B$3*H467</f>
        <v>168675.48422317021</v>
      </c>
      <c r="H468" s="1">
        <f t="shared" ref="H468:H531" si="551">(Q468-G468)/B$32</f>
        <v>11791.37762438209</v>
      </c>
      <c r="I468" s="1">
        <f t="shared" ref="I468:I531" si="552">(R468-T468)/B$57</f>
        <v>3.457307169991516E-4</v>
      </c>
      <c r="J468" s="1">
        <f t="shared" ref="J468:J531" si="553">J467+B$3*(K467-L467)</f>
        <v>0.52780691046988393</v>
      </c>
      <c r="K468" s="1">
        <f t="shared" ref="K468:K531" si="554">B$15 * (P468 + AM468) * (1 - J468)</f>
        <v>1.6184265430013948E-2</v>
      </c>
      <c r="L468" s="1">
        <f t="shared" ref="L468:L531" si="555">J468*B$14</f>
        <v>5.9411745294786879E-3</v>
      </c>
      <c r="M468" s="1">
        <f t="shared" ref="M468:M531" si="556">B$16 + B$17*T468</f>
        <v>0.73828652618073665</v>
      </c>
      <c r="N468" s="1">
        <f t="shared" ref="N468:N531" si="557">Z468</f>
        <v>0.68910898616683081</v>
      </c>
      <c r="O468" s="1">
        <f t="shared" ref="O468:O531" si="558">B$21*AA468</f>
        <v>7.0692061128679651</v>
      </c>
      <c r="P468" s="1">
        <f t="shared" ref="P468:P531" si="559">O468/(B$22+O468)</f>
        <v>0.81813967976475344</v>
      </c>
      <c r="Q468" s="1">
        <f t="shared" ref="Q468:Q531" si="560">MAX(0,AK468*B$33)</f>
        <v>174579.86792725744</v>
      </c>
      <c r="R468" s="1">
        <f t="shared" ref="R468:R531" si="561">B$56 + B$58 * MIN(1, MAX(0, AK468)/B$46)</f>
        <v>0.79972799016833096</v>
      </c>
      <c r="S468" s="1">
        <f t="shared" ref="S468:S531" si="562">MIN(1,B$23+B$24*Y468)</f>
        <v>0.34539088748403046</v>
      </c>
      <c r="T468" s="1">
        <f t="shared" ref="T468:T531" si="563">T467+B$3*I467</f>
        <v>0.79799933645794596</v>
      </c>
      <c r="U468" s="1">
        <f t="shared" ref="U468:U531" si="564">MIN(1, G468/(B$13 + G468))</f>
        <v>0.99530137086112036</v>
      </c>
      <c r="V468" s="1">
        <f t="shared" ref="V468:V531" si="565">MAX(B$8*$B$7, $B$7*(1 - $B$34*LN(1 + X468))) + AN468</f>
        <v>165.65775127696054</v>
      </c>
      <c r="W468" s="1">
        <f t="shared" ref="W468:W531" si="566">W467+B$3*(E467-AR467)</f>
        <v>3990.9257214124591</v>
      </c>
      <c r="X468" s="1">
        <f t="shared" ref="X468:X531" si="567">W468/B$28</f>
        <v>440.38034824432191</v>
      </c>
      <c r="Y468" s="1">
        <f t="shared" ref="Y468:Y531" si="568">Y467+B$3*(AP467-AQ467)</f>
        <v>0.18182602171320084</v>
      </c>
      <c r="Z468" s="1">
        <f t="shared" ref="Z468:Z531" si="569">Z467+B$3*(AD467-AB467)</f>
        <v>0.68910898616683081</v>
      </c>
      <c r="AA468" s="1">
        <f t="shared" ref="AA468:AA531" si="570">W468*B$19</f>
        <v>8386.285827737207</v>
      </c>
      <c r="AB468" s="1">
        <f t="shared" ref="AB468:AB531" si="571">Z468*B$39</f>
        <v>1.0644275235967835E-2</v>
      </c>
      <c r="AC468" s="1">
        <f t="shared" ref="AC468:AC531" si="572">MIN(1,Z468^B$41)</f>
        <v>0.43388886221549811</v>
      </c>
      <c r="AD468" s="1">
        <f t="shared" ref="AD468:AD531" si="573">B$40*O468*(1-Z468)</f>
        <v>2.6265819092761298E-2</v>
      </c>
      <c r="AE468" s="1">
        <f t="shared" ref="AE468:AE531" si="574">B$43*S468</f>
        <v>0.34166896051691992</v>
      </c>
      <c r="AF468" s="1">
        <f t="shared" ref="AF468:AF531" si="575">AF467+(AG467+AH467-AJ467)*B$3</f>
        <v>257.4179434073277</v>
      </c>
      <c r="AG468" s="1">
        <f t="shared" ref="AG468:AG531" si="576">AF468*B$44</f>
        <v>152.64174196348887</v>
      </c>
      <c r="AH468" s="1">
        <f t="shared" ref="AH468:AH531" si="577">B$35*MIN(B$37*B$9,MAX(B$38*B$9,AI468))</f>
        <v>152.28493172840558</v>
      </c>
      <c r="AI468" s="1">
        <f t="shared" ref="AI468:AI531" si="578">V468*B$20/(B$20-1)</f>
        <v>254.52460596096188</v>
      </c>
      <c r="AJ468" s="1">
        <f t="shared" ref="AJ468:AJ531" si="579">B$45*AF468</f>
        <v>304.92667658417975</v>
      </c>
      <c r="AK468" s="8">
        <f t="shared" ref="AK468:AK531" si="580">AS468-AT468*V468</f>
        <v>116698474.41756064</v>
      </c>
      <c r="AL468" s="1">
        <f t="shared" ref="AL468:AL531" si="581">B$47+B$50*MAX(0, AK468 )+B$49    *AE468</f>
        <v>4082645.9153819745</v>
      </c>
      <c r="AM468" s="1">
        <f t="shared" ref="AM468:AM531" si="582">AL468/(B$48+AL468)</f>
        <v>0.99998152273631624</v>
      </c>
      <c r="AN468" s="1">
        <f t="shared" ref="AN468:AN531" si="583">B$36*AO468</f>
        <v>35.632833195875229</v>
      </c>
      <c r="AO468" s="1">
        <f t="shared" ref="AO468:AO531" si="584">$B$10*(1 + $B$51*LN(1 + AW468/$B$12))</f>
        <v>132.13341958882057</v>
      </c>
      <c r="AP468" s="1">
        <f t="shared" ref="AP468:AP531" si="585">B$54*J468*(1-Y468)</f>
        <v>1.1199778023407417E-2</v>
      </c>
      <c r="AQ468" s="1">
        <f t="shared" ref="AQ468:AQ531" si="586">Y468*B$52</f>
        <v>2.7930902268286104E-3</v>
      </c>
      <c r="AR468" s="1">
        <f t="shared" ref="AR468:AR531" si="587">W468/B$6</f>
        <v>4469.6054339587754</v>
      </c>
      <c r="AS468" s="1">
        <f t="shared" ref="AS468:AS531" si="588">AT468*AF468</f>
        <v>327378142.80795908</v>
      </c>
      <c r="AT468" s="1">
        <f t="shared" ref="AT468:AT531" si="589">E468*B$59*N468</f>
        <v>1271776.7008569764</v>
      </c>
      <c r="AU468" s="1">
        <f t="shared" ref="AU468:AU531" si="590">AU467+AT467*B$3</f>
        <v>14209027.906151466</v>
      </c>
      <c r="AV468" s="1">
        <f t="shared" ref="AV468:AV531" si="591">B$11*(AF468/B$9)*(1 - B$55*MIN(1,U468))</f>
        <v>53.573452107312391</v>
      </c>
      <c r="AW468" s="1">
        <f t="shared" ref="AW468:AW531" si="592">AT468*B$61*(1-Y468)</f>
        <v>1034411.4912270044</v>
      </c>
      <c r="AX468" s="6">
        <f t="shared" ref="AX468:AX531" si="593">AX467+AK468*B$3</f>
        <v>1209751034.5585933</v>
      </c>
      <c r="AY468">
        <f t="shared" ref="AY468:AY531" si="594">AT468*B$61</f>
        <v>1264292.826072264</v>
      </c>
      <c r="AZ468">
        <f t="shared" ref="AZ468:AZ531" si="595">AY468*Y468</f>
        <v>229881.33484525952</v>
      </c>
      <c r="BA468">
        <f t="shared" ref="BA468:BA531" si="596">AW468*B$60+AZ468*B$53</f>
        <v>2225196.2567930268</v>
      </c>
      <c r="BB468">
        <f t="shared" ref="BB468:BB531" si="597">BB467+BA467*B$3</f>
        <v>26152254.18987703</v>
      </c>
    </row>
    <row r="469" spans="4:54" x14ac:dyDescent="0.35">
      <c r="D469">
        <f t="shared" si="547"/>
        <v>2029.125</v>
      </c>
      <c r="E469" s="1">
        <f t="shared" si="548"/>
        <v>4637.3222530761423</v>
      </c>
      <c r="F469" s="1">
        <f t="shared" si="549"/>
        <v>0.95179455679625924</v>
      </c>
      <c r="G469" s="1">
        <f t="shared" si="550"/>
        <v>169412.4453246941</v>
      </c>
      <c r="H469" s="1">
        <f t="shared" si="551"/>
        <v>11794.894452631535</v>
      </c>
      <c r="I469" s="1">
        <f t="shared" si="552"/>
        <v>3.4140908335013505E-4</v>
      </c>
      <c r="J469" s="1">
        <f t="shared" si="553"/>
        <v>0.52844710365116743</v>
      </c>
      <c r="K469" s="1">
        <f t="shared" si="554"/>
        <v>1.6165569319171191E-2</v>
      </c>
      <c r="L469" s="1">
        <f t="shared" si="555"/>
        <v>5.9483807621883E-3</v>
      </c>
      <c r="M469" s="1">
        <f t="shared" si="556"/>
        <v>0.73830380965832443</v>
      </c>
      <c r="N469" s="1">
        <f t="shared" si="557"/>
        <v>0.69008533265788041</v>
      </c>
      <c r="O469" s="1">
        <f t="shared" si="558"/>
        <v>7.0865878653161536</v>
      </c>
      <c r="P469" s="1">
        <f t="shared" si="559"/>
        <v>0.81850478289563411</v>
      </c>
      <c r="Q469" s="1">
        <f t="shared" si="560"/>
        <v>175318.59003619433</v>
      </c>
      <c r="R469" s="1">
        <f t="shared" si="561"/>
        <v>0.79972799016833096</v>
      </c>
      <c r="S469" s="1">
        <f t="shared" si="562"/>
        <v>0.34581129691597656</v>
      </c>
      <c r="T469" s="1">
        <f t="shared" si="563"/>
        <v>0.79802094462775841</v>
      </c>
      <c r="U469" s="1">
        <f t="shared" si="564"/>
        <v>0.99532171474653319</v>
      </c>
      <c r="V469" s="1">
        <f t="shared" si="565"/>
        <v>165.61237996122065</v>
      </c>
      <c r="W469" s="1">
        <f t="shared" si="566"/>
        <v>4000.7386030601492</v>
      </c>
      <c r="X469" s="1">
        <f t="shared" si="567"/>
        <v>441.46315472556125</v>
      </c>
      <c r="Y469" s="1">
        <f t="shared" si="568"/>
        <v>0.18235143970048701</v>
      </c>
      <c r="Z469" s="1">
        <f t="shared" si="569"/>
        <v>0.69008533265788041</v>
      </c>
      <c r="AA469" s="1">
        <f t="shared" si="570"/>
        <v>8406.9060136378757</v>
      </c>
      <c r="AB469" s="1">
        <f t="shared" si="571"/>
        <v>1.0659356305849412E-2</v>
      </c>
      <c r="AC469" s="1">
        <f t="shared" si="572"/>
        <v>0.43526857196583552</v>
      </c>
      <c r="AD469" s="1">
        <f t="shared" si="573"/>
        <v>2.6247711390775533E-2</v>
      </c>
      <c r="AE469" s="1">
        <f t="shared" si="574"/>
        <v>0.34208483962320113</v>
      </c>
      <c r="AF469" s="1">
        <f t="shared" si="575"/>
        <v>257.41794322655988</v>
      </c>
      <c r="AG469" s="1">
        <f t="shared" si="576"/>
        <v>152.64174185629852</v>
      </c>
      <c r="AH469" s="1">
        <f t="shared" si="577"/>
        <v>152.28493172840558</v>
      </c>
      <c r="AI469" s="1">
        <f t="shared" si="578"/>
        <v>254.45489527026612</v>
      </c>
      <c r="AJ469" s="1">
        <f t="shared" si="579"/>
        <v>304.92667637004968</v>
      </c>
      <c r="AK469" s="8">
        <f t="shared" si="580"/>
        <v>117192275.58807921</v>
      </c>
      <c r="AL469" s="1">
        <f t="shared" si="581"/>
        <v>4099921.2885414376</v>
      </c>
      <c r="AM469" s="1">
        <f t="shared" si="582"/>
        <v>0.99998160059043328</v>
      </c>
      <c r="AN469" s="1">
        <f t="shared" si="583"/>
        <v>35.636630283449634</v>
      </c>
      <c r="AO469" s="1">
        <f t="shared" si="584"/>
        <v>132.1474999220606</v>
      </c>
      <c r="AP469" s="1">
        <f t="shared" si="585"/>
        <v>1.1206161538897499E-2</v>
      </c>
      <c r="AQ469" s="1">
        <f t="shared" si="586"/>
        <v>2.8011613479556169E-3</v>
      </c>
      <c r="AR469" s="1">
        <f t="shared" si="587"/>
        <v>4480.5952925021174</v>
      </c>
      <c r="AS469" s="1">
        <f t="shared" si="588"/>
        <v>328600941.71779996</v>
      </c>
      <c r="AT469" s="1">
        <f t="shared" si="589"/>
        <v>1276526.9491279796</v>
      </c>
      <c r="AU469" s="1">
        <f t="shared" si="590"/>
        <v>14288513.949955028</v>
      </c>
      <c r="AV469" s="1">
        <f t="shared" si="591"/>
        <v>53.572368139206112</v>
      </c>
      <c r="AW469" s="1">
        <f t="shared" si="592"/>
        <v>1037608.3867787424</v>
      </c>
      <c r="AX469" s="6">
        <f t="shared" si="593"/>
        <v>1217075551.7828481</v>
      </c>
      <c r="AY469">
        <f t="shared" si="594"/>
        <v>1269015.121115918</v>
      </c>
      <c r="AZ469">
        <f t="shared" si="595"/>
        <v>231406.73433717556</v>
      </c>
      <c r="BA469">
        <f t="shared" si="596"/>
        <v>2232627.0461811987</v>
      </c>
      <c r="BB469">
        <f t="shared" si="597"/>
        <v>26291328.955926593</v>
      </c>
    </row>
    <row r="470" spans="4:54" x14ac:dyDescent="0.35">
      <c r="D470">
        <f t="shared" si="547"/>
        <v>2029.1875</v>
      </c>
      <c r="E470" s="1">
        <f t="shared" si="548"/>
        <v>4648.0092514063135</v>
      </c>
      <c r="F470" s="1">
        <f t="shared" si="549"/>
        <v>0.95179547742196502</v>
      </c>
      <c r="G470" s="1">
        <f t="shared" si="550"/>
        <v>170149.62622798356</v>
      </c>
      <c r="H470" s="1">
        <f t="shared" si="551"/>
        <v>11797.980891756777</v>
      </c>
      <c r="I470" s="1">
        <f t="shared" si="552"/>
        <v>3.3714147011780347E-4</v>
      </c>
      <c r="J470" s="1">
        <f t="shared" si="553"/>
        <v>0.52908567793597883</v>
      </c>
      <c r="K470" s="1">
        <f t="shared" si="554"/>
        <v>1.6146901181282536E-2</v>
      </c>
      <c r="L470" s="1">
        <f t="shared" si="555"/>
        <v>5.955568772047292E-3</v>
      </c>
      <c r="M470" s="1">
        <f t="shared" si="556"/>
        <v>0.73832087709245808</v>
      </c>
      <c r="N470" s="1">
        <f t="shared" si="557"/>
        <v>0.69105960485068829</v>
      </c>
      <c r="O470" s="1">
        <f t="shared" si="558"/>
        <v>7.1039387142338102</v>
      </c>
      <c r="P470" s="1">
        <f t="shared" si="559"/>
        <v>0.81886777776678266</v>
      </c>
      <c r="Q470" s="1">
        <f t="shared" si="560"/>
        <v>176057.31643496832</v>
      </c>
      <c r="R470" s="1">
        <f t="shared" si="561"/>
        <v>0.79972799016833096</v>
      </c>
      <c r="S470" s="1">
        <f t="shared" si="562"/>
        <v>0.34623162195257651</v>
      </c>
      <c r="T470" s="1">
        <f t="shared" si="563"/>
        <v>0.79804228269546784</v>
      </c>
      <c r="U470" s="1">
        <f t="shared" si="564"/>
        <v>0.99534188921297329</v>
      </c>
      <c r="V470" s="1">
        <f t="shared" si="565"/>
        <v>165.56719657538267</v>
      </c>
      <c r="W470" s="1">
        <f t="shared" si="566"/>
        <v>4010.5340380960256</v>
      </c>
      <c r="X470" s="1">
        <f t="shared" si="567"/>
        <v>442.54403605320897</v>
      </c>
      <c r="Y470" s="1">
        <f t="shared" si="568"/>
        <v>0.18287675221242086</v>
      </c>
      <c r="Z470" s="1">
        <f t="shared" si="569"/>
        <v>0.69105960485068829</v>
      </c>
      <c r="AA470" s="1">
        <f t="shared" si="570"/>
        <v>8427.4895383016265</v>
      </c>
      <c r="AB470" s="1">
        <f t="shared" si="571"/>
        <v>1.0674405335223824E-2</v>
      </c>
      <c r="AC470" s="1">
        <f t="shared" si="572"/>
        <v>0.43664777004963756</v>
      </c>
      <c r="AD470" s="1">
        <f t="shared" si="573"/>
        <v>2.6229260057556963E-2</v>
      </c>
      <c r="AE470" s="1">
        <f t="shared" si="574"/>
        <v>0.34250063524357915</v>
      </c>
      <c r="AF470" s="1">
        <f t="shared" si="575"/>
        <v>257.41794305247578</v>
      </c>
      <c r="AG470" s="1">
        <f t="shared" si="576"/>
        <v>152.64174175307144</v>
      </c>
      <c r="AH470" s="1">
        <f t="shared" si="577"/>
        <v>152.28493172840558</v>
      </c>
      <c r="AI470" s="1">
        <f t="shared" si="578"/>
        <v>254.38547332418906</v>
      </c>
      <c r="AJ470" s="1">
        <f t="shared" si="579"/>
        <v>304.92667616383682</v>
      </c>
      <c r="AK470" s="8">
        <f t="shared" si="580"/>
        <v>117686079.6261532</v>
      </c>
      <c r="AL470" s="1">
        <f t="shared" si="581"/>
        <v>4117196.7620202969</v>
      </c>
      <c r="AM470" s="1">
        <f t="shared" si="582"/>
        <v>0.99998167779167157</v>
      </c>
      <c r="AN470" s="1">
        <f t="shared" si="583"/>
        <v>35.640408023771933</v>
      </c>
      <c r="AO470" s="1">
        <f t="shared" si="584"/>
        <v>132.16150851195746</v>
      </c>
      <c r="AP470" s="1">
        <f t="shared" si="585"/>
        <v>1.121249474616361E-2</v>
      </c>
      <c r="AQ470" s="1">
        <f t="shared" si="586"/>
        <v>2.8092308488405207E-3</v>
      </c>
      <c r="AR470" s="1">
        <f t="shared" si="587"/>
        <v>4491.5656118516963</v>
      </c>
      <c r="AS470" s="1">
        <f t="shared" si="588"/>
        <v>329823215.43602759</v>
      </c>
      <c r="AT470" s="1">
        <f t="shared" si="589"/>
        <v>1281275.1571431509</v>
      </c>
      <c r="AU470" s="1">
        <f t="shared" si="590"/>
        <v>14368296.884275526</v>
      </c>
      <c r="AV470" s="1">
        <f t="shared" si="591"/>
        <v>53.571293199204035</v>
      </c>
      <c r="AW470" s="1">
        <f t="shared" si="592"/>
        <v>1040798.7969908227</v>
      </c>
      <c r="AX470" s="6">
        <f t="shared" si="593"/>
        <v>1224430931.7594826</v>
      </c>
      <c r="AY470">
        <f t="shared" si="594"/>
        <v>1273735.3879097938</v>
      </c>
      <c r="AZ470">
        <f t="shared" si="595"/>
        <v>232936.59091897111</v>
      </c>
      <c r="BA470">
        <f t="shared" si="596"/>
        <v>2240047.8921870762</v>
      </c>
      <c r="BB470">
        <f t="shared" si="597"/>
        <v>26430868.146312919</v>
      </c>
    </row>
    <row r="471" spans="4:54" x14ac:dyDescent="0.35">
      <c r="D471">
        <f t="shared" si="547"/>
        <v>2029.25</v>
      </c>
      <c r="E471" s="1">
        <f t="shared" si="548"/>
        <v>4658.6722749017354</v>
      </c>
      <c r="F471" s="1">
        <f t="shared" si="549"/>
        <v>0.95179639038029895</v>
      </c>
      <c r="G471" s="1">
        <f t="shared" si="550"/>
        <v>170887.00003371836</v>
      </c>
      <c r="H471" s="1">
        <f t="shared" si="551"/>
        <v>11800.637002244337</v>
      </c>
      <c r="I471" s="1">
        <f t="shared" si="552"/>
        <v>3.3292720204702083E-4</v>
      </c>
      <c r="J471" s="1">
        <f t="shared" si="553"/>
        <v>0.52972263621155602</v>
      </c>
      <c r="K471" s="1">
        <f t="shared" si="554"/>
        <v>1.6128261087807863E-2</v>
      </c>
      <c r="L471" s="1">
        <f t="shared" si="555"/>
        <v>5.9627385915553971E-3</v>
      </c>
      <c r="M471" s="1">
        <f t="shared" si="556"/>
        <v>0.7383377311836804</v>
      </c>
      <c r="N471" s="1">
        <f t="shared" si="557"/>
        <v>0.69203178327083414</v>
      </c>
      <c r="O471" s="1">
        <f t="shared" si="558"/>
        <v>7.1212581973916462</v>
      </c>
      <c r="P471" s="1">
        <f t="shared" si="559"/>
        <v>0.81922867126171939</v>
      </c>
      <c r="Q471" s="1">
        <f t="shared" si="560"/>
        <v>176796.02025454701</v>
      </c>
      <c r="R471" s="1">
        <f t="shared" si="561"/>
        <v>0.79972799016833096</v>
      </c>
      <c r="S471" s="1">
        <f t="shared" si="562"/>
        <v>0.34665186015899641</v>
      </c>
      <c r="T471" s="1">
        <f t="shared" si="563"/>
        <v>0.79806335403735018</v>
      </c>
      <c r="U471" s="1">
        <f t="shared" si="564"/>
        <v>0.99536189563863098</v>
      </c>
      <c r="V471" s="1">
        <f t="shared" si="565"/>
        <v>165.52220119454938</v>
      </c>
      <c r="W471" s="1">
        <f t="shared" si="566"/>
        <v>4020.311765568189</v>
      </c>
      <c r="X471" s="1">
        <f t="shared" si="567"/>
        <v>443.62296343242002</v>
      </c>
      <c r="Y471" s="1">
        <f t="shared" si="568"/>
        <v>0.18340195620600355</v>
      </c>
      <c r="Z471" s="1">
        <f t="shared" si="569"/>
        <v>0.69203178327083414</v>
      </c>
      <c r="AA471" s="1">
        <f t="shared" si="570"/>
        <v>8448.03585338019</v>
      </c>
      <c r="AB471" s="1">
        <f t="shared" si="571"/>
        <v>1.0689422023280763E-2</v>
      </c>
      <c r="AC471" s="1">
        <f t="shared" si="572"/>
        <v>0.43802641421212213</v>
      </c>
      <c r="AD471" s="1">
        <f t="shared" si="573"/>
        <v>2.6210467419150799E-2</v>
      </c>
      <c r="AE471" s="1">
        <f t="shared" si="574"/>
        <v>0.34291634496945783</v>
      </c>
      <c r="AF471" s="1">
        <f t="shared" si="575"/>
        <v>257.41794288482828</v>
      </c>
      <c r="AG471" s="1">
        <f t="shared" si="576"/>
        <v>152.64174165366111</v>
      </c>
      <c r="AH471" s="1">
        <f t="shared" si="577"/>
        <v>152.28493172840558</v>
      </c>
      <c r="AI471" s="1">
        <f t="shared" si="578"/>
        <v>254.31634023812231</v>
      </c>
      <c r="AJ471" s="1">
        <f t="shared" si="579"/>
        <v>304.92667596524853</v>
      </c>
      <c r="AK471" s="8">
        <f t="shared" si="580"/>
        <v>118179868.57109144</v>
      </c>
      <c r="AL471" s="1">
        <f t="shared" si="581"/>
        <v>4134471.7074733344</v>
      </c>
      <c r="AM471" s="1">
        <f t="shared" si="582"/>
        <v>0.99998175434543624</v>
      </c>
      <c r="AN471" s="1">
        <f t="shared" si="583"/>
        <v>35.644166413627467</v>
      </c>
      <c r="AO471" s="1">
        <f t="shared" si="584"/>
        <v>132.17544534659055</v>
      </c>
      <c r="AP471" s="1">
        <f t="shared" si="585"/>
        <v>1.1218777819567713E-2</v>
      </c>
      <c r="AQ471" s="1">
        <f t="shared" si="586"/>
        <v>2.817298682738801E-3</v>
      </c>
      <c r="AR471" s="1">
        <f t="shared" si="587"/>
        <v>4502.5160997565135</v>
      </c>
      <c r="AS471" s="1">
        <f t="shared" si="588"/>
        <v>331044922.19564778</v>
      </c>
      <c r="AT471" s="1">
        <f t="shared" si="589"/>
        <v>1286021.1626497265</v>
      </c>
      <c r="AU471" s="1">
        <f t="shared" si="590"/>
        <v>14448376.581596972</v>
      </c>
      <c r="AV471" s="1">
        <f t="shared" si="591"/>
        <v>53.570227213824076</v>
      </c>
      <c r="AW471" s="1">
        <f t="shared" si="592"/>
        <v>1043982.5987279781</v>
      </c>
      <c r="AX471" s="6">
        <f t="shared" si="593"/>
        <v>1231817173.5451758</v>
      </c>
      <c r="AY471">
        <f t="shared" si="594"/>
        <v>1278453.465155917</v>
      </c>
      <c r="AZ471">
        <f t="shared" si="595"/>
        <v>234470.86642793898</v>
      </c>
      <c r="BA471">
        <f t="shared" si="596"/>
        <v>2247458.5225888924</v>
      </c>
      <c r="BB471">
        <f t="shared" si="597"/>
        <v>26570871.13957461</v>
      </c>
    </row>
    <row r="472" spans="4:54" x14ac:dyDescent="0.35">
      <c r="D472">
        <f t="shared" si="547"/>
        <v>2029.3125</v>
      </c>
      <c r="E472" s="1">
        <f t="shared" si="548"/>
        <v>4669.3110658403129</v>
      </c>
      <c r="F472" s="1">
        <f t="shared" si="549"/>
        <v>0.95179729573370142</v>
      </c>
      <c r="G472" s="1">
        <f t="shared" si="550"/>
        <v>171624.53984635862</v>
      </c>
      <c r="H472" s="1">
        <f t="shared" si="551"/>
        <v>11802.862910008431</v>
      </c>
      <c r="I472" s="1">
        <f t="shared" si="552"/>
        <v>3.2876561232329853E-4</v>
      </c>
      <c r="J472" s="1">
        <f t="shared" si="553"/>
        <v>0.53035798136757184</v>
      </c>
      <c r="K472" s="1">
        <f t="shared" si="554"/>
        <v>1.610964910976834E-2</v>
      </c>
      <c r="L472" s="1">
        <f t="shared" si="555"/>
        <v>5.9698902532397593E-3</v>
      </c>
      <c r="M472" s="1">
        <f t="shared" si="556"/>
        <v>0.73835437459877773</v>
      </c>
      <c r="N472" s="1">
        <f t="shared" si="557"/>
        <v>0.69300184860807601</v>
      </c>
      <c r="O472" s="1">
        <f t="shared" si="558"/>
        <v>7.1385458560853419</v>
      </c>
      <c r="P472" s="1">
        <f t="shared" si="559"/>
        <v>0.81958747031360768</v>
      </c>
      <c r="Q472" s="1">
        <f t="shared" si="560"/>
        <v>177534.67466244049</v>
      </c>
      <c r="R472" s="1">
        <f t="shared" si="561"/>
        <v>0.79972799016833096</v>
      </c>
      <c r="S472" s="1">
        <f t="shared" si="562"/>
        <v>0.34707200911146008</v>
      </c>
      <c r="T472" s="1">
        <f t="shared" si="563"/>
        <v>0.79808416198747811</v>
      </c>
      <c r="U472" s="1">
        <f t="shared" si="564"/>
        <v>0.9953817353918909</v>
      </c>
      <c r="V472" s="1">
        <f t="shared" si="565"/>
        <v>165.47739388389917</v>
      </c>
      <c r="W472" s="1">
        <f t="shared" si="566"/>
        <v>4030.0715265147655</v>
      </c>
      <c r="X472" s="1">
        <f t="shared" si="567"/>
        <v>444.69990828793931</v>
      </c>
      <c r="Y472" s="1">
        <f t="shared" si="568"/>
        <v>0.18392704865205536</v>
      </c>
      <c r="Z472" s="1">
        <f t="shared" si="569"/>
        <v>0.69300184860807601</v>
      </c>
      <c r="AA472" s="1">
        <f t="shared" si="570"/>
        <v>8468.544414707012</v>
      </c>
      <c r="AB472" s="1">
        <f t="shared" si="571"/>
        <v>1.0704406071745885E-2</v>
      </c>
      <c r="AC472" s="1">
        <f t="shared" si="572"/>
        <v>0.43940446226081814</v>
      </c>
      <c r="AD472" s="1">
        <f t="shared" si="573"/>
        <v>2.6191335833462892E-2</v>
      </c>
      <c r="AE472" s="1">
        <f t="shared" si="574"/>
        <v>0.34333196640317959</v>
      </c>
      <c r="AF472" s="1">
        <f t="shared" si="575"/>
        <v>257.41794272337944</v>
      </c>
      <c r="AG472" s="1">
        <f t="shared" si="576"/>
        <v>152.64174155792639</v>
      </c>
      <c r="AH472" s="1">
        <f t="shared" si="577"/>
        <v>152.28493172840558</v>
      </c>
      <c r="AI472" s="1">
        <f t="shared" si="578"/>
        <v>254.24749611220906</v>
      </c>
      <c r="AJ472" s="1">
        <f t="shared" si="579"/>
        <v>304.92667577400289</v>
      </c>
      <c r="AK472" s="8">
        <f t="shared" si="580"/>
        <v>118673624.48662972</v>
      </c>
      <c r="AL472" s="1">
        <f t="shared" si="581"/>
        <v>4151745.4974098965</v>
      </c>
      <c r="AM472" s="1">
        <f t="shared" si="582"/>
        <v>0.99998183025709264</v>
      </c>
      <c r="AN472" s="1">
        <f t="shared" si="583"/>
        <v>35.647905450763886</v>
      </c>
      <c r="AO472" s="1">
        <f t="shared" si="584"/>
        <v>132.18931041760774</v>
      </c>
      <c r="AP472" s="1">
        <f t="shared" si="585"/>
        <v>1.1225010933349941E-2</v>
      </c>
      <c r="AQ472" s="1">
        <f t="shared" si="586"/>
        <v>2.8253648031182164E-3</v>
      </c>
      <c r="AR472" s="1">
        <f t="shared" si="587"/>
        <v>4513.4464661942829</v>
      </c>
      <c r="AS472" s="1">
        <f t="shared" si="588"/>
        <v>332266020.34114826</v>
      </c>
      <c r="AT472" s="1">
        <f t="shared" si="589"/>
        <v>1290764.8038279924</v>
      </c>
      <c r="AU472" s="1">
        <f t="shared" si="590"/>
        <v>14528752.90426258</v>
      </c>
      <c r="AV472" s="1">
        <f t="shared" si="591"/>
        <v>53.56917011010858</v>
      </c>
      <c r="AW472" s="1">
        <f t="shared" si="592"/>
        <v>1047159.6695834378</v>
      </c>
      <c r="AX472" s="6">
        <f t="shared" si="593"/>
        <v>1239234275.0755901</v>
      </c>
      <c r="AY472">
        <f t="shared" si="594"/>
        <v>1283169.1919868153</v>
      </c>
      <c r="AZ472">
        <f t="shared" si="595"/>
        <v>236009.52240337754</v>
      </c>
      <c r="BA472">
        <f t="shared" si="596"/>
        <v>2254858.6664195224</v>
      </c>
      <c r="BB472">
        <f t="shared" si="597"/>
        <v>26711337.297236416</v>
      </c>
    </row>
    <row r="473" spans="4:54" x14ac:dyDescent="0.35">
      <c r="D473">
        <f t="shared" si="547"/>
        <v>2029.375</v>
      </c>
      <c r="E473" s="1">
        <f t="shared" si="548"/>
        <v>4679.9253692118164</v>
      </c>
      <c r="F473" s="1">
        <f t="shared" si="549"/>
        <v>0.95179819354416628</v>
      </c>
      <c r="G473" s="1">
        <f t="shared" si="550"/>
        <v>172362.21877823415</v>
      </c>
      <c r="H473" s="1">
        <f t="shared" si="551"/>
        <v>11804.658806199224</v>
      </c>
      <c r="I473" s="1">
        <f t="shared" si="552"/>
        <v>3.2465604246734658E-4</v>
      </c>
      <c r="J473" s="1">
        <f t="shared" si="553"/>
        <v>0.53099171629610487</v>
      </c>
      <c r="K473" s="1">
        <f t="shared" si="554"/>
        <v>1.6091065317738584E-2</v>
      </c>
      <c r="L473" s="1">
        <f t="shared" si="555"/>
        <v>5.9770237896545992E-3</v>
      </c>
      <c r="M473" s="1">
        <f t="shared" si="556"/>
        <v>0.73837080997120152</v>
      </c>
      <c r="N473" s="1">
        <f t="shared" si="557"/>
        <v>0.69396978171818335</v>
      </c>
      <c r="O473" s="1">
        <f t="shared" si="558"/>
        <v>7.1558012351864502</v>
      </c>
      <c r="P473" s="1">
        <f t="shared" si="559"/>
        <v>0.81994418190423046</v>
      </c>
      <c r="Q473" s="1">
        <f t="shared" si="560"/>
        <v>178273.25286669462</v>
      </c>
      <c r="R473" s="1">
        <f t="shared" si="561"/>
        <v>0.79972799016833096</v>
      </c>
      <c r="S473" s="1">
        <f t="shared" si="562"/>
        <v>0.34749206639723151</v>
      </c>
      <c r="T473" s="1">
        <f t="shared" si="563"/>
        <v>0.79810470983824833</v>
      </c>
      <c r="U473" s="1">
        <f t="shared" si="564"/>
        <v>0.99540140983137282</v>
      </c>
      <c r="V473" s="1">
        <f t="shared" si="565"/>
        <v>165.43277469872413</v>
      </c>
      <c r="W473" s="1">
        <f t="shared" si="566"/>
        <v>4039.8130639926426</v>
      </c>
      <c r="X473" s="1">
        <f t="shared" si="567"/>
        <v>445.77484226727285</v>
      </c>
      <c r="Y473" s="1">
        <f t="shared" si="568"/>
        <v>0.18445202653519485</v>
      </c>
      <c r="Z473" s="1">
        <f t="shared" si="569"/>
        <v>0.69396978171818335</v>
      </c>
      <c r="AA473" s="1">
        <f t="shared" si="570"/>
        <v>8489.0146823576397</v>
      </c>
      <c r="AB473" s="1">
        <f t="shared" si="571"/>
        <v>1.071935718490913E-2</v>
      </c>
      <c r="AC473" s="1">
        <f t="shared" si="572"/>
        <v>0.44078187207115982</v>
      </c>
      <c r="AD473" s="1">
        <f t="shared" si="573"/>
        <v>2.6171867689726267E-2</v>
      </c>
      <c r="AE473" s="1">
        <f t="shared" si="574"/>
        <v>0.34374749715800795</v>
      </c>
      <c r="AF473" s="1">
        <f t="shared" si="575"/>
        <v>257.41794256790001</v>
      </c>
      <c r="AG473" s="1">
        <f t="shared" si="576"/>
        <v>152.6417414657314</v>
      </c>
      <c r="AH473" s="1">
        <f t="shared" si="577"/>
        <v>152.28493172840558</v>
      </c>
      <c r="AI473" s="1">
        <f t="shared" si="578"/>
        <v>254.17894103140281</v>
      </c>
      <c r="AJ473" s="1">
        <f t="shared" si="579"/>
        <v>304.92667558982839</v>
      </c>
      <c r="AK473" s="8">
        <f t="shared" si="580"/>
        <v>119167329.4636001</v>
      </c>
      <c r="AL473" s="1">
        <f t="shared" si="581"/>
        <v>4169017.5052872752</v>
      </c>
      <c r="AM473" s="1">
        <f t="shared" si="582"/>
        <v>0.99998190553196586</v>
      </c>
      <c r="AN473" s="1">
        <f t="shared" si="583"/>
        <v>35.651625133887208</v>
      </c>
      <c r="AO473" s="1">
        <f t="shared" si="584"/>
        <v>132.20310372021069</v>
      </c>
      <c r="AP473" s="1">
        <f t="shared" si="585"/>
        <v>1.123119426162578E-2</v>
      </c>
      <c r="AQ473" s="1">
        <f t="shared" si="586"/>
        <v>2.8334291636584854E-3</v>
      </c>
      <c r="AR473" s="1">
        <f t="shared" si="587"/>
        <v>4524.3564234036148</v>
      </c>
      <c r="AS473" s="1">
        <f t="shared" si="588"/>
        <v>333486468.33431995</v>
      </c>
      <c r="AT473" s="1">
        <f t="shared" si="589"/>
        <v>1295505.9193138997</v>
      </c>
      <c r="AU473" s="1">
        <f t="shared" si="590"/>
        <v>14609425.70450183</v>
      </c>
      <c r="AV473" s="1">
        <f t="shared" si="591"/>
        <v>53.568121815621886</v>
      </c>
      <c r="AW473" s="1">
        <f t="shared" si="592"/>
        <v>1050329.8878955864</v>
      </c>
      <c r="AX473" s="6">
        <f t="shared" si="593"/>
        <v>1246682233.1670651</v>
      </c>
      <c r="AY473">
        <f t="shared" si="594"/>
        <v>1287882.4079879997</v>
      </c>
      <c r="AZ473">
        <f t="shared" si="595"/>
        <v>237552.52009241318</v>
      </c>
      <c r="BA473">
        <f t="shared" si="596"/>
        <v>2262248.0540037611</v>
      </c>
      <c r="BB473">
        <f t="shared" si="597"/>
        <v>26852265.963887636</v>
      </c>
    </row>
    <row r="474" spans="4:54" x14ac:dyDescent="0.35">
      <c r="D474">
        <f t="shared" si="547"/>
        <v>2029.4375</v>
      </c>
      <c r="E474" s="1">
        <f t="shared" si="548"/>
        <v>4690.5149327405015</v>
      </c>
      <c r="F474" s="1">
        <f t="shared" si="549"/>
        <v>0.9517990838732433</v>
      </c>
      <c r="G474" s="1">
        <f t="shared" si="550"/>
        <v>173100.0099536216</v>
      </c>
      <c r="H474" s="1">
        <f t="shared" si="551"/>
        <v>11806.024946988489</v>
      </c>
      <c r="I474" s="1">
        <f t="shared" si="552"/>
        <v>3.2059784223086816E-4</v>
      </c>
      <c r="J474" s="1">
        <f t="shared" si="553"/>
        <v>0.5316238438916101</v>
      </c>
      <c r="K474" s="1">
        <f t="shared" si="554"/>
        <v>1.6072509781838929E-2</v>
      </c>
      <c r="L474" s="1">
        <f t="shared" si="555"/>
        <v>5.9841392333808913E-3</v>
      </c>
      <c r="M474" s="1">
        <f t="shared" si="556"/>
        <v>0.73838703990148491</v>
      </c>
      <c r="N474" s="1">
        <f t="shared" si="557"/>
        <v>0.69493556362473441</v>
      </c>
      <c r="O474" s="1">
        <f t="shared" si="558"/>
        <v>7.1730238831923279</v>
      </c>
      <c r="P474" s="1">
        <f t="shared" si="559"/>
        <v>0.82029881306297014</v>
      </c>
      <c r="Q474" s="1">
        <f t="shared" si="560"/>
        <v>179011.72811986081</v>
      </c>
      <c r="R474" s="1">
        <f t="shared" si="561"/>
        <v>0.79972799016833096</v>
      </c>
      <c r="S474" s="1">
        <f t="shared" si="562"/>
        <v>0.34791202961459877</v>
      </c>
      <c r="T474" s="1">
        <f t="shared" si="563"/>
        <v>0.79812500084090254</v>
      </c>
      <c r="U474" s="1">
        <f t="shared" si="564"/>
        <v>0.99542092030597307</v>
      </c>
      <c r="V474" s="1">
        <f t="shared" si="565"/>
        <v>165.38834368446925</v>
      </c>
      <c r="W474" s="1">
        <f t="shared" si="566"/>
        <v>4049.536123105655</v>
      </c>
      <c r="X474" s="1">
        <f t="shared" si="567"/>
        <v>446.84773724379801</v>
      </c>
      <c r="Y474" s="1">
        <f t="shared" si="568"/>
        <v>0.1849768868538178</v>
      </c>
      <c r="Z474" s="1">
        <f t="shared" si="569"/>
        <v>0.69493556362473441</v>
      </c>
      <c r="AA474" s="1">
        <f t="shared" si="570"/>
        <v>8509.4461207089535</v>
      </c>
      <c r="AB474" s="1">
        <f t="shared" si="571"/>
        <v>1.0734275069652485E-2</v>
      </c>
      <c r="AC474" s="1">
        <f t="shared" si="572"/>
        <v>0.44215860159205778</v>
      </c>
      <c r="AD474" s="1">
        <f t="shared" si="573"/>
        <v>2.6152065407961493E-2</v>
      </c>
      <c r="AE474" s="1">
        <f t="shared" si="574"/>
        <v>0.34416293485811189</v>
      </c>
      <c r="AF474" s="1">
        <f t="shared" si="575"/>
        <v>257.41794241816928</v>
      </c>
      <c r="AG474" s="1">
        <f t="shared" si="576"/>
        <v>152.64174137694519</v>
      </c>
      <c r="AH474" s="1">
        <f t="shared" si="577"/>
        <v>152.28493172840558</v>
      </c>
      <c r="AI474" s="1">
        <f t="shared" si="578"/>
        <v>254.1106750655274</v>
      </c>
      <c r="AJ474" s="1">
        <f t="shared" si="579"/>
        <v>304.92667541246351</v>
      </c>
      <c r="AK474" s="8">
        <f t="shared" si="580"/>
        <v>119660965.62258452</v>
      </c>
      <c r="AL474" s="1">
        <f t="shared" si="581"/>
        <v>4186287.1056035506</v>
      </c>
      <c r="AM474" s="1">
        <f t="shared" si="582"/>
        <v>0.99998198017534123</v>
      </c>
      <c r="AN474" s="1">
        <f t="shared" si="583"/>
        <v>35.6553254626578</v>
      </c>
      <c r="AO474" s="1">
        <f t="shared" si="584"/>
        <v>132.21682525314</v>
      </c>
      <c r="AP474" s="1">
        <f t="shared" si="585"/>
        <v>1.1237327978383255E-2</v>
      </c>
      <c r="AQ474" s="1">
        <f t="shared" si="586"/>
        <v>2.8414917182509642E-3</v>
      </c>
      <c r="AR474" s="1">
        <f t="shared" si="587"/>
        <v>4535.2456859155818</v>
      </c>
      <c r="AS474" s="1">
        <f t="shared" si="588"/>
        <v>334706224.760028</v>
      </c>
      <c r="AT474" s="1">
        <f t="shared" si="589"/>
        <v>1300244.3482214839</v>
      </c>
      <c r="AU474" s="1">
        <f t="shared" si="590"/>
        <v>14690394.824458949</v>
      </c>
      <c r="AV474" s="1">
        <f t="shared" si="591"/>
        <v>53.567082258448252</v>
      </c>
      <c r="AW474" s="1">
        <f t="shared" si="592"/>
        <v>1053493.1327643879</v>
      </c>
      <c r="AX474" s="6">
        <f t="shared" si="593"/>
        <v>1254161043.5184767</v>
      </c>
      <c r="AY474">
        <f t="shared" si="594"/>
        <v>1292592.9532202526</v>
      </c>
      <c r="AZ474">
        <f t="shared" si="595"/>
        <v>239099.82045586489</v>
      </c>
      <c r="BA474">
        <f t="shared" si="596"/>
        <v>2269626.4169951607</v>
      </c>
      <c r="BB474">
        <f t="shared" si="597"/>
        <v>26993656.467262872</v>
      </c>
    </row>
    <row r="475" spans="4:54" x14ac:dyDescent="0.35">
      <c r="D475">
        <f t="shared" si="547"/>
        <v>2029.5</v>
      </c>
      <c r="E475" s="1">
        <f t="shared" si="548"/>
        <v>4701.0795069070491</v>
      </c>
      <c r="F475" s="1">
        <f t="shared" si="549"/>
        <v>0.9517999667820396</v>
      </c>
      <c r="G475" s="1">
        <f t="shared" si="550"/>
        <v>173837.88651280839</v>
      </c>
      <c r="H475" s="1">
        <f t="shared" si="551"/>
        <v>11806.961653336693</v>
      </c>
      <c r="I475" s="1">
        <f t="shared" si="552"/>
        <v>3.1659036949366397E-4</v>
      </c>
      <c r="J475" s="1">
        <f t="shared" si="553"/>
        <v>0.53225436705088869</v>
      </c>
      <c r="K475" s="1">
        <f t="shared" si="554"/>
        <v>1.6053982571727819E-2</v>
      </c>
      <c r="L475" s="1">
        <f t="shared" si="555"/>
        <v>5.991236617026015E-3</v>
      </c>
      <c r="M475" s="1">
        <f t="shared" si="556"/>
        <v>0.73840306695765445</v>
      </c>
      <c r="N475" s="1">
        <f t="shared" si="557"/>
        <v>0.69589917552087877</v>
      </c>
      <c r="O475" s="1">
        <f t="shared" si="558"/>
        <v>7.190213352275058</v>
      </c>
      <c r="P475" s="1">
        <f t="shared" si="559"/>
        <v>0.82065137086579021</v>
      </c>
      <c r="Q475" s="1">
        <f t="shared" si="560"/>
        <v>179750.0737229434</v>
      </c>
      <c r="R475" s="1">
        <f t="shared" si="561"/>
        <v>0.79972799016833096</v>
      </c>
      <c r="S475" s="1">
        <f t="shared" si="562"/>
        <v>0.34833189637285655</v>
      </c>
      <c r="T475" s="1">
        <f t="shared" si="563"/>
        <v>0.79814503820604199</v>
      </c>
      <c r="U475" s="1">
        <f t="shared" si="564"/>
        <v>0.99544026815490627</v>
      </c>
      <c r="V475" s="1">
        <f t="shared" si="565"/>
        <v>165.34410087677344</v>
      </c>
      <c r="W475" s="1">
        <f t="shared" si="566"/>
        <v>4059.2404510322126</v>
      </c>
      <c r="X475" s="1">
        <f t="shared" si="567"/>
        <v>447.91856531981193</v>
      </c>
      <c r="Y475" s="1">
        <f t="shared" si="568"/>
        <v>0.18550162662007608</v>
      </c>
      <c r="Z475" s="1">
        <f t="shared" si="569"/>
        <v>0.69589917552087877</v>
      </c>
      <c r="AA475" s="1">
        <f t="shared" si="570"/>
        <v>8529.8381984972111</v>
      </c>
      <c r="AB475" s="1">
        <f t="shared" si="571"/>
        <v>1.0749159435477211E-2</v>
      </c>
      <c r="AC475" s="1">
        <f t="shared" si="572"/>
        <v>0.44353460885144663</v>
      </c>
      <c r="AD475" s="1">
        <f t="shared" si="573"/>
        <v>2.6131931438430987E-2</v>
      </c>
      <c r="AE475" s="1">
        <f t="shared" si="574"/>
        <v>0.34457827713854822</v>
      </c>
      <c r="AF475" s="1">
        <f t="shared" si="575"/>
        <v>257.41794227397475</v>
      </c>
      <c r="AG475" s="1">
        <f t="shared" si="576"/>
        <v>152.6417412914418</v>
      </c>
      <c r="AH475" s="1">
        <f t="shared" si="577"/>
        <v>152.28493172840558</v>
      </c>
      <c r="AI475" s="1">
        <f t="shared" si="578"/>
        <v>254.04269826934021</v>
      </c>
      <c r="AJ475" s="1">
        <f t="shared" si="579"/>
        <v>304.9266752416566</v>
      </c>
      <c r="AK475" s="8">
        <f t="shared" si="580"/>
        <v>120154515.1165534</v>
      </c>
      <c r="AL475" s="1">
        <f t="shared" si="581"/>
        <v>4203553.673989892</v>
      </c>
      <c r="AM475" s="1">
        <f t="shared" si="582"/>
        <v>0.99998205419246466</v>
      </c>
      <c r="AN475" s="1">
        <f t="shared" si="583"/>
        <v>35.659006437686244</v>
      </c>
      <c r="AO475" s="1">
        <f t="shared" si="584"/>
        <v>132.23047501865977</v>
      </c>
      <c r="AP475" s="1">
        <f t="shared" si="585"/>
        <v>1.1243412257480117E-2</v>
      </c>
      <c r="AQ475" s="1">
        <f t="shared" si="586"/>
        <v>2.8495524209983195E-3</v>
      </c>
      <c r="AR475" s="1">
        <f t="shared" si="587"/>
        <v>4546.1139705846608</v>
      </c>
      <c r="AS475" s="1">
        <f t="shared" si="588"/>
        <v>335925248.33193851</v>
      </c>
      <c r="AT475" s="1">
        <f t="shared" si="589"/>
        <v>1304979.9301651125</v>
      </c>
      <c r="AU475" s="1">
        <f t="shared" si="590"/>
        <v>14771660.096222792</v>
      </c>
      <c r="AV475" s="1">
        <f t="shared" si="591"/>
        <v>53.566051367189488</v>
      </c>
      <c r="AW475" s="1">
        <f t="shared" si="592"/>
        <v>1056649.2840675889</v>
      </c>
      <c r="AX475" s="6">
        <f t="shared" si="593"/>
        <v>1261670700.7132614</v>
      </c>
      <c r="AY475">
        <f t="shared" si="594"/>
        <v>1297300.6682417439</v>
      </c>
      <c r="AZ475">
        <f t="shared" si="595"/>
        <v>240651.38417415516</v>
      </c>
      <c r="BA475">
        <f t="shared" si="596"/>
        <v>2276993.4884124529</v>
      </c>
      <c r="BB475">
        <f t="shared" si="597"/>
        <v>27135508.11832507</v>
      </c>
    </row>
    <row r="476" spans="4:54" x14ac:dyDescent="0.35">
      <c r="D476">
        <f t="shared" si="547"/>
        <v>2029.5625</v>
      </c>
      <c r="E476" s="1">
        <f t="shared" si="548"/>
        <v>4711.6188449697647</v>
      </c>
      <c r="F476" s="1">
        <f t="shared" si="549"/>
        <v>0.95180084233122209</v>
      </c>
      <c r="G476" s="1">
        <f t="shared" si="550"/>
        <v>174575.82161614194</v>
      </c>
      <c r="H476" s="1">
        <f t="shared" si="551"/>
        <v>11807.469310738677</v>
      </c>
      <c r="I476" s="1">
        <f t="shared" si="552"/>
        <v>3.1263299016204683E-4</v>
      </c>
      <c r="J476" s="1">
        <f t="shared" si="553"/>
        <v>0.53288328867305756</v>
      </c>
      <c r="K476" s="1">
        <f t="shared" si="554"/>
        <v>1.6035483756594388E-2</v>
      </c>
      <c r="L476" s="1">
        <f t="shared" si="555"/>
        <v>5.99831597322342E-3</v>
      </c>
      <c r="M476" s="1">
        <f t="shared" si="556"/>
        <v>0.7384188936756364</v>
      </c>
      <c r="N476" s="1">
        <f t="shared" si="557"/>
        <v>0.69686059877106332</v>
      </c>
      <c r="O476" s="1">
        <f t="shared" si="558"/>
        <v>7.2073691983294044</v>
      </c>
      <c r="P476" s="1">
        <f t="shared" si="559"/>
        <v>0.82100186243421946</v>
      </c>
      <c r="Q476" s="1">
        <f t="shared" si="560"/>
        <v>180488.2630293215</v>
      </c>
      <c r="R476" s="1">
        <f t="shared" si="561"/>
        <v>0.79972799016833096</v>
      </c>
      <c r="S476" s="1">
        <f t="shared" si="562"/>
        <v>0.34875166429228932</v>
      </c>
      <c r="T476" s="1">
        <f t="shared" si="563"/>
        <v>0.79816482510413533</v>
      </c>
      <c r="U476" s="1">
        <f t="shared" si="564"/>
        <v>0.99545945470774722</v>
      </c>
      <c r="V476" s="1">
        <f t="shared" si="565"/>
        <v>165.30004630151149</v>
      </c>
      <c r="W476" s="1">
        <f t="shared" si="566"/>
        <v>4068.9257970523618</v>
      </c>
      <c r="X476" s="1">
        <f t="shared" si="567"/>
        <v>448.98729882951767</v>
      </c>
      <c r="Y476" s="1">
        <f t="shared" si="568"/>
        <v>0.18602624285985619</v>
      </c>
      <c r="Z476" s="1">
        <f t="shared" si="569"/>
        <v>0.69686059877106332</v>
      </c>
      <c r="AA476" s="1">
        <f t="shared" si="570"/>
        <v>8550.1903888749275</v>
      </c>
      <c r="AB476" s="1">
        <f t="shared" si="571"/>
        <v>1.0764009994530501E-2</v>
      </c>
      <c r="AC476" s="1">
        <f t="shared" si="572"/>
        <v>0.44490985196180532</v>
      </c>
      <c r="AD476" s="1">
        <f t="shared" si="573"/>
        <v>2.6111468261087831E-2</v>
      </c>
      <c r="AE476" s="1">
        <f t="shared" si="574"/>
        <v>0.34499352164524522</v>
      </c>
      <c r="AF476" s="1">
        <f t="shared" si="575"/>
        <v>257.41794213511167</v>
      </c>
      <c r="AG476" s="1">
        <f t="shared" si="576"/>
        <v>152.64174120909985</v>
      </c>
      <c r="AH476" s="1">
        <f t="shared" si="577"/>
        <v>152.28493172840558</v>
      </c>
      <c r="AI476" s="1">
        <f t="shared" si="578"/>
        <v>253.97501068259649</v>
      </c>
      <c r="AJ476" s="1">
        <f t="shared" si="579"/>
        <v>304.92667507716516</v>
      </c>
      <c r="AK476" s="8">
        <f t="shared" si="580"/>
        <v>120647960.13348728</v>
      </c>
      <c r="AL476" s="1">
        <f t="shared" si="581"/>
        <v>4220816.5873022834</v>
      </c>
      <c r="AM476" s="1">
        <f t="shared" si="582"/>
        <v>0.99998212758854255</v>
      </c>
      <c r="AN476" s="1">
        <f t="shared" si="583"/>
        <v>35.662668060528965</v>
      </c>
      <c r="AO476" s="1">
        <f t="shared" si="584"/>
        <v>132.24405302254158</v>
      </c>
      <c r="AP476" s="1">
        <f t="shared" si="585"/>
        <v>1.1249447272641074E-2</v>
      </c>
      <c r="AQ476" s="1">
        <f t="shared" si="586"/>
        <v>2.8576112262142018E-3</v>
      </c>
      <c r="AR476" s="1">
        <f t="shared" si="587"/>
        <v>4556.9609966190392</v>
      </c>
      <c r="AS476" s="1">
        <f t="shared" si="588"/>
        <v>337143497.89819235</v>
      </c>
      <c r="AT476" s="1">
        <f t="shared" si="589"/>
        <v>1309712.5052815273</v>
      </c>
      <c r="AU476" s="1">
        <f t="shared" si="590"/>
        <v>14853221.341858111</v>
      </c>
      <c r="AV476" s="1">
        <f t="shared" si="591"/>
        <v>53.565029070962602</v>
      </c>
      <c r="AW476" s="1">
        <f t="shared" si="592"/>
        <v>1059798.222476684</v>
      </c>
      <c r="AX476" s="6">
        <f t="shared" si="593"/>
        <v>1269211198.2216043</v>
      </c>
      <c r="AY476">
        <f t="shared" si="594"/>
        <v>1302005.3941299438</v>
      </c>
      <c r="AZ476">
        <f t="shared" si="595"/>
        <v>242207.17165325972</v>
      </c>
      <c r="BA476">
        <f t="shared" si="596"/>
        <v>2284349.0026755268</v>
      </c>
      <c r="BB476">
        <f t="shared" si="597"/>
        <v>27277820.211350847</v>
      </c>
    </row>
    <row r="477" spans="4:54" x14ac:dyDescent="0.35">
      <c r="D477">
        <f t="shared" si="547"/>
        <v>2029.625</v>
      </c>
      <c r="E477" s="1">
        <f t="shared" si="548"/>
        <v>4722.1327029850581</v>
      </c>
      <c r="F477" s="1">
        <f t="shared" si="549"/>
        <v>0.95180171058101859</v>
      </c>
      <c r="G477" s="1">
        <f t="shared" si="550"/>
        <v>175313.7884480631</v>
      </c>
      <c r="H477" s="1">
        <f t="shared" si="551"/>
        <v>11807.548368948079</v>
      </c>
      <c r="I477" s="1">
        <f t="shared" si="552"/>
        <v>3.0872507806847783E-4</v>
      </c>
      <c r="J477" s="1">
        <f t="shared" si="553"/>
        <v>0.5335106116595183</v>
      </c>
      <c r="K477" s="1">
        <f t="shared" si="554"/>
        <v>1.6017013405151052E-2</v>
      </c>
      <c r="L477" s="1">
        <f t="shared" si="555"/>
        <v>6.0053773346322717E-3</v>
      </c>
      <c r="M477" s="1">
        <f t="shared" si="556"/>
        <v>0.73843452255965791</v>
      </c>
      <c r="N477" s="1">
        <f t="shared" si="557"/>
        <v>0.69781981491272316</v>
      </c>
      <c r="O477" s="1">
        <f t="shared" si="558"/>
        <v>7.224490981019728</v>
      </c>
      <c r="P477" s="1">
        <f t="shared" si="559"/>
        <v>0.8213502949343392</v>
      </c>
      <c r="Q477" s="1">
        <f t="shared" si="560"/>
        <v>181226.26944864442</v>
      </c>
      <c r="R477" s="1">
        <f t="shared" si="561"/>
        <v>0.79972799016833096</v>
      </c>
      <c r="S477" s="1">
        <f t="shared" si="562"/>
        <v>0.34917133100415398</v>
      </c>
      <c r="T477" s="1">
        <f t="shared" si="563"/>
        <v>0.7981843646660205</v>
      </c>
      <c r="U477" s="1">
        <f t="shared" si="564"/>
        <v>0.99547848128447303</v>
      </c>
      <c r="V477" s="1">
        <f t="shared" si="565"/>
        <v>165.25617997483772</v>
      </c>
      <c r="W477" s="1">
        <f t="shared" si="566"/>
        <v>4078.5919125742821</v>
      </c>
      <c r="X477" s="1">
        <f t="shared" si="567"/>
        <v>450.0539103419481</v>
      </c>
      <c r="Y477" s="1">
        <f t="shared" si="568"/>
        <v>0.18655073261275787</v>
      </c>
      <c r="Z477" s="1">
        <f t="shared" si="569"/>
        <v>0.69781981491272316</v>
      </c>
      <c r="AA477" s="1">
        <f t="shared" si="570"/>
        <v>8570.5021694665393</v>
      </c>
      <c r="AB477" s="1">
        <f t="shared" si="571"/>
        <v>1.0778826461631598E-2</v>
      </c>
      <c r="AC477" s="1">
        <f t="shared" si="572"/>
        <v>0.44628428912565155</v>
      </c>
      <c r="AD477" s="1">
        <f t="shared" si="573"/>
        <v>2.6090678385018828E-2</v>
      </c>
      <c r="AE477" s="1">
        <f t="shared" si="574"/>
        <v>0.34540866603498532</v>
      </c>
      <c r="AF477" s="1">
        <f t="shared" si="575"/>
        <v>257.41794200138293</v>
      </c>
      <c r="AG477" s="1">
        <f t="shared" si="576"/>
        <v>152.64174112980237</v>
      </c>
      <c r="AH477" s="1">
        <f t="shared" si="577"/>
        <v>152.28493172840558</v>
      </c>
      <c r="AI477" s="1">
        <f t="shared" si="578"/>
        <v>253.90761233011659</v>
      </c>
      <c r="AJ477" s="1">
        <f t="shared" si="579"/>
        <v>304.92667491875562</v>
      </c>
      <c r="AK477" s="8">
        <f t="shared" si="580"/>
        <v>121141282.89898071</v>
      </c>
      <c r="AL477" s="1">
        <f t="shared" si="581"/>
        <v>4238075.2237126129</v>
      </c>
      <c r="AM477" s="1">
        <f t="shared" si="582"/>
        <v>0.99998220036874219</v>
      </c>
      <c r="AN477" s="1">
        <f t="shared" si="583"/>
        <v>35.666310333683825</v>
      </c>
      <c r="AO477" s="1">
        <f t="shared" si="584"/>
        <v>132.25755927404796</v>
      </c>
      <c r="AP477" s="1">
        <f t="shared" si="585"/>
        <v>1.1255433197454992E-2</v>
      </c>
      <c r="AQ477" s="1">
        <f t="shared" si="586"/>
        <v>2.8656680884229131E-3</v>
      </c>
      <c r="AR477" s="1">
        <f t="shared" si="587"/>
        <v>4567.7864856102888</v>
      </c>
      <c r="AS477" s="1">
        <f t="shared" si="588"/>
        <v>338360932.44702804</v>
      </c>
      <c r="AT477" s="1">
        <f t="shared" si="589"/>
        <v>1314441.9142516891</v>
      </c>
      <c r="AU477" s="1">
        <f t="shared" si="590"/>
        <v>14935078.373438207</v>
      </c>
      <c r="AV477" s="1">
        <f t="shared" si="591"/>
        <v>53.564015299397596</v>
      </c>
      <c r="AW477" s="1">
        <f t="shared" si="592"/>
        <v>1062939.8294726424</v>
      </c>
      <c r="AX477" s="6">
        <f t="shared" si="593"/>
        <v>1276782528.4027905</v>
      </c>
      <c r="AY477">
        <f t="shared" si="594"/>
        <v>1306706.9725033392</v>
      </c>
      <c r="AZ477">
        <f t="shared" si="595"/>
        <v>243767.14303069678</v>
      </c>
      <c r="BA477">
        <f t="shared" si="596"/>
        <v>2291692.6956409537</v>
      </c>
      <c r="BB477">
        <f t="shared" si="597"/>
        <v>27420592.024018068</v>
      </c>
    </row>
    <row r="478" spans="4:54" x14ac:dyDescent="0.35">
      <c r="D478">
        <f t="shared" si="547"/>
        <v>2029.6875</v>
      </c>
      <c r="E478" s="1">
        <f t="shared" si="548"/>
        <v>4732.6208398272274</v>
      </c>
      <c r="F478" s="1">
        <f t="shared" si="549"/>
        <v>0.95180257159122095</v>
      </c>
      <c r="G478" s="1">
        <f t="shared" si="550"/>
        <v>176051.76022112236</v>
      </c>
      <c r="H478" s="1">
        <f t="shared" si="551"/>
        <v>11807.199341683836</v>
      </c>
      <c r="I478" s="1">
        <f t="shared" si="552"/>
        <v>3.0486601487253402E-4</v>
      </c>
      <c r="J478" s="1">
        <f t="shared" si="553"/>
        <v>0.53413633891392576</v>
      </c>
      <c r="K478" s="1">
        <f t="shared" si="554"/>
        <v>1.5998571585626363E-2</v>
      </c>
      <c r="L478" s="1">
        <f t="shared" si="555"/>
        <v>6.0124207339370978E-3</v>
      </c>
      <c r="M478" s="1">
        <f t="shared" si="556"/>
        <v>0.73844995608264341</v>
      </c>
      <c r="N478" s="1">
        <f t="shared" si="557"/>
        <v>0.69877680565793487</v>
      </c>
      <c r="O478" s="1">
        <f t="shared" si="558"/>
        <v>7.2415782638259083</v>
      </c>
      <c r="P478" s="1">
        <f t="shared" si="559"/>
        <v>0.82169667557577419</v>
      </c>
      <c r="Q478" s="1">
        <f t="shared" si="560"/>
        <v>181964.06645070092</v>
      </c>
      <c r="R478" s="1">
        <f t="shared" si="561"/>
        <v>0.79972799016833096</v>
      </c>
      <c r="S478" s="1">
        <f t="shared" si="562"/>
        <v>0.34959089415066275</v>
      </c>
      <c r="T478" s="1">
        <f t="shared" si="563"/>
        <v>0.79820365998339982</v>
      </c>
      <c r="U478" s="1">
        <f t="shared" si="564"/>
        <v>0.99549734919550581</v>
      </c>
      <c r="V478" s="1">
        <f t="shared" si="565"/>
        <v>165.21250190323133</v>
      </c>
      <c r="W478" s="1">
        <f t="shared" si="566"/>
        <v>4088.2385511602051</v>
      </c>
      <c r="X478" s="1">
        <f t="shared" si="567"/>
        <v>451.11837266382571</v>
      </c>
      <c r="Y478" s="1">
        <f t="shared" si="568"/>
        <v>0.18707509293207236</v>
      </c>
      <c r="Z478" s="1">
        <f t="shared" si="569"/>
        <v>0.69877680565793487</v>
      </c>
      <c r="AA478" s="1">
        <f t="shared" si="570"/>
        <v>8590.7730224228799</v>
      </c>
      <c r="AB478" s="1">
        <f t="shared" si="571"/>
        <v>1.079360855429733E-2</v>
      </c>
      <c r="AC478" s="1">
        <f t="shared" si="572"/>
        <v>0.44765787864100609</v>
      </c>
      <c r="AD478" s="1">
        <f t="shared" si="573"/>
        <v>2.606956434788249E-2</v>
      </c>
      <c r="AE478" s="1">
        <f t="shared" si="574"/>
        <v>0.34582370797538819</v>
      </c>
      <c r="AF478" s="1">
        <f t="shared" si="575"/>
        <v>257.4179418725987</v>
      </c>
      <c r="AG478" s="1">
        <f t="shared" si="576"/>
        <v>152.64174105343687</v>
      </c>
      <c r="AH478" s="1">
        <f t="shared" si="577"/>
        <v>152.28493172840558</v>
      </c>
      <c r="AI478" s="1">
        <f t="shared" si="578"/>
        <v>253.84050322185539</v>
      </c>
      <c r="AJ478" s="1">
        <f t="shared" si="579"/>
        <v>304.92667476620312</v>
      </c>
      <c r="AK478" s="8">
        <f t="shared" si="580"/>
        <v>121634465.6788286</v>
      </c>
      <c r="AL478" s="1">
        <f t="shared" si="581"/>
        <v>4255328.9627991561</v>
      </c>
      <c r="AM478" s="1">
        <f t="shared" si="582"/>
        <v>0.99998227253819183</v>
      </c>
      <c r="AN478" s="1">
        <f t="shared" si="583"/>
        <v>35.669933260585594</v>
      </c>
      <c r="AO478" s="1">
        <f t="shared" si="584"/>
        <v>132.27099378591569</v>
      </c>
      <c r="AP478" s="1">
        <f t="shared" si="585"/>
        <v>1.1261370205372129E-2</v>
      </c>
      <c r="AQ478" s="1">
        <f t="shared" si="586"/>
        <v>2.873722962359077E-3</v>
      </c>
      <c r="AR478" s="1">
        <f t="shared" si="587"/>
        <v>4578.590161562398</v>
      </c>
      <c r="AS478" s="1">
        <f t="shared" si="588"/>
        <v>339577511.11235362</v>
      </c>
      <c r="AT478" s="1">
        <f t="shared" si="589"/>
        <v>1319167.9983224222</v>
      </c>
      <c r="AU478" s="1">
        <f t="shared" si="590"/>
        <v>15017230.993078938</v>
      </c>
      <c r="AV478" s="1">
        <f t="shared" si="591"/>
        <v>53.563009982635066</v>
      </c>
      <c r="AW478" s="1">
        <f t="shared" si="592"/>
        <v>1066073.987361396</v>
      </c>
      <c r="AX478" s="6">
        <f t="shared" si="593"/>
        <v>1284384682.5077174</v>
      </c>
      <c r="AY478">
        <f t="shared" si="594"/>
        <v>1311405.2455429507</v>
      </c>
      <c r="AZ478">
        <f t="shared" si="595"/>
        <v>245331.25818155467</v>
      </c>
      <c r="BA478">
        <f t="shared" si="596"/>
        <v>2299024.3046370628</v>
      </c>
      <c r="BB478">
        <f t="shared" si="597"/>
        <v>27563822.817495629</v>
      </c>
    </row>
    <row r="479" spans="4:54" x14ac:dyDescent="0.35">
      <c r="D479">
        <f t="shared" si="547"/>
        <v>2029.75</v>
      </c>
      <c r="E479" s="1">
        <f t="shared" si="548"/>
        <v>4743.0830172074939</v>
      </c>
      <c r="F479" s="1">
        <f t="shared" si="549"/>
        <v>0.95180342542118646</v>
      </c>
      <c r="G479" s="1">
        <f t="shared" si="550"/>
        <v>176789.71017997758</v>
      </c>
      <c r="H479" s="1">
        <f t="shared" si="551"/>
        <v>11806.422806314567</v>
      </c>
      <c r="I479" s="1">
        <f t="shared" si="552"/>
        <v>3.0105518996305369E-4</v>
      </c>
      <c r="J479" s="1">
        <f t="shared" si="553"/>
        <v>0.53476047334215637</v>
      </c>
      <c r="K479" s="1">
        <f t="shared" si="554"/>
        <v>1.5980158365757887E-2</v>
      </c>
      <c r="L479" s="1">
        <f t="shared" si="555"/>
        <v>6.0194462038474358E-3</v>
      </c>
      <c r="M479" s="1">
        <f t="shared" si="556"/>
        <v>0.73846519668660549</v>
      </c>
      <c r="N479" s="1">
        <f t="shared" si="557"/>
        <v>0.69973155289503397</v>
      </c>
      <c r="O479" s="1">
        <f t="shared" si="558"/>
        <v>7.2586306140882284</v>
      </c>
      <c r="P479" s="1">
        <f t="shared" si="559"/>
        <v>0.82204101161068521</v>
      </c>
      <c r="Q479" s="1">
        <f t="shared" si="560"/>
        <v>182701.62756925894</v>
      </c>
      <c r="R479" s="1">
        <f t="shared" si="561"/>
        <v>0.79972799016833096</v>
      </c>
      <c r="S479" s="1">
        <f t="shared" si="562"/>
        <v>0.3500103513849655</v>
      </c>
      <c r="T479" s="1">
        <f t="shared" si="563"/>
        <v>0.79822271410932932</v>
      </c>
      <c r="U479" s="1">
        <f t="shared" si="564"/>
        <v>0.99551605974175517</v>
      </c>
      <c r="V479" s="1">
        <f t="shared" si="565"/>
        <v>165.16901208354253</v>
      </c>
      <c r="W479" s="1">
        <f t="shared" si="566"/>
        <v>4097.8654685517567</v>
      </c>
      <c r="X479" s="1">
        <f t="shared" si="567"/>
        <v>452.18065884235938</v>
      </c>
      <c r="Y479" s="1">
        <f t="shared" si="568"/>
        <v>0.18759932088476067</v>
      </c>
      <c r="Z479" s="1">
        <f t="shared" si="569"/>
        <v>0.69973155289503397</v>
      </c>
      <c r="AA479" s="1">
        <f t="shared" si="570"/>
        <v>8611.0024344744252</v>
      </c>
      <c r="AB479" s="1">
        <f t="shared" si="571"/>
        <v>1.0808355992767103E-2</v>
      </c>
      <c r="AC479" s="1">
        <f t="shared" si="572"/>
        <v>0.44903057890682674</v>
      </c>
      <c r="AD479" s="1">
        <f t="shared" si="573"/>
        <v>2.604812871534189E-2</v>
      </c>
      <c r="AE479" s="1">
        <f t="shared" si="574"/>
        <v>0.34623864514489344</v>
      </c>
      <c r="AF479" s="1">
        <f t="shared" si="575"/>
        <v>257.41794174857614</v>
      </c>
      <c r="AG479" s="1">
        <f t="shared" si="576"/>
        <v>152.64174097989493</v>
      </c>
      <c r="AH479" s="1">
        <f t="shared" si="577"/>
        <v>152.28493172840558</v>
      </c>
      <c r="AI479" s="1">
        <f t="shared" si="578"/>
        <v>253.77368335297345</v>
      </c>
      <c r="AJ479" s="1">
        <f t="shared" si="579"/>
        <v>304.92667461929113</v>
      </c>
      <c r="AK479" s="8">
        <f t="shared" si="580"/>
        <v>122127490.78159299</v>
      </c>
      <c r="AL479" s="1">
        <f t="shared" si="581"/>
        <v>4272577.1856363751</v>
      </c>
      <c r="AM479" s="1">
        <f t="shared" si="582"/>
        <v>0.99998234410198106</v>
      </c>
      <c r="AN479" s="1">
        <f t="shared" si="583"/>
        <v>35.673536845601205</v>
      </c>
      <c r="AO479" s="1">
        <f t="shared" si="584"/>
        <v>132.28435657433823</v>
      </c>
      <c r="AP479" s="1">
        <f t="shared" si="585"/>
        <v>1.1267258469701381E-2</v>
      </c>
      <c r="AQ479" s="1">
        <f t="shared" si="586"/>
        <v>2.8817758029673021E-3</v>
      </c>
      <c r="AR479" s="1">
        <f t="shared" si="587"/>
        <v>4589.3717509201488</v>
      </c>
      <c r="AS479" s="1">
        <f t="shared" si="588"/>
        <v>340793193.17926115</v>
      </c>
      <c r="AT479" s="1">
        <f t="shared" si="589"/>
        <v>1323890.5993278387</v>
      </c>
      <c r="AU479" s="1">
        <f t="shared" si="590"/>
        <v>15099678.992974089</v>
      </c>
      <c r="AV479" s="1">
        <f t="shared" si="591"/>
        <v>53.562013051323902</v>
      </c>
      <c r="AW479" s="1">
        <f t="shared" si="592"/>
        <v>1069200.5792890778</v>
      </c>
      <c r="AX479" s="6">
        <f t="shared" si="593"/>
        <v>1292017650.681567</v>
      </c>
      <c r="AY479">
        <f t="shared" si="594"/>
        <v>1316100.0560136302</v>
      </c>
      <c r="AZ479">
        <f t="shared" si="595"/>
        <v>246899.47672455251</v>
      </c>
      <c r="BA479">
        <f t="shared" si="596"/>
        <v>2306343.5684985365</v>
      </c>
      <c r="BB479">
        <f t="shared" si="597"/>
        <v>27707511.836535446</v>
      </c>
    </row>
    <row r="480" spans="4:54" x14ac:dyDescent="0.35">
      <c r="D480">
        <f t="shared" si="547"/>
        <v>2029.8125</v>
      </c>
      <c r="E480" s="1">
        <f t="shared" si="548"/>
        <v>4753.5189996923255</v>
      </c>
      <c r="F480" s="1">
        <f t="shared" si="549"/>
        <v>0.9518042721298392</v>
      </c>
      <c r="G480" s="1">
        <f t="shared" si="550"/>
        <v>177527.61160537225</v>
      </c>
      <c r="H480" s="1">
        <f t="shared" si="551"/>
        <v>11805.21940352421</v>
      </c>
      <c r="I480" s="1">
        <f t="shared" si="552"/>
        <v>2.9729200036148021E-4</v>
      </c>
      <c r="J480" s="1">
        <f t="shared" si="553"/>
        <v>0.53538301785227582</v>
      </c>
      <c r="K480" s="1">
        <f t="shared" si="554"/>
        <v>1.5961773812785272E-2</v>
      </c>
      <c r="L480" s="1">
        <f t="shared" si="555"/>
        <v>6.026453777097463E-3</v>
      </c>
      <c r="M480" s="1">
        <f t="shared" si="556"/>
        <v>0.73848024678303181</v>
      </c>
      <c r="N480" s="1">
        <f t="shared" si="557"/>
        <v>0.70068403869019491</v>
      </c>
      <c r="O480" s="1">
        <f t="shared" si="558"/>
        <v>7.275647603051234</v>
      </c>
      <c r="P480" s="1">
        <f t="shared" si="559"/>
        <v>0.82238331033276679</v>
      </c>
      <c r="Q480" s="1">
        <f t="shared" si="560"/>
        <v>183438.92640587635</v>
      </c>
      <c r="R480" s="1">
        <f t="shared" si="561"/>
        <v>0.79972799016833096</v>
      </c>
      <c r="S480" s="1">
        <f t="shared" si="562"/>
        <v>0.35042970037113219</v>
      </c>
      <c r="T480" s="1">
        <f t="shared" si="563"/>
        <v>0.79824153005870202</v>
      </c>
      <c r="U480" s="1">
        <f t="shared" si="564"/>
        <v>0.99553461421466116</v>
      </c>
      <c r="V480" s="1">
        <f t="shared" si="565"/>
        <v>165.12571050304052</v>
      </c>
      <c r="W480" s="1">
        <f t="shared" si="566"/>
        <v>4107.4724226947155</v>
      </c>
      <c r="X480" s="1">
        <f t="shared" si="567"/>
        <v>453.2407421679759</v>
      </c>
      <c r="Y480" s="1">
        <f t="shared" si="568"/>
        <v>0.18812341355143156</v>
      </c>
      <c r="Z480" s="1">
        <f t="shared" si="569"/>
        <v>0.70068403869019491</v>
      </c>
      <c r="AA480" s="1">
        <f t="shared" si="570"/>
        <v>8631.1898969833255</v>
      </c>
      <c r="AB480" s="1">
        <f t="shared" si="571"/>
        <v>1.0823068500027294E-2</v>
      </c>
      <c r="AC480" s="1">
        <f t="shared" si="572"/>
        <v>0.45040234842841081</v>
      </c>
      <c r="AD480" s="1">
        <f t="shared" si="573"/>
        <v>2.6026374080492732E-2</v>
      </c>
      <c r="AE480" s="1">
        <f t="shared" si="574"/>
        <v>0.34665347523274287</v>
      </c>
      <c r="AF480" s="1">
        <f t="shared" si="575"/>
        <v>257.41794162913925</v>
      </c>
      <c r="AG480" s="1">
        <f t="shared" si="576"/>
        <v>152.64174090907215</v>
      </c>
      <c r="AH480" s="1">
        <f t="shared" si="577"/>
        <v>152.28493172840558</v>
      </c>
      <c r="AI480" s="1">
        <f t="shared" si="578"/>
        <v>253.70715270391051</v>
      </c>
      <c r="AJ480" s="1">
        <f t="shared" si="579"/>
        <v>304.9266744778111</v>
      </c>
      <c r="AK480" s="8">
        <f t="shared" si="580"/>
        <v>122620340.56115031</v>
      </c>
      <c r="AL480" s="1">
        <f t="shared" si="581"/>
        <v>4289819.2748840312</v>
      </c>
      <c r="AM480" s="1">
        <f t="shared" si="582"/>
        <v>0.99998241506516072</v>
      </c>
      <c r="AN480" s="1">
        <f t="shared" si="583"/>
        <v>35.677121094024983</v>
      </c>
      <c r="AO480" s="1">
        <f t="shared" si="584"/>
        <v>132.29764765894794</v>
      </c>
      <c r="AP480" s="1">
        <f t="shared" si="585"/>
        <v>1.1273098163607517E-2</v>
      </c>
      <c r="AQ480" s="1">
        <f t="shared" si="586"/>
        <v>2.889826565401845E-3</v>
      </c>
      <c r="AR480" s="1">
        <f t="shared" si="587"/>
        <v>4600.1309825968447</v>
      </c>
      <c r="AS480" s="1">
        <f t="shared" si="588"/>
        <v>342007938.08948672</v>
      </c>
      <c r="AT480" s="1">
        <f t="shared" si="589"/>
        <v>1328609.5597105499</v>
      </c>
      <c r="AU480" s="1">
        <f t="shared" si="590"/>
        <v>15182422.155432079</v>
      </c>
      <c r="AV480" s="1">
        <f t="shared" si="591"/>
        <v>53.561024436618979</v>
      </c>
      <c r="AW480" s="1">
        <f t="shared" si="592"/>
        <v>1072319.4892570137</v>
      </c>
      <c r="AX480" s="6">
        <f t="shared" si="593"/>
        <v>1299681421.9666388</v>
      </c>
      <c r="AY480">
        <f t="shared" si="594"/>
        <v>1320791.2472851488</v>
      </c>
      <c r="AZ480">
        <f t="shared" si="595"/>
        <v>248471.75802813517</v>
      </c>
      <c r="BA480">
        <f t="shared" si="596"/>
        <v>2313650.2276005391</v>
      </c>
      <c r="BB480">
        <f t="shared" si="597"/>
        <v>27851658.309566606</v>
      </c>
    </row>
    <row r="481" spans="4:54" x14ac:dyDescent="0.35">
      <c r="D481">
        <f t="shared" si="547"/>
        <v>2029.875</v>
      </c>
      <c r="E481" s="1">
        <f t="shared" si="548"/>
        <v>4763.9285547210447</v>
      </c>
      <c r="F481" s="1">
        <f t="shared" si="549"/>
        <v>0.95180511177567351</v>
      </c>
      <c r="G481" s="1">
        <f t="shared" si="550"/>
        <v>178265.43781809253</v>
      </c>
      <c r="H481" s="1">
        <f t="shared" si="551"/>
        <v>11803.589836959387</v>
      </c>
      <c r="I481" s="1">
        <f t="shared" si="552"/>
        <v>2.9357585062651608E-4</v>
      </c>
      <c r="J481" s="1">
        <f t="shared" si="553"/>
        <v>0.53600397535450628</v>
      </c>
      <c r="K481" s="1">
        <f t="shared" si="554"/>
        <v>1.5943417993443419E-2</v>
      </c>
      <c r="L481" s="1">
        <f t="shared" si="555"/>
        <v>6.0334434864456332E-3</v>
      </c>
      <c r="M481" s="1">
        <f t="shared" si="556"/>
        <v>0.73849510875326652</v>
      </c>
      <c r="N481" s="1">
        <f t="shared" si="557"/>
        <v>0.701634245288974</v>
      </c>
      <c r="O481" s="1">
        <f t="shared" si="558"/>
        <v>7.2926288059065367</v>
      </c>
      <c r="P481" s="1">
        <f t="shared" si="559"/>
        <v>0.82272357907624682</v>
      </c>
      <c r="Q481" s="1">
        <f t="shared" si="560"/>
        <v>184175.9366336815</v>
      </c>
      <c r="R481" s="1">
        <f t="shared" si="561"/>
        <v>0.79972799016833096</v>
      </c>
      <c r="S481" s="1">
        <f t="shared" si="562"/>
        <v>0.35084893878413548</v>
      </c>
      <c r="T481" s="1">
        <f t="shared" si="563"/>
        <v>0.79826011080872461</v>
      </c>
      <c r="U481" s="1">
        <f t="shared" si="564"/>
        <v>0.99555301389623807</v>
      </c>
      <c r="V481" s="1">
        <f t="shared" si="565"/>
        <v>165.08259713946245</v>
      </c>
      <c r="W481" s="1">
        <f t="shared" si="566"/>
        <v>4117.059173763183</v>
      </c>
      <c r="X481" s="1">
        <f t="shared" si="567"/>
        <v>454.29859617698742</v>
      </c>
      <c r="Y481" s="1">
        <f t="shared" si="568"/>
        <v>0.1886473680263194</v>
      </c>
      <c r="Z481" s="1">
        <f t="shared" si="569"/>
        <v>0.701634245288974</v>
      </c>
      <c r="AA481" s="1">
        <f t="shared" si="570"/>
        <v>8651.3349059941866</v>
      </c>
      <c r="AB481" s="1">
        <f t="shared" si="571"/>
        <v>1.0837745801835094E-2</v>
      </c>
      <c r="AC481" s="1">
        <f t="shared" si="572"/>
        <v>0.45177314582276329</v>
      </c>
      <c r="AD481" s="1">
        <f t="shared" si="573"/>
        <v>2.6004303063286851E-2</v>
      </c>
      <c r="AE481" s="1">
        <f t="shared" si="574"/>
        <v>0.34706819593896365</v>
      </c>
      <c r="AF481" s="1">
        <f t="shared" si="575"/>
        <v>257.41794151411841</v>
      </c>
      <c r="AG481" s="1">
        <f t="shared" si="576"/>
        <v>152.64174084086795</v>
      </c>
      <c r="AH481" s="1">
        <f t="shared" si="577"/>
        <v>152.28493172840558</v>
      </c>
      <c r="AI481" s="1">
        <f t="shared" si="578"/>
        <v>253.64091124046089</v>
      </c>
      <c r="AJ481" s="1">
        <f t="shared" si="579"/>
        <v>304.92667434156215</v>
      </c>
      <c r="AK481" s="8">
        <f t="shared" si="580"/>
        <v>123112997.41921848</v>
      </c>
      <c r="AL481" s="1">
        <f t="shared" si="581"/>
        <v>4307054.6148755942</v>
      </c>
      <c r="AM481" s="1">
        <f t="shared" si="582"/>
        <v>0.99998248543274348</v>
      </c>
      <c r="AN481" s="1">
        <f t="shared" si="583"/>
        <v>35.680686012073686</v>
      </c>
      <c r="AO481" s="1">
        <f t="shared" si="584"/>
        <v>132.31086706279774</v>
      </c>
      <c r="AP481" s="1">
        <f t="shared" si="585"/>
        <v>1.1278889460108471E-2</v>
      </c>
      <c r="AQ481" s="1">
        <f t="shared" si="586"/>
        <v>2.8978752050262697E-3</v>
      </c>
      <c r="AR481" s="1">
        <f t="shared" si="587"/>
        <v>4610.8675880013834</v>
      </c>
      <c r="AS481" s="1">
        <f t="shared" si="588"/>
        <v>343221705.44681287</v>
      </c>
      <c r="AT481" s="1">
        <f t="shared" si="589"/>
        <v>1333324.7225426533</v>
      </c>
      <c r="AU481" s="1">
        <f t="shared" si="590"/>
        <v>15265460.252913989</v>
      </c>
      <c r="AV481" s="1">
        <f t="shared" si="591"/>
        <v>53.56004407017867</v>
      </c>
      <c r="AW481" s="1">
        <f t="shared" si="592"/>
        <v>1075430.6021364606</v>
      </c>
      <c r="AX481" s="6">
        <f t="shared" si="593"/>
        <v>1307375984.3053401</v>
      </c>
      <c r="AY481">
        <f t="shared" si="594"/>
        <v>1325478.6633530592</v>
      </c>
      <c r="AZ481">
        <f t="shared" si="595"/>
        <v>250048.06121659849</v>
      </c>
      <c r="BA481">
        <f t="shared" si="596"/>
        <v>2320944.0238923584</v>
      </c>
      <c r="BB481">
        <f t="shared" si="597"/>
        <v>27996261.448791638</v>
      </c>
    </row>
    <row r="482" spans="4:54" x14ac:dyDescent="0.35">
      <c r="D482">
        <f t="shared" si="547"/>
        <v>2029.9375</v>
      </c>
      <c r="E482" s="1">
        <f t="shared" si="548"/>
        <v>4774.3114526227164</v>
      </c>
      <c r="F482" s="1">
        <f t="shared" si="549"/>
        <v>0.95180594441675448</v>
      </c>
      <c r="G482" s="1">
        <f t="shared" si="550"/>
        <v>179003.16218290248</v>
      </c>
      <c r="H482" s="1">
        <f t="shared" si="551"/>
        <v>11801.534872856384</v>
      </c>
      <c r="I482" s="1">
        <f t="shared" si="552"/>
        <v>2.8990615275986502E-4</v>
      </c>
      <c r="J482" s="1">
        <f t="shared" si="553"/>
        <v>0.53662334876119366</v>
      </c>
      <c r="K482" s="1">
        <f t="shared" si="554"/>
        <v>1.5925090973955773E-2</v>
      </c>
      <c r="L482" s="1">
        <f t="shared" si="555"/>
        <v>6.0404153646743059E-3</v>
      </c>
      <c r="M482" s="1">
        <f t="shared" si="556"/>
        <v>0.73850978494888686</v>
      </c>
      <c r="N482" s="1">
        <f t="shared" si="557"/>
        <v>0.70258215511781474</v>
      </c>
      <c r="O482" s="1">
        <f t="shared" si="558"/>
        <v>7.309573801834591</v>
      </c>
      <c r="P482" s="1">
        <f t="shared" si="559"/>
        <v>0.82306182521489091</v>
      </c>
      <c r="Q482" s="1">
        <f t="shared" si="560"/>
        <v>184912.63200112162</v>
      </c>
      <c r="R482" s="1">
        <f t="shared" si="561"/>
        <v>0.79972799016833096</v>
      </c>
      <c r="S482" s="1">
        <f t="shared" si="562"/>
        <v>0.35126806430983248</v>
      </c>
      <c r="T482" s="1">
        <f t="shared" si="563"/>
        <v>0.79827845929938879</v>
      </c>
      <c r="U482" s="1">
        <f t="shared" si="564"/>
        <v>0.995571260059117</v>
      </c>
      <c r="V482" s="1">
        <f t="shared" si="565"/>
        <v>165.0396719610641</v>
      </c>
      <c r="W482" s="1">
        <f t="shared" si="566"/>
        <v>4126.6254841831615</v>
      </c>
      <c r="X482" s="1">
        <f t="shared" si="567"/>
        <v>455.35419465419295</v>
      </c>
      <c r="Y482" s="1">
        <f t="shared" si="568"/>
        <v>0.18917118141726205</v>
      </c>
      <c r="Z482" s="1">
        <f t="shared" si="569"/>
        <v>0.70258215511781474</v>
      </c>
      <c r="AA482" s="1">
        <f t="shared" si="570"/>
        <v>8671.4369622836239</v>
      </c>
      <c r="AB482" s="1">
        <f t="shared" si="571"/>
        <v>1.0852387626741752E-2</v>
      </c>
      <c r="AC482" s="1">
        <f t="shared" si="572"/>
        <v>0.45314292982393034</v>
      </c>
      <c r="AD482" s="1">
        <f t="shared" si="573"/>
        <v>2.5981918309951363E-2</v>
      </c>
      <c r="AE482" s="1">
        <f t="shared" si="574"/>
        <v>0.34748280497435008</v>
      </c>
      <c r="AF482" s="1">
        <f t="shared" si="575"/>
        <v>257.41794140335037</v>
      </c>
      <c r="AG482" s="1">
        <f t="shared" si="576"/>
        <v>152.64174077518555</v>
      </c>
      <c r="AH482" s="1">
        <f t="shared" si="577"/>
        <v>152.28493172840558</v>
      </c>
      <c r="AI482" s="1">
        <f t="shared" si="578"/>
        <v>253.57495891385122</v>
      </c>
      <c r="AJ482" s="1">
        <f t="shared" si="579"/>
        <v>304.92667421035088</v>
      </c>
      <c r="AK482" s="8">
        <f t="shared" si="580"/>
        <v>123605443.80786261</v>
      </c>
      <c r="AL482" s="1">
        <f t="shared" si="581"/>
        <v>4324282.5917059071</v>
      </c>
      <c r="AM482" s="1">
        <f t="shared" si="582"/>
        <v>0.99998255520970392</v>
      </c>
      <c r="AN482" s="1">
        <f t="shared" si="583"/>
        <v>35.684231606881475</v>
      </c>
      <c r="AO482" s="1">
        <f t="shared" si="584"/>
        <v>132.32401481234248</v>
      </c>
      <c r="AP482" s="1">
        <f t="shared" si="585"/>
        <v>1.128463253207259E-2</v>
      </c>
      <c r="AQ482" s="1">
        <f t="shared" si="586"/>
        <v>2.9059216774131075E-3</v>
      </c>
      <c r="AR482" s="1">
        <f t="shared" si="587"/>
        <v>4621.5813010646625</v>
      </c>
      <c r="AS482" s="1">
        <f t="shared" si="588"/>
        <v>344434455.0224129</v>
      </c>
      <c r="AT482" s="1">
        <f t="shared" si="589"/>
        <v>1338035.9315464946</v>
      </c>
      <c r="AU482" s="1">
        <f t="shared" si="590"/>
        <v>15348793.048072904</v>
      </c>
      <c r="AV482" s="1">
        <f t="shared" si="591"/>
        <v>53.559071884162677</v>
      </c>
      <c r="AW482" s="1">
        <f t="shared" si="592"/>
        <v>1078533.803683091</v>
      </c>
      <c r="AX482" s="6">
        <f t="shared" si="593"/>
        <v>1315101324.5433314</v>
      </c>
      <c r="AY482">
        <f t="shared" si="594"/>
        <v>1330162.1488593356</v>
      </c>
      <c r="AZ482">
        <f t="shared" si="595"/>
        <v>251628.3451762445</v>
      </c>
      <c r="BA482">
        <f t="shared" si="596"/>
        <v>2328224.7009305567</v>
      </c>
      <c r="BB482">
        <f t="shared" si="597"/>
        <v>28141320.450284909</v>
      </c>
    </row>
    <row r="483" spans="4:54" x14ac:dyDescent="0.35">
      <c r="D483">
        <f t="shared" si="547"/>
        <v>2030</v>
      </c>
      <c r="E483" s="1">
        <f t="shared" si="548"/>
        <v>4784.6674666322842</v>
      </c>
      <c r="F483" s="1">
        <f t="shared" si="549"/>
        <v>0.95180677011072101</v>
      </c>
      <c r="G483" s="1">
        <f t="shared" si="550"/>
        <v>179740.75811245601</v>
      </c>
      <c r="H483" s="1">
        <f t="shared" si="551"/>
        <v>11799.055339647659</v>
      </c>
      <c r="I483" s="1">
        <f t="shared" si="552"/>
        <v>2.8628232611321755E-4</v>
      </c>
      <c r="J483" s="1">
        <f t="shared" si="553"/>
        <v>0.53724114098677378</v>
      </c>
      <c r="K483" s="1">
        <f t="shared" si="554"/>
        <v>1.5906792820027795E-2</v>
      </c>
      <c r="L483" s="1">
        <f t="shared" si="555"/>
        <v>6.0473694445893622E-3</v>
      </c>
      <c r="M483" s="1">
        <f t="shared" si="556"/>
        <v>0.73852427769207518</v>
      </c>
      <c r="N483" s="1">
        <f t="shared" si="557"/>
        <v>0.70352775078551533</v>
      </c>
      <c r="O483" s="1">
        <f t="shared" si="558"/>
        <v>7.3264821740454025</v>
      </c>
      <c r="P483" s="1">
        <f t="shared" si="559"/>
        <v>0.82339805616101103</v>
      </c>
      <c r="Q483" s="1">
        <f t="shared" si="560"/>
        <v>185648.98633567771</v>
      </c>
      <c r="R483" s="1">
        <f t="shared" si="561"/>
        <v>0.79972799016833096</v>
      </c>
      <c r="S483" s="1">
        <f t="shared" si="562"/>
        <v>0.35168707464494703</v>
      </c>
      <c r="T483" s="1">
        <f t="shared" si="563"/>
        <v>0.79829657843393631</v>
      </c>
      <c r="U483" s="1">
        <f t="shared" si="564"/>
        <v>0.99558935396659032</v>
      </c>
      <c r="V483" s="1">
        <f t="shared" si="565"/>
        <v>164.99693492667146</v>
      </c>
      <c r="W483" s="1">
        <f t="shared" si="566"/>
        <v>4136.1711186555394</v>
      </c>
      <c r="X483" s="1">
        <f t="shared" si="567"/>
        <v>456.40751163541478</v>
      </c>
      <c r="Y483" s="1">
        <f t="shared" si="568"/>
        <v>0.18969485084567828</v>
      </c>
      <c r="Z483" s="1">
        <f t="shared" si="569"/>
        <v>0.70352775078551533</v>
      </c>
      <c r="AA483" s="1">
        <f t="shared" si="570"/>
        <v>8691.4955714085609</v>
      </c>
      <c r="AB483" s="1">
        <f t="shared" si="571"/>
        <v>1.0866993706115251E-2</v>
      </c>
      <c r="AC483" s="1">
        <f t="shared" si="572"/>
        <v>0.45451165928829645</v>
      </c>
      <c r="AD483" s="1">
        <f t="shared" si="573"/>
        <v>2.5959222492403716E-2</v>
      </c>
      <c r="AE483" s="1">
        <f t="shared" si="574"/>
        <v>0.34789730006044595</v>
      </c>
      <c r="AF483" s="1">
        <f t="shared" si="575"/>
        <v>257.4179412966779</v>
      </c>
      <c r="AG483" s="1">
        <f t="shared" si="576"/>
        <v>152.64174071193173</v>
      </c>
      <c r="AH483" s="1">
        <f t="shared" si="577"/>
        <v>152.28493172840558</v>
      </c>
      <c r="AI483" s="1">
        <f t="shared" si="578"/>
        <v>253.50929566081973</v>
      </c>
      <c r="AJ483" s="1">
        <f t="shared" si="579"/>
        <v>304.92667408399109</v>
      </c>
      <c r="AK483" s="8">
        <f t="shared" si="580"/>
        <v>124097662.23197815</v>
      </c>
      <c r="AL483" s="1">
        <f t="shared" si="581"/>
        <v>4341502.5933180489</v>
      </c>
      <c r="AM483" s="1">
        <f t="shared" si="582"/>
        <v>0.9999826244009784</v>
      </c>
      <c r="AN483" s="1">
        <f t="shared" si="583"/>
        <v>35.687757886494701</v>
      </c>
      <c r="AO483" s="1">
        <f t="shared" si="584"/>
        <v>132.33709093741962</v>
      </c>
      <c r="AP483" s="1">
        <f t="shared" si="585"/>
        <v>1.129032755221593E-2</v>
      </c>
      <c r="AQ483" s="1">
        <f t="shared" si="586"/>
        <v>2.9139659383435115E-3</v>
      </c>
      <c r="AR483" s="1">
        <f t="shared" si="587"/>
        <v>4632.271858265317</v>
      </c>
      <c r="AS483" s="1">
        <f t="shared" si="588"/>
        <v>345646146.76013178</v>
      </c>
      <c r="AT483" s="1">
        <f t="shared" si="589"/>
        <v>1342743.0311151841</v>
      </c>
      <c r="AU483" s="1">
        <f t="shared" si="590"/>
        <v>15432420.293794561</v>
      </c>
      <c r="AV483" s="1">
        <f t="shared" si="591"/>
        <v>53.558107811229497</v>
      </c>
      <c r="AW483" s="1">
        <f t="shared" si="592"/>
        <v>1081628.9805512088</v>
      </c>
      <c r="AX483" s="6">
        <f t="shared" si="593"/>
        <v>1322857428.4328301</v>
      </c>
      <c r="AY483">
        <f t="shared" si="594"/>
        <v>1334841.5491127698</v>
      </c>
      <c r="AZ483">
        <f t="shared" si="595"/>
        <v>253212.568561561</v>
      </c>
      <c r="BA483">
        <f t="shared" si="596"/>
        <v>2335492.0039116065</v>
      </c>
      <c r="BB483">
        <f t="shared" si="597"/>
        <v>28286834.494093068</v>
      </c>
    </row>
    <row r="484" spans="4:54" x14ac:dyDescent="0.35">
      <c r="D484">
        <f t="shared" si="547"/>
        <v>2030.0625</v>
      </c>
      <c r="E484" s="1">
        <f t="shared" si="548"/>
        <v>4794.996372906031</v>
      </c>
      <c r="F484" s="1">
        <f t="shared" si="549"/>
        <v>0.95180758891478745</v>
      </c>
      <c r="G484" s="1">
        <f t="shared" si="550"/>
        <v>180478.19907118398</v>
      </c>
      <c r="H484" s="1">
        <f t="shared" si="551"/>
        <v>11796.152127555983</v>
      </c>
      <c r="I484" s="1">
        <f t="shared" si="552"/>
        <v>2.8270379729636883E-4</v>
      </c>
      <c r="J484" s="1">
        <f t="shared" si="553"/>
        <v>0.53785735494773868</v>
      </c>
      <c r="K484" s="1">
        <f t="shared" si="554"/>
        <v>1.5888523596840499E-2</v>
      </c>
      <c r="L484" s="1">
        <f t="shared" si="555"/>
        <v>6.0543057590198316E-3</v>
      </c>
      <c r="M484" s="1">
        <f t="shared" si="556"/>
        <v>0.7385385892759867</v>
      </c>
      <c r="N484" s="1">
        <f t="shared" si="557"/>
        <v>0.70447101508465837</v>
      </c>
      <c r="O484" s="1">
        <f t="shared" si="558"/>
        <v>7.3433535098181695</v>
      </c>
      <c r="P484" s="1">
        <f t="shared" si="559"/>
        <v>0.82373227936447668</v>
      </c>
      <c r="Q484" s="1">
        <f t="shared" si="560"/>
        <v>186384.97354754846</v>
      </c>
      <c r="R484" s="1">
        <f t="shared" si="561"/>
        <v>0.79972799016833096</v>
      </c>
      <c r="S484" s="1">
        <f t="shared" si="562"/>
        <v>0.35210596749705181</v>
      </c>
      <c r="T484" s="1">
        <f t="shared" si="563"/>
        <v>0.79831447107931841</v>
      </c>
      <c r="U484" s="1">
        <f t="shared" si="564"/>
        <v>0.99560729687265492</v>
      </c>
      <c r="V484" s="1">
        <f t="shared" si="565"/>
        <v>164.95438598573369</v>
      </c>
      <c r="W484" s="1">
        <f t="shared" si="566"/>
        <v>4145.6958441784745</v>
      </c>
      <c r="X484" s="1">
        <f t="shared" si="567"/>
        <v>457.45852140996834</v>
      </c>
      <c r="Y484" s="1">
        <f t="shared" si="568"/>
        <v>0.1902183734465453</v>
      </c>
      <c r="Z484" s="1">
        <f t="shared" si="569"/>
        <v>0.70447101508465837</v>
      </c>
      <c r="AA484" s="1">
        <f t="shared" si="570"/>
        <v>8711.5102437532532</v>
      </c>
      <c r="AB484" s="1">
        <f t="shared" si="571"/>
        <v>1.0881563774162384E-2</v>
      </c>
      <c r="AC484" s="1">
        <f t="shared" si="572"/>
        <v>0.45587929319984316</v>
      </c>
      <c r="AD484" s="1">
        <f t="shared" si="573"/>
        <v>2.5936218307662826E-2</v>
      </c>
      <c r="AE484" s="1">
        <f t="shared" si="574"/>
        <v>0.34831167892952725</v>
      </c>
      <c r="AF484" s="1">
        <f t="shared" si="575"/>
        <v>257.41794119394956</v>
      </c>
      <c r="AG484" s="1">
        <f t="shared" si="576"/>
        <v>152.64174065101665</v>
      </c>
      <c r="AH484" s="1">
        <f t="shared" si="577"/>
        <v>152.28493172840558</v>
      </c>
      <c r="AI484" s="1">
        <f t="shared" si="578"/>
        <v>253.44392140369769</v>
      </c>
      <c r="AJ484" s="1">
        <f t="shared" si="579"/>
        <v>304.92667396230331</v>
      </c>
      <c r="AK484" s="8">
        <f t="shared" si="580"/>
        <v>124589635.25175348</v>
      </c>
      <c r="AL484" s="1">
        <f t="shared" si="581"/>
        <v>4358714.009589497</v>
      </c>
      <c r="AM484" s="1">
        <f t="shared" si="582"/>
        <v>0.99998269301146558</v>
      </c>
      <c r="AN484" s="1">
        <f t="shared" si="583"/>
        <v>35.691264859866656</v>
      </c>
      <c r="AO484" s="1">
        <f t="shared" si="584"/>
        <v>132.35009547122968</v>
      </c>
      <c r="AP484" s="1">
        <f t="shared" si="585"/>
        <v>1.129597469309955E-2</v>
      </c>
      <c r="AQ484" s="1">
        <f t="shared" si="586"/>
        <v>2.9220079438069097E-3</v>
      </c>
      <c r="AR484" s="1">
        <f t="shared" si="587"/>
        <v>4642.9389986547931</v>
      </c>
      <c r="AS484" s="1">
        <f t="shared" si="588"/>
        <v>346856740.78171039</v>
      </c>
      <c r="AT484" s="1">
        <f t="shared" si="589"/>
        <v>1347445.8663328902</v>
      </c>
      <c r="AU484" s="1">
        <f t="shared" si="590"/>
        <v>15516341.73323926</v>
      </c>
      <c r="AV484" s="1">
        <f t="shared" si="591"/>
        <v>53.557151784534085</v>
      </c>
      <c r="AW484" s="1">
        <f t="shared" si="592"/>
        <v>1084716.0203077162</v>
      </c>
      <c r="AX484" s="6">
        <f t="shared" si="593"/>
        <v>1330644280.6360648</v>
      </c>
      <c r="AY484">
        <f t="shared" si="594"/>
        <v>1339516.7101091454</v>
      </c>
      <c r="AZ484">
        <f t="shared" si="595"/>
        <v>254800.68980142917</v>
      </c>
      <c r="BA484">
        <f t="shared" si="596"/>
        <v>2342745.6797040435</v>
      </c>
      <c r="BB484">
        <f t="shared" si="597"/>
        <v>28432802.744337544</v>
      </c>
    </row>
    <row r="485" spans="4:54" x14ac:dyDescent="0.35">
      <c r="D485">
        <f t="shared" si="547"/>
        <v>2030.125</v>
      </c>
      <c r="E485" s="1">
        <f t="shared" si="548"/>
        <v>4805.2979505362846</v>
      </c>
      <c r="F485" s="1">
        <f t="shared" si="549"/>
        <v>0.95180840088574614</v>
      </c>
      <c r="G485" s="1">
        <f t="shared" si="550"/>
        <v>181215.45857915623</v>
      </c>
      <c r="H485" s="1">
        <f t="shared" si="551"/>
        <v>11792.82618816055</v>
      </c>
      <c r="I485" s="1">
        <f t="shared" si="552"/>
        <v>2.7917000008649139E-4</v>
      </c>
      <c r="J485" s="1">
        <f t="shared" si="553"/>
        <v>0.53847199356260245</v>
      </c>
      <c r="K485" s="1">
        <f t="shared" si="554"/>
        <v>1.5870283369044141E-2</v>
      </c>
      <c r="L485" s="1">
        <f t="shared" si="555"/>
        <v>6.061224340817504E-3</v>
      </c>
      <c r="M485" s="1">
        <f t="shared" si="556"/>
        <v>0.73855272196511246</v>
      </c>
      <c r="N485" s="1">
        <f t="shared" si="557"/>
        <v>0.70541193099300215</v>
      </c>
      <c r="O485" s="1">
        <f t="shared" si="558"/>
        <v>7.3601874005398793</v>
      </c>
      <c r="P485" s="1">
        <f t="shared" si="559"/>
        <v>0.82406450231173156</v>
      </c>
      <c r="Q485" s="1">
        <f t="shared" si="560"/>
        <v>187120.56763329502</v>
      </c>
      <c r="R485" s="1">
        <f t="shared" si="561"/>
        <v>0.79972799016833096</v>
      </c>
      <c r="S485" s="1">
        <f t="shared" si="562"/>
        <v>0.35252474058454986</v>
      </c>
      <c r="T485" s="1">
        <f t="shared" si="563"/>
        <v>0.79833214006664943</v>
      </c>
      <c r="U485" s="1">
        <f t="shared" si="564"/>
        <v>0.99562509002205712</v>
      </c>
      <c r="V485" s="1">
        <f t="shared" si="565"/>
        <v>164.91202507837767</v>
      </c>
      <c r="W485" s="1">
        <f t="shared" si="566"/>
        <v>4155.1994300691767</v>
      </c>
      <c r="X485" s="1">
        <f t="shared" si="567"/>
        <v>458.50719852306582</v>
      </c>
      <c r="Y485" s="1">
        <f t="shared" si="568"/>
        <v>0.1907417463683761</v>
      </c>
      <c r="Z485" s="1">
        <f t="shared" si="569"/>
        <v>0.70541193099300215</v>
      </c>
      <c r="AA485" s="1">
        <f t="shared" si="570"/>
        <v>8731.4804945750784</v>
      </c>
      <c r="AB485" s="1">
        <f t="shared" si="571"/>
        <v>1.0896097567950246E-2</v>
      </c>
      <c r="AC485" s="1">
        <f t="shared" si="572"/>
        <v>0.45724579067536886</v>
      </c>
      <c r="AD485" s="1">
        <f t="shared" si="573"/>
        <v>2.5912908477256649E-2</v>
      </c>
      <c r="AE485" s="1">
        <f t="shared" si="574"/>
        <v>0.34872593932458334</v>
      </c>
      <c r="AF485" s="1">
        <f t="shared" si="575"/>
        <v>257.4179410950195</v>
      </c>
      <c r="AG485" s="1">
        <f t="shared" si="576"/>
        <v>152.64174059235387</v>
      </c>
      <c r="AH485" s="1">
        <f t="shared" si="577"/>
        <v>152.28493172840558</v>
      </c>
      <c r="AI485" s="1">
        <f t="shared" si="578"/>
        <v>253.37883605049308</v>
      </c>
      <c r="AJ485" s="1">
        <f t="shared" si="579"/>
        <v>304.92667384511486</v>
      </c>
      <c r="AK485" s="8">
        <f t="shared" si="580"/>
        <v>125081345.48510623</v>
      </c>
      <c r="AL485" s="1">
        <f t="shared" si="581"/>
        <v>4375916.2324173525</v>
      </c>
      <c r="AM485" s="1">
        <f t="shared" si="582"/>
        <v>0.99998276104602679</v>
      </c>
      <c r="AN485" s="1">
        <f t="shared" si="583"/>
        <v>35.694752536852171</v>
      </c>
      <c r="AO485" s="1">
        <f t="shared" si="584"/>
        <v>132.36302845031622</v>
      </c>
      <c r="AP485" s="1">
        <f t="shared" si="585"/>
        <v>1.1301574127126826E-2</v>
      </c>
      <c r="AQ485" s="1">
        <f t="shared" si="586"/>
        <v>2.9300476500006586E-3</v>
      </c>
      <c r="AR485" s="1">
        <f t="shared" si="587"/>
        <v>4653.5824638817385</v>
      </c>
      <c r="AS485" s="1">
        <f t="shared" si="588"/>
        <v>348066197.39194196</v>
      </c>
      <c r="AT485" s="1">
        <f t="shared" si="589"/>
        <v>1352144.2829948745</v>
      </c>
      <c r="AU485" s="1">
        <f t="shared" si="590"/>
        <v>15600557.099885065</v>
      </c>
      <c r="AV485" s="1">
        <f t="shared" si="591"/>
        <v>53.556203737725468</v>
      </c>
      <c r="AW485" s="1">
        <f t="shared" si="592"/>
        <v>1087794.8114458034</v>
      </c>
      <c r="AX485" s="6">
        <f t="shared" si="593"/>
        <v>1338461864.728884</v>
      </c>
      <c r="AY485">
        <f t="shared" si="594"/>
        <v>1344187.4785511545</v>
      </c>
      <c r="AZ485">
        <f t="shared" si="595"/>
        <v>256392.66710535128</v>
      </c>
      <c r="BA485">
        <f t="shared" si="596"/>
        <v>2349985.4768800787</v>
      </c>
      <c r="BB485">
        <f t="shared" si="597"/>
        <v>28579224.349319048</v>
      </c>
    </row>
    <row r="486" spans="4:54" x14ac:dyDescent="0.35">
      <c r="D486">
        <f t="shared" si="547"/>
        <v>2030.1875</v>
      </c>
      <c r="E486" s="1">
        <f t="shared" si="548"/>
        <v>4815.5719815654147</v>
      </c>
      <c r="F486" s="1">
        <f t="shared" si="549"/>
        <v>0.95180920607996788</v>
      </c>
      <c r="G486" s="1">
        <f t="shared" si="550"/>
        <v>181952.51021591626</v>
      </c>
      <c r="H486" s="1">
        <f t="shared" si="551"/>
        <v>11789.078533955966</v>
      </c>
      <c r="I486" s="1">
        <f t="shared" si="552"/>
        <v>2.7568037533853997E-4</v>
      </c>
      <c r="J486" s="1">
        <f t="shared" si="553"/>
        <v>0.5390850597518666</v>
      </c>
      <c r="K486" s="1">
        <f t="shared" si="554"/>
        <v>1.5852072200752087E-2</v>
      </c>
      <c r="L486" s="1">
        <f t="shared" si="555"/>
        <v>6.0681252228565402E-3</v>
      </c>
      <c r="M486" s="1">
        <f t="shared" si="556"/>
        <v>0.7385666779956368</v>
      </c>
      <c r="N486" s="1">
        <f t="shared" si="557"/>
        <v>0.70635048167483383</v>
      </c>
      <c r="O486" s="1">
        <f t="shared" si="558"/>
        <v>7.3769834417428131</v>
      </c>
      <c r="P486" s="1">
        <f t="shared" si="559"/>
        <v>0.82439473252481443</v>
      </c>
      <c r="Q486" s="1">
        <f t="shared" si="560"/>
        <v>187855.74267945479</v>
      </c>
      <c r="R486" s="1">
        <f t="shared" si="561"/>
        <v>0.79972799016833096</v>
      </c>
      <c r="S486" s="1">
        <f t="shared" si="562"/>
        <v>0.35294339163665656</v>
      </c>
      <c r="T486" s="1">
        <f t="shared" si="563"/>
        <v>0.7983495881916548</v>
      </c>
      <c r="U486" s="1">
        <f t="shared" si="564"/>
        <v>0.99564273465033626</v>
      </c>
      <c r="V486" s="1">
        <f t="shared" si="565"/>
        <v>164.86985213546313</v>
      </c>
      <c r="W486" s="1">
        <f t="shared" si="566"/>
        <v>4164.6816479850859</v>
      </c>
      <c r="X486" s="1">
        <f t="shared" si="567"/>
        <v>459.55351777815304</v>
      </c>
      <c r="Y486" s="1">
        <f t="shared" si="568"/>
        <v>0.19126496677319649</v>
      </c>
      <c r="Z486" s="1">
        <f t="shared" si="569"/>
        <v>0.70635048167483383</v>
      </c>
      <c r="AA486" s="1">
        <f t="shared" si="570"/>
        <v>8751.4058440490244</v>
      </c>
      <c r="AB486" s="1">
        <f t="shared" si="571"/>
        <v>1.0910594827427143E-2</v>
      </c>
      <c r="AC486" s="1">
        <f t="shared" si="572"/>
        <v>0.45861111096966756</v>
      </c>
      <c r="AD486" s="1">
        <f t="shared" si="573"/>
        <v>2.5889295746626254E-2</v>
      </c>
      <c r="AE486" s="1">
        <f t="shared" si="574"/>
        <v>0.34914007899929966</v>
      </c>
      <c r="AF486" s="1">
        <f t="shared" si="575"/>
        <v>257.41794099974732</v>
      </c>
      <c r="AG486" s="1">
        <f t="shared" si="576"/>
        <v>152.64174053586009</v>
      </c>
      <c r="AH486" s="1">
        <f t="shared" si="577"/>
        <v>152.28493172840558</v>
      </c>
      <c r="AI486" s="1">
        <f t="shared" si="578"/>
        <v>253.31403949497548</v>
      </c>
      <c r="AJ486" s="1">
        <f t="shared" si="579"/>
        <v>304.92667373225936</v>
      </c>
      <c r="AK486" s="8">
        <f t="shared" si="580"/>
        <v>125572775.61009896</v>
      </c>
      <c r="AL486" s="1">
        <f t="shared" si="581"/>
        <v>4393108.6558028562</v>
      </c>
      <c r="AM486" s="1">
        <f t="shared" si="582"/>
        <v>0.99998282850948594</v>
      </c>
      <c r="AN486" s="1">
        <f t="shared" si="583"/>
        <v>35.698220928202062</v>
      </c>
      <c r="AO486" s="1">
        <f t="shared" si="584"/>
        <v>132.37588991454541</v>
      </c>
      <c r="AP486" s="1">
        <f t="shared" si="585"/>
        <v>1.1307126026540765E-2</v>
      </c>
      <c r="AQ486" s="1">
        <f t="shared" si="586"/>
        <v>2.9380850133296889E-3</v>
      </c>
      <c r="AR486" s="1">
        <f t="shared" si="587"/>
        <v>4664.2019982157253</v>
      </c>
      <c r="AS486" s="1">
        <f t="shared" si="588"/>
        <v>349274477.08376813</v>
      </c>
      <c r="AT486" s="1">
        <f t="shared" si="589"/>
        <v>1356838.1276272852</v>
      </c>
      <c r="AU486" s="1">
        <f t="shared" si="590"/>
        <v>15685066.117572244</v>
      </c>
      <c r="AV486" s="1">
        <f t="shared" si="591"/>
        <v>53.555263604944329</v>
      </c>
      <c r="AW486" s="1">
        <f t="shared" si="592"/>
        <v>1090865.2433983744</v>
      </c>
      <c r="AX486" s="6">
        <f t="shared" si="593"/>
        <v>1346310163.2045152</v>
      </c>
      <c r="AY486">
        <f t="shared" si="594"/>
        <v>1348853.7018680747</v>
      </c>
      <c r="AZ486">
        <f t="shared" si="595"/>
        <v>257988.45846970039</v>
      </c>
      <c r="BA486">
        <f t="shared" si="596"/>
        <v>2357211.1457467009</v>
      </c>
      <c r="BB486">
        <f t="shared" si="597"/>
        <v>28726098.441624053</v>
      </c>
    </row>
    <row r="487" spans="4:54" x14ac:dyDescent="0.35">
      <c r="D487">
        <f t="shared" si="547"/>
        <v>2030.25</v>
      </c>
      <c r="E487" s="1">
        <f t="shared" si="548"/>
        <v>4825.818250999122</v>
      </c>
      <c r="F487" s="1">
        <f t="shared" si="549"/>
        <v>0.95181000455340647</v>
      </c>
      <c r="G487" s="1">
        <f t="shared" si="550"/>
        <v>182689.3276242885</v>
      </c>
      <c r="H487" s="1">
        <f t="shared" si="551"/>
        <v>11784.910237883994</v>
      </c>
      <c r="I487" s="1">
        <f t="shared" si="552"/>
        <v>2.7223437089676685E-4</v>
      </c>
      <c r="J487" s="1">
        <f t="shared" si="553"/>
        <v>0.53969655643798509</v>
      </c>
      <c r="K487" s="1">
        <f t="shared" si="554"/>
        <v>1.583389015553472E-2</v>
      </c>
      <c r="L487" s="1">
        <f t="shared" si="555"/>
        <v>6.0750084380330775E-3</v>
      </c>
      <c r="M487" s="1">
        <f t="shared" si="556"/>
        <v>0.73858045957579233</v>
      </c>
      <c r="N487" s="1">
        <f t="shared" si="557"/>
        <v>0.70728665048228379</v>
      </c>
      <c r="O487" s="1">
        <f t="shared" si="558"/>
        <v>7.3937412331409833</v>
      </c>
      <c r="P487" s="1">
        <f t="shared" si="559"/>
        <v>0.82472297756038426</v>
      </c>
      <c r="Q487" s="1">
        <f t="shared" si="560"/>
        <v>188590.47286611426</v>
      </c>
      <c r="R487" s="1">
        <f t="shared" si="561"/>
        <v>0.79972799016833096</v>
      </c>
      <c r="S487" s="1">
        <f t="shared" si="562"/>
        <v>0.35336191839338116</v>
      </c>
      <c r="T487" s="1">
        <f t="shared" si="563"/>
        <v>0.79836681821511346</v>
      </c>
      <c r="U487" s="1">
        <f t="shared" si="564"/>
        <v>0.99566023198386955</v>
      </c>
      <c r="V487" s="1">
        <f t="shared" si="565"/>
        <v>164.82786707863983</v>
      </c>
      <c r="W487" s="1">
        <f t="shared" si="566"/>
        <v>4174.1422719444417</v>
      </c>
      <c r="X487" s="1">
        <f t="shared" si="567"/>
        <v>460.59745423917923</v>
      </c>
      <c r="Y487" s="1">
        <f t="shared" si="568"/>
        <v>0.19178803183652218</v>
      </c>
      <c r="Z487" s="1">
        <f t="shared" si="569"/>
        <v>0.70728665048228379</v>
      </c>
      <c r="AA487" s="1">
        <f t="shared" si="570"/>
        <v>8771.2858173109216</v>
      </c>
      <c r="AB487" s="1">
        <f t="shared" si="571"/>
        <v>1.0925055295442883E-2</v>
      </c>
      <c r="AC487" s="1">
        <f t="shared" si="572"/>
        <v>0.45997521348066572</v>
      </c>
      <c r="AD487" s="1">
        <f t="shared" si="573"/>
        <v>2.5865382884526777E-2</v>
      </c>
      <c r="AE487" s="1">
        <f t="shared" si="574"/>
        <v>0.34955409571803903</v>
      </c>
      <c r="AF487" s="1">
        <f t="shared" si="575"/>
        <v>257.41794090799772</v>
      </c>
      <c r="AG487" s="1">
        <f t="shared" si="576"/>
        <v>152.64174048145509</v>
      </c>
      <c r="AH487" s="1">
        <f t="shared" si="577"/>
        <v>152.28493172840558</v>
      </c>
      <c r="AI487" s="1">
        <f t="shared" si="578"/>
        <v>253.24953161676376</v>
      </c>
      <c r="AJ487" s="1">
        <f t="shared" si="579"/>
        <v>304.92667362357656</v>
      </c>
      <c r="AK487" s="8">
        <f t="shared" si="580"/>
        <v>126063908.36732739</v>
      </c>
      <c r="AL487" s="1">
        <f t="shared" si="581"/>
        <v>4410290.6759349396</v>
      </c>
      <c r="AM487" s="1">
        <f t="shared" si="582"/>
        <v>0.99998289540662966</v>
      </c>
      <c r="AN487" s="1">
        <f t="shared" si="583"/>
        <v>35.701670045557563</v>
      </c>
      <c r="AO487" s="1">
        <f t="shared" si="584"/>
        <v>132.38867990708516</v>
      </c>
      <c r="AP487" s="1">
        <f t="shared" si="585"/>
        <v>1.1312630563421352E-2</v>
      </c>
      <c r="AQ487" s="1">
        <f t="shared" si="586"/>
        <v>2.9461199904061547E-3</v>
      </c>
      <c r="AR487" s="1">
        <f t="shared" si="587"/>
        <v>4674.7973485702823</v>
      </c>
      <c r="AS487" s="1">
        <f t="shared" si="588"/>
        <v>350481540.5433073</v>
      </c>
      <c r="AT487" s="1">
        <f t="shared" si="589"/>
        <v>1361527.2475066953</v>
      </c>
      <c r="AU487" s="1">
        <f t="shared" si="590"/>
        <v>15769868.500548949</v>
      </c>
      <c r="AV487" s="1">
        <f t="shared" si="591"/>
        <v>53.554331320820609</v>
      </c>
      <c r="AW487" s="1">
        <f t="shared" si="592"/>
        <v>1093927.206551204</v>
      </c>
      <c r="AX487" s="6">
        <f t="shared" si="593"/>
        <v>1354189157.4774733</v>
      </c>
      <c r="AY487">
        <f t="shared" si="594"/>
        <v>1353515.2282351926</v>
      </c>
      <c r="AZ487">
        <f t="shared" si="595"/>
        <v>259588.02168398871</v>
      </c>
      <c r="BA487">
        <f t="shared" si="596"/>
        <v>2364422.4383762511</v>
      </c>
      <c r="BB487">
        <f t="shared" si="597"/>
        <v>28873424.138233222</v>
      </c>
    </row>
    <row r="488" spans="4:54" x14ac:dyDescent="0.35">
      <c r="D488">
        <f t="shared" si="547"/>
        <v>2030.3125</v>
      </c>
      <c r="E488" s="1">
        <f t="shared" si="548"/>
        <v>4836.0365468189857</v>
      </c>
      <c r="F488" s="1">
        <f t="shared" si="549"/>
        <v>0.95181079636159838</v>
      </c>
      <c r="G488" s="1">
        <f t="shared" si="550"/>
        <v>183425.88451415626</v>
      </c>
      <c r="H488" s="1">
        <f t="shared" si="551"/>
        <v>11780.322432854478</v>
      </c>
      <c r="I488" s="1">
        <f t="shared" si="552"/>
        <v>2.6883144150739176E-4</v>
      </c>
      <c r="J488" s="1">
        <f t="shared" si="553"/>
        <v>0.54030648654532898</v>
      </c>
      <c r="K488" s="1">
        <f t="shared" si="554"/>
        <v>1.5815737296413564E-2</v>
      </c>
      <c r="L488" s="1">
        <f t="shared" si="555"/>
        <v>6.0818740192648347E-3</v>
      </c>
      <c r="M488" s="1">
        <f t="shared" si="556"/>
        <v>0.73859406888620838</v>
      </c>
      <c r="N488" s="1">
        <f t="shared" si="557"/>
        <v>0.70822042095660154</v>
      </c>
      <c r="O488" s="1">
        <f t="shared" si="558"/>
        <v>7.4104603786654906</v>
      </c>
      <c r="P488" s="1">
        <f t="shared" si="559"/>
        <v>0.82504924500874977</v>
      </c>
      <c r="Q488" s="1">
        <f t="shared" si="560"/>
        <v>189324.73247044705</v>
      </c>
      <c r="R488" s="1">
        <f t="shared" si="561"/>
        <v>0.79972799016833096</v>
      </c>
      <c r="S488" s="1">
        <f t="shared" si="562"/>
        <v>0.35378031860550796</v>
      </c>
      <c r="T488" s="1">
        <f t="shared" si="563"/>
        <v>0.79838383286329451</v>
      </c>
      <c r="U488" s="1">
        <f t="shared" si="564"/>
        <v>0.99567758323991695</v>
      </c>
      <c r="V488" s="1">
        <f t="shared" si="565"/>
        <v>164.78606982040486</v>
      </c>
      <c r="W488" s="1">
        <f t="shared" si="566"/>
        <v>4183.5810783462439</v>
      </c>
      <c r="X488" s="1">
        <f t="shared" si="567"/>
        <v>461.63898323279955</v>
      </c>
      <c r="Y488" s="1">
        <f t="shared" si="568"/>
        <v>0.19231093874733562</v>
      </c>
      <c r="Z488" s="1">
        <f t="shared" si="569"/>
        <v>0.70822042095660154</v>
      </c>
      <c r="AA488" s="1">
        <f t="shared" si="570"/>
        <v>8791.1199444993799</v>
      </c>
      <c r="AB488" s="1">
        <f t="shared" si="571"/>
        <v>1.0939478717768495E-2</v>
      </c>
      <c r="AC488" s="1">
        <f t="shared" si="572"/>
        <v>0.46133805775451514</v>
      </c>
      <c r="AD488" s="1">
        <f t="shared" si="573"/>
        <v>2.5841172682425417E-2</v>
      </c>
      <c r="AE488" s="1">
        <f t="shared" si="574"/>
        <v>0.34996798725582323</v>
      </c>
      <c r="AF488" s="1">
        <f t="shared" si="575"/>
        <v>257.41794081964048</v>
      </c>
      <c r="AG488" s="1">
        <f t="shared" si="576"/>
        <v>152.64174042906168</v>
      </c>
      <c r="AH488" s="1">
        <f t="shared" si="577"/>
        <v>152.28493172840558</v>
      </c>
      <c r="AI488" s="1">
        <f t="shared" si="578"/>
        <v>253.18531228141424</v>
      </c>
      <c r="AJ488" s="1">
        <f t="shared" si="579"/>
        <v>304.92667351891225</v>
      </c>
      <c r="AK488" s="8">
        <f t="shared" si="580"/>
        <v>126554726.56228548</v>
      </c>
      <c r="AL488" s="1">
        <f t="shared" si="581"/>
        <v>4427461.6912729628</v>
      </c>
      <c r="AM488" s="1">
        <f t="shared" si="582"/>
        <v>0.9999829617422078</v>
      </c>
      <c r="AN488" s="1">
        <f t="shared" si="583"/>
        <v>35.70509990144452</v>
      </c>
      <c r="AO488" s="1">
        <f t="shared" si="584"/>
        <v>132.40139847438374</v>
      </c>
      <c r="AP488" s="1">
        <f t="shared" si="585"/>
        <v>1.1318087909682872E-2</v>
      </c>
      <c r="AQ488" s="1">
        <f t="shared" si="586"/>
        <v>2.954152538049076E-3</v>
      </c>
      <c r="AR488" s="1">
        <f t="shared" si="587"/>
        <v>4685.368264525252</v>
      </c>
      <c r="AS488" s="1">
        <f t="shared" si="588"/>
        <v>351687348.65481675</v>
      </c>
      <c r="AT488" s="1">
        <f t="shared" si="589"/>
        <v>1366211.4906793772</v>
      </c>
      <c r="AU488" s="1">
        <f t="shared" si="590"/>
        <v>15854963.953518119</v>
      </c>
      <c r="AV488" s="1">
        <f t="shared" si="591"/>
        <v>53.553406820471068</v>
      </c>
      <c r="AW488" s="1">
        <f t="shared" si="592"/>
        <v>1096980.5922558131</v>
      </c>
      <c r="AX488" s="6">
        <f t="shared" si="593"/>
        <v>1362098827.8876162</v>
      </c>
      <c r="AY488">
        <f t="shared" si="594"/>
        <v>1358171.9065929649</v>
      </c>
      <c r="AZ488">
        <f t="shared" si="595"/>
        <v>261191.31433715171</v>
      </c>
      <c r="BA488">
        <f t="shared" si="596"/>
        <v>2371619.1086364426</v>
      </c>
      <c r="BB488">
        <f t="shared" si="597"/>
        <v>29021200.540631738</v>
      </c>
    </row>
    <row r="489" spans="4:54" x14ac:dyDescent="0.35">
      <c r="D489">
        <f t="shared" si="547"/>
        <v>2030.375</v>
      </c>
      <c r="E489" s="1">
        <f t="shared" si="548"/>
        <v>4846.2266599943277</v>
      </c>
      <c r="F489" s="1">
        <f t="shared" si="549"/>
        <v>0.95181158155966616</v>
      </c>
      <c r="G489" s="1">
        <f t="shared" si="550"/>
        <v>184162.15466620968</v>
      </c>
      <c r="H489" s="1">
        <f t="shared" si="551"/>
        <v>11775.316311246233</v>
      </c>
      <c r="I489" s="1">
        <f t="shared" si="552"/>
        <v>2.6547104873229297E-4</v>
      </c>
      <c r="J489" s="1">
        <f t="shared" si="553"/>
        <v>0.54091485300015074</v>
      </c>
      <c r="K489" s="1">
        <f t="shared" si="554"/>
        <v>1.5797613685855479E-2</v>
      </c>
      <c r="L489" s="1">
        <f t="shared" si="555"/>
        <v>6.0887219994907064E-3</v>
      </c>
      <c r="M489" s="1">
        <f t="shared" si="556"/>
        <v>0.73860750808025655</v>
      </c>
      <c r="N489" s="1">
        <f t="shared" si="557"/>
        <v>0.70915177682939257</v>
      </c>
      <c r="O489" s="1">
        <f t="shared" si="558"/>
        <v>7.4271404864988</v>
      </c>
      <c r="P489" s="1">
        <f t="shared" si="559"/>
        <v>0.82537354249290529</v>
      </c>
      <c r="Q489" s="1">
        <f t="shared" si="560"/>
        <v>190058.49587021198</v>
      </c>
      <c r="R489" s="1">
        <f t="shared" si="561"/>
        <v>0.79972799016833096</v>
      </c>
      <c r="S489" s="1">
        <f t="shared" si="562"/>
        <v>0.35419859003457821</v>
      </c>
      <c r="T489" s="1">
        <f t="shared" si="563"/>
        <v>0.79840063482838874</v>
      </c>
      <c r="U489" s="1">
        <f t="shared" si="564"/>
        <v>0.99569478962666547</v>
      </c>
      <c r="V489" s="1">
        <f t="shared" si="565"/>
        <v>164.74446026416229</v>
      </c>
      <c r="W489" s="1">
        <f t="shared" si="566"/>
        <v>4192.997845989602</v>
      </c>
      <c r="X489" s="1">
        <f t="shared" si="567"/>
        <v>462.67808035051047</v>
      </c>
      <c r="Y489" s="1">
        <f t="shared" si="568"/>
        <v>0.19283368470806272</v>
      </c>
      <c r="Z489" s="1">
        <f t="shared" si="569"/>
        <v>0.70915177682939257</v>
      </c>
      <c r="AA489" s="1">
        <f t="shared" si="570"/>
        <v>8810.9077607964573</v>
      </c>
      <c r="AB489" s="1">
        <f t="shared" si="571"/>
        <v>1.0953864843115325E-2</v>
      </c>
      <c r="AC489" s="1">
        <f t="shared" si="572"/>
        <v>0.46269960349064182</v>
      </c>
      <c r="AD489" s="1">
        <f t="shared" si="573"/>
        <v>2.5816667953896748E-2</v>
      </c>
      <c r="AE489" s="1">
        <f t="shared" si="574"/>
        <v>0.35038175139831518</v>
      </c>
      <c r="AF489" s="1">
        <f t="shared" si="575"/>
        <v>257.41794073455014</v>
      </c>
      <c r="AG489" s="1">
        <f t="shared" si="576"/>
        <v>152.64174037860548</v>
      </c>
      <c r="AH489" s="1">
        <f t="shared" si="577"/>
        <v>152.28493172840558</v>
      </c>
      <c r="AI489" s="1">
        <f t="shared" si="578"/>
        <v>253.12138134051219</v>
      </c>
      <c r="AJ489" s="1">
        <f t="shared" si="579"/>
        <v>304.92667341811773</v>
      </c>
      <c r="AK489" s="8">
        <f t="shared" si="580"/>
        <v>127045213.06770366</v>
      </c>
      <c r="AL489" s="1">
        <f t="shared" si="581"/>
        <v>4444621.1026285179</v>
      </c>
      <c r="AM489" s="1">
        <f t="shared" si="582"/>
        <v>0.99998302752093338</v>
      </c>
      <c r="AN489" s="1">
        <f t="shared" si="583"/>
        <v>35.708510509267661</v>
      </c>
      <c r="AO489" s="1">
        <f t="shared" si="584"/>
        <v>132.41404566614844</v>
      </c>
      <c r="AP489" s="1">
        <f t="shared" si="585"/>
        <v>1.1323498237071291E-2</v>
      </c>
      <c r="AQ489" s="1">
        <f t="shared" si="586"/>
        <v>2.9621826132839838E-3</v>
      </c>
      <c r="AR489" s="1">
        <f t="shared" si="587"/>
        <v>4695.9144983484621</v>
      </c>
      <c r="AS489" s="1">
        <f t="shared" si="588"/>
        <v>352891862.50558829</v>
      </c>
      <c r="AT489" s="1">
        <f t="shared" si="589"/>
        <v>1370890.7059803226</v>
      </c>
      <c r="AU489" s="1">
        <f t="shared" si="590"/>
        <v>15940352.17168558</v>
      </c>
      <c r="AV489" s="1">
        <f t="shared" si="591"/>
        <v>53.552490039496845</v>
      </c>
      <c r="AW489" s="1">
        <f t="shared" si="592"/>
        <v>1100025.2928420776</v>
      </c>
      <c r="AX489" s="6">
        <f t="shared" si="593"/>
        <v>1370039153.7043476</v>
      </c>
      <c r="AY489">
        <f t="shared" si="594"/>
        <v>1362823.586665926</v>
      </c>
      <c r="AZ489">
        <f t="shared" si="595"/>
        <v>262798.29382384836</v>
      </c>
      <c r="BA489">
        <f t="shared" si="596"/>
        <v>2378800.9122198671</v>
      </c>
      <c r="BB489">
        <f t="shared" si="597"/>
        <v>29169426.734921515</v>
      </c>
    </row>
    <row r="490" spans="4:54" x14ac:dyDescent="0.35">
      <c r="D490">
        <f t="shared" si="547"/>
        <v>2030.4375</v>
      </c>
      <c r="E490" s="1">
        <f t="shared" si="548"/>
        <v>4856.3883844933398</v>
      </c>
      <c r="F490" s="1">
        <f t="shared" si="549"/>
        <v>0.95181236020232063</v>
      </c>
      <c r="G490" s="1">
        <f t="shared" si="550"/>
        <v>184898.11193566257</v>
      </c>
      <c r="H490" s="1">
        <f t="shared" si="551"/>
        <v>11769.89312439157</v>
      </c>
      <c r="I490" s="1">
        <f t="shared" si="552"/>
        <v>2.6215266086383125E-4</v>
      </c>
      <c r="J490" s="1">
        <f t="shared" si="553"/>
        <v>0.54152165873054858</v>
      </c>
      <c r="K490" s="1">
        <f t="shared" si="554"/>
        <v>1.5779519385767021E-2</v>
      </c>
      <c r="L490" s="1">
        <f t="shared" si="555"/>
        <v>6.0955524116703651E-3</v>
      </c>
      <c r="M490" s="1">
        <f t="shared" si="556"/>
        <v>0.7386207792843914</v>
      </c>
      <c r="N490" s="1">
        <f t="shared" si="557"/>
        <v>0.71008070202381646</v>
      </c>
      <c r="O490" s="1">
        <f t="shared" si="558"/>
        <v>7.4437811691079157</v>
      </c>
      <c r="P490" s="1">
        <f t="shared" si="559"/>
        <v>0.82569587766756947</v>
      </c>
      <c r="Q490" s="1">
        <f t="shared" si="560"/>
        <v>190791.73754721173</v>
      </c>
      <c r="R490" s="1">
        <f t="shared" si="561"/>
        <v>0.79972799016833096</v>
      </c>
      <c r="S490" s="1">
        <f t="shared" si="562"/>
        <v>0.35461673045287101</v>
      </c>
      <c r="T490" s="1">
        <f t="shared" si="563"/>
        <v>0.79841722676893456</v>
      </c>
      <c r="U490" s="1">
        <f t="shared" si="564"/>
        <v>0.99571185234327497</v>
      </c>
      <c r="V490" s="1">
        <f t="shared" si="565"/>
        <v>164.70303830428301</v>
      </c>
      <c r="W490" s="1">
        <f t="shared" si="566"/>
        <v>4202.3923560924686</v>
      </c>
      <c r="X490" s="1">
        <f t="shared" si="567"/>
        <v>463.71472145071641</v>
      </c>
      <c r="Y490" s="1">
        <f t="shared" si="568"/>
        <v>0.19335626693454944</v>
      </c>
      <c r="Z490" s="1">
        <f t="shared" si="569"/>
        <v>0.71008070202381646</v>
      </c>
      <c r="AA490" s="1">
        <f t="shared" si="570"/>
        <v>8830.6488064670139</v>
      </c>
      <c r="AB490" s="1">
        <f t="shared" si="571"/>
        <v>1.0968213423153546E-2</v>
      </c>
      <c r="AC490" s="1">
        <f t="shared" si="572"/>
        <v>0.46405981054674805</v>
      </c>
      <c r="AD490" s="1">
        <f t="shared" si="573"/>
        <v>2.5791871534015468E-2</v>
      </c>
      <c r="AE490" s="1">
        <f t="shared" si="574"/>
        <v>0.35079538594179982</v>
      </c>
      <c r="AF490" s="1">
        <f t="shared" si="575"/>
        <v>257.41794065260598</v>
      </c>
      <c r="AG490" s="1">
        <f t="shared" si="576"/>
        <v>152.64174033001484</v>
      </c>
      <c r="AH490" s="1">
        <f t="shared" si="577"/>
        <v>152.28493172840558</v>
      </c>
      <c r="AI490" s="1">
        <f t="shared" si="578"/>
        <v>253.05773863176398</v>
      </c>
      <c r="AJ490" s="1">
        <f t="shared" si="579"/>
        <v>304.92667332105009</v>
      </c>
      <c r="AK490" s="8">
        <f t="shared" si="580"/>
        <v>127535350.82586086</v>
      </c>
      <c r="AL490" s="1">
        <f t="shared" si="581"/>
        <v>4461768.3132463153</v>
      </c>
      <c r="AM490" s="1">
        <f t="shared" si="582"/>
        <v>0.99998309274748309</v>
      </c>
      <c r="AN490" s="1">
        <f t="shared" si="583"/>
        <v>35.711901883304556</v>
      </c>
      <c r="AO490" s="1">
        <f t="shared" si="584"/>
        <v>132.42662153532328</v>
      </c>
      <c r="AP490" s="1">
        <f t="shared" si="585"/>
        <v>1.1328861717161621E-2</v>
      </c>
      <c r="AQ490" s="1">
        <f t="shared" si="586"/>
        <v>2.9702101733425582E-3</v>
      </c>
      <c r="AR490" s="1">
        <f t="shared" si="587"/>
        <v>4706.4358050167039</v>
      </c>
      <c r="AS490" s="1">
        <f t="shared" si="588"/>
        <v>354095043.39077336</v>
      </c>
      <c r="AT490" s="1">
        <f t="shared" si="589"/>
        <v>1375564.7430519862</v>
      </c>
      <c r="AU490" s="1">
        <f t="shared" si="590"/>
        <v>16026032.840809351</v>
      </c>
      <c r="AV490" s="1">
        <f t="shared" si="591"/>
        <v>53.551580913981098</v>
      </c>
      <c r="AW490" s="1">
        <f t="shared" si="592"/>
        <v>1103061.2016305497</v>
      </c>
      <c r="AX490" s="6">
        <f t="shared" si="593"/>
        <v>1378010113.1309638</v>
      </c>
      <c r="AY490">
        <f t="shared" si="594"/>
        <v>1367470.1189813225</v>
      </c>
      <c r="AZ490">
        <f t="shared" si="595"/>
        <v>264408.91735077265</v>
      </c>
      <c r="BA490">
        <f t="shared" si="596"/>
        <v>2385967.6066729235</v>
      </c>
      <c r="BB490">
        <f t="shared" si="597"/>
        <v>29318101.791935258</v>
      </c>
    </row>
    <row r="491" spans="4:54" x14ac:dyDescent="0.35">
      <c r="D491">
        <f t="shared" si="547"/>
        <v>2030.5</v>
      </c>
      <c r="E491" s="1">
        <f t="shared" si="548"/>
        <v>4866.5215172935141</v>
      </c>
      <c r="F491" s="1">
        <f t="shared" si="549"/>
        <v>0.95181313234386211</v>
      </c>
      <c r="G491" s="1">
        <f t="shared" si="550"/>
        <v>185633.73025593706</v>
      </c>
      <c r="H491" s="1">
        <f t="shared" si="551"/>
        <v>11764.054182045118</v>
      </c>
      <c r="I491" s="1">
        <f t="shared" si="552"/>
        <v>2.5887575284071679E-4</v>
      </c>
      <c r="J491" s="1">
        <f t="shared" si="553"/>
        <v>0.5421269066664296</v>
      </c>
      <c r="K491" s="1">
        <f t="shared" si="554"/>
        <v>1.5761454457488895E-2</v>
      </c>
      <c r="L491" s="1">
        <f t="shared" si="555"/>
        <v>6.1023652887838434E-3</v>
      </c>
      <c r="M491" s="1">
        <f t="shared" si="556"/>
        <v>0.73863388459848656</v>
      </c>
      <c r="N491" s="1">
        <f t="shared" si="557"/>
        <v>0.71100718065574531</v>
      </c>
      <c r="O491" s="1">
        <f t="shared" si="558"/>
        <v>7.4603820432764891</v>
      </c>
      <c r="P491" s="1">
        <f t="shared" si="559"/>
        <v>0.82601625821823033</v>
      </c>
      <c r="Q491" s="1">
        <f t="shared" si="560"/>
        <v>191524.43209071155</v>
      </c>
      <c r="R491" s="1">
        <f t="shared" si="561"/>
        <v>0.79972799016833096</v>
      </c>
      <c r="S491" s="1">
        <f t="shared" si="562"/>
        <v>0.35503473764338456</v>
      </c>
      <c r="T491" s="1">
        <f t="shared" si="563"/>
        <v>0.7984336113102386</v>
      </c>
      <c r="U491" s="1">
        <f t="shared" si="564"/>
        <v>0.9957287725799232</v>
      </c>
      <c r="V491" s="1">
        <f t="shared" si="565"/>
        <v>164.66180382616614</v>
      </c>
      <c r="W491" s="1">
        <f t="shared" si="566"/>
        <v>4211.7643923097585</v>
      </c>
      <c r="X491" s="1">
        <f t="shared" si="567"/>
        <v>464.74888266072952</v>
      </c>
      <c r="Y491" s="1">
        <f t="shared" si="568"/>
        <v>0.19387868265603814</v>
      </c>
      <c r="Z491" s="1">
        <f t="shared" si="569"/>
        <v>0.71100718065574531</v>
      </c>
      <c r="AA491" s="1">
        <f t="shared" si="570"/>
        <v>8850.3426268967978</v>
      </c>
      <c r="AB491" s="1">
        <f t="shared" si="571"/>
        <v>1.0982524212530057E-2</v>
      </c>
      <c r="AC491" s="1">
        <f t="shared" si="572"/>
        <v>0.46541863894376678</v>
      </c>
      <c r="AD491" s="1">
        <f t="shared" si="573"/>
        <v>2.5766786278747074E-2</v>
      </c>
      <c r="AE491" s="1">
        <f t="shared" si="574"/>
        <v>0.35120888869316574</v>
      </c>
      <c r="AF491" s="1">
        <f t="shared" si="575"/>
        <v>257.41794057369162</v>
      </c>
      <c r="AG491" s="1">
        <f t="shared" si="576"/>
        <v>152.6417402832208</v>
      </c>
      <c r="AH491" s="1">
        <f t="shared" si="577"/>
        <v>152.28493172840558</v>
      </c>
      <c r="AI491" s="1">
        <f t="shared" si="578"/>
        <v>252.99438397909123</v>
      </c>
      <c r="AJ491" s="1">
        <f t="shared" si="579"/>
        <v>304.92667322757137</v>
      </c>
      <c r="AK491" s="8">
        <f t="shared" si="580"/>
        <v>128025122.85086966</v>
      </c>
      <c r="AL491" s="1">
        <f t="shared" si="581"/>
        <v>4478902.7288841261</v>
      </c>
      <c r="AM491" s="1">
        <f t="shared" si="582"/>
        <v>0.99998315742649724</v>
      </c>
      <c r="AN491" s="1">
        <f t="shared" si="583"/>
        <v>35.715274038699661</v>
      </c>
      <c r="AO491" s="1">
        <f t="shared" si="584"/>
        <v>132.43912613806677</v>
      </c>
      <c r="AP491" s="1">
        <f t="shared" si="585"/>
        <v>1.1334178521355286E-2</v>
      </c>
      <c r="AQ491" s="1">
        <f t="shared" si="586"/>
        <v>2.9782351756622661E-3</v>
      </c>
      <c r="AR491" s="1">
        <f t="shared" si="587"/>
        <v>4716.931942236024</v>
      </c>
      <c r="AS491" s="1">
        <f t="shared" si="588"/>
        <v>355296852.81813896</v>
      </c>
      <c r="AT491" s="1">
        <f t="shared" si="589"/>
        <v>1380233.452362763</v>
      </c>
      <c r="AU491" s="1">
        <f t="shared" si="590"/>
        <v>16112005.637250099</v>
      </c>
      <c r="AV491" s="1">
        <f t="shared" si="591"/>
        <v>53.550679380486393</v>
      </c>
      <c r="AW491" s="1">
        <f t="shared" si="592"/>
        <v>1106088.2129445036</v>
      </c>
      <c r="AX491" s="6">
        <f t="shared" si="593"/>
        <v>1386011683.3091431</v>
      </c>
      <c r="AY491">
        <f t="shared" si="594"/>
        <v>1372111.3548874799</v>
      </c>
      <c r="AZ491">
        <f t="shared" si="595"/>
        <v>266023.14194297622</v>
      </c>
      <c r="BA491">
        <f t="shared" si="596"/>
        <v>2393118.9514242085</v>
      </c>
      <c r="BB491">
        <f t="shared" si="597"/>
        <v>29467224.767352317</v>
      </c>
    </row>
    <row r="492" spans="4:54" x14ac:dyDescent="0.35">
      <c r="D492">
        <f t="shared" si="547"/>
        <v>2030.5625</v>
      </c>
      <c r="E492" s="1">
        <f t="shared" si="548"/>
        <v>4876.6258583913823</v>
      </c>
      <c r="F492" s="1">
        <f t="shared" si="549"/>
        <v>0.95181389803818328</v>
      </c>
      <c r="G492" s="1">
        <f t="shared" si="550"/>
        <v>186368.98364231488</v>
      </c>
      <c r="H492" s="1">
        <f t="shared" si="551"/>
        <v>11757.800851837243</v>
      </c>
      <c r="I492" s="1">
        <f t="shared" si="552"/>
        <v>2.5563980616492062E-4</v>
      </c>
      <c r="J492" s="1">
        <f t="shared" si="553"/>
        <v>0.54273059973947368</v>
      </c>
      <c r="K492" s="1">
        <f t="shared" si="554"/>
        <v>1.574341896179059E-2</v>
      </c>
      <c r="L492" s="1">
        <f t="shared" si="555"/>
        <v>6.1091606638311296E-3</v>
      </c>
      <c r="M492" s="1">
        <f t="shared" si="556"/>
        <v>0.7386468260961675</v>
      </c>
      <c r="N492" s="1">
        <f t="shared" si="557"/>
        <v>0.71193119703488383</v>
      </c>
      <c r="O492" s="1">
        <f t="shared" si="558"/>
        <v>7.4769427301358053</v>
      </c>
      <c r="P492" s="1">
        <f t="shared" si="559"/>
        <v>0.8263346918601967</v>
      </c>
      <c r="Q492" s="1">
        <f t="shared" si="560"/>
        <v>192256.55420081684</v>
      </c>
      <c r="R492" s="1">
        <f t="shared" si="561"/>
        <v>0.79972799016833096</v>
      </c>
      <c r="S492" s="1">
        <f t="shared" si="562"/>
        <v>0.3554526093998171</v>
      </c>
      <c r="T492" s="1">
        <f t="shared" si="563"/>
        <v>0.79844979104479119</v>
      </c>
      <c r="U492" s="1">
        <f t="shared" si="564"/>
        <v>0.9957455515178506</v>
      </c>
      <c r="V492" s="1">
        <f t="shared" si="565"/>
        <v>164.62075670630134</v>
      </c>
      <c r="W492" s="1">
        <f t="shared" si="566"/>
        <v>4221.1137407508513</v>
      </c>
      <c r="X492" s="1">
        <f t="shared" si="567"/>
        <v>465.78054037870101</v>
      </c>
      <c r="Y492" s="1">
        <f t="shared" si="568"/>
        <v>0.19440092911514395</v>
      </c>
      <c r="Z492" s="1">
        <f t="shared" si="569"/>
        <v>0.71193119703488383</v>
      </c>
      <c r="AA492" s="1">
        <f t="shared" si="570"/>
        <v>8869.9887726292127</v>
      </c>
      <c r="AB492" s="1">
        <f t="shared" si="571"/>
        <v>1.0996796968885772E-2</v>
      </c>
      <c r="AC492" s="1">
        <f t="shared" si="572"/>
        <v>0.46677604887076862</v>
      </c>
      <c r="AD492" s="1">
        <f t="shared" si="573"/>
        <v>2.5741415064336297E-2</v>
      </c>
      <c r="AE492" s="1">
        <f t="shared" si="574"/>
        <v>0.35162225746988623</v>
      </c>
      <c r="AF492" s="1">
        <f t="shared" si="575"/>
        <v>257.41794049769504</v>
      </c>
      <c r="AG492" s="1">
        <f t="shared" si="576"/>
        <v>152.64174023815693</v>
      </c>
      <c r="AH492" s="1">
        <f t="shared" si="577"/>
        <v>152.28493172840558</v>
      </c>
      <c r="AI492" s="1">
        <f t="shared" si="578"/>
        <v>252.93131719272665</v>
      </c>
      <c r="AJ492" s="1">
        <f t="shared" si="579"/>
        <v>304.92667313754896</v>
      </c>
      <c r="AK492" s="8">
        <f t="shared" si="580"/>
        <v>128514512.23093408</v>
      </c>
      <c r="AL492" s="1">
        <f t="shared" si="581"/>
        <v>4496023.7578917742</v>
      </c>
      <c r="AM492" s="1">
        <f t="shared" si="582"/>
        <v>0.99998322156257979</v>
      </c>
      <c r="AN492" s="1">
        <f t="shared" si="583"/>
        <v>35.718626991458109</v>
      </c>
      <c r="AO492" s="1">
        <f t="shared" si="584"/>
        <v>132.4515595337291</v>
      </c>
      <c r="AP492" s="1">
        <f t="shared" si="585"/>
        <v>1.133944882087755E-2</v>
      </c>
      <c r="AQ492" s="1">
        <f t="shared" si="586"/>
        <v>2.9862575778859981E-3</v>
      </c>
      <c r="AR492" s="1">
        <f t="shared" si="587"/>
        <v>4727.402670461327</v>
      </c>
      <c r="AS492" s="1">
        <f t="shared" si="588"/>
        <v>356497252.51275367</v>
      </c>
      <c r="AT492" s="1">
        <f t="shared" si="589"/>
        <v>1384896.6852251925</v>
      </c>
      <c r="AU492" s="1">
        <f t="shared" si="590"/>
        <v>16198270.228022773</v>
      </c>
      <c r="AV492" s="1">
        <f t="shared" si="591"/>
        <v>53.549785376052419</v>
      </c>
      <c r="AW492" s="1">
        <f t="shared" si="592"/>
        <v>1109106.2221217006</v>
      </c>
      <c r="AX492" s="6">
        <f t="shared" si="593"/>
        <v>1394043840.3235765</v>
      </c>
      <c r="AY492">
        <f t="shared" si="594"/>
        <v>1376747.1465719016</v>
      </c>
      <c r="AZ492">
        <f t="shared" si="595"/>
        <v>267640.92445020092</v>
      </c>
      <c r="BA492">
        <f t="shared" si="596"/>
        <v>2400254.7078123516</v>
      </c>
      <c r="BB492">
        <f t="shared" si="597"/>
        <v>29616794.701816328</v>
      </c>
    </row>
    <row r="493" spans="4:54" x14ac:dyDescent="0.35">
      <c r="D493">
        <f t="shared" si="547"/>
        <v>2030.625</v>
      </c>
      <c r="E493" s="1">
        <f t="shared" si="548"/>
        <v>4886.7012108114959</v>
      </c>
      <c r="F493" s="1">
        <f t="shared" si="549"/>
        <v>0.95181465733877024</v>
      </c>
      <c r="G493" s="1">
        <f t="shared" si="550"/>
        <v>187103.84619555471</v>
      </c>
      <c r="H493" s="1">
        <f t="shared" si="551"/>
        <v>11751.134558707887</v>
      </c>
      <c r="I493" s="1">
        <f t="shared" si="552"/>
        <v>2.5244430881965089E-4</v>
      </c>
      <c r="J493" s="1">
        <f t="shared" si="553"/>
        <v>0.54333274088309613</v>
      </c>
      <c r="K493" s="1">
        <f t="shared" si="554"/>
        <v>1.57254129588651E-2</v>
      </c>
      <c r="L493" s="1">
        <f t="shared" si="555"/>
        <v>6.1159385698317465E-3</v>
      </c>
      <c r="M493" s="1">
        <f t="shared" si="556"/>
        <v>0.73865960582513901</v>
      </c>
      <c r="N493" s="1">
        <f t="shared" si="557"/>
        <v>0.7128527356658495</v>
      </c>
      <c r="O493" s="1">
        <f t="shared" si="558"/>
        <v>7.4934628551947142</v>
      </c>
      <c r="P493" s="1">
        <f t="shared" si="559"/>
        <v>0.826651186337652</v>
      </c>
      <c r="Q493" s="1">
        <f t="shared" si="560"/>
        <v>192988.07869180699</v>
      </c>
      <c r="R493" s="1">
        <f t="shared" si="561"/>
        <v>0.79972799016833096</v>
      </c>
      <c r="S493" s="1">
        <f t="shared" si="562"/>
        <v>0.35587034352654801</v>
      </c>
      <c r="T493" s="1">
        <f t="shared" si="563"/>
        <v>0.79846576853267648</v>
      </c>
      <c r="U493" s="1">
        <f t="shared" si="564"/>
        <v>0.99576219032940672</v>
      </c>
      <c r="V493" s="1">
        <f t="shared" si="565"/>
        <v>164.57989681233255</v>
      </c>
      <c r="W493" s="1">
        <f t="shared" si="566"/>
        <v>4230.4401899964796</v>
      </c>
      <c r="X493" s="1">
        <f t="shared" si="567"/>
        <v>466.80967127548433</v>
      </c>
      <c r="Y493" s="1">
        <f t="shared" si="568"/>
        <v>0.19492300356783093</v>
      </c>
      <c r="Z493" s="1">
        <f t="shared" si="569"/>
        <v>0.7128527356658495</v>
      </c>
      <c r="AA493" s="1">
        <f t="shared" si="570"/>
        <v>8889.5867994008167</v>
      </c>
      <c r="AB493" s="1">
        <f t="shared" si="571"/>
        <v>1.1011031452872315E-2</v>
      </c>
      <c r="AC493" s="1">
        <f t="shared" si="572"/>
        <v>0.46813200068981764</v>
      </c>
      <c r="AD493" s="1">
        <f t="shared" si="573"/>
        <v>2.5715760786694009E-2</v>
      </c>
      <c r="AE493" s="1">
        <f t="shared" si="574"/>
        <v>0.35203549010000068</v>
      </c>
      <c r="AF493" s="1">
        <f t="shared" si="575"/>
        <v>257.4179404245084</v>
      </c>
      <c r="AG493" s="1">
        <f t="shared" si="576"/>
        <v>152.64174019475928</v>
      </c>
      <c r="AH493" s="1">
        <f t="shared" si="577"/>
        <v>152.28493172840558</v>
      </c>
      <c r="AI493" s="1">
        <f t="shared" si="578"/>
        <v>252.86853806931197</v>
      </c>
      <c r="AJ493" s="1">
        <f t="shared" si="579"/>
        <v>304.92667305085507</v>
      </c>
      <c r="AK493" s="8">
        <f t="shared" si="580"/>
        <v>129003502.13057822</v>
      </c>
      <c r="AL493" s="1">
        <f t="shared" si="581"/>
        <v>4513130.8112890963</v>
      </c>
      <c r="AM493" s="1">
        <f t="shared" si="582"/>
        <v>0.99998328516029933</v>
      </c>
      <c r="AN493" s="1">
        <f t="shared" si="583"/>
        <v>35.721960758439543</v>
      </c>
      <c r="AO493" s="1">
        <f t="shared" si="584"/>
        <v>132.46392178482901</v>
      </c>
      <c r="AP493" s="1">
        <f t="shared" si="585"/>
        <v>1.1344672786774899E-2</v>
      </c>
      <c r="AQ493" s="1">
        <f t="shared" si="586"/>
        <v>2.9942773378617013E-3</v>
      </c>
      <c r="AR493" s="1">
        <f t="shared" si="587"/>
        <v>4737.8477529152915</v>
      </c>
      <c r="AS493" s="1">
        <f t="shared" si="588"/>
        <v>357696204.42159837</v>
      </c>
      <c r="AT493" s="1">
        <f t="shared" si="589"/>
        <v>1389554.2938138689</v>
      </c>
      <c r="AU493" s="1">
        <f t="shared" si="590"/>
        <v>16284826.270849347</v>
      </c>
      <c r="AV493" s="1">
        <f t="shared" si="591"/>
        <v>53.548898838193452</v>
      </c>
      <c r="AW493" s="1">
        <f t="shared" si="592"/>
        <v>1112115.1255258578</v>
      </c>
      <c r="AX493" s="6">
        <f t="shared" si="593"/>
        <v>1402106559.2067375</v>
      </c>
      <c r="AY493">
        <f t="shared" si="594"/>
        <v>1381377.3470790726</v>
      </c>
      <c r="AZ493">
        <f t="shared" si="595"/>
        <v>269262.22155321488</v>
      </c>
      <c r="BA493">
        <f t="shared" si="596"/>
        <v>2407374.6391132604</v>
      </c>
      <c r="BB493">
        <f t="shared" si="597"/>
        <v>29766810.621054601</v>
      </c>
    </row>
    <row r="494" spans="4:54" x14ac:dyDescent="0.35">
      <c r="D494">
        <f t="shared" si="547"/>
        <v>2030.6875</v>
      </c>
      <c r="E494" s="1">
        <f t="shared" si="548"/>
        <v>4896.74738061478</v>
      </c>
      <c r="F494" s="1">
        <f t="shared" si="549"/>
        <v>0.9518154102987062</v>
      </c>
      <c r="G494" s="1">
        <f t="shared" si="550"/>
        <v>187838.29210547396</v>
      </c>
      <c r="H494" s="1">
        <f t="shared" si="551"/>
        <v>11744.056784330518</v>
      </c>
      <c r="I494" s="1">
        <f t="shared" si="552"/>
        <v>2.4928875518830687E-4</v>
      </c>
      <c r="J494" s="1">
        <f t="shared" si="553"/>
        <v>0.54393333303241076</v>
      </c>
      <c r="K494" s="1">
        <f t="shared" si="554"/>
        <v>1.5707436508323791E-2</v>
      </c>
      <c r="L494" s="1">
        <f t="shared" si="555"/>
        <v>6.1226990398243353E-3</v>
      </c>
      <c r="M494" s="1">
        <f t="shared" si="556"/>
        <v>0.73867222580750991</v>
      </c>
      <c r="N494" s="1">
        <f t="shared" si="557"/>
        <v>0.71377178124921337</v>
      </c>
      <c r="O494" s="1">
        <f t="shared" si="558"/>
        <v>7.5099420483684236</v>
      </c>
      <c r="P494" s="1">
        <f t="shared" si="559"/>
        <v>0.82696574942271794</v>
      </c>
      <c r="Q494" s="1">
        <f t="shared" si="560"/>
        <v>193718.98049542872</v>
      </c>
      <c r="R494" s="1">
        <f t="shared" si="561"/>
        <v>0.79972799016833096</v>
      </c>
      <c r="S494" s="1">
        <f t="shared" si="562"/>
        <v>0.35628793783861845</v>
      </c>
      <c r="T494" s="1">
        <f t="shared" si="563"/>
        <v>0.79848154630197765</v>
      </c>
      <c r="U494" s="1">
        <f t="shared" si="564"/>
        <v>0.99577869017809539</v>
      </c>
      <c r="V494" s="1">
        <f t="shared" si="565"/>
        <v>164.53922400312211</v>
      </c>
      <c r="W494" s="1">
        <f t="shared" si="566"/>
        <v>4239.743531114992</v>
      </c>
      <c r="X494" s="1">
        <f t="shared" si="567"/>
        <v>467.83625229643008</v>
      </c>
      <c r="Y494" s="1">
        <f t="shared" si="568"/>
        <v>0.19544490328338801</v>
      </c>
      <c r="Z494" s="1">
        <f t="shared" si="569"/>
        <v>0.71377178124921337</v>
      </c>
      <c r="AA494" s="1">
        <f t="shared" si="570"/>
        <v>8909.1362681754872</v>
      </c>
      <c r="AB494" s="1">
        <f t="shared" si="571"/>
        <v>1.1025227428168098E-2</v>
      </c>
      <c r="AC494" s="1">
        <f t="shared" si="572"/>
        <v>0.46948645494077634</v>
      </c>
      <c r="AD494" s="1">
        <f t="shared" si="573"/>
        <v>2.5689826360782372E-2</v>
      </c>
      <c r="AE494" s="1">
        <f t="shared" si="574"/>
        <v>0.35244858442209537</v>
      </c>
      <c r="AF494" s="1">
        <f t="shared" si="575"/>
        <v>257.41794035402779</v>
      </c>
      <c r="AG494" s="1">
        <f t="shared" si="576"/>
        <v>152.64174015296621</v>
      </c>
      <c r="AH494" s="1">
        <f t="shared" si="577"/>
        <v>152.28493172840558</v>
      </c>
      <c r="AI494" s="1">
        <f t="shared" si="578"/>
        <v>252.80604639199649</v>
      </c>
      <c r="AJ494" s="1">
        <f t="shared" si="579"/>
        <v>304.92667296736664</v>
      </c>
      <c r="AK494" s="8">
        <f t="shared" si="580"/>
        <v>129492075.79284745</v>
      </c>
      <c r="AL494" s="1">
        <f t="shared" si="581"/>
        <v>4530223.302842956</v>
      </c>
      <c r="AM494" s="1">
        <f t="shared" si="582"/>
        <v>0.99998334822418822</v>
      </c>
      <c r="AN494" s="1">
        <f t="shared" si="583"/>
        <v>35.725275357351748</v>
      </c>
      <c r="AO494" s="1">
        <f t="shared" si="584"/>
        <v>132.47621295703044</v>
      </c>
      <c r="AP494" s="1">
        <f t="shared" si="585"/>
        <v>1.1349850589912476E-2</v>
      </c>
      <c r="AQ494" s="1">
        <f t="shared" si="586"/>
        <v>3.0022944136420121E-3</v>
      </c>
      <c r="AR494" s="1">
        <f t="shared" si="587"/>
        <v>4748.2669556065803</v>
      </c>
      <c r="AS494" s="1">
        <f t="shared" si="588"/>
        <v>358893670.71810758</v>
      </c>
      <c r="AT494" s="1">
        <f t="shared" si="589"/>
        <v>1394206.1311830864</v>
      </c>
      <c r="AU494" s="1">
        <f t="shared" si="590"/>
        <v>16371673.414212713</v>
      </c>
      <c r="AV494" s="1">
        <f t="shared" si="591"/>
        <v>53.548019704895879</v>
      </c>
      <c r="AW494" s="1">
        <f t="shared" si="592"/>
        <v>1115114.8205578441</v>
      </c>
      <c r="AX494" s="6">
        <f t="shared" si="593"/>
        <v>1410199813.9437904</v>
      </c>
      <c r="AY494">
        <f t="shared" si="594"/>
        <v>1386001.8103280012</v>
      </c>
      <c r="AZ494">
        <f t="shared" si="595"/>
        <v>270886.98977015686</v>
      </c>
      <c r="BA494">
        <f t="shared" si="596"/>
        <v>2414478.5105668241</v>
      </c>
      <c r="BB494">
        <f t="shared" si="597"/>
        <v>29917271.535999179</v>
      </c>
    </row>
    <row r="495" spans="4:54" x14ac:dyDescent="0.35">
      <c r="D495">
        <f t="shared" si="547"/>
        <v>2030.75</v>
      </c>
      <c r="E495" s="1">
        <f t="shared" si="548"/>
        <v>4906.7641769061465</v>
      </c>
      <c r="F495" s="1">
        <f t="shared" si="549"/>
        <v>0.95181615697067223</v>
      </c>
      <c r="G495" s="1">
        <f t="shared" si="550"/>
        <v>188572.29565449461</v>
      </c>
      <c r="H495" s="1">
        <f t="shared" si="551"/>
        <v>11736.569066518585</v>
      </c>
      <c r="I495" s="1">
        <f t="shared" si="552"/>
        <v>2.4617264597447613E-4</v>
      </c>
      <c r="J495" s="1">
        <f t="shared" si="553"/>
        <v>0.54453237912419195</v>
      </c>
      <c r="K495" s="1">
        <f t="shared" si="554"/>
        <v>1.5689489669191384E-2</v>
      </c>
      <c r="L495" s="1">
        <f t="shared" si="555"/>
        <v>6.1294421068662308E-3</v>
      </c>
      <c r="M495" s="1">
        <f t="shared" si="556"/>
        <v>0.73868468804011278</v>
      </c>
      <c r="N495" s="1">
        <f t="shared" si="557"/>
        <v>0.71468831868250171</v>
      </c>
      <c r="O495" s="1">
        <f t="shared" si="558"/>
        <v>7.5263799440062318</v>
      </c>
      <c r="P495" s="1">
        <f t="shared" si="559"/>
        <v>0.82727838891451888</v>
      </c>
      <c r="Q495" s="1">
        <f t="shared" si="560"/>
        <v>194449.23466414472</v>
      </c>
      <c r="R495" s="1">
        <f t="shared" si="561"/>
        <v>0.79972799016833096</v>
      </c>
      <c r="S495" s="1">
        <f t="shared" si="562"/>
        <v>0.35670539016171199</v>
      </c>
      <c r="T495" s="1">
        <f t="shared" si="563"/>
        <v>0.79849712684917695</v>
      </c>
      <c r="U495" s="1">
        <f t="shared" si="564"/>
        <v>0.99579505221862086</v>
      </c>
      <c r="V495" s="1">
        <f t="shared" si="565"/>
        <v>164.4987381288166</v>
      </c>
      <c r="W495" s="1">
        <f t="shared" si="566"/>
        <v>4249.0235576780042</v>
      </c>
      <c r="X495" s="1">
        <f t="shared" si="567"/>
        <v>468.86026066311285</v>
      </c>
      <c r="Y495" s="1">
        <f t="shared" si="568"/>
        <v>0.19596662554440492</v>
      </c>
      <c r="Z495" s="1">
        <f t="shared" si="569"/>
        <v>0.71468831868250171</v>
      </c>
      <c r="AA495" s="1">
        <f t="shared" si="570"/>
        <v>8928.6367451773167</v>
      </c>
      <c r="AB495" s="1">
        <f t="shared" si="571"/>
        <v>1.1039384661493781E-2</v>
      </c>
      <c r="AC495" s="1">
        <f t="shared" si="572"/>
        <v>0.47083937234605883</v>
      </c>
      <c r="AD495" s="1">
        <f t="shared" si="573"/>
        <v>2.5663614719998791E-2</v>
      </c>
      <c r="AE495" s="1">
        <f t="shared" si="574"/>
        <v>0.35286153828528416</v>
      </c>
      <c r="AF495" s="1">
        <f t="shared" si="575"/>
        <v>257.41794028615311</v>
      </c>
      <c r="AG495" s="1">
        <f t="shared" si="576"/>
        <v>152.6417401127184</v>
      </c>
      <c r="AH495" s="1">
        <f t="shared" si="577"/>
        <v>152.28493172840558</v>
      </c>
      <c r="AI495" s="1">
        <f t="shared" si="578"/>
        <v>252.74384193053803</v>
      </c>
      <c r="AJ495" s="1">
        <f t="shared" si="579"/>
        <v>304.92667288696509</v>
      </c>
      <c r="AK495" s="8">
        <f t="shared" si="580"/>
        <v>129980216.54148021</v>
      </c>
      <c r="AL495" s="1">
        <f t="shared" si="581"/>
        <v>4547300.6491432227</v>
      </c>
      <c r="AM495" s="1">
        <f t="shared" si="582"/>
        <v>0.99998341075874364</v>
      </c>
      <c r="AN495" s="1">
        <f t="shared" si="583"/>
        <v>35.728570806744273</v>
      </c>
      <c r="AO495" s="1">
        <f t="shared" si="584"/>
        <v>132.48843311911867</v>
      </c>
      <c r="AP495" s="1">
        <f t="shared" si="585"/>
        <v>1.1354982400971519E-2</v>
      </c>
      <c r="AQ495" s="1">
        <f t="shared" si="586"/>
        <v>3.0103087634838831E-3</v>
      </c>
      <c r="AR495" s="1">
        <f t="shared" si="587"/>
        <v>4758.6600473473709</v>
      </c>
      <c r="AS495" s="1">
        <f t="shared" si="588"/>
        <v>360089613.80663562</v>
      </c>
      <c r="AT495" s="1">
        <f t="shared" si="589"/>
        <v>1398852.051284187</v>
      </c>
      <c r="AU495" s="1">
        <f t="shared" si="590"/>
        <v>16458811.297411656</v>
      </c>
      <c r="AV495" s="1">
        <f t="shared" si="591"/>
        <v>53.547147914615742</v>
      </c>
      <c r="AW495" s="1">
        <f t="shared" si="592"/>
        <v>1118105.2056665828</v>
      </c>
      <c r="AX495" s="6">
        <f t="shared" si="593"/>
        <v>1418323577.477633</v>
      </c>
      <c r="AY495">
        <f t="shared" si="594"/>
        <v>1390620.3911294644</v>
      </c>
      <c r="AZ495">
        <f t="shared" si="595"/>
        <v>272515.18546288164</v>
      </c>
      <c r="BA495">
        <f t="shared" si="596"/>
        <v>2421566.0894030333</v>
      </c>
      <c r="BB495">
        <f t="shared" si="597"/>
        <v>30068176.442909606</v>
      </c>
    </row>
    <row r="496" spans="4:54" x14ac:dyDescent="0.35">
      <c r="D496">
        <f t="shared" si="547"/>
        <v>2030.8125</v>
      </c>
      <c r="E496" s="1">
        <f t="shared" si="548"/>
        <v>4916.751411841411</v>
      </c>
      <c r="F496" s="1">
        <f t="shared" si="549"/>
        <v>0.95181689740695019</v>
      </c>
      <c r="G496" s="1">
        <f t="shared" si="550"/>
        <v>189305.83122115201</v>
      </c>
      <c r="H496" s="1">
        <f t="shared" si="551"/>
        <v>11728.672998615477</v>
      </c>
      <c r="I496" s="1">
        <f t="shared" si="552"/>
        <v>2.4309548812299773E-4</v>
      </c>
      <c r="J496" s="1">
        <f t="shared" si="553"/>
        <v>0.54512988209683721</v>
      </c>
      <c r="K496" s="1">
        <f t="shared" si="554"/>
        <v>1.5671572499901094E-2</v>
      </c>
      <c r="L496" s="1">
        <f t="shared" si="555"/>
        <v>6.1361678040330369E-3</v>
      </c>
      <c r="M496" s="1">
        <f t="shared" si="556"/>
        <v>0.73869699449481929</v>
      </c>
      <c r="N496" s="1">
        <f t="shared" si="557"/>
        <v>0.71560233306115828</v>
      </c>
      <c r="O496" s="1">
        <f t="shared" si="558"/>
        <v>7.5427761809181426</v>
      </c>
      <c r="P496" s="1">
        <f t="shared" si="559"/>
        <v>0.82758911263825641</v>
      </c>
      <c r="Q496" s="1">
        <f t="shared" si="560"/>
        <v>195178.81637433695</v>
      </c>
      <c r="R496" s="1">
        <f t="shared" si="561"/>
        <v>0.79972799016833096</v>
      </c>
      <c r="S496" s="1">
        <f t="shared" si="562"/>
        <v>0.3571226983321355</v>
      </c>
      <c r="T496" s="1">
        <f t="shared" si="563"/>
        <v>0.79851251263955036</v>
      </c>
      <c r="U496" s="1">
        <f t="shared" si="564"/>
        <v>0.99581127759693333</v>
      </c>
      <c r="V496" s="1">
        <f t="shared" si="565"/>
        <v>164.45843903091327</v>
      </c>
      <c r="W496" s="1">
        <f t="shared" si="566"/>
        <v>4258.2800657754278</v>
      </c>
      <c r="X496" s="1">
        <f t="shared" si="567"/>
        <v>469.8816738749897</v>
      </c>
      <c r="Y496" s="1">
        <f t="shared" si="568"/>
        <v>0.1964881676467479</v>
      </c>
      <c r="Z496" s="1">
        <f t="shared" si="569"/>
        <v>0.71560233306115828</v>
      </c>
      <c r="AA496" s="1">
        <f t="shared" si="570"/>
        <v>8948.0878019221873</v>
      </c>
      <c r="AB496" s="1">
        <f t="shared" si="571"/>
        <v>1.1053502922627146E-2</v>
      </c>
      <c r="AC496" s="1">
        <f t="shared" si="572"/>
        <v>0.47219071381533023</v>
      </c>
      <c r="AD496" s="1">
        <f t="shared" si="573"/>
        <v>2.5637128815558716E-2</v>
      </c>
      <c r="AE496" s="1">
        <f t="shared" si="574"/>
        <v>0.35327434954918996</v>
      </c>
      <c r="AF496" s="1">
        <f t="shared" si="575"/>
        <v>257.41794022078807</v>
      </c>
      <c r="AG496" s="1">
        <f t="shared" si="576"/>
        <v>152.64174007395874</v>
      </c>
      <c r="AH496" s="1">
        <f t="shared" si="577"/>
        <v>152.28493172840558</v>
      </c>
      <c r="AI496" s="1">
        <f t="shared" si="578"/>
        <v>252.68192444140541</v>
      </c>
      <c r="AJ496" s="1">
        <f t="shared" si="579"/>
        <v>304.9266728095364</v>
      </c>
      <c r="AK496" s="8">
        <f t="shared" si="580"/>
        <v>130467907.78304917</v>
      </c>
      <c r="AL496" s="1">
        <f t="shared" si="581"/>
        <v>4564362.2696776744</v>
      </c>
      <c r="AM496" s="1">
        <f t="shared" si="582"/>
        <v>0.99998347276842747</v>
      </c>
      <c r="AN496" s="1">
        <f t="shared" si="583"/>
        <v>35.731847126001874</v>
      </c>
      <c r="AO496" s="1">
        <f t="shared" si="584"/>
        <v>132.50058234297612</v>
      </c>
      <c r="AP496" s="1">
        <f t="shared" si="585"/>
        <v>1.1360068390446804E-2</v>
      </c>
      <c r="AQ496" s="1">
        <f t="shared" si="586"/>
        <v>3.0183203458482135E-3</v>
      </c>
      <c r="AR496" s="1">
        <f t="shared" si="587"/>
        <v>4769.0267997701867</v>
      </c>
      <c r="AS496" s="1">
        <f t="shared" si="588"/>
        <v>361283996.32684678</v>
      </c>
      <c r="AT496" s="1">
        <f t="shared" si="589"/>
        <v>1403491.9089826159</v>
      </c>
      <c r="AU496" s="1">
        <f t="shared" si="590"/>
        <v>16546239.550616918</v>
      </c>
      <c r="AV496" s="1">
        <f t="shared" si="591"/>
        <v>53.546283406276295</v>
      </c>
      <c r="AW496" s="1">
        <f t="shared" si="592"/>
        <v>1121086.1803596583</v>
      </c>
      <c r="AX496" s="6">
        <f t="shared" si="593"/>
        <v>1426477821.7140737</v>
      </c>
      <c r="AY496">
        <f t="shared" si="594"/>
        <v>1395232.9452029641</v>
      </c>
      <c r="AZ496">
        <f t="shared" si="595"/>
        <v>274146.76484330586</v>
      </c>
      <c r="BA496">
        <f t="shared" si="596"/>
        <v>2428637.1448675045</v>
      </c>
      <c r="BB496">
        <f t="shared" si="597"/>
        <v>30219524.323497295</v>
      </c>
    </row>
    <row r="497" spans="4:54" x14ac:dyDescent="0.35">
      <c r="D497">
        <f t="shared" si="547"/>
        <v>2030.875</v>
      </c>
      <c r="E497" s="1">
        <f t="shared" si="548"/>
        <v>4926.7089006335455</v>
      </c>
      <c r="F497" s="1">
        <f t="shared" si="549"/>
        <v>0.95181763165942368</v>
      </c>
      <c r="G497" s="1">
        <f t="shared" si="550"/>
        <v>190038.87328356548</v>
      </c>
      <c r="H497" s="1">
        <f t="shared" si="551"/>
        <v>11720.370228872909</v>
      </c>
      <c r="I497" s="1">
        <f t="shared" si="552"/>
        <v>2.400567947418692E-4</v>
      </c>
      <c r="J497" s="1">
        <f t="shared" si="553"/>
        <v>0.54572584489032894</v>
      </c>
      <c r="K497" s="1">
        <f t="shared" si="554"/>
        <v>1.565368505828988E-2</v>
      </c>
      <c r="L497" s="1">
        <f t="shared" si="555"/>
        <v>6.1428761644181972E-3</v>
      </c>
      <c r="M497" s="1">
        <f t="shared" si="556"/>
        <v>0.73870914711885327</v>
      </c>
      <c r="N497" s="1">
        <f t="shared" si="557"/>
        <v>0.71651380967946654</v>
      </c>
      <c r="O497" s="1">
        <f t="shared" si="558"/>
        <v>7.5591304024003927</v>
      </c>
      <c r="P497" s="1">
        <f t="shared" si="559"/>
        <v>0.82789792844428811</v>
      </c>
      <c r="Q497" s="1">
        <f t="shared" si="560"/>
        <v>195907.70092946599</v>
      </c>
      <c r="R497" s="1">
        <f t="shared" si="561"/>
        <v>0.79972799016833096</v>
      </c>
      <c r="S497" s="1">
        <f t="shared" si="562"/>
        <v>0.35753986019679929</v>
      </c>
      <c r="T497" s="1">
        <f t="shared" si="563"/>
        <v>0.79852770610755808</v>
      </c>
      <c r="U497" s="1">
        <f t="shared" si="564"/>
        <v>0.99582736745027556</v>
      </c>
      <c r="V497" s="1">
        <f t="shared" si="565"/>
        <v>164.41832654232743</v>
      </c>
      <c r="W497" s="1">
        <f t="shared" si="566"/>
        <v>4267.5128540298792</v>
      </c>
      <c r="X497" s="1">
        <f t="shared" si="567"/>
        <v>470.90046971098997</v>
      </c>
      <c r="Y497" s="1">
        <f t="shared" si="568"/>
        <v>0.1970095268995353</v>
      </c>
      <c r="Z497" s="1">
        <f t="shared" si="569"/>
        <v>0.71651380967946654</v>
      </c>
      <c r="AA497" s="1">
        <f t="shared" si="570"/>
        <v>8967.489015248053</v>
      </c>
      <c r="AB497" s="1">
        <f t="shared" si="571"/>
        <v>1.1067581984417343E-2</v>
      </c>
      <c r="AC497" s="1">
        <f t="shared" si="572"/>
        <v>0.47354044045015142</v>
      </c>
      <c r="AD497" s="1">
        <f t="shared" si="573"/>
        <v>2.5610371615877613E-2</v>
      </c>
      <c r="AE497" s="1">
        <f t="shared" si="574"/>
        <v>0.35368701608392461</v>
      </c>
      <c r="AF497" s="1">
        <f t="shared" si="575"/>
        <v>257.41794015783984</v>
      </c>
      <c r="AG497" s="1">
        <f t="shared" si="576"/>
        <v>152.64174003663217</v>
      </c>
      <c r="AH497" s="1">
        <f t="shared" si="577"/>
        <v>152.28493172840558</v>
      </c>
      <c r="AI497" s="1">
        <f t="shared" si="578"/>
        <v>252.62029366788158</v>
      </c>
      <c r="AJ497" s="1">
        <f t="shared" si="579"/>
        <v>304.92667273497051</v>
      </c>
      <c r="AK497" s="8">
        <f t="shared" si="580"/>
        <v>130955133.00907308</v>
      </c>
      <c r="AL497" s="1">
        <f t="shared" si="581"/>
        <v>4581407.5869058846</v>
      </c>
      <c r="AM497" s="1">
        <f t="shared" si="582"/>
        <v>0.99998353425766662</v>
      </c>
      <c r="AN497" s="1">
        <f t="shared" si="583"/>
        <v>35.735104335337986</v>
      </c>
      <c r="AO497" s="1">
        <f t="shared" si="584"/>
        <v>132.51266070355808</v>
      </c>
      <c r="AP497" s="1">
        <f t="shared" si="585"/>
        <v>1.1365108728644113E-2</v>
      </c>
      <c r="AQ497" s="1">
        <f t="shared" si="586"/>
        <v>3.0263291193994716E-3</v>
      </c>
      <c r="AR497" s="1">
        <f t="shared" si="587"/>
        <v>4779.3669873440313</v>
      </c>
      <c r="AS497" s="1">
        <f t="shared" si="588"/>
        <v>362476781.15803093</v>
      </c>
      <c r="AT497" s="1">
        <f t="shared" si="589"/>
        <v>1408125.5600746886</v>
      </c>
      <c r="AU497" s="1">
        <f t="shared" si="590"/>
        <v>16633957.794928331</v>
      </c>
      <c r="AV497" s="1">
        <f t="shared" si="591"/>
        <v>53.545426119265414</v>
      </c>
      <c r="AW497" s="1">
        <f t="shared" si="592"/>
        <v>1124057.6452136408</v>
      </c>
      <c r="AX497" s="6">
        <f t="shared" si="593"/>
        <v>1434662517.5271406</v>
      </c>
      <c r="AY497">
        <f t="shared" si="594"/>
        <v>1399839.3291933942</v>
      </c>
      <c r="AZ497">
        <f t="shared" si="595"/>
        <v>275781.68397975346</v>
      </c>
      <c r="BA497">
        <f t="shared" si="596"/>
        <v>2435691.4482464455</v>
      </c>
      <c r="BB497">
        <f t="shared" si="597"/>
        <v>30371314.145051513</v>
      </c>
    </row>
    <row r="498" spans="4:54" x14ac:dyDescent="0.35">
      <c r="D498">
        <f t="shared" si="547"/>
        <v>2030.9375</v>
      </c>
      <c r="E498" s="1">
        <f t="shared" si="548"/>
        <v>4936.6364615582361</v>
      </c>
      <c r="F498" s="1">
        <f t="shared" si="549"/>
        <v>0.9518183597795824</v>
      </c>
      <c r="G498" s="1">
        <f t="shared" si="550"/>
        <v>190771.39642287005</v>
      </c>
      <c r="H498" s="1">
        <f t="shared" si="551"/>
        <v>11711.662459814885</v>
      </c>
      <c r="I498" s="1">
        <f t="shared" si="552"/>
        <v>2.3705608502526363E-4</v>
      </c>
      <c r="J498" s="1">
        <f t="shared" si="553"/>
        <v>0.54632027044619591</v>
      </c>
      <c r="K498" s="1">
        <f t="shared" si="554"/>
        <v>1.5635827401593805E-2</v>
      </c>
      <c r="L498" s="1">
        <f t="shared" si="555"/>
        <v>6.1495672211325627E-3</v>
      </c>
      <c r="M498" s="1">
        <f t="shared" si="556"/>
        <v>0.73872114783509768</v>
      </c>
      <c r="N498" s="1">
        <f t="shared" si="557"/>
        <v>0.71742273403143275</v>
      </c>
      <c r="O498" s="1">
        <f t="shared" si="558"/>
        <v>7.5754422562598771</v>
      </c>
      <c r="P498" s="1">
        <f t="shared" si="559"/>
        <v>0.82820484420721097</v>
      </c>
      <c r="Q498" s="1">
        <f t="shared" si="560"/>
        <v>196635.86376318432</v>
      </c>
      <c r="R498" s="1">
        <f t="shared" si="561"/>
        <v>0.79972799016833096</v>
      </c>
      <c r="S498" s="1">
        <f t="shared" si="562"/>
        <v>0.35795687361319772</v>
      </c>
      <c r="T498" s="1">
        <f t="shared" si="563"/>
        <v>0.7985427096572294</v>
      </c>
      <c r="U498" s="1">
        <f t="shared" si="564"/>
        <v>0.99584332290722899</v>
      </c>
      <c r="V498" s="1">
        <f t="shared" si="565"/>
        <v>164.37840048746111</v>
      </c>
      <c r="W498" s="1">
        <f t="shared" si="566"/>
        <v>4276.7217236104734</v>
      </c>
      <c r="X498" s="1">
        <f t="shared" si="567"/>
        <v>471.91662623103747</v>
      </c>
      <c r="Y498" s="1">
        <f t="shared" si="568"/>
        <v>0.19753070062511308</v>
      </c>
      <c r="Z498" s="1">
        <f t="shared" si="569"/>
        <v>0.71742273403143275</v>
      </c>
      <c r="AA498" s="1">
        <f t="shared" si="570"/>
        <v>8986.8399673439199</v>
      </c>
      <c r="AB498" s="1">
        <f t="shared" si="571"/>
        <v>1.1081621622798521E-2</v>
      </c>
      <c r="AC498" s="1">
        <f t="shared" si="572"/>
        <v>0.47488851354856798</v>
      </c>
      <c r="AD498" s="1">
        <f t="shared" si="573"/>
        <v>2.5583346105952275E-2</v>
      </c>
      <c r="AE498" s="1">
        <f t="shared" si="574"/>
        <v>0.35409953577007025</v>
      </c>
      <c r="AF498" s="1">
        <f t="shared" si="575"/>
        <v>257.41794009721906</v>
      </c>
      <c r="AG498" s="1">
        <f t="shared" si="576"/>
        <v>152.6417400006857</v>
      </c>
      <c r="AH498" s="1">
        <f t="shared" si="577"/>
        <v>152.28493172840558</v>
      </c>
      <c r="AI498" s="1">
        <f t="shared" si="578"/>
        <v>252.55894934016919</v>
      </c>
      <c r="AJ498" s="1">
        <f t="shared" si="579"/>
        <v>304.92667266316164</v>
      </c>
      <c r="AK498" s="8">
        <f t="shared" si="580"/>
        <v>131441875.79809788</v>
      </c>
      <c r="AL498" s="1">
        <f t="shared" si="581"/>
        <v>4598436.0263320254</v>
      </c>
      <c r="AM498" s="1">
        <f t="shared" si="582"/>
        <v>0.9999835952308529</v>
      </c>
      <c r="AN498" s="1">
        <f t="shared" si="583"/>
        <v>35.738342455788001</v>
      </c>
      <c r="AO498" s="1">
        <f t="shared" si="584"/>
        <v>132.52466827886786</v>
      </c>
      <c r="AP498" s="1">
        <f t="shared" si="585"/>
        <v>1.1370103585677711E-2</v>
      </c>
      <c r="AQ498" s="1">
        <f t="shared" si="586"/>
        <v>3.0343350430053193E-3</v>
      </c>
      <c r="AR498" s="1">
        <f t="shared" si="587"/>
        <v>4789.6803873898416</v>
      </c>
      <c r="AS498" s="1">
        <f t="shared" si="588"/>
        <v>363667931.42334312</v>
      </c>
      <c r="AT498" s="1">
        <f t="shared" si="589"/>
        <v>1412752.8613040592</v>
      </c>
      <c r="AU498" s="1">
        <f t="shared" si="590"/>
        <v>16721965.642432999</v>
      </c>
      <c r="AV498" s="1">
        <f t="shared" si="591"/>
        <v>53.544575993433234</v>
      </c>
      <c r="AW498" s="1">
        <f t="shared" si="592"/>
        <v>1127019.5018841138</v>
      </c>
      <c r="AX498" s="6">
        <f t="shared" si="593"/>
        <v>1442877634.7645218</v>
      </c>
      <c r="AY498">
        <f t="shared" si="594"/>
        <v>1404439.4006874121</v>
      </c>
      <c r="AZ498">
        <f t="shared" si="595"/>
        <v>277419.89880329842</v>
      </c>
      <c r="BA498">
        <f t="shared" si="596"/>
        <v>2442728.7728910209</v>
      </c>
      <c r="BB498">
        <f t="shared" si="597"/>
        <v>30523544.860566914</v>
      </c>
    </row>
    <row r="499" spans="4:54" x14ac:dyDescent="0.35">
      <c r="D499">
        <f t="shared" si="547"/>
        <v>2031</v>
      </c>
      <c r="E499" s="1">
        <f t="shared" si="548"/>
        <v>4946.5339159587529</v>
      </c>
      <c r="F499" s="1">
        <f t="shared" si="549"/>
        <v>0.95181908181852148</v>
      </c>
      <c r="G499" s="1">
        <f t="shared" si="550"/>
        <v>191503.37532660848</v>
      </c>
      <c r="H499" s="1">
        <f t="shared" si="551"/>
        <v>11702.551447588137</v>
      </c>
      <c r="I499" s="1">
        <f t="shared" si="552"/>
        <v>2.3409288417739063E-4</v>
      </c>
      <c r="J499" s="1">
        <f t="shared" si="553"/>
        <v>0.54691316170747473</v>
      </c>
      <c r="K499" s="1">
        <f t="shared" si="554"/>
        <v>1.5617999586443566E-2</v>
      </c>
      <c r="L499" s="1">
        <f t="shared" si="555"/>
        <v>6.1562410073039567E-3</v>
      </c>
      <c r="M499" s="1">
        <f t="shared" si="556"/>
        <v>0.73873299854239993</v>
      </c>
      <c r="N499" s="1">
        <f t="shared" si="557"/>
        <v>0.71832909181162985</v>
      </c>
      <c r="O499" s="1">
        <f t="shared" si="558"/>
        <v>7.5917113948374961</v>
      </c>
      <c r="P499" s="1">
        <f t="shared" si="559"/>
        <v>0.82850986782495406</v>
      </c>
      <c r="Q499" s="1">
        <f t="shared" si="560"/>
        <v>197363.28044240302</v>
      </c>
      <c r="R499" s="1">
        <f t="shared" si="561"/>
        <v>0.79972799016833096</v>
      </c>
      <c r="S499" s="1">
        <f t="shared" si="562"/>
        <v>0.3583737364493893</v>
      </c>
      <c r="T499" s="1">
        <f t="shared" si="563"/>
        <v>0.79855752566254345</v>
      </c>
      <c r="U499" s="1">
        <f t="shared" si="564"/>
        <v>0.99585914508775963</v>
      </c>
      <c r="V499" s="1">
        <f t="shared" si="565"/>
        <v>164.33866068227215</v>
      </c>
      <c r="W499" s="1">
        <f t="shared" si="566"/>
        <v>4285.9064782459982</v>
      </c>
      <c r="X499" s="1">
        <f t="shared" si="567"/>
        <v>472.93012177750421</v>
      </c>
      <c r="Y499" s="1">
        <f t="shared" si="568"/>
        <v>0.1980516861590301</v>
      </c>
      <c r="Z499" s="1">
        <f t="shared" si="569"/>
        <v>0.71832909181162985</v>
      </c>
      <c r="AA499" s="1">
        <f t="shared" si="570"/>
        <v>9006.1402457775366</v>
      </c>
      <c r="AB499" s="1">
        <f t="shared" si="571"/>
        <v>1.1095621616802869E-2</v>
      </c>
      <c r="AC499" s="1">
        <f t="shared" si="572"/>
        <v>0.4762348946096433</v>
      </c>
      <c r="AD499" s="1">
        <f t="shared" si="573"/>
        <v>2.5556055286741708E-2</v>
      </c>
      <c r="AE499" s="1">
        <f t="shared" si="574"/>
        <v>0.35451190649865899</v>
      </c>
      <c r="AF499" s="1">
        <f t="shared" si="575"/>
        <v>257.41794003883967</v>
      </c>
      <c r="AG499" s="1">
        <f t="shared" si="576"/>
        <v>152.64173996606834</v>
      </c>
      <c r="AH499" s="1">
        <f t="shared" si="577"/>
        <v>152.28493172840558</v>
      </c>
      <c r="AI499" s="1">
        <f t="shared" si="578"/>
        <v>252.49789117549705</v>
      </c>
      <c r="AJ499" s="1">
        <f t="shared" si="579"/>
        <v>304.92667259400781</v>
      </c>
      <c r="AK499" s="8">
        <f t="shared" si="580"/>
        <v>131928119.8177467</v>
      </c>
      <c r="AL499" s="1">
        <f t="shared" si="581"/>
        <v>4615447.0165765891</v>
      </c>
      <c r="AM499" s="1">
        <f t="shared" si="582"/>
        <v>0.9999836556923436</v>
      </c>
      <c r="AN499" s="1">
        <f t="shared" si="583"/>
        <v>35.741561509202491</v>
      </c>
      <c r="AO499" s="1">
        <f t="shared" si="584"/>
        <v>132.53660514993163</v>
      </c>
      <c r="AP499" s="1">
        <f t="shared" si="585"/>
        <v>1.1375053131467833E-2</v>
      </c>
      <c r="AQ499" s="1">
        <f t="shared" si="586"/>
        <v>3.042338075736234E-3</v>
      </c>
      <c r="AR499" s="1">
        <f t="shared" si="587"/>
        <v>4799.9667800952393</v>
      </c>
      <c r="AS499" s="1">
        <f t="shared" si="588"/>
        <v>364857410.49396473</v>
      </c>
      <c r="AT499" s="1">
        <f t="shared" si="589"/>
        <v>1417373.6703778859</v>
      </c>
      <c r="AU499" s="1">
        <f t="shared" si="590"/>
        <v>16810262.696264502</v>
      </c>
      <c r="AV499" s="1">
        <f t="shared" si="591"/>
        <v>53.543732969089568</v>
      </c>
      <c r="AW499" s="1">
        <f t="shared" si="592"/>
        <v>1129971.6531154087</v>
      </c>
      <c r="AX499" s="6">
        <f t="shared" si="593"/>
        <v>1451123142.2531309</v>
      </c>
      <c r="AY499">
        <f t="shared" si="594"/>
        <v>1409033.0182295106</v>
      </c>
      <c r="AZ499">
        <f t="shared" si="595"/>
        <v>279061.36511410197</v>
      </c>
      <c r="BA499">
        <f t="shared" si="596"/>
        <v>2449748.8942411277</v>
      </c>
      <c r="BB499">
        <f t="shared" si="597"/>
        <v>30676215.408872604</v>
      </c>
    </row>
    <row r="500" spans="4:54" x14ac:dyDescent="0.35">
      <c r="D500">
        <f t="shared" si="547"/>
        <v>2031.0625</v>
      </c>
      <c r="E500" s="1">
        <f t="shared" si="548"/>
        <v>4956.4010882501689</v>
      </c>
      <c r="F500" s="1">
        <f t="shared" si="549"/>
        <v>0.95181979782694581</v>
      </c>
      <c r="G500" s="1">
        <f t="shared" si="550"/>
        <v>192234.78479208273</v>
      </c>
      <c r="H500" s="1">
        <f t="shared" si="551"/>
        <v>11693.039001298714</v>
      </c>
      <c r="I500" s="1">
        <f t="shared" si="552"/>
        <v>2.3116672333742288E-4</v>
      </c>
      <c r="J500" s="1">
        <f t="shared" si="553"/>
        <v>0.54750452161867091</v>
      </c>
      <c r="K500" s="1">
        <f t="shared" si="554"/>
        <v>1.5600201668860121E-2</v>
      </c>
      <c r="L500" s="1">
        <f t="shared" si="555"/>
        <v>6.1628975560767373E-3</v>
      </c>
      <c r="M500" s="1">
        <f t="shared" si="556"/>
        <v>0.73874470111587176</v>
      </c>
      <c r="N500" s="1">
        <f t="shared" si="557"/>
        <v>0.71923286891600102</v>
      </c>
      <c r="O500" s="1">
        <f t="shared" si="558"/>
        <v>7.6079374750303836</v>
      </c>
      <c r="P500" s="1">
        <f t="shared" si="559"/>
        <v>0.82881300721787521</v>
      </c>
      <c r="Q500" s="1">
        <f t="shared" si="560"/>
        <v>198089.92667031111</v>
      </c>
      <c r="R500" s="1">
        <f t="shared" si="561"/>
        <v>0.79972799016833096</v>
      </c>
      <c r="S500" s="1">
        <f t="shared" si="562"/>
        <v>0.35879044658397696</v>
      </c>
      <c r="T500" s="1">
        <f t="shared" si="563"/>
        <v>0.79857215646780455</v>
      </c>
      <c r="U500" s="1">
        <f t="shared" si="564"/>
        <v>0.99587483510326502</v>
      </c>
      <c r="V500" s="1">
        <f t="shared" si="565"/>
        <v>164.29910693434459</v>
      </c>
      <c r="W500" s="1">
        <f t="shared" si="566"/>
        <v>4295.0669242374679</v>
      </c>
      <c r="X500" s="1">
        <f t="shared" si="567"/>
        <v>473.94093497659549</v>
      </c>
      <c r="Y500" s="1">
        <f t="shared" si="568"/>
        <v>0.19857248085001333</v>
      </c>
      <c r="Z500" s="1">
        <f t="shared" si="569"/>
        <v>0.71923286891600102</v>
      </c>
      <c r="AA500" s="1">
        <f t="shared" si="570"/>
        <v>9025.3894435217699</v>
      </c>
      <c r="AB500" s="1">
        <f t="shared" si="571"/>
        <v>1.1109581748573034E-2</v>
      </c>
      <c r="AC500" s="1">
        <f t="shared" si="572"/>
        <v>0.47757954533793262</v>
      </c>
      <c r="AD500" s="1">
        <f t="shared" si="573"/>
        <v>2.5528502174547864E-2</v>
      </c>
      <c r="AE500" s="1">
        <f t="shared" si="574"/>
        <v>0.35492412617115404</v>
      </c>
      <c r="AF500" s="1">
        <f t="shared" si="575"/>
        <v>257.4179399826188</v>
      </c>
      <c r="AG500" s="1">
        <f t="shared" si="576"/>
        <v>152.64173993273093</v>
      </c>
      <c r="AH500" s="1">
        <f t="shared" si="577"/>
        <v>152.28493172840558</v>
      </c>
      <c r="AI500" s="1">
        <f t="shared" si="578"/>
        <v>252.43711887822789</v>
      </c>
      <c r="AJ500" s="1">
        <f t="shared" si="579"/>
        <v>304.92667252741091</v>
      </c>
      <c r="AK500" s="8">
        <f t="shared" si="580"/>
        <v>132413848.82673806</v>
      </c>
      <c r="AL500" s="1">
        <f t="shared" si="581"/>
        <v>4632439.9894469874</v>
      </c>
      <c r="AM500" s="1">
        <f t="shared" si="582"/>
        <v>0.9999837156464616</v>
      </c>
      <c r="AN500" s="1">
        <f t="shared" si="583"/>
        <v>35.744761518240459</v>
      </c>
      <c r="AO500" s="1">
        <f t="shared" si="584"/>
        <v>132.54847140077331</v>
      </c>
      <c r="AP500" s="1">
        <f t="shared" si="585"/>
        <v>1.1379957535738198E-2</v>
      </c>
      <c r="AQ500" s="1">
        <f t="shared" si="586"/>
        <v>3.0503381768651246E-3</v>
      </c>
      <c r="AR500" s="1">
        <f t="shared" si="587"/>
        <v>4810.2259485285886</v>
      </c>
      <c r="AS500" s="1">
        <f t="shared" si="588"/>
        <v>366045181.99318796</v>
      </c>
      <c r="AT500" s="1">
        <f t="shared" si="589"/>
        <v>1421987.8459826997</v>
      </c>
      <c r="AU500" s="1">
        <f t="shared" si="590"/>
        <v>16898848.550663121</v>
      </c>
      <c r="AV500" s="1">
        <f t="shared" si="591"/>
        <v>53.542896987001413</v>
      </c>
      <c r="AW500" s="1">
        <f t="shared" si="592"/>
        <v>1132914.0027500475</v>
      </c>
      <c r="AX500" s="6">
        <f t="shared" si="593"/>
        <v>1459399007.8048019</v>
      </c>
      <c r="AY500">
        <f t="shared" si="594"/>
        <v>1413620.0413377911</v>
      </c>
      <c r="AZ500">
        <f t="shared" si="595"/>
        <v>280706.03858774359</v>
      </c>
      <c r="BA500">
        <f t="shared" si="596"/>
        <v>2456751.5898485859</v>
      </c>
      <c r="BB500">
        <f t="shared" si="597"/>
        <v>30829324.714762677</v>
      </c>
    </row>
    <row r="501" spans="4:54" x14ac:dyDescent="0.35">
      <c r="D501">
        <f t="shared" si="547"/>
        <v>2031.125</v>
      </c>
      <c r="E501" s="1">
        <f t="shared" si="548"/>
        <v>4966.2378059228668</v>
      </c>
      <c r="F501" s="1">
        <f t="shared" si="549"/>
        <v>0.95182050785517125</v>
      </c>
      <c r="G501" s="1">
        <f t="shared" si="550"/>
        <v>192965.5997296639</v>
      </c>
      <c r="H501" s="1">
        <f t="shared" si="551"/>
        <v>11683.126982334867</v>
      </c>
      <c r="I501" s="1">
        <f t="shared" si="552"/>
        <v>2.2827713950531131E-4</v>
      </c>
      <c r="J501" s="1">
        <f t="shared" si="553"/>
        <v>0.54809435312571986</v>
      </c>
      <c r="K501" s="1">
        <f t="shared" si="554"/>
        <v>1.5582433704250434E-2</v>
      </c>
      <c r="L501" s="1">
        <f t="shared" si="555"/>
        <v>6.1695369006113578E-3</v>
      </c>
      <c r="M501" s="1">
        <f t="shared" si="556"/>
        <v>0.73875625740718565</v>
      </c>
      <c r="N501" s="1">
        <f t="shared" si="557"/>
        <v>0.72013405144262443</v>
      </c>
      <c r="O501" s="1">
        <f t="shared" si="558"/>
        <v>7.6241201583130636</v>
      </c>
      <c r="P501" s="1">
        <f t="shared" si="559"/>
        <v>0.82911427032786467</v>
      </c>
      <c r="Q501" s="1">
        <f t="shared" si="560"/>
        <v>198815.77828934637</v>
      </c>
      <c r="R501" s="1">
        <f t="shared" si="561"/>
        <v>0.79972799016833096</v>
      </c>
      <c r="S501" s="1">
        <f t="shared" si="562"/>
        <v>0.35920700190608801</v>
      </c>
      <c r="T501" s="1">
        <f t="shared" si="563"/>
        <v>0.7985866043880131</v>
      </c>
      <c r="U501" s="1">
        <f t="shared" si="564"/>
        <v>0.99589039405662083</v>
      </c>
      <c r="V501" s="1">
        <f t="shared" si="565"/>
        <v>164.25973904295992</v>
      </c>
      <c r="W501" s="1">
        <f t="shared" si="566"/>
        <v>4304.202870470067</v>
      </c>
      <c r="X501" s="1">
        <f t="shared" si="567"/>
        <v>474.94904473966807</v>
      </c>
      <c r="Y501" s="1">
        <f t="shared" si="568"/>
        <v>0.19909308205994289</v>
      </c>
      <c r="Z501" s="1">
        <f t="shared" si="569"/>
        <v>0.72013405144262443</v>
      </c>
      <c r="AA501" s="1">
        <f t="shared" si="570"/>
        <v>9044.5871589797007</v>
      </c>
      <c r="AB501" s="1">
        <f t="shared" si="571"/>
        <v>1.1123501803373919E-2</v>
      </c>
      <c r="AC501" s="1">
        <f t="shared" si="572"/>
        <v>0.47892242764789889</v>
      </c>
      <c r="AD501" s="1">
        <f t="shared" si="573"/>
        <v>2.5500689800396333E-2</v>
      </c>
      <c r="AE501" s="1">
        <f t="shared" si="574"/>
        <v>0.35533619269942934</v>
      </c>
      <c r="AF501" s="1">
        <f t="shared" si="575"/>
        <v>257.41793992847664</v>
      </c>
      <c r="AG501" s="1">
        <f t="shared" si="576"/>
        <v>152.64173990062611</v>
      </c>
      <c r="AH501" s="1">
        <f t="shared" si="577"/>
        <v>152.28493172840558</v>
      </c>
      <c r="AI501" s="1">
        <f t="shared" si="578"/>
        <v>252.37663213996811</v>
      </c>
      <c r="AJ501" s="1">
        <f t="shared" si="579"/>
        <v>304.9266724632763</v>
      </c>
      <c r="AK501" s="8">
        <f t="shared" si="580"/>
        <v>132899046.67687178</v>
      </c>
      <c r="AL501" s="1">
        <f t="shared" si="581"/>
        <v>4649414.3800070351</v>
      </c>
      <c r="AM501" s="1">
        <f t="shared" si="582"/>
        <v>0.99998377509749548</v>
      </c>
      <c r="AN501" s="1">
        <f t="shared" si="583"/>
        <v>35.747942506362335</v>
      </c>
      <c r="AO501" s="1">
        <f t="shared" si="584"/>
        <v>132.56026711838871</v>
      </c>
      <c r="AP501" s="1">
        <f t="shared" si="585"/>
        <v>1.1384816968013524E-2</v>
      </c>
      <c r="AQ501" s="1">
        <f t="shared" si="586"/>
        <v>3.0583353058669513E-3</v>
      </c>
      <c r="AR501" s="1">
        <f t="shared" si="587"/>
        <v>4820.4576786523776</v>
      </c>
      <c r="AS501" s="1">
        <f t="shared" si="588"/>
        <v>367231209.80041921</v>
      </c>
      <c r="AT501" s="1">
        <f t="shared" si="589"/>
        <v>1426595.2477999555</v>
      </c>
      <c r="AU501" s="1">
        <f t="shared" si="590"/>
        <v>16987722.791037038</v>
      </c>
      <c r="AV501" s="1">
        <f t="shared" si="591"/>
        <v>53.542067988390535</v>
      </c>
      <c r="AW501" s="1">
        <f t="shared" si="592"/>
        <v>1135846.4557378828</v>
      </c>
      <c r="AX501" s="6">
        <f t="shared" si="593"/>
        <v>1467705198.2221065</v>
      </c>
      <c r="AY501">
        <f t="shared" si="594"/>
        <v>1418200.3305194248</v>
      </c>
      <c r="AZ501">
        <f t="shared" si="595"/>
        <v>282353.87478154193</v>
      </c>
      <c r="BA501">
        <f t="shared" si="596"/>
        <v>2463736.6393997134</v>
      </c>
      <c r="BB501">
        <f t="shared" si="597"/>
        <v>30982871.689128213</v>
      </c>
    </row>
    <row r="502" spans="4:54" x14ac:dyDescent="0.35">
      <c r="D502">
        <f t="shared" si="547"/>
        <v>2031.1875</v>
      </c>
      <c r="E502" s="1">
        <f t="shared" si="548"/>
        <v>4976.0438995454433</v>
      </c>
      <c r="F502" s="1">
        <f t="shared" si="549"/>
        <v>0.95182121195312641</v>
      </c>
      <c r="G502" s="1">
        <f t="shared" si="550"/>
        <v>193695.79516605983</v>
      </c>
      <c r="H502" s="1">
        <f t="shared" si="551"/>
        <v>11672.817303681899</v>
      </c>
      <c r="I502" s="1">
        <f t="shared" si="552"/>
        <v>2.2542367546846573E-4</v>
      </c>
      <c r="J502" s="1">
        <f t="shared" si="553"/>
        <v>0.54868265917594727</v>
      </c>
      <c r="K502" s="1">
        <f t="shared" si="554"/>
        <v>1.5564695747403391E-2</v>
      </c>
      <c r="L502" s="1">
        <f t="shared" si="555"/>
        <v>6.1761590740839218E-3</v>
      </c>
      <c r="M502" s="1">
        <f t="shared" si="556"/>
        <v>0.73876766924486881</v>
      </c>
      <c r="N502" s="1">
        <f t="shared" si="557"/>
        <v>0.72103262569243831</v>
      </c>
      <c r="O502" s="1">
        <f t="shared" si="558"/>
        <v>7.640259110757512</v>
      </c>
      <c r="P502" s="1">
        <f t="shared" si="559"/>
        <v>0.8294136651174554</v>
      </c>
      <c r="Q502" s="1">
        <f t="shared" si="560"/>
        <v>199540.81128411996</v>
      </c>
      <c r="R502" s="1">
        <f t="shared" si="561"/>
        <v>0.79972799016833096</v>
      </c>
      <c r="S502" s="1">
        <f t="shared" si="562"/>
        <v>0.35962340031535422</v>
      </c>
      <c r="T502" s="1">
        <f t="shared" si="563"/>
        <v>0.79860087170923222</v>
      </c>
      <c r="U502" s="1">
        <f t="shared" si="564"/>
        <v>0.99590582304222675</v>
      </c>
      <c r="V502" s="1">
        <f t="shared" si="565"/>
        <v>164.2205567991688</v>
      </c>
      <c r="W502" s="1">
        <f t="shared" si="566"/>
        <v>4313.3141284244721</v>
      </c>
      <c r="X502" s="1">
        <f t="shared" si="567"/>
        <v>475.9544302644793</v>
      </c>
      <c r="Y502" s="1">
        <f t="shared" si="568"/>
        <v>0.19961348716382704</v>
      </c>
      <c r="Z502" s="1">
        <f t="shared" si="569"/>
        <v>0.72103262569243831</v>
      </c>
      <c r="AA502" s="1">
        <f t="shared" si="570"/>
        <v>9063.7329960084207</v>
      </c>
      <c r="AB502" s="1">
        <f t="shared" si="571"/>
        <v>1.1137381569603895E-2</v>
      </c>
      <c r="AC502" s="1">
        <f t="shared" si="572"/>
        <v>0.48026350366826964</v>
      </c>
      <c r="AD502" s="1">
        <f t="shared" si="573"/>
        <v>2.5472621209417363E-2</v>
      </c>
      <c r="AE502" s="1">
        <f t="shared" si="574"/>
        <v>0.35574810400575024</v>
      </c>
      <c r="AF502" s="1">
        <f t="shared" si="575"/>
        <v>257.41793987633633</v>
      </c>
      <c r="AG502" s="1">
        <f t="shared" si="576"/>
        <v>152.64173986970835</v>
      </c>
      <c r="AH502" s="1">
        <f t="shared" si="577"/>
        <v>152.28493172840558</v>
      </c>
      <c r="AI502" s="1">
        <f t="shared" si="578"/>
        <v>252.31643063967775</v>
      </c>
      <c r="AJ502" s="1">
        <f t="shared" si="579"/>
        <v>304.92667240151309</v>
      </c>
      <c r="AK502" s="8">
        <f t="shared" si="580"/>
        <v>133383697.31498387</v>
      </c>
      <c r="AL502" s="1">
        <f t="shared" si="581"/>
        <v>4666369.6266453387</v>
      </c>
      <c r="AM502" s="1">
        <f t="shared" si="582"/>
        <v>0.99998383404970004</v>
      </c>
      <c r="AN502" s="1">
        <f t="shared" si="583"/>
        <v>35.751104497823029</v>
      </c>
      <c r="AO502" s="1">
        <f t="shared" si="584"/>
        <v>132.57199239271969</v>
      </c>
      <c r="AP502" s="1">
        <f t="shared" si="585"/>
        <v>1.1389631597617056E-2</v>
      </c>
      <c r="AQ502" s="1">
        <f t="shared" si="586"/>
        <v>3.0663294224183395E-3</v>
      </c>
      <c r="AR502" s="1">
        <f t="shared" si="587"/>
        <v>4830.6617593358933</v>
      </c>
      <c r="AS502" s="1">
        <f t="shared" si="588"/>
        <v>368415458.05510712</v>
      </c>
      <c r="AT502" s="1">
        <f t="shared" si="589"/>
        <v>1431195.7365212932</v>
      </c>
      <c r="AU502" s="1">
        <f t="shared" si="590"/>
        <v>17076884.994024534</v>
      </c>
      <c r="AV502" s="1">
        <f t="shared" si="591"/>
        <v>53.541245914930826</v>
      </c>
      <c r="AW502" s="1">
        <f t="shared" si="592"/>
        <v>1138768.9181449539</v>
      </c>
      <c r="AX502" s="6">
        <f t="shared" si="593"/>
        <v>1476041679.3042929</v>
      </c>
      <c r="AY502">
        <f t="shared" si="594"/>
        <v>1422773.7472858226</v>
      </c>
      <c r="AZ502">
        <f t="shared" si="595"/>
        <v>284004.82914086868</v>
      </c>
      <c r="BA502">
        <f t="shared" si="596"/>
        <v>2470703.8247373304</v>
      </c>
      <c r="BB502">
        <f t="shared" si="597"/>
        <v>31136855.229090694</v>
      </c>
    </row>
    <row r="503" spans="4:54" x14ac:dyDescent="0.35">
      <c r="D503">
        <f t="shared" si="547"/>
        <v>2031.25</v>
      </c>
      <c r="E503" s="1">
        <f t="shared" si="548"/>
        <v>4985.8192027668947</v>
      </c>
      <c r="F503" s="1">
        <f t="shared" si="549"/>
        <v>0.95182191017035611</v>
      </c>
      <c r="G503" s="1">
        <f t="shared" si="550"/>
        <v>194425.34624753994</v>
      </c>
      <c r="H503" s="1">
        <f t="shared" si="551"/>
        <v>11662.111929220242</v>
      </c>
      <c r="I503" s="1">
        <f t="shared" si="552"/>
        <v>2.2260587972950166E-4</v>
      </c>
      <c r="J503" s="1">
        <f t="shared" si="553"/>
        <v>0.54926944271802969</v>
      </c>
      <c r="K503" s="1">
        <f t="shared" si="554"/>
        <v>1.5546987852485801E-2</v>
      </c>
      <c r="L503" s="1">
        <f t="shared" si="555"/>
        <v>6.1827641096857365E-3</v>
      </c>
      <c r="M503" s="1">
        <f t="shared" si="556"/>
        <v>0.73877893843459108</v>
      </c>
      <c r="N503" s="1">
        <f t="shared" si="557"/>
        <v>0.72192857816992662</v>
      </c>
      <c r="O503" s="1">
        <f t="shared" si="558"/>
        <v>7.6563540030521287</v>
      </c>
      <c r="P503" s="1">
        <f t="shared" si="559"/>
        <v>0.82971119956894146</v>
      </c>
      <c r="Q503" s="1">
        <f t="shared" si="560"/>
        <v>200265.00178428963</v>
      </c>
      <c r="R503" s="1">
        <f t="shared" si="561"/>
        <v>0.79972799016833096</v>
      </c>
      <c r="S503" s="1">
        <f t="shared" si="562"/>
        <v>0.36003963972189135</v>
      </c>
      <c r="T503" s="1">
        <f t="shared" si="563"/>
        <v>0.79861496068894899</v>
      </c>
      <c r="U503" s="1">
        <f t="shared" si="564"/>
        <v>0.99592112314605397</v>
      </c>
      <c r="V503" s="1">
        <f t="shared" si="565"/>
        <v>164.181559985864</v>
      </c>
      <c r="W503" s="1">
        <f t="shared" si="566"/>
        <v>4322.4005121875689</v>
      </c>
      <c r="X503" s="1">
        <f t="shared" si="567"/>
        <v>476.95707103636965</v>
      </c>
      <c r="Y503" s="1">
        <f t="shared" si="568"/>
        <v>0.20013369354977695</v>
      </c>
      <c r="Z503" s="1">
        <f t="shared" si="569"/>
        <v>0.72192857816992662</v>
      </c>
      <c r="AA503" s="1">
        <f t="shared" si="570"/>
        <v>9082.826563941544</v>
      </c>
      <c r="AB503" s="1">
        <f t="shared" si="571"/>
        <v>1.1151220838805391E-2</v>
      </c>
      <c r="AC503" s="1">
        <f t="shared" si="572"/>
        <v>0.48160273574633122</v>
      </c>
      <c r="AD503" s="1">
        <f t="shared" si="573"/>
        <v>2.5444299460227252E-2</v>
      </c>
      <c r="AE503" s="1">
        <f t="shared" si="574"/>
        <v>0.35615985802275307</v>
      </c>
      <c r="AF503" s="1">
        <f t="shared" si="575"/>
        <v>257.41793982612387</v>
      </c>
      <c r="AG503" s="1">
        <f t="shared" si="576"/>
        <v>152.64173983993373</v>
      </c>
      <c r="AH503" s="1">
        <f t="shared" si="577"/>
        <v>152.28493172840558</v>
      </c>
      <c r="AI503" s="1">
        <f t="shared" si="578"/>
        <v>252.25651404378272</v>
      </c>
      <c r="AJ503" s="1">
        <f t="shared" si="579"/>
        <v>304.92667234203344</v>
      </c>
      <c r="AK503" s="8">
        <f t="shared" si="580"/>
        <v>133867784.78486732</v>
      </c>
      <c r="AL503" s="1">
        <f t="shared" si="581"/>
        <v>4683305.1711424887</v>
      </c>
      <c r="AM503" s="1">
        <f t="shared" si="582"/>
        <v>0.9999838925072958</v>
      </c>
      <c r="AN503" s="1">
        <f t="shared" si="583"/>
        <v>35.754247517664865</v>
      </c>
      <c r="AO503" s="1">
        <f t="shared" si="584"/>
        <v>132.58364731662806</v>
      </c>
      <c r="AP503" s="1">
        <f t="shared" si="585"/>
        <v>1.1394401593668127E-2</v>
      </c>
      <c r="AQ503" s="1">
        <f t="shared" si="586"/>
        <v>3.0743204863971927E-3</v>
      </c>
      <c r="AR503" s="1">
        <f t="shared" si="587"/>
        <v>4840.8379823672249</v>
      </c>
      <c r="AS503" s="1">
        <f t="shared" si="588"/>
        <v>369597891.1605866</v>
      </c>
      <c r="AT503" s="1">
        <f t="shared" si="589"/>
        <v>1435789.1738634692</v>
      </c>
      <c r="AU503" s="1">
        <f t="shared" si="590"/>
        <v>17166334.727557115</v>
      </c>
      <c r="AV503" s="1">
        <f t="shared" si="591"/>
        <v>53.540430708745902</v>
      </c>
      <c r="AW503" s="1">
        <f t="shared" si="592"/>
        <v>1141681.2971620348</v>
      </c>
      <c r="AX503" s="6">
        <f t="shared" si="593"/>
        <v>1484408415.8533471</v>
      </c>
      <c r="AY503">
        <f t="shared" si="594"/>
        <v>1427340.1541674808</v>
      </c>
      <c r="AZ503">
        <f t="shared" si="595"/>
        <v>285658.85700544599</v>
      </c>
      <c r="BA503">
        <f t="shared" si="596"/>
        <v>2477652.9298821352</v>
      </c>
      <c r="BB503">
        <f t="shared" si="597"/>
        <v>31291274.218136776</v>
      </c>
    </row>
    <row r="504" spans="4:54" x14ac:dyDescent="0.35">
      <c r="D504">
        <f t="shared" si="547"/>
        <v>2031.3125</v>
      </c>
      <c r="E504" s="1">
        <f t="shared" si="548"/>
        <v>4995.5635523181845</v>
      </c>
      <c r="F504" s="1">
        <f t="shared" si="549"/>
        <v>0.95182260255602225</v>
      </c>
      <c r="G504" s="1">
        <f t="shared" si="550"/>
        <v>195154.2282431162</v>
      </c>
      <c r="H504" s="1">
        <f t="shared" si="551"/>
        <v>11651.012873014199</v>
      </c>
      <c r="I504" s="1">
        <f t="shared" si="552"/>
        <v>2.1982330643471976E-4</v>
      </c>
      <c r="J504" s="1">
        <f t="shared" si="553"/>
        <v>0.54985470670195469</v>
      </c>
      <c r="K504" s="1">
        <f t="shared" si="554"/>
        <v>1.5529310073038514E-2</v>
      </c>
      <c r="L504" s="1">
        <f t="shared" si="555"/>
        <v>6.1893520406228674E-3</v>
      </c>
      <c r="M504" s="1">
        <f t="shared" si="556"/>
        <v>0.73879006675945214</v>
      </c>
      <c r="N504" s="1">
        <f t="shared" si="557"/>
        <v>0.72282189558376553</v>
      </c>
      <c r="O504" s="1">
        <f t="shared" si="558"/>
        <v>7.6724045105196295</v>
      </c>
      <c r="P504" s="1">
        <f t="shared" si="559"/>
        <v>0.83000688168349945</v>
      </c>
      <c r="Q504" s="1">
        <f t="shared" si="560"/>
        <v>200988.32606738468</v>
      </c>
      <c r="R504" s="1">
        <f t="shared" si="561"/>
        <v>0.79972799016833096</v>
      </c>
      <c r="S504" s="1">
        <f t="shared" si="562"/>
        <v>0.36045571804627929</v>
      </c>
      <c r="T504" s="1">
        <f t="shared" si="563"/>
        <v>0.79862887355643208</v>
      </c>
      <c r="U504" s="1">
        <f t="shared" si="564"/>
        <v>0.99593629544569184</v>
      </c>
      <c r="V504" s="1">
        <f t="shared" si="565"/>
        <v>164.14274837785393</v>
      </c>
      <c r="W504" s="1">
        <f t="shared" si="566"/>
        <v>4331.4618384625483</v>
      </c>
      <c r="X504" s="1">
        <f t="shared" si="567"/>
        <v>477.95694682937705</v>
      </c>
      <c r="Y504" s="1">
        <f t="shared" si="568"/>
        <v>0.20065369861898139</v>
      </c>
      <c r="Z504" s="1">
        <f t="shared" si="569"/>
        <v>0.72282189558376553</v>
      </c>
      <c r="AA504" s="1">
        <f t="shared" si="570"/>
        <v>9101.8674776104326</v>
      </c>
      <c r="AB504" s="1">
        <f t="shared" si="571"/>
        <v>1.1165019405674874E-2</v>
      </c>
      <c r="AC504" s="1">
        <f t="shared" si="572"/>
        <v>0.48294008645216352</v>
      </c>
      <c r="AD504" s="1">
        <f t="shared" si="573"/>
        <v>2.5415727624310467E-2</v>
      </c>
      <c r="AE504" s="1">
        <f t="shared" si="574"/>
        <v>0.35657145269342549</v>
      </c>
      <c r="AF504" s="1">
        <f t="shared" si="575"/>
        <v>257.41793977776797</v>
      </c>
      <c r="AG504" s="1">
        <f t="shared" si="576"/>
        <v>152.64173981126004</v>
      </c>
      <c r="AH504" s="1">
        <f t="shared" si="577"/>
        <v>152.28493172840558</v>
      </c>
      <c r="AI504" s="1">
        <f t="shared" si="578"/>
        <v>252.19688200628778</v>
      </c>
      <c r="AJ504" s="1">
        <f t="shared" si="579"/>
        <v>304.92667228475307</v>
      </c>
      <c r="AK504" s="8">
        <f t="shared" si="580"/>
        <v>134351293.22916022</v>
      </c>
      <c r="AL504" s="1">
        <f t="shared" si="581"/>
        <v>4700220.4587371219</v>
      </c>
      <c r="AM504" s="1">
        <f t="shared" si="582"/>
        <v>0.99998395047447008</v>
      </c>
      <c r="AN504" s="1">
        <f t="shared" si="583"/>
        <v>35.757371591710424</v>
      </c>
      <c r="AO504" s="1">
        <f t="shared" si="584"/>
        <v>132.59523198586891</v>
      </c>
      <c r="AP504" s="1">
        <f t="shared" si="585"/>
        <v>1.1399127125079711E-2</v>
      </c>
      <c r="AQ504" s="1">
        <f t="shared" si="586"/>
        <v>3.0823084578823039E-3</v>
      </c>
      <c r="AR504" s="1">
        <f t="shared" si="587"/>
        <v>4850.9861424645742</v>
      </c>
      <c r="AS504" s="1">
        <f t="shared" si="588"/>
        <v>370778473.7878446</v>
      </c>
      <c r="AT504" s="1">
        <f t="shared" si="589"/>
        <v>1440375.4225829877</v>
      </c>
      <c r="AU504" s="1">
        <f t="shared" si="590"/>
        <v>17256071.550923582</v>
      </c>
      <c r="AV504" s="1">
        <f t="shared" si="591"/>
        <v>53.539622312406514</v>
      </c>
      <c r="AW504" s="1">
        <f t="shared" si="592"/>
        <v>1144583.5011128904</v>
      </c>
      <c r="AX504" s="6">
        <f t="shared" si="593"/>
        <v>1492805371.6801696</v>
      </c>
      <c r="AY504">
        <f t="shared" si="594"/>
        <v>1431899.4147285235</v>
      </c>
      <c r="AZ504">
        <f t="shared" si="595"/>
        <v>287315.91361563298</v>
      </c>
      <c r="BA504">
        <f t="shared" si="596"/>
        <v>2484583.7410534904</v>
      </c>
      <c r="BB504">
        <f t="shared" si="597"/>
        <v>31446127.526254408</v>
      </c>
    </row>
    <row r="505" spans="4:54" x14ac:dyDescent="0.35">
      <c r="D505">
        <f t="shared" si="547"/>
        <v>2031.375</v>
      </c>
      <c r="E505" s="1">
        <f t="shared" si="548"/>
        <v>5005.2767880131496</v>
      </c>
      <c r="F505" s="1">
        <f t="shared" si="549"/>
        <v>0.95182328915890579</v>
      </c>
      <c r="G505" s="1">
        <f t="shared" si="550"/>
        <v>195882.41654767958</v>
      </c>
      <c r="H505" s="1">
        <f t="shared" si="551"/>
        <v>11639.522198589444</v>
      </c>
      <c r="I505" s="1">
        <f t="shared" si="552"/>
        <v>2.1707551530360659E-4</v>
      </c>
      <c r="J505" s="1">
        <f t="shared" si="553"/>
        <v>0.55043845407898062</v>
      </c>
      <c r="K505" s="1">
        <f t="shared" si="554"/>
        <v>1.5511662461972737E-2</v>
      </c>
      <c r="L505" s="1">
        <f t="shared" si="555"/>
        <v>6.1959229001156864E-3</v>
      </c>
      <c r="M505" s="1">
        <f t="shared" si="556"/>
        <v>0.73880105598026247</v>
      </c>
      <c r="N505" s="1">
        <f t="shared" si="557"/>
        <v>0.7237125648474303</v>
      </c>
      <c r="O505" s="1">
        <f t="shared" si="558"/>
        <v>7.6884103131338613</v>
      </c>
      <c r="P505" s="1">
        <f t="shared" si="559"/>
        <v>0.83030071948032136</v>
      </c>
      <c r="Q505" s="1">
        <f t="shared" si="560"/>
        <v>201710.76056158054</v>
      </c>
      <c r="R505" s="1">
        <f t="shared" si="561"/>
        <v>0.79972799016833096</v>
      </c>
      <c r="S505" s="1">
        <f t="shared" si="562"/>
        <v>0.36087163321954152</v>
      </c>
      <c r="T505" s="1">
        <f t="shared" si="563"/>
        <v>0.79864261251308422</v>
      </c>
      <c r="U505" s="1">
        <f t="shared" si="564"/>
        <v>0.99595134101039451</v>
      </c>
      <c r="V505" s="1">
        <f t="shared" si="565"/>
        <v>164.10412174193701</v>
      </c>
      <c r="W505" s="1">
        <f t="shared" si="566"/>
        <v>4340.4979265783986</v>
      </c>
      <c r="X505" s="1">
        <f t="shared" si="567"/>
        <v>478.95403770728399</v>
      </c>
      <c r="Y505" s="1">
        <f t="shared" si="568"/>
        <v>0.20117349978568122</v>
      </c>
      <c r="Z505" s="1">
        <f t="shared" si="569"/>
        <v>0.7237125648474303</v>
      </c>
      <c r="AA505" s="1">
        <f t="shared" si="570"/>
        <v>9120.8553573641366</v>
      </c>
      <c r="AB505" s="1">
        <f t="shared" si="571"/>
        <v>1.1178777068072226E-2</v>
      </c>
      <c r="AC505" s="1">
        <f t="shared" si="572"/>
        <v>0.48427551858281032</v>
      </c>
      <c r="AD505" s="1">
        <f t="shared" si="573"/>
        <v>2.538690878540268E-2</v>
      </c>
      <c r="AE505" s="1">
        <f t="shared" si="574"/>
        <v>0.35698288597108629</v>
      </c>
      <c r="AF505" s="1">
        <f t="shared" si="575"/>
        <v>257.41793973120002</v>
      </c>
      <c r="AG505" s="1">
        <f t="shared" si="576"/>
        <v>152.64173978364653</v>
      </c>
      <c r="AH505" s="1">
        <f t="shared" si="577"/>
        <v>152.28493172840558</v>
      </c>
      <c r="AI505" s="1">
        <f t="shared" si="578"/>
        <v>252.13753416889071</v>
      </c>
      <c r="AJ505" s="1">
        <f t="shared" si="579"/>
        <v>304.92667222959057</v>
      </c>
      <c r="AK505" s="8">
        <f t="shared" si="580"/>
        <v>134834206.8912006</v>
      </c>
      <c r="AL505" s="1">
        <f t="shared" si="581"/>
        <v>4717114.9381908085</v>
      </c>
      <c r="AM505" s="1">
        <f t="shared" si="582"/>
        <v>0.99998400795537667</v>
      </c>
      <c r="AN505" s="1">
        <f t="shared" si="583"/>
        <v>35.760476746555383</v>
      </c>
      <c r="AO505" s="1">
        <f t="shared" si="584"/>
        <v>132.60674649906414</v>
      </c>
      <c r="AP505" s="1">
        <f t="shared" si="585"/>
        <v>1.1403808360556007E-2</v>
      </c>
      <c r="AQ505" s="1">
        <f t="shared" si="586"/>
        <v>3.0902932971529637E-3</v>
      </c>
      <c r="AR505" s="1">
        <f t="shared" si="587"/>
        <v>4861.1060372868815</v>
      </c>
      <c r="AS505" s="1">
        <f t="shared" si="588"/>
        <v>371957170.87920386</v>
      </c>
      <c r="AT505" s="1">
        <f t="shared" si="589"/>
        <v>1444954.3464904099</v>
      </c>
      <c r="AU505" s="1">
        <f t="shared" si="590"/>
        <v>17346095.014835019</v>
      </c>
      <c r="AV505" s="1">
        <f t="shared" si="591"/>
        <v>53.538820668928082</v>
      </c>
      <c r="AW505" s="1">
        <f t="shared" si="592"/>
        <v>1147475.4394622354</v>
      </c>
      <c r="AX505" s="6">
        <f t="shared" si="593"/>
        <v>1501232509.6108696</v>
      </c>
      <c r="AY505">
        <f t="shared" si="594"/>
        <v>1436451.3935809303</v>
      </c>
      <c r="AZ505">
        <f t="shared" si="595"/>
        <v>288975.95411869476</v>
      </c>
      <c r="BA505">
        <f t="shared" si="596"/>
        <v>2491496.0466895998</v>
      </c>
      <c r="BB505">
        <f t="shared" si="597"/>
        <v>31601414.010070249</v>
      </c>
    </row>
    <row r="506" spans="4:54" x14ac:dyDescent="0.35">
      <c r="D506">
        <f t="shared" si="547"/>
        <v>2031.4375</v>
      </c>
      <c r="E506" s="1">
        <f t="shared" si="548"/>
        <v>5014.9587527487847</v>
      </c>
      <c r="F506" s="1">
        <f t="shared" si="549"/>
        <v>0.9518239700274107</v>
      </c>
      <c r="G506" s="1">
        <f t="shared" si="550"/>
        <v>196609.88668509142</v>
      </c>
      <c r="H506" s="1">
        <f t="shared" si="551"/>
        <v>11627.642018199233</v>
      </c>
      <c r="I506" s="1">
        <f t="shared" si="552"/>
        <v>2.143620715591349E-4</v>
      </c>
      <c r="J506" s="1">
        <f t="shared" si="553"/>
        <v>0.55102068780159663</v>
      </c>
      <c r="K506" s="1">
        <f t="shared" si="554"/>
        <v>1.549404507156636E-2</v>
      </c>
      <c r="L506" s="1">
        <f t="shared" si="555"/>
        <v>6.2024767213984177E-3</v>
      </c>
      <c r="M506" s="1">
        <f t="shared" si="556"/>
        <v>0.73881190783582273</v>
      </c>
      <c r="N506" s="1">
        <f t="shared" si="557"/>
        <v>0.72460057307976344</v>
      </c>
      <c r="O506" s="1">
        <f t="shared" si="558"/>
        <v>7.7043710955355271</v>
      </c>
      <c r="P506" s="1">
        <f t="shared" si="559"/>
        <v>0.83059272099575077</v>
      </c>
      <c r="Q506" s="1">
        <f t="shared" si="560"/>
        <v>202432.28184842275</v>
      </c>
      <c r="R506" s="1">
        <f t="shared" si="561"/>
        <v>0.79972799016833096</v>
      </c>
      <c r="S506" s="1">
        <f t="shared" si="562"/>
        <v>0.36128738318312442</v>
      </c>
      <c r="T506" s="1">
        <f t="shared" si="563"/>
        <v>0.79865617973279068</v>
      </c>
      <c r="U506" s="1">
        <f t="shared" si="564"/>
        <v>0.99596626090112772</v>
      </c>
      <c r="V506" s="1">
        <f t="shared" si="565"/>
        <v>164.06567983697687</v>
      </c>
      <c r="W506" s="1">
        <f t="shared" si="566"/>
        <v>4349.50859849879</v>
      </c>
      <c r="X506" s="1">
        <f t="shared" si="567"/>
        <v>479.94832402459809</v>
      </c>
      <c r="Y506" s="1">
        <f t="shared" si="568"/>
        <v>0.2016930944771439</v>
      </c>
      <c r="Z506" s="1">
        <f t="shared" si="569"/>
        <v>0.72460057307976344</v>
      </c>
      <c r="AA506" s="1">
        <f t="shared" si="570"/>
        <v>9139.7898290880603</v>
      </c>
      <c r="AB506" s="1">
        <f t="shared" si="571"/>
        <v>1.1192493627029522E-2</v>
      </c>
      <c r="AC506" s="1">
        <f t="shared" si="572"/>
        <v>0.48560899516638739</v>
      </c>
      <c r="AD506" s="1">
        <f t="shared" si="573"/>
        <v>2.5357846038874789E-2</v>
      </c>
      <c r="AE506" s="1">
        <f t="shared" si="574"/>
        <v>0.35739415581936473</v>
      </c>
      <c r="AF506" s="1">
        <f t="shared" si="575"/>
        <v>257.41793968635386</v>
      </c>
      <c r="AG506" s="1">
        <f t="shared" si="576"/>
        <v>152.64173975705398</v>
      </c>
      <c r="AH506" s="1">
        <f t="shared" si="577"/>
        <v>152.28493172840558</v>
      </c>
      <c r="AI506" s="1">
        <f t="shared" si="578"/>
        <v>252.07847016109787</v>
      </c>
      <c r="AJ506" s="1">
        <f t="shared" si="579"/>
        <v>304.92667217646766</v>
      </c>
      <c r="AK506" s="8">
        <f t="shared" si="580"/>
        <v>135316510.11684725</v>
      </c>
      <c r="AL506" s="1">
        <f t="shared" si="581"/>
        <v>4733988.0618517511</v>
      </c>
      <c r="AM506" s="1">
        <f t="shared" si="582"/>
        <v>0.99998406495413616</v>
      </c>
      <c r="AN506" s="1">
        <f t="shared" si="583"/>
        <v>35.763563009561253</v>
      </c>
      <c r="AO506" s="1">
        <f t="shared" si="584"/>
        <v>132.61819095767549</v>
      </c>
      <c r="AP506" s="1">
        <f t="shared" si="585"/>
        <v>1.1408445468590024E-2</v>
      </c>
      <c r="AQ506" s="1">
        <f t="shared" si="586"/>
        <v>3.0982749646885684E-3</v>
      </c>
      <c r="AR506" s="1">
        <f t="shared" si="587"/>
        <v>4871.1974674437788</v>
      </c>
      <c r="AS506" s="1">
        <f t="shared" si="588"/>
        <v>373133947.65192652</v>
      </c>
      <c r="AT506" s="1">
        <f t="shared" si="589"/>
        <v>1449525.8104643549</v>
      </c>
      <c r="AU506" s="1">
        <f t="shared" si="590"/>
        <v>17436404.661490668</v>
      </c>
      <c r="AV506" s="1">
        <f t="shared" si="591"/>
        <v>53.538025721768108</v>
      </c>
      <c r="AW506" s="1">
        <f t="shared" si="592"/>
        <v>1150357.0228233975</v>
      </c>
      <c r="AX506" s="6">
        <f t="shared" si="593"/>
        <v>1509689791.4931726</v>
      </c>
      <c r="AY506">
        <f t="shared" si="594"/>
        <v>1440995.9563984531</v>
      </c>
      <c r="AZ506">
        <f t="shared" si="595"/>
        <v>290638.9335750555</v>
      </c>
      <c r="BA506">
        <f t="shared" si="596"/>
        <v>2498389.6374670877</v>
      </c>
      <c r="BB506">
        <f t="shared" si="597"/>
        <v>31757132.512988351</v>
      </c>
    </row>
    <row r="507" spans="4:54" x14ac:dyDescent="0.35">
      <c r="D507">
        <f t="shared" si="547"/>
        <v>2031.5</v>
      </c>
      <c r="E507" s="1">
        <f t="shared" si="548"/>
        <v>5024.6092925048633</v>
      </c>
      <c r="F507" s="1">
        <f t="shared" si="549"/>
        <v>0.95182464520956411</v>
      </c>
      <c r="G507" s="1">
        <f t="shared" si="550"/>
        <v>197336.61431122888</v>
      </c>
      <c r="H507" s="1">
        <f t="shared" si="551"/>
        <v>11615.374492081939</v>
      </c>
      <c r="I507" s="1">
        <f t="shared" si="552"/>
        <v>2.1168254585899633E-4</v>
      </c>
      <c r="J507" s="1">
        <f t="shared" si="553"/>
        <v>0.55160141082348213</v>
      </c>
      <c r="K507" s="1">
        <f t="shared" si="554"/>
        <v>1.547645795346052E-2</v>
      </c>
      <c r="L507" s="1">
        <f t="shared" si="555"/>
        <v>6.2090135377186823E-3</v>
      </c>
      <c r="M507" s="1">
        <f t="shared" si="556"/>
        <v>0.73882262404319821</v>
      </c>
      <c r="N507" s="1">
        <f t="shared" si="557"/>
        <v>0.7254859076055038</v>
      </c>
      <c r="O507" s="1">
        <f t="shared" si="558"/>
        <v>7.7202865470468653</v>
      </c>
      <c r="P507" s="1">
        <f t="shared" si="559"/>
        <v>0.83088289428242812</v>
      </c>
      <c r="Q507" s="1">
        <f t="shared" si="560"/>
        <v>203152.86666550059</v>
      </c>
      <c r="R507" s="1">
        <f t="shared" si="561"/>
        <v>0.79972799016833096</v>
      </c>
      <c r="S507" s="1">
        <f t="shared" si="562"/>
        <v>0.36170296588887718</v>
      </c>
      <c r="T507" s="1">
        <f t="shared" si="563"/>
        <v>0.79866957736226318</v>
      </c>
      <c r="U507" s="1">
        <f t="shared" si="564"/>
        <v>0.99598105617061639</v>
      </c>
      <c r="V507" s="1">
        <f t="shared" si="565"/>
        <v>164.02742241397794</v>
      </c>
      <c r="W507" s="1">
        <f t="shared" si="566"/>
        <v>4358.493678830353</v>
      </c>
      <c r="X507" s="1">
        <f t="shared" si="567"/>
        <v>480.93978642746549</v>
      </c>
      <c r="Y507" s="1">
        <f t="shared" si="568"/>
        <v>0.20221248013363774</v>
      </c>
      <c r="Z507" s="1">
        <f t="shared" si="569"/>
        <v>0.7254859076055038</v>
      </c>
      <c r="AA507" s="1">
        <f t="shared" si="570"/>
        <v>9158.6705242213684</v>
      </c>
      <c r="AB507" s="1">
        <f t="shared" si="571"/>
        <v>1.1206168886759198E-2</v>
      </c>
      <c r="AC507" s="1">
        <f t="shared" si="572"/>
        <v>0.48694047946612623</v>
      </c>
      <c r="AD507" s="1">
        <f t="shared" si="573"/>
        <v>2.5328542491118371E-2</v>
      </c>
      <c r="AE507" s="1">
        <f t="shared" si="574"/>
        <v>0.3578052602121809</v>
      </c>
      <c r="AF507" s="1">
        <f t="shared" si="575"/>
        <v>257.41793964316588</v>
      </c>
      <c r="AG507" s="1">
        <f t="shared" si="576"/>
        <v>152.64173973144469</v>
      </c>
      <c r="AH507" s="1">
        <f t="shared" si="577"/>
        <v>152.28493172840558</v>
      </c>
      <c r="AI507" s="1">
        <f t="shared" si="578"/>
        <v>252.0196896003404</v>
      </c>
      <c r="AJ507" s="1">
        <f t="shared" si="579"/>
        <v>304.92667212530898</v>
      </c>
      <c r="AK507" s="8">
        <f t="shared" si="580"/>
        <v>135798187.35626686</v>
      </c>
      <c r="AL507" s="1">
        <f t="shared" si="581"/>
        <v>4750839.2857173132</v>
      </c>
      <c r="AM507" s="1">
        <f t="shared" si="582"/>
        <v>0.99998412147483595</v>
      </c>
      <c r="AN507" s="1">
        <f t="shared" si="583"/>
        <v>35.766630408847973</v>
      </c>
      <c r="AO507" s="1">
        <f t="shared" si="584"/>
        <v>132.62956546597718</v>
      </c>
      <c r="AP507" s="1">
        <f t="shared" si="585"/>
        <v>1.1413038617461206E-2</v>
      </c>
      <c r="AQ507" s="1">
        <f t="shared" si="586"/>
        <v>3.1062534211682251E-3</v>
      </c>
      <c r="AR507" s="1">
        <f t="shared" si="587"/>
        <v>4881.2602365048624</v>
      </c>
      <c r="AS507" s="1">
        <f t="shared" si="588"/>
        <v>374308769.60173351</v>
      </c>
      <c r="AT507" s="1">
        <f t="shared" si="589"/>
        <v>1454089.6804651699</v>
      </c>
      <c r="AU507" s="1">
        <f t="shared" si="590"/>
        <v>17527000.024644691</v>
      </c>
      <c r="AV507" s="1">
        <f t="shared" si="591"/>
        <v>53.537237414823771</v>
      </c>
      <c r="AW507" s="1">
        <f t="shared" si="592"/>
        <v>1153228.1629656763</v>
      </c>
      <c r="AX507" s="6">
        <f t="shared" si="593"/>
        <v>1518177178.2029393</v>
      </c>
      <c r="AY507">
        <f t="shared" si="594"/>
        <v>1445532.9699302067</v>
      </c>
      <c r="AZ507">
        <f t="shared" si="595"/>
        <v>292304.80696453026</v>
      </c>
      <c r="BA507">
        <f t="shared" si="596"/>
        <v>2505264.3063199492</v>
      </c>
      <c r="BB507">
        <f t="shared" si="597"/>
        <v>31913281.865330044</v>
      </c>
    </row>
    <row r="508" spans="4:54" x14ac:dyDescent="0.35">
      <c r="D508">
        <f t="shared" si="547"/>
        <v>2031.5625</v>
      </c>
      <c r="E508" s="1">
        <f t="shared" si="548"/>
        <v>5034.2282563429526</v>
      </c>
      <c r="F508" s="1">
        <f t="shared" si="549"/>
        <v>0.95182531475301935</v>
      </c>
      <c r="G508" s="1">
        <f t="shared" si="550"/>
        <v>198062.575216984</v>
      </c>
      <c r="H508" s="1">
        <f t="shared" si="551"/>
        <v>11602.721827705253</v>
      </c>
      <c r="I508" s="1">
        <f t="shared" si="552"/>
        <v>2.0903651422770033E-4</v>
      </c>
      <c r="J508" s="1">
        <f t="shared" si="553"/>
        <v>0.55218062609946594</v>
      </c>
      <c r="K508" s="1">
        <f t="shared" si="554"/>
        <v>1.5458901158656214E-2</v>
      </c>
      <c r="L508" s="1">
        <f t="shared" si="555"/>
        <v>6.2155333823370419E-3</v>
      </c>
      <c r="M508" s="1">
        <f t="shared" si="556"/>
        <v>0.73883320629799132</v>
      </c>
      <c r="N508" s="1">
        <f t="shared" si="557"/>
        <v>0.72636855595577621</v>
      </c>
      <c r="O508" s="1">
        <f t="shared" si="558"/>
        <v>7.7361563616852367</v>
      </c>
      <c r="P508" s="1">
        <f t="shared" si="559"/>
        <v>0.83117124740844228</v>
      </c>
      <c r="Q508" s="1">
        <f t="shared" si="560"/>
        <v>203872.49190906773</v>
      </c>
      <c r="R508" s="1">
        <f t="shared" si="561"/>
        <v>0.79972799016833096</v>
      </c>
      <c r="S508" s="1">
        <f t="shared" si="562"/>
        <v>0.36211837929903057</v>
      </c>
      <c r="T508" s="1">
        <f t="shared" si="563"/>
        <v>0.79868280752137932</v>
      </c>
      <c r="U508" s="1">
        <f t="shared" si="564"/>
        <v>0.99599572786339119</v>
      </c>
      <c r="V508" s="1">
        <f t="shared" si="565"/>
        <v>163.98934921616222</v>
      </c>
      <c r="W508" s="1">
        <f t="shared" si="566"/>
        <v>4367.4529948303534</v>
      </c>
      <c r="X508" s="1">
        <f t="shared" si="567"/>
        <v>481.92840585451779</v>
      </c>
      <c r="Y508" s="1">
        <f t="shared" si="568"/>
        <v>0.20273165420840605</v>
      </c>
      <c r="Z508" s="1">
        <f t="shared" si="569"/>
        <v>0.72636855595577621</v>
      </c>
      <c r="AA508" s="1">
        <f t="shared" si="570"/>
        <v>9177.4970797731057</v>
      </c>
      <c r="AB508" s="1">
        <f t="shared" si="571"/>
        <v>1.1219802654661621E-2</v>
      </c>
      <c r="AC508" s="1">
        <f t="shared" si="572"/>
        <v>0.48826993498435195</v>
      </c>
      <c r="AD508" s="1">
        <f t="shared" si="573"/>
        <v>2.5299001258932551E-2</v>
      </c>
      <c r="AE508" s="1">
        <f t="shared" si="574"/>
        <v>0.35821619713372449</v>
      </c>
      <c r="AF508" s="1">
        <f t="shared" si="575"/>
        <v>257.41793960157469</v>
      </c>
      <c r="AG508" s="1">
        <f t="shared" si="576"/>
        <v>152.64173970678226</v>
      </c>
      <c r="AH508" s="1">
        <f t="shared" si="577"/>
        <v>152.28493172840558</v>
      </c>
      <c r="AI508" s="1">
        <f t="shared" si="578"/>
        <v>251.96119209209209</v>
      </c>
      <c r="AJ508" s="1">
        <f t="shared" si="579"/>
        <v>304.92667207604177</v>
      </c>
      <c r="AK508" s="8">
        <f t="shared" si="580"/>
        <v>136279223.16568586</v>
      </c>
      <c r="AL508" s="1">
        <f t="shared" si="581"/>
        <v>4767668.0694952952</v>
      </c>
      <c r="AM508" s="1">
        <f t="shared" si="582"/>
        <v>0.99998417752153113</v>
      </c>
      <c r="AN508" s="1">
        <f t="shared" si="583"/>
        <v>35.769678973286616</v>
      </c>
      <c r="AO508" s="1">
        <f t="shared" si="584"/>
        <v>132.64087013102866</v>
      </c>
      <c r="AP508" s="1">
        <f t="shared" si="585"/>
        <v>1.1417587975233033E-2</v>
      </c>
      <c r="AQ508" s="1">
        <f t="shared" si="586"/>
        <v>3.1142286274703545E-3</v>
      </c>
      <c r="AR508" s="1">
        <f t="shared" si="587"/>
        <v>4891.2941510082828</v>
      </c>
      <c r="AS508" s="1">
        <f t="shared" si="588"/>
        <v>375481602.50624299</v>
      </c>
      <c r="AT508" s="1">
        <f t="shared" si="589"/>
        <v>1458645.8235482904</v>
      </c>
      <c r="AU508" s="1">
        <f t="shared" si="590"/>
        <v>17617880.629673764</v>
      </c>
      <c r="AV508" s="1">
        <f t="shared" si="591"/>
        <v>53.536455692429236</v>
      </c>
      <c r="AW508" s="1">
        <f t="shared" si="592"/>
        <v>1156088.772821412</v>
      </c>
      <c r="AX508" s="6">
        <f t="shared" si="593"/>
        <v>1526694629.6507947</v>
      </c>
      <c r="AY508">
        <f t="shared" si="594"/>
        <v>1450062.3020139493</v>
      </c>
      <c r="AZ508">
        <f t="shared" si="595"/>
        <v>293973.52919253724</v>
      </c>
      <c r="BA508">
        <f t="shared" si="596"/>
        <v>2512119.8484579129</v>
      </c>
      <c r="BB508">
        <f t="shared" si="597"/>
        <v>32069860.884475041</v>
      </c>
    </row>
    <row r="509" spans="4:54" x14ac:dyDescent="0.35">
      <c r="D509">
        <f t="shared" si="547"/>
        <v>2031.625</v>
      </c>
      <c r="E509" s="1">
        <f t="shared" si="548"/>
        <v>5043.8154964047972</v>
      </c>
      <c r="F509" s="1">
        <f t="shared" si="549"/>
        <v>0.95182597870505814</v>
      </c>
      <c r="G509" s="1">
        <f t="shared" si="550"/>
        <v>198787.74533121558</v>
      </c>
      <c r="H509" s="1">
        <f t="shared" si="551"/>
        <v>11589.686279005302</v>
      </c>
      <c r="I509" s="1">
        <f t="shared" si="552"/>
        <v>2.0642355798938328E-4</v>
      </c>
      <c r="J509" s="1">
        <f t="shared" si="553"/>
        <v>0.5527583365854859</v>
      </c>
      <c r="K509" s="1">
        <f t="shared" si="554"/>
        <v>1.5441374737511048E-2</v>
      </c>
      <c r="L509" s="1">
        <f t="shared" si="555"/>
        <v>6.2220362885265397E-3</v>
      </c>
      <c r="M509" s="1">
        <f t="shared" si="556"/>
        <v>0.73884365627460902</v>
      </c>
      <c r="N509" s="1">
        <f t="shared" si="557"/>
        <v>0.72724850586854317</v>
      </c>
      <c r="O509" s="1">
        <f t="shared" si="558"/>
        <v>7.7519802381756566</v>
      </c>
      <c r="P509" s="1">
        <f t="shared" si="559"/>
        <v>0.83145778845648977</v>
      </c>
      <c r="Q509" s="1">
        <f t="shared" si="560"/>
        <v>204591.13463661307</v>
      </c>
      <c r="R509" s="1">
        <f t="shared" si="561"/>
        <v>0.79972799016833096</v>
      </c>
      <c r="S509" s="1">
        <f t="shared" si="562"/>
        <v>0.36253362138617673</v>
      </c>
      <c r="T509" s="1">
        <f t="shared" si="563"/>
        <v>0.79869587230351857</v>
      </c>
      <c r="U509" s="1">
        <f t="shared" si="564"/>
        <v>0.99601027701583589</v>
      </c>
      <c r="V509" s="1">
        <f t="shared" si="565"/>
        <v>163.95145997904623</v>
      </c>
      <c r="W509" s="1">
        <f t="shared" si="566"/>
        <v>4376.3863764137704</v>
      </c>
      <c r="X509" s="1">
        <f t="shared" si="567"/>
        <v>482.91416353765311</v>
      </c>
      <c r="Y509" s="1">
        <f t="shared" si="568"/>
        <v>0.20325061416764123</v>
      </c>
      <c r="Z509" s="1">
        <f t="shared" si="569"/>
        <v>0.72724850586854317</v>
      </c>
      <c r="AA509" s="1">
        <f t="shared" si="570"/>
        <v>9196.2691383370675</v>
      </c>
      <c r="AB509" s="1">
        <f t="shared" si="571"/>
        <v>1.1233394741332059E-2</v>
      </c>
      <c r="AC509" s="1">
        <f t="shared" si="572"/>
        <v>0.48959732546639639</v>
      </c>
      <c r="AD509" s="1">
        <f t="shared" si="573"/>
        <v>2.5269225468912603E-2</v>
      </c>
      <c r="AE509" s="1">
        <f t="shared" si="574"/>
        <v>0.35862696457843496</v>
      </c>
      <c r="AF509" s="1">
        <f t="shared" si="575"/>
        <v>257.41793956152134</v>
      </c>
      <c r="AG509" s="1">
        <f t="shared" si="576"/>
        <v>152.64173968303174</v>
      </c>
      <c r="AH509" s="1">
        <f t="shared" si="577"/>
        <v>152.28493172840558</v>
      </c>
      <c r="AI509" s="1">
        <f t="shared" si="578"/>
        <v>251.9029772299877</v>
      </c>
      <c r="AJ509" s="1">
        <f t="shared" si="579"/>
        <v>304.92667202859622</v>
      </c>
      <c r="AK509" s="8">
        <f t="shared" si="580"/>
        <v>136759602.20910889</v>
      </c>
      <c r="AL509" s="1">
        <f t="shared" si="581"/>
        <v>4784473.8766640667</v>
      </c>
      <c r="AM509" s="1">
        <f t="shared" si="582"/>
        <v>0.99998423309824369</v>
      </c>
      <c r="AN509" s="1">
        <f t="shared" si="583"/>
        <v>35.772708732491878</v>
      </c>
      <c r="AO509" s="1">
        <f t="shared" si="584"/>
        <v>132.65210506264697</v>
      </c>
      <c r="AP509" s="1">
        <f t="shared" si="585"/>
        <v>1.1422093709750681E-2</v>
      </c>
      <c r="AQ509" s="1">
        <f t="shared" si="586"/>
        <v>3.1222005446722907E-3</v>
      </c>
      <c r="AR509" s="1">
        <f t="shared" si="587"/>
        <v>4901.2990204686785</v>
      </c>
      <c r="AS509" s="1">
        <f t="shared" si="588"/>
        <v>376652412.42832565</v>
      </c>
      <c r="AT509" s="1">
        <f t="shared" si="589"/>
        <v>1463194.1078772717</v>
      </c>
      <c r="AU509" s="1">
        <f t="shared" si="590"/>
        <v>17709045.993645534</v>
      </c>
      <c r="AV509" s="1">
        <f t="shared" si="591"/>
        <v>53.535680499353298</v>
      </c>
      <c r="AW509" s="1">
        <f t="shared" si="592"/>
        <v>1158938.7664927524</v>
      </c>
      <c r="AX509" s="6">
        <f t="shared" si="593"/>
        <v>1535242104.7888641</v>
      </c>
      <c r="AY509">
        <f t="shared" si="594"/>
        <v>1454583.8215890392</v>
      </c>
      <c r="AZ509">
        <f t="shared" si="595"/>
        <v>295645.05509628687</v>
      </c>
      <c r="BA509">
        <f t="shared" si="596"/>
        <v>2518956.0613841773</v>
      </c>
      <c r="BB509">
        <f t="shared" si="597"/>
        <v>32226868.375003662</v>
      </c>
    </row>
    <row r="510" spans="4:54" x14ac:dyDescent="0.35">
      <c r="D510">
        <f t="shared" si="547"/>
        <v>2031.6875</v>
      </c>
      <c r="E510" s="1">
        <f t="shared" si="548"/>
        <v>5053.3708679100882</v>
      </c>
      <c r="F510" s="1">
        <f t="shared" si="549"/>
        <v>0.95182663711259285</v>
      </c>
      <c r="G510" s="1">
        <f t="shared" si="550"/>
        <v>199512.10072365342</v>
      </c>
      <c r="H510" s="1">
        <f t="shared" si="551"/>
        <v>11576.270145612401</v>
      </c>
      <c r="I510" s="1">
        <f t="shared" si="552"/>
        <v>2.0384326370168377E-4</v>
      </c>
      <c r="J510" s="1">
        <f t="shared" si="553"/>
        <v>0.55333454523854742</v>
      </c>
      <c r="K510" s="1">
        <f t="shared" si="554"/>
        <v>1.5423878739736139E-2</v>
      </c>
      <c r="L510" s="1">
        <f t="shared" si="555"/>
        <v>6.2285222895722379E-3</v>
      </c>
      <c r="M510" s="1">
        <f t="shared" si="556"/>
        <v>0.73885397562652855</v>
      </c>
      <c r="N510" s="1">
        <f t="shared" si="557"/>
        <v>0.72812574528901697</v>
      </c>
      <c r="O510" s="1">
        <f t="shared" si="558"/>
        <v>7.7677578799622884</v>
      </c>
      <c r="P510" s="1">
        <f t="shared" si="559"/>
        <v>0.83174252552304062</v>
      </c>
      <c r="Q510" s="1">
        <f t="shared" si="560"/>
        <v>205308.7720693773</v>
      </c>
      <c r="R510" s="1">
        <f t="shared" si="561"/>
        <v>0.79972799016833096</v>
      </c>
      <c r="S510" s="1">
        <f t="shared" si="562"/>
        <v>0.36294869013324782</v>
      </c>
      <c r="T510" s="1">
        <f t="shared" si="563"/>
        <v>0.79870877377589289</v>
      </c>
      <c r="U510" s="1">
        <f t="shared" si="564"/>
        <v>0.99602470465623438</v>
      </c>
      <c r="V510" s="1">
        <f t="shared" si="565"/>
        <v>163.91375443051891</v>
      </c>
      <c r="W510" s="1">
        <f t="shared" si="566"/>
        <v>4385.293656159778</v>
      </c>
      <c r="X510" s="1">
        <f t="shared" si="567"/>
        <v>483.89704100275111</v>
      </c>
      <c r="Y510" s="1">
        <f t="shared" si="568"/>
        <v>0.20376935749045863</v>
      </c>
      <c r="Z510" s="1">
        <f t="shared" si="569"/>
        <v>0.72812574528901697</v>
      </c>
      <c r="AA510" s="1">
        <f t="shared" si="570"/>
        <v>9214.9863481054308</v>
      </c>
      <c r="AB510" s="1">
        <f t="shared" si="571"/>
        <v>1.1246944960567051E-2</v>
      </c>
      <c r="AC510" s="1">
        <f t="shared" si="572"/>
        <v>0.49092261490444344</v>
      </c>
      <c r="AD510" s="1">
        <f t="shared" si="573"/>
        <v>2.5239218256840515E-2</v>
      </c>
      <c r="AE510" s="1">
        <f t="shared" si="574"/>
        <v>0.35903756055098041</v>
      </c>
      <c r="AF510" s="1">
        <f t="shared" si="575"/>
        <v>257.41793952294893</v>
      </c>
      <c r="AG510" s="1">
        <f t="shared" si="576"/>
        <v>152.64173966015937</v>
      </c>
      <c r="AH510" s="1">
        <f t="shared" si="577"/>
        <v>152.28493172840558</v>
      </c>
      <c r="AI510" s="1">
        <f t="shared" si="578"/>
        <v>251.8450445959426</v>
      </c>
      <c r="AJ510" s="1">
        <f t="shared" si="579"/>
        <v>304.92667198290491</v>
      </c>
      <c r="AK510" s="8">
        <f t="shared" si="580"/>
        <v>137239309.260001</v>
      </c>
      <c r="AL510" s="1">
        <f t="shared" si="581"/>
        <v>4801256.1745314067</v>
      </c>
      <c r="AM510" s="1">
        <f t="shared" si="582"/>
        <v>0.99998428820896357</v>
      </c>
      <c r="AN510" s="1">
        <f t="shared" si="583"/>
        <v>35.775719716814613</v>
      </c>
      <c r="AO510" s="1">
        <f t="shared" si="584"/>
        <v>132.66327037337891</v>
      </c>
      <c r="AP510" s="1">
        <f t="shared" si="585"/>
        <v>1.1426555988638652E-2</v>
      </c>
      <c r="AQ510" s="1">
        <f t="shared" si="586"/>
        <v>3.130169134049884E-3</v>
      </c>
      <c r="AR510" s="1">
        <f t="shared" si="587"/>
        <v>4911.2746573844306</v>
      </c>
      <c r="AS510" s="1">
        <f t="shared" si="588"/>
        <v>377821165.71937609</v>
      </c>
      <c r="AT510" s="1">
        <f t="shared" si="589"/>
        <v>1467734.4027365006</v>
      </c>
      <c r="AU510" s="1">
        <f t="shared" si="590"/>
        <v>17800495.625387862</v>
      </c>
      <c r="AV510" s="1">
        <f t="shared" si="591"/>
        <v>53.534911780796719</v>
      </c>
      <c r="AW510" s="1">
        <f t="shared" si="592"/>
        <v>1161778.0592581229</v>
      </c>
      <c r="AX510" s="6">
        <f t="shared" si="593"/>
        <v>1543819561.6176143</v>
      </c>
      <c r="AY510">
        <f t="shared" si="594"/>
        <v>1459097.3987090697</v>
      </c>
      <c r="AZ510">
        <f t="shared" si="595"/>
        <v>297319.33945094666</v>
      </c>
      <c r="BA510">
        <f t="shared" si="596"/>
        <v>2525772.7449125452</v>
      </c>
      <c r="BB510">
        <f t="shared" si="597"/>
        <v>32384303.128840175</v>
      </c>
    </row>
    <row r="511" spans="4:54" x14ac:dyDescent="0.35">
      <c r="D511">
        <f t="shared" si="547"/>
        <v>2031.75</v>
      </c>
      <c r="E511" s="1">
        <f t="shared" si="548"/>
        <v>5062.8942291536423</v>
      </c>
      <c r="F511" s="1">
        <f t="shared" si="549"/>
        <v>0.95182729002216815</v>
      </c>
      <c r="G511" s="1">
        <f t="shared" si="550"/>
        <v>200235.61760775419</v>
      </c>
      <c r="H511" s="1">
        <f t="shared" si="551"/>
        <v>11562.475772070311</v>
      </c>
      <c r="I511" s="1">
        <f t="shared" si="552"/>
        <v>2.0129522309023931E-4</v>
      </c>
      <c r="J511" s="1">
        <f t="shared" si="553"/>
        <v>0.55390925501668264</v>
      </c>
      <c r="K511" s="1">
        <f t="shared" si="554"/>
        <v>1.540641321439311E-2</v>
      </c>
      <c r="L511" s="1">
        <f t="shared" si="555"/>
        <v>6.2349914187707538E-3</v>
      </c>
      <c r="M511" s="1">
        <f t="shared" si="556"/>
        <v>0.73886416598655835</v>
      </c>
      <c r="N511" s="1">
        <f t="shared" si="557"/>
        <v>0.72900026237003401</v>
      </c>
      <c r="O511" s="1">
        <f t="shared" si="558"/>
        <v>7.7834889952188613</v>
      </c>
      <c r="P511" s="1">
        <f t="shared" si="559"/>
        <v>0.83202546671751298</v>
      </c>
      <c r="Q511" s="1">
        <f t="shared" si="560"/>
        <v>206025.38159481782</v>
      </c>
      <c r="R511" s="1">
        <f t="shared" si="561"/>
        <v>0.79972799016833096</v>
      </c>
      <c r="S511" s="1">
        <f t="shared" si="562"/>
        <v>0.3633635835334954</v>
      </c>
      <c r="T511" s="1">
        <f t="shared" si="563"/>
        <v>0.79872151397987423</v>
      </c>
      <c r="U511" s="1">
        <f t="shared" si="564"/>
        <v>0.99603901180481769</v>
      </c>
      <c r="V511" s="1">
        <f t="shared" si="565"/>
        <v>163.87623229092029</v>
      </c>
      <c r="W511" s="1">
        <f t="shared" si="566"/>
        <v>4394.1746693176319</v>
      </c>
      <c r="X511" s="1">
        <f t="shared" si="567"/>
        <v>484.87702007032294</v>
      </c>
      <c r="Y511" s="1">
        <f t="shared" si="568"/>
        <v>0.20428788166887044</v>
      </c>
      <c r="Z511" s="1">
        <f t="shared" si="569"/>
        <v>0.72900026237003401</v>
      </c>
      <c r="AA511" s="1">
        <f t="shared" si="570"/>
        <v>9233.6483628811147</v>
      </c>
      <c r="AB511" s="1">
        <f t="shared" si="571"/>
        <v>1.1260453129370188E-2</v>
      </c>
      <c r="AC511" s="1">
        <f t="shared" si="572"/>
        <v>0.4922457675413085</v>
      </c>
      <c r="AD511" s="1">
        <f t="shared" si="573"/>
        <v>2.5208982767077587E-2</v>
      </c>
      <c r="AE511" s="1">
        <f t="shared" si="574"/>
        <v>0.35944798306623704</v>
      </c>
      <c r="AF511" s="1">
        <f t="shared" si="575"/>
        <v>257.41793948580266</v>
      </c>
      <c r="AG511" s="1">
        <f t="shared" si="576"/>
        <v>152.64173963813266</v>
      </c>
      <c r="AH511" s="1">
        <f t="shared" si="577"/>
        <v>152.28493172840558</v>
      </c>
      <c r="AI511" s="1">
        <f t="shared" si="578"/>
        <v>251.78739376027369</v>
      </c>
      <c r="AJ511" s="1">
        <f t="shared" si="579"/>
        <v>304.92667193890298</v>
      </c>
      <c r="AK511" s="8">
        <f t="shared" si="580"/>
        <v>137718329.20293537</v>
      </c>
      <c r="AL511" s="1">
        <f t="shared" si="581"/>
        <v>4818014.4342921572</v>
      </c>
      <c r="AM511" s="1">
        <f t="shared" si="582"/>
        <v>0.99998434285764859</v>
      </c>
      <c r="AN511" s="1">
        <f t="shared" si="583"/>
        <v>35.778711957334245</v>
      </c>
      <c r="AO511" s="1">
        <f t="shared" si="584"/>
        <v>132.67436617847298</v>
      </c>
      <c r="AP511" s="1">
        <f t="shared" si="585"/>
        <v>1.1430974979298465E-2</v>
      </c>
      <c r="AQ511" s="1">
        <f t="shared" si="586"/>
        <v>3.1381343570770961E-3</v>
      </c>
      <c r="AR511" s="1">
        <f t="shared" si="587"/>
        <v>4921.2208772442573</v>
      </c>
      <c r="AS511" s="1">
        <f t="shared" si="588"/>
        <v>378987829.02250242</v>
      </c>
      <c r="AT511" s="1">
        <f t="shared" si="589"/>
        <v>1472266.5785435855</v>
      </c>
      <c r="AU511" s="1">
        <f t="shared" si="590"/>
        <v>17892229.025558893</v>
      </c>
      <c r="AV511" s="1">
        <f t="shared" si="591"/>
        <v>53.534149482389758</v>
      </c>
      <c r="AW511" s="1">
        <f t="shared" si="592"/>
        <v>1164606.5675784063</v>
      </c>
      <c r="AX511" s="6">
        <f t="shared" si="593"/>
        <v>1552426957.1927977</v>
      </c>
      <c r="AY511">
        <f t="shared" si="594"/>
        <v>1463602.9045541873</v>
      </c>
      <c r="AZ511">
        <f t="shared" si="595"/>
        <v>298996.3369757809</v>
      </c>
      <c r="BA511">
        <f t="shared" si="596"/>
        <v>2532569.7011839524</v>
      </c>
      <c r="BB511">
        <f t="shared" si="597"/>
        <v>32542163.92539721</v>
      </c>
    </row>
    <row r="512" spans="4:54" x14ac:dyDescent="0.35">
      <c r="D512">
        <f t="shared" si="547"/>
        <v>2031.8125</v>
      </c>
      <c r="E512" s="1">
        <f t="shared" si="548"/>
        <v>5072.3854415019396</v>
      </c>
      <c r="F512" s="1">
        <f t="shared" si="549"/>
        <v>0.95182793747996364</v>
      </c>
      <c r="G512" s="1">
        <f t="shared" si="550"/>
        <v>200958.27234350858</v>
      </c>
      <c r="H512" s="1">
        <f t="shared" si="551"/>
        <v>11548.305547048039</v>
      </c>
      <c r="I512" s="1">
        <f t="shared" si="552"/>
        <v>1.9877903298411585E-4</v>
      </c>
      <c r="J512" s="1">
        <f t="shared" si="553"/>
        <v>0.55448246887890906</v>
      </c>
      <c r="K512" s="1">
        <f t="shared" si="554"/>
        <v>1.5388978209891192E-2</v>
      </c>
      <c r="L512" s="1">
        <f t="shared" si="555"/>
        <v>6.2414437094297981E-3</v>
      </c>
      <c r="M512" s="1">
        <f t="shared" si="556"/>
        <v>0.73887422896709709</v>
      </c>
      <c r="N512" s="1">
        <f t="shared" si="557"/>
        <v>0.72987204547239071</v>
      </c>
      <c r="O512" s="1">
        <f t="shared" si="558"/>
        <v>7.7991732968580605</v>
      </c>
      <c r="P512" s="1">
        <f t="shared" si="559"/>
        <v>0.8323066201614534</v>
      </c>
      <c r="Q512" s="1">
        <f t="shared" si="560"/>
        <v>206740.94076902122</v>
      </c>
      <c r="R512" s="1">
        <f t="shared" si="561"/>
        <v>0.79972799016833096</v>
      </c>
      <c r="S512" s="1">
        <f t="shared" si="562"/>
        <v>0.36377829959046937</v>
      </c>
      <c r="T512" s="1">
        <f t="shared" si="563"/>
        <v>0.79873409493131742</v>
      </c>
      <c r="U512" s="1">
        <f t="shared" si="564"/>
        <v>0.99605319947381166</v>
      </c>
      <c r="V512" s="1">
        <f t="shared" si="565"/>
        <v>163.83889327312011</v>
      </c>
      <c r="W512" s="1">
        <f t="shared" si="566"/>
        <v>4403.0292538119684</v>
      </c>
      <c r="X512" s="1">
        <f t="shared" si="567"/>
        <v>485.85408285609549</v>
      </c>
      <c r="Y512" s="1">
        <f t="shared" si="568"/>
        <v>0.20480618420775928</v>
      </c>
      <c r="Z512" s="1">
        <f t="shared" si="569"/>
        <v>0.72987204547239071</v>
      </c>
      <c r="AA512" s="1">
        <f t="shared" si="570"/>
        <v>9252.2548420889198</v>
      </c>
      <c r="AB512" s="1">
        <f t="shared" si="571"/>
        <v>1.1273919067957302E-2</v>
      </c>
      <c r="AC512" s="1">
        <f t="shared" si="572"/>
        <v>0.49356674787414873</v>
      </c>
      <c r="AD512" s="1">
        <f t="shared" si="573"/>
        <v>2.5178522151959339E-2</v>
      </c>
      <c r="AE512" s="1">
        <f t="shared" si="574"/>
        <v>0.35985823014926854</v>
      </c>
      <c r="AF512" s="1">
        <f t="shared" si="575"/>
        <v>257.41793945002985</v>
      </c>
      <c r="AG512" s="1">
        <f t="shared" si="576"/>
        <v>152.64173961692035</v>
      </c>
      <c r="AH512" s="1">
        <f t="shared" si="577"/>
        <v>152.28493172840558</v>
      </c>
      <c r="AI512" s="1">
        <f t="shared" si="578"/>
        <v>251.73002428182005</v>
      </c>
      <c r="AJ512" s="1">
        <f t="shared" si="579"/>
        <v>304.92667189652798</v>
      </c>
      <c r="AK512" s="8">
        <f t="shared" si="580"/>
        <v>138196647.03520581</v>
      </c>
      <c r="AL512" s="1">
        <f t="shared" si="581"/>
        <v>4834748.1310846275</v>
      </c>
      <c r="AM512" s="1">
        <f t="shared" si="582"/>
        <v>0.99998439704822428</v>
      </c>
      <c r="AN512" s="1">
        <f t="shared" si="583"/>
        <v>35.78168548585117</v>
      </c>
      <c r="AO512" s="1">
        <f t="shared" si="584"/>
        <v>132.6853925958512</v>
      </c>
      <c r="AP512" s="1">
        <f t="shared" si="585"/>
        <v>1.1435350848906336E-2</v>
      </c>
      <c r="AQ512" s="1">
        <f t="shared" si="586"/>
        <v>3.1460961754255961E-3</v>
      </c>
      <c r="AR512" s="1">
        <f t="shared" si="587"/>
        <v>4931.1374985331458</v>
      </c>
      <c r="AS512" s="1">
        <f t="shared" si="588"/>
        <v>380152369.27562928</v>
      </c>
      <c r="AT512" s="1">
        <f t="shared" si="589"/>
        <v>1476790.5068614099</v>
      </c>
      <c r="AU512" s="1">
        <f t="shared" si="590"/>
        <v>17984245.686717868</v>
      </c>
      <c r="AV512" s="1">
        <f t="shared" si="591"/>
        <v>53.533393550189636</v>
      </c>
      <c r="AW512" s="1">
        <f t="shared" si="592"/>
        <v>1167424.2091028141</v>
      </c>
      <c r="AX512" s="6">
        <f t="shared" si="593"/>
        <v>1561064247.632498</v>
      </c>
      <c r="AY512">
        <f t="shared" si="594"/>
        <v>1468100.2114430747</v>
      </c>
      <c r="AZ512">
        <f t="shared" si="595"/>
        <v>300676.00234026072</v>
      </c>
      <c r="BA512">
        <f t="shared" si="596"/>
        <v>2539346.7346823644</v>
      </c>
      <c r="BB512">
        <f t="shared" si="597"/>
        <v>32700449.531721208</v>
      </c>
    </row>
    <row r="513" spans="4:54" x14ac:dyDescent="0.35">
      <c r="D513">
        <f t="shared" si="547"/>
        <v>2031.875</v>
      </c>
      <c r="E513" s="1">
        <f t="shared" si="548"/>
        <v>5081.8443693891195</v>
      </c>
      <c r="F513" s="1">
        <f t="shared" si="549"/>
        <v>0.95182857953179556</v>
      </c>
      <c r="G513" s="1">
        <f t="shared" si="550"/>
        <v>201680.04144019907</v>
      </c>
      <c r="H513" s="1">
        <f t="shared" si="551"/>
        <v>11533.761902541017</v>
      </c>
      <c r="I513" s="1">
        <f t="shared" si="552"/>
        <v>1.9629429525203662E-4</v>
      </c>
      <c r="J513" s="1">
        <f t="shared" si="553"/>
        <v>0.55505418978518795</v>
      </c>
      <c r="K513" s="1">
        <f t="shared" si="554"/>
        <v>1.5371573773984498E-2</v>
      </c>
      <c r="L513" s="1">
        <f t="shared" si="555"/>
        <v>6.2478791948677032E-3</v>
      </c>
      <c r="M513" s="1">
        <f t="shared" si="556"/>
        <v>0.73888416616038832</v>
      </c>
      <c r="N513" s="1">
        <f t="shared" si="557"/>
        <v>0.73074108316514086</v>
      </c>
      <c r="O513" s="1">
        <f t="shared" si="558"/>
        <v>7.8148105025398742</v>
      </c>
      <c r="P513" s="1">
        <f t="shared" si="559"/>
        <v>0.83258599398772604</v>
      </c>
      <c r="Q513" s="1">
        <f t="shared" si="560"/>
        <v>207455.42731906104</v>
      </c>
      <c r="R513" s="1">
        <f t="shared" si="561"/>
        <v>0.79972799016833096</v>
      </c>
      <c r="S513" s="1">
        <f t="shared" si="562"/>
        <v>0.36419283631799626</v>
      </c>
      <c r="T513" s="1">
        <f t="shared" si="563"/>
        <v>0.79874651862087898</v>
      </c>
      <c r="U513" s="1">
        <f t="shared" si="564"/>
        <v>0.99606726866748374</v>
      </c>
      <c r="V513" s="1">
        <f t="shared" si="565"/>
        <v>163.80173708259787</v>
      </c>
      <c r="W513" s="1">
        <f t="shared" si="566"/>
        <v>4411.8572502475181</v>
      </c>
      <c r="X513" s="1">
        <f t="shared" si="567"/>
        <v>486.82821177153198</v>
      </c>
      <c r="Y513" s="1">
        <f t="shared" si="568"/>
        <v>0.20532426262485182</v>
      </c>
      <c r="Z513" s="1">
        <f t="shared" si="569"/>
        <v>0.73074108316514086</v>
      </c>
      <c r="AA513" s="1">
        <f t="shared" si="570"/>
        <v>9270.8054507854322</v>
      </c>
      <c r="AB513" s="1">
        <f t="shared" si="571"/>
        <v>1.1287342599761056E-2</v>
      </c>
      <c r="AC513" s="1">
        <f t="shared" si="572"/>
        <v>0.49488552065810543</v>
      </c>
      <c r="AD513" s="1">
        <f t="shared" si="573"/>
        <v>2.5147839571192945E-2</v>
      </c>
      <c r="AE513" s="1">
        <f t="shared" si="574"/>
        <v>0.36026829983530434</v>
      </c>
      <c r="AF513" s="1">
        <f t="shared" si="575"/>
        <v>257.41793941557972</v>
      </c>
      <c r="AG513" s="1">
        <f t="shared" si="576"/>
        <v>152.64173959649239</v>
      </c>
      <c r="AH513" s="1">
        <f t="shared" si="577"/>
        <v>152.28493172840558</v>
      </c>
      <c r="AI513" s="1">
        <f t="shared" si="578"/>
        <v>251.67293570806615</v>
      </c>
      <c r="AJ513" s="1">
        <f t="shared" si="579"/>
        <v>304.9266718557198</v>
      </c>
      <c r="AK513" s="8">
        <f t="shared" si="580"/>
        <v>138674247.86840299</v>
      </c>
      <c r="AL513" s="1">
        <f t="shared" si="581"/>
        <v>4851456.7440457465</v>
      </c>
      <c r="AM513" s="1">
        <f t="shared" si="582"/>
        <v>0.99998445078458476</v>
      </c>
      <c r="AN513" s="1">
        <f t="shared" si="583"/>
        <v>35.784640334879086</v>
      </c>
      <c r="AO513" s="1">
        <f t="shared" si="584"/>
        <v>132.69634974608061</v>
      </c>
      <c r="AP513" s="1">
        <f t="shared" si="585"/>
        <v>1.1439683764410869E-2</v>
      </c>
      <c r="AQ513" s="1">
        <f t="shared" si="586"/>
        <v>3.1540545509643539E-3</v>
      </c>
      <c r="AR513" s="1">
        <f t="shared" si="587"/>
        <v>4941.0243427376372</v>
      </c>
      <c r="AS513" s="1">
        <f t="shared" si="588"/>
        <v>381314753.71451992</v>
      </c>
      <c r="AT513" s="1">
        <f t="shared" si="589"/>
        <v>1481306.0604098735</v>
      </c>
      <c r="AU513" s="1">
        <f t="shared" si="590"/>
        <v>18076545.093396705</v>
      </c>
      <c r="AV513" s="1">
        <f t="shared" si="591"/>
        <v>53.532643930678027</v>
      </c>
      <c r="AW513" s="1">
        <f t="shared" si="592"/>
        <v>1170230.9026744741</v>
      </c>
      <c r="AX513" s="6">
        <f t="shared" si="593"/>
        <v>1569731388.1242733</v>
      </c>
      <c r="AY513">
        <f t="shared" si="594"/>
        <v>1472589.1928446216</v>
      </c>
      <c r="AZ513">
        <f t="shared" si="595"/>
        <v>302358.29017014767</v>
      </c>
      <c r="BA513">
        <f t="shared" si="596"/>
        <v>2546103.6522500869</v>
      </c>
      <c r="BB513">
        <f t="shared" si="597"/>
        <v>32859158.702638857</v>
      </c>
    </row>
    <row r="514" spans="4:54" x14ac:dyDescent="0.35">
      <c r="D514">
        <f t="shared" si="547"/>
        <v>2031.9375</v>
      </c>
      <c r="E514" s="1">
        <f t="shared" si="548"/>
        <v>5091.2708803123496</v>
      </c>
      <c r="F514" s="1">
        <f t="shared" si="549"/>
        <v>0.95182921622311956</v>
      </c>
      <c r="G514" s="1">
        <f t="shared" si="550"/>
        <v>202400.90155910788</v>
      </c>
      <c r="H514" s="1">
        <f t="shared" si="551"/>
        <v>11518.847313067034</v>
      </c>
      <c r="I514" s="1">
        <f t="shared" si="552"/>
        <v>1.9384061673936574E-4</v>
      </c>
      <c r="J514" s="1">
        <f t="shared" si="553"/>
        <v>0.55562442069638274</v>
      </c>
      <c r="K514" s="1">
        <f t="shared" si="554"/>
        <v>1.5354199953769361E-2</v>
      </c>
      <c r="L514" s="1">
        <f t="shared" si="555"/>
        <v>6.2542979084129575E-3</v>
      </c>
      <c r="M514" s="1">
        <f t="shared" si="556"/>
        <v>0.73889397913877231</v>
      </c>
      <c r="N514" s="1">
        <f t="shared" si="557"/>
        <v>0.73160736422585537</v>
      </c>
      <c r="O514" s="1">
        <f t="shared" si="558"/>
        <v>7.8304003346789086</v>
      </c>
      <c r="P514" s="1">
        <f t="shared" si="559"/>
        <v>0.83286359633970919</v>
      </c>
      <c r="Q514" s="1">
        <f t="shared" si="560"/>
        <v>208168.81914530307</v>
      </c>
      <c r="R514" s="1">
        <f t="shared" si="561"/>
        <v>0.79972799016833096</v>
      </c>
      <c r="S514" s="1">
        <f t="shared" si="562"/>
        <v>0.36460719174015899</v>
      </c>
      <c r="T514" s="1">
        <f t="shared" si="563"/>
        <v>0.79875878701433223</v>
      </c>
      <c r="U514" s="1">
        <f t="shared" si="564"/>
        <v>0.9960812203821906</v>
      </c>
      <c r="V514" s="1">
        <f t="shared" si="565"/>
        <v>163.76476341752254</v>
      </c>
      <c r="W514" s="1">
        <f t="shared" si="566"/>
        <v>4420.6585019132353</v>
      </c>
      <c r="X514" s="1">
        <f t="shared" si="567"/>
        <v>487.79938952428722</v>
      </c>
      <c r="Y514" s="1">
        <f t="shared" si="568"/>
        <v>0.20584211445069223</v>
      </c>
      <c r="Z514" s="1">
        <f t="shared" si="569"/>
        <v>0.73160736422585537</v>
      </c>
      <c r="AA514" s="1">
        <f t="shared" si="570"/>
        <v>9289.2998596676971</v>
      </c>
      <c r="AB514" s="1">
        <f t="shared" si="571"/>
        <v>1.1300723551434961E-2</v>
      </c>
      <c r="AC514" s="1">
        <f t="shared" si="572"/>
        <v>0.49620205090987668</v>
      </c>
      <c r="AD514" s="1">
        <f t="shared" si="573"/>
        <v>2.5116938191257328E-2</v>
      </c>
      <c r="AE514" s="1">
        <f t="shared" si="574"/>
        <v>0.3606781901697198</v>
      </c>
      <c r="AF514" s="1">
        <f t="shared" si="575"/>
        <v>257.41793938240335</v>
      </c>
      <c r="AG514" s="1">
        <f t="shared" si="576"/>
        <v>152.6417395768197</v>
      </c>
      <c r="AH514" s="1">
        <f t="shared" si="577"/>
        <v>152.28493172840558</v>
      </c>
      <c r="AI514" s="1">
        <f t="shared" si="578"/>
        <v>251.61612757526413</v>
      </c>
      <c r="AJ514" s="1">
        <f t="shared" si="579"/>
        <v>304.92667181642042</v>
      </c>
      <c r="AK514" s="8">
        <f t="shared" si="580"/>
        <v>139151116.92995533</v>
      </c>
      <c r="AL514" s="1">
        <f t="shared" si="581"/>
        <v>4868139.7563649602</v>
      </c>
      <c r="AM514" s="1">
        <f t="shared" si="582"/>
        <v>0.99998450407059247</v>
      </c>
      <c r="AN514" s="1">
        <f t="shared" si="583"/>
        <v>35.787576537637307</v>
      </c>
      <c r="AO514" s="1">
        <f t="shared" si="584"/>
        <v>132.70723775234487</v>
      </c>
      <c r="AP514" s="1">
        <f t="shared" si="585"/>
        <v>1.1443973892530776E-2</v>
      </c>
      <c r="AQ514" s="1">
        <f t="shared" si="586"/>
        <v>3.1620094457592346E-3</v>
      </c>
      <c r="AR514" s="1">
        <f t="shared" si="587"/>
        <v>4950.8812343504451</v>
      </c>
      <c r="AS514" s="1">
        <f t="shared" si="588"/>
        <v>382474949.87571138</v>
      </c>
      <c r="AT514" s="1">
        <f t="shared" si="589"/>
        <v>1485813.1130772959</v>
      </c>
      <c r="AU514" s="1">
        <f t="shared" si="590"/>
        <v>18169126.72217232</v>
      </c>
      <c r="AV514" s="1">
        <f t="shared" si="591"/>
        <v>53.531900570758438</v>
      </c>
      <c r="AW514" s="1">
        <f t="shared" si="592"/>
        <v>1173026.5683357175</v>
      </c>
      <c r="AX514" s="6">
        <f t="shared" si="593"/>
        <v>1578428332.9323955</v>
      </c>
      <c r="AY514">
        <f t="shared" si="594"/>
        <v>1477069.7233892623</v>
      </c>
      <c r="AZ514">
        <f t="shared" si="595"/>
        <v>304043.15505354485</v>
      </c>
      <c r="BA514">
        <f t="shared" si="596"/>
        <v>2552840.2631024504</v>
      </c>
      <c r="BB514">
        <f t="shared" si="597"/>
        <v>33018290.180904489</v>
      </c>
    </row>
    <row r="515" spans="4:54" x14ac:dyDescent="0.35">
      <c r="D515">
        <f t="shared" si="547"/>
        <v>2032</v>
      </c>
      <c r="E515" s="1">
        <f t="shared" si="548"/>
        <v>5100.6648448266424</v>
      </c>
      <c r="F515" s="1">
        <f t="shared" si="549"/>
        <v>0.95182984759903244</v>
      </c>
      <c r="G515" s="1">
        <f t="shared" si="550"/>
        <v>203120.82951617456</v>
      </c>
      <c r="H515" s="1">
        <f t="shared" si="551"/>
        <v>11503.564294854457</v>
      </c>
      <c r="I515" s="1">
        <f t="shared" si="552"/>
        <v>1.9141760920586917E-4</v>
      </c>
      <c r="J515" s="1">
        <f t="shared" si="553"/>
        <v>0.55619316457421752</v>
      </c>
      <c r="K515" s="1">
        <f t="shared" si="554"/>
        <v>1.533685679568181E-2</v>
      </c>
      <c r="L515" s="1">
        <f t="shared" si="555"/>
        <v>6.2606998834037371E-3</v>
      </c>
      <c r="M515" s="1">
        <f t="shared" si="556"/>
        <v>0.73890366945493535</v>
      </c>
      <c r="N515" s="1">
        <f t="shared" si="557"/>
        <v>0.73247087764084429</v>
      </c>
      <c r="O515" s="1">
        <f t="shared" si="558"/>
        <v>7.8459425204506905</v>
      </c>
      <c r="P515" s="1">
        <f t="shared" si="559"/>
        <v>0.83313943537049873</v>
      </c>
      <c r="Q515" s="1">
        <f t="shared" si="560"/>
        <v>208881.09432365652</v>
      </c>
      <c r="R515" s="1">
        <f t="shared" si="561"/>
        <v>0.79972799016833096</v>
      </c>
      <c r="S515" s="1">
        <f t="shared" si="562"/>
        <v>0.36502136389127438</v>
      </c>
      <c r="T515" s="1">
        <f t="shared" si="563"/>
        <v>0.79877090205287848</v>
      </c>
      <c r="U515" s="1">
        <f t="shared" si="564"/>
        <v>0.99609505560642486</v>
      </c>
      <c r="V515" s="1">
        <f t="shared" si="565"/>
        <v>163.72797196883371</v>
      </c>
      <c r="W515" s="1">
        <f t="shared" si="566"/>
        <v>4429.432854785854</v>
      </c>
      <c r="X515" s="1">
        <f t="shared" si="567"/>
        <v>488.76759911860029</v>
      </c>
      <c r="Y515" s="1">
        <f t="shared" si="568"/>
        <v>0.20635973722861545</v>
      </c>
      <c r="Z515" s="1">
        <f t="shared" si="569"/>
        <v>0.73247087764084429</v>
      </c>
      <c r="AA515" s="1">
        <f t="shared" si="570"/>
        <v>9307.7377450806998</v>
      </c>
      <c r="AB515" s="1">
        <f t="shared" si="571"/>
        <v>1.13140617528568E-2</v>
      </c>
      <c r="AC515" s="1">
        <f t="shared" si="572"/>
        <v>0.49751630391122054</v>
      </c>
      <c r="AD515" s="1">
        <f t="shared" si="573"/>
        <v>2.5085821184806123E-2</v>
      </c>
      <c r="AE515" s="1">
        <f t="shared" si="574"/>
        <v>0.36108789920801398</v>
      </c>
      <c r="AF515" s="1">
        <f t="shared" si="575"/>
        <v>257.41793935045365</v>
      </c>
      <c r="AG515" s="1">
        <f t="shared" si="576"/>
        <v>152.64173955787442</v>
      </c>
      <c r="AH515" s="1">
        <f t="shared" si="577"/>
        <v>152.28493172840558</v>
      </c>
      <c r="AI515" s="1">
        <f t="shared" si="578"/>
        <v>251.55959940855851</v>
      </c>
      <c r="AJ515" s="1">
        <f t="shared" si="579"/>
        <v>304.92667177857413</v>
      </c>
      <c r="AK515" s="8">
        <f t="shared" si="580"/>
        <v>139627239.56463379</v>
      </c>
      <c r="AL515" s="1">
        <f t="shared" si="581"/>
        <v>4884796.655336882</v>
      </c>
      <c r="AM515" s="1">
        <f t="shared" si="582"/>
        <v>0.99998455691007848</v>
      </c>
      <c r="AN515" s="1">
        <f t="shared" si="583"/>
        <v>35.790494128042987</v>
      </c>
      <c r="AO515" s="1">
        <f t="shared" si="584"/>
        <v>132.71805674041531</v>
      </c>
      <c r="AP515" s="1">
        <f t="shared" si="585"/>
        <v>1.1448221399752618E-2</v>
      </c>
      <c r="AQ515" s="1">
        <f t="shared" si="586"/>
        <v>3.1699608220725857E-3</v>
      </c>
      <c r="AR515" s="1">
        <f t="shared" si="587"/>
        <v>4960.7080008744397</v>
      </c>
      <c r="AS515" s="1">
        <f t="shared" si="588"/>
        <v>383632925.59936738</v>
      </c>
      <c r="AT515" s="1">
        <f t="shared" si="589"/>
        <v>1490311.5399314973</v>
      </c>
      <c r="AU515" s="1">
        <f t="shared" si="590"/>
        <v>18261990.04173965</v>
      </c>
      <c r="AV515" s="1">
        <f t="shared" si="591"/>
        <v>53.53116341775376</v>
      </c>
      <c r="AW515" s="1">
        <f t="shared" si="592"/>
        <v>1175811.1273330741</v>
      </c>
      <c r="AX515" s="6">
        <f t="shared" si="593"/>
        <v>1587155035.405185</v>
      </c>
      <c r="AY515">
        <f t="shared" si="594"/>
        <v>1481541.6788799907</v>
      </c>
      <c r="AZ515">
        <f t="shared" si="595"/>
        <v>305730.55154691666</v>
      </c>
      <c r="BA515">
        <f t="shared" si="596"/>
        <v>2559556.3788418937</v>
      </c>
      <c r="BB515">
        <f t="shared" si="597"/>
        <v>33177842.697348393</v>
      </c>
    </row>
    <row r="516" spans="4:54" x14ac:dyDescent="0.35">
      <c r="D516">
        <f t="shared" si="547"/>
        <v>2032.0625</v>
      </c>
      <c r="E516" s="1">
        <f t="shared" si="548"/>
        <v>5110.0261365390797</v>
      </c>
      <c r="F516" s="1">
        <f t="shared" si="549"/>
        <v>0.95183047370427432</v>
      </c>
      <c r="G516" s="1">
        <f t="shared" si="550"/>
        <v>203839.80228460298</v>
      </c>
      <c r="H516" s="1">
        <f t="shared" si="551"/>
        <v>11487.915405023057</v>
      </c>
      <c r="I516" s="1">
        <f t="shared" si="552"/>
        <v>1.890248892643639E-4</v>
      </c>
      <c r="J516" s="1">
        <f t="shared" si="553"/>
        <v>0.55676042438123485</v>
      </c>
      <c r="K516" s="1">
        <f t="shared" si="554"/>
        <v>1.5319544345495185E-2</v>
      </c>
      <c r="L516" s="1">
        <f t="shared" si="555"/>
        <v>6.267085153187431E-3</v>
      </c>
      <c r="M516" s="1">
        <f t="shared" si="556"/>
        <v>0.73891323864215519</v>
      </c>
      <c r="N516" s="1">
        <f t="shared" si="557"/>
        <v>0.73333161260534108</v>
      </c>
      <c r="O516" s="1">
        <f t="shared" si="558"/>
        <v>7.8614367917969394</v>
      </c>
      <c r="P516" s="1">
        <f t="shared" si="559"/>
        <v>0.83341351924212048</v>
      </c>
      <c r="Q516" s="1">
        <f t="shared" si="560"/>
        <v>209592.23110777073</v>
      </c>
      <c r="R516" s="1">
        <f t="shared" si="561"/>
        <v>0.79972799016833096</v>
      </c>
      <c r="S516" s="1">
        <f t="shared" si="562"/>
        <v>0.36543535081587275</v>
      </c>
      <c r="T516" s="1">
        <f t="shared" si="563"/>
        <v>0.7987828656534538</v>
      </c>
      <c r="U516" s="1">
        <f t="shared" si="564"/>
        <v>0.99610877532086306</v>
      </c>
      <c r="V516" s="1">
        <f t="shared" si="565"/>
        <v>163.69136242032235</v>
      </c>
      <c r="W516" s="1">
        <f t="shared" si="566"/>
        <v>4438.1801575328664</v>
      </c>
      <c r="X516" s="1">
        <f t="shared" si="567"/>
        <v>489.73282385562305</v>
      </c>
      <c r="Y516" s="1">
        <f t="shared" si="568"/>
        <v>0.20687712851472045</v>
      </c>
      <c r="Z516" s="1">
        <f t="shared" si="569"/>
        <v>0.73333161260534108</v>
      </c>
      <c r="AA516" s="1">
        <f t="shared" si="570"/>
        <v>9326.118789023616</v>
      </c>
      <c r="AB516" s="1">
        <f t="shared" si="571"/>
        <v>1.132735703713148E-2</v>
      </c>
      <c r="AC516" s="1">
        <f t="shared" si="572"/>
        <v>0.4988282452123875</v>
      </c>
      <c r="AD516" s="1">
        <f t="shared" si="573"/>
        <v>2.5054491730073646E-2</v>
      </c>
      <c r="AE516" s="1">
        <f t="shared" si="574"/>
        <v>0.36149742501578924</v>
      </c>
      <c r="AF516" s="1">
        <f t="shared" si="575"/>
        <v>257.41793931968527</v>
      </c>
      <c r="AG516" s="1">
        <f t="shared" si="576"/>
        <v>152.64173953962961</v>
      </c>
      <c r="AH516" s="1">
        <f t="shared" si="577"/>
        <v>152.28493172840558</v>
      </c>
      <c r="AI516" s="1">
        <f t="shared" si="578"/>
        <v>251.5033507221105</v>
      </c>
      <c r="AJ516" s="1">
        <f t="shared" si="579"/>
        <v>304.92667174212721</v>
      </c>
      <c r="AK516" s="8">
        <f t="shared" si="580"/>
        <v>140102601.2360203</v>
      </c>
      <c r="AL516" s="1">
        <f t="shared" si="581"/>
        <v>4901426.9324126663</v>
      </c>
      <c r="AM516" s="1">
        <f t="shared" si="582"/>
        <v>0.99998460930684274</v>
      </c>
      <c r="AN516" s="1">
        <f t="shared" si="583"/>
        <v>35.793393140703337</v>
      </c>
      <c r="AO516" s="1">
        <f t="shared" si="584"/>
        <v>132.72880683862215</v>
      </c>
      <c r="AP516" s="1">
        <f t="shared" si="585"/>
        <v>1.1452426452328548E-2</v>
      </c>
      <c r="AQ516" s="1">
        <f t="shared" si="586"/>
        <v>3.177908642362828E-3</v>
      </c>
      <c r="AR516" s="1">
        <f t="shared" si="587"/>
        <v>4970.5044728259882</v>
      </c>
      <c r="AS516" s="1">
        <f t="shared" si="588"/>
        <v>384788649.03204495</v>
      </c>
      <c r="AT516" s="1">
        <f t="shared" si="589"/>
        <v>1494801.2172305482</v>
      </c>
      <c r="AU516" s="1">
        <f t="shared" si="590"/>
        <v>18355134.512985367</v>
      </c>
      <c r="AV516" s="1">
        <f t="shared" si="591"/>
        <v>53.530432419403738</v>
      </c>
      <c r="AW516" s="1">
        <f t="shared" si="592"/>
        <v>1178584.5021219724</v>
      </c>
      <c r="AX516" s="6">
        <f t="shared" si="593"/>
        <v>1595911447.9824362</v>
      </c>
      <c r="AY516">
        <f t="shared" si="594"/>
        <v>1486004.9363030465</v>
      </c>
      <c r="AZ516">
        <f t="shared" si="595"/>
        <v>307420.43418107432</v>
      </c>
      <c r="BA516">
        <f t="shared" si="596"/>
        <v>2566251.81347143</v>
      </c>
      <c r="BB516">
        <f t="shared" si="597"/>
        <v>33337814.971026011</v>
      </c>
    </row>
    <row r="517" spans="4:54" x14ac:dyDescent="0.35">
      <c r="D517">
        <f t="shared" si="547"/>
        <v>2032.125</v>
      </c>
      <c r="E517" s="1">
        <f t="shared" si="548"/>
        <v>5119.3546321025169</v>
      </c>
      <c r="F517" s="1">
        <f t="shared" si="549"/>
        <v>0.95183109458323112</v>
      </c>
      <c r="G517" s="1">
        <f t="shared" si="550"/>
        <v>204557.79699741691</v>
      </c>
      <c r="H517" s="1">
        <f t="shared" si="551"/>
        <v>11471.903240760936</v>
      </c>
      <c r="I517" s="1">
        <f t="shared" si="552"/>
        <v>1.8666207831994418E-4</v>
      </c>
      <c r="J517" s="1">
        <f t="shared" si="553"/>
        <v>0.55732620308075409</v>
      </c>
      <c r="K517" s="1">
        <f t="shared" si="554"/>
        <v>1.5302262648317834E-2</v>
      </c>
      <c r="L517" s="1">
        <f t="shared" si="555"/>
        <v>6.273453751120173E-3</v>
      </c>
      <c r="M517" s="1">
        <f t="shared" si="556"/>
        <v>0.73892268821454343</v>
      </c>
      <c r="N517" s="1">
        <f t="shared" si="557"/>
        <v>0.73418955852364998</v>
      </c>
      <c r="O517" s="1">
        <f t="shared" si="558"/>
        <v>7.8768828854298389</v>
      </c>
      <c r="P517" s="1">
        <f t="shared" si="559"/>
        <v>0.83368585612474988</v>
      </c>
      <c r="Q517" s="1">
        <f t="shared" si="560"/>
        <v>210302.20793117868</v>
      </c>
      <c r="R517" s="1">
        <f t="shared" si="561"/>
        <v>0.79972799016833096</v>
      </c>
      <c r="S517" s="1">
        <f t="shared" si="562"/>
        <v>0.36584915056867573</v>
      </c>
      <c r="T517" s="1">
        <f t="shared" si="563"/>
        <v>0.79879467970903284</v>
      </c>
      <c r="U517" s="1">
        <f t="shared" si="564"/>
        <v>0.99612238049841251</v>
      </c>
      <c r="V517" s="1">
        <f t="shared" si="565"/>
        <v>163.65493444871265</v>
      </c>
      <c r="W517" s="1">
        <f t="shared" si="566"/>
        <v>4446.9002615149348</v>
      </c>
      <c r="X517" s="1">
        <f t="shared" si="567"/>
        <v>490.69504733368643</v>
      </c>
      <c r="Y517" s="1">
        <f t="shared" si="568"/>
        <v>0.20739428587784331</v>
      </c>
      <c r="Z517" s="1">
        <f t="shared" si="569"/>
        <v>0.73418955852364998</v>
      </c>
      <c r="AA517" s="1">
        <f t="shared" si="570"/>
        <v>9344.4426791548849</v>
      </c>
      <c r="AB517" s="1">
        <f t="shared" si="571"/>
        <v>1.1340609240593305E-2</v>
      </c>
      <c r="AC517" s="1">
        <f t="shared" si="572"/>
        <v>0.50013784063548294</v>
      </c>
      <c r="AD517" s="1">
        <f t="shared" si="573"/>
        <v>2.5022953010284125E-2</v>
      </c>
      <c r="AE517" s="1">
        <f t="shared" si="574"/>
        <v>0.36190676566872959</v>
      </c>
      <c r="AF517" s="1">
        <f t="shared" si="575"/>
        <v>257.41793929005451</v>
      </c>
      <c r="AG517" s="1">
        <f t="shared" si="576"/>
        <v>152.6417395220594</v>
      </c>
      <c r="AH517" s="1">
        <f t="shared" si="577"/>
        <v>152.28493172840558</v>
      </c>
      <c r="AI517" s="1">
        <f t="shared" si="578"/>
        <v>251.4473810192234</v>
      </c>
      <c r="AJ517" s="1">
        <f t="shared" si="579"/>
        <v>304.92667170702782</v>
      </c>
      <c r="AK517" s="8">
        <f t="shared" si="580"/>
        <v>140577187.5279406</v>
      </c>
      <c r="AL517" s="1">
        <f t="shared" si="581"/>
        <v>4918030.0832501305</v>
      </c>
      <c r="AM517" s="1">
        <f t="shared" si="582"/>
        <v>0.99998466126465435</v>
      </c>
      <c r="AN517" s="1">
        <f t="shared" si="583"/>
        <v>35.796273610907804</v>
      </c>
      <c r="AO517" s="1">
        <f t="shared" si="584"/>
        <v>132.73948817782545</v>
      </c>
      <c r="AP517" s="1">
        <f t="shared" si="585"/>
        <v>1.1456589216274069E-2</v>
      </c>
      <c r="AQ517" s="1">
        <f t="shared" si="586"/>
        <v>3.18585286928404E-3</v>
      </c>
      <c r="AR517" s="1">
        <f t="shared" si="587"/>
        <v>4980.2704837376477</v>
      </c>
      <c r="AS517" s="1">
        <f t="shared" si="588"/>
        <v>385942088.62937874</v>
      </c>
      <c r="AT517" s="1">
        <f t="shared" si="589"/>
        <v>1499282.0224331967</v>
      </c>
      <c r="AU517" s="1">
        <f t="shared" si="590"/>
        <v>18448559.589062277</v>
      </c>
      <c r="AV517" s="1">
        <f t="shared" si="591"/>
        <v>53.529707523862328</v>
      </c>
      <c r="AW517" s="1">
        <f t="shared" si="592"/>
        <v>1181346.6163711543</v>
      </c>
      <c r="AX517" s="6">
        <f t="shared" si="593"/>
        <v>1604697522.2029324</v>
      </c>
      <c r="AY517">
        <f t="shared" si="594"/>
        <v>1490459.3738382824</v>
      </c>
      <c r="AZ517">
        <f t="shared" si="595"/>
        <v>309112.7574671281</v>
      </c>
      <c r="BA517">
        <f t="shared" si="596"/>
        <v>2572926.3834075229</v>
      </c>
      <c r="BB517">
        <f t="shared" si="597"/>
        <v>33498205.709367976</v>
      </c>
    </row>
    <row r="518" spans="4:54" x14ac:dyDescent="0.35">
      <c r="D518">
        <f t="shared" si="547"/>
        <v>2032.1875</v>
      </c>
      <c r="E518" s="1">
        <f t="shared" si="548"/>
        <v>5128.6502112086555</v>
      </c>
      <c r="F518" s="1">
        <f t="shared" si="549"/>
        <v>0.95183171027993607</v>
      </c>
      <c r="G518" s="1">
        <f t="shared" si="550"/>
        <v>205274.79094996446</v>
      </c>
      <c r="H518" s="1">
        <f t="shared" si="551"/>
        <v>11455.530438490956</v>
      </c>
      <c r="I518" s="1">
        <f t="shared" si="552"/>
        <v>1.8432880251018506E-4</v>
      </c>
      <c r="J518" s="1">
        <f t="shared" si="553"/>
        <v>0.5578905036368289</v>
      </c>
      <c r="K518" s="1">
        <f t="shared" si="554"/>
        <v>1.528501174859094E-2</v>
      </c>
      <c r="L518" s="1">
        <f t="shared" si="555"/>
        <v>6.2798057105663604E-3</v>
      </c>
      <c r="M518" s="1">
        <f t="shared" si="556"/>
        <v>0.73893201966728539</v>
      </c>
      <c r="N518" s="1">
        <f t="shared" si="557"/>
        <v>0.73504470500925567</v>
      </c>
      <c r="O518" s="1">
        <f t="shared" si="558"/>
        <v>7.8922805428353104</v>
      </c>
      <c r="P518" s="1">
        <f t="shared" si="559"/>
        <v>0.83395645419593911</v>
      </c>
      <c r="Q518" s="1">
        <f t="shared" si="560"/>
        <v>211011.00340938399</v>
      </c>
      <c r="R518" s="1">
        <f t="shared" si="561"/>
        <v>0.79972799016833096</v>
      </c>
      <c r="S518" s="1">
        <f t="shared" si="562"/>
        <v>0.36626276121457468</v>
      </c>
      <c r="T518" s="1">
        <f t="shared" si="563"/>
        <v>0.79880634608892787</v>
      </c>
      <c r="U518" s="1">
        <f t="shared" si="564"/>
        <v>0.99613587210425869</v>
      </c>
      <c r="V518" s="1">
        <f t="shared" si="565"/>
        <v>163.61868772374413</v>
      </c>
      <c r="W518" s="1">
        <f t="shared" si="566"/>
        <v>4455.5930207877391</v>
      </c>
      <c r="X518" s="1">
        <f t="shared" si="567"/>
        <v>491.65425344850399</v>
      </c>
      <c r="Y518" s="1">
        <f t="shared" si="568"/>
        <v>0.20791120689953019</v>
      </c>
      <c r="Z518" s="1">
        <f t="shared" si="569"/>
        <v>0.73504470500925567</v>
      </c>
      <c r="AA518" s="1">
        <f t="shared" si="570"/>
        <v>9362.7091087960871</v>
      </c>
      <c r="AB518" s="1">
        <f t="shared" si="571"/>
        <v>1.1353818202807672E-2</v>
      </c>
      <c r="AC518" s="1">
        <f t="shared" si="572"/>
        <v>0.50144505627775615</v>
      </c>
      <c r="AD518" s="1">
        <f t="shared" si="573"/>
        <v>2.4991208213064324E-2</v>
      </c>
      <c r="AE518" s="1">
        <f t="shared" si="574"/>
        <v>0.362315919252579</v>
      </c>
      <c r="AF518" s="1">
        <f t="shared" si="575"/>
        <v>257.41793926151934</v>
      </c>
      <c r="AG518" s="1">
        <f t="shared" si="576"/>
        <v>152.64173950513882</v>
      </c>
      <c r="AH518" s="1">
        <f t="shared" si="577"/>
        <v>152.28493172840558</v>
      </c>
      <c r="AI518" s="1">
        <f t="shared" si="578"/>
        <v>251.39168979246901</v>
      </c>
      <c r="AJ518" s="1">
        <f t="shared" si="579"/>
        <v>304.92667167322622</v>
      </c>
      <c r="AK518" s="8">
        <f t="shared" si="580"/>
        <v>141050984.1458593</v>
      </c>
      <c r="AL518" s="1">
        <f t="shared" si="581"/>
        <v>4934605.6077625658</v>
      </c>
      <c r="AM518" s="1">
        <f t="shared" si="582"/>
        <v>0.99998471278725154</v>
      </c>
      <c r="AN518" s="1">
        <f t="shared" si="583"/>
        <v>35.799135574620173</v>
      </c>
      <c r="AO518" s="1">
        <f t="shared" si="584"/>
        <v>132.75010089138587</v>
      </c>
      <c r="AP518" s="1">
        <f t="shared" si="585"/>
        <v>1.1460709857365829E-2</v>
      </c>
      <c r="AQ518" s="1">
        <f t="shared" si="586"/>
        <v>3.1937934656855456E-3</v>
      </c>
      <c r="AR518" s="1">
        <f t="shared" si="587"/>
        <v>4990.0058701602429</v>
      </c>
      <c r="AS518" s="1">
        <f t="shared" si="588"/>
        <v>387093213.15867656</v>
      </c>
      <c r="AT518" s="1">
        <f t="shared" si="589"/>
        <v>1503753.8342089511</v>
      </c>
      <c r="AU518" s="1">
        <f t="shared" si="590"/>
        <v>18542264.715464354</v>
      </c>
      <c r="AV518" s="1">
        <f t="shared" si="591"/>
        <v>53.528988679695367</v>
      </c>
      <c r="AW518" s="1">
        <f t="shared" si="592"/>
        <v>1184097.3949667872</v>
      </c>
      <c r="AX518" s="6">
        <f t="shared" si="593"/>
        <v>1613513208.7120485</v>
      </c>
      <c r="AY518">
        <f t="shared" si="594"/>
        <v>1494904.8708691858</v>
      </c>
      <c r="AZ518">
        <f t="shared" si="595"/>
        <v>310807.47590239876</v>
      </c>
      <c r="BA518">
        <f t="shared" si="596"/>
        <v>2579579.9074923266</v>
      </c>
      <c r="BB518">
        <f t="shared" si="597"/>
        <v>33659013.608330943</v>
      </c>
    </row>
    <row r="519" spans="4:54" x14ac:dyDescent="0.35">
      <c r="D519">
        <f t="shared" si="547"/>
        <v>2032.25</v>
      </c>
      <c r="E519" s="1">
        <f t="shared" si="548"/>
        <v>5137.9127565806548</v>
      </c>
      <c r="F519" s="1">
        <f t="shared" si="549"/>
        <v>0.95183232083807257</v>
      </c>
      <c r="G519" s="1">
        <f t="shared" si="550"/>
        <v>205990.76160237016</v>
      </c>
      <c r="H519" s="1">
        <f t="shared" si="551"/>
        <v>11438.799673037374</v>
      </c>
      <c r="I519" s="1">
        <f t="shared" si="552"/>
        <v>1.8202469264594513E-4</v>
      </c>
      <c r="J519" s="1">
        <f t="shared" si="553"/>
        <v>0.55845332901420541</v>
      </c>
      <c r="K519" s="1">
        <f t="shared" si="554"/>
        <v>1.5267791690086475E-2</v>
      </c>
      <c r="L519" s="1">
        <f t="shared" si="555"/>
        <v>6.2861410648981878E-3</v>
      </c>
      <c r="M519" s="1">
        <f t="shared" si="556"/>
        <v>0.73894123447687654</v>
      </c>
      <c r="N519" s="1">
        <f t="shared" si="557"/>
        <v>0.73589704188489669</v>
      </c>
      <c r="O519" s="1">
        <f t="shared" si="558"/>
        <v>7.9076295102752985</v>
      </c>
      <c r="P519" s="1">
        <f t="shared" si="559"/>
        <v>0.83422532163985241</v>
      </c>
      <c r="Q519" s="1">
        <f t="shared" si="560"/>
        <v>211718.59634189573</v>
      </c>
      <c r="R519" s="1">
        <f t="shared" si="561"/>
        <v>0.79972799016833096</v>
      </c>
      <c r="S519" s="1">
        <f t="shared" si="562"/>
        <v>0.36667618082860942</v>
      </c>
      <c r="T519" s="1">
        <f t="shared" si="563"/>
        <v>0.79881786663908472</v>
      </c>
      <c r="U519" s="1">
        <f t="shared" si="564"/>
        <v>0.99614925109591246</v>
      </c>
      <c r="V519" s="1">
        <f t="shared" si="565"/>
        <v>163.58262190825391</v>
      </c>
      <c r="W519" s="1">
        <f t="shared" si="566"/>
        <v>4464.2582921032645</v>
      </c>
      <c r="X519" s="1">
        <f t="shared" si="567"/>
        <v>492.61042639331441</v>
      </c>
      <c r="Y519" s="1">
        <f t="shared" si="568"/>
        <v>0.2084278891740102</v>
      </c>
      <c r="Z519" s="1">
        <f t="shared" si="569"/>
        <v>0.73589704188489669</v>
      </c>
      <c r="AA519" s="1">
        <f t="shared" si="570"/>
        <v>9380.9177769346588</v>
      </c>
      <c r="AB519" s="1">
        <f t="shared" si="571"/>
        <v>1.1366983766572199E-2</v>
      </c>
      <c r="AC519" s="1">
        <f t="shared" si="572"/>
        <v>0.5027498585148199</v>
      </c>
      <c r="AD519" s="1">
        <f t="shared" si="573"/>
        <v>2.4959260529859736E-2</v>
      </c>
      <c r="AE519" s="1">
        <f t="shared" si="574"/>
        <v>0.36272488386312068</v>
      </c>
      <c r="AF519" s="1">
        <f t="shared" si="575"/>
        <v>257.41793923403924</v>
      </c>
      <c r="AG519" s="1">
        <f t="shared" si="576"/>
        <v>152.64173948884388</v>
      </c>
      <c r="AH519" s="1">
        <f t="shared" si="577"/>
        <v>152.28493172840558</v>
      </c>
      <c r="AI519" s="1">
        <f t="shared" si="578"/>
        <v>251.33627652381389</v>
      </c>
      <c r="AJ519" s="1">
        <f t="shared" si="579"/>
        <v>304.92667164067444</v>
      </c>
      <c r="AK519" s="8">
        <f t="shared" si="580"/>
        <v>141523976.91823998</v>
      </c>
      <c r="AL519" s="1">
        <f t="shared" si="581"/>
        <v>4951153.0101663126</v>
      </c>
      <c r="AM519" s="1">
        <f t="shared" si="582"/>
        <v>0.99998476387834212</v>
      </c>
      <c r="AN519" s="1">
        <f t="shared" si="583"/>
        <v>35.801979068470665</v>
      </c>
      <c r="AO519" s="1">
        <f t="shared" si="584"/>
        <v>132.76064511513536</v>
      </c>
      <c r="AP519" s="1">
        <f t="shared" si="585"/>
        <v>1.1464788541139402E-2</v>
      </c>
      <c r="AQ519" s="1">
        <f t="shared" si="586"/>
        <v>3.2017303946114944E-3</v>
      </c>
      <c r="AR519" s="1">
        <f t="shared" si="587"/>
        <v>4999.7104716642998</v>
      </c>
      <c r="AS519" s="1">
        <f t="shared" si="588"/>
        <v>388241991.70143503</v>
      </c>
      <c r="AT519" s="1">
        <f t="shared" si="589"/>
        <v>1508216.5324478538</v>
      </c>
      <c r="AU519" s="1">
        <f t="shared" si="590"/>
        <v>18636249.330102414</v>
      </c>
      <c r="AV519" s="1">
        <f t="shared" si="591"/>
        <v>53.528275835877821</v>
      </c>
      <c r="AW519" s="1">
        <f t="shared" si="592"/>
        <v>1186836.7640162997</v>
      </c>
      <c r="AX519" s="6">
        <f t="shared" si="593"/>
        <v>1622358457.2694385</v>
      </c>
      <c r="AY519">
        <f t="shared" si="594"/>
        <v>1499341.3079925962</v>
      </c>
      <c r="AZ519">
        <f t="shared" si="595"/>
        <v>312504.54397629632</v>
      </c>
      <c r="BA519">
        <f t="shared" si="596"/>
        <v>2586212.2070053536</v>
      </c>
      <c r="BB519">
        <f t="shared" si="597"/>
        <v>33820237.35254921</v>
      </c>
    </row>
    <row r="520" spans="4:54" x14ac:dyDescent="0.35">
      <c r="D520">
        <f t="shared" si="547"/>
        <v>2032.3125</v>
      </c>
      <c r="E520" s="1">
        <f t="shared" si="548"/>
        <v>5147.1421539651647</v>
      </c>
      <c r="F520" s="1">
        <f t="shared" si="549"/>
        <v>0.95183292630097605</v>
      </c>
      <c r="G520" s="1">
        <f t="shared" si="550"/>
        <v>206705.68658193501</v>
      </c>
      <c r="H520" s="1">
        <f t="shared" si="551"/>
        <v>11421.713656782909</v>
      </c>
      <c r="I520" s="1">
        <f t="shared" si="552"/>
        <v>1.7974938415290243E-4</v>
      </c>
      <c r="J520" s="1">
        <f t="shared" si="553"/>
        <v>0.55901468217827965</v>
      </c>
      <c r="K520" s="1">
        <f t="shared" si="554"/>
        <v>1.5250602515905255E-2</v>
      </c>
      <c r="L520" s="1">
        <f t="shared" si="555"/>
        <v>6.2924598474951628E-3</v>
      </c>
      <c r="M520" s="1">
        <f t="shared" si="556"/>
        <v>0.73895033410135624</v>
      </c>
      <c r="N520" s="1">
        <f t="shared" si="557"/>
        <v>0.73674655918260212</v>
      </c>
      <c r="O520" s="1">
        <f t="shared" si="558"/>
        <v>7.9229295387890666</v>
      </c>
      <c r="P520" s="1">
        <f t="shared" si="559"/>
        <v>0.83449246664651022</v>
      </c>
      <c r="Q520" s="1">
        <f t="shared" si="560"/>
        <v>212424.96571420634</v>
      </c>
      <c r="R520" s="1">
        <f t="shared" si="561"/>
        <v>0.79972799016833096</v>
      </c>
      <c r="S520" s="1">
        <f t="shared" si="562"/>
        <v>0.36708940749594604</v>
      </c>
      <c r="T520" s="1">
        <f t="shared" si="563"/>
        <v>0.79882924318237514</v>
      </c>
      <c r="U520" s="1">
        <f t="shared" si="564"/>
        <v>0.9961625184232572</v>
      </c>
      <c r="V520" s="1">
        <f t="shared" si="565"/>
        <v>163.54673665825999</v>
      </c>
      <c r="W520" s="1">
        <f t="shared" si="566"/>
        <v>4472.8959349105371</v>
      </c>
      <c r="X520" s="1">
        <f t="shared" si="567"/>
        <v>493.56355065896236</v>
      </c>
      <c r="Y520" s="1">
        <f t="shared" si="568"/>
        <v>0.2089443303081682</v>
      </c>
      <c r="Z520" s="1">
        <f t="shared" si="569"/>
        <v>0.73674655918260212</v>
      </c>
      <c r="AA520" s="1">
        <f t="shared" si="570"/>
        <v>9399.068388225427</v>
      </c>
      <c r="AB520" s="1">
        <f t="shared" si="571"/>
        <v>1.13801057779173E-2</v>
      </c>
      <c r="AC520" s="1">
        <f t="shared" si="572"/>
        <v>0.50405221400379574</v>
      </c>
      <c r="AD520" s="1">
        <f t="shared" si="573"/>
        <v>2.4927113155354473E-2</v>
      </c>
      <c r="AE520" s="1">
        <f t="shared" si="574"/>
        <v>0.36313365760615496</v>
      </c>
      <c r="AF520" s="1">
        <f t="shared" si="575"/>
        <v>257.41793920757516</v>
      </c>
      <c r="AG520" s="1">
        <f t="shared" si="576"/>
        <v>152.6417394731514</v>
      </c>
      <c r="AH520" s="1">
        <f t="shared" si="577"/>
        <v>152.28493172840558</v>
      </c>
      <c r="AI520" s="1">
        <f t="shared" si="578"/>
        <v>251.28114068474747</v>
      </c>
      <c r="AJ520" s="1">
        <f t="shared" si="579"/>
        <v>304.92667160932615</v>
      </c>
      <c r="AK520" s="8">
        <f t="shared" si="580"/>
        <v>141996151.79786748</v>
      </c>
      <c r="AL520" s="1">
        <f t="shared" si="581"/>
        <v>4967671.7990270266</v>
      </c>
      <c r="AM520" s="1">
        <f t="shared" si="582"/>
        <v>0.99998481454160348</v>
      </c>
      <c r="AN520" s="1">
        <f t="shared" si="583"/>
        <v>35.804804129748007</v>
      </c>
      <c r="AO520" s="1">
        <f t="shared" si="584"/>
        <v>132.7711209873477</v>
      </c>
      <c r="AP520" s="1">
        <f t="shared" si="585"/>
        <v>1.1468825432887122E-2</v>
      </c>
      <c r="AQ520" s="1">
        <f t="shared" si="586"/>
        <v>3.2096636193004457E-3</v>
      </c>
      <c r="AR520" s="1">
        <f t="shared" si="587"/>
        <v>5009.3841308408773</v>
      </c>
      <c r="AS520" s="1">
        <f t="shared" si="588"/>
        <v>389388393.65576792</v>
      </c>
      <c r="AT520" s="1">
        <f t="shared" si="589"/>
        <v>1512669.9982699153</v>
      </c>
      <c r="AU520" s="1">
        <f t="shared" si="590"/>
        <v>18730512.863380406</v>
      </c>
      <c r="AV520" s="1">
        <f t="shared" si="591"/>
        <v>53.527568941791351</v>
      </c>
      <c r="AW520" s="1">
        <f t="shared" si="592"/>
        <v>1189564.6508519263</v>
      </c>
      <c r="AX520" s="6">
        <f t="shared" si="593"/>
        <v>1631233216.7568052</v>
      </c>
      <c r="AY520">
        <f t="shared" si="594"/>
        <v>1503768.5670280827</v>
      </c>
      <c r="AZ520">
        <f t="shared" si="595"/>
        <v>314203.91617615649</v>
      </c>
      <c r="BA520">
        <f t="shared" si="596"/>
        <v>2592823.1056745294</v>
      </c>
      <c r="BB520">
        <f t="shared" si="597"/>
        <v>33981875.615487047</v>
      </c>
    </row>
    <row r="521" spans="4:54" x14ac:dyDescent="0.35">
      <c r="D521">
        <f t="shared" si="547"/>
        <v>2032.375</v>
      </c>
      <c r="E521" s="1">
        <f t="shared" si="548"/>
        <v>5156.3382921238181</v>
      </c>
      <c r="F521" s="1">
        <f t="shared" si="549"/>
        <v>0.95183352671163624</v>
      </c>
      <c r="G521" s="1">
        <f t="shared" si="550"/>
        <v>207419.54368548395</v>
      </c>
      <c r="H521" s="1">
        <f t="shared" si="551"/>
        <v>11404.275138824225</v>
      </c>
      <c r="I521" s="1">
        <f t="shared" si="552"/>
        <v>1.7750251701397797E-4</v>
      </c>
      <c r="J521" s="1">
        <f t="shared" si="553"/>
        <v>0.55957456609505529</v>
      </c>
      <c r="K521" s="1">
        <f t="shared" si="554"/>
        <v>1.5233444268475092E-2</v>
      </c>
      <c r="L521" s="1">
        <f t="shared" si="555"/>
        <v>6.2987620917436338E-3</v>
      </c>
      <c r="M521" s="1">
        <f t="shared" si="556"/>
        <v>0.7389593199805381</v>
      </c>
      <c r="N521" s="1">
        <f t="shared" si="557"/>
        <v>0.7375932471436919</v>
      </c>
      <c r="O521" s="1">
        <f t="shared" si="558"/>
        <v>7.9381803841935232</v>
      </c>
      <c r="P521" s="1">
        <f t="shared" si="559"/>
        <v>0.83475789741104012</v>
      </c>
      <c r="Q521" s="1">
        <f t="shared" si="560"/>
        <v>213130.09069971627</v>
      </c>
      <c r="R521" s="1">
        <f t="shared" si="561"/>
        <v>0.79972799016833096</v>
      </c>
      <c r="S521" s="1">
        <f t="shared" si="562"/>
        <v>0.367502439311855</v>
      </c>
      <c r="T521" s="1">
        <f t="shared" si="563"/>
        <v>0.79884047751888465</v>
      </c>
      <c r="U521" s="1">
        <f t="shared" si="564"/>
        <v>0.99617567502859639</v>
      </c>
      <c r="V521" s="1">
        <f t="shared" si="565"/>
        <v>163.51103162304415</v>
      </c>
      <c r="W521" s="1">
        <f t="shared" si="566"/>
        <v>4481.5058113558052</v>
      </c>
      <c r="X521" s="1">
        <f t="shared" si="567"/>
        <v>494.51361103391866</v>
      </c>
      <c r="Y521" s="1">
        <f t="shared" si="568"/>
        <v>0.20946052792151737</v>
      </c>
      <c r="Z521" s="1">
        <f t="shared" si="569"/>
        <v>0.7375932471436919</v>
      </c>
      <c r="AA521" s="1">
        <f t="shared" si="570"/>
        <v>9417.1606529909986</v>
      </c>
      <c r="AB521" s="1">
        <f t="shared" si="571"/>
        <v>1.1393184086106184E-2</v>
      </c>
      <c r="AC521" s="1">
        <f t="shared" si="572"/>
        <v>0.50535208968638856</v>
      </c>
      <c r="AD521" s="1">
        <f t="shared" si="573"/>
        <v>2.4894769286895109E-2</v>
      </c>
      <c r="AE521" s="1">
        <f t="shared" si="574"/>
        <v>0.36354223859747758</v>
      </c>
      <c r="AF521" s="1">
        <f t="shared" si="575"/>
        <v>257.41793918208958</v>
      </c>
      <c r="AG521" s="1">
        <f t="shared" si="576"/>
        <v>152.64173945803918</v>
      </c>
      <c r="AH521" s="1">
        <f t="shared" si="577"/>
        <v>152.28493172840558</v>
      </c>
      <c r="AI521" s="1">
        <f t="shared" si="578"/>
        <v>251.22628173640919</v>
      </c>
      <c r="AJ521" s="1">
        <f t="shared" si="579"/>
        <v>304.92667157913701</v>
      </c>
      <c r="AK521" s="8">
        <f t="shared" si="580"/>
        <v>142467494.86313432</v>
      </c>
      <c r="AL521" s="1">
        <f t="shared" si="581"/>
        <v>4984161.4873046847</v>
      </c>
      <c r="AM521" s="1">
        <f t="shared" si="582"/>
        <v>0.99998486478068305</v>
      </c>
      <c r="AN521" s="1">
        <f t="shared" si="583"/>
        <v>35.807610796391437</v>
      </c>
      <c r="AO521" s="1">
        <f t="shared" si="584"/>
        <v>132.78152864870887</v>
      </c>
      <c r="AP521" s="1">
        <f t="shared" si="585"/>
        <v>1.1472820697655891E-2</v>
      </c>
      <c r="AQ521" s="1">
        <f t="shared" si="586"/>
        <v>3.2175931031849471E-3</v>
      </c>
      <c r="AR521" s="1">
        <f t="shared" si="587"/>
        <v>5019.0266933017647</v>
      </c>
      <c r="AS521" s="1">
        <f t="shared" si="588"/>
        <v>390532388.7387498</v>
      </c>
      <c r="AT521" s="1">
        <f t="shared" si="589"/>
        <v>1517114.1140342171</v>
      </c>
      <c r="AU521" s="1">
        <f t="shared" si="590"/>
        <v>18825054.738272276</v>
      </c>
      <c r="AV521" s="1">
        <f t="shared" si="591"/>
        <v>53.526867947221888</v>
      </c>
      <c r="AW521" s="1">
        <f t="shared" si="592"/>
        <v>1192280.9840339585</v>
      </c>
      <c r="AX521" s="6">
        <f t="shared" si="593"/>
        <v>1640137435.185751</v>
      </c>
      <c r="AY521">
        <f t="shared" si="594"/>
        <v>1508186.5310269948</v>
      </c>
      <c r="AZ521">
        <f t="shared" si="595"/>
        <v>315905.54699303629</v>
      </c>
      <c r="BA521">
        <f t="shared" si="596"/>
        <v>2599412.4296866339</v>
      </c>
      <c r="BB521">
        <f t="shared" si="597"/>
        <v>34143927.059591703</v>
      </c>
    </row>
    <row r="522" spans="4:54" x14ac:dyDescent="0.35">
      <c r="D522">
        <f t="shared" si="547"/>
        <v>2032.4375</v>
      </c>
      <c r="E522" s="1">
        <f t="shared" si="548"/>
        <v>5165.5010628242144</v>
      </c>
      <c r="F522" s="1">
        <f t="shared" si="549"/>
        <v>0.95183412211269891</v>
      </c>
      <c r="G522" s="1">
        <f t="shared" si="550"/>
        <v>208132.31088166047</v>
      </c>
      <c r="H522" s="1">
        <f t="shared" si="551"/>
        <v>11386.486904120096</v>
      </c>
      <c r="I522" s="1">
        <f t="shared" si="552"/>
        <v>1.7528373571224837E-4</v>
      </c>
      <c r="J522" s="1">
        <f t="shared" si="553"/>
        <v>0.56013298373110099</v>
      </c>
      <c r="K522" s="1">
        <f t="shared" si="554"/>
        <v>1.5216316989549098E-2</v>
      </c>
      <c r="L522" s="1">
        <f t="shared" si="555"/>
        <v>6.3050478310363095E-3</v>
      </c>
      <c r="M522" s="1">
        <f t="shared" si="556"/>
        <v>0.73896819353623833</v>
      </c>
      <c r="N522" s="1">
        <f t="shared" si="557"/>
        <v>0.73843709621874121</v>
      </c>
      <c r="O522" s="1">
        <f t="shared" si="558"/>
        <v>7.9533818070825868</v>
      </c>
      <c r="P522" s="1">
        <f t="shared" si="559"/>
        <v>0.83502162213293629</v>
      </c>
      <c r="Q522" s="1">
        <f t="shared" si="560"/>
        <v>213833.95066160199</v>
      </c>
      <c r="R522" s="1">
        <f t="shared" si="561"/>
        <v>0.79972799016833096</v>
      </c>
      <c r="S522" s="1">
        <f t="shared" si="562"/>
        <v>0.36791527438168953</v>
      </c>
      <c r="T522" s="1">
        <f t="shared" si="563"/>
        <v>0.798851571426198</v>
      </c>
      <c r="U522" s="1">
        <f t="shared" si="564"/>
        <v>0.99618872184670049</v>
      </c>
      <c r="V522" s="1">
        <f t="shared" si="565"/>
        <v>163.47550644523585</v>
      </c>
      <c r="W522" s="1">
        <f t="shared" si="566"/>
        <v>4490.0877862821835</v>
      </c>
      <c r="X522" s="1">
        <f t="shared" si="567"/>
        <v>495.4605926042409</v>
      </c>
      <c r="Y522" s="1">
        <f t="shared" si="568"/>
        <v>0.2099764796461718</v>
      </c>
      <c r="Z522" s="1">
        <f t="shared" si="569"/>
        <v>0.73843709621874121</v>
      </c>
      <c r="AA522" s="1">
        <f t="shared" si="570"/>
        <v>9435.1942872210057</v>
      </c>
      <c r="AB522" s="1">
        <f t="shared" si="571"/>
        <v>1.140621854363431E-2</v>
      </c>
      <c r="AC522" s="1">
        <f t="shared" si="572"/>
        <v>0.50664945279188556</v>
      </c>
      <c r="AD522" s="1">
        <f t="shared" si="573"/>
        <v>2.486223212391854E-2</v>
      </c>
      <c r="AE522" s="1">
        <f t="shared" si="574"/>
        <v>0.36395062496285852</v>
      </c>
      <c r="AF522" s="1">
        <f t="shared" si="575"/>
        <v>257.4179391575463</v>
      </c>
      <c r="AG522" s="1">
        <f t="shared" si="576"/>
        <v>152.64173944348568</v>
      </c>
      <c r="AH522" s="1">
        <f t="shared" si="577"/>
        <v>152.28493172840558</v>
      </c>
      <c r="AI522" s="1">
        <f t="shared" si="578"/>
        <v>251.17169912971769</v>
      </c>
      <c r="AJ522" s="1">
        <f t="shared" si="579"/>
        <v>304.92667155006404</v>
      </c>
      <c r="AK522" s="8">
        <f t="shared" si="580"/>
        <v>142937992.31928942</v>
      </c>
      <c r="AL522" s="1">
        <f t="shared" si="581"/>
        <v>5000621.5923972623</v>
      </c>
      <c r="AM522" s="1">
        <f t="shared" si="582"/>
        <v>0.99998491459919814</v>
      </c>
      <c r="AN522" s="1">
        <f t="shared" si="583"/>
        <v>35.810399106982722</v>
      </c>
      <c r="AO522" s="1">
        <f t="shared" si="584"/>
        <v>132.79186824228756</v>
      </c>
      <c r="AP522" s="1">
        <f t="shared" si="585"/>
        <v>1.1476774500245037E-2</v>
      </c>
      <c r="AQ522" s="1">
        <f t="shared" si="586"/>
        <v>3.2255188098911122E-3</v>
      </c>
      <c r="AR522" s="1">
        <f t="shared" si="587"/>
        <v>5028.6380076790874</v>
      </c>
      <c r="AS522" s="1">
        <f t="shared" si="588"/>
        <v>391673946.98867512</v>
      </c>
      <c r="AT522" s="1">
        <f t="shared" si="589"/>
        <v>1521548.7633476886</v>
      </c>
      <c r="AU522" s="1">
        <f t="shared" si="590"/>
        <v>18919874.370399415</v>
      </c>
      <c r="AV522" s="1">
        <f t="shared" si="591"/>
        <v>53.526172802356946</v>
      </c>
      <c r="AW522" s="1">
        <f t="shared" si="592"/>
        <v>1194985.6933537184</v>
      </c>
      <c r="AX522" s="6">
        <f t="shared" si="593"/>
        <v>1649071059.7057066</v>
      </c>
      <c r="AY522">
        <f t="shared" si="594"/>
        <v>1512595.0842811866</v>
      </c>
      <c r="AZ522">
        <f t="shared" si="595"/>
        <v>317609.39092746808</v>
      </c>
      <c r="BA522">
        <f t="shared" si="596"/>
        <v>2605980.0076971571</v>
      </c>
      <c r="BB522">
        <f t="shared" si="597"/>
        <v>34306390.33644712</v>
      </c>
    </row>
    <row r="523" spans="4:54" x14ac:dyDescent="0.35">
      <c r="D523">
        <f t="shared" si="547"/>
        <v>2032.5</v>
      </c>
      <c r="E523" s="1">
        <f t="shared" si="548"/>
        <v>5174.6303608304124</v>
      </c>
      <c r="F523" s="1">
        <f t="shared" si="549"/>
        <v>0.95183471254646868</v>
      </c>
      <c r="G523" s="1">
        <f t="shared" si="550"/>
        <v>208843.96631316797</v>
      </c>
      <c r="H523" s="1">
        <f t="shared" si="551"/>
        <v>11368.351772639746</v>
      </c>
      <c r="I523" s="1">
        <f t="shared" si="552"/>
        <v>1.7309268917476843E-4</v>
      </c>
      <c r="J523" s="1">
        <f t="shared" si="553"/>
        <v>0.56068993805350809</v>
      </c>
      <c r="K523" s="1">
        <f t="shared" si="554"/>
        <v>1.5199220720204064E-2</v>
      </c>
      <c r="L523" s="1">
        <f t="shared" si="555"/>
        <v>6.3113170987717819E-3</v>
      </c>
      <c r="M523" s="1">
        <f t="shared" si="556"/>
        <v>0.73897695617250037</v>
      </c>
      <c r="N523" s="1">
        <f t="shared" si="557"/>
        <v>0.73927809706750902</v>
      </c>
      <c r="O523" s="1">
        <f t="shared" si="558"/>
        <v>7.9685335728255993</v>
      </c>
      <c r="P523" s="1">
        <f t="shared" si="559"/>
        <v>0.83528364901532726</v>
      </c>
      <c r="Q523" s="1">
        <f t="shared" si="560"/>
        <v>214536.52515463097</v>
      </c>
      <c r="R523" s="1">
        <f t="shared" si="561"/>
        <v>0.79972799016833096</v>
      </c>
      <c r="S523" s="1">
        <f t="shared" si="562"/>
        <v>0.36832791082086302</v>
      </c>
      <c r="T523" s="1">
        <f t="shared" si="563"/>
        <v>0.79886252665968005</v>
      </c>
      <c r="U523" s="1">
        <f t="shared" si="564"/>
        <v>0.99620165980485442</v>
      </c>
      <c r="V523" s="1">
        <f t="shared" si="565"/>
        <v>163.44016076089599</v>
      </c>
      <c r="W523" s="1">
        <f t="shared" si="566"/>
        <v>4498.6417272287536</v>
      </c>
      <c r="X523" s="1">
        <f t="shared" si="567"/>
        <v>496.40448075347427</v>
      </c>
      <c r="Y523" s="1">
        <f t="shared" si="568"/>
        <v>0.21049218312681892</v>
      </c>
      <c r="Z523" s="1">
        <f t="shared" si="569"/>
        <v>0.73927809706750902</v>
      </c>
      <c r="AA523" s="1">
        <f t="shared" si="570"/>
        <v>9453.1690125702244</v>
      </c>
      <c r="AB523" s="1">
        <f t="shared" si="571"/>
        <v>1.1419209006228278E-2</v>
      </c>
      <c r="AC523" s="1">
        <f t="shared" si="572"/>
        <v>0.50794427084008398</v>
      </c>
      <c r="AD523" s="1">
        <f t="shared" si="573"/>
        <v>2.4829504867384111E-2</v>
      </c>
      <c r="AE523" s="1">
        <f t="shared" si="574"/>
        <v>0.36435881483801941</v>
      </c>
      <c r="AF523" s="1">
        <f t="shared" si="575"/>
        <v>257.41793913391052</v>
      </c>
      <c r="AG523" s="1">
        <f t="shared" si="576"/>
        <v>152.64173942947031</v>
      </c>
      <c r="AH523" s="1">
        <f t="shared" si="577"/>
        <v>152.28493172840558</v>
      </c>
      <c r="AI523" s="1">
        <f t="shared" si="578"/>
        <v>251.11739230549927</v>
      </c>
      <c r="AJ523" s="1">
        <f t="shared" si="579"/>
        <v>304.9266715220661</v>
      </c>
      <c r="AK523" s="8">
        <f t="shared" si="580"/>
        <v>143407630.49965128</v>
      </c>
      <c r="AL523" s="1">
        <f t="shared" si="581"/>
        <v>5017051.6361831818</v>
      </c>
      <c r="AM523" s="1">
        <f t="shared" si="582"/>
        <v>0.99998496400073655</v>
      </c>
      <c r="AN523" s="1">
        <f t="shared" si="583"/>
        <v>35.813169100738115</v>
      </c>
      <c r="AO523" s="1">
        <f t="shared" si="584"/>
        <v>132.80213991350516</v>
      </c>
      <c r="AP523" s="1">
        <f t="shared" si="585"/>
        <v>1.1480687005204181E-2</v>
      </c>
      <c r="AQ523" s="1">
        <f t="shared" si="586"/>
        <v>3.2334407032381983E-3</v>
      </c>
      <c r="AR523" s="1">
        <f t="shared" si="587"/>
        <v>5038.2179256242962</v>
      </c>
      <c r="AS523" s="1">
        <f t="shared" si="588"/>
        <v>392813038.76723486</v>
      </c>
      <c r="AT523" s="1">
        <f t="shared" si="589"/>
        <v>1525973.8310735635</v>
      </c>
      <c r="AU523" s="1">
        <f t="shared" si="590"/>
        <v>19014971.168108646</v>
      </c>
      <c r="AV523" s="1">
        <f t="shared" si="591"/>
        <v>53.525483457783118</v>
      </c>
      <c r="AW523" s="1">
        <f t="shared" si="592"/>
        <v>1197678.7098362513</v>
      </c>
      <c r="AX523" s="6">
        <f t="shared" si="593"/>
        <v>1658034036.6119349</v>
      </c>
      <c r="AY523">
        <f t="shared" si="594"/>
        <v>1516994.1123314234</v>
      </c>
      <c r="AZ523">
        <f t="shared" si="595"/>
        <v>319315.40249517211</v>
      </c>
      <c r="BA523">
        <f t="shared" si="596"/>
        <v>2612525.6708395681</v>
      </c>
      <c r="BB523">
        <f t="shared" si="597"/>
        <v>34469264.086928189</v>
      </c>
    </row>
    <row r="524" spans="4:54" x14ac:dyDescent="0.35">
      <c r="D524">
        <f t="shared" si="547"/>
        <v>2032.5625</v>
      </c>
      <c r="E524" s="1">
        <f t="shared" si="548"/>
        <v>5183.7260838928805</v>
      </c>
      <c r="F524" s="1">
        <f t="shared" si="549"/>
        <v>0.95183529805491074</v>
      </c>
      <c r="G524" s="1">
        <f t="shared" si="550"/>
        <v>209554.48829895796</v>
      </c>
      <c r="H524" s="1">
        <f t="shared" si="551"/>
        <v>11349.872598502701</v>
      </c>
      <c r="I524" s="1">
        <f t="shared" si="552"/>
        <v>1.709290307170155E-4</v>
      </c>
      <c r="J524" s="1">
        <f t="shared" si="553"/>
        <v>0.56124543202984756</v>
      </c>
      <c r="K524" s="1">
        <f t="shared" si="554"/>
        <v>1.5182155500838982E-2</v>
      </c>
      <c r="L524" s="1">
        <f t="shared" si="555"/>
        <v>6.3175699283540407E-3</v>
      </c>
      <c r="M524" s="1">
        <f t="shared" si="556"/>
        <v>0.73898560927581713</v>
      </c>
      <c r="N524" s="1">
        <f t="shared" si="557"/>
        <v>0.7401162405588313</v>
      </c>
      <c r="O524" s="1">
        <f t="shared" si="558"/>
        <v>7.9836354515647914</v>
      </c>
      <c r="P524" s="1">
        <f t="shared" si="559"/>
        <v>0.8355439862642523</v>
      </c>
      <c r="Q524" s="1">
        <f t="shared" si="560"/>
        <v>215237.79392691908</v>
      </c>
      <c r="R524" s="1">
        <f t="shared" si="561"/>
        <v>0.79972799016833096</v>
      </c>
      <c r="S524" s="1">
        <f t="shared" si="562"/>
        <v>0.36874034675482747</v>
      </c>
      <c r="T524" s="1">
        <f t="shared" si="563"/>
        <v>0.79887334495275353</v>
      </c>
      <c r="U524" s="1">
        <f t="shared" si="564"/>
        <v>0.99621448982290439</v>
      </c>
      <c r="V524" s="1">
        <f t="shared" si="565"/>
        <v>163.40499419960133</v>
      </c>
      <c r="W524" s="1">
        <f t="shared" si="566"/>
        <v>4507.167504429136</v>
      </c>
      <c r="X524" s="1">
        <f t="shared" si="567"/>
        <v>497.34526116249401</v>
      </c>
      <c r="Y524" s="1">
        <f t="shared" si="568"/>
        <v>0.21100763602069178</v>
      </c>
      <c r="Z524" s="1">
        <f t="shared" si="569"/>
        <v>0.7401162405588313</v>
      </c>
      <c r="AA524" s="1">
        <f t="shared" si="570"/>
        <v>9471.0845563555667</v>
      </c>
      <c r="AB524" s="1">
        <f t="shared" si="571"/>
        <v>1.143215533284418E-2</v>
      </c>
      <c r="AC524" s="1">
        <f t="shared" si="572"/>
        <v>0.50923651164414374</v>
      </c>
      <c r="AD524" s="1">
        <f t="shared" si="573"/>
        <v>2.4796590719210084E-2</v>
      </c>
      <c r="AE524" s="1">
        <f t="shared" si="574"/>
        <v>0.36476680636861231</v>
      </c>
      <c r="AF524" s="1">
        <f t="shared" si="575"/>
        <v>257.41793911114866</v>
      </c>
      <c r="AG524" s="1">
        <f t="shared" si="576"/>
        <v>152.64173941597315</v>
      </c>
      <c r="AH524" s="1">
        <f t="shared" si="577"/>
        <v>152.28493172840558</v>
      </c>
      <c r="AI524" s="1">
        <f t="shared" si="578"/>
        <v>251.06336069461761</v>
      </c>
      <c r="AJ524" s="1">
        <f t="shared" si="579"/>
        <v>304.92667149510334</v>
      </c>
      <c r="AK524" s="8">
        <f t="shared" si="580"/>
        <v>143876395.86678284</v>
      </c>
      <c r="AL524" s="1">
        <f t="shared" si="581"/>
        <v>5033451.1450624168</v>
      </c>
      <c r="AM524" s="1">
        <f t="shared" si="582"/>
        <v>0.99998501298885634</v>
      </c>
      <c r="AN524" s="1">
        <f t="shared" si="583"/>
        <v>35.815920817500292</v>
      </c>
      <c r="AO524" s="1">
        <f t="shared" si="584"/>
        <v>132.81234381010603</v>
      </c>
      <c r="AP524" s="1">
        <f t="shared" si="585"/>
        <v>1.1484558376831107E-2</v>
      </c>
      <c r="AQ524" s="1">
        <f t="shared" si="586"/>
        <v>3.2413587472381804E-3</v>
      </c>
      <c r="AR524" s="1">
        <f t="shared" si="587"/>
        <v>5047.7663018065678</v>
      </c>
      <c r="AS524" s="1">
        <f t="shared" si="588"/>
        <v>393949634.76160568</v>
      </c>
      <c r="AT524" s="1">
        <f t="shared" si="589"/>
        <v>1530389.2033394959</v>
      </c>
      <c r="AU524" s="1">
        <f t="shared" si="590"/>
        <v>19110344.532550745</v>
      </c>
      <c r="AV524" s="1">
        <f t="shared" si="591"/>
        <v>53.524799864483654</v>
      </c>
      <c r="AW524" s="1">
        <f t="shared" si="592"/>
        <v>1200359.9657427294</v>
      </c>
      <c r="AX524" s="6">
        <f t="shared" si="593"/>
        <v>1667026311.3536088</v>
      </c>
      <c r="AY524">
        <f t="shared" si="594"/>
        <v>1521383.5019754507</v>
      </c>
      <c r="AZ524">
        <f t="shared" si="595"/>
        <v>321023.53623272129</v>
      </c>
      <c r="BA524">
        <f t="shared" si="596"/>
        <v>2619049.2527339719</v>
      </c>
      <c r="BB524">
        <f t="shared" si="597"/>
        <v>34632546.941355661</v>
      </c>
    </row>
    <row r="525" spans="4:54" x14ac:dyDescent="0.35">
      <c r="D525">
        <f t="shared" si="547"/>
        <v>2032.625</v>
      </c>
      <c r="E525" s="1">
        <f t="shared" si="548"/>
        <v>5192.7881327379855</v>
      </c>
      <c r="F525" s="1">
        <f t="shared" si="549"/>
        <v>0.95183587867965302</v>
      </c>
      <c r="G525" s="1">
        <f t="shared" si="550"/>
        <v>210263.85533636439</v>
      </c>
      <c r="H525" s="1">
        <f t="shared" si="551"/>
        <v>11331.052269120974</v>
      </c>
      <c r="I525" s="1">
        <f t="shared" si="552"/>
        <v>1.6879241798804464E-4</v>
      </c>
      <c r="J525" s="1">
        <f t="shared" si="553"/>
        <v>0.56179946862812791</v>
      </c>
      <c r="K525" s="1">
        <f t="shared" si="554"/>
        <v>1.5165121371173618E-2</v>
      </c>
      <c r="L525" s="1">
        <f t="shared" si="555"/>
        <v>6.3238063531920029E-3</v>
      </c>
      <c r="M525" s="1">
        <f t="shared" si="556"/>
        <v>0.7389941542153502</v>
      </c>
      <c r="N525" s="1">
        <f t="shared" si="557"/>
        <v>0.74095151777047918</v>
      </c>
      <c r="O525" s="1">
        <f t="shared" si="558"/>
        <v>7.9986872182118134</v>
      </c>
      <c r="P525" s="1">
        <f t="shared" si="559"/>
        <v>0.8358026420879443</v>
      </c>
      <c r="Q525" s="1">
        <f t="shared" si="560"/>
        <v>215937.73692163543</v>
      </c>
      <c r="R525" s="1">
        <f t="shared" si="561"/>
        <v>0.79972799016833096</v>
      </c>
      <c r="S525" s="1">
        <f t="shared" si="562"/>
        <v>0.36915258031905068</v>
      </c>
      <c r="T525" s="1">
        <f t="shared" si="563"/>
        <v>0.79888402801717329</v>
      </c>
      <c r="U525" s="1">
        <f t="shared" si="564"/>
        <v>0.99622721281330517</v>
      </c>
      <c r="V525" s="1">
        <f t="shared" si="565"/>
        <v>163.37000638452889</v>
      </c>
      <c r="W525" s="1">
        <f t="shared" si="566"/>
        <v>4515.6649908095305</v>
      </c>
      <c r="X525" s="1">
        <f t="shared" si="567"/>
        <v>498.28291980928918</v>
      </c>
      <c r="Y525" s="1">
        <f t="shared" si="568"/>
        <v>0.21152283599754135</v>
      </c>
      <c r="Z525" s="1">
        <f t="shared" si="569"/>
        <v>0.74095151777047918</v>
      </c>
      <c r="AA525" s="1">
        <f t="shared" si="570"/>
        <v>9488.940651551964</v>
      </c>
      <c r="AB525" s="1">
        <f t="shared" si="571"/>
        <v>1.1445057385665416E-2</v>
      </c>
      <c r="AC525" s="1">
        <f t="shared" si="572"/>
        <v>0.5105261433133671</v>
      </c>
      <c r="AD525" s="1">
        <f t="shared" si="573"/>
        <v>2.4763492881714613E-2</v>
      </c>
      <c r="AE525" s="1">
        <f t="shared" si="574"/>
        <v>0.36517459771019728</v>
      </c>
      <c r="AF525" s="1">
        <f t="shared" si="575"/>
        <v>257.41793908922835</v>
      </c>
      <c r="AG525" s="1">
        <f t="shared" si="576"/>
        <v>152.64173940297502</v>
      </c>
      <c r="AH525" s="1">
        <f t="shared" si="577"/>
        <v>152.28493172840558</v>
      </c>
      <c r="AI525" s="1">
        <f t="shared" si="578"/>
        <v>251.00960371810365</v>
      </c>
      <c r="AJ525" s="1">
        <f t="shared" si="579"/>
        <v>304.92667146913743</v>
      </c>
      <c r="AK525" s="8">
        <f t="shared" si="580"/>
        <v>144344275.01363093</v>
      </c>
      <c r="AL525" s="1">
        <f t="shared" si="581"/>
        <v>5049819.6499963468</v>
      </c>
      <c r="AM525" s="1">
        <f t="shared" si="582"/>
        <v>0.99998506156708655</v>
      </c>
      <c r="AN525" s="1">
        <f t="shared" si="583"/>
        <v>35.818654297730298</v>
      </c>
      <c r="AO525" s="1">
        <f t="shared" si="584"/>
        <v>132.8224800821275</v>
      </c>
      <c r="AP525" s="1">
        <f t="shared" si="585"/>
        <v>1.1488388779169677E-2</v>
      </c>
      <c r="AQ525" s="1">
        <f t="shared" si="586"/>
        <v>3.2492729060953247E-3</v>
      </c>
      <c r="AR525" s="1">
        <f t="shared" si="587"/>
        <v>5057.2829939106141</v>
      </c>
      <c r="AS525" s="1">
        <f t="shared" si="588"/>
        <v>395083705.98645806</v>
      </c>
      <c r="AT525" s="1">
        <f t="shared" si="589"/>
        <v>1534794.7675453608</v>
      </c>
      <c r="AU525" s="1">
        <f t="shared" si="590"/>
        <v>19205993.857759465</v>
      </c>
      <c r="AV525" s="1">
        <f t="shared" si="591"/>
        <v>53.524121973835861</v>
      </c>
      <c r="AW525" s="1">
        <f t="shared" si="592"/>
        <v>1203029.3945725844</v>
      </c>
      <c r="AX525" s="6">
        <f t="shared" si="593"/>
        <v>1676047828.5419607</v>
      </c>
      <c r="AY525">
        <f t="shared" si="594"/>
        <v>1525763.1412757481</v>
      </c>
      <c r="AZ525">
        <f t="shared" si="595"/>
        <v>322733.7467031636</v>
      </c>
      <c r="BA525">
        <f t="shared" si="596"/>
        <v>2625550.5894951946</v>
      </c>
      <c r="BB525">
        <f t="shared" si="597"/>
        <v>34796237.519651532</v>
      </c>
    </row>
    <row r="526" spans="4:54" x14ac:dyDescent="0.35">
      <c r="D526">
        <f t="shared" si="547"/>
        <v>2032.6875</v>
      </c>
      <c r="E526" s="1">
        <f t="shared" si="548"/>
        <v>5201.8164110569614</v>
      </c>
      <c r="F526" s="1">
        <f t="shared" si="549"/>
        <v>0.9518364544619885</v>
      </c>
      <c r="G526" s="1">
        <f t="shared" si="550"/>
        <v>210972.04610318446</v>
      </c>
      <c r="H526" s="1">
        <f t="shared" si="551"/>
        <v>11311.893704334954</v>
      </c>
      <c r="I526" s="1">
        <f t="shared" si="552"/>
        <v>1.6668251291624304E-4</v>
      </c>
      <c r="J526" s="1">
        <f t="shared" si="553"/>
        <v>0.56235205081675177</v>
      </c>
      <c r="K526" s="1">
        <f t="shared" si="554"/>
        <v>1.5148118370247276E-2</v>
      </c>
      <c r="L526" s="1">
        <f t="shared" si="555"/>
        <v>6.330026406699019E-3</v>
      </c>
      <c r="M526" s="1">
        <f t="shared" si="556"/>
        <v>0.7390025923431468</v>
      </c>
      <c r="N526" s="1">
        <f t="shared" si="557"/>
        <v>0.7417839199889823</v>
      </c>
      <c r="O526" s="1">
        <f t="shared" si="558"/>
        <v>8.013688652443351</v>
      </c>
      <c r="P526" s="1">
        <f t="shared" si="559"/>
        <v>0.83605962469612327</v>
      </c>
      <c r="Q526" s="1">
        <f t="shared" si="560"/>
        <v>216636.33427865049</v>
      </c>
      <c r="R526" s="1">
        <f t="shared" si="561"/>
        <v>0.79972799016833096</v>
      </c>
      <c r="S526" s="1">
        <f t="shared" si="562"/>
        <v>0.3695646096589944</v>
      </c>
      <c r="T526" s="1">
        <f t="shared" si="563"/>
        <v>0.79889457754329751</v>
      </c>
      <c r="U526" s="1">
        <f t="shared" si="564"/>
        <v>0.9962398296811672</v>
      </c>
      <c r="V526" s="1">
        <f t="shared" si="565"/>
        <v>163.3351969325407</v>
      </c>
      <c r="W526" s="1">
        <f t="shared" si="566"/>
        <v>4524.1340619862412</v>
      </c>
      <c r="X526" s="1">
        <f t="shared" si="567"/>
        <v>499.21744296868934</v>
      </c>
      <c r="Y526" s="1">
        <f t="shared" si="568"/>
        <v>0.21203778073960849</v>
      </c>
      <c r="Z526" s="1">
        <f t="shared" si="569"/>
        <v>0.7417839199889823</v>
      </c>
      <c r="AA526" s="1">
        <f t="shared" si="570"/>
        <v>9506.7370367871699</v>
      </c>
      <c r="AB526" s="1">
        <f t="shared" si="571"/>
        <v>1.1457915030099953E-2</v>
      </c>
      <c r="AC526" s="1">
        <f t="shared" si="572"/>
        <v>0.51181313425590336</v>
      </c>
      <c r="AD526" s="1">
        <f t="shared" si="573"/>
        <v>2.4730214557061411E-2</v>
      </c>
      <c r="AE526" s="1">
        <f t="shared" si="574"/>
        <v>0.36558218702822048</v>
      </c>
      <c r="AF526" s="1">
        <f t="shared" si="575"/>
        <v>257.41793906811853</v>
      </c>
      <c r="AG526" s="1">
        <f t="shared" si="576"/>
        <v>152.64173939045747</v>
      </c>
      <c r="AH526" s="1">
        <f t="shared" si="577"/>
        <v>152.28493172840558</v>
      </c>
      <c r="AI526" s="1">
        <f t="shared" si="578"/>
        <v>250.95612078728564</v>
      </c>
      <c r="AJ526" s="1">
        <f t="shared" si="579"/>
        <v>304.92667144413161</v>
      </c>
      <c r="AK526" s="8">
        <f t="shared" si="580"/>
        <v>144811254.66462806</v>
      </c>
      <c r="AL526" s="1">
        <f t="shared" si="581"/>
        <v>5066156.6865463126</v>
      </c>
      <c r="AM526" s="1">
        <f t="shared" si="582"/>
        <v>0.99998510973892674</v>
      </c>
      <c r="AN526" s="1">
        <f t="shared" si="583"/>
        <v>35.821369582499408</v>
      </c>
      <c r="AO526" s="1">
        <f t="shared" si="584"/>
        <v>132.8325488818698</v>
      </c>
      <c r="AP526" s="1">
        <f t="shared" si="585"/>
        <v>1.1492178376007718E-2</v>
      </c>
      <c r="AQ526" s="1">
        <f t="shared" si="586"/>
        <v>3.2571831442057596E-3</v>
      </c>
      <c r="AR526" s="1">
        <f t="shared" si="587"/>
        <v>5066.7678626339075</v>
      </c>
      <c r="AS526" s="1">
        <f t="shared" si="588"/>
        <v>396215223.78587788</v>
      </c>
      <c r="AT526" s="1">
        <f t="shared" si="589"/>
        <v>1539190.4123707185</v>
      </c>
      <c r="AU526" s="1">
        <f t="shared" si="590"/>
        <v>19301918.530731048</v>
      </c>
      <c r="AV526" s="1">
        <f t="shared" si="591"/>
        <v>53.52344973760863</v>
      </c>
      <c r="AW526" s="1">
        <f t="shared" si="592"/>
        <v>1205686.9310653561</v>
      </c>
      <c r="AX526" s="6">
        <f t="shared" si="593"/>
        <v>1685098531.9584999</v>
      </c>
      <c r="AY526">
        <f t="shared" si="594"/>
        <v>1530132.9195669503</v>
      </c>
      <c r="AZ526">
        <f t="shared" si="595"/>
        <v>324445.98850159399</v>
      </c>
      <c r="BA526">
        <f t="shared" si="596"/>
        <v>2632029.5197402644</v>
      </c>
      <c r="BB526">
        <f t="shared" si="597"/>
        <v>34960334.431494981</v>
      </c>
    </row>
    <row r="527" spans="4:54" x14ac:dyDescent="0.35">
      <c r="D527">
        <f t="shared" si="547"/>
        <v>2032.75</v>
      </c>
      <c r="E527" s="1">
        <f t="shared" si="548"/>
        <v>5210.8108254944264</v>
      </c>
      <c r="F527" s="1">
        <f t="shared" si="549"/>
        <v>0.95183702544287718</v>
      </c>
      <c r="G527" s="1">
        <f t="shared" si="550"/>
        <v>211679.03945970538</v>
      </c>
      <c r="H527" s="1">
        <f t="shared" si="551"/>
        <v>11292.399855545658</v>
      </c>
      <c r="I527" s="1">
        <f t="shared" si="552"/>
        <v>1.6459898165592824E-4</v>
      </c>
      <c r="J527" s="1">
        <f t="shared" si="553"/>
        <v>0.5629031815644735</v>
      </c>
      <c r="K527" s="1">
        <f t="shared" si="554"/>
        <v>1.5131146536417603E-2</v>
      </c>
      <c r="L527" s="1">
        <f t="shared" si="555"/>
        <v>6.336230122292401E-3</v>
      </c>
      <c r="M527" s="1">
        <f t="shared" si="556"/>
        <v>0.73901092499435372</v>
      </c>
      <c r="N527" s="1">
        <f t="shared" si="557"/>
        <v>0.74261343870941743</v>
      </c>
      <c r="O527" s="1">
        <f t="shared" si="558"/>
        <v>8.0286395386958187</v>
      </c>
      <c r="P527" s="1">
        <f t="shared" si="559"/>
        <v>0.83631494229929593</v>
      </c>
      <c r="Q527" s="1">
        <f t="shared" si="560"/>
        <v>217333.56633612834</v>
      </c>
      <c r="R527" s="1">
        <f t="shared" si="561"/>
        <v>0.79972799016833096</v>
      </c>
      <c r="S527" s="1">
        <f t="shared" si="562"/>
        <v>0.36997643293009169</v>
      </c>
      <c r="T527" s="1">
        <f t="shared" si="563"/>
        <v>0.79890499520035474</v>
      </c>
      <c r="U527" s="1">
        <f t="shared" si="564"/>
        <v>0.9962523413243034</v>
      </c>
      <c r="V527" s="1">
        <f t="shared" si="565"/>
        <v>163.30056545426902</v>
      </c>
      <c r="W527" s="1">
        <f t="shared" si="566"/>
        <v>4532.5745962626825</v>
      </c>
      <c r="X527" s="1">
        <f t="shared" si="567"/>
        <v>500.14881721203449</v>
      </c>
      <c r="Y527" s="1">
        <f t="shared" si="568"/>
        <v>0.21255246794159613</v>
      </c>
      <c r="Z527" s="1">
        <f t="shared" si="569"/>
        <v>0.74261343870941743</v>
      </c>
      <c r="AA527" s="1">
        <f t="shared" si="570"/>
        <v>9524.4734563354632</v>
      </c>
      <c r="AB527" s="1">
        <f t="shared" si="571"/>
        <v>1.1470728134777073E-2</v>
      </c>
      <c r="AC527" s="1">
        <f t="shared" si="572"/>
        <v>0.513097453181379</v>
      </c>
      <c r="AD527" s="1">
        <f t="shared" si="573"/>
        <v>2.4696758946710241E-2</v>
      </c>
      <c r="AE527" s="1">
        <f t="shared" si="574"/>
        <v>0.36598957249799202</v>
      </c>
      <c r="AF527" s="1">
        <f t="shared" si="575"/>
        <v>257.41793904778922</v>
      </c>
      <c r="AG527" s="1">
        <f t="shared" si="576"/>
        <v>152.64173937840275</v>
      </c>
      <c r="AH527" s="1">
        <f t="shared" si="577"/>
        <v>152.28493172840558</v>
      </c>
      <c r="AI527" s="1">
        <f t="shared" si="578"/>
        <v>250.90291130392009</v>
      </c>
      <c r="AJ527" s="1">
        <f t="shared" si="579"/>
        <v>304.92667142005035</v>
      </c>
      <c r="AK527" s="8">
        <f t="shared" si="580"/>
        <v>145277321.67675677</v>
      </c>
      <c r="AL527" s="1">
        <f t="shared" si="581"/>
        <v>5082461.7949108435</v>
      </c>
      <c r="AM527" s="1">
        <f t="shared" si="582"/>
        <v>0.99998515750784789</v>
      </c>
      <c r="AN527" s="1">
        <f t="shared" si="583"/>
        <v>35.824066713481074</v>
      </c>
      <c r="AO527" s="1">
        <f t="shared" si="584"/>
        <v>132.84255036386611</v>
      </c>
      <c r="AP527" s="1">
        <f t="shared" si="585"/>
        <v>1.149592733087498E-2</v>
      </c>
      <c r="AQ527" s="1">
        <f t="shared" si="586"/>
        <v>3.2650894261570468E-3</v>
      </c>
      <c r="AR527" s="1">
        <f t="shared" si="587"/>
        <v>5076.2207716833254</v>
      </c>
      <c r="AS527" s="1">
        <f t="shared" si="588"/>
        <v>397344159.8352055</v>
      </c>
      <c r="AT527" s="1">
        <f t="shared" si="589"/>
        <v>1543576.0277819613</v>
      </c>
      <c r="AU527" s="1">
        <f t="shared" si="590"/>
        <v>19398117.93150422</v>
      </c>
      <c r="AV527" s="1">
        <f t="shared" si="591"/>
        <v>53.522783107959874</v>
      </c>
      <c r="AW527" s="1">
        <f t="shared" si="592"/>
        <v>1208332.5112022699</v>
      </c>
      <c r="AX527" s="6">
        <f t="shared" si="593"/>
        <v>1694178364.5632973</v>
      </c>
      <c r="AY527">
        <f t="shared" si="594"/>
        <v>1534492.7274629511</v>
      </c>
      <c r="AZ527">
        <f t="shared" si="595"/>
        <v>326160.21626068134</v>
      </c>
      <c r="BA527">
        <f t="shared" si="596"/>
        <v>2638485.8845953266</v>
      </c>
      <c r="BB527">
        <f t="shared" si="597"/>
        <v>35124836.276478745</v>
      </c>
    </row>
    <row r="528" spans="4:54" x14ac:dyDescent="0.35">
      <c r="D528">
        <f t="shared" si="547"/>
        <v>2032.8125</v>
      </c>
      <c r="E528" s="1">
        <f t="shared" si="548"/>
        <v>5219.7712856364369</v>
      </c>
      <c r="F528" s="1">
        <f t="shared" si="549"/>
        <v>0.95183759166294879</v>
      </c>
      <c r="G528" s="1">
        <f t="shared" si="550"/>
        <v>212384.81445067699</v>
      </c>
      <c r="H528" s="1">
        <f t="shared" si="551"/>
        <v>11272.573704851842</v>
      </c>
      <c r="I528" s="1">
        <f t="shared" si="552"/>
        <v>1.6254149453447946E-4</v>
      </c>
      <c r="J528" s="1">
        <f t="shared" si="553"/>
        <v>0.56345286384035631</v>
      </c>
      <c r="K528" s="1">
        <f t="shared" si="554"/>
        <v>1.5114205907359514E-2</v>
      </c>
      <c r="L528" s="1">
        <f t="shared" si="555"/>
        <v>6.342417533392937E-3</v>
      </c>
      <c r="M528" s="1">
        <f t="shared" si="556"/>
        <v>0.73901915348742797</v>
      </c>
      <c r="N528" s="1">
        <f t="shared" si="557"/>
        <v>0.74344006563516329</v>
      </c>
      <c r="O528" s="1">
        <f t="shared" si="558"/>
        <v>8.043539666159166</v>
      </c>
      <c r="P528" s="1">
        <f t="shared" si="559"/>
        <v>0.83656860310806513</v>
      </c>
      <c r="Q528" s="1">
        <f t="shared" si="560"/>
        <v>218029.41363206715</v>
      </c>
      <c r="R528" s="1">
        <f t="shared" si="561"/>
        <v>0.79972799016833096</v>
      </c>
      <c r="S528" s="1">
        <f t="shared" si="562"/>
        <v>0.37038804829772448</v>
      </c>
      <c r="T528" s="1">
        <f t="shared" si="563"/>
        <v>0.79891528263670819</v>
      </c>
      <c r="U528" s="1">
        <f t="shared" si="564"/>
        <v>0.99626474863327641</v>
      </c>
      <c r="V528" s="1">
        <f t="shared" si="565"/>
        <v>163.26611155420139</v>
      </c>
      <c r="W528" s="1">
        <f t="shared" si="566"/>
        <v>4540.9864746258763</v>
      </c>
      <c r="X528" s="1">
        <f t="shared" si="567"/>
        <v>501.07702940678843</v>
      </c>
      <c r="Y528" s="1">
        <f t="shared" si="568"/>
        <v>0.21306689531064099</v>
      </c>
      <c r="Z528" s="1">
        <f t="shared" si="569"/>
        <v>0.74344006563516329</v>
      </c>
      <c r="AA528" s="1">
        <f t="shared" si="570"/>
        <v>9542.1496601102954</v>
      </c>
      <c r="AB528" s="1">
        <f t="shared" si="571"/>
        <v>1.1483496571543576E-2</v>
      </c>
      <c r="AC528" s="1">
        <f t="shared" si="572"/>
        <v>0.51437906910345355</v>
      </c>
      <c r="AD528" s="1">
        <f t="shared" si="573"/>
        <v>2.4663129250872336E-2</v>
      </c>
      <c r="AE528" s="1">
        <f t="shared" si="574"/>
        <v>0.36639675230466362</v>
      </c>
      <c r="AF528" s="1">
        <f t="shared" si="575"/>
        <v>257.41793902821161</v>
      </c>
      <c r="AG528" s="1">
        <f t="shared" si="576"/>
        <v>152.64173936679379</v>
      </c>
      <c r="AH528" s="1">
        <f t="shared" si="577"/>
        <v>152.28493172840558</v>
      </c>
      <c r="AI528" s="1">
        <f t="shared" si="578"/>
        <v>250.84997466032249</v>
      </c>
      <c r="AJ528" s="1">
        <f t="shared" si="579"/>
        <v>304.92667139685949</v>
      </c>
      <c r="AK528" s="8">
        <f t="shared" si="580"/>
        <v>145742463.04057932</v>
      </c>
      <c r="AL528" s="1">
        <f t="shared" si="581"/>
        <v>5098734.5199616849</v>
      </c>
      <c r="AM528" s="1">
        <f t="shared" si="582"/>
        <v>0.99998520487729214</v>
      </c>
      <c r="AN528" s="1">
        <f t="shared" si="583"/>
        <v>35.82674573294269</v>
      </c>
      <c r="AO528" s="1">
        <f t="shared" si="584"/>
        <v>132.8524846848521</v>
      </c>
      <c r="AP528" s="1">
        <f t="shared" si="585"/>
        <v>1.1499635807041065E-2</v>
      </c>
      <c r="AQ528" s="1">
        <f t="shared" si="586"/>
        <v>3.2729917167277482E-3</v>
      </c>
      <c r="AR528" s="1">
        <f t="shared" si="587"/>
        <v>5085.6415877712343</v>
      </c>
      <c r="AS528" s="1">
        <f t="shared" si="588"/>
        <v>398470486.142793</v>
      </c>
      <c r="AT528" s="1">
        <f t="shared" si="589"/>
        <v>1547951.5050391371</v>
      </c>
      <c r="AU528" s="1">
        <f t="shared" si="590"/>
        <v>19494591.433240592</v>
      </c>
      <c r="AV528" s="1">
        <f t="shared" si="591"/>
        <v>53.522122037434045</v>
      </c>
      <c r="AW528" s="1">
        <f t="shared" si="592"/>
        <v>1210966.0722075431</v>
      </c>
      <c r="AX528" s="6">
        <f t="shared" si="593"/>
        <v>1703287268.5033336</v>
      </c>
      <c r="AY528">
        <f t="shared" si="594"/>
        <v>1538842.4568636878</v>
      </c>
      <c r="AZ528">
        <f t="shared" si="595"/>
        <v>327876.38465614495</v>
      </c>
      <c r="BA528">
        <f t="shared" si="596"/>
        <v>2644919.5277019748</v>
      </c>
      <c r="BB528">
        <f t="shared" si="597"/>
        <v>35289741.64426595</v>
      </c>
    </row>
    <row r="529" spans="4:54" x14ac:dyDescent="0.35">
      <c r="D529">
        <f t="shared" si="547"/>
        <v>2032.875</v>
      </c>
      <c r="E529" s="1">
        <f t="shared" si="548"/>
        <v>5228.6977039980511</v>
      </c>
      <c r="F529" s="1">
        <f t="shared" si="549"/>
        <v>0.95183815316250375</v>
      </c>
      <c r="G529" s="1">
        <f t="shared" si="550"/>
        <v>213089.35030723023</v>
      </c>
      <c r="H529" s="1">
        <f t="shared" si="551"/>
        <v>11252.418264177075</v>
      </c>
      <c r="I529" s="1">
        <f t="shared" si="552"/>
        <v>1.605097260001792E-4</v>
      </c>
      <c r="J529" s="1">
        <f t="shared" si="553"/>
        <v>0.56400110061372921</v>
      </c>
      <c r="K529" s="1">
        <f t="shared" si="554"/>
        <v>1.5097296520064259E-2</v>
      </c>
      <c r="L529" s="1">
        <f t="shared" si="555"/>
        <v>6.3485886734244061E-3</v>
      </c>
      <c r="M529" s="1">
        <f t="shared" si="556"/>
        <v>0.7390272791243464</v>
      </c>
      <c r="N529" s="1">
        <f t="shared" si="557"/>
        <v>0.74426379267762133</v>
      </c>
      <c r="O529" s="1">
        <f t="shared" si="558"/>
        <v>8.0583888287697754</v>
      </c>
      <c r="P529" s="1">
        <f t="shared" si="559"/>
        <v>0.83682061533244712</v>
      </c>
      <c r="Q529" s="1">
        <f t="shared" si="560"/>
        <v>218723.85690578065</v>
      </c>
      <c r="R529" s="1">
        <f t="shared" si="561"/>
        <v>0.79972799016833096</v>
      </c>
      <c r="S529" s="1">
        <f t="shared" si="562"/>
        <v>0.37079945393720104</v>
      </c>
      <c r="T529" s="1">
        <f t="shared" si="563"/>
        <v>0.79892544148011657</v>
      </c>
      <c r="U529" s="1">
        <f t="shared" si="564"/>
        <v>0.99627705249144527</v>
      </c>
      <c r="V529" s="1">
        <f t="shared" si="565"/>
        <v>163.23183483076602</v>
      </c>
      <c r="W529" s="1">
        <f t="shared" si="566"/>
        <v>4549.3695807424519</v>
      </c>
      <c r="X529" s="1">
        <f t="shared" si="567"/>
        <v>502.00206671609726</v>
      </c>
      <c r="Y529" s="1">
        <f t="shared" si="568"/>
        <v>0.21358106056628556</v>
      </c>
      <c r="Z529" s="1">
        <f t="shared" si="569"/>
        <v>0.74426379267762133</v>
      </c>
      <c r="AA529" s="1">
        <f t="shared" si="570"/>
        <v>9559.7654036558743</v>
      </c>
      <c r="AB529" s="1">
        <f t="shared" si="571"/>
        <v>1.1496220215459475E-2</v>
      </c>
      <c r="AC529" s="1">
        <f t="shared" si="572"/>
        <v>0.51565795134230041</v>
      </c>
      <c r="AD529" s="1">
        <f t="shared" si="573"/>
        <v>2.4629328667970893E-2</v>
      </c>
      <c r="AE529" s="1">
        <f t="shared" si="574"/>
        <v>0.36680372464320643</v>
      </c>
      <c r="AF529" s="1">
        <f t="shared" si="575"/>
        <v>257.41793900935784</v>
      </c>
      <c r="AG529" s="1">
        <f t="shared" si="576"/>
        <v>152.64173935561402</v>
      </c>
      <c r="AH529" s="1">
        <f t="shared" si="577"/>
        <v>152.28493172840558</v>
      </c>
      <c r="AI529" s="1">
        <f t="shared" si="578"/>
        <v>250.79731023949842</v>
      </c>
      <c r="AJ529" s="1">
        <f t="shared" si="579"/>
        <v>304.92667137452611</v>
      </c>
      <c r="AK529" s="8">
        <f t="shared" si="580"/>
        <v>146206665.88122797</v>
      </c>
      <c r="AL529" s="1">
        <f t="shared" si="581"/>
        <v>5114974.4112784453</v>
      </c>
      <c r="AM529" s="1">
        <f t="shared" si="582"/>
        <v>0.999985251850673</v>
      </c>
      <c r="AN529" s="1">
        <f t="shared" si="583"/>
        <v>35.829406683737524</v>
      </c>
      <c r="AO529" s="1">
        <f t="shared" si="584"/>
        <v>132.86235200373596</v>
      </c>
      <c r="AP529" s="1">
        <f t="shared" si="585"/>
        <v>1.1503303967513404E-2</v>
      </c>
      <c r="AQ529" s="1">
        <f t="shared" si="586"/>
        <v>3.2808899808869944E-3</v>
      </c>
      <c r="AR529" s="1">
        <f t="shared" si="587"/>
        <v>5095.0301806110028</v>
      </c>
      <c r="AS529" s="1">
        <f t="shared" si="588"/>
        <v>399594175.05167478</v>
      </c>
      <c r="AT529" s="1">
        <f t="shared" si="589"/>
        <v>1552316.7367024426</v>
      </c>
      <c r="AU529" s="1">
        <f t="shared" si="590"/>
        <v>19591338.40230554</v>
      </c>
      <c r="AV529" s="1">
        <f t="shared" si="591"/>
        <v>53.521466478959631</v>
      </c>
      <c r="AW529" s="1">
        <f t="shared" si="592"/>
        <v>1213587.5525494155</v>
      </c>
      <c r="AX529" s="6">
        <f t="shared" si="593"/>
        <v>1712425185.1209104</v>
      </c>
      <c r="AY529">
        <f t="shared" si="594"/>
        <v>1543182.0009615959</v>
      </c>
      <c r="AZ529">
        <f t="shared" si="595"/>
        <v>329594.44841218035</v>
      </c>
      <c r="BA529">
        <f t="shared" si="596"/>
        <v>2651330.2952230005</v>
      </c>
      <c r="BB529">
        <f t="shared" si="597"/>
        <v>35455049.114747323</v>
      </c>
    </row>
    <row r="530" spans="4:54" x14ac:dyDescent="0.35">
      <c r="D530">
        <f t="shared" si="547"/>
        <v>2032.9375</v>
      </c>
      <c r="E530" s="1">
        <f t="shared" si="548"/>
        <v>5237.589996010468</v>
      </c>
      <c r="F530" s="1">
        <f t="shared" si="549"/>
        <v>0.95183870998151632</v>
      </c>
      <c r="G530" s="1">
        <f t="shared" si="550"/>
        <v>213792.6264487413</v>
      </c>
      <c r="H530" s="1">
        <f t="shared" si="551"/>
        <v>11231.936574401394</v>
      </c>
      <c r="I530" s="1">
        <f t="shared" si="552"/>
        <v>1.5850335457072106E-4</v>
      </c>
      <c r="J530" s="1">
        <f t="shared" si="553"/>
        <v>0.56454789485414425</v>
      </c>
      <c r="K530" s="1">
        <f t="shared" si="554"/>
        <v>1.5080418410838535E-2</v>
      </c>
      <c r="L530" s="1">
        <f t="shared" si="555"/>
        <v>6.3547435758130981E-3</v>
      </c>
      <c r="M530" s="1">
        <f t="shared" si="556"/>
        <v>0.73903530319081057</v>
      </c>
      <c r="N530" s="1">
        <f t="shared" si="557"/>
        <v>0.74508461195590325</v>
      </c>
      <c r="O530" s="1">
        <f t="shared" si="558"/>
        <v>8.0731868252024981</v>
      </c>
      <c r="P530" s="1">
        <f t="shared" si="559"/>
        <v>0.83707098718119655</v>
      </c>
      <c r="Q530" s="1">
        <f t="shared" si="560"/>
        <v>219416.87709932736</v>
      </c>
      <c r="R530" s="1">
        <f t="shared" si="561"/>
        <v>0.79972799016833096</v>
      </c>
      <c r="S530" s="1">
        <f t="shared" si="562"/>
        <v>0.37121064803373338</v>
      </c>
      <c r="T530" s="1">
        <f t="shared" si="563"/>
        <v>0.79893547333799153</v>
      </c>
      <c r="U530" s="1">
        <f t="shared" si="564"/>
        <v>0.99628925377501243</v>
      </c>
      <c r="V530" s="1">
        <f t="shared" si="565"/>
        <v>163.1977348764176</v>
      </c>
      <c r="W530" s="1">
        <f t="shared" si="566"/>
        <v>4557.7238009541425</v>
      </c>
      <c r="X530" s="1">
        <f t="shared" si="567"/>
        <v>502.92391659829246</v>
      </c>
      <c r="Y530" s="1">
        <f t="shared" si="568"/>
        <v>0.2140949614404497</v>
      </c>
      <c r="Z530" s="1">
        <f t="shared" si="569"/>
        <v>0.74508461195590325</v>
      </c>
      <c r="AA530" s="1">
        <f t="shared" si="570"/>
        <v>9577.3204481377088</v>
      </c>
      <c r="AB530" s="1">
        <f t="shared" si="571"/>
        <v>1.1508898944793164E-2</v>
      </c>
      <c r="AC530" s="1">
        <f t="shared" si="572"/>
        <v>0.51693406952701282</v>
      </c>
      <c r="AD530" s="1">
        <f t="shared" si="573"/>
        <v>2.4595360394106806E-2</v>
      </c>
      <c r="AE530" s="1">
        <f t="shared" si="574"/>
        <v>0.3672104877183886</v>
      </c>
      <c r="AF530" s="1">
        <f t="shared" si="575"/>
        <v>257.4179389912012</v>
      </c>
      <c r="AG530" s="1">
        <f t="shared" si="576"/>
        <v>152.64173934484762</v>
      </c>
      <c r="AH530" s="1">
        <f t="shared" si="577"/>
        <v>152.28493172840558</v>
      </c>
      <c r="AI530" s="1">
        <f t="shared" si="578"/>
        <v>250.74491741527549</v>
      </c>
      <c r="AJ530" s="1">
        <f t="shared" si="579"/>
        <v>304.92667135301849</v>
      </c>
      <c r="AK530" s="8">
        <f t="shared" si="580"/>
        <v>146669917.45936048</v>
      </c>
      <c r="AL530" s="1">
        <f t="shared" si="581"/>
        <v>5131181.0231820168</v>
      </c>
      <c r="AM530" s="1">
        <f t="shared" si="582"/>
        <v>0.99998529843137585</v>
      </c>
      <c r="AN530" s="1">
        <f t="shared" si="583"/>
        <v>35.832049609296547</v>
      </c>
      <c r="AO530" s="1">
        <f t="shared" si="584"/>
        <v>132.87215248156809</v>
      </c>
      <c r="AP530" s="1">
        <f t="shared" si="585"/>
        <v>1.150693197503524E-2</v>
      </c>
      <c r="AQ530" s="1">
        <f t="shared" si="586"/>
        <v>3.2887841837940493E-3</v>
      </c>
      <c r="AR530" s="1">
        <f t="shared" si="587"/>
        <v>5104.3864229119608</v>
      </c>
      <c r="AS530" s="1">
        <f t="shared" si="588"/>
        <v>400715199.2411589</v>
      </c>
      <c r="AT530" s="1">
        <f t="shared" si="589"/>
        <v>1556671.6166384027</v>
      </c>
      <c r="AU530" s="1">
        <f t="shared" si="590"/>
        <v>19688358.198349442</v>
      </c>
      <c r="AV530" s="1">
        <f t="shared" si="591"/>
        <v>53.520816385846651</v>
      </c>
      <c r="AW530" s="1">
        <f t="shared" si="592"/>
        <v>1216196.8919409167</v>
      </c>
      <c r="AX530" s="6">
        <f t="shared" si="593"/>
        <v>1721592054.9621205</v>
      </c>
      <c r="AY530">
        <f t="shared" si="594"/>
        <v>1547511.2542477509</v>
      </c>
      <c r="AZ530">
        <f t="shared" si="595"/>
        <v>331314.3623068342</v>
      </c>
      <c r="BA530">
        <f t="shared" si="596"/>
        <v>2657718.0358475768</v>
      </c>
      <c r="BB530">
        <f t="shared" si="597"/>
        <v>35620757.25819876</v>
      </c>
    </row>
    <row r="531" spans="4:54" x14ac:dyDescent="0.35">
      <c r="D531">
        <f t="shared" si="547"/>
        <v>2033</v>
      </c>
      <c r="E531" s="1">
        <f t="shared" si="548"/>
        <v>5246.4480800077199</v>
      </c>
      <c r="F531" s="1">
        <f t="shared" si="549"/>
        <v>0.95183926215963688</v>
      </c>
      <c r="G531" s="1">
        <f t="shared" si="550"/>
        <v>214494.62248464138</v>
      </c>
      <c r="H531" s="1">
        <f t="shared" si="551"/>
        <v>11211.131704491276</v>
      </c>
      <c r="I531" s="1">
        <f t="shared" si="552"/>
        <v>1.5652206278229515E-4</v>
      </c>
      <c r="J531" s="1">
        <f t="shared" si="553"/>
        <v>0.56509324953133333</v>
      </c>
      <c r="K531" s="1">
        <f t="shared" si="554"/>
        <v>1.5063571615303766E-2</v>
      </c>
      <c r="L531" s="1">
        <f t="shared" si="555"/>
        <v>6.3608822739873293E-3</v>
      </c>
      <c r="M531" s="1">
        <f t="shared" si="556"/>
        <v>0.73904322695645142</v>
      </c>
      <c r="N531" s="1">
        <f t="shared" si="557"/>
        <v>0.74590251579648537</v>
      </c>
      <c r="O531" s="1">
        <f t="shared" si="558"/>
        <v>8.087933458861821</v>
      </c>
      <c r="P531" s="1">
        <f t="shared" si="559"/>
        <v>0.83731972686114109</v>
      </c>
      <c r="Q531" s="1">
        <f t="shared" si="560"/>
        <v>220108.45535888476</v>
      </c>
      <c r="R531" s="1">
        <f t="shared" si="561"/>
        <v>0.79972799016833096</v>
      </c>
      <c r="S531" s="1">
        <f t="shared" si="562"/>
        <v>0.37162162878241428</v>
      </c>
      <c r="T531" s="1">
        <f t="shared" si="563"/>
        <v>0.79894537979765223</v>
      </c>
      <c r="U531" s="1">
        <f t="shared" si="564"/>
        <v>0.99630135335307024</v>
      </c>
      <c r="V531" s="1">
        <f t="shared" si="565"/>
        <v>163.16381127772263</v>
      </c>
      <c r="W531" s="1">
        <f t="shared" si="566"/>
        <v>4566.0490242727992</v>
      </c>
      <c r="X531" s="1">
        <f t="shared" si="567"/>
        <v>503.84256680634104</v>
      </c>
      <c r="Y531" s="1">
        <f t="shared" si="568"/>
        <v>0.21460859567740229</v>
      </c>
      <c r="Z531" s="1">
        <f t="shared" si="569"/>
        <v>0.74590251579648537</v>
      </c>
      <c r="AA531" s="1">
        <f t="shared" si="570"/>
        <v>9594.8145603321318</v>
      </c>
      <c r="AB531" s="1">
        <f t="shared" si="571"/>
        <v>1.1521532641016076E-2</v>
      </c>
      <c r="AC531" s="1">
        <f t="shared" si="572"/>
        <v>0.518207393597935</v>
      </c>
      <c r="AD531" s="1">
        <f t="shared" si="573"/>
        <v>2.4561227622529741E-2</v>
      </c>
      <c r="AE531" s="1">
        <f t="shared" si="574"/>
        <v>0.36761703974475252</v>
      </c>
      <c r="AF531" s="1">
        <f t="shared" si="575"/>
        <v>257.41793897371588</v>
      </c>
      <c r="AG531" s="1">
        <f t="shared" si="576"/>
        <v>152.6417393344793</v>
      </c>
      <c r="AH531" s="1">
        <f t="shared" si="577"/>
        <v>152.28493172840558</v>
      </c>
      <c r="AI531" s="1">
        <f t="shared" si="578"/>
        <v>250.69279555243443</v>
      </c>
      <c r="AJ531" s="1">
        <f t="shared" si="579"/>
        <v>304.92667133230611</v>
      </c>
      <c r="AK531" s="8">
        <f t="shared" si="580"/>
        <v>147132205.17207846</v>
      </c>
      <c r="AL531" s="1">
        <f t="shared" si="581"/>
        <v>5147353.9147667084</v>
      </c>
      <c r="AM531" s="1">
        <f t="shared" si="582"/>
        <v>0.9999853446227579</v>
      </c>
      <c r="AN531" s="1">
        <f t="shared" si="583"/>
        <v>35.834674553620218</v>
      </c>
      <c r="AO531" s="1">
        <f t="shared" si="584"/>
        <v>132.8818862815107</v>
      </c>
      <c r="AP531" s="1">
        <f t="shared" si="585"/>
        <v>1.1510519992083613E-2</v>
      </c>
      <c r="AQ531" s="1">
        <f t="shared" si="586"/>
        <v>3.2966742907978735E-3</v>
      </c>
      <c r="AR531" s="1">
        <f t="shared" si="587"/>
        <v>5113.7101903738157</v>
      </c>
      <c r="AS531" s="1">
        <f t="shared" si="588"/>
        <v>401833531.72833389</v>
      </c>
      <c r="AT531" s="1">
        <f t="shared" si="589"/>
        <v>1561016.0400257257</v>
      </c>
      <c r="AU531" s="1">
        <f t="shared" si="590"/>
        <v>19785650.174389344</v>
      </c>
      <c r="AV531" s="1">
        <f t="shared" si="591"/>
        <v>53.520171711784116</v>
      </c>
      <c r="AW531" s="1">
        <f t="shared" si="592"/>
        <v>1218794.0313403639</v>
      </c>
      <c r="AX531" s="6">
        <f t="shared" si="593"/>
        <v>1730787817.7853754</v>
      </c>
      <c r="AY531">
        <f t="shared" si="594"/>
        <v>1551830.1125176908</v>
      </c>
      <c r="AZ531">
        <f t="shared" si="595"/>
        <v>333036.08117732679</v>
      </c>
      <c r="BA531">
        <f t="shared" si="596"/>
        <v>2664082.6007958734</v>
      </c>
      <c r="BB531">
        <f t="shared" si="597"/>
        <v>35786864.635439232</v>
      </c>
    </row>
    <row r="532" spans="4:54" x14ac:dyDescent="0.35">
      <c r="D532">
        <f t="shared" ref="D532:D563" si="598">D531+B$3</f>
        <v>2033.0625</v>
      </c>
      <c r="E532" s="1">
        <f t="shared" ref="E532:E563" si="599">B$4*AC532*F532*(B$9/AF532)^B$20*((B$42-W532)/B$5)</f>
        <v>5255.2718772129201</v>
      </c>
      <c r="F532" s="1">
        <f t="shared" ref="F532:F563" si="600">1/(1 + AV532/B$18)</f>
        <v>0.95183980973619275</v>
      </c>
      <c r="G532" s="1">
        <f t="shared" ref="G532:G563" si="601">G531+B$3*H531</f>
        <v>215195.31821617208</v>
      </c>
      <c r="H532" s="1">
        <f t="shared" ref="H532:H563" si="602">(Q532-G532)/B$32</f>
        <v>11190.006750625776</v>
      </c>
      <c r="I532" s="1">
        <f t="shared" ref="I532:I563" si="603">(R532-T532)/B$57</f>
        <v>1.5456553713942792E-4</v>
      </c>
      <c r="J532" s="1">
        <f t="shared" ref="J532:J563" si="604">J531+B$3*(K531-L531)</f>
        <v>0.56563716761516558</v>
      </c>
      <c r="K532" s="1">
        <f t="shared" ref="K532:K563" si="605">B$15 * (P532 + AM532) * (1 - J532)</f>
        <v>1.5046756168395405E-2</v>
      </c>
      <c r="L532" s="1">
        <f t="shared" ref="L532:L563" si="606">J532*B$14</f>
        <v>6.3670048013769577E-3</v>
      </c>
      <c r="M532" s="1">
        <f t="shared" ref="M532:M563" si="607">B$16 + B$17*T532</f>
        <v>0.73905105167502883</v>
      </c>
      <c r="N532" s="1">
        <f t="shared" ref="N532:N563" si="608">Z532</f>
        <v>0.74671749673282994</v>
      </c>
      <c r="O532" s="1">
        <f t="shared" ref="O532:O563" si="609">B$21*AA532</f>
        <v>8.1026285378721656</v>
      </c>
      <c r="P532" s="1">
        <f t="shared" ref="P532:P563" si="610">O532/(B$22+O532)</f>
        <v>0.8375668425765227</v>
      </c>
      <c r="Q532" s="1">
        <f t="shared" ref="Q532:Q563" si="611">MAX(0,AK532*B$33)</f>
        <v>220798.57303606707</v>
      </c>
      <c r="R532" s="1">
        <f t="shared" ref="R532:R563" si="612">B$56 + B$58 * MIN(1, MAX(0, AK532)/B$46)</f>
        <v>0.79972799016833096</v>
      </c>
      <c r="S532" s="1">
        <f t="shared" ref="S532:S563" si="613">MIN(1,B$23+B$24*Y532)</f>
        <v>0.37203239438819496</v>
      </c>
      <c r="T532" s="1">
        <f t="shared" ref="T532:T563" si="614">T531+B$3*I531</f>
        <v>0.79895516242657616</v>
      </c>
      <c r="U532" s="1">
        <f t="shared" ref="U532:U563" si="615">MIN(1, G532/(B$13 + G532))</f>
        <v>0.99631335208764804</v>
      </c>
      <c r="V532" s="1">
        <f t="shared" ref="V532:V563" si="616">MAX(B$8*$B$7, $B$7*(1 - $B$34*LN(1 + X532))) + AN532</f>
        <v>163.13006361544569</v>
      </c>
      <c r="W532" s="1">
        <f t="shared" ref="W532:W563" si="617">W531+B$3*(E531-AR531)</f>
        <v>4574.3451423749184</v>
      </c>
      <c r="X532" s="1">
        <f t="shared" ref="X532:X563" si="618">W532/B$28</f>
        <v>504.75800538724104</v>
      </c>
      <c r="Y532" s="1">
        <f t="shared" ref="Y532:Y563" si="619">Y531+B$3*(AP531-AQ531)</f>
        <v>0.21512196103373266</v>
      </c>
      <c r="Z532" s="1">
        <f t="shared" ref="Z532:Z563" si="620">Z531+B$3*(AD531-AB531)</f>
        <v>0.74671749673282994</v>
      </c>
      <c r="AA532" s="1">
        <f t="shared" ref="AA532:AA563" si="621">W532*B$19</f>
        <v>9612.2475126147947</v>
      </c>
      <c r="AB532" s="1">
        <f t="shared" ref="AB532:AB563" si="622">Z532*B$39</f>
        <v>1.1534121188796846E-2</v>
      </c>
      <c r="AC532" s="1">
        <f t="shared" ref="AC532:AC563" si="623">MIN(1,Z532^B$41)</f>
        <v>0.51947789380891685</v>
      </c>
      <c r="AD532" s="1">
        <f t="shared" ref="AD532:AD563" si="624">B$40*O532*(1-Z532)</f>
        <v>2.4526933543114676E-2</v>
      </c>
      <c r="AE532" s="1">
        <f t="shared" ref="AE532:AE563" si="625">B$43*S532</f>
        <v>0.36802337894659287</v>
      </c>
      <c r="AF532" s="1">
        <f t="shared" ref="AF532:AF563" si="626">AF531+(AG531+AH531-AJ531)*B$3</f>
        <v>257.41793895687704</v>
      </c>
      <c r="AG532" s="1">
        <f t="shared" ref="AG532:AG563" si="627">AF532*B$44</f>
        <v>152.64173932449435</v>
      </c>
      <c r="AH532" s="1">
        <f t="shared" ref="AH532:AH563" si="628">B$35*MIN(B$37*B$9,MAX(B$38*B$9,AI532))</f>
        <v>152.28493172840558</v>
      </c>
      <c r="AI532" s="1">
        <f t="shared" ref="AI532:AI563" si="629">V532*B$20/(B$20-1)</f>
        <v>250.64094400684164</v>
      </c>
      <c r="AJ532" s="1">
        <f t="shared" ref="AJ532:AJ563" si="630">B$45*AF532</f>
        <v>304.92667131235953</v>
      </c>
      <c r="AK532" s="8">
        <f t="shared" ref="AK532:AK563" si="631">AS532-AT532*V532</f>
        <v>147593516.55380848</v>
      </c>
      <c r="AL532" s="1">
        <f t="shared" ref="AL532:AL563" si="632">B$47+B$50*MAX(0, AK532 )+B$49    *AE532</f>
        <v>5163492.6499310685</v>
      </c>
      <c r="AM532" s="1">
        <f t="shared" ref="AM532:AM563" si="633">AL532/(B$48+AL532)</f>
        <v>0.99998539042814827</v>
      </c>
      <c r="AN532" s="1">
        <f t="shared" ref="AN532:AN563" si="634">B$36*AO532</f>
        <v>35.837281561270345</v>
      </c>
      <c r="AO532" s="1">
        <f t="shared" ref="AO532:AO563" si="635">$B$10*(1 + $B$51*LN(1 + AW532/$B$12))</f>
        <v>132.89155356880755</v>
      </c>
      <c r="AP532" s="1">
        <f t="shared" ref="AP532:AP563" si="636">B$54*J532*(1-Y532)</f>
        <v>1.1514068180867398E-2</v>
      </c>
      <c r="AQ532" s="1">
        <f t="shared" ref="AQ532:AQ563" si="637">Y532*B$52</f>
        <v>3.3045602674366872E-3</v>
      </c>
      <c r="AR532" s="1">
        <f t="shared" ref="AR532:AR563" si="638">W532/B$6</f>
        <v>5123.0013616805254</v>
      </c>
      <c r="AS532" s="1">
        <f t="shared" ref="AS532:AS563" si="639">AT532*AF532</f>
        <v>402949145.86949408</v>
      </c>
      <c r="AT532" s="1">
        <f t="shared" ref="AT532:AT563" si="640">E532*B$59*N532</f>
        <v>1565349.9033608399</v>
      </c>
      <c r="AU532" s="1">
        <f t="shared" ref="AU532:AU563" si="641">AU531+AT531*B$3</f>
        <v>19883213.676890951</v>
      </c>
      <c r="AV532" s="1">
        <f t="shared" ref="AV532:AV563" si="642">B$11*(AF532/B$9)*(1 - B$55*MIN(1,U532))</f>
        <v>53.519532410837606</v>
      </c>
      <c r="AW532" s="1">
        <f t="shared" ref="AW532:AW563" si="643">AT532*B$61*(1-Y532)</f>
        <v>1221378.9129515982</v>
      </c>
      <c r="AX532" s="6">
        <f t="shared" ref="AX532:AX563" si="644">AX531+AK532*B$3</f>
        <v>1740012412.5699885</v>
      </c>
      <c r="AY532">
        <f t="shared" ref="AY532:AY563" si="645">AT532*B$61</f>
        <v>1556138.4728769192</v>
      </c>
      <c r="AZ532">
        <f t="shared" ref="AZ532:AZ563" si="646">AY532*Y532</f>
        <v>334759.55992532085</v>
      </c>
      <c r="BA532">
        <f t="shared" ref="BA532:BA563" si="647">AW532*B$60+AZ532*B$53</f>
        <v>2670423.8438231098</v>
      </c>
      <c r="BB532">
        <f t="shared" ref="BB532:BB563" si="648">BB531+BA531*B$3</f>
        <v>35953369.797988974</v>
      </c>
    </row>
    <row r="533" spans="4:54" x14ac:dyDescent="0.35">
      <c r="D533">
        <f t="shared" si="598"/>
        <v>2033.125</v>
      </c>
      <c r="E533" s="1">
        <f t="shared" si="599"/>
        <v>5264.0613117241019</v>
      </c>
      <c r="F533" s="1">
        <f t="shared" si="600"/>
        <v>0.95184035275019196</v>
      </c>
      <c r="G533" s="1">
        <f t="shared" si="601"/>
        <v>215894.69363808617</v>
      </c>
      <c r="H533" s="1">
        <f t="shared" si="602"/>
        <v>11168.564835327259</v>
      </c>
      <c r="I533" s="1">
        <f t="shared" si="603"/>
        <v>1.5263346806533324E-4</v>
      </c>
      <c r="J533" s="1">
        <f t="shared" si="604"/>
        <v>0.56617965207560428</v>
      </c>
      <c r="K533" s="1">
        <f t="shared" si="605"/>
        <v>1.5029972104362415E-2</v>
      </c>
      <c r="L533" s="1">
        <f t="shared" si="606"/>
        <v>6.3731111914129028E-3</v>
      </c>
      <c r="M533" s="1">
        <f t="shared" si="607"/>
        <v>0.73905877858463109</v>
      </c>
      <c r="N533" s="1">
        <f t="shared" si="608"/>
        <v>0.7475295475049748</v>
      </c>
      <c r="O533" s="1">
        <f t="shared" si="609"/>
        <v>8.1172718750673596</v>
      </c>
      <c r="P533" s="1">
        <f t="shared" si="610"/>
        <v>0.83781234252834957</v>
      </c>
      <c r="Q533" s="1">
        <f t="shared" si="611"/>
        <v>221487.21168919079</v>
      </c>
      <c r="R533" s="1">
        <f t="shared" si="612"/>
        <v>0.79972799016833096</v>
      </c>
      <c r="S533" s="1">
        <f t="shared" si="613"/>
        <v>0.37244294306586168</v>
      </c>
      <c r="T533" s="1">
        <f t="shared" si="614"/>
        <v>0.79896482277264735</v>
      </c>
      <c r="U533" s="1">
        <f t="shared" si="615"/>
        <v>0.99632525083375845</v>
      </c>
      <c r="V533" s="1">
        <f t="shared" si="616"/>
        <v>163.09649146463505</v>
      </c>
      <c r="W533" s="1">
        <f t="shared" si="617"/>
        <v>4582.612049595693</v>
      </c>
      <c r="X533" s="1">
        <f t="shared" si="618"/>
        <v>505.67022068136578</v>
      </c>
      <c r="Y533" s="1">
        <f t="shared" si="619"/>
        <v>0.21563505527832208</v>
      </c>
      <c r="Z533" s="1">
        <f t="shared" si="620"/>
        <v>0.7475295475049748</v>
      </c>
      <c r="AA533" s="1">
        <f t="shared" si="621"/>
        <v>9629.6190829481711</v>
      </c>
      <c r="AB533" s="1">
        <f t="shared" si="622"/>
        <v>1.1546664475994957E-2</v>
      </c>
      <c r="AC533" s="1">
        <f t="shared" si="623"/>
        <v>0.52074554072949564</v>
      </c>
      <c r="AD533" s="1">
        <f t="shared" si="624"/>
        <v>2.4492481341844004E-2</v>
      </c>
      <c r="AE533" s="1">
        <f t="shared" si="625"/>
        <v>0.3684295035579333</v>
      </c>
      <c r="AF533" s="1">
        <f t="shared" si="626"/>
        <v>257.4179389406608</v>
      </c>
      <c r="AG533" s="1">
        <f t="shared" si="627"/>
        <v>152.64173931487855</v>
      </c>
      <c r="AH533" s="1">
        <f t="shared" si="628"/>
        <v>152.28493172840558</v>
      </c>
      <c r="AI533" s="1">
        <f t="shared" si="629"/>
        <v>250.58936212558058</v>
      </c>
      <c r="AJ533" s="1">
        <f t="shared" si="630"/>
        <v>304.92667129315043</v>
      </c>
      <c r="AK533" s="8">
        <f t="shared" si="631"/>
        <v>148053839.27714783</v>
      </c>
      <c r="AL533" s="1">
        <f t="shared" si="632"/>
        <v>5179596.7974074753</v>
      </c>
      <c r="AM533" s="1">
        <f t="shared" si="633"/>
        <v>0.99998543585084854</v>
      </c>
      <c r="AN533" s="1">
        <f t="shared" si="634"/>
        <v>35.839870677361844</v>
      </c>
      <c r="AO533" s="1">
        <f t="shared" si="635"/>
        <v>132.90115451075349</v>
      </c>
      <c r="AP533" s="1">
        <f t="shared" si="636"/>
        <v>1.151757670332533E-2</v>
      </c>
      <c r="AQ533" s="1">
        <f t="shared" si="637"/>
        <v>3.3124420794375304E-3</v>
      </c>
      <c r="AR533" s="1">
        <f t="shared" si="638"/>
        <v>5132.2598184936305</v>
      </c>
      <c r="AS533" s="1">
        <f t="shared" si="639"/>
        <v>404062015.36148322</v>
      </c>
      <c r="AT533" s="1">
        <f t="shared" si="640"/>
        <v>1569673.1044631135</v>
      </c>
      <c r="AU533" s="1">
        <f t="shared" si="641"/>
        <v>19981048.045851003</v>
      </c>
      <c r="AV533" s="1">
        <f t="shared" si="642"/>
        <v>53.51889843744673</v>
      </c>
      <c r="AW533" s="1">
        <f t="shared" si="643"/>
        <v>1223951.4802239588</v>
      </c>
      <c r="AX533" s="6">
        <f t="shared" si="644"/>
        <v>1749265777.5248103</v>
      </c>
      <c r="AY533">
        <f t="shared" si="645"/>
        <v>1560436.2337460946</v>
      </c>
      <c r="AZ533">
        <f t="shared" si="646"/>
        <v>336484.75352213584</v>
      </c>
      <c r="BA533">
        <f t="shared" si="647"/>
        <v>2676741.6212230427</v>
      </c>
      <c r="BB533">
        <f t="shared" si="648"/>
        <v>36120271.288227916</v>
      </c>
    </row>
    <row r="534" spans="4:54" x14ac:dyDescent="0.35">
      <c r="D534">
        <f t="shared" si="598"/>
        <v>2033.1875</v>
      </c>
      <c r="E534" s="1">
        <f t="shared" si="599"/>
        <v>5272.8163104996402</v>
      </c>
      <c r="F534" s="1">
        <f t="shared" si="600"/>
        <v>0.95184089124032456</v>
      </c>
      <c r="G534" s="1">
        <f t="shared" si="601"/>
        <v>216592.72894029412</v>
      </c>
      <c r="H534" s="1">
        <f t="shared" si="602"/>
        <v>11146.809106589615</v>
      </c>
      <c r="I534" s="1">
        <f t="shared" si="603"/>
        <v>1.5072554985290698E-4</v>
      </c>
      <c r="J534" s="1">
        <f t="shared" si="604"/>
        <v>0.56672070588266366</v>
      </c>
      <c r="K534" s="1">
        <f t="shared" si="605"/>
        <v>1.5013219456766825E-2</v>
      </c>
      <c r="L534" s="1">
        <f t="shared" si="606"/>
        <v>6.3792014775266581E-3</v>
      </c>
      <c r="M534" s="1">
        <f t="shared" si="607"/>
        <v>0.73906640890787034</v>
      </c>
      <c r="N534" s="1">
        <f t="shared" si="608"/>
        <v>0.74833866105909042</v>
      </c>
      <c r="O534" s="1">
        <f t="shared" si="609"/>
        <v>8.1318632879792645</v>
      </c>
      <c r="P534" s="1">
        <f t="shared" si="610"/>
        <v>0.83805623491375469</v>
      </c>
      <c r="Q534" s="1">
        <f t="shared" si="611"/>
        <v>222174.35308448464</v>
      </c>
      <c r="R534" s="1">
        <f t="shared" si="612"/>
        <v>0.79972799016833096</v>
      </c>
      <c r="S534" s="1">
        <f t="shared" si="613"/>
        <v>0.3728532730400132</v>
      </c>
      <c r="T534" s="1">
        <f t="shared" si="614"/>
        <v>0.79897436236440145</v>
      </c>
      <c r="U534" s="1">
        <f t="shared" si="615"/>
        <v>0.99633705043944409</v>
      </c>
      <c r="V534" s="1">
        <f t="shared" si="616"/>
        <v>163.06309439470888</v>
      </c>
      <c r="W534" s="1">
        <f t="shared" si="617"/>
        <v>4590.849642922597</v>
      </c>
      <c r="X534" s="1">
        <f t="shared" si="618"/>
        <v>506.57920132175548</v>
      </c>
      <c r="Y534" s="1">
        <f t="shared" si="619"/>
        <v>0.21614787619231507</v>
      </c>
      <c r="Z534" s="1">
        <f t="shared" si="620"/>
        <v>0.74833866105909042</v>
      </c>
      <c r="AA534" s="1">
        <f t="shared" si="621"/>
        <v>9646.9290548680765</v>
      </c>
      <c r="AB534" s="1">
        <f t="shared" si="622"/>
        <v>1.1559162393653911E-2</v>
      </c>
      <c r="AC534" s="1">
        <f t="shared" si="623"/>
        <v>0.52201030524700043</v>
      </c>
      <c r="AD534" s="1">
        <f t="shared" si="624"/>
        <v>2.4457874200295358E-2</v>
      </c>
      <c r="AE534" s="1">
        <f t="shared" si="625"/>
        <v>0.36883541182250434</v>
      </c>
      <c r="AF534" s="1">
        <f t="shared" si="626"/>
        <v>257.41793892504415</v>
      </c>
      <c r="AG534" s="1">
        <f t="shared" si="627"/>
        <v>152.64173930561833</v>
      </c>
      <c r="AH534" s="1">
        <f t="shared" si="628"/>
        <v>152.28493172840558</v>
      </c>
      <c r="AI534" s="1">
        <f t="shared" si="629"/>
        <v>250.53804924708447</v>
      </c>
      <c r="AJ534" s="1">
        <f t="shared" si="630"/>
        <v>304.9266712746516</v>
      </c>
      <c r="AK534" s="8">
        <f t="shared" si="631"/>
        <v>148513161.15367347</v>
      </c>
      <c r="AL534" s="1">
        <f t="shared" si="632"/>
        <v>5195665.9307904383</v>
      </c>
      <c r="AM534" s="1">
        <f t="shared" si="633"/>
        <v>0.99998548089413286</v>
      </c>
      <c r="AN534" s="1">
        <f t="shared" si="634"/>
        <v>35.842441947554612</v>
      </c>
      <c r="AO534" s="1">
        <f t="shared" si="635"/>
        <v>132.91068927666416</v>
      </c>
      <c r="AP534" s="1">
        <f t="shared" si="636"/>
        <v>1.1521045721124048E-2</v>
      </c>
      <c r="AQ534" s="1">
        <f t="shared" si="637"/>
        <v>3.3203196927158239E-3</v>
      </c>
      <c r="AR534" s="1">
        <f t="shared" si="638"/>
        <v>5141.4854454450742</v>
      </c>
      <c r="AS534" s="1">
        <f t="shared" si="639"/>
        <v>405172114.24295813</v>
      </c>
      <c r="AT534" s="1">
        <f t="shared" si="640"/>
        <v>1573985.542479763</v>
      </c>
      <c r="AU534" s="1">
        <f t="shared" si="641"/>
        <v>20079152.614879947</v>
      </c>
      <c r="AV534" s="1">
        <f t="shared" si="642"/>
        <v>53.518269746422632</v>
      </c>
      <c r="AW534" s="1">
        <f t="shared" si="643"/>
        <v>1226511.6778520022</v>
      </c>
      <c r="AX534" s="6">
        <f t="shared" si="644"/>
        <v>1758547850.096915</v>
      </c>
      <c r="AY534">
        <f t="shared" si="645"/>
        <v>1564723.2948659102</v>
      </c>
      <c r="AZ534">
        <f t="shared" si="646"/>
        <v>338211.61701390805</v>
      </c>
      <c r="BA534">
        <f t="shared" si="647"/>
        <v>2683035.7918309146</v>
      </c>
      <c r="BB534">
        <f t="shared" si="648"/>
        <v>36287567.639554359</v>
      </c>
    </row>
    <row r="535" spans="4:54" x14ac:dyDescent="0.35">
      <c r="D535">
        <f t="shared" si="598"/>
        <v>2033.25</v>
      </c>
      <c r="E535" s="1">
        <f t="shared" si="599"/>
        <v>5281.5368033432569</v>
      </c>
      <c r="F535" s="1">
        <f t="shared" si="600"/>
        <v>0.95184142524496407</v>
      </c>
      <c r="G535" s="1">
        <f t="shared" si="601"/>
        <v>217289.40450945598</v>
      </c>
      <c r="H535" s="1">
        <f t="shared" si="602"/>
        <v>11124.742737006914</v>
      </c>
      <c r="I535" s="1">
        <f t="shared" si="603"/>
        <v>1.488414806164102E-4</v>
      </c>
      <c r="J535" s="1">
        <f t="shared" si="604"/>
        <v>0.56726033200636616</v>
      </c>
      <c r="K535" s="1">
        <f t="shared" si="605"/>
        <v>1.4996498258483348E-2</v>
      </c>
      <c r="L535" s="1">
        <f t="shared" si="606"/>
        <v>6.3852756931498077E-3</v>
      </c>
      <c r="M535" s="1">
        <f t="shared" si="607"/>
        <v>0.73907394385207603</v>
      </c>
      <c r="N535" s="1">
        <f t="shared" si="608"/>
        <v>0.74914483054700554</v>
      </c>
      <c r="O535" s="1">
        <f t="shared" si="609"/>
        <v>8.146402598825599</v>
      </c>
      <c r="P535" s="1">
        <f t="shared" si="610"/>
        <v>0.83829852792536363</v>
      </c>
      <c r="Q535" s="1">
        <f t="shared" si="611"/>
        <v>222859.97919724515</v>
      </c>
      <c r="R535" s="1">
        <f t="shared" si="612"/>
        <v>0.79972799016833096</v>
      </c>
      <c r="S535" s="1">
        <f t="shared" si="613"/>
        <v>0.37326338254503749</v>
      </c>
      <c r="T535" s="1">
        <f t="shared" si="614"/>
        <v>0.79898378271126724</v>
      </c>
      <c r="U535" s="1">
        <f t="shared" si="615"/>
        <v>0.99634875174582382</v>
      </c>
      <c r="V535" s="1">
        <f t="shared" si="616"/>
        <v>163.02987196954115</v>
      </c>
      <c r="W535" s="1">
        <f t="shared" si="617"/>
        <v>4599.0578219885074</v>
      </c>
      <c r="X535" s="1">
        <f t="shared" si="618"/>
        <v>507.48493623335838</v>
      </c>
      <c r="Y535" s="1">
        <f t="shared" si="619"/>
        <v>0.21666042156909057</v>
      </c>
      <c r="Z535" s="1">
        <f t="shared" si="620"/>
        <v>0.74914483054700554</v>
      </c>
      <c r="AA535" s="1">
        <f t="shared" si="621"/>
        <v>9664.1772174692123</v>
      </c>
      <c r="AB535" s="1">
        <f t="shared" si="622"/>
        <v>1.1571614835993897E-2</v>
      </c>
      <c r="AC535" s="1">
        <f t="shared" si="623"/>
        <v>0.52327215856858245</v>
      </c>
      <c r="AD535" s="1">
        <f t="shared" si="624"/>
        <v>2.4423115295135283E-2</v>
      </c>
      <c r="AE535" s="1">
        <f t="shared" si="625"/>
        <v>0.36924110199372007</v>
      </c>
      <c r="AF535" s="1">
        <f t="shared" si="626"/>
        <v>257.41793891000492</v>
      </c>
      <c r="AG535" s="1">
        <f t="shared" si="627"/>
        <v>152.64173929670048</v>
      </c>
      <c r="AH535" s="1">
        <f t="shared" si="628"/>
        <v>152.28493172840558</v>
      </c>
      <c r="AI535" s="1">
        <f t="shared" si="629"/>
        <v>250.48700470126815</v>
      </c>
      <c r="AJ535" s="1">
        <f t="shared" si="630"/>
        <v>304.92667125683676</v>
      </c>
      <c r="AK535" s="8">
        <f t="shared" si="631"/>
        <v>148971470.13471437</v>
      </c>
      <c r="AL535" s="1">
        <f t="shared" si="632"/>
        <v>5211699.6285636127</v>
      </c>
      <c r="AM535" s="1">
        <f t="shared" si="633"/>
        <v>0.99998552556124765</v>
      </c>
      <c r="AN535" s="1">
        <f t="shared" si="634"/>
        <v>35.844995418045265</v>
      </c>
      <c r="AO535" s="1">
        <f t="shared" si="635"/>
        <v>132.9201580378456</v>
      </c>
      <c r="AP535" s="1">
        <f t="shared" si="636"/>
        <v>1.1524475395656179E-2</v>
      </c>
      <c r="AQ535" s="1">
        <f t="shared" si="637"/>
        <v>3.3281930733749239E-3</v>
      </c>
      <c r="AR535" s="1">
        <f t="shared" si="638"/>
        <v>5150.6781301294977</v>
      </c>
      <c r="AS535" s="1">
        <f t="shared" si="639"/>
        <v>406279416.89556867</v>
      </c>
      <c r="AT535" s="1">
        <f t="shared" si="640"/>
        <v>1578287.1178904385</v>
      </c>
      <c r="AU535" s="1">
        <f t="shared" si="641"/>
        <v>20177526.711284932</v>
      </c>
      <c r="AV535" s="1">
        <f t="shared" si="642"/>
        <v>53.517646292945557</v>
      </c>
      <c r="AW535" s="1">
        <f t="shared" si="643"/>
        <v>1229059.4517749592</v>
      </c>
      <c r="AX535" s="6">
        <f t="shared" si="644"/>
        <v>1767858566.9803348</v>
      </c>
      <c r="AY535">
        <f t="shared" si="645"/>
        <v>1568999.5573016517</v>
      </c>
      <c r="AZ535">
        <f t="shared" si="646"/>
        <v>339940.10552669235</v>
      </c>
      <c r="BA535">
        <f t="shared" si="647"/>
        <v>2689306.2170258313</v>
      </c>
      <c r="BB535">
        <f t="shared" si="648"/>
        <v>36455257.37654379</v>
      </c>
    </row>
    <row r="536" spans="4:54" x14ac:dyDescent="0.35">
      <c r="D536">
        <f t="shared" si="598"/>
        <v>2033.3125</v>
      </c>
      <c r="E536" s="1">
        <f t="shared" si="599"/>
        <v>5290.2227228886604</v>
      </c>
      <c r="F536" s="1">
        <f t="shared" si="600"/>
        <v>0.95184195480217093</v>
      </c>
      <c r="G536" s="1">
        <f t="shared" si="601"/>
        <v>217984.70093051891</v>
      </c>
      <c r="H536" s="1">
        <f t="shared" si="602"/>
        <v>11102.368922905576</v>
      </c>
      <c r="I536" s="1">
        <f t="shared" si="603"/>
        <v>1.4698096224366293E-4</v>
      </c>
      <c r="J536" s="1">
        <f t="shared" si="604"/>
        <v>0.5677985334166995</v>
      </c>
      <c r="K536" s="1">
        <f t="shared" si="605"/>
        <v>1.4979808541699141E-2</v>
      </c>
      <c r="L536" s="1">
        <f t="shared" si="606"/>
        <v>6.3913338717135467E-3</v>
      </c>
      <c r="M536" s="1">
        <f t="shared" si="607"/>
        <v>0.73908138460948603</v>
      </c>
      <c r="N536" s="1">
        <f t="shared" si="608"/>
        <v>0.74994804932570192</v>
      </c>
      <c r="O536" s="1">
        <f t="shared" si="609"/>
        <v>8.160889634496943</v>
      </c>
      <c r="P536" s="1">
        <f t="shared" si="610"/>
        <v>0.83853922975066997</v>
      </c>
      <c r="Q536" s="1">
        <f t="shared" si="611"/>
        <v>223544.07221293965</v>
      </c>
      <c r="R536" s="1">
        <f t="shared" si="612"/>
        <v>0.79972799016833096</v>
      </c>
      <c r="S536" s="1">
        <f t="shared" si="613"/>
        <v>0.37367326982508881</v>
      </c>
      <c r="T536" s="1">
        <f t="shared" si="614"/>
        <v>0.79899308530380575</v>
      </c>
      <c r="U536" s="1">
        <f t="shared" si="615"/>
        <v>0.99636035558713953</v>
      </c>
      <c r="V536" s="1">
        <f t="shared" si="616"/>
        <v>162.99682374754792</v>
      </c>
      <c r="W536" s="1">
        <f t="shared" si="617"/>
        <v>4607.2364890643676</v>
      </c>
      <c r="X536" s="1">
        <f t="shared" si="618"/>
        <v>508.38741463222141</v>
      </c>
      <c r="Y536" s="1">
        <f t="shared" si="619"/>
        <v>0.21717268921423316</v>
      </c>
      <c r="Z536" s="1">
        <f t="shared" si="620"/>
        <v>0.74994804932570192</v>
      </c>
      <c r="AA536" s="1">
        <f t="shared" si="621"/>
        <v>9681.3633653897487</v>
      </c>
      <c r="AB536" s="1">
        <f t="shared" si="622"/>
        <v>1.158402170040398E-2</v>
      </c>
      <c r="AC536" s="1">
        <f t="shared" si="623"/>
        <v>0.52453107222317041</v>
      </c>
      <c r="AD536" s="1">
        <f t="shared" si="624"/>
        <v>2.4388207797618737E-2</v>
      </c>
      <c r="AE536" s="1">
        <f t="shared" si="625"/>
        <v>0.36964657233465581</v>
      </c>
      <c r="AF536" s="1">
        <f t="shared" si="626"/>
        <v>257.41793889552173</v>
      </c>
      <c r="AG536" s="1">
        <f t="shared" si="627"/>
        <v>152.64173928811235</v>
      </c>
      <c r="AH536" s="1">
        <f t="shared" si="628"/>
        <v>152.28493172840558</v>
      </c>
      <c r="AI536" s="1">
        <f t="shared" si="629"/>
        <v>250.43622780966064</v>
      </c>
      <c r="AJ536" s="1">
        <f t="shared" si="630"/>
        <v>304.92667123968056</v>
      </c>
      <c r="AK536" s="8">
        <f t="shared" si="631"/>
        <v>149428754.31208882</v>
      </c>
      <c r="AL536" s="1">
        <f t="shared" si="632"/>
        <v>5227697.4741256032</v>
      </c>
      <c r="AM536" s="1">
        <f t="shared" si="633"/>
        <v>0.99998556985541265</v>
      </c>
      <c r="AN536" s="1">
        <f t="shared" si="634"/>
        <v>35.847531135559002</v>
      </c>
      <c r="AO536" s="1">
        <f t="shared" si="635"/>
        <v>132.92956096756379</v>
      </c>
      <c r="AP536" s="1">
        <f t="shared" si="636"/>
        <v>1.1527865888038421E-2</v>
      </c>
      <c r="AQ536" s="1">
        <f t="shared" si="637"/>
        <v>3.3360621877056829E-3</v>
      </c>
      <c r="AR536" s="1">
        <f t="shared" si="638"/>
        <v>5159.8377630960231</v>
      </c>
      <c r="AS536" s="1">
        <f t="shared" si="639"/>
        <v>407383898.04506195</v>
      </c>
      <c r="AT536" s="1">
        <f t="shared" si="640"/>
        <v>1582577.7325115129</v>
      </c>
      <c r="AU536" s="1">
        <f t="shared" si="641"/>
        <v>20276169.656153083</v>
      </c>
      <c r="AV536" s="1">
        <f t="shared" si="642"/>
        <v>53.517028032562294</v>
      </c>
      <c r="AW536" s="1">
        <f t="shared" si="643"/>
        <v>1231594.7491759516</v>
      </c>
      <c r="AX536" s="6">
        <f t="shared" si="644"/>
        <v>1777197864.1248403</v>
      </c>
      <c r="AY536">
        <f t="shared" si="645"/>
        <v>1573264.9234474616</v>
      </c>
      <c r="AZ536">
        <f t="shared" si="646"/>
        <v>341670.17427150992</v>
      </c>
      <c r="BA536">
        <f t="shared" si="647"/>
        <v>2695552.760732627</v>
      </c>
      <c r="BB536">
        <f t="shared" si="648"/>
        <v>36623339.015107907</v>
      </c>
    </row>
    <row r="537" spans="4:54" x14ac:dyDescent="0.35">
      <c r="D537">
        <f t="shared" si="598"/>
        <v>2033.375</v>
      </c>
      <c r="E537" s="1">
        <f t="shared" si="599"/>
        <v>5298.8740045837521</v>
      </c>
      <c r="F537" s="1">
        <f t="shared" si="600"/>
        <v>0.95184247994969418</v>
      </c>
      <c r="G537" s="1">
        <f t="shared" si="601"/>
        <v>218678.59898820051</v>
      </c>
      <c r="H537" s="1">
        <f t="shared" si="602"/>
        <v>11079.690883475505</v>
      </c>
      <c r="I537" s="1">
        <f t="shared" si="603"/>
        <v>1.4514370034888192E-4</v>
      </c>
      <c r="J537" s="1">
        <f t="shared" si="604"/>
        <v>0.56833531308357366</v>
      </c>
      <c r="K537" s="1">
        <f t="shared" si="605"/>
        <v>1.4963150337913633E-2</v>
      </c>
      <c r="L537" s="1">
        <f t="shared" si="606"/>
        <v>6.3973760466481937E-3</v>
      </c>
      <c r="M537" s="1">
        <f t="shared" si="607"/>
        <v>0.73908873235743511</v>
      </c>
      <c r="N537" s="1">
        <f t="shared" si="608"/>
        <v>0.75074831095677785</v>
      </c>
      <c r="O537" s="1">
        <f t="shared" si="609"/>
        <v>8.1753242265429495</v>
      </c>
      <c r="P537" s="1">
        <f t="shared" si="610"/>
        <v>0.83877834857142086</v>
      </c>
      <c r="Q537" s="1">
        <f t="shared" si="611"/>
        <v>224226.61452825449</v>
      </c>
      <c r="R537" s="1">
        <f t="shared" si="612"/>
        <v>0.79972799016833096</v>
      </c>
      <c r="S537" s="1">
        <f t="shared" si="613"/>
        <v>0.37408293313406438</v>
      </c>
      <c r="T537" s="1">
        <f t="shared" si="614"/>
        <v>0.79900227161394599</v>
      </c>
      <c r="U537" s="1">
        <f t="shared" si="615"/>
        <v>0.99637186279080181</v>
      </c>
      <c r="V537" s="1">
        <f t="shared" si="616"/>
        <v>162.96394928177321</v>
      </c>
      <c r="W537" s="1">
        <f t="shared" si="617"/>
        <v>4615.385549051407</v>
      </c>
      <c r="X537" s="1">
        <f t="shared" si="618"/>
        <v>509.28662602463146</v>
      </c>
      <c r="Y537" s="1">
        <f t="shared" si="619"/>
        <v>0.21768467694550395</v>
      </c>
      <c r="Z537" s="1">
        <f t="shared" si="620"/>
        <v>0.75074831095677785</v>
      </c>
      <c r="AA537" s="1">
        <f t="shared" si="621"/>
        <v>9698.4872987949784</v>
      </c>
      <c r="AB537" s="1">
        <f t="shared" si="622"/>
        <v>1.1596382887433827E-2</v>
      </c>
      <c r="AC537" s="1">
        <f t="shared" si="623"/>
        <v>0.52578701806334982</v>
      </c>
      <c r="AD537" s="1">
        <f t="shared" si="624"/>
        <v>2.4353154873094706E-2</v>
      </c>
      <c r="AE537" s="1">
        <f t="shared" si="625"/>
        <v>0.3700518211180247</v>
      </c>
      <c r="AF537" s="1">
        <f t="shared" si="626"/>
        <v>257.41793888157406</v>
      </c>
      <c r="AG537" s="1">
        <f t="shared" si="627"/>
        <v>152.64173927984174</v>
      </c>
      <c r="AH537" s="1">
        <f t="shared" si="628"/>
        <v>152.28493172840558</v>
      </c>
      <c r="AI537" s="1">
        <f t="shared" si="629"/>
        <v>250.38571788553705</v>
      </c>
      <c r="AJ537" s="1">
        <f t="shared" si="630"/>
        <v>304.92667122315873</v>
      </c>
      <c r="AK537" s="8">
        <f t="shared" si="631"/>
        <v>149885001.91880518</v>
      </c>
      <c r="AL537" s="1">
        <f t="shared" si="632"/>
        <v>5243659.0558144692</v>
      </c>
      <c r="AM537" s="1">
        <f t="shared" si="633"/>
        <v>0.99998561377982031</v>
      </c>
      <c r="AN537" s="1">
        <f t="shared" si="634"/>
        <v>35.850049147341323</v>
      </c>
      <c r="AO537" s="1">
        <f t="shared" si="635"/>
        <v>132.93889824101421</v>
      </c>
      <c r="AP537" s="1">
        <f t="shared" si="636"/>
        <v>1.1531217359109645E-2</v>
      </c>
      <c r="AQ537" s="1">
        <f t="shared" si="637"/>
        <v>3.343927002186001E-3</v>
      </c>
      <c r="AR537" s="1">
        <f t="shared" si="638"/>
        <v>5168.9642378395411</v>
      </c>
      <c r="AS537" s="1">
        <f t="shared" si="639"/>
        <v>408485532.76230222</v>
      </c>
      <c r="AT537" s="1">
        <f t="shared" si="640"/>
        <v>1586857.2895000426</v>
      </c>
      <c r="AU537" s="1">
        <f t="shared" si="641"/>
        <v>20375080.764435053</v>
      </c>
      <c r="AV537" s="1">
        <f t="shared" si="642"/>
        <v>53.516414921183809</v>
      </c>
      <c r="AW537" s="1">
        <f t="shared" si="643"/>
        <v>1234117.5184809421</v>
      </c>
      <c r="AX537" s="6">
        <f t="shared" si="644"/>
        <v>1786565676.7447655</v>
      </c>
      <c r="AY537">
        <f t="shared" si="645"/>
        <v>1577519.2970302764</v>
      </c>
      <c r="AZ537">
        <f t="shared" si="646"/>
        <v>343401.77854933421</v>
      </c>
      <c r="BA537">
        <f t="shared" si="647"/>
        <v>2701775.28942315</v>
      </c>
      <c r="BB537">
        <f t="shared" si="648"/>
        <v>36791811.062653698</v>
      </c>
    </row>
    <row r="538" spans="4:54" x14ac:dyDescent="0.35">
      <c r="D538">
        <f t="shared" si="598"/>
        <v>2033.4375</v>
      </c>
      <c r="E538" s="1">
        <f t="shared" si="599"/>
        <v>5307.4905866745094</v>
      </c>
      <c r="F538" s="1">
        <f t="shared" si="600"/>
        <v>0.95184300072497274</v>
      </c>
      <c r="G538" s="1">
        <f t="shared" si="601"/>
        <v>219371.07966841772</v>
      </c>
      <c r="H538" s="1">
        <f t="shared" si="602"/>
        <v>11056.711859902158</v>
      </c>
      <c r="I538" s="1">
        <f t="shared" si="603"/>
        <v>1.4332940422611784E-4</v>
      </c>
      <c r="J538" s="1">
        <f t="shared" si="604"/>
        <v>0.56887067397677771</v>
      </c>
      <c r="K538" s="1">
        <f t="shared" si="605"/>
        <v>1.494652367793849E-2</v>
      </c>
      <c r="L538" s="1">
        <f t="shared" si="606"/>
        <v>6.4034022513827079E-3</v>
      </c>
      <c r="M538" s="1">
        <f t="shared" si="607"/>
        <v>0.7390959882585415</v>
      </c>
      <c r="N538" s="1">
        <f t="shared" si="608"/>
        <v>0.75154560920588165</v>
      </c>
      <c r="O538" s="1">
        <f t="shared" si="609"/>
        <v>8.1897062111577945</v>
      </c>
      <c r="P538" s="1">
        <f t="shared" si="610"/>
        <v>0.83901589256300868</v>
      </c>
      <c r="Q538" s="1">
        <f t="shared" si="611"/>
        <v>224907.58875208939</v>
      </c>
      <c r="R538" s="1">
        <f t="shared" si="612"/>
        <v>0.79972799016833096</v>
      </c>
      <c r="S538" s="1">
        <f t="shared" si="613"/>
        <v>0.37449237073558117</v>
      </c>
      <c r="T538" s="1">
        <f t="shared" si="614"/>
        <v>0.79901134309521782</v>
      </c>
      <c r="U538" s="1">
        <f t="shared" si="615"/>
        <v>0.99638327417743677</v>
      </c>
      <c r="V538" s="1">
        <f t="shared" si="616"/>
        <v>162.93124811997544</v>
      </c>
      <c r="W538" s="1">
        <f t="shared" si="617"/>
        <v>4623.5049094729202</v>
      </c>
      <c r="X538" s="1">
        <f t="shared" si="618"/>
        <v>510.18256020620817</v>
      </c>
      <c r="Y538" s="1">
        <f t="shared" si="619"/>
        <v>0.21819638259281168</v>
      </c>
      <c r="Z538" s="1">
        <f t="shared" si="620"/>
        <v>0.75154560920588165</v>
      </c>
      <c r="AA538" s="1">
        <f t="shared" si="621"/>
        <v>9715.5488233600445</v>
      </c>
      <c r="AB538" s="1">
        <f t="shared" si="622"/>
        <v>1.1608698300784948E-2</v>
      </c>
      <c r="AC538" s="1">
        <f t="shared" si="623"/>
        <v>0.52703996826716815</v>
      </c>
      <c r="AD538" s="1">
        <f t="shared" si="624"/>
        <v>2.4317959680517927E-2</v>
      </c>
      <c r="AE538" s="1">
        <f t="shared" si="625"/>
        <v>0.37045684662615497</v>
      </c>
      <c r="AF538" s="1">
        <f t="shared" si="626"/>
        <v>257.41793886814207</v>
      </c>
      <c r="AG538" s="1">
        <f t="shared" si="627"/>
        <v>152.64173927187696</v>
      </c>
      <c r="AH538" s="1">
        <f t="shared" si="628"/>
        <v>152.28493172840558</v>
      </c>
      <c r="AI538" s="1">
        <f t="shared" si="629"/>
        <v>250.33547423405147</v>
      </c>
      <c r="AJ538" s="1">
        <f t="shared" si="630"/>
        <v>304.92667120724775</v>
      </c>
      <c r="AK538" s="8">
        <f t="shared" si="631"/>
        <v>150340201.32972655</v>
      </c>
      <c r="AL538" s="1">
        <f t="shared" si="632"/>
        <v>5259583.9669309836</v>
      </c>
      <c r="AM538" s="1">
        <f t="shared" si="633"/>
        <v>0.99998565733763656</v>
      </c>
      <c r="AN538" s="1">
        <f t="shared" si="634"/>
        <v>35.852549501149944</v>
      </c>
      <c r="AO538" s="1">
        <f t="shared" si="635"/>
        <v>132.94817003529167</v>
      </c>
      <c r="AP538" s="1">
        <f t="shared" si="636"/>
        <v>1.1534529969429014E-2</v>
      </c>
      <c r="AQ538" s="1">
        <f t="shared" si="637"/>
        <v>3.3517874834803813E-3</v>
      </c>
      <c r="AR538" s="1">
        <f t="shared" si="638"/>
        <v>5178.0574507915035</v>
      </c>
      <c r="AS538" s="1">
        <f t="shared" si="639"/>
        <v>409584296.4642154</v>
      </c>
      <c r="AT538" s="1">
        <f t="shared" si="640"/>
        <v>1591125.693357439</v>
      </c>
      <c r="AU538" s="1">
        <f t="shared" si="641"/>
        <v>20474259.345028806</v>
      </c>
      <c r="AV538" s="1">
        <f t="shared" si="642"/>
        <v>53.515806915082678</v>
      </c>
      <c r="AW538" s="1">
        <f t="shared" si="643"/>
        <v>1236627.7093574549</v>
      </c>
      <c r="AX538" s="6">
        <f t="shared" si="644"/>
        <v>1795961939.3278735</v>
      </c>
      <c r="AY538">
        <f t="shared" si="645"/>
        <v>1581762.5831134773</v>
      </c>
      <c r="AZ538">
        <f t="shared" si="646"/>
        <v>345134.87375602237</v>
      </c>
      <c r="BA538">
        <f t="shared" si="647"/>
        <v>2707973.6721170559</v>
      </c>
      <c r="BB538">
        <f t="shared" si="648"/>
        <v>36960672.018242642</v>
      </c>
    </row>
    <row r="539" spans="4:54" x14ac:dyDescent="0.35">
      <c r="D539">
        <f t="shared" si="598"/>
        <v>2033.5</v>
      </c>
      <c r="E539" s="1">
        <f t="shared" si="599"/>
        <v>5316.0724101884525</v>
      </c>
      <c r="F539" s="1">
        <f t="shared" si="600"/>
        <v>0.9518435171651386</v>
      </c>
      <c r="G539" s="1">
        <f t="shared" si="601"/>
        <v>220062.12415966162</v>
      </c>
      <c r="H539" s="1">
        <f t="shared" si="602"/>
        <v>11033.435114503434</v>
      </c>
      <c r="I539" s="1">
        <f t="shared" si="603"/>
        <v>1.415377868032477E-4</v>
      </c>
      <c r="J539" s="1">
        <f t="shared" si="604"/>
        <v>0.56940461906593742</v>
      </c>
      <c r="K539" s="1">
        <f t="shared" si="605"/>
        <v>1.4929928591897613E-2</v>
      </c>
      <c r="L539" s="1">
        <f t="shared" si="606"/>
        <v>6.4094125193442089E-3</v>
      </c>
      <c r="M539" s="1">
        <f t="shared" si="607"/>
        <v>0.73910315346089062</v>
      </c>
      <c r="N539" s="1">
        <f t="shared" si="608"/>
        <v>0.75233993804211496</v>
      </c>
      <c r="O539" s="1">
        <f t="shared" si="609"/>
        <v>8.2040354291648256</v>
      </c>
      <c r="P539" s="1">
        <f t="shared" si="610"/>
        <v>0.83925186989387413</v>
      </c>
      <c r="Q539" s="1">
        <f t="shared" si="611"/>
        <v>225586.97770649998</v>
      </c>
      <c r="R539" s="1">
        <f t="shared" si="612"/>
        <v>0.79972799016833096</v>
      </c>
      <c r="S539" s="1">
        <f t="shared" si="613"/>
        <v>0.37490158090295278</v>
      </c>
      <c r="T539" s="1">
        <f t="shared" si="614"/>
        <v>0.79902030118298195</v>
      </c>
      <c r="U539" s="1">
        <f t="shared" si="615"/>
        <v>0.9963945905609316</v>
      </c>
      <c r="V539" s="1">
        <f t="shared" si="616"/>
        <v>162.89871980471327</v>
      </c>
      <c r="W539" s="1">
        <f t="shared" si="617"/>
        <v>4631.5944804656083</v>
      </c>
      <c r="X539" s="1">
        <f t="shared" si="618"/>
        <v>511.07520726094873</v>
      </c>
      <c r="Y539" s="1">
        <f t="shared" si="619"/>
        <v>0.21870780399818346</v>
      </c>
      <c r="Z539" s="1">
        <f t="shared" si="620"/>
        <v>0.75233993804211496</v>
      </c>
      <c r="AA539" s="1">
        <f t="shared" si="621"/>
        <v>9732.5477502517333</v>
      </c>
      <c r="AB539" s="1">
        <f t="shared" si="622"/>
        <v>1.1620967847301478E-2</v>
      </c>
      <c r="AC539" s="1">
        <f t="shared" si="623"/>
        <v>0.52828989533986515</v>
      </c>
      <c r="AD539" s="1">
        <f t="shared" si="624"/>
        <v>2.4282625371966744E-2</v>
      </c>
      <c r="AE539" s="1">
        <f t="shared" si="625"/>
        <v>0.37086164715096698</v>
      </c>
      <c r="AF539" s="1">
        <f t="shared" si="626"/>
        <v>257.41793885520673</v>
      </c>
      <c r="AG539" s="1">
        <f t="shared" si="627"/>
        <v>152.64173926420665</v>
      </c>
      <c r="AH539" s="1">
        <f t="shared" si="628"/>
        <v>152.28493172840558</v>
      </c>
      <c r="AI539" s="1">
        <f t="shared" si="629"/>
        <v>250.28549615236886</v>
      </c>
      <c r="AJ539" s="1">
        <f t="shared" si="630"/>
        <v>304.92667119192504</v>
      </c>
      <c r="AK539" s="8">
        <f t="shared" si="631"/>
        <v>150794341.0622007</v>
      </c>
      <c r="AL539" s="1">
        <f t="shared" si="632"/>
        <v>5275471.8057606714</v>
      </c>
      <c r="AM539" s="1">
        <f t="shared" si="633"/>
        <v>0.99998570053200053</v>
      </c>
      <c r="AN539" s="1">
        <f t="shared" si="634"/>
        <v>35.855032245246498</v>
      </c>
      <c r="AO539" s="1">
        <f t="shared" si="635"/>
        <v>132.95737652935961</v>
      </c>
      <c r="AP539" s="1">
        <f t="shared" si="636"/>
        <v>1.1537803879274144E-2</v>
      </c>
      <c r="AQ539" s="1">
        <f t="shared" si="637"/>
        <v>3.3596435984394823E-3</v>
      </c>
      <c r="AR539" s="1">
        <f t="shared" si="638"/>
        <v>5187.1173013102234</v>
      </c>
      <c r="AS539" s="1">
        <f t="shared" si="639"/>
        <v>410680164.91465199</v>
      </c>
      <c r="AT539" s="1">
        <f t="shared" si="640"/>
        <v>1595382.8499328196</v>
      </c>
      <c r="AU539" s="1">
        <f t="shared" si="641"/>
        <v>20573704.700863648</v>
      </c>
      <c r="AV539" s="1">
        <f t="shared" si="642"/>
        <v>53.51520397089071</v>
      </c>
      <c r="AW539" s="1">
        <f t="shared" si="643"/>
        <v>1239125.2727130372</v>
      </c>
      <c r="AX539" s="6">
        <f t="shared" si="644"/>
        <v>1805386585.6442611</v>
      </c>
      <c r="AY539">
        <f t="shared" si="645"/>
        <v>1585994.6881002202</v>
      </c>
      <c r="AZ539">
        <f t="shared" si="646"/>
        <v>346869.41538718308</v>
      </c>
      <c r="BA539">
        <f t="shared" si="647"/>
        <v>2714147.7803820353</v>
      </c>
      <c r="BB539">
        <f t="shared" si="648"/>
        <v>37129920.372749962</v>
      </c>
    </row>
    <row r="540" spans="4:54" x14ac:dyDescent="0.35">
      <c r="D540">
        <f t="shared" si="598"/>
        <v>2033.5625</v>
      </c>
      <c r="E540" s="1">
        <f t="shared" si="599"/>
        <v>5324.6194189177913</v>
      </c>
      <c r="F540" s="1">
        <f t="shared" si="600"/>
        <v>0.95184402930701828</v>
      </c>
      <c r="G540" s="1">
        <f t="shared" si="601"/>
        <v>220751.71385431808</v>
      </c>
      <c r="H540" s="1">
        <f t="shared" si="602"/>
        <v>11009.863929868481</v>
      </c>
      <c r="I540" s="1">
        <f t="shared" si="603"/>
        <v>1.3976856459654442E-4</v>
      </c>
      <c r="J540" s="1">
        <f t="shared" si="604"/>
        <v>0.56993715132047196</v>
      </c>
      <c r="K540" s="1">
        <f t="shared" si="605"/>
        <v>1.4913365109227266E-2</v>
      </c>
      <c r="L540" s="1">
        <f t="shared" si="606"/>
        <v>6.4154068839574908E-3</v>
      </c>
      <c r="M540" s="1">
        <f t="shared" si="607"/>
        <v>0.73911022909821689</v>
      </c>
      <c r="N540" s="1">
        <f t="shared" si="608"/>
        <v>0.75313129163740655</v>
      </c>
      <c r="O540" s="1">
        <f t="shared" si="609"/>
        <v>8.2183117260004899</v>
      </c>
      <c r="P540" s="1">
        <f t="shared" si="610"/>
        <v>0.83948628872491438</v>
      </c>
      <c r="Q540" s="1">
        <f t="shared" si="611"/>
        <v>226264.76442758727</v>
      </c>
      <c r="R540" s="1">
        <f t="shared" si="612"/>
        <v>0.79972799016833096</v>
      </c>
      <c r="S540" s="1">
        <f t="shared" si="613"/>
        <v>0.37531056191916579</v>
      </c>
      <c r="T540" s="1">
        <f t="shared" si="614"/>
        <v>0.79902914729465713</v>
      </c>
      <c r="U540" s="1">
        <f t="shared" si="615"/>
        <v>0.99640581274848072</v>
      </c>
      <c r="V540" s="1">
        <f t="shared" si="616"/>
        <v>162.8663638734316</v>
      </c>
      <c r="W540" s="1">
        <f t="shared" si="617"/>
        <v>4639.6541747704978</v>
      </c>
      <c r="X540" s="1">
        <f t="shared" si="618"/>
        <v>511.96455756022561</v>
      </c>
      <c r="Y540" s="1">
        <f t="shared" si="619"/>
        <v>0.21921893901573564</v>
      </c>
      <c r="Z540" s="1">
        <f t="shared" si="620"/>
        <v>0.75313129163740655</v>
      </c>
      <c r="AA540" s="1">
        <f t="shared" si="621"/>
        <v>9749.4838961094083</v>
      </c>
      <c r="AB540" s="1">
        <f t="shared" si="622"/>
        <v>1.1633191436960512E-2</v>
      </c>
      <c r="AC540" s="1">
        <f t="shared" si="623"/>
        <v>0.52953677211552741</v>
      </c>
      <c r="AD540" s="1">
        <f t="shared" si="624"/>
        <v>2.4247155092167426E-2</v>
      </c>
      <c r="AE540" s="1">
        <f t="shared" si="625"/>
        <v>0.37126622099394974</v>
      </c>
      <c r="AF540" s="1">
        <f t="shared" si="626"/>
        <v>257.41793884274966</v>
      </c>
      <c r="AG540" s="1">
        <f t="shared" si="627"/>
        <v>152.64173925681996</v>
      </c>
      <c r="AH540" s="1">
        <f t="shared" si="628"/>
        <v>152.28493172840558</v>
      </c>
      <c r="AI540" s="1">
        <f t="shared" si="629"/>
        <v>250.2357829297971</v>
      </c>
      <c r="AJ540" s="1">
        <f t="shared" si="630"/>
        <v>304.92667117716894</v>
      </c>
      <c r="AK540" s="8">
        <f t="shared" si="631"/>
        <v>151247409.77665478</v>
      </c>
      <c r="AL540" s="1">
        <f t="shared" si="632"/>
        <v>5291322.175594612</v>
      </c>
      <c r="AM540" s="1">
        <f t="shared" si="633"/>
        <v>0.9999857433660253</v>
      </c>
      <c r="AN540" s="1">
        <f t="shared" si="634"/>
        <v>35.857497428388434</v>
      </c>
      <c r="AO540" s="1">
        <f t="shared" si="635"/>
        <v>132.96651790402007</v>
      </c>
      <c r="AP540" s="1">
        <f t="shared" si="636"/>
        <v>1.1541039248639232E-2</v>
      </c>
      <c r="AQ540" s="1">
        <f t="shared" si="637"/>
        <v>3.3674953140996684E-3</v>
      </c>
      <c r="AR540" s="1">
        <f t="shared" si="638"/>
        <v>5196.1436916707116</v>
      </c>
      <c r="AS540" s="1">
        <f t="shared" si="639"/>
        <v>411773114.22517508</v>
      </c>
      <c r="AT540" s="1">
        <f t="shared" si="640"/>
        <v>1599628.6664260691</v>
      </c>
      <c r="AU540" s="1">
        <f t="shared" si="641"/>
        <v>20673416.128984451</v>
      </c>
      <c r="AV540" s="1">
        <f t="shared" si="642"/>
        <v>53.514606045596402</v>
      </c>
      <c r="AW540" s="1">
        <f t="shared" si="643"/>
        <v>1241610.1606934918</v>
      </c>
      <c r="AX540" s="6">
        <f t="shared" si="644"/>
        <v>1814839548.755302</v>
      </c>
      <c r="AY540">
        <f t="shared" si="645"/>
        <v>1590215.5197364795</v>
      </c>
      <c r="AZ540">
        <f t="shared" si="646"/>
        <v>348605.35904298763</v>
      </c>
      <c r="BA540">
        <f t="shared" si="647"/>
        <v>2720297.4883335512</v>
      </c>
      <c r="BB540">
        <f t="shared" si="648"/>
        <v>37299554.609023839</v>
      </c>
    </row>
    <row r="541" spans="4:54" x14ac:dyDescent="0.35">
      <c r="D541">
        <f t="shared" si="598"/>
        <v>2033.625</v>
      </c>
      <c r="E541" s="1">
        <f t="shared" si="599"/>
        <v>5333.1315594021935</v>
      </c>
      <c r="F541" s="1">
        <f t="shared" si="600"/>
        <v>0.95184453718713513</v>
      </c>
      <c r="G541" s="1">
        <f t="shared" si="601"/>
        <v>221439.83034993487</v>
      </c>
      <c r="H541" s="1">
        <f t="shared" si="602"/>
        <v>10986.001607994232</v>
      </c>
      <c r="I541" s="1">
        <f t="shared" si="603"/>
        <v>1.3802145766582402E-4</v>
      </c>
      <c r="J541" s="1">
        <f t="shared" si="604"/>
        <v>0.57046827370955133</v>
      </c>
      <c r="K541" s="1">
        <f t="shared" si="605"/>
        <v>1.4896833258676306E-2</v>
      </c>
      <c r="L541" s="1">
        <f t="shared" si="606"/>
        <v>6.4213853786445445E-3</v>
      </c>
      <c r="M541" s="1">
        <f t="shared" si="607"/>
        <v>0.73911721629008287</v>
      </c>
      <c r="N541" s="1">
        <f t="shared" si="608"/>
        <v>0.753919664365857</v>
      </c>
      <c r="O541" s="1">
        <f t="shared" si="609"/>
        <v>8.232534951697497</v>
      </c>
      <c r="P541" s="1">
        <f t="shared" si="610"/>
        <v>0.83971915720890278</v>
      </c>
      <c r="Q541" s="1">
        <f t="shared" si="611"/>
        <v>226940.93216633238</v>
      </c>
      <c r="R541" s="1">
        <f t="shared" si="612"/>
        <v>0.79972799016833096</v>
      </c>
      <c r="S541" s="1">
        <f t="shared" si="613"/>
        <v>0.37571931207685627</v>
      </c>
      <c r="T541" s="1">
        <f t="shared" si="614"/>
        <v>0.79903788282994437</v>
      </c>
      <c r="U541" s="1">
        <f t="shared" si="615"/>
        <v>0.99641694154063176</v>
      </c>
      <c r="V541" s="1">
        <f t="shared" si="616"/>
        <v>162.83417985854774</v>
      </c>
      <c r="W541" s="1">
        <f t="shared" si="617"/>
        <v>4647.6839077234399</v>
      </c>
      <c r="X541" s="1">
        <f t="shared" si="618"/>
        <v>512.8506017617384</v>
      </c>
      <c r="Y541" s="1">
        <f t="shared" si="619"/>
        <v>0.21972978551164435</v>
      </c>
      <c r="Z541" s="1">
        <f t="shared" si="620"/>
        <v>0.753919664365857</v>
      </c>
      <c r="AA541" s="1">
        <f t="shared" si="621"/>
        <v>9766.3570830250355</v>
      </c>
      <c r="AB541" s="1">
        <f t="shared" si="622"/>
        <v>1.1645368982861977E-2</v>
      </c>
      <c r="AC541" s="1">
        <f t="shared" si="623"/>
        <v>0.53078057175867011</v>
      </c>
      <c r="AD541" s="1">
        <f t="shared" si="624"/>
        <v>2.4211551978024756E-2</v>
      </c>
      <c r="AE541" s="1">
        <f t="shared" si="625"/>
        <v>0.37167056646613794</v>
      </c>
      <c r="AF541" s="1">
        <f t="shared" si="626"/>
        <v>257.4179388307532</v>
      </c>
      <c r="AG541" s="1">
        <f t="shared" si="627"/>
        <v>152.64173924970638</v>
      </c>
      <c r="AH541" s="1">
        <f t="shared" si="628"/>
        <v>152.28493172840558</v>
      </c>
      <c r="AI541" s="1">
        <f t="shared" si="629"/>
        <v>250.18633384791949</v>
      </c>
      <c r="AJ541" s="1">
        <f t="shared" si="630"/>
        <v>304.92667116295843</v>
      </c>
      <c r="AK541" s="8">
        <f t="shared" si="631"/>
        <v>151699396.27715325</v>
      </c>
      <c r="AL541" s="1">
        <f t="shared" si="632"/>
        <v>5307134.6847489588</v>
      </c>
      <c r="AM541" s="1">
        <f t="shared" si="633"/>
        <v>0.9999857858427974</v>
      </c>
      <c r="AN541" s="1">
        <f t="shared" si="634"/>
        <v>35.85994509982077</v>
      </c>
      <c r="AO541" s="1">
        <f t="shared" si="635"/>
        <v>132.97559434188304</v>
      </c>
      <c r="AP541" s="1">
        <f t="shared" si="636"/>
        <v>1.154423623723326E-2</v>
      </c>
      <c r="AQ541" s="1">
        <f t="shared" si="637"/>
        <v>3.3753425976825588E-3</v>
      </c>
      <c r="AR541" s="1">
        <f t="shared" si="638"/>
        <v>5205.1365270540282</v>
      </c>
      <c r="AS541" s="1">
        <f t="shared" si="639"/>
        <v>412863120.85576737</v>
      </c>
      <c r="AT541" s="1">
        <f t="shared" si="640"/>
        <v>1603863.0513905874</v>
      </c>
      <c r="AU541" s="1">
        <f t="shared" si="641"/>
        <v>20773392.92063608</v>
      </c>
      <c r="AV541" s="1">
        <f t="shared" si="642"/>
        <v>53.514013096542627</v>
      </c>
      <c r="AW541" s="1">
        <f t="shared" si="643"/>
        <v>1244082.3266808628</v>
      </c>
      <c r="AX541" s="6">
        <f t="shared" si="644"/>
        <v>1824320761.022624</v>
      </c>
      <c r="AY541">
        <f t="shared" si="645"/>
        <v>1594424.9871137801</v>
      </c>
      <c r="AZ541">
        <f t="shared" si="646"/>
        <v>350342.66043291718</v>
      </c>
      <c r="BA541">
        <f t="shared" si="647"/>
        <v>2726422.6726340326</v>
      </c>
      <c r="BB541">
        <f t="shared" si="648"/>
        <v>37469573.202044688</v>
      </c>
    </row>
    <row r="542" spans="4:54" x14ac:dyDescent="0.35">
      <c r="D542">
        <f t="shared" si="598"/>
        <v>2033.6875</v>
      </c>
      <c r="E542" s="1">
        <f t="shared" si="599"/>
        <v>5341.6087809112514</v>
      </c>
      <c r="F542" s="1">
        <f t="shared" si="600"/>
        <v>0.95184504084171162</v>
      </c>
      <c r="G542" s="1">
        <f t="shared" si="601"/>
        <v>222126.4554504345</v>
      </c>
      <c r="H542" s="1">
        <f t="shared" si="602"/>
        <v>10961.851469434512</v>
      </c>
      <c r="I542" s="1">
        <f t="shared" si="603"/>
        <v>1.3629618957014747E-4</v>
      </c>
      <c r="J542" s="1">
        <f t="shared" si="604"/>
        <v>0.57099798920205336</v>
      </c>
      <c r="K542" s="1">
        <f t="shared" si="605"/>
        <v>1.4880333068306479E-2</v>
      </c>
      <c r="L542" s="1">
        <f t="shared" si="606"/>
        <v>6.4273480368240701E-3</v>
      </c>
      <c r="M542" s="1">
        <f t="shared" si="607"/>
        <v>0.73912411614205697</v>
      </c>
      <c r="N542" s="1">
        <f t="shared" si="608"/>
        <v>0.75470505080305472</v>
      </c>
      <c r="O542" s="1">
        <f t="shared" si="609"/>
        <v>8.2467049608672625</v>
      </c>
      <c r="P542" s="1">
        <f t="shared" si="610"/>
        <v>0.83995048348991408</v>
      </c>
      <c r="Q542" s="1">
        <f t="shared" si="611"/>
        <v>227615.46438938327</v>
      </c>
      <c r="R542" s="1">
        <f t="shared" si="612"/>
        <v>0.79972799016833096</v>
      </c>
      <c r="S542" s="1">
        <f t="shared" si="613"/>
        <v>0.37612782967828656</v>
      </c>
      <c r="T542" s="1">
        <f t="shared" si="614"/>
        <v>0.79904650917104847</v>
      </c>
      <c r="U542" s="1">
        <f t="shared" si="615"/>
        <v>0.99642797773133107</v>
      </c>
      <c r="V542" s="1">
        <f t="shared" si="616"/>
        <v>162.80216728753717</v>
      </c>
      <c r="W542" s="1">
        <f t="shared" si="617"/>
        <v>4655.6835972452</v>
      </c>
      <c r="X542" s="1">
        <f t="shared" si="618"/>
        <v>513.73333080841985</v>
      </c>
      <c r="Y542" s="1">
        <f t="shared" si="619"/>
        <v>0.22024034136411627</v>
      </c>
      <c r="Z542" s="1">
        <f t="shared" si="620"/>
        <v>0.75470505080305472</v>
      </c>
      <c r="AA542" s="1">
        <f t="shared" si="621"/>
        <v>9783.1671385223563</v>
      </c>
      <c r="AB542" s="1">
        <f t="shared" si="622"/>
        <v>1.1657500401218063E-2</v>
      </c>
      <c r="AC542" s="1">
        <f t="shared" si="623"/>
        <v>0.53202126776574266</v>
      </c>
      <c r="AD542" s="1">
        <f t="shared" si="624"/>
        <v>2.417581915815915E-2</v>
      </c>
      <c r="AE542" s="1">
        <f t="shared" si="625"/>
        <v>0.37207468188808868</v>
      </c>
      <c r="AF542" s="1">
        <f t="shared" si="626"/>
        <v>257.41793881920029</v>
      </c>
      <c r="AG542" s="1">
        <f t="shared" si="627"/>
        <v>152.64173924285583</v>
      </c>
      <c r="AH542" s="1">
        <f t="shared" si="628"/>
        <v>152.28493172840558</v>
      </c>
      <c r="AI542" s="1">
        <f t="shared" si="629"/>
        <v>250.13714818072643</v>
      </c>
      <c r="AJ542" s="1">
        <f t="shared" si="630"/>
        <v>304.92667114927332</v>
      </c>
      <c r="AK542" s="8">
        <f t="shared" si="631"/>
        <v>152150289.51192373</v>
      </c>
      <c r="AL542" s="1">
        <f t="shared" si="632"/>
        <v>5322908.9465833399</v>
      </c>
      <c r="AM542" s="1">
        <f t="shared" si="633"/>
        <v>0.99998582796537783</v>
      </c>
      <c r="AN542" s="1">
        <f t="shared" si="634"/>
        <v>35.862375309267982</v>
      </c>
      <c r="AO542" s="1">
        <f t="shared" si="635"/>
        <v>132.9846060273365</v>
      </c>
      <c r="AP542" s="1">
        <f t="shared" si="636"/>
        <v>1.1547395004478166E-2</v>
      </c>
      <c r="AQ542" s="1">
        <f t="shared" si="637"/>
        <v>3.3831854165945778E-3</v>
      </c>
      <c r="AR542" s="1">
        <f t="shared" si="638"/>
        <v>5214.0957155361903</v>
      </c>
      <c r="AS542" s="1">
        <f t="shared" si="639"/>
        <v>413950161.61546648</v>
      </c>
      <c r="AT542" s="1">
        <f t="shared" si="640"/>
        <v>1608085.9147357557</v>
      </c>
      <c r="AU542" s="1">
        <f t="shared" si="641"/>
        <v>20873634.361347992</v>
      </c>
      <c r="AV542" s="1">
        <f t="shared" si="642"/>
        <v>53.513425081424003</v>
      </c>
      <c r="AW542" s="1">
        <f t="shared" si="643"/>
        <v>1246541.7252911974</v>
      </c>
      <c r="AX542" s="6">
        <f t="shared" si="644"/>
        <v>1833830154.1171193</v>
      </c>
      <c r="AY542">
        <f t="shared" si="645"/>
        <v>1598623.0006716494</v>
      </c>
      <c r="AZ542">
        <f t="shared" si="646"/>
        <v>352081.27538045193</v>
      </c>
      <c r="BA542">
        <f t="shared" si="647"/>
        <v>2732523.2124915854</v>
      </c>
      <c r="BB542">
        <f t="shared" si="648"/>
        <v>37639974.619084314</v>
      </c>
    </row>
    <row r="543" spans="4:54" x14ac:dyDescent="0.35">
      <c r="D543">
        <f t="shared" si="598"/>
        <v>2033.75</v>
      </c>
      <c r="E543" s="1">
        <f t="shared" si="599"/>
        <v>5350.051035426548</v>
      </c>
      <c r="F543" s="1">
        <f t="shared" si="600"/>
        <v>0.95184554030667112</v>
      </c>
      <c r="G543" s="1">
        <f t="shared" si="601"/>
        <v>222811.57116727415</v>
      </c>
      <c r="H543" s="1">
        <f t="shared" si="602"/>
        <v>10937.416852439756</v>
      </c>
      <c r="I543" s="1">
        <f t="shared" si="603"/>
        <v>1.345924873241004E-4</v>
      </c>
      <c r="J543" s="1">
        <f t="shared" si="604"/>
        <v>0.571526300766521</v>
      </c>
      <c r="K543" s="1">
        <f t="shared" si="605"/>
        <v>1.4863864565492808E-2</v>
      </c>
      <c r="L543" s="1">
        <f t="shared" si="606"/>
        <v>6.433294891910999E-3</v>
      </c>
      <c r="M543" s="1">
        <f t="shared" si="607"/>
        <v>0.73913092974588768</v>
      </c>
      <c r="N543" s="1">
        <f t="shared" si="608"/>
        <v>0.75548744572536353</v>
      </c>
      <c r="O543" s="1">
        <f t="shared" si="609"/>
        <v>8.2608216126816458</v>
      </c>
      <c r="P543" s="1">
        <f t="shared" si="610"/>
        <v>0.84018027570276177</v>
      </c>
      <c r="Q543" s="1">
        <f t="shared" si="611"/>
        <v>228288.34477978395</v>
      </c>
      <c r="R543" s="1">
        <f t="shared" si="612"/>
        <v>0.79972799016833096</v>
      </c>
      <c r="S543" s="1">
        <f t="shared" si="613"/>
        <v>0.37653611303532142</v>
      </c>
      <c r="T543" s="1">
        <f t="shared" si="614"/>
        <v>0.7990550276828966</v>
      </c>
      <c r="U543" s="1">
        <f t="shared" si="615"/>
        <v>0.99643892210796969</v>
      </c>
      <c r="V543" s="1">
        <f t="shared" si="616"/>
        <v>162.77032568301934</v>
      </c>
      <c r="W543" s="1">
        <f t="shared" si="617"/>
        <v>4663.6531638311417</v>
      </c>
      <c r="X543" s="1">
        <f t="shared" si="618"/>
        <v>514.61273592729822</v>
      </c>
      <c r="Y543" s="1">
        <f t="shared" si="619"/>
        <v>0.22075060446335901</v>
      </c>
      <c r="Z543" s="1">
        <f t="shared" si="620"/>
        <v>0.75548744572536353</v>
      </c>
      <c r="AA543" s="1">
        <f t="shared" si="621"/>
        <v>9799.9138955352228</v>
      </c>
      <c r="AB543" s="1">
        <f t="shared" si="622"/>
        <v>1.1669585611342232E-2</v>
      </c>
      <c r="AC543" s="1">
        <f t="shared" si="623"/>
        <v>0.53325883396656126</v>
      </c>
      <c r="AD543" s="1">
        <f t="shared" si="624"/>
        <v>2.4139959752450396E-2</v>
      </c>
      <c r="AE543" s="1">
        <f t="shared" si="625"/>
        <v>0.37247856558985809</v>
      </c>
      <c r="AF543" s="1">
        <f t="shared" si="626"/>
        <v>257.41793880807455</v>
      </c>
      <c r="AG543" s="1">
        <f t="shared" si="627"/>
        <v>152.64173923625856</v>
      </c>
      <c r="AH543" s="1">
        <f t="shared" si="628"/>
        <v>152.28493172840558</v>
      </c>
      <c r="AI543" s="1">
        <f t="shared" si="629"/>
        <v>250.08822519474722</v>
      </c>
      <c r="AJ543" s="1">
        <f t="shared" si="630"/>
        <v>304.92667113609423</v>
      </c>
      <c r="AK543" s="8">
        <f t="shared" si="631"/>
        <v>152600078.57384449</v>
      </c>
      <c r="AL543" s="1">
        <f t="shared" si="632"/>
        <v>5338644.5795179037</v>
      </c>
      <c r="AM543" s="1">
        <f t="shared" si="633"/>
        <v>0.99998586973680126</v>
      </c>
      <c r="AN543" s="1">
        <f t="shared" si="634"/>
        <v>35.864788106925815</v>
      </c>
      <c r="AO543" s="1">
        <f t="shared" si="635"/>
        <v>132.99355314651598</v>
      </c>
      <c r="AP543" s="1">
        <f t="shared" si="636"/>
        <v>1.1550515709507077E-2</v>
      </c>
      <c r="AQ543" s="1">
        <f t="shared" si="637"/>
        <v>3.3910237384265E-3</v>
      </c>
      <c r="AR543" s="1">
        <f t="shared" si="638"/>
        <v>5223.0211680766133</v>
      </c>
      <c r="AS543" s="1">
        <f t="shared" si="639"/>
        <v>415034213.6629169</v>
      </c>
      <c r="AT543" s="1">
        <f t="shared" si="640"/>
        <v>1612297.1677290825</v>
      </c>
      <c r="AU543" s="1">
        <f t="shared" si="641"/>
        <v>20974139.731018975</v>
      </c>
      <c r="AV543" s="1">
        <f t="shared" si="642"/>
        <v>53.512841958284639</v>
      </c>
      <c r="AW543" s="1">
        <f t="shared" si="643"/>
        <v>1248988.312372057</v>
      </c>
      <c r="AX543" s="6">
        <f t="shared" si="644"/>
        <v>1843367659.0279846</v>
      </c>
      <c r="AY543">
        <f t="shared" si="645"/>
        <v>1602809.4721997492</v>
      </c>
      <c r="AZ543">
        <f t="shared" si="646"/>
        <v>353821.15982769203</v>
      </c>
      <c r="BA543">
        <f t="shared" si="647"/>
        <v>2738598.9896581541</v>
      </c>
      <c r="BB543">
        <f t="shared" si="648"/>
        <v>37810757.31986504</v>
      </c>
    </row>
    <row r="544" spans="4:54" x14ac:dyDescent="0.35">
      <c r="D544">
        <f t="shared" si="598"/>
        <v>2033.8125</v>
      </c>
      <c r="E544" s="1">
        <f t="shared" si="599"/>
        <v>5358.4582776235029</v>
      </c>
      <c r="F544" s="1">
        <f t="shared" si="600"/>
        <v>0.95184603561763959</v>
      </c>
      <c r="G544" s="1">
        <f t="shared" si="601"/>
        <v>223495.15972055163</v>
      </c>
      <c r="H544" s="1">
        <f t="shared" si="602"/>
        <v>10912.701112112454</v>
      </c>
      <c r="I544" s="1">
        <f t="shared" si="603"/>
        <v>1.329100813545829E-4</v>
      </c>
      <c r="J544" s="1">
        <f t="shared" si="604"/>
        <v>0.57205321137111986</v>
      </c>
      <c r="K544" s="1">
        <f t="shared" si="605"/>
        <v>1.484742777692408E-2</v>
      </c>
      <c r="L544" s="1">
        <f t="shared" si="606"/>
        <v>6.4392259773160161E-3</v>
      </c>
      <c r="M544" s="1">
        <f t="shared" si="607"/>
        <v>0.73913765817967669</v>
      </c>
      <c r="N544" s="1">
        <f t="shared" si="608"/>
        <v>0.75626684410918277</v>
      </c>
      <c r="O544" s="1">
        <f t="shared" si="609"/>
        <v>8.2748847708539621</v>
      </c>
      <c r="P544" s="1">
        <f t="shared" si="610"/>
        <v>0.84040854197243975</v>
      </c>
      <c r="Q544" s="1">
        <f t="shared" si="611"/>
        <v>228959.55723765751</v>
      </c>
      <c r="R544" s="1">
        <f t="shared" si="612"/>
        <v>0.79972799016833096</v>
      </c>
      <c r="S544" s="1">
        <f t="shared" si="613"/>
        <v>0.37694416046940443</v>
      </c>
      <c r="T544" s="1">
        <f t="shared" si="614"/>
        <v>0.79906343971335436</v>
      </c>
      <c r="U544" s="1">
        <f t="shared" si="615"/>
        <v>0.99644977545142832</v>
      </c>
      <c r="V544" s="1">
        <f t="shared" si="616"/>
        <v>162.73865456284341</v>
      </c>
      <c r="W544" s="1">
        <f t="shared" si="617"/>
        <v>4671.5925305405126</v>
      </c>
      <c r="X544" s="1">
        <f t="shared" si="618"/>
        <v>515.48880862831425</v>
      </c>
      <c r="Y544" s="1">
        <f t="shared" si="619"/>
        <v>0.22126057271155156</v>
      </c>
      <c r="Z544" s="1">
        <f t="shared" si="620"/>
        <v>0.75626684410918277</v>
      </c>
      <c r="AA544" s="1">
        <f t="shared" si="621"/>
        <v>9816.5971923850684</v>
      </c>
      <c r="AB544" s="1">
        <f t="shared" si="622"/>
        <v>1.1681624535637774E-2</v>
      </c>
      <c r="AC544" s="1">
        <f t="shared" si="623"/>
        <v>0.53449324452566793</v>
      </c>
      <c r="AD544" s="1">
        <f t="shared" si="624"/>
        <v>2.4103976871587898E-2</v>
      </c>
      <c r="AE544" s="1">
        <f t="shared" si="625"/>
        <v>0.37288221591097775</v>
      </c>
      <c r="AF544" s="1">
        <f t="shared" si="626"/>
        <v>257.41793879736019</v>
      </c>
      <c r="AG544" s="1">
        <f t="shared" si="627"/>
        <v>152.64173922990526</v>
      </c>
      <c r="AH544" s="1">
        <f t="shared" si="628"/>
        <v>152.28493172840558</v>
      </c>
      <c r="AI544" s="1">
        <f t="shared" si="629"/>
        <v>250.03956414918198</v>
      </c>
      <c r="AJ544" s="1">
        <f t="shared" si="630"/>
        <v>304.92667112340246</v>
      </c>
      <c r="AK544" s="8">
        <f t="shared" si="631"/>
        <v>153048752.70090103</v>
      </c>
      <c r="AL544" s="1">
        <f t="shared" si="632"/>
        <v>5354341.2070493046</v>
      </c>
      <c r="AM544" s="1">
        <f t="shared" si="633"/>
        <v>0.99998591116007729</v>
      </c>
      <c r="AN544" s="1">
        <f t="shared" si="634"/>
        <v>35.867183543453173</v>
      </c>
      <c r="AO544" s="1">
        <f t="shared" si="635"/>
        <v>133.0024358872744</v>
      </c>
      <c r="AP544" s="1">
        <f t="shared" si="636"/>
        <v>1.1553598511162525E-2</v>
      </c>
      <c r="AQ544" s="1">
        <f t="shared" si="637"/>
        <v>3.3988575309529968E-3</v>
      </c>
      <c r="AR544" s="1">
        <f t="shared" si="638"/>
        <v>5231.9127985061159</v>
      </c>
      <c r="AS544" s="1">
        <f t="shared" si="639"/>
        <v>416115254.50685543</v>
      </c>
      <c r="AT544" s="1">
        <f t="shared" si="640"/>
        <v>1616496.7229980892</v>
      </c>
      <c r="AU544" s="1">
        <f t="shared" si="641"/>
        <v>21074908.304002043</v>
      </c>
      <c r="AV544" s="1">
        <f t="shared" si="642"/>
        <v>53.512263685515592</v>
      </c>
      <c r="AW544" s="1">
        <f t="shared" si="643"/>
        <v>1251422.0449998279</v>
      </c>
      <c r="AX544" s="6">
        <f t="shared" si="644"/>
        <v>1852933206.0717909</v>
      </c>
      <c r="AY544">
        <f t="shared" si="645"/>
        <v>1606984.3148397515</v>
      </c>
      <c r="AZ544">
        <f t="shared" si="646"/>
        <v>355562.26983992371</v>
      </c>
      <c r="BA544">
        <f t="shared" si="647"/>
        <v>2744649.8884272426</v>
      </c>
      <c r="BB544">
        <f t="shared" si="648"/>
        <v>37981919.756718673</v>
      </c>
    </row>
    <row r="545" spans="4:54" x14ac:dyDescent="0.35">
      <c r="D545">
        <f t="shared" si="598"/>
        <v>2033.875</v>
      </c>
      <c r="E545" s="1">
        <f t="shared" si="599"/>
        <v>5366.8304648528037</v>
      </c>
      <c r="F545" s="1">
        <f t="shared" si="600"/>
        <v>0.95184652680994886</v>
      </c>
      <c r="G545" s="1">
        <f t="shared" si="601"/>
        <v>224177.20354005866</v>
      </c>
      <c r="H545" s="1">
        <f t="shared" si="602"/>
        <v>10887.707619559791</v>
      </c>
      <c r="I545" s="1">
        <f t="shared" si="603"/>
        <v>1.3124870545815504E-4</v>
      </c>
      <c r="J545" s="1">
        <f t="shared" si="604"/>
        <v>0.57257872398359533</v>
      </c>
      <c r="K545" s="1">
        <f t="shared" si="605"/>
        <v>1.4831022728603425E-2</v>
      </c>
      <c r="L545" s="1">
        <f t="shared" si="606"/>
        <v>6.4451413264450747E-3</v>
      </c>
      <c r="M545" s="1">
        <f t="shared" si="607"/>
        <v>0.73914430250804941</v>
      </c>
      <c r="N545" s="1">
        <f t="shared" si="608"/>
        <v>0.75704324113017962</v>
      </c>
      <c r="O545" s="1">
        <f t="shared" si="609"/>
        <v>8.2888943036193297</v>
      </c>
      <c r="P545" s="1">
        <f t="shared" si="610"/>
        <v>0.84063529041357565</v>
      </c>
      <c r="Q545" s="1">
        <f t="shared" si="611"/>
        <v>229629.0858808351</v>
      </c>
      <c r="R545" s="1">
        <f t="shared" si="612"/>
        <v>0.79972799016833096</v>
      </c>
      <c r="S545" s="1">
        <f t="shared" si="613"/>
        <v>0.37735197031153422</v>
      </c>
      <c r="T545" s="1">
        <f t="shared" si="614"/>
        <v>0.79907174659343905</v>
      </c>
      <c r="U545" s="1">
        <f t="shared" si="615"/>
        <v>0.99646053853612337</v>
      </c>
      <c r="V545" s="1">
        <f t="shared" si="616"/>
        <v>162.70715344017344</v>
      </c>
      <c r="W545" s="1">
        <f t="shared" si="617"/>
        <v>4679.5016229853491</v>
      </c>
      <c r="X545" s="1">
        <f t="shared" si="618"/>
        <v>516.36154070309738</v>
      </c>
      <c r="Y545" s="1">
        <f t="shared" si="619"/>
        <v>0.22177024402281464</v>
      </c>
      <c r="Z545" s="1">
        <f t="shared" si="620"/>
        <v>0.75704324113017962</v>
      </c>
      <c r="AA545" s="1">
        <f t="shared" si="621"/>
        <v>9833.2168727576009</v>
      </c>
      <c r="AB545" s="1">
        <f t="shared" si="622"/>
        <v>1.1693617099585961E-2</v>
      </c>
      <c r="AC545" s="1">
        <f t="shared" si="623"/>
        <v>0.53572447394361433</v>
      </c>
      <c r="AD545" s="1">
        <f t="shared" si="624"/>
        <v>2.4067873616627756E-2</v>
      </c>
      <c r="AE545" s="1">
        <f t="shared" si="625"/>
        <v>0.37328563120043151</v>
      </c>
      <c r="AF545" s="1">
        <f t="shared" si="626"/>
        <v>257.41793878704198</v>
      </c>
      <c r="AG545" s="1">
        <f t="shared" si="627"/>
        <v>152.64173922378683</v>
      </c>
      <c r="AH545" s="1">
        <f t="shared" si="628"/>
        <v>152.28493172840558</v>
      </c>
      <c r="AI545" s="1">
        <f t="shared" si="629"/>
        <v>249.99116429603239</v>
      </c>
      <c r="AJ545" s="1">
        <f t="shared" si="630"/>
        <v>304.92667111117993</v>
      </c>
      <c r="AK545" s="8">
        <f t="shared" si="631"/>
        <v>153496301.27660644</v>
      </c>
      <c r="AL545" s="1">
        <f t="shared" si="632"/>
        <v>5369998.4577653958</v>
      </c>
      <c r="AM545" s="1">
        <f t="shared" si="633"/>
        <v>0.99998595223818965</v>
      </c>
      <c r="AN545" s="1">
        <f t="shared" si="634"/>
        <v>35.869561669963922</v>
      </c>
      <c r="AO545" s="1">
        <f t="shared" si="635"/>
        <v>133.01125443915191</v>
      </c>
      <c r="AP545" s="1">
        <f t="shared" si="636"/>
        <v>1.1556643567994698E-2</v>
      </c>
      <c r="AQ545" s="1">
        <f t="shared" si="637"/>
        <v>3.4066867621321802E-3</v>
      </c>
      <c r="AR545" s="1">
        <f t="shared" si="638"/>
        <v>5240.7705235144913</v>
      </c>
      <c r="AS545" s="1">
        <f t="shared" si="639"/>
        <v>417193262.00651401</v>
      </c>
      <c r="AT545" s="1">
        <f t="shared" si="640"/>
        <v>1620684.4945318741</v>
      </c>
      <c r="AU545" s="1">
        <f t="shared" si="641"/>
        <v>21175939.349189423</v>
      </c>
      <c r="AV545" s="1">
        <f t="shared" si="642"/>
        <v>53.511690221852476</v>
      </c>
      <c r="AW545" s="1">
        <f t="shared" si="643"/>
        <v>1253842.8814767788</v>
      </c>
      <c r="AX545" s="6">
        <f t="shared" si="644"/>
        <v>1862526724.9015789</v>
      </c>
      <c r="AY545">
        <f t="shared" si="645"/>
        <v>1611147.4430868928</v>
      </c>
      <c r="AZ545">
        <f t="shared" si="646"/>
        <v>357304.56161011412</v>
      </c>
      <c r="BA545">
        <f t="shared" si="647"/>
        <v>2750675.7956310874</v>
      </c>
      <c r="BB545">
        <f t="shared" si="648"/>
        <v>38153460.374745376</v>
      </c>
    </row>
    <row r="546" spans="4:54" x14ac:dyDescent="0.35">
      <c r="D546">
        <f t="shared" si="598"/>
        <v>2033.9375</v>
      </c>
      <c r="E546" s="1">
        <f t="shared" si="599"/>
        <v>5375.1675571216147</v>
      </c>
      <c r="F546" s="1">
        <f t="shared" si="600"/>
        <v>0.95184701391863757</v>
      </c>
      <c r="G546" s="1">
        <f t="shared" si="601"/>
        <v>224857.68526628116</v>
      </c>
      <c r="H546" s="1">
        <f t="shared" si="602"/>
        <v>10862.439761050169</v>
      </c>
      <c r="I546" s="1">
        <f t="shared" si="603"/>
        <v>1.2960809675893707E-4</v>
      </c>
      <c r="J546" s="1">
        <f t="shared" si="604"/>
        <v>0.57310284157123026</v>
      </c>
      <c r="K546" s="1">
        <f t="shared" si="605"/>
        <v>1.481464944584894E-2</v>
      </c>
      <c r="L546" s="1">
        <f t="shared" si="606"/>
        <v>6.4510409726989222E-3</v>
      </c>
      <c r="M546" s="1">
        <f t="shared" si="607"/>
        <v>0.73915086378232342</v>
      </c>
      <c r="N546" s="1">
        <f t="shared" si="608"/>
        <v>0.75781663216249473</v>
      </c>
      <c r="O546" s="1">
        <f t="shared" si="609"/>
        <v>8.3028500837143344</v>
      </c>
      <c r="P546" s="1">
        <f t="shared" si="610"/>
        <v>0.84086052912989051</v>
      </c>
      <c r="Q546" s="1">
        <f t="shared" si="611"/>
        <v>230296.91504543385</v>
      </c>
      <c r="R546" s="1">
        <f t="shared" si="612"/>
        <v>0.79972799016833096</v>
      </c>
      <c r="S546" s="1">
        <f t="shared" si="613"/>
        <v>0.37775954090224084</v>
      </c>
      <c r="T546" s="1">
        <f t="shared" si="614"/>
        <v>0.79907994963753015</v>
      </c>
      <c r="U546" s="1">
        <f t="shared" si="615"/>
        <v>0.99647121213005163</v>
      </c>
      <c r="V546" s="1">
        <f t="shared" si="616"/>
        <v>162.67582182357427</v>
      </c>
      <c r="W546" s="1">
        <f t="shared" si="617"/>
        <v>4687.3803693189939</v>
      </c>
      <c r="X546" s="1">
        <f t="shared" si="618"/>
        <v>517.23092422369848</v>
      </c>
      <c r="Y546" s="1">
        <f t="shared" si="619"/>
        <v>0.22227961632318105</v>
      </c>
      <c r="Z546" s="1">
        <f t="shared" si="620"/>
        <v>0.75781663216249473</v>
      </c>
      <c r="AA546" s="1">
        <f t="shared" si="621"/>
        <v>9849.7727856786751</v>
      </c>
      <c r="AB546" s="1">
        <f t="shared" si="622"/>
        <v>1.170556323173377E-2</v>
      </c>
      <c r="AC546" s="1">
        <f t="shared" si="623"/>
        <v>0.53695249705817438</v>
      </c>
      <c r="AD546" s="1">
        <f t="shared" si="624"/>
        <v>2.4031653078556592E-2</v>
      </c>
      <c r="AE546" s="1">
        <f t="shared" si="625"/>
        <v>0.37368880981663177</v>
      </c>
      <c r="AF546" s="1">
        <f t="shared" si="626"/>
        <v>257.41793877710523</v>
      </c>
      <c r="AG546" s="1">
        <f t="shared" si="627"/>
        <v>152.64173921789461</v>
      </c>
      <c r="AH546" s="1">
        <f t="shared" si="628"/>
        <v>152.28493172840558</v>
      </c>
      <c r="AI546" s="1">
        <f t="shared" si="629"/>
        <v>249.94302488023354</v>
      </c>
      <c r="AJ546" s="1">
        <f t="shared" si="630"/>
        <v>304.92667109940925</v>
      </c>
      <c r="AK546" s="8">
        <f t="shared" si="631"/>
        <v>153942713.83038786</v>
      </c>
      <c r="AL546" s="1">
        <f t="shared" si="632"/>
        <v>5385615.9653587602</v>
      </c>
      <c r="AM546" s="1">
        <f t="shared" si="633"/>
        <v>0.99998599297409707</v>
      </c>
      <c r="AN546" s="1">
        <f t="shared" si="634"/>
        <v>35.871922538018858</v>
      </c>
      <c r="AO546" s="1">
        <f t="shared" si="635"/>
        <v>133.02000899334584</v>
      </c>
      <c r="AP546" s="1">
        <f t="shared" si="636"/>
        <v>1.155965103825971E-2</v>
      </c>
      <c r="AQ546" s="1">
        <f t="shared" si="637"/>
        <v>3.4145114001051472E-3</v>
      </c>
      <c r="AR546" s="1">
        <f t="shared" si="638"/>
        <v>5249.5942626376491</v>
      </c>
      <c r="AS546" s="1">
        <f t="shared" si="639"/>
        <v>418268214.37195385</v>
      </c>
      <c r="AT546" s="1">
        <f t="shared" si="640"/>
        <v>1624860.3976824114</v>
      </c>
      <c r="AU546" s="1">
        <f t="shared" si="641"/>
        <v>21277232.130097665</v>
      </c>
      <c r="AV546" s="1">
        <f t="shared" si="642"/>
        <v>53.511121526373067</v>
      </c>
      <c r="AW546" s="1">
        <f t="shared" si="643"/>
        <v>1256250.7813279179</v>
      </c>
      <c r="AX546" s="6">
        <f t="shared" si="644"/>
        <v>1872148144.5159781</v>
      </c>
      <c r="AY546">
        <f t="shared" si="645"/>
        <v>1615298.7727912657</v>
      </c>
      <c r="AZ546">
        <f t="shared" si="646"/>
        <v>359047.99146334775</v>
      </c>
      <c r="BA546">
        <f t="shared" si="647"/>
        <v>2756676.6006373805</v>
      </c>
      <c r="BB546">
        <f t="shared" si="648"/>
        <v>38325377.611972317</v>
      </c>
    </row>
    <row r="547" spans="4:54" x14ac:dyDescent="0.35">
      <c r="D547">
        <f t="shared" si="598"/>
        <v>2034</v>
      </c>
      <c r="E547" s="1">
        <f t="shared" si="599"/>
        <v>5383.4695170744326</v>
      </c>
      <c r="F547" s="1">
        <f t="shared" si="600"/>
        <v>0.95184749697845328</v>
      </c>
      <c r="G547" s="1">
        <f t="shared" si="601"/>
        <v>225536.58775134679</v>
      </c>
      <c r="H547" s="1">
        <f t="shared" si="602"/>
        <v>10836.900937177024</v>
      </c>
      <c r="I547" s="1">
        <f t="shared" si="603"/>
        <v>1.2798799566697607E-4</v>
      </c>
      <c r="J547" s="1">
        <f t="shared" si="604"/>
        <v>0.57362556710080215</v>
      </c>
      <c r="K547" s="1">
        <f t="shared" si="605"/>
        <v>1.4798307953294475E-2</v>
      </c>
      <c r="L547" s="1">
        <f t="shared" si="606"/>
        <v>6.456924949472617E-3</v>
      </c>
      <c r="M547" s="1">
        <f t="shared" si="607"/>
        <v>0.73915734304067504</v>
      </c>
      <c r="N547" s="1">
        <f t="shared" si="608"/>
        <v>0.75858701277792118</v>
      </c>
      <c r="O547" s="1">
        <f t="shared" si="609"/>
        <v>8.316751988356037</v>
      </c>
      <c r="P547" s="1">
        <f t="shared" si="610"/>
        <v>0.84108426621366805</v>
      </c>
      <c r="Q547" s="1">
        <f t="shared" si="611"/>
        <v>230963.02928638572</v>
      </c>
      <c r="R547" s="1">
        <f t="shared" si="612"/>
        <v>0.79972799016833096</v>
      </c>
      <c r="S547" s="1">
        <f t="shared" si="613"/>
        <v>0.37816687059156179</v>
      </c>
      <c r="T547" s="1">
        <f t="shared" si="614"/>
        <v>0.79908805014357753</v>
      </c>
      <c r="U547" s="1">
        <f t="shared" si="615"/>
        <v>0.99648179699483563</v>
      </c>
      <c r="V547" s="1">
        <f t="shared" si="616"/>
        <v>162.64465921709626</v>
      </c>
      <c r="W547" s="1">
        <f t="shared" si="617"/>
        <v>4695.2287002242419</v>
      </c>
      <c r="X547" s="1">
        <f t="shared" si="618"/>
        <v>518.09695154128201</v>
      </c>
      <c r="Y547" s="1">
        <f t="shared" si="619"/>
        <v>0.22278868755056572</v>
      </c>
      <c r="Z547" s="1">
        <f t="shared" si="620"/>
        <v>0.75858701277792118</v>
      </c>
      <c r="AA547" s="1">
        <f t="shared" si="621"/>
        <v>9866.2647854893803</v>
      </c>
      <c r="AB547" s="1">
        <f t="shared" si="622"/>
        <v>1.1717462863681201E-2</v>
      </c>
      <c r="AC547" s="1">
        <f t="shared" si="623"/>
        <v>0.53817728904548234</v>
      </c>
      <c r="AD547" s="1">
        <f t="shared" si="624"/>
        <v>2.3995318337862191E-2</v>
      </c>
      <c r="AE547" s="1">
        <f t="shared" si="625"/>
        <v>0.37409175012739604</v>
      </c>
      <c r="AF547" s="1">
        <f t="shared" si="626"/>
        <v>257.41793876753593</v>
      </c>
      <c r="AG547" s="1">
        <f t="shared" si="627"/>
        <v>152.64173921222027</v>
      </c>
      <c r="AH547" s="1">
        <f t="shared" si="628"/>
        <v>152.28493172840558</v>
      </c>
      <c r="AI547" s="1">
        <f t="shared" si="629"/>
        <v>249.89514513978438</v>
      </c>
      <c r="AJ547" s="1">
        <f t="shared" si="630"/>
        <v>304.92667108807387</v>
      </c>
      <c r="AK547" s="8">
        <f t="shared" si="631"/>
        <v>154387980.03793982</v>
      </c>
      <c r="AL547" s="1">
        <f t="shared" si="632"/>
        <v>5401193.368639065</v>
      </c>
      <c r="AM547" s="1">
        <f t="shared" si="633"/>
        <v>0.99998603337073333</v>
      </c>
      <c r="AN547" s="1">
        <f t="shared" si="634"/>
        <v>35.874266199617551</v>
      </c>
      <c r="AO547" s="1">
        <f t="shared" si="635"/>
        <v>133.02869974268066</v>
      </c>
      <c r="AP547" s="1">
        <f t="shared" si="636"/>
        <v>1.1562621079917885E-2</v>
      </c>
      <c r="AQ547" s="1">
        <f t="shared" si="637"/>
        <v>3.4223314131955206E-3</v>
      </c>
      <c r="AR547" s="1">
        <f t="shared" si="638"/>
        <v>5258.3839382443366</v>
      </c>
      <c r="AS547" s="1">
        <f t="shared" si="639"/>
        <v>419340090.16432291</v>
      </c>
      <c r="AT547" s="1">
        <f t="shared" si="640"/>
        <v>1629024.3491655511</v>
      </c>
      <c r="AU547" s="1">
        <f t="shared" si="641"/>
        <v>21378785.904952817</v>
      </c>
      <c r="AV547" s="1">
        <f t="shared" si="642"/>
        <v>53.51055755849486</v>
      </c>
      <c r="AW547" s="1">
        <f t="shared" si="643"/>
        <v>1258645.7052976179</v>
      </c>
      <c r="AX547" s="6">
        <f t="shared" si="644"/>
        <v>1881797393.2683494</v>
      </c>
      <c r="AY547">
        <f t="shared" si="645"/>
        <v>1619438.2211588125</v>
      </c>
      <c r="AZ547">
        <f t="shared" si="646"/>
        <v>360792.51586119464</v>
      </c>
      <c r="BA547">
        <f t="shared" si="647"/>
        <v>2762652.1953454916</v>
      </c>
      <c r="BB547">
        <f t="shared" si="648"/>
        <v>38497669.899512157</v>
      </c>
    </row>
    <row r="548" spans="4:54" x14ac:dyDescent="0.35">
      <c r="D548">
        <f t="shared" si="598"/>
        <v>2034.0625</v>
      </c>
      <c r="E548" s="1">
        <f t="shared" si="599"/>
        <v>5391.7363099737058</v>
      </c>
      <c r="F548" s="1">
        <f t="shared" si="600"/>
        <v>0.95184797602385574</v>
      </c>
      <c r="G548" s="1">
        <f t="shared" si="601"/>
        <v>226213.89405992036</v>
      </c>
      <c r="H548" s="1">
        <f t="shared" si="602"/>
        <v>10811.09456202563</v>
      </c>
      <c r="I548" s="1">
        <f t="shared" si="603"/>
        <v>1.2638814583718991E-4</v>
      </c>
      <c r="J548" s="1">
        <f t="shared" si="604"/>
        <v>0.57414690353854103</v>
      </c>
      <c r="K548" s="1">
        <f t="shared" si="605"/>
        <v>1.4781998274890407E-2</v>
      </c>
      <c r="L548" s="1">
        <f t="shared" si="606"/>
        <v>6.4627932901550576E-3</v>
      </c>
      <c r="M548" s="1">
        <f t="shared" si="607"/>
        <v>0.73916374130830309</v>
      </c>
      <c r="N548" s="1">
        <f t="shared" si="608"/>
        <v>0.75935437874505751</v>
      </c>
      <c r="O548" s="1">
        <f t="shared" si="609"/>
        <v>8.3305998992203172</v>
      </c>
      <c r="P548" s="1">
        <f t="shared" si="610"/>
        <v>0.8413065097452318</v>
      </c>
      <c r="Q548" s="1">
        <f t="shared" si="611"/>
        <v>231627.41337791568</v>
      </c>
      <c r="R548" s="1">
        <f t="shared" si="612"/>
        <v>0.79972799016833096</v>
      </c>
      <c r="S548" s="1">
        <f t="shared" si="613"/>
        <v>0.37857395773901792</v>
      </c>
      <c r="T548" s="1">
        <f t="shared" si="614"/>
        <v>0.7990960493933067</v>
      </c>
      <c r="U548" s="1">
        <f t="shared" si="615"/>
        <v>0.99649229388576877</v>
      </c>
      <c r="V548" s="1">
        <f t="shared" si="616"/>
        <v>162.61366512036039</v>
      </c>
      <c r="W548" s="1">
        <f t="shared" si="617"/>
        <v>4703.0465489011231</v>
      </c>
      <c r="X548" s="1">
        <f t="shared" si="618"/>
        <v>518.95961528477756</v>
      </c>
      <c r="Y548" s="1">
        <f t="shared" si="619"/>
        <v>0.22329745565473585</v>
      </c>
      <c r="Z548" s="1">
        <f t="shared" si="620"/>
        <v>0.75935437874505751</v>
      </c>
      <c r="AA548" s="1">
        <f t="shared" si="621"/>
        <v>9882.6927318203689</v>
      </c>
      <c r="AB548" s="1">
        <f t="shared" si="622"/>
        <v>1.1729315930068202E-2</v>
      </c>
      <c r="AC548" s="1">
        <f t="shared" si="623"/>
        <v>0.53939882542109829</v>
      </c>
      <c r="AD548" s="1">
        <f t="shared" si="624"/>
        <v>2.3958872464111079E-2</v>
      </c>
      <c r="AE548" s="1">
        <f t="shared" si="625"/>
        <v>0.37449445050992297</v>
      </c>
      <c r="AF548" s="1">
        <f t="shared" si="626"/>
        <v>257.41793875832042</v>
      </c>
      <c r="AG548" s="1">
        <f t="shared" si="627"/>
        <v>152.64173920675574</v>
      </c>
      <c r="AH548" s="1">
        <f t="shared" si="628"/>
        <v>152.28493172840558</v>
      </c>
      <c r="AI548" s="1">
        <f t="shared" si="629"/>
        <v>249.84752430587832</v>
      </c>
      <c r="AJ548" s="1">
        <f t="shared" si="630"/>
        <v>304.92667107715755</v>
      </c>
      <c r="AK548" s="8">
        <f t="shared" si="631"/>
        <v>154832089.72154406</v>
      </c>
      <c r="AL548" s="1">
        <f t="shared" si="632"/>
        <v>5416730.3115442544</v>
      </c>
      <c r="AM548" s="1">
        <f t="shared" si="633"/>
        <v>0.99998607343100721</v>
      </c>
      <c r="AN548" s="1">
        <f t="shared" si="634"/>
        <v>35.876592707190319</v>
      </c>
      <c r="AO548" s="1">
        <f t="shared" si="635"/>
        <v>133.03732688157805</v>
      </c>
      <c r="AP548" s="1">
        <f t="shared" si="636"/>
        <v>1.1565553850632047E-2</v>
      </c>
      <c r="AQ548" s="1">
        <f t="shared" si="637"/>
        <v>3.4301467699089901E-3</v>
      </c>
      <c r="AR548" s="1">
        <f t="shared" si="638"/>
        <v>5267.1394755224619</v>
      </c>
      <c r="AS548" s="1">
        <f t="shared" si="639"/>
        <v>420408868.29604352</v>
      </c>
      <c r="AT548" s="1">
        <f t="shared" si="640"/>
        <v>1633176.2670617485</v>
      </c>
      <c r="AU548" s="1">
        <f t="shared" si="641"/>
        <v>21480599.926775664</v>
      </c>
      <c r="AV548" s="1">
        <f t="shared" si="642"/>
        <v>53.509998277972727</v>
      </c>
      <c r="AW548" s="1">
        <f t="shared" si="643"/>
        <v>1261027.6153460352</v>
      </c>
      <c r="AX548" s="6">
        <f t="shared" si="644"/>
        <v>1891474398.8759458</v>
      </c>
      <c r="AY548">
        <f t="shared" si="645"/>
        <v>1623565.7067520511</v>
      </c>
      <c r="AZ548">
        <f t="shared" si="646"/>
        <v>362538.09140601603</v>
      </c>
      <c r="BA548">
        <f t="shared" si="647"/>
        <v>2768602.4741822272</v>
      </c>
      <c r="BB548">
        <f t="shared" si="648"/>
        <v>38670335.661721252</v>
      </c>
    </row>
    <row r="549" spans="4:54" x14ac:dyDescent="0.35">
      <c r="D549">
        <f t="shared" si="598"/>
        <v>2034.125</v>
      </c>
      <c r="E549" s="1">
        <f t="shared" si="599"/>
        <v>5399.9679036801517</v>
      </c>
      <c r="F549" s="1">
        <f t="shared" si="600"/>
        <v>0.95184845108901717</v>
      </c>
      <c r="G549" s="1">
        <f t="shared" si="601"/>
        <v>226889.58747004697</v>
      </c>
      <c r="H549" s="1">
        <f t="shared" si="602"/>
        <v>10785.024062346214</v>
      </c>
      <c r="I549" s="1">
        <f t="shared" si="603"/>
        <v>1.2480829412882195E-4</v>
      </c>
      <c r="J549" s="1">
        <f t="shared" si="604"/>
        <v>0.57466685385008698</v>
      </c>
      <c r="K549" s="1">
        <f t="shared" si="605"/>
        <v>1.4765720433904592E-2</v>
      </c>
      <c r="L549" s="1">
        <f t="shared" si="606"/>
        <v>6.4686460281284976E-3</v>
      </c>
      <c r="M549" s="1">
        <f t="shared" si="607"/>
        <v>0.73917005959759163</v>
      </c>
      <c r="N549" s="1">
        <f t="shared" si="608"/>
        <v>0.76011872602843522</v>
      </c>
      <c r="O549" s="1">
        <f t="shared" si="609"/>
        <v>8.3443937024196124</v>
      </c>
      <c r="P549" s="1">
        <f t="shared" si="610"/>
        <v>0.84152726779243092</v>
      </c>
      <c r="Q549" s="1">
        <f t="shared" si="611"/>
        <v>232290.05231397081</v>
      </c>
      <c r="R549" s="1">
        <f t="shared" si="612"/>
        <v>0.79972799016833096</v>
      </c>
      <c r="S549" s="1">
        <f t="shared" si="613"/>
        <v>0.37898080071358975</v>
      </c>
      <c r="T549" s="1">
        <f t="shared" si="614"/>
        <v>0.79910394865242151</v>
      </c>
      <c r="U549" s="1">
        <f t="shared" si="615"/>
        <v>0.9965027035518601</v>
      </c>
      <c r="V549" s="1">
        <f t="shared" si="616"/>
        <v>162.58283902864315</v>
      </c>
      <c r="W549" s="1">
        <f t="shared" si="617"/>
        <v>4710.8338510543254</v>
      </c>
      <c r="X549" s="1">
        <f t="shared" si="618"/>
        <v>519.8189083594923</v>
      </c>
      <c r="Y549" s="1">
        <f t="shared" si="619"/>
        <v>0.22380591859728105</v>
      </c>
      <c r="Z549" s="1">
        <f t="shared" si="620"/>
        <v>0.76011872602843522</v>
      </c>
      <c r="AA549" s="1">
        <f t="shared" si="621"/>
        <v>9899.0564895654243</v>
      </c>
      <c r="AB549" s="1">
        <f t="shared" si="622"/>
        <v>1.174112236856118E-2</v>
      </c>
      <c r="AC549" s="1">
        <f t="shared" si="623"/>
        <v>0.54061708204100345</v>
      </c>
      <c r="AD549" s="1">
        <f t="shared" si="624"/>
        <v>2.3922318515533041E-2</v>
      </c>
      <c r="AE549" s="1">
        <f t="shared" si="625"/>
        <v>0.37489690935076891</v>
      </c>
      <c r="AF549" s="1">
        <f t="shared" si="626"/>
        <v>257.41793874944563</v>
      </c>
      <c r="AG549" s="1">
        <f t="shared" si="627"/>
        <v>152.64173920149324</v>
      </c>
      <c r="AH549" s="1">
        <f t="shared" si="628"/>
        <v>152.28493172840558</v>
      </c>
      <c r="AI549" s="1">
        <f t="shared" si="629"/>
        <v>249.80016160303364</v>
      </c>
      <c r="AJ549" s="1">
        <f t="shared" si="630"/>
        <v>304.92667106664481</v>
      </c>
      <c r="AK549" s="8">
        <f t="shared" si="631"/>
        <v>155275032.85035619</v>
      </c>
      <c r="AL549" s="1">
        <f t="shared" si="632"/>
        <v>5432226.4431505753</v>
      </c>
      <c r="AM549" s="1">
        <f t="shared" si="633"/>
        <v>0.99998611315780273</v>
      </c>
      <c r="AN549" s="1">
        <f t="shared" si="634"/>
        <v>35.878902113590108</v>
      </c>
      <c r="AO549" s="1">
        <f t="shared" si="635"/>
        <v>133.045890606027</v>
      </c>
      <c r="AP549" s="1">
        <f t="shared" si="636"/>
        <v>1.1568449507765859E-2</v>
      </c>
      <c r="AQ549" s="1">
        <f t="shared" si="637"/>
        <v>3.4379574389328529E-3</v>
      </c>
      <c r="AR549" s="1">
        <f t="shared" si="638"/>
        <v>5275.8608024650021</v>
      </c>
      <c r="AS549" s="1">
        <f t="shared" si="639"/>
        <v>421474528.03092736</v>
      </c>
      <c r="AT549" s="1">
        <f t="shared" si="640"/>
        <v>1637316.0708165101</v>
      </c>
      <c r="AU549" s="1">
        <f t="shared" si="641"/>
        <v>21582673.443467025</v>
      </c>
      <c r="AV549" s="1">
        <f t="shared" si="642"/>
        <v>53.509443644896386</v>
      </c>
      <c r="AW549" s="1">
        <f t="shared" si="643"/>
        <v>1263396.4746453136</v>
      </c>
      <c r="AX549" s="6">
        <f t="shared" si="644"/>
        <v>1901179088.4290931</v>
      </c>
      <c r="AY549">
        <f t="shared" si="645"/>
        <v>1627681.1494905171</v>
      </c>
      <c r="AZ549">
        <f t="shared" si="646"/>
        <v>364284.67484520352</v>
      </c>
      <c r="BA549">
        <f t="shared" si="647"/>
        <v>2774527.3340971204</v>
      </c>
      <c r="BB549">
        <f t="shared" si="648"/>
        <v>38843373.316357642</v>
      </c>
    </row>
    <row r="550" spans="4:54" x14ac:dyDescent="0.35">
      <c r="D550">
        <f t="shared" si="598"/>
        <v>2034.1875</v>
      </c>
      <c r="E550" s="1">
        <f t="shared" si="599"/>
        <v>5408.1642686327959</v>
      </c>
      <c r="F550" s="1">
        <f t="shared" si="600"/>
        <v>0.95184892220782558</v>
      </c>
      <c r="G550" s="1">
        <f t="shared" si="601"/>
        <v>227563.65147394361</v>
      </c>
      <c r="H550" s="1">
        <f t="shared" si="602"/>
        <v>10758.692876728319</v>
      </c>
      <c r="I550" s="1">
        <f t="shared" si="603"/>
        <v>1.232481905653842E-4</v>
      </c>
      <c r="J550" s="1">
        <f t="shared" si="604"/>
        <v>0.57518542100044801</v>
      </c>
      <c r="K550" s="1">
        <f t="shared" si="605"/>
        <v>1.4749474452923308E-2</v>
      </c>
      <c r="L550" s="1">
        <f t="shared" si="606"/>
        <v>6.4744831967680789E-3</v>
      </c>
      <c r="M550" s="1">
        <f t="shared" si="607"/>
        <v>0.73917629890826975</v>
      </c>
      <c r="N550" s="1">
        <f t="shared" si="608"/>
        <v>0.760880050787621</v>
      </c>
      <c r="O550" s="1">
        <f t="shared" si="609"/>
        <v>8.3581332884800172</v>
      </c>
      <c r="P550" s="1">
        <f t="shared" si="610"/>
        <v>0.84174654841013408</v>
      </c>
      <c r="Q550" s="1">
        <f t="shared" si="611"/>
        <v>232950.93130859846</v>
      </c>
      <c r="R550" s="1">
        <f t="shared" si="612"/>
        <v>0.79972799016833096</v>
      </c>
      <c r="S550" s="1">
        <f t="shared" si="613"/>
        <v>0.37938739789369341</v>
      </c>
      <c r="T550" s="1">
        <f t="shared" si="614"/>
        <v>0.79911174917080452</v>
      </c>
      <c r="U550" s="1">
        <f t="shared" si="615"/>
        <v>0.99651302673587883</v>
      </c>
      <c r="V550" s="1">
        <f t="shared" si="616"/>
        <v>162.55218043296105</v>
      </c>
      <c r="W550" s="1">
        <f t="shared" si="617"/>
        <v>4718.5905448802723</v>
      </c>
      <c r="X550" s="1">
        <f t="shared" si="618"/>
        <v>520.67482394568526</v>
      </c>
      <c r="Y550" s="1">
        <f t="shared" si="619"/>
        <v>0.22431407435158313</v>
      </c>
      <c r="Z550" s="1">
        <f t="shared" si="620"/>
        <v>0.760880050787621</v>
      </c>
      <c r="AA550" s="1">
        <f t="shared" si="621"/>
        <v>9915.3559288543165</v>
      </c>
      <c r="AB550" s="1">
        <f t="shared" si="622"/>
        <v>1.1752882119839141E-2</v>
      </c>
      <c r="AC550" s="1">
        <f t="shared" si="623"/>
        <v>0.5418320351025202</v>
      </c>
      <c r="AD550" s="1">
        <f t="shared" si="624"/>
        <v>2.3885659538612696E-2</v>
      </c>
      <c r="AE550" s="1">
        <f t="shared" si="625"/>
        <v>0.37529912504582413</v>
      </c>
      <c r="AF550" s="1">
        <f t="shared" si="626"/>
        <v>257.41793874089899</v>
      </c>
      <c r="AG550" s="1">
        <f t="shared" si="627"/>
        <v>152.64173919642531</v>
      </c>
      <c r="AH550" s="1">
        <f t="shared" si="628"/>
        <v>152.28493172840558</v>
      </c>
      <c r="AI550" s="1">
        <f t="shared" si="629"/>
        <v>249.75305624922342</v>
      </c>
      <c r="AJ550" s="1">
        <f t="shared" si="630"/>
        <v>304.92667105652083</v>
      </c>
      <c r="AK550" s="8">
        <f t="shared" si="631"/>
        <v>155716799.54065862</v>
      </c>
      <c r="AL550" s="1">
        <f t="shared" si="632"/>
        <v>5447681.4176814295</v>
      </c>
      <c r="AM550" s="1">
        <f t="shared" si="633"/>
        <v>0.99998615255397949</v>
      </c>
      <c r="AN550" s="1">
        <f t="shared" si="634"/>
        <v>35.881194472084537</v>
      </c>
      <c r="AO550" s="1">
        <f t="shared" si="635"/>
        <v>133.05439111355406</v>
      </c>
      <c r="AP550" s="1">
        <f t="shared" si="636"/>
        <v>1.1571308208382151E-2</v>
      </c>
      <c r="AQ550" s="1">
        <f t="shared" si="637"/>
        <v>3.4457633891355503E-3</v>
      </c>
      <c r="AR550" s="1">
        <f t="shared" si="638"/>
        <v>5284.5478498555358</v>
      </c>
      <c r="AS550" s="1">
        <f t="shared" si="639"/>
        <v>422537048.98421752</v>
      </c>
      <c r="AT550" s="1">
        <f t="shared" si="640"/>
        <v>1641443.6812405575</v>
      </c>
      <c r="AU550" s="1">
        <f t="shared" si="641"/>
        <v>21685005.697893057</v>
      </c>
      <c r="AV550" s="1">
        <f t="shared" si="642"/>
        <v>53.508893619688209</v>
      </c>
      <c r="AW550" s="1">
        <f t="shared" si="643"/>
        <v>1265752.2475755771</v>
      </c>
      <c r="AX550" s="6">
        <f t="shared" si="644"/>
        <v>1910911388.4003842</v>
      </c>
      <c r="AY550">
        <f t="shared" si="645"/>
        <v>1631784.4706509281</v>
      </c>
      <c r="AZ550">
        <f t="shared" si="646"/>
        <v>366032.22307535098</v>
      </c>
      <c r="BA550">
        <f t="shared" si="647"/>
        <v>2780426.6745572509</v>
      </c>
      <c r="BB550">
        <f t="shared" si="648"/>
        <v>39016781.274738714</v>
      </c>
    </row>
    <row r="551" spans="4:54" x14ac:dyDescent="0.35">
      <c r="D551">
        <f t="shared" si="598"/>
        <v>2034.25</v>
      </c>
      <c r="E551" s="1">
        <f t="shared" si="599"/>
        <v>5416.3253778288017</v>
      </c>
      <c r="F551" s="1">
        <f t="shared" si="600"/>
        <v>0.9518493894138863</v>
      </c>
      <c r="G551" s="1">
        <f t="shared" si="601"/>
        <v>228236.06977873913</v>
      </c>
      <c r="H551" s="1">
        <f t="shared" si="602"/>
        <v>10732.104454788101</v>
      </c>
      <c r="I551" s="1">
        <f t="shared" si="603"/>
        <v>1.2170758829506668E-4</v>
      </c>
      <c r="J551" s="1">
        <f t="shared" si="604"/>
        <v>0.57570260795395767</v>
      </c>
      <c r="K551" s="1">
        <f t="shared" si="605"/>
        <v>1.4733260353852352E-2</v>
      </c>
      <c r="L551" s="1">
        <f t="shared" si="606"/>
        <v>6.4803048294413516E-3</v>
      </c>
      <c r="M551" s="1">
        <f t="shared" si="607"/>
        <v>0.73918246022757006</v>
      </c>
      <c r="N551" s="1">
        <f t="shared" si="608"/>
        <v>0.76163834937629438</v>
      </c>
      <c r="O551" s="1">
        <f t="shared" si="609"/>
        <v>8.3718185523177802</v>
      </c>
      <c r="P551" s="1">
        <f t="shared" si="610"/>
        <v>0.84196435963973038</v>
      </c>
      <c r="Q551" s="1">
        <f t="shared" si="611"/>
        <v>233610.03579627929</v>
      </c>
      <c r="R551" s="1">
        <f t="shared" si="612"/>
        <v>0.79972799016833096</v>
      </c>
      <c r="S551" s="1">
        <f t="shared" si="613"/>
        <v>0.37979374766715618</v>
      </c>
      <c r="T551" s="1">
        <f t="shared" si="614"/>
        <v>0.79911945218271485</v>
      </c>
      <c r="U551" s="1">
        <f t="shared" si="615"/>
        <v>0.99652326417439907</v>
      </c>
      <c r="V551" s="1">
        <f t="shared" si="616"/>
        <v>162.52168882015471</v>
      </c>
      <c r="W551" s="1">
        <f t="shared" si="617"/>
        <v>4726.3165710538515</v>
      </c>
      <c r="X551" s="1">
        <f t="shared" si="618"/>
        <v>521.52735549710223</v>
      </c>
      <c r="Y551" s="1">
        <f t="shared" si="619"/>
        <v>0.22482192090278605</v>
      </c>
      <c r="Z551" s="1">
        <f t="shared" si="620"/>
        <v>0.76163834937629438</v>
      </c>
      <c r="AA551" s="1">
        <f t="shared" si="621"/>
        <v>9931.5909250248988</v>
      </c>
      <c r="AB551" s="1">
        <f t="shared" si="622"/>
        <v>1.1764595127579444E-2</v>
      </c>
      <c r="AC551" s="1">
        <f t="shared" si="623"/>
        <v>0.54304366114516389</v>
      </c>
      <c r="AD551" s="1">
        <f t="shared" si="624"/>
        <v>2.3848898567688067E-2</v>
      </c>
      <c r="AE551" s="1">
        <f t="shared" si="625"/>
        <v>0.37570109600028867</v>
      </c>
      <c r="AF551" s="1">
        <f t="shared" si="626"/>
        <v>257.41793873266835</v>
      </c>
      <c r="AG551" s="1">
        <f t="shared" si="627"/>
        <v>152.64173919154476</v>
      </c>
      <c r="AH551" s="1">
        <f t="shared" si="628"/>
        <v>152.28493172840558</v>
      </c>
      <c r="AI551" s="1">
        <f t="shared" si="629"/>
        <v>249.70620745600476</v>
      </c>
      <c r="AJ551" s="1">
        <f t="shared" si="630"/>
        <v>304.92667104677116</v>
      </c>
      <c r="AK551" s="8">
        <f t="shared" si="631"/>
        <v>156157380.05608305</v>
      </c>
      <c r="AL551" s="1">
        <f t="shared" si="632"/>
        <v>5463094.8945151512</v>
      </c>
      <c r="AM551" s="1">
        <f t="shared" si="633"/>
        <v>0.99998619162237301</v>
      </c>
      <c r="AN551" s="1">
        <f t="shared" si="634"/>
        <v>35.883469836347807</v>
      </c>
      <c r="AO551" s="1">
        <f t="shared" si="635"/>
        <v>133.06282860319357</v>
      </c>
      <c r="AP551" s="1">
        <f t="shared" si="636"/>
        <v>1.1574130109241272E-2</v>
      </c>
      <c r="AQ551" s="1">
        <f t="shared" si="637"/>
        <v>3.4535645895662063E-3</v>
      </c>
      <c r="AR551" s="1">
        <f t="shared" si="638"/>
        <v>5293.2005512533742</v>
      </c>
      <c r="AS551" s="1">
        <f t="shared" si="639"/>
        <v>423596411.12256497</v>
      </c>
      <c r="AT551" s="1">
        <f t="shared" si="640"/>
        <v>1645559.0205097361</v>
      </c>
      <c r="AU551" s="1">
        <f t="shared" si="641"/>
        <v>21787595.927970592</v>
      </c>
      <c r="AV551" s="1">
        <f t="shared" si="642"/>
        <v>53.508348163100678</v>
      </c>
      <c r="AW551" s="1">
        <f t="shared" si="643"/>
        <v>1268094.8997207286</v>
      </c>
      <c r="AX551" s="6">
        <f t="shared" si="644"/>
        <v>1920671224.6538894</v>
      </c>
      <c r="AY551">
        <f t="shared" si="645"/>
        <v>1635875.5928670922</v>
      </c>
      <c r="AZ551">
        <f t="shared" si="646"/>
        <v>367780.69314636366</v>
      </c>
      <c r="BA551">
        <f t="shared" si="647"/>
        <v>2786300.3975416296</v>
      </c>
      <c r="BB551">
        <f t="shared" si="648"/>
        <v>39190557.94189854</v>
      </c>
    </row>
    <row r="552" spans="4:54" x14ac:dyDescent="0.35">
      <c r="D552">
        <f t="shared" si="598"/>
        <v>2034.3125</v>
      </c>
      <c r="E552" s="1">
        <f t="shared" si="599"/>
        <v>5424.4512068030026</v>
      </c>
      <c r="F552" s="1">
        <f t="shared" si="600"/>
        <v>0.95184985274052458</v>
      </c>
      <c r="G552" s="1">
        <f t="shared" si="601"/>
        <v>228906.82630716337</v>
      </c>
      <c r="H552" s="1">
        <f t="shared" si="602"/>
        <v>10705.262256354317</v>
      </c>
      <c r="I552" s="1">
        <f t="shared" si="603"/>
        <v>1.2018624355172423E-4</v>
      </c>
      <c r="J552" s="1">
        <f t="shared" si="604"/>
        <v>0.57621841767423332</v>
      </c>
      <c r="K552" s="1">
        <f t="shared" si="605"/>
        <v>1.4717078157918161E-2</v>
      </c>
      <c r="L552" s="1">
        <f t="shared" si="606"/>
        <v>6.4861109595078011E-3</v>
      </c>
      <c r="M552" s="1">
        <f t="shared" si="607"/>
        <v>0.73918854453038474</v>
      </c>
      <c r="N552" s="1">
        <f t="shared" si="608"/>
        <v>0.76239361834130115</v>
      </c>
      <c r="O552" s="1">
        <f t="shared" si="609"/>
        <v>8.3854493932152145</v>
      </c>
      <c r="P552" s="1">
        <f t="shared" si="610"/>
        <v>0.84218070950864232</v>
      </c>
      <c r="Q552" s="1">
        <f t="shared" si="611"/>
        <v>234267.35143220879</v>
      </c>
      <c r="R552" s="1">
        <f t="shared" si="612"/>
        <v>0.79972799016833096</v>
      </c>
      <c r="S552" s="1">
        <f t="shared" si="613"/>
        <v>0.38019984843119281</v>
      </c>
      <c r="T552" s="1">
        <f t="shared" si="614"/>
        <v>0.79912705890698332</v>
      </c>
      <c r="U552" s="1">
        <f t="shared" si="615"/>
        <v>0.99653341659784433</v>
      </c>
      <c r="V552" s="1">
        <f t="shared" si="616"/>
        <v>162.49136367297302</v>
      </c>
      <c r="W552" s="1">
        <f t="shared" si="617"/>
        <v>4734.0118727148156</v>
      </c>
      <c r="X552" s="1">
        <f t="shared" si="618"/>
        <v>522.37649673947567</v>
      </c>
      <c r="Y552" s="1">
        <f t="shared" si="619"/>
        <v>0.22532945624776574</v>
      </c>
      <c r="Z552" s="1">
        <f t="shared" si="620"/>
        <v>0.76239361834130115</v>
      </c>
      <c r="AA552" s="1">
        <f t="shared" si="621"/>
        <v>9947.7613585945492</v>
      </c>
      <c r="AB552" s="1">
        <f t="shared" si="622"/>
        <v>1.1776261338443179E-2</v>
      </c>
      <c r="AC552" s="1">
        <f t="shared" si="623"/>
        <v>0.54425193705142161</v>
      </c>
      <c r="AD552" s="1">
        <f t="shared" si="624"/>
        <v>2.3812038624556331E-2</v>
      </c>
      <c r="AE552" s="1">
        <f t="shared" si="625"/>
        <v>0.37610282062864886</v>
      </c>
      <c r="AF552" s="1">
        <f t="shared" si="626"/>
        <v>257.41793872474204</v>
      </c>
      <c r="AG552" s="1">
        <f t="shared" si="627"/>
        <v>152.64173918684469</v>
      </c>
      <c r="AH552" s="1">
        <f t="shared" si="628"/>
        <v>152.28493172840558</v>
      </c>
      <c r="AI552" s="1">
        <f t="shared" si="629"/>
        <v>249.65961442864787</v>
      </c>
      <c r="AJ552" s="1">
        <f t="shared" si="630"/>
        <v>304.92667103738199</v>
      </c>
      <c r="AK552" s="8">
        <f t="shared" si="631"/>
        <v>156596764.80779877</v>
      </c>
      <c r="AL552" s="1">
        <f t="shared" si="632"/>
        <v>5478466.5381916035</v>
      </c>
      <c r="AM552" s="1">
        <f t="shared" si="633"/>
        <v>0.99998623036579448</v>
      </c>
      <c r="AN552" s="1">
        <f t="shared" si="634"/>
        <v>35.885728260452787</v>
      </c>
      <c r="AO552" s="1">
        <f t="shared" si="635"/>
        <v>133.07120327545812</v>
      </c>
      <c r="AP552" s="1">
        <f t="shared" si="636"/>
        <v>1.1576915366799483E-2</v>
      </c>
      <c r="AQ552" s="1">
        <f t="shared" si="637"/>
        <v>3.4613610094541632E-3</v>
      </c>
      <c r="AR552" s="1">
        <f t="shared" si="638"/>
        <v>5301.8188429783386</v>
      </c>
      <c r="AS552" s="1">
        <f t="shared" si="639"/>
        <v>424652594.76393127</v>
      </c>
      <c r="AT552" s="1">
        <f t="shared" si="640"/>
        <v>1649662.0121646372</v>
      </c>
      <c r="AU552" s="1">
        <f t="shared" si="641"/>
        <v>21890443.366752449</v>
      </c>
      <c r="AV552" s="1">
        <f t="shared" si="642"/>
        <v>53.507807236214127</v>
      </c>
      <c r="AW552" s="1">
        <f t="shared" si="643"/>
        <v>1270424.397864036</v>
      </c>
      <c r="AX552" s="6">
        <f t="shared" si="644"/>
        <v>1930458522.4543769</v>
      </c>
      <c r="AY552">
        <f t="shared" si="645"/>
        <v>1639954.4401295325</v>
      </c>
      <c r="AZ552">
        <f t="shared" si="646"/>
        <v>369530.04226549662</v>
      </c>
      <c r="BA552">
        <f t="shared" si="647"/>
        <v>2792148.4075351194</v>
      </c>
      <c r="BB552">
        <f t="shared" si="648"/>
        <v>39364701.716744892</v>
      </c>
    </row>
    <row r="553" spans="4:54" x14ac:dyDescent="0.35">
      <c r="D553">
        <f t="shared" si="598"/>
        <v>2034.375</v>
      </c>
      <c r="E553" s="1">
        <f t="shared" si="599"/>
        <v>5432.5417336072042</v>
      </c>
      <c r="F553" s="1">
        <f t="shared" si="600"/>
        <v>0.95185031222078631</v>
      </c>
      <c r="G553" s="1">
        <f t="shared" si="601"/>
        <v>229575.9051981855</v>
      </c>
      <c r="H553" s="1">
        <f t="shared" si="602"/>
        <v>10678.169750660147</v>
      </c>
      <c r="I553" s="1">
        <f t="shared" si="603"/>
        <v>1.1868391561630744E-4</v>
      </c>
      <c r="J553" s="1">
        <f t="shared" si="604"/>
        <v>0.57673285312413392</v>
      </c>
      <c r="K553" s="1">
        <f t="shared" si="605"/>
        <v>1.470092788566906E-2</v>
      </c>
      <c r="L553" s="1">
        <f t="shared" si="606"/>
        <v>6.4919016203183796E-3</v>
      </c>
      <c r="M553" s="1">
        <f t="shared" si="607"/>
        <v>0.73919455277941981</v>
      </c>
      <c r="N553" s="1">
        <f t="shared" si="608"/>
        <v>0.76314585442168326</v>
      </c>
      <c r="O553" s="1">
        <f t="shared" si="609"/>
        <v>8.3990257147960303</v>
      </c>
      <c r="P553" s="1">
        <f t="shared" si="610"/>
        <v>0.84239560602984231</v>
      </c>
      <c r="Q553" s="1">
        <f t="shared" si="611"/>
        <v>234922.86409253089</v>
      </c>
      <c r="R553" s="1">
        <f t="shared" si="612"/>
        <v>0.79972799016833096</v>
      </c>
      <c r="S553" s="1">
        <f t="shared" si="613"/>
        <v>0.38060569859238086</v>
      </c>
      <c r="T553" s="1">
        <f t="shared" si="614"/>
        <v>0.79913457054720527</v>
      </c>
      <c r="U553" s="1">
        <f t="shared" si="615"/>
        <v>0.99654348473053189</v>
      </c>
      <c r="V553" s="1">
        <f t="shared" si="616"/>
        <v>162.46120447015713</v>
      </c>
      <c r="W553" s="1">
        <f t="shared" si="617"/>
        <v>4741.6763954538574</v>
      </c>
      <c r="X553" s="1">
        <f t="shared" si="618"/>
        <v>523.2222416689882</v>
      </c>
      <c r="Y553" s="1">
        <f t="shared" si="619"/>
        <v>0.22583667839509983</v>
      </c>
      <c r="Z553" s="1">
        <f t="shared" si="620"/>
        <v>0.76314585442168326</v>
      </c>
      <c r="AA553" s="1">
        <f t="shared" si="621"/>
        <v>9963.8671152308925</v>
      </c>
      <c r="AB553" s="1">
        <f t="shared" si="622"/>
        <v>1.1787880702060178E-2</v>
      </c>
      <c r="AC553" s="1">
        <f t="shared" si="623"/>
        <v>0.54545684004746087</v>
      </c>
      <c r="AD553" s="1">
        <f t="shared" si="624"/>
        <v>2.3775082718086683E-2</v>
      </c>
      <c r="AE553" s="1">
        <f t="shared" si="625"/>
        <v>0.37650429735465302</v>
      </c>
      <c r="AF553" s="1">
        <f t="shared" si="626"/>
        <v>257.41793871710883</v>
      </c>
      <c r="AG553" s="1">
        <f t="shared" si="627"/>
        <v>152.64173918231842</v>
      </c>
      <c r="AH553" s="1">
        <f t="shared" si="628"/>
        <v>152.28493172840558</v>
      </c>
      <c r="AI553" s="1">
        <f t="shared" si="629"/>
        <v>249.61327636626538</v>
      </c>
      <c r="AJ553" s="1">
        <f t="shared" si="630"/>
        <v>304.92667102833997</v>
      </c>
      <c r="AK553" s="8">
        <f t="shared" si="631"/>
        <v>157034944.35466874</v>
      </c>
      <c r="AL553" s="1">
        <f t="shared" si="632"/>
        <v>5493796.0184176294</v>
      </c>
      <c r="AM553" s="1">
        <f t="shared" si="633"/>
        <v>0.99998626878703112</v>
      </c>
      <c r="AN553" s="1">
        <f t="shared" si="634"/>
        <v>35.887969798863026</v>
      </c>
      <c r="AO553" s="1">
        <f t="shared" si="635"/>
        <v>133.07951533230906</v>
      </c>
      <c r="AP553" s="1">
        <f t="shared" si="636"/>
        <v>1.1579664137207324E-2</v>
      </c>
      <c r="AQ553" s="1">
        <f t="shared" si="637"/>
        <v>3.469152618208517E-3</v>
      </c>
      <c r="AR553" s="1">
        <f t="shared" si="638"/>
        <v>5310.4026640951597</v>
      </c>
      <c r="AS553" s="1">
        <f t="shared" si="639"/>
        <v>425705580.57742375</v>
      </c>
      <c r="AT553" s="1">
        <f t="shared" si="640"/>
        <v>1653752.5811099582</v>
      </c>
      <c r="AU553" s="1">
        <f t="shared" si="641"/>
        <v>21993547.24251274</v>
      </c>
      <c r="AV553" s="1">
        <f t="shared" si="642"/>
        <v>53.507270800434284</v>
      </c>
      <c r="AW553" s="1">
        <f t="shared" si="643"/>
        <v>1272740.709983523</v>
      </c>
      <c r="AX553" s="6">
        <f t="shared" si="644"/>
        <v>1940273206.4765437</v>
      </c>
      <c r="AY553">
        <f t="shared" si="645"/>
        <v>1644020.9377848508</v>
      </c>
      <c r="AZ553">
        <f t="shared" si="646"/>
        <v>371280.22780132777</v>
      </c>
      <c r="BA553">
        <f t="shared" si="647"/>
        <v>2797970.6115219123</v>
      </c>
      <c r="BB553">
        <f t="shared" si="648"/>
        <v>39539210.992215835</v>
      </c>
    </row>
    <row r="554" spans="4:54" x14ac:dyDescent="0.35">
      <c r="D554">
        <f t="shared" si="598"/>
        <v>2034.4375</v>
      </c>
      <c r="E554" s="1">
        <f t="shared" si="599"/>
        <v>5440.596938789301</v>
      </c>
      <c r="F554" s="1">
        <f t="shared" si="600"/>
        <v>0.9518507678874415</v>
      </c>
      <c r="G554" s="1">
        <f t="shared" si="601"/>
        <v>230243.29080760176</v>
      </c>
      <c r="H554" s="1">
        <f t="shared" si="602"/>
        <v>10650.830415551045</v>
      </c>
      <c r="I554" s="1">
        <f t="shared" si="603"/>
        <v>1.1720036677871529E-4</v>
      </c>
      <c r="J554" s="1">
        <f t="shared" si="604"/>
        <v>0.57724591726571828</v>
      </c>
      <c r="K554" s="1">
        <f t="shared" si="605"/>
        <v>1.4684809556976522E-2</v>
      </c>
      <c r="L554" s="1">
        <f t="shared" si="606"/>
        <v>6.4976768452150299E-3</v>
      </c>
      <c r="M554" s="1">
        <f t="shared" si="607"/>
        <v>0.73920048592534726</v>
      </c>
      <c r="N554" s="1">
        <f t="shared" si="608"/>
        <v>0.76389505454768492</v>
      </c>
      <c r="O554" s="1">
        <f t="shared" si="609"/>
        <v>8.4125474250001027</v>
      </c>
      <c r="P554" s="1">
        <f t="shared" si="610"/>
        <v>0.84260905720138046</v>
      </c>
      <c r="Q554" s="1">
        <f t="shared" si="611"/>
        <v>235576.55987452911</v>
      </c>
      <c r="R554" s="1">
        <f t="shared" si="612"/>
        <v>0.79972799016833096</v>
      </c>
      <c r="S554" s="1">
        <f t="shared" si="613"/>
        <v>0.38101129656663679</v>
      </c>
      <c r="T554" s="1">
        <f t="shared" si="614"/>
        <v>0.79914198829193128</v>
      </c>
      <c r="U554" s="1">
        <f t="shared" si="615"/>
        <v>0.99655346929071631</v>
      </c>
      <c r="V554" s="1">
        <f t="shared" si="616"/>
        <v>162.43121068652343</v>
      </c>
      <c r="W554" s="1">
        <f t="shared" si="617"/>
        <v>4749.3100872983605</v>
      </c>
      <c r="X554" s="1">
        <f t="shared" si="618"/>
        <v>524.06458455070003</v>
      </c>
      <c r="Y554" s="1">
        <f t="shared" si="619"/>
        <v>0.22634358536503726</v>
      </c>
      <c r="Z554" s="1">
        <f t="shared" si="620"/>
        <v>0.76389505454768492</v>
      </c>
      <c r="AA554" s="1">
        <f t="shared" si="621"/>
        <v>9979.9080857218723</v>
      </c>
      <c r="AB554" s="1">
        <f t="shared" si="622"/>
        <v>1.1799453171013663E-2</v>
      </c>
      <c r="AC554" s="1">
        <f t="shared" si="623"/>
        <v>0.54665834770376909</v>
      </c>
      <c r="AD554" s="1">
        <f t="shared" si="624"/>
        <v>2.3738033843840427E-2</v>
      </c>
      <c r="AE554" s="1">
        <f t="shared" si="625"/>
        <v>0.37690552461128757</v>
      </c>
      <c r="AF554" s="1">
        <f t="shared" si="626"/>
        <v>257.41793870975783</v>
      </c>
      <c r="AG554" s="1">
        <f t="shared" si="627"/>
        <v>152.64173917795947</v>
      </c>
      <c r="AH554" s="1">
        <f t="shared" si="628"/>
        <v>152.28493172840558</v>
      </c>
      <c r="AI554" s="1">
        <f t="shared" si="629"/>
        <v>249.56719246193975</v>
      </c>
      <c r="AJ554" s="1">
        <f t="shared" si="630"/>
        <v>304.92667101963229</v>
      </c>
      <c r="AK554" s="8">
        <f t="shared" si="631"/>
        <v>157471909.40337741</v>
      </c>
      <c r="AL554" s="1">
        <f t="shared" si="632"/>
        <v>5509083.0100715309</v>
      </c>
      <c r="AM554" s="1">
        <f t="shared" si="633"/>
        <v>0.99998630688884649</v>
      </c>
      <c r="AN554" s="1">
        <f t="shared" si="634"/>
        <v>35.890194506424791</v>
      </c>
      <c r="AO554" s="1">
        <f t="shared" si="635"/>
        <v>133.08776497712697</v>
      </c>
      <c r="AP554" s="1">
        <f t="shared" si="636"/>
        <v>1.1582376576308043E-2</v>
      </c>
      <c r="AQ554" s="1">
        <f t="shared" si="637"/>
        <v>3.4769393854176506E-3</v>
      </c>
      <c r="AR554" s="1">
        <f t="shared" si="638"/>
        <v>5318.9519563975182</v>
      </c>
      <c r="AS554" s="1">
        <f t="shared" si="639"/>
        <v>426755349.58306742</v>
      </c>
      <c r="AT554" s="1">
        <f t="shared" si="640"/>
        <v>1657830.6536136153</v>
      </c>
      <c r="AU554" s="1">
        <f t="shared" si="641"/>
        <v>22096906.778832112</v>
      </c>
      <c r="AV554" s="1">
        <f t="shared" si="642"/>
        <v>53.50673881749001</v>
      </c>
      <c r="AW554" s="1">
        <f t="shared" si="643"/>
        <v>1275043.8052471802</v>
      </c>
      <c r="AX554" s="6">
        <f t="shared" si="644"/>
        <v>1950115200.8142548</v>
      </c>
      <c r="AY554">
        <f t="shared" si="645"/>
        <v>1648075.0125348459</v>
      </c>
      <c r="AZ554">
        <f t="shared" si="646"/>
        <v>373031.20728766575</v>
      </c>
      <c r="BA554">
        <f t="shared" si="647"/>
        <v>2803766.9189786059</v>
      </c>
      <c r="BB554">
        <f t="shared" si="648"/>
        <v>39714084.155435957</v>
      </c>
    </row>
    <row r="555" spans="4:54" x14ac:dyDescent="0.35">
      <c r="D555">
        <f t="shared" si="598"/>
        <v>2034.5</v>
      </c>
      <c r="E555" s="1">
        <f t="shared" si="599"/>
        <v>5448.6168053720958</v>
      </c>
      <c r="F555" s="1">
        <f t="shared" si="600"/>
        <v>0.95185121977298515</v>
      </c>
      <c r="G555" s="1">
        <f t="shared" si="601"/>
        <v>230908.96770857371</v>
      </c>
      <c r="H555" s="1">
        <f t="shared" si="602"/>
        <v>10623.247736684352</v>
      </c>
      <c r="I555" s="1">
        <f t="shared" si="603"/>
        <v>1.1573536230024745E-4</v>
      </c>
      <c r="J555" s="1">
        <f t="shared" si="604"/>
        <v>0.57775761306020335</v>
      </c>
      <c r="K555" s="1">
        <f t="shared" si="605"/>
        <v>1.4668723191036575E-2</v>
      </c>
      <c r="L555" s="1">
        <f t="shared" si="606"/>
        <v>6.5034366675302199E-3</v>
      </c>
      <c r="M555" s="1">
        <f t="shared" si="607"/>
        <v>0.73920634490695603</v>
      </c>
      <c r="N555" s="1">
        <f t="shared" si="608"/>
        <v>0.76464121583973654</v>
      </c>
      <c r="O555" s="1">
        <f t="shared" si="609"/>
        <v>8.4260144360576792</v>
      </c>
      <c r="P555" s="1">
        <f t="shared" si="610"/>
        <v>0.84282107100592019</v>
      </c>
      <c r="Q555" s="1">
        <f t="shared" si="611"/>
        <v>236228.42509676397</v>
      </c>
      <c r="R555" s="1">
        <f t="shared" si="612"/>
        <v>0.79972799016833096</v>
      </c>
      <c r="S555" s="1">
        <f t="shared" si="613"/>
        <v>0.38141664077919146</v>
      </c>
      <c r="T555" s="1">
        <f t="shared" si="614"/>
        <v>0.79914931331485495</v>
      </c>
      <c r="U555" s="1">
        <f t="shared" si="615"/>
        <v>0.99656337099063419</v>
      </c>
      <c r="V555" s="1">
        <f t="shared" si="616"/>
        <v>162.40138179304711</v>
      </c>
      <c r="W555" s="1">
        <f t="shared" si="617"/>
        <v>4756.9128986978467</v>
      </c>
      <c r="X555" s="1">
        <f t="shared" si="618"/>
        <v>524.90351991694297</v>
      </c>
      <c r="Y555" s="1">
        <f t="shared" si="619"/>
        <v>0.2268501751894679</v>
      </c>
      <c r="Z555" s="1">
        <f t="shared" si="620"/>
        <v>0.76464121583973654</v>
      </c>
      <c r="AA555" s="1">
        <f t="shared" si="621"/>
        <v>9995.8841659451609</v>
      </c>
      <c r="AB555" s="1">
        <f t="shared" si="622"/>
        <v>1.181097870082456E-2</v>
      </c>
      <c r="AC555" s="1">
        <f t="shared" si="623"/>
        <v>0.54785643793572192</v>
      </c>
      <c r="AD555" s="1">
        <f t="shared" si="624"/>
        <v>2.3700894983698206E-2</v>
      </c>
      <c r="AE555" s="1">
        <f t="shared" si="625"/>
        <v>0.37730650084075307</v>
      </c>
      <c r="AF555" s="1">
        <f t="shared" si="626"/>
        <v>257.41793870267861</v>
      </c>
      <c r="AG555" s="1">
        <f t="shared" si="627"/>
        <v>152.64173917376169</v>
      </c>
      <c r="AH555" s="1">
        <f t="shared" si="628"/>
        <v>152.28493172840558</v>
      </c>
      <c r="AI555" s="1">
        <f t="shared" si="629"/>
        <v>249.5213619028516</v>
      </c>
      <c r="AJ555" s="1">
        <f t="shared" si="630"/>
        <v>304.92667101124653</v>
      </c>
      <c r="AK555" s="8">
        <f t="shared" si="631"/>
        <v>157907650.80852252</v>
      </c>
      <c r="AL555" s="1">
        <f t="shared" si="632"/>
        <v>5524327.1932062767</v>
      </c>
      <c r="AM555" s="1">
        <f t="shared" si="633"/>
        <v>0.99998634467398062</v>
      </c>
      <c r="AN555" s="1">
        <f t="shared" si="634"/>
        <v>35.892402438359234</v>
      </c>
      <c r="AO555" s="1">
        <f t="shared" si="635"/>
        <v>133.09595241468247</v>
      </c>
      <c r="AP555" s="1">
        <f t="shared" si="636"/>
        <v>1.1585052839636028E-2</v>
      </c>
      <c r="AQ555" s="1">
        <f t="shared" si="637"/>
        <v>3.4847212808487666E-3</v>
      </c>
      <c r="AR555" s="1">
        <f t="shared" si="638"/>
        <v>5327.4666643917526</v>
      </c>
      <c r="AS555" s="1">
        <f t="shared" si="639"/>
        <v>427801883.15150219</v>
      </c>
      <c r="AT555" s="1">
        <f t="shared" si="640"/>
        <v>1661896.1573055694</v>
      </c>
      <c r="AU555" s="1">
        <f t="shared" si="641"/>
        <v>22200521.194682963</v>
      </c>
      <c r="AV555" s="1">
        <f t="shared" si="642"/>
        <v>53.506211249430855</v>
      </c>
      <c r="AW555" s="1">
        <f t="shared" si="643"/>
        <v>1277333.654007961</v>
      </c>
      <c r="AX555" s="6">
        <f t="shared" si="644"/>
        <v>1959984428.9897873</v>
      </c>
      <c r="AY555">
        <f t="shared" si="645"/>
        <v>1652116.592435346</v>
      </c>
      <c r="AZ555">
        <f t="shared" si="646"/>
        <v>374782.938427385</v>
      </c>
      <c r="BA555">
        <f t="shared" si="647"/>
        <v>2809537.2418668014</v>
      </c>
      <c r="BB555">
        <f t="shared" si="648"/>
        <v>39889319.587872118</v>
      </c>
    </row>
    <row r="556" spans="4:54" x14ac:dyDescent="0.35">
      <c r="D556">
        <f t="shared" si="598"/>
        <v>2034.5625</v>
      </c>
      <c r="E556" s="1">
        <f t="shared" si="599"/>
        <v>5456.6013188319857</v>
      </c>
      <c r="F556" s="1">
        <f t="shared" si="600"/>
        <v>0.95185166790964038</v>
      </c>
      <c r="G556" s="1">
        <f t="shared" si="601"/>
        <v>231572.92069211649</v>
      </c>
      <c r="H556" s="1">
        <f t="shared" si="602"/>
        <v>10595.425206749866</v>
      </c>
      <c r="I556" s="1">
        <f t="shared" si="603"/>
        <v>1.1428867037643401E-4</v>
      </c>
      <c r="J556" s="1">
        <f t="shared" si="604"/>
        <v>0.57826794346792254</v>
      </c>
      <c r="K556" s="1">
        <f t="shared" si="605"/>
        <v>1.4652668806371231E-2</v>
      </c>
      <c r="L556" s="1">
        <f t="shared" si="606"/>
        <v>6.5091811205864724E-3</v>
      </c>
      <c r="M556" s="1">
        <f t="shared" si="607"/>
        <v>0.73921213065130009</v>
      </c>
      <c r="N556" s="1">
        <f t="shared" si="608"/>
        <v>0.76538433560741614</v>
      </c>
      <c r="O556" s="1">
        <f t="shared" si="609"/>
        <v>8.4394266644630793</v>
      </c>
      <c r="P556" s="1">
        <f t="shared" si="610"/>
        <v>0.84303165541028036</v>
      </c>
      <c r="Q556" s="1">
        <f t="shared" si="611"/>
        <v>236878.44629917102</v>
      </c>
      <c r="R556" s="1">
        <f t="shared" si="612"/>
        <v>0.79972799016833096</v>
      </c>
      <c r="S556" s="1">
        <f t="shared" si="613"/>
        <v>0.38182172966456562</v>
      </c>
      <c r="T556" s="1">
        <f t="shared" si="614"/>
        <v>0.7991565467749987</v>
      </c>
      <c r="U556" s="1">
        <f t="shared" si="615"/>
        <v>0.99657319053654769</v>
      </c>
      <c r="V556" s="1">
        <f t="shared" si="616"/>
        <v>162.37171725694475</v>
      </c>
      <c r="W556" s="1">
        <f t="shared" si="617"/>
        <v>4764.4847825091183</v>
      </c>
      <c r="X556" s="1">
        <f t="shared" si="618"/>
        <v>525.73904256568153</v>
      </c>
      <c r="Y556" s="1">
        <f t="shared" si="619"/>
        <v>0.22735644591189211</v>
      </c>
      <c r="Z556" s="1">
        <f t="shared" si="620"/>
        <v>0.76538433560741614</v>
      </c>
      <c r="AA556" s="1">
        <f t="shared" si="621"/>
        <v>10011.795256836942</v>
      </c>
      <c r="AB556" s="1">
        <f t="shared" si="622"/>
        <v>1.1822457249935447E-2</v>
      </c>
      <c r="AC556" s="1">
        <f t="shared" si="623"/>
        <v>0.54905108900408395</v>
      </c>
      <c r="AD556" s="1">
        <f t="shared" si="624"/>
        <v>2.3663669105494615E-2</v>
      </c>
      <c r="AE556" s="1">
        <f t="shared" si="625"/>
        <v>0.37770722449443994</v>
      </c>
      <c r="AF556" s="1">
        <f t="shared" si="626"/>
        <v>257.41793869586115</v>
      </c>
      <c r="AG556" s="1">
        <f t="shared" si="627"/>
        <v>152.64173916971913</v>
      </c>
      <c r="AH556" s="1">
        <f t="shared" si="628"/>
        <v>152.28493172840558</v>
      </c>
      <c r="AI556" s="1">
        <f t="shared" si="629"/>
        <v>249.47578387040659</v>
      </c>
      <c r="AJ556" s="1">
        <f t="shared" si="630"/>
        <v>304.92667100317084</v>
      </c>
      <c r="AK556" s="8">
        <f t="shared" si="631"/>
        <v>158342159.57268071</v>
      </c>
      <c r="AL556" s="1">
        <f t="shared" si="632"/>
        <v>5539528.2530517988</v>
      </c>
      <c r="AM556" s="1">
        <f t="shared" si="633"/>
        <v>0.9999863821451499</v>
      </c>
      <c r="AN556" s="1">
        <f t="shared" si="634"/>
        <v>35.894593650254471</v>
      </c>
      <c r="AO556" s="1">
        <f t="shared" si="635"/>
        <v>133.10407785110706</v>
      </c>
      <c r="AP556" s="1">
        <f t="shared" si="636"/>
        <v>1.1587693082415243E-2</v>
      </c>
      <c r="AQ556" s="1">
        <f t="shared" si="637"/>
        <v>3.4924982744474219E-3</v>
      </c>
      <c r="AR556" s="1">
        <f t="shared" si="638"/>
        <v>5335.9467352802149</v>
      </c>
      <c r="AS556" s="1">
        <f t="shared" si="639"/>
        <v>428845163.00362337</v>
      </c>
      <c r="AT556" s="1">
        <f t="shared" si="640"/>
        <v>1665949.0211764269</v>
      </c>
      <c r="AU556" s="1">
        <f t="shared" si="641"/>
        <v>22304389.704514563</v>
      </c>
      <c r="AV556" s="1">
        <f t="shared" si="642"/>
        <v>53.505688058624827</v>
      </c>
      <c r="AW556" s="1">
        <f t="shared" si="643"/>
        <v>1279610.2277986188</v>
      </c>
      <c r="AX556" s="6">
        <f t="shared" si="644"/>
        <v>1969880813.9630799</v>
      </c>
      <c r="AY556">
        <f t="shared" si="645"/>
        <v>1656145.6068948181</v>
      </c>
      <c r="AZ556">
        <f t="shared" si="646"/>
        <v>376535.37909619947</v>
      </c>
      <c r="BA556">
        <f t="shared" si="647"/>
        <v>2815281.4946253411</v>
      </c>
      <c r="BB556">
        <f t="shared" si="648"/>
        <v>40064915.665488794</v>
      </c>
    </row>
    <row r="557" spans="4:54" x14ac:dyDescent="0.35">
      <c r="D557">
        <f t="shared" si="598"/>
        <v>2034.625</v>
      </c>
      <c r="E557" s="1">
        <f t="shared" si="599"/>
        <v>5464.550467077368</v>
      </c>
      <c r="F557" s="1">
        <f t="shared" si="600"/>
        <v>0.95185211232935929</v>
      </c>
      <c r="G557" s="1">
        <f t="shared" si="601"/>
        <v>232235.13476753834</v>
      </c>
      <c r="H557" s="1">
        <f t="shared" si="602"/>
        <v>10567.366324684101</v>
      </c>
      <c r="I557" s="1">
        <f t="shared" si="603"/>
        <v>1.1286006210035375E-4</v>
      </c>
      <c r="J557" s="1">
        <f t="shared" si="604"/>
        <v>0.57877691144828414</v>
      </c>
      <c r="K557" s="1">
        <f t="shared" si="605"/>
        <v>1.4636646420830013E-2</v>
      </c>
      <c r="L557" s="1">
        <f t="shared" si="606"/>
        <v>6.5149102376958947E-3</v>
      </c>
      <c r="M557" s="1">
        <f t="shared" si="607"/>
        <v>0.73921784407384505</v>
      </c>
      <c r="N557" s="1">
        <f t="shared" si="608"/>
        <v>0.7661244113483886</v>
      </c>
      <c r="O557" s="1">
        <f t="shared" si="609"/>
        <v>8.4527840309478375</v>
      </c>
      <c r="P557" s="1">
        <f t="shared" si="610"/>
        <v>0.84324081836498788</v>
      </c>
      <c r="Q557" s="1">
        <f t="shared" si="611"/>
        <v>237526.61024310684</v>
      </c>
      <c r="R557" s="1">
        <f t="shared" si="612"/>
        <v>0.79972799016833096</v>
      </c>
      <c r="S557" s="1">
        <f t="shared" si="613"/>
        <v>0.38222656166654578</v>
      </c>
      <c r="T557" s="1">
        <f t="shared" si="614"/>
        <v>0.79916368981689723</v>
      </c>
      <c r="U557" s="1">
        <f t="shared" si="615"/>
        <v>0.99658292862878783</v>
      </c>
      <c r="V557" s="1">
        <f t="shared" si="616"/>
        <v>162.34221654175695</v>
      </c>
      <c r="W557" s="1">
        <f t="shared" si="617"/>
        <v>4772.0256939811043</v>
      </c>
      <c r="X557" s="1">
        <f t="shared" si="618"/>
        <v>526.57114755884015</v>
      </c>
      <c r="Y557" s="1">
        <f t="shared" si="619"/>
        <v>0.2278623955873901</v>
      </c>
      <c r="Z557" s="1">
        <f t="shared" si="620"/>
        <v>0.7661244113483886</v>
      </c>
      <c r="AA557" s="1">
        <f t="shared" si="621"/>
        <v>10027.641264360067</v>
      </c>
      <c r="AB557" s="1">
        <f t="shared" si="622"/>
        <v>1.1833888779694176E-2</v>
      </c>
      <c r="AC557" s="1">
        <f t="shared" si="623"/>
        <v>0.55024227951543958</v>
      </c>
      <c r="AD557" s="1">
        <f t="shared" si="624"/>
        <v>2.362635916266E-2</v>
      </c>
      <c r="AE557" s="1">
        <f t="shared" si="625"/>
        <v>0.37810769403290434</v>
      </c>
      <c r="AF557" s="1">
        <f t="shared" si="626"/>
        <v>257.4179386892958</v>
      </c>
      <c r="AG557" s="1">
        <f t="shared" si="627"/>
        <v>152.64173916582604</v>
      </c>
      <c r="AH557" s="1">
        <f t="shared" si="628"/>
        <v>152.28493172840558</v>
      </c>
      <c r="AI557" s="1">
        <f t="shared" si="629"/>
        <v>249.43045754036251</v>
      </c>
      <c r="AJ557" s="1">
        <f t="shared" si="630"/>
        <v>304.92667099539381</v>
      </c>
      <c r="AK557" s="8">
        <f t="shared" si="631"/>
        <v>158775426.84643817</v>
      </c>
      <c r="AL557" s="1">
        <f t="shared" si="632"/>
        <v>5554685.8800160633</v>
      </c>
      <c r="AM557" s="1">
        <f t="shared" si="633"/>
        <v>0.99998641930504795</v>
      </c>
      <c r="AN557" s="1">
        <f t="shared" si="634"/>
        <v>35.896768198057757</v>
      </c>
      <c r="AO557" s="1">
        <f t="shared" si="635"/>
        <v>133.11214149386396</v>
      </c>
      <c r="AP557" s="1">
        <f t="shared" si="636"/>
        <v>1.1590297459557693E-2</v>
      </c>
      <c r="AQ557" s="1">
        <f t="shared" si="637"/>
        <v>3.5002703363370539E-3</v>
      </c>
      <c r="AR557" s="1">
        <f t="shared" si="638"/>
        <v>5344.392118944299</v>
      </c>
      <c r="AS557" s="1">
        <f t="shared" si="639"/>
        <v>429885171.21014786</v>
      </c>
      <c r="AT557" s="1">
        <f t="shared" si="640"/>
        <v>1669989.1755757569</v>
      </c>
      <c r="AU557" s="1">
        <f t="shared" si="641"/>
        <v>22408511.518338088</v>
      </c>
      <c r="AV557" s="1">
        <f t="shared" si="642"/>
        <v>53.505169207755969</v>
      </c>
      <c r="AW557" s="1">
        <f t="shared" si="643"/>
        <v>1281873.4993263341</v>
      </c>
      <c r="AX557" s="6">
        <f t="shared" si="644"/>
        <v>1979804278.1409824</v>
      </c>
      <c r="AY557">
        <f t="shared" si="645"/>
        <v>1660161.9866726953</v>
      </c>
      <c r="AZ557">
        <f t="shared" si="646"/>
        <v>378288.48734636116</v>
      </c>
      <c r="BA557">
        <f t="shared" si="647"/>
        <v>2820999.5941620725</v>
      </c>
      <c r="BB557">
        <f t="shared" si="648"/>
        <v>40240870.758902878</v>
      </c>
    </row>
    <row r="558" spans="4:54" x14ac:dyDescent="0.35">
      <c r="D558">
        <f t="shared" si="598"/>
        <v>2034.6875</v>
      </c>
      <c r="E558" s="1">
        <f t="shared" si="599"/>
        <v>5472.4642404269216</v>
      </c>
      <c r="F558" s="1">
        <f t="shared" si="600"/>
        <v>0.95185255306382566</v>
      </c>
      <c r="G558" s="1">
        <f t="shared" si="601"/>
        <v>232895.5951628311</v>
      </c>
      <c r="H558" s="1">
        <f t="shared" si="602"/>
        <v>10539.07459490273</v>
      </c>
      <c r="I558" s="1">
        <f t="shared" si="603"/>
        <v>1.1144931142641859E-4</v>
      </c>
      <c r="J558" s="1">
        <f t="shared" si="604"/>
        <v>0.57928451995973007</v>
      </c>
      <c r="K558" s="1">
        <f t="shared" si="605"/>
        <v>1.4620656051591532E-2</v>
      </c>
      <c r="L558" s="1">
        <f t="shared" si="606"/>
        <v>6.5206240521597193E-3</v>
      </c>
      <c r="M558" s="1">
        <f t="shared" si="607"/>
        <v>0.73922348607861332</v>
      </c>
      <c r="N558" s="1">
        <f t="shared" si="608"/>
        <v>0.76686144074732399</v>
      </c>
      <c r="O558" s="1">
        <f t="shared" si="609"/>
        <v>8.4660864604533703</v>
      </c>
      <c r="P558" s="1">
        <f t="shared" si="610"/>
        <v>0.84344856780383648</v>
      </c>
      <c r="Q558" s="1">
        <f t="shared" si="611"/>
        <v>238172.90391135524</v>
      </c>
      <c r="R558" s="1">
        <f t="shared" si="612"/>
        <v>0.79972799016833096</v>
      </c>
      <c r="S558" s="1">
        <f t="shared" si="613"/>
        <v>0.38263113523815928</v>
      </c>
      <c r="T558" s="1">
        <f t="shared" si="614"/>
        <v>0.79917074357077855</v>
      </c>
      <c r="U558" s="1">
        <f t="shared" si="615"/>
        <v>0.99659258596179856</v>
      </c>
      <c r="V558" s="1">
        <f t="shared" si="616"/>
        <v>162.31287910743038</v>
      </c>
      <c r="W558" s="1">
        <f t="shared" si="617"/>
        <v>4779.5355907394214</v>
      </c>
      <c r="X558" s="1">
        <f t="shared" si="618"/>
        <v>527.39983022060017</v>
      </c>
      <c r="Y558" s="1">
        <f t="shared" si="619"/>
        <v>0.2283680222825914</v>
      </c>
      <c r="Z558" s="1">
        <f t="shared" si="620"/>
        <v>0.76686144074732399</v>
      </c>
      <c r="AA558" s="1">
        <f t="shared" si="621"/>
        <v>10043.422099471616</v>
      </c>
      <c r="AB558" s="1">
        <f t="shared" si="622"/>
        <v>1.1845273254337159E-2</v>
      </c>
      <c r="AC558" s="1">
        <f t="shared" si="623"/>
        <v>0.55142998842255742</v>
      </c>
      <c r="AD558" s="1">
        <f t="shared" si="624"/>
        <v>2.3588968093869615E-2</v>
      </c>
      <c r="AE558" s="1">
        <f t="shared" si="625"/>
        <v>0.37850790792584382</v>
      </c>
      <c r="AF558" s="1">
        <f t="shared" si="626"/>
        <v>257.41793868297316</v>
      </c>
      <c r="AG558" s="1">
        <f t="shared" si="627"/>
        <v>152.6417391620769</v>
      </c>
      <c r="AH558" s="1">
        <f t="shared" si="628"/>
        <v>152.28493172840558</v>
      </c>
      <c r="AI558" s="1">
        <f t="shared" si="629"/>
        <v>249.38538208295518</v>
      </c>
      <c r="AJ558" s="1">
        <f t="shared" si="630"/>
        <v>304.92667098790429</v>
      </c>
      <c r="AK558" s="8">
        <f t="shared" si="631"/>
        <v>159207443.92839485</v>
      </c>
      <c r="AL558" s="1">
        <f t="shared" si="632"/>
        <v>5569799.7696852218</v>
      </c>
      <c r="AM558" s="1">
        <f t="shared" si="633"/>
        <v>0.99998645615634485</v>
      </c>
      <c r="AN558" s="1">
        <f t="shared" si="634"/>
        <v>35.898926138067651</v>
      </c>
      <c r="AO558" s="1">
        <f t="shared" si="635"/>
        <v>133.12014355171908</v>
      </c>
      <c r="AP558" s="1">
        <f t="shared" si="636"/>
        <v>1.1592866125661919E-2</v>
      </c>
      <c r="AQ558" s="1">
        <f t="shared" si="637"/>
        <v>3.5080374368185131E-3</v>
      </c>
      <c r="AR558" s="1">
        <f t="shared" si="638"/>
        <v>5352.8027679271536</v>
      </c>
      <c r="AS558" s="1">
        <f t="shared" si="639"/>
        <v>430921890.19112486</v>
      </c>
      <c r="AT558" s="1">
        <f t="shared" si="640"/>
        <v>1674016.5522101901</v>
      </c>
      <c r="AU558" s="1">
        <f t="shared" si="641"/>
        <v>22512885.841811571</v>
      </c>
      <c r="AV558" s="1">
        <f t="shared" si="642"/>
        <v>53.50465465982208</v>
      </c>
      <c r="AW558" s="1">
        <f t="shared" si="643"/>
        <v>1284123.4424671887</v>
      </c>
      <c r="AX558" s="6">
        <f t="shared" si="644"/>
        <v>1989754743.386507</v>
      </c>
      <c r="AY558">
        <f t="shared" si="645"/>
        <v>1664165.663877486</v>
      </c>
      <c r="AZ558">
        <f t="shared" si="646"/>
        <v>380042.22141029721</v>
      </c>
      <c r="BA558">
        <f t="shared" si="647"/>
        <v>2826691.4598452719</v>
      </c>
      <c r="BB558">
        <f t="shared" si="648"/>
        <v>40417183.233538009</v>
      </c>
    </row>
    <row r="559" spans="4:54" x14ac:dyDescent="0.35">
      <c r="D559">
        <f t="shared" si="598"/>
        <v>2034.75</v>
      </c>
      <c r="E559" s="1">
        <f t="shared" si="599"/>
        <v>5480.3426315876522</v>
      </c>
      <c r="F559" s="1">
        <f t="shared" si="600"/>
        <v>0.95185299014445679</v>
      </c>
      <c r="G559" s="1">
        <f t="shared" si="601"/>
        <v>233554.28732501253</v>
      </c>
      <c r="H559" s="1">
        <f t="shared" si="602"/>
        <v>10510.553526534763</v>
      </c>
      <c r="I559" s="1">
        <f t="shared" si="603"/>
        <v>1.1005619513464667E-4</v>
      </c>
      <c r="J559" s="1">
        <f t="shared" si="604"/>
        <v>0.57979077195969453</v>
      </c>
      <c r="K559" s="1">
        <f t="shared" si="605"/>
        <v>1.4604697715165161E-2</v>
      </c>
      <c r="L559" s="1">
        <f t="shared" si="606"/>
        <v>6.5263225972678326E-3</v>
      </c>
      <c r="M559" s="1">
        <f t="shared" si="607"/>
        <v>0.73922905755832713</v>
      </c>
      <c r="N559" s="1">
        <f t="shared" si="608"/>
        <v>0.76759542167479478</v>
      </c>
      <c r="O559" s="1">
        <f t="shared" si="609"/>
        <v>8.4793338821031199</v>
      </c>
      <c r="P559" s="1">
        <f t="shared" si="610"/>
        <v>0.8436549116434543</v>
      </c>
      <c r="Q559" s="1">
        <f t="shared" si="611"/>
        <v>238817.3145080861</v>
      </c>
      <c r="R559" s="1">
        <f t="shared" si="612"/>
        <v>0.79972799016833096</v>
      </c>
      <c r="S559" s="1">
        <f t="shared" si="613"/>
        <v>0.38303544884165031</v>
      </c>
      <c r="T559" s="1">
        <f t="shared" si="614"/>
        <v>0.79917770915274267</v>
      </c>
      <c r="U559" s="1">
        <f t="shared" si="615"/>
        <v>0.99660216322417983</v>
      </c>
      <c r="V559" s="1">
        <f t="shared" si="616"/>
        <v>162.28370441039954</v>
      </c>
      <c r="W559" s="1">
        <f t="shared" si="617"/>
        <v>4787.0144327706566</v>
      </c>
      <c r="X559" s="1">
        <f t="shared" si="618"/>
        <v>528.22508613566492</v>
      </c>
      <c r="Y559" s="1">
        <f t="shared" si="619"/>
        <v>0.22887332407564412</v>
      </c>
      <c r="Z559" s="1">
        <f t="shared" si="620"/>
        <v>0.76759542167479478</v>
      </c>
      <c r="AA559" s="1">
        <f t="shared" si="621"/>
        <v>10059.137678089861</v>
      </c>
      <c r="AB559" s="1">
        <f t="shared" si="622"/>
        <v>1.185661064097234E-2</v>
      </c>
      <c r="AC559" s="1">
        <f t="shared" si="623"/>
        <v>0.55261419502468545</v>
      </c>
      <c r="AD559" s="1">
        <f t="shared" si="624"/>
        <v>2.3551498822700075E-2</v>
      </c>
      <c r="AE559" s="1">
        <f t="shared" si="625"/>
        <v>0.37890786465207338</v>
      </c>
      <c r="AF559" s="1">
        <f t="shared" si="626"/>
        <v>257.41793867688432</v>
      </c>
      <c r="AG559" s="1">
        <f t="shared" si="627"/>
        <v>152.64173915846638</v>
      </c>
      <c r="AH559" s="1">
        <f t="shared" si="628"/>
        <v>152.28493172840558</v>
      </c>
      <c r="AI559" s="1">
        <f t="shared" si="629"/>
        <v>249.34055666302424</v>
      </c>
      <c r="AJ559" s="1">
        <f t="shared" si="630"/>
        <v>304.92667098069171</v>
      </c>
      <c r="AK559" s="8">
        <f t="shared" si="631"/>
        <v>159638202.26513696</v>
      </c>
      <c r="AL559" s="1">
        <f t="shared" si="632"/>
        <v>5584869.6228226405</v>
      </c>
      <c r="AM559" s="1">
        <f t="shared" si="633"/>
        <v>0.99998649270168816</v>
      </c>
      <c r="AN559" s="1">
        <f t="shared" si="634"/>
        <v>35.901067526926347</v>
      </c>
      <c r="AO559" s="1">
        <f t="shared" si="635"/>
        <v>133.12808423471259</v>
      </c>
      <c r="AP559" s="1">
        <f t="shared" si="636"/>
        <v>1.159539923501149E-2</v>
      </c>
      <c r="AQ559" s="1">
        <f t="shared" si="637"/>
        <v>3.5157995463695911E-3</v>
      </c>
      <c r="AR559" s="1">
        <f t="shared" si="638"/>
        <v>5361.1786374160738</v>
      </c>
      <c r="AS559" s="1">
        <f t="shared" si="639"/>
        <v>431955302.71537763</v>
      </c>
      <c r="AT559" s="1">
        <f t="shared" si="640"/>
        <v>1678031.0841412486</v>
      </c>
      <c r="AU559" s="1">
        <f t="shared" si="641"/>
        <v>22617511.87632471</v>
      </c>
      <c r="AV559" s="1">
        <f t="shared" si="642"/>
        <v>53.50414437813243</v>
      </c>
      <c r="AW559" s="1">
        <f t="shared" si="643"/>
        <v>1286360.032260444</v>
      </c>
      <c r="AX559" s="6">
        <f t="shared" si="644"/>
        <v>1999732131.0280781</v>
      </c>
      <c r="AY559">
        <f t="shared" si="645"/>
        <v>1668156.5719646174</v>
      </c>
      <c r="AZ559">
        <f t="shared" si="646"/>
        <v>381796.5397041734</v>
      </c>
      <c r="BA559">
        <f t="shared" si="647"/>
        <v>2832357.013494615</v>
      </c>
      <c r="BB559">
        <f t="shared" si="648"/>
        <v>40593851.449778341</v>
      </c>
    </row>
    <row r="560" spans="4:54" x14ac:dyDescent="0.35">
      <c r="D560">
        <f t="shared" si="598"/>
        <v>2034.8125</v>
      </c>
      <c r="E560" s="1">
        <f t="shared" si="599"/>
        <v>5488.1856356327635</v>
      </c>
      <c r="F560" s="1">
        <f t="shared" si="600"/>
        <v>0.95185342360240477</v>
      </c>
      <c r="G560" s="1">
        <f t="shared" si="601"/>
        <v>234211.19692042095</v>
      </c>
      <c r="H560" s="1">
        <f t="shared" si="602"/>
        <v>10481.806632662725</v>
      </c>
      <c r="I560" s="1">
        <f t="shared" si="603"/>
        <v>1.0868049279524626E-4</v>
      </c>
      <c r="J560" s="1">
        <f t="shared" si="604"/>
        <v>0.58029567040456309</v>
      </c>
      <c r="K560" s="1">
        <f t="shared" si="605"/>
        <v>1.4588771427392745E-2</v>
      </c>
      <c r="L560" s="1">
        <f t="shared" si="606"/>
        <v>6.532005906298319E-3</v>
      </c>
      <c r="M560" s="1">
        <f t="shared" si="607"/>
        <v>0.73923455939454963</v>
      </c>
      <c r="N560" s="1">
        <f t="shared" si="608"/>
        <v>0.76832635218615275</v>
      </c>
      <c r="O560" s="1">
        <f t="shared" si="609"/>
        <v>8.4925262291742492</v>
      </c>
      <c r="P560" s="1">
        <f t="shared" si="610"/>
        <v>0.84385985778287997</v>
      </c>
      <c r="Q560" s="1">
        <f t="shared" si="611"/>
        <v>239459.82945876953</v>
      </c>
      <c r="R560" s="1">
        <f t="shared" si="612"/>
        <v>0.79972799016833096</v>
      </c>
      <c r="S560" s="1">
        <f t="shared" si="613"/>
        <v>0.38343950094845458</v>
      </c>
      <c r="T560" s="1">
        <f t="shared" si="614"/>
        <v>0.79918458766493861</v>
      </c>
      <c r="U560" s="1">
        <f t="shared" si="615"/>
        <v>0.99661166109873045</v>
      </c>
      <c r="V560" s="1">
        <f t="shared" si="616"/>
        <v>162.25469190366815</v>
      </c>
      <c r="W560" s="1">
        <f t="shared" si="617"/>
        <v>4794.4621824063806</v>
      </c>
      <c r="X560" s="1">
        <f t="shared" si="618"/>
        <v>529.04691114749596</v>
      </c>
      <c r="Y560" s="1">
        <f t="shared" si="619"/>
        <v>0.22937829905618423</v>
      </c>
      <c r="Z560" s="1">
        <f t="shared" si="620"/>
        <v>0.76832635218615275</v>
      </c>
      <c r="AA560" s="1">
        <f t="shared" si="621"/>
        <v>10074.787921060682</v>
      </c>
      <c r="AB560" s="1">
        <f t="shared" si="622"/>
        <v>1.1867900909561838E-2</v>
      </c>
      <c r="AC560" s="1">
        <f t="shared" si="623"/>
        <v>0.55379487896778057</v>
      </c>
      <c r="AD560" s="1">
        <f t="shared" si="624"/>
        <v>2.351395425729319E-2</v>
      </c>
      <c r="AE560" s="1">
        <f t="shared" si="625"/>
        <v>0.3793075626995005</v>
      </c>
      <c r="AF560" s="1">
        <f t="shared" si="626"/>
        <v>257.41793867102058</v>
      </c>
      <c r="AG560" s="1">
        <f t="shared" si="627"/>
        <v>152.64173915498935</v>
      </c>
      <c r="AH560" s="1">
        <f t="shared" si="628"/>
        <v>152.28493172840558</v>
      </c>
      <c r="AI560" s="1">
        <f t="shared" si="629"/>
        <v>249.29598044013807</v>
      </c>
      <c r="AJ560" s="1">
        <f t="shared" si="630"/>
        <v>304.92667097374573</v>
      </c>
      <c r="AK560" s="8">
        <f t="shared" si="631"/>
        <v>160067693.4511795</v>
      </c>
      <c r="AL560" s="1">
        <f t="shared" si="632"/>
        <v>5599895.1453669034</v>
      </c>
      <c r="AM560" s="1">
        <f t="shared" si="633"/>
        <v>0.99998652894370277</v>
      </c>
      <c r="AN560" s="1">
        <f t="shared" si="634"/>
        <v>35.903192421611799</v>
      </c>
      <c r="AO560" s="1">
        <f t="shared" si="635"/>
        <v>133.13596375412973</v>
      </c>
      <c r="AP560" s="1">
        <f t="shared" si="636"/>
        <v>1.1597896941573533E-2</v>
      </c>
      <c r="AQ560" s="1">
        <f t="shared" si="637"/>
        <v>3.523556635644548E-3</v>
      </c>
      <c r="AR560" s="1">
        <f t="shared" si="638"/>
        <v>5369.5196852246045</v>
      </c>
      <c r="AS560" s="1">
        <f t="shared" si="639"/>
        <v>432985391.89988381</v>
      </c>
      <c r="AT560" s="1">
        <f t="shared" si="640"/>
        <v>1682032.7057829406</v>
      </c>
      <c r="AU560" s="1">
        <f t="shared" si="641"/>
        <v>22722388.819083538</v>
      </c>
      <c r="AV560" s="1">
        <f t="shared" si="642"/>
        <v>53.503638326305406</v>
      </c>
      <c r="AW560" s="1">
        <f t="shared" si="643"/>
        <v>1288583.2449026534</v>
      </c>
      <c r="AX560" s="6">
        <f t="shared" si="644"/>
        <v>2009736361.8687768</v>
      </c>
      <c r="AY560">
        <f t="shared" si="645"/>
        <v>1672134.6457340436</v>
      </c>
      <c r="AZ560">
        <f t="shared" si="646"/>
        <v>383551.40083139011</v>
      </c>
      <c r="BA560">
        <f t="shared" si="647"/>
        <v>2837996.1793717807</v>
      </c>
      <c r="BB560">
        <f t="shared" si="648"/>
        <v>40770873.763121754</v>
      </c>
    </row>
    <row r="561" spans="4:54" x14ac:dyDescent="0.35">
      <c r="D561">
        <f t="shared" si="598"/>
        <v>2034.875</v>
      </c>
      <c r="E561" s="1">
        <f t="shared" si="599"/>
        <v>5495.993249979404</v>
      </c>
      <c r="F561" s="1">
        <f t="shared" si="600"/>
        <v>0.95185385346855977</v>
      </c>
      <c r="G561" s="1">
        <f t="shared" si="601"/>
        <v>234866.30983496236</v>
      </c>
      <c r="H561" s="1">
        <f t="shared" si="602"/>
        <v>10452.837429576133</v>
      </c>
      <c r="I561" s="1">
        <f t="shared" si="603"/>
        <v>1.0732198673384352E-4</v>
      </c>
      <c r="J561" s="1">
        <f t="shared" si="604"/>
        <v>0.58079921824963154</v>
      </c>
      <c r="K561" s="1">
        <f t="shared" si="605"/>
        <v>1.4572877203450407E-2</v>
      </c>
      <c r="L561" s="1">
        <f t="shared" si="606"/>
        <v>6.5376740125169946E-3</v>
      </c>
      <c r="M561" s="1">
        <f t="shared" si="607"/>
        <v>0.73923999245782435</v>
      </c>
      <c r="N561" s="1">
        <f t="shared" si="608"/>
        <v>0.76905423052038591</v>
      </c>
      <c r="O561" s="1">
        <f t="shared" si="609"/>
        <v>8.5056634390688401</v>
      </c>
      <c r="P561" s="1">
        <f t="shared" si="610"/>
        <v>0.84406341410314534</v>
      </c>
      <c r="Q561" s="1">
        <f t="shared" si="611"/>
        <v>240100.43641004918</v>
      </c>
      <c r="R561" s="1">
        <f t="shared" si="612"/>
        <v>0.79972799016833096</v>
      </c>
      <c r="S561" s="1">
        <f t="shared" si="613"/>
        <v>0.3838432900391755</v>
      </c>
      <c r="T561" s="1">
        <f t="shared" si="614"/>
        <v>0.79919138019573832</v>
      </c>
      <c r="U561" s="1">
        <f t="shared" si="615"/>
        <v>0.99662108026249152</v>
      </c>
      <c r="V561" s="1">
        <f t="shared" si="616"/>
        <v>162.2258410368903</v>
      </c>
      <c r="W561" s="1">
        <f t="shared" si="617"/>
        <v>4801.8788043068907</v>
      </c>
      <c r="X561" s="1">
        <f t="shared" si="618"/>
        <v>529.86530135651924</v>
      </c>
      <c r="Y561" s="1">
        <f t="shared" si="619"/>
        <v>0.22988294532530479</v>
      </c>
      <c r="Z561" s="1">
        <f t="shared" si="620"/>
        <v>0.76905423052038591</v>
      </c>
      <c r="AA561" s="1">
        <f t="shared" si="621"/>
        <v>10090.372754123404</v>
      </c>
      <c r="AB561" s="1">
        <f t="shared" si="622"/>
        <v>1.1879144032904305E-2</v>
      </c>
      <c r="AC561" s="1">
        <f t="shared" si="623"/>
        <v>0.55497202024467229</v>
      </c>
      <c r="AD561" s="1">
        <f t="shared" si="624"/>
        <v>2.3476337290027138E-2</v>
      </c>
      <c r="AE561" s="1">
        <f t="shared" si="625"/>
        <v>0.37970700056510159</v>
      </c>
      <c r="AF561" s="1">
        <f t="shared" si="626"/>
        <v>257.41793866537364</v>
      </c>
      <c r="AG561" s="1">
        <f t="shared" si="627"/>
        <v>152.64173915164088</v>
      </c>
      <c r="AH561" s="1">
        <f t="shared" si="628"/>
        <v>152.28493172840558</v>
      </c>
      <c r="AI561" s="1">
        <f t="shared" si="629"/>
        <v>249.25165256871847</v>
      </c>
      <c r="AJ561" s="1">
        <f t="shared" si="630"/>
        <v>304.92667096705662</v>
      </c>
      <c r="AK561" s="8">
        <f t="shared" si="631"/>
        <v>160495909.22888172</v>
      </c>
      <c r="AL561" s="1">
        <f t="shared" si="632"/>
        <v>5614876.04842884</v>
      </c>
      <c r="AM561" s="1">
        <f t="shared" si="633"/>
        <v>0.99998656488499071</v>
      </c>
      <c r="AN561" s="1">
        <f t="shared" si="634"/>
        <v>35.905300879430115</v>
      </c>
      <c r="AO561" s="1">
        <f t="shared" si="635"/>
        <v>133.14378232247262</v>
      </c>
      <c r="AP561" s="1">
        <f t="shared" si="636"/>
        <v>1.1600359398997263E-2</v>
      </c>
      <c r="AQ561" s="1">
        <f t="shared" si="637"/>
        <v>3.5313086754736401E-3</v>
      </c>
      <c r="AR561" s="1">
        <f t="shared" si="638"/>
        <v>5377.8258717743274</v>
      </c>
      <c r="AS561" s="1">
        <f t="shared" si="639"/>
        <v>434012141.20909905</v>
      </c>
      <c r="AT561" s="1">
        <f t="shared" si="640"/>
        <v>1686021.3528991321</v>
      </c>
      <c r="AU561" s="1">
        <f t="shared" si="641"/>
        <v>22827515.863194972</v>
      </c>
      <c r="AV561" s="1">
        <f t="shared" si="642"/>
        <v>53.503136468266256</v>
      </c>
      <c r="AW561" s="1">
        <f t="shared" si="643"/>
        <v>1290793.0577416201</v>
      </c>
      <c r="AX561" s="6">
        <f t="shared" si="644"/>
        <v>2019767356.1955819</v>
      </c>
      <c r="AY561">
        <f t="shared" si="645"/>
        <v>1676099.8213276337</v>
      </c>
      <c r="AZ561">
        <f t="shared" si="646"/>
        <v>385306.76358601352</v>
      </c>
      <c r="BA561">
        <f t="shared" si="647"/>
        <v>2843608.8841706961</v>
      </c>
      <c r="BB561">
        <f t="shared" si="648"/>
        <v>40948248.524332494</v>
      </c>
    </row>
    <row r="562" spans="4:54" x14ac:dyDescent="0.35">
      <c r="D562">
        <f t="shared" si="598"/>
        <v>2034.9375</v>
      </c>
      <c r="E562" s="1">
        <f t="shared" si="599"/>
        <v>5503.7654743661842</v>
      </c>
      <c r="F562" s="1">
        <f t="shared" si="600"/>
        <v>0.95185427977355141</v>
      </c>
      <c r="G562" s="1">
        <f t="shared" si="601"/>
        <v>235519.61217431087</v>
      </c>
      <c r="H562" s="1">
        <f t="shared" si="602"/>
        <v>10423.649436028298</v>
      </c>
      <c r="I562" s="1">
        <f t="shared" si="603"/>
        <v>1.0598046199697679E-4</v>
      </c>
      <c r="J562" s="1">
        <f t="shared" si="604"/>
        <v>0.58130141844906491</v>
      </c>
      <c r="K562" s="1">
        <f t="shared" si="605"/>
        <v>1.4557015057850413E-2</v>
      </c>
      <c r="L562" s="1">
        <f t="shared" si="606"/>
        <v>6.5433269491769492E-3</v>
      </c>
      <c r="M562" s="1">
        <f t="shared" si="607"/>
        <v>0.73924535760781296</v>
      </c>
      <c r="N562" s="1">
        <f t="shared" si="608"/>
        <v>0.76977905509895606</v>
      </c>
      <c r="O562" s="1">
        <f t="shared" si="609"/>
        <v>8.5187454532846605</v>
      </c>
      <c r="P562" s="1">
        <f t="shared" si="610"/>
        <v>0.8442655884668675</v>
      </c>
      <c r="Q562" s="1">
        <f t="shared" si="611"/>
        <v>240739.12322957051</v>
      </c>
      <c r="R562" s="1">
        <f t="shared" si="612"/>
        <v>0.79972799016833096</v>
      </c>
      <c r="S562" s="1">
        <f t="shared" si="613"/>
        <v>0.38424681460355881</v>
      </c>
      <c r="T562" s="1">
        <f t="shared" si="614"/>
        <v>0.7991980878199092</v>
      </c>
      <c r="U562" s="1">
        <f t="shared" si="615"/>
        <v>0.99663042138678937</v>
      </c>
      <c r="V562" s="1">
        <f t="shared" si="616"/>
        <v>162.19715125645067</v>
      </c>
      <c r="W562" s="1">
        <f t="shared" si="617"/>
        <v>4809.2642654447081</v>
      </c>
      <c r="X562" s="1">
        <f t="shared" si="618"/>
        <v>530.68025311830399</v>
      </c>
      <c r="Y562" s="1">
        <f t="shared" si="619"/>
        <v>0.23038726099552501</v>
      </c>
      <c r="Z562" s="1">
        <f t="shared" si="620"/>
        <v>0.76977905509895606</v>
      </c>
      <c r="AA562" s="1">
        <f t="shared" si="621"/>
        <v>10105.89210787611</v>
      </c>
      <c r="AB562" s="1">
        <f t="shared" si="622"/>
        <v>1.1890339986616955E-2</v>
      </c>
      <c r="AC562" s="1">
        <f t="shared" si="623"/>
        <v>0.55614559919515905</v>
      </c>
      <c r="AD562" s="1">
        <f t="shared" si="624"/>
        <v>2.3438650797194982E-2</v>
      </c>
      <c r="AE562" s="1">
        <f t="shared" si="625"/>
        <v>0.38010617675489689</v>
      </c>
      <c r="AF562" s="1">
        <f t="shared" si="626"/>
        <v>257.41793865993549</v>
      </c>
      <c r="AG562" s="1">
        <f t="shared" si="627"/>
        <v>152.64173914841618</v>
      </c>
      <c r="AH562" s="1">
        <f t="shared" si="628"/>
        <v>152.28493172840558</v>
      </c>
      <c r="AI562" s="1">
        <f t="shared" si="629"/>
        <v>249.20757219816403</v>
      </c>
      <c r="AJ562" s="1">
        <f t="shared" si="630"/>
        <v>304.92667096061479</v>
      </c>
      <c r="AK562" s="8">
        <f t="shared" si="631"/>
        <v>160922841.48833215</v>
      </c>
      <c r="AL562" s="1">
        <f t="shared" si="632"/>
        <v>5629812.0482875118</v>
      </c>
      <c r="AM562" s="1">
        <f t="shared" si="633"/>
        <v>0.99998660052813215</v>
      </c>
      <c r="AN562" s="1">
        <f t="shared" si="634"/>
        <v>35.907392958007868</v>
      </c>
      <c r="AO562" s="1">
        <f t="shared" si="635"/>
        <v>133.15154015343171</v>
      </c>
      <c r="AP562" s="1">
        <f t="shared" si="636"/>
        <v>1.1602786760612546E-2</v>
      </c>
      <c r="AQ562" s="1">
        <f t="shared" si="637"/>
        <v>3.5390556368626457E-3</v>
      </c>
      <c r="AR562" s="1">
        <f t="shared" si="638"/>
        <v>5386.0971600763796</v>
      </c>
      <c r="AS562" s="1">
        <f t="shared" si="639"/>
        <v>435035534.45421296</v>
      </c>
      <c r="AT562" s="1">
        <f t="shared" si="640"/>
        <v>1689996.9626006561</v>
      </c>
      <c r="AU562" s="1">
        <f t="shared" si="641"/>
        <v>22932892.197751168</v>
      </c>
      <c r="AV562" s="1">
        <f t="shared" si="642"/>
        <v>53.502638768244772</v>
      </c>
      <c r="AW562" s="1">
        <f t="shared" si="643"/>
        <v>1292989.4492701662</v>
      </c>
      <c r="AX562" s="6">
        <f t="shared" si="644"/>
        <v>2029825033.7886026</v>
      </c>
      <c r="AY562">
        <f t="shared" si="645"/>
        <v>1680052.0362262973</v>
      </c>
      <c r="AZ562">
        <f t="shared" si="646"/>
        <v>387062.58695613116</v>
      </c>
      <c r="BA562">
        <f t="shared" si="647"/>
        <v>2849195.057007351</v>
      </c>
      <c r="BB562">
        <f t="shared" si="648"/>
        <v>41125974.079593159</v>
      </c>
    </row>
    <row r="563" spans="4:54" x14ac:dyDescent="0.35">
      <c r="D563">
        <f t="shared" si="598"/>
        <v>2035</v>
      </c>
      <c r="E563" s="1">
        <f t="shared" si="599"/>
        <v>5511.5023108305923</v>
      </c>
      <c r="F563" s="1">
        <f t="shared" si="600"/>
        <v>0.95185470254774962</v>
      </c>
      <c r="G563" s="1">
        <f t="shared" si="601"/>
        <v>236171.09026406263</v>
      </c>
      <c r="H563" s="1">
        <f t="shared" si="602"/>
        <v>10394.246172501418</v>
      </c>
      <c r="I563" s="1">
        <f t="shared" si="603"/>
        <v>1.046557063181016E-4</v>
      </c>
      <c r="J563" s="1">
        <f t="shared" si="604"/>
        <v>0.58180227395585704</v>
      </c>
      <c r="K563" s="1">
        <f t="shared" si="605"/>
        <v>1.4541185004443097E-2</v>
      </c>
      <c r="L563" s="1">
        <f t="shared" si="606"/>
        <v>6.5489647495180882E-3</v>
      </c>
      <c r="M563" s="1">
        <f t="shared" si="607"/>
        <v>0.73925065569343174</v>
      </c>
      <c r="N563" s="1">
        <f t="shared" si="608"/>
        <v>0.77050082452461721</v>
      </c>
      <c r="O563" s="1">
        <f t="shared" si="609"/>
        <v>8.5317722173854911</v>
      </c>
      <c r="P563" s="1">
        <f t="shared" si="610"/>
        <v>0.84446638871784729</v>
      </c>
      <c r="Q563" s="1">
        <f t="shared" si="611"/>
        <v>241375.87800576678</v>
      </c>
      <c r="R563" s="1">
        <f t="shared" si="612"/>
        <v>0.79972799016833096</v>
      </c>
      <c r="S563" s="1">
        <f t="shared" si="613"/>
        <v>0.38465007314046817</v>
      </c>
      <c r="T563" s="1">
        <f t="shared" si="614"/>
        <v>0.79920471159878403</v>
      </c>
      <c r="U563" s="1">
        <f t="shared" si="615"/>
        <v>0.99663968513727741</v>
      </c>
      <c r="V563" s="1">
        <f t="shared" si="616"/>
        <v>162.1686220055451</v>
      </c>
      <c r="W563" s="1">
        <f t="shared" si="617"/>
        <v>4816.6185350878213</v>
      </c>
      <c r="X563" s="1">
        <f t="shared" si="618"/>
        <v>531.49176304171363</v>
      </c>
      <c r="Y563" s="1">
        <f t="shared" si="619"/>
        <v>0.23089124419075938</v>
      </c>
      <c r="Z563" s="1">
        <f t="shared" si="620"/>
        <v>0.77050082452461721</v>
      </c>
      <c r="AA563" s="1">
        <f t="shared" si="621"/>
        <v>10121.345917740447</v>
      </c>
      <c r="AB563" s="1">
        <f t="shared" si="622"/>
        <v>1.1901488749117324E-2</v>
      </c>
      <c r="AC563" s="1">
        <f t="shared" si="623"/>
        <v>0.55731559650604146</v>
      </c>
      <c r="AD563" s="1">
        <f t="shared" si="624"/>
        <v>2.3400897638690663E-2</v>
      </c>
      <c r="AE563" s="1">
        <f t="shared" si="625"/>
        <v>0.38050508978392628</v>
      </c>
      <c r="AF563" s="1">
        <f t="shared" si="626"/>
        <v>257.41793865469845</v>
      </c>
      <c r="AG563" s="1">
        <f t="shared" si="627"/>
        <v>152.64173914531077</v>
      </c>
      <c r="AH563" s="1">
        <f t="shared" si="628"/>
        <v>152.28493172840558</v>
      </c>
      <c r="AI563" s="1">
        <f t="shared" si="629"/>
        <v>249.16373847297382</v>
      </c>
      <c r="AJ563" s="1">
        <f t="shared" si="630"/>
        <v>304.92667095441124</v>
      </c>
      <c r="AK563" s="8">
        <f t="shared" si="631"/>
        <v>161348482.26720572</v>
      </c>
      <c r="AL563" s="1">
        <f t="shared" si="632"/>
        <v>5644702.8663852159</v>
      </c>
      <c r="AM563" s="1">
        <f t="shared" si="633"/>
        <v>0.99998663587568482</v>
      </c>
      <c r="AN563" s="1">
        <f t="shared" si="634"/>
        <v>35.909468715284468</v>
      </c>
      <c r="AO563" s="1">
        <f t="shared" si="635"/>
        <v>133.15923746185751</v>
      </c>
      <c r="AP563" s="1">
        <f t="shared" si="636"/>
        <v>1.1605179179428462E-2</v>
      </c>
      <c r="AQ563" s="1">
        <f t="shared" si="637"/>
        <v>3.5467974909923878E-3</v>
      </c>
      <c r="AR563" s="1">
        <f t="shared" si="638"/>
        <v>5394.3335157126912</v>
      </c>
      <c r="AS563" s="1">
        <f t="shared" si="639"/>
        <v>436055555.79235172</v>
      </c>
      <c r="AT563" s="1">
        <f t="shared" si="640"/>
        <v>1693959.4733422154</v>
      </c>
      <c r="AU563" s="1">
        <f t="shared" si="641"/>
        <v>23038517.007913709</v>
      </c>
      <c r="AV563" s="1">
        <f t="shared" si="642"/>
        <v>53.502145190773078</v>
      </c>
      <c r="AW563" s="1">
        <f t="shared" si="643"/>
        <v>1295172.3991197611</v>
      </c>
      <c r="AX563" s="6">
        <f t="shared" si="644"/>
        <v>2039909313.9303029</v>
      </c>
      <c r="AY563">
        <f t="shared" si="645"/>
        <v>1683991.2292469053</v>
      </c>
      <c r="AZ563">
        <f t="shared" si="646"/>
        <v>388818.83012714429</v>
      </c>
      <c r="BA563">
        <f t="shared" si="647"/>
        <v>2854754.629409295</v>
      </c>
      <c r="BB563">
        <f t="shared" si="648"/>
        <v>41304048.770656116</v>
      </c>
    </row>
    <row r="564" spans="4:54" x14ac:dyDescent="0.35"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8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6"/>
    </row>
    <row r="565" spans="4:54" x14ac:dyDescent="0.35"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8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6"/>
    </row>
    <row r="566" spans="4:54" x14ac:dyDescent="0.35"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8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6"/>
    </row>
    <row r="567" spans="4:54" x14ac:dyDescent="0.35"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8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6"/>
    </row>
    <row r="568" spans="4:54" x14ac:dyDescent="0.35"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8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6"/>
    </row>
    <row r="569" spans="4:54" x14ac:dyDescent="0.35"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8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6"/>
    </row>
    <row r="570" spans="4:54" x14ac:dyDescent="0.35"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8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6"/>
    </row>
    <row r="571" spans="4:54" x14ac:dyDescent="0.35"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8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6"/>
    </row>
    <row r="572" spans="4:54" x14ac:dyDescent="0.35"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8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6"/>
    </row>
    <row r="573" spans="4:54" x14ac:dyDescent="0.35"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8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6"/>
    </row>
    <row r="574" spans="4:54" x14ac:dyDescent="0.35"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8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6"/>
    </row>
    <row r="575" spans="4:54" x14ac:dyDescent="0.35"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8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6"/>
    </row>
    <row r="576" spans="4:54" x14ac:dyDescent="0.35"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8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6"/>
    </row>
    <row r="577" spans="5:50" x14ac:dyDescent="0.35"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8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6"/>
    </row>
    <row r="578" spans="5:50" x14ac:dyDescent="0.35"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8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6"/>
    </row>
    <row r="579" spans="5:50" x14ac:dyDescent="0.35"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8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6"/>
    </row>
    <row r="580" spans="5:50" x14ac:dyDescent="0.35"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8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6"/>
    </row>
    <row r="581" spans="5:50" x14ac:dyDescent="0.35"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8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6"/>
    </row>
    <row r="582" spans="5:50" x14ac:dyDescent="0.35"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8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6"/>
    </row>
    <row r="583" spans="5:50" x14ac:dyDescent="0.35"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8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6"/>
    </row>
    <row r="584" spans="5:50" x14ac:dyDescent="0.35"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8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6"/>
    </row>
    <row r="585" spans="5:50" x14ac:dyDescent="0.35"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8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6"/>
    </row>
    <row r="586" spans="5:50" x14ac:dyDescent="0.35"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8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6"/>
    </row>
    <row r="587" spans="5:50" x14ac:dyDescent="0.35"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8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6"/>
    </row>
    <row r="588" spans="5:50" x14ac:dyDescent="0.35"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8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6"/>
    </row>
    <row r="589" spans="5:50" x14ac:dyDescent="0.35"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8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6"/>
    </row>
    <row r="590" spans="5:50" x14ac:dyDescent="0.35"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8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6"/>
    </row>
    <row r="591" spans="5:50" x14ac:dyDescent="0.35"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8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6"/>
    </row>
    <row r="592" spans="5:50" x14ac:dyDescent="0.35"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8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6"/>
    </row>
    <row r="593" spans="5:50" x14ac:dyDescent="0.35"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8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6"/>
    </row>
    <row r="594" spans="5:50" x14ac:dyDescent="0.35"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8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6"/>
    </row>
    <row r="595" spans="5:50" x14ac:dyDescent="0.35"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8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6"/>
    </row>
    <row r="596" spans="5:50" x14ac:dyDescent="0.35"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8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6"/>
    </row>
    <row r="597" spans="5:50" x14ac:dyDescent="0.35"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8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6"/>
    </row>
    <row r="598" spans="5:50" x14ac:dyDescent="0.35"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8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6"/>
    </row>
    <row r="599" spans="5:50" x14ac:dyDescent="0.35"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8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6"/>
    </row>
    <row r="600" spans="5:50" x14ac:dyDescent="0.35"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8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6"/>
    </row>
    <row r="601" spans="5:50" x14ac:dyDescent="0.35"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8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6"/>
    </row>
    <row r="602" spans="5:50" x14ac:dyDescent="0.35"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8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6"/>
    </row>
    <row r="603" spans="5:50" x14ac:dyDescent="0.35"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8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6"/>
    </row>
    <row r="604" spans="5:50" x14ac:dyDescent="0.35"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8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6"/>
    </row>
    <row r="605" spans="5:50" x14ac:dyDescent="0.35"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8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6"/>
    </row>
    <row r="606" spans="5:50" x14ac:dyDescent="0.35"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8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6"/>
    </row>
    <row r="607" spans="5:50" x14ac:dyDescent="0.35"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8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6"/>
    </row>
    <row r="608" spans="5:50" x14ac:dyDescent="0.35"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8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6"/>
    </row>
    <row r="609" spans="5:50" x14ac:dyDescent="0.35"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8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6"/>
    </row>
    <row r="610" spans="5:50" x14ac:dyDescent="0.35"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8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6"/>
    </row>
    <row r="611" spans="5:50" x14ac:dyDescent="0.35"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8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6"/>
    </row>
    <row r="612" spans="5:50" x14ac:dyDescent="0.35"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8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6"/>
    </row>
    <row r="613" spans="5:50" x14ac:dyDescent="0.35"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8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6"/>
    </row>
    <row r="614" spans="5:50" x14ac:dyDescent="0.35"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8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6"/>
    </row>
    <row r="615" spans="5:50" x14ac:dyDescent="0.35"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8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6"/>
    </row>
    <row r="616" spans="5:50" x14ac:dyDescent="0.35"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8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6"/>
    </row>
    <row r="617" spans="5:50" x14ac:dyDescent="0.35"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8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6"/>
    </row>
    <row r="618" spans="5:50" x14ac:dyDescent="0.35"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8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6"/>
    </row>
    <row r="619" spans="5:50" x14ac:dyDescent="0.35"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8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6"/>
    </row>
    <row r="620" spans="5:50" x14ac:dyDescent="0.35"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8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6"/>
    </row>
    <row r="621" spans="5:50" x14ac:dyDescent="0.35"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8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6"/>
    </row>
    <row r="622" spans="5:50" x14ac:dyDescent="0.35"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8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6"/>
    </row>
    <row r="623" spans="5:50" x14ac:dyDescent="0.35"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8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6"/>
    </row>
    <row r="624" spans="5:50" x14ac:dyDescent="0.35"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8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6"/>
    </row>
    <row r="625" spans="5:50" x14ac:dyDescent="0.35"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8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6"/>
    </row>
    <row r="626" spans="5:50" x14ac:dyDescent="0.35"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8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6"/>
    </row>
    <row r="627" spans="5:50" x14ac:dyDescent="0.35"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8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6"/>
    </row>
    <row r="628" spans="5:50" x14ac:dyDescent="0.35"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8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6"/>
    </row>
    <row r="629" spans="5:50" x14ac:dyDescent="0.35"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8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6"/>
    </row>
    <row r="630" spans="5:50" x14ac:dyDescent="0.35"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8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6"/>
    </row>
    <row r="631" spans="5:50" x14ac:dyDescent="0.35"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8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6"/>
    </row>
    <row r="632" spans="5:50" x14ac:dyDescent="0.35"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8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6"/>
    </row>
    <row r="633" spans="5:50" x14ac:dyDescent="0.35"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8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6"/>
    </row>
    <row r="634" spans="5:50" x14ac:dyDescent="0.35"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8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6"/>
    </row>
    <row r="635" spans="5:50" x14ac:dyDescent="0.35"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8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6"/>
    </row>
    <row r="636" spans="5:50" x14ac:dyDescent="0.35"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8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6"/>
    </row>
    <row r="637" spans="5:50" x14ac:dyDescent="0.35"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8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6"/>
    </row>
    <row r="638" spans="5:50" x14ac:dyDescent="0.35"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8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6"/>
    </row>
    <row r="639" spans="5:50" x14ac:dyDescent="0.35"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8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6"/>
    </row>
    <row r="640" spans="5:50" x14ac:dyDescent="0.35"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8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6"/>
    </row>
    <row r="641" spans="5:50" x14ac:dyDescent="0.35"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8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6"/>
    </row>
    <row r="642" spans="5:50" x14ac:dyDescent="0.35"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8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6"/>
    </row>
    <row r="643" spans="5:50" x14ac:dyDescent="0.35"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8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6"/>
    </row>
    <row r="644" spans="5:50" x14ac:dyDescent="0.35"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5:50" x14ac:dyDescent="0.35"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5:50" x14ac:dyDescent="0.35"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5:50" x14ac:dyDescent="0.35"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5:50" x14ac:dyDescent="0.35"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5:50" x14ac:dyDescent="0.35"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5:50" x14ac:dyDescent="0.35"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5:50" x14ac:dyDescent="0.35"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5:50" x14ac:dyDescent="0.35"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5:50" x14ac:dyDescent="0.35"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5:50" x14ac:dyDescent="0.35"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5:50" x14ac:dyDescent="0.35"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5:50" x14ac:dyDescent="0.35"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5:44" x14ac:dyDescent="0.35"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5:44" x14ac:dyDescent="0.35"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5:44" x14ac:dyDescent="0.35"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5:44" x14ac:dyDescent="0.35"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5:44" x14ac:dyDescent="0.35"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5:44" x14ac:dyDescent="0.35"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5:44" x14ac:dyDescent="0.35"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5:44" x14ac:dyDescent="0.35"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5:44" x14ac:dyDescent="0.35"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5:44" x14ac:dyDescent="0.35"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5:44" x14ac:dyDescent="0.35"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5:44" x14ac:dyDescent="0.35"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5:44" x14ac:dyDescent="0.35"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5:44" x14ac:dyDescent="0.35"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5:44" x14ac:dyDescent="0.35"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5:44" x14ac:dyDescent="0.35"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5:44" x14ac:dyDescent="0.35"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5:44" x14ac:dyDescent="0.35"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5:44" x14ac:dyDescent="0.35"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5:44" x14ac:dyDescent="0.35"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5:44" x14ac:dyDescent="0.35"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5:44" x14ac:dyDescent="0.35"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5:44" x14ac:dyDescent="0.35"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5:44" x14ac:dyDescent="0.35"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5:44" x14ac:dyDescent="0.35"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5:44" x14ac:dyDescent="0.35"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5:44" x14ac:dyDescent="0.35"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5:44" x14ac:dyDescent="0.35"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5:44" x14ac:dyDescent="0.35"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5:44" x14ac:dyDescent="0.35"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5:44" x14ac:dyDescent="0.35"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5:44" x14ac:dyDescent="0.35"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5:44" x14ac:dyDescent="0.35"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5:44" x14ac:dyDescent="0.35"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5:44" x14ac:dyDescent="0.35"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5:44" x14ac:dyDescent="0.35"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5:44" x14ac:dyDescent="0.35"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5:44" x14ac:dyDescent="0.35"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5:44" x14ac:dyDescent="0.35"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5:44" x14ac:dyDescent="0.35"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5:44" x14ac:dyDescent="0.35"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5:44" x14ac:dyDescent="0.35"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5:44" x14ac:dyDescent="0.35"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5:44" x14ac:dyDescent="0.35"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5:44" x14ac:dyDescent="0.35"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5:44" x14ac:dyDescent="0.35"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5:44" x14ac:dyDescent="0.35"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5:44" x14ac:dyDescent="0.35"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5:44" x14ac:dyDescent="0.35"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5:44" x14ac:dyDescent="0.35"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5:44" x14ac:dyDescent="0.35"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5:44" x14ac:dyDescent="0.35"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5:44" x14ac:dyDescent="0.35"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5:44" x14ac:dyDescent="0.35"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5:44" x14ac:dyDescent="0.35"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5:44" x14ac:dyDescent="0.35"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5:44" x14ac:dyDescent="0.35"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5:44" x14ac:dyDescent="0.35"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5:44" x14ac:dyDescent="0.35"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5:44" x14ac:dyDescent="0.35"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5:44" x14ac:dyDescent="0.35"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5:44" x14ac:dyDescent="0.35"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5:44" x14ac:dyDescent="0.35"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5:44" x14ac:dyDescent="0.35"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5:44" x14ac:dyDescent="0.35"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5:44" x14ac:dyDescent="0.35"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5:44" x14ac:dyDescent="0.35"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5:44" x14ac:dyDescent="0.35"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5:44" x14ac:dyDescent="0.35"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5:44" x14ac:dyDescent="0.35"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5:44" x14ac:dyDescent="0.35"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5:44" x14ac:dyDescent="0.35"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5:44" x14ac:dyDescent="0.35"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5:44" x14ac:dyDescent="0.35"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5:44" x14ac:dyDescent="0.35"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5:44" x14ac:dyDescent="0.35"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5:44" x14ac:dyDescent="0.35"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5:44" x14ac:dyDescent="0.35"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5:44" x14ac:dyDescent="0.35"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5:44" x14ac:dyDescent="0.35"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5:44" x14ac:dyDescent="0.35"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5:44" x14ac:dyDescent="0.35"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5:44" x14ac:dyDescent="0.35"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5:44" x14ac:dyDescent="0.35"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5:44" x14ac:dyDescent="0.35"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5:44" x14ac:dyDescent="0.35"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5:44" x14ac:dyDescent="0.35"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5:44" x14ac:dyDescent="0.35"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5:44" x14ac:dyDescent="0.35"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5:44" x14ac:dyDescent="0.35"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5:44" x14ac:dyDescent="0.35"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5:44" x14ac:dyDescent="0.35"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5:44" x14ac:dyDescent="0.35"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5:44" x14ac:dyDescent="0.35"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5:44" x14ac:dyDescent="0.35"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5:44" x14ac:dyDescent="0.35"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5:44" x14ac:dyDescent="0.35"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5:44" x14ac:dyDescent="0.35"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5:44" x14ac:dyDescent="0.35"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5:44" x14ac:dyDescent="0.35"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5:44" x14ac:dyDescent="0.35"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5:44" x14ac:dyDescent="0.35"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5:44" x14ac:dyDescent="0.35"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5:44" x14ac:dyDescent="0.35"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5:44" x14ac:dyDescent="0.35"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5:44" x14ac:dyDescent="0.35"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5:44" x14ac:dyDescent="0.35"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5:44" x14ac:dyDescent="0.35"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5:44" x14ac:dyDescent="0.35"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5:44" x14ac:dyDescent="0.35"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5:44" x14ac:dyDescent="0.35"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5:44" x14ac:dyDescent="0.35"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5:44" x14ac:dyDescent="0.35"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5:44" x14ac:dyDescent="0.35"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5:44" x14ac:dyDescent="0.35"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5:44" x14ac:dyDescent="0.35"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5:44" x14ac:dyDescent="0.35"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5:44" x14ac:dyDescent="0.35"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5:44" x14ac:dyDescent="0.35"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5:44" x14ac:dyDescent="0.35"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5:44" x14ac:dyDescent="0.35"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5:44" x14ac:dyDescent="0.35"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5:44" x14ac:dyDescent="0.35"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5:44" x14ac:dyDescent="0.35"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5:44" x14ac:dyDescent="0.35"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5:44" x14ac:dyDescent="0.35"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5:44" x14ac:dyDescent="0.35"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5:44" x14ac:dyDescent="0.35"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5:44" x14ac:dyDescent="0.35"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5:44" x14ac:dyDescent="0.35"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5:44" x14ac:dyDescent="0.35"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5:44" x14ac:dyDescent="0.35"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5:44" x14ac:dyDescent="0.35"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5:44" x14ac:dyDescent="0.35"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5:44" x14ac:dyDescent="0.35"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5:44" x14ac:dyDescent="0.35"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5:44" x14ac:dyDescent="0.35"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5:44" x14ac:dyDescent="0.35"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5:44" x14ac:dyDescent="0.35"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5:44" x14ac:dyDescent="0.35"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5:44" x14ac:dyDescent="0.35"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5:44" x14ac:dyDescent="0.35"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5:44" x14ac:dyDescent="0.35"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5:44" x14ac:dyDescent="0.35"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5:44" x14ac:dyDescent="0.35"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5:44" x14ac:dyDescent="0.35"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5:44" x14ac:dyDescent="0.35"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5:44" x14ac:dyDescent="0.35"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5:44" x14ac:dyDescent="0.35"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5:44" x14ac:dyDescent="0.35"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5:44" x14ac:dyDescent="0.35"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5:44" x14ac:dyDescent="0.35"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5:44" x14ac:dyDescent="0.35"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5:44" x14ac:dyDescent="0.35"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5:44" x14ac:dyDescent="0.35"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5:44" x14ac:dyDescent="0.35"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5:44" x14ac:dyDescent="0.35"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5:44" x14ac:dyDescent="0.35"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5:44" x14ac:dyDescent="0.35"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5:44" x14ac:dyDescent="0.35"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5:44" x14ac:dyDescent="0.35"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5:44" x14ac:dyDescent="0.35"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5:44" x14ac:dyDescent="0.35"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5:44" x14ac:dyDescent="0.35"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5:44" x14ac:dyDescent="0.35"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5:44" x14ac:dyDescent="0.35"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5:44" x14ac:dyDescent="0.35"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5:44" x14ac:dyDescent="0.35"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5:44" x14ac:dyDescent="0.35"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5:44" x14ac:dyDescent="0.35"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5:44" x14ac:dyDescent="0.35"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5:44" x14ac:dyDescent="0.35"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5:44" x14ac:dyDescent="0.35"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5:44" x14ac:dyDescent="0.35"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5:44" x14ac:dyDescent="0.35"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5:44" x14ac:dyDescent="0.35"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5:44" x14ac:dyDescent="0.35"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5:44" x14ac:dyDescent="0.35"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5:44" x14ac:dyDescent="0.35"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5:44" x14ac:dyDescent="0.35"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5:44" x14ac:dyDescent="0.35"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5:44" x14ac:dyDescent="0.35"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5:44" x14ac:dyDescent="0.35"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5:44" x14ac:dyDescent="0.35"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5:44" x14ac:dyDescent="0.35"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5:44" x14ac:dyDescent="0.35"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5:44" x14ac:dyDescent="0.35"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5:44" x14ac:dyDescent="0.35"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5:44" x14ac:dyDescent="0.35"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5:44" x14ac:dyDescent="0.35"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5:44" x14ac:dyDescent="0.35"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5:44" x14ac:dyDescent="0.35"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5:44" x14ac:dyDescent="0.35"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5:44" x14ac:dyDescent="0.35"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5:44" x14ac:dyDescent="0.35"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5:44" x14ac:dyDescent="0.35"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5:44" x14ac:dyDescent="0.35"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5:44" x14ac:dyDescent="0.35"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5:44" x14ac:dyDescent="0.35"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5:44" x14ac:dyDescent="0.35"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5:44" x14ac:dyDescent="0.35"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5:44" x14ac:dyDescent="0.35"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5:44" x14ac:dyDescent="0.35"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5:44" x14ac:dyDescent="0.35"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5:44" x14ac:dyDescent="0.35"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5:44" x14ac:dyDescent="0.35"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5:44" x14ac:dyDescent="0.35"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5:44" x14ac:dyDescent="0.35"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5:44" x14ac:dyDescent="0.35"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5:44" x14ac:dyDescent="0.35"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5:44" x14ac:dyDescent="0.35"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5:44" x14ac:dyDescent="0.35"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5:44" x14ac:dyDescent="0.35"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5:44" x14ac:dyDescent="0.35"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5:44" x14ac:dyDescent="0.35"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5:44" x14ac:dyDescent="0.35"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5:44" x14ac:dyDescent="0.35"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5:44" x14ac:dyDescent="0.35"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5:44" x14ac:dyDescent="0.35"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5:44" x14ac:dyDescent="0.35"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5:44" x14ac:dyDescent="0.35"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5:44" x14ac:dyDescent="0.35"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5:44" x14ac:dyDescent="0.35"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5:44" x14ac:dyDescent="0.35"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5:44" x14ac:dyDescent="0.35"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5:44" x14ac:dyDescent="0.35"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5:44" x14ac:dyDescent="0.35"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5:44" x14ac:dyDescent="0.35"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5:44" x14ac:dyDescent="0.35"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5:44" x14ac:dyDescent="0.35"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5:44" x14ac:dyDescent="0.35"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5:44" x14ac:dyDescent="0.35"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5:44" x14ac:dyDescent="0.35"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5:44" x14ac:dyDescent="0.35"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5:44" x14ac:dyDescent="0.35"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5:44" x14ac:dyDescent="0.35"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5:44" x14ac:dyDescent="0.35"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5:44" x14ac:dyDescent="0.35"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5:44" x14ac:dyDescent="0.35"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5:44" x14ac:dyDescent="0.35"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5:44" x14ac:dyDescent="0.35"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5:44" x14ac:dyDescent="0.35"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5:44" x14ac:dyDescent="0.35"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5:44" x14ac:dyDescent="0.35"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5:44" x14ac:dyDescent="0.35"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5:44" x14ac:dyDescent="0.35"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5:44" x14ac:dyDescent="0.35"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5:44" x14ac:dyDescent="0.35"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5:44" x14ac:dyDescent="0.35"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5:44" x14ac:dyDescent="0.35"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5:44" x14ac:dyDescent="0.35"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5:44" x14ac:dyDescent="0.35"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5:44" x14ac:dyDescent="0.35"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5:44" x14ac:dyDescent="0.35"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5:44" x14ac:dyDescent="0.35"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5:44" x14ac:dyDescent="0.35"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5:44" x14ac:dyDescent="0.35"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5:44" x14ac:dyDescent="0.35"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5:44" x14ac:dyDescent="0.35"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5:44" x14ac:dyDescent="0.35"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5:44" x14ac:dyDescent="0.35"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5:44" x14ac:dyDescent="0.35"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5:44" x14ac:dyDescent="0.35"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5:44" x14ac:dyDescent="0.35"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5:44" x14ac:dyDescent="0.35"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5:44" x14ac:dyDescent="0.35"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5:44" x14ac:dyDescent="0.35"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5:44" x14ac:dyDescent="0.35"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5:44" x14ac:dyDescent="0.35"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5:44" x14ac:dyDescent="0.35"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5:44" x14ac:dyDescent="0.35"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5:44" x14ac:dyDescent="0.35"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5:44" x14ac:dyDescent="0.35"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5:44" x14ac:dyDescent="0.35"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5:44" x14ac:dyDescent="0.35"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5:44" x14ac:dyDescent="0.35"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5:44" x14ac:dyDescent="0.35"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5:44" x14ac:dyDescent="0.35"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5:44" x14ac:dyDescent="0.35"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5:44" x14ac:dyDescent="0.35"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5:44" x14ac:dyDescent="0.35"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5:44" x14ac:dyDescent="0.35"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5:44" x14ac:dyDescent="0.35"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5:44" x14ac:dyDescent="0.35"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5:44" x14ac:dyDescent="0.35"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5:44" x14ac:dyDescent="0.35"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5:44" x14ac:dyDescent="0.35"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5:44" x14ac:dyDescent="0.35"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5:44" x14ac:dyDescent="0.35"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5:44" x14ac:dyDescent="0.35"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5:44" x14ac:dyDescent="0.35"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5:44" x14ac:dyDescent="0.35"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5:44" x14ac:dyDescent="0.35"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5:44" x14ac:dyDescent="0.35"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5:44" x14ac:dyDescent="0.35"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5:44" x14ac:dyDescent="0.35"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5:44" x14ac:dyDescent="0.35"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5:44" x14ac:dyDescent="0.35"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5:44" x14ac:dyDescent="0.35"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5:44" x14ac:dyDescent="0.35"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5:44" x14ac:dyDescent="0.35"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5:44" x14ac:dyDescent="0.35"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5:44" x14ac:dyDescent="0.35"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5:44" x14ac:dyDescent="0.35"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5:44" x14ac:dyDescent="0.35"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5:44" x14ac:dyDescent="0.35"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5:44" x14ac:dyDescent="0.35"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5:44" x14ac:dyDescent="0.35"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5:44" x14ac:dyDescent="0.35"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5:44" x14ac:dyDescent="0.35"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5:44" x14ac:dyDescent="0.35"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5:44" x14ac:dyDescent="0.35"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5:44" x14ac:dyDescent="0.35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5:44" x14ac:dyDescent="0.35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5:44" x14ac:dyDescent="0.35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5:44" x14ac:dyDescent="0.35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5:44" x14ac:dyDescent="0.35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5:44" x14ac:dyDescent="0.35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5:44" x14ac:dyDescent="0.35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5:44" x14ac:dyDescent="0.35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5:44" x14ac:dyDescent="0.35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5:44" x14ac:dyDescent="0.35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5:44" x14ac:dyDescent="0.35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5:44" x14ac:dyDescent="0.35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5:44" x14ac:dyDescent="0.35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5:44" x14ac:dyDescent="0.35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5:44" x14ac:dyDescent="0.35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5:44" x14ac:dyDescent="0.35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5:44" x14ac:dyDescent="0.35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5:44" x14ac:dyDescent="0.35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5:44" x14ac:dyDescent="0.35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5:44" x14ac:dyDescent="0.35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5:44" x14ac:dyDescent="0.35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5:44" x14ac:dyDescent="0.35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5:44" x14ac:dyDescent="0.35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5:44" x14ac:dyDescent="0.35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5:44" x14ac:dyDescent="0.35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5:44" x14ac:dyDescent="0.35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5:44" x14ac:dyDescent="0.35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5:44" x14ac:dyDescent="0.35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5:44" x14ac:dyDescent="0.35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5:44" x14ac:dyDescent="0.35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5:44" x14ac:dyDescent="0.35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5:44" x14ac:dyDescent="0.35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spans="5:44" x14ac:dyDescent="0.35"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spans="5:44" x14ac:dyDescent="0.35"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spans="5:44" x14ac:dyDescent="0.35"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spans="5:44" x14ac:dyDescent="0.35"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spans="5:44" x14ac:dyDescent="0.35"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spans="5:44" x14ac:dyDescent="0.35"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spans="5:44" x14ac:dyDescent="0.35"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spans="5:44" x14ac:dyDescent="0.35"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spans="5:44" x14ac:dyDescent="0.35"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spans="5:44" x14ac:dyDescent="0.35"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spans="5:44" x14ac:dyDescent="0.35"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spans="5:44" x14ac:dyDescent="0.35"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spans="5:44" x14ac:dyDescent="0.35"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 spans="5:44" x14ac:dyDescent="0.35"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 spans="5:44" x14ac:dyDescent="0.35"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 spans="5:44" x14ac:dyDescent="0.35"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 spans="5:44" x14ac:dyDescent="0.35"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 spans="5:44" x14ac:dyDescent="0.35"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 spans="5:44" x14ac:dyDescent="0.35"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 spans="5:44" x14ac:dyDescent="0.35"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 spans="5:44" x14ac:dyDescent="0.35"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  <row r="1022" spans="5:44" x14ac:dyDescent="0.35"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</row>
    <row r="1023" spans="5:44" x14ac:dyDescent="0.35"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</row>
    <row r="1024" spans="5:44" x14ac:dyDescent="0.35"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</row>
    <row r="1025" spans="5:44" x14ac:dyDescent="0.35"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</row>
    <row r="1026" spans="5:44" x14ac:dyDescent="0.35"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</row>
    <row r="1027" spans="5:44" x14ac:dyDescent="0.35"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</row>
    <row r="1028" spans="5:44" x14ac:dyDescent="0.35"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</row>
    <row r="1029" spans="5:44" x14ac:dyDescent="0.35"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</row>
    <row r="1030" spans="5:44" x14ac:dyDescent="0.35"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</row>
    <row r="1031" spans="5:44" x14ac:dyDescent="0.35"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</row>
    <row r="1032" spans="5:44" x14ac:dyDescent="0.35"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</row>
    <row r="1033" spans="5:44" x14ac:dyDescent="0.35"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</row>
    <row r="1034" spans="5:44" x14ac:dyDescent="0.35"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</row>
    <row r="1035" spans="5:44" x14ac:dyDescent="0.35"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</row>
    <row r="1036" spans="5:44" x14ac:dyDescent="0.35"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</row>
    <row r="1037" spans="5:44" x14ac:dyDescent="0.35"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</row>
    <row r="1038" spans="5:44" x14ac:dyDescent="0.35"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</row>
    <row r="1039" spans="5:44" x14ac:dyDescent="0.35"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</row>
    <row r="1040" spans="5:44" x14ac:dyDescent="0.35"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</row>
    <row r="1041" spans="5:44" x14ac:dyDescent="0.35"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</row>
    <row r="1042" spans="5:44" x14ac:dyDescent="0.35"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</row>
    <row r="1043" spans="5:44" x14ac:dyDescent="0.35"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</row>
    <row r="1044" spans="5:44" x14ac:dyDescent="0.35"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</row>
    <row r="1045" spans="5:44" x14ac:dyDescent="0.35"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</row>
    <row r="1046" spans="5:44" x14ac:dyDescent="0.35"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</row>
    <row r="1047" spans="5:44" x14ac:dyDescent="0.35"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</row>
    <row r="1048" spans="5:44" x14ac:dyDescent="0.35"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</row>
    <row r="1049" spans="5:44" x14ac:dyDescent="0.35"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</row>
    <row r="1050" spans="5:44" x14ac:dyDescent="0.35"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</row>
    <row r="1051" spans="5:44" x14ac:dyDescent="0.35"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</row>
    <row r="1052" spans="5:44" x14ac:dyDescent="0.35"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</row>
    <row r="1053" spans="5:44" x14ac:dyDescent="0.35"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</row>
    <row r="1054" spans="5:44" x14ac:dyDescent="0.35"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</row>
    <row r="1055" spans="5:44" x14ac:dyDescent="0.35"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</row>
    <row r="1056" spans="5:44" x14ac:dyDescent="0.35"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</row>
    <row r="1057" spans="5:50" x14ac:dyDescent="0.35"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</row>
    <row r="1058" spans="5:50" x14ac:dyDescent="0.35"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</row>
    <row r="1059" spans="5:50" x14ac:dyDescent="0.35"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>
        <f t="shared" ref="V1059" si="649">MAX(0.3*$B$7, $B$7*(1 - $B$30*LN(1 + X1059))) + AJ1059</f>
        <v>252.230509749524</v>
      </c>
      <c r="W1059" s="1"/>
      <c r="X1059" s="1"/>
      <c r="Y1059" s="1"/>
      <c r="Z1059" s="1"/>
      <c r="AA1059" s="1"/>
      <c r="AB1059" s="1"/>
      <c r="AC1059" s="1"/>
      <c r="AD1059" s="1"/>
      <c r="AE1059" s="1"/>
      <c r="AF1059" s="1">
        <f t="shared" ref="AF1059:AF1090" si="650">0.8*AF1058+0.2*MIN(1.5*B$51,MAX(0.5*B$51,V1059*B$18/(B$18-1)))</f>
        <v>1.5216483359521141E-2</v>
      </c>
      <c r="AG1059" s="1"/>
      <c r="AH1059" s="1"/>
      <c r="AI1059" s="1"/>
      <c r="AJ1059" s="1"/>
      <c r="AK1059" s="1">
        <f t="shared" ref="AK1059:AK1090" si="651">$B$8*(1 + $B$54*LN(1 + AR1059/$B$10))</f>
        <v>0.29897919713472298</v>
      </c>
      <c r="AL1059" s="1"/>
      <c r="AM1059" s="1"/>
      <c r="AN1059" s="1"/>
      <c r="AO1059" s="1"/>
      <c r="AP1059" s="1">
        <f t="shared" ref="AP1059" si="652">W1059*B$49*N1059</f>
        <v>0</v>
      </c>
      <c r="AQ1059" s="1">
        <f t="shared" ref="AQ1059" si="653">B$9*(AF1058/B$51)*(1 - B$31*MIN(1,U1059))</f>
        <v>0</v>
      </c>
      <c r="AR1059" s="1"/>
      <c r="AT1059">
        <f t="shared" ref="AT1059" si="654">AP1059*B$50</f>
        <v>0</v>
      </c>
      <c r="AV1059">
        <f t="shared" ref="AV1059" si="655">AT1059*Y1059</f>
        <v>0</v>
      </c>
      <c r="AW1059">
        <f t="shared" ref="AW1059" si="656">AR1059*B$52+AV1059*B$53</f>
        <v>0</v>
      </c>
      <c r="AX1059">
        <f t="shared" ref="AX1059" si="657">AX1058+AW1058*B$3</f>
        <v>0</v>
      </c>
    </row>
    <row r="1060" spans="5:50" x14ac:dyDescent="0.35"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>
        <f t="shared" ref="V1060:V1123" si="658">MAX(0.3*$B$7, $B$7*(1 - $B$30*LN(1 + X1060))) + AJ1060</f>
        <v>252.230509749524</v>
      </c>
      <c r="W1060" s="1"/>
      <c r="X1060" s="1"/>
      <c r="Y1060" s="1"/>
      <c r="Z1060" s="1"/>
      <c r="AA1060" s="1"/>
      <c r="AB1060" s="1"/>
      <c r="AC1060" s="1"/>
      <c r="AD1060" s="1"/>
      <c r="AE1060" s="1"/>
      <c r="AF1060" s="1">
        <f t="shared" si="650"/>
        <v>2.7389670047138055E-2</v>
      </c>
      <c r="AG1060" s="1"/>
      <c r="AH1060" s="1"/>
      <c r="AI1060" s="1"/>
      <c r="AJ1060" s="1"/>
      <c r="AK1060" s="1">
        <f t="shared" si="651"/>
        <v>0.29897919713472298</v>
      </c>
      <c r="AL1060" s="1"/>
      <c r="AM1060" s="1"/>
      <c r="AN1060" s="1"/>
      <c r="AO1060" s="1"/>
      <c r="AP1060" s="1">
        <f t="shared" ref="AP1060:AP1123" si="659">W1060*B$49*N1060</f>
        <v>0</v>
      </c>
      <c r="AQ1060" s="1">
        <f t="shared" ref="AQ1060:AQ1123" si="660">B$9*(AF1059/B$51)*(1 - B$31*MIN(1,U1060))</f>
        <v>136.75031410469762</v>
      </c>
      <c r="AR1060" s="1"/>
      <c r="AT1060">
        <f t="shared" ref="AT1060:AT1123" si="661">AP1060*B$50</f>
        <v>0</v>
      </c>
      <c r="AV1060">
        <f t="shared" ref="AV1060:AV1123" si="662">AT1060*Y1060</f>
        <v>0</v>
      </c>
      <c r="AW1060">
        <f t="shared" ref="AW1060:AW1123" si="663">AR1060*B$52+AV1060*B$53</f>
        <v>0</v>
      </c>
      <c r="AX1060">
        <f t="shared" ref="AX1060:AX1123" si="664">AX1059+AW1059*B$3</f>
        <v>0</v>
      </c>
    </row>
    <row r="1061" spans="5:50" x14ac:dyDescent="0.35"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>
        <f t="shared" si="658"/>
        <v>252.230509749524</v>
      </c>
      <c r="W1061" s="1"/>
      <c r="X1061" s="1"/>
      <c r="Y1061" s="1"/>
      <c r="Z1061" s="1"/>
      <c r="AA1061" s="1"/>
      <c r="AB1061" s="1"/>
      <c r="AC1061" s="1"/>
      <c r="AD1061" s="1"/>
      <c r="AE1061" s="1"/>
      <c r="AF1061" s="1">
        <f t="shared" si="650"/>
        <v>3.7128219397231585E-2</v>
      </c>
      <c r="AG1061" s="1"/>
      <c r="AH1061" s="1"/>
      <c r="AI1061" s="1"/>
      <c r="AJ1061" s="1"/>
      <c r="AK1061" s="1">
        <f t="shared" si="651"/>
        <v>0.29897919713472298</v>
      </c>
      <c r="AL1061" s="1"/>
      <c r="AM1061" s="1"/>
      <c r="AN1061" s="1"/>
      <c r="AO1061" s="1"/>
      <c r="AP1061" s="1">
        <f t="shared" si="659"/>
        <v>0</v>
      </c>
      <c r="AQ1061" s="1">
        <f t="shared" si="660"/>
        <v>246.1505653884557</v>
      </c>
      <c r="AR1061" s="1"/>
      <c r="AT1061">
        <f t="shared" si="661"/>
        <v>0</v>
      </c>
      <c r="AV1061">
        <f t="shared" si="662"/>
        <v>0</v>
      </c>
      <c r="AW1061">
        <f t="shared" si="663"/>
        <v>0</v>
      </c>
      <c r="AX1061">
        <f t="shared" si="664"/>
        <v>0</v>
      </c>
    </row>
    <row r="1062" spans="5:50" x14ac:dyDescent="0.35"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>
        <f t="shared" si="658"/>
        <v>252.230509749524</v>
      </c>
      <c r="W1062" s="1"/>
      <c r="X1062" s="1"/>
      <c r="Y1062" s="1"/>
      <c r="Z1062" s="1"/>
      <c r="AA1062" s="1"/>
      <c r="AB1062" s="1"/>
      <c r="AC1062" s="1"/>
      <c r="AD1062" s="1"/>
      <c r="AE1062" s="1"/>
      <c r="AF1062" s="1">
        <f t="shared" si="650"/>
        <v>4.4919058877306406E-2</v>
      </c>
      <c r="AG1062" s="1"/>
      <c r="AH1062" s="1"/>
      <c r="AI1062" s="1"/>
      <c r="AJ1062" s="1"/>
      <c r="AK1062" s="1">
        <f t="shared" si="651"/>
        <v>0.29897919713472298</v>
      </c>
      <c r="AL1062" s="1"/>
      <c r="AM1062" s="1"/>
      <c r="AN1062" s="1"/>
      <c r="AO1062" s="1"/>
      <c r="AP1062" s="1">
        <f t="shared" si="659"/>
        <v>0</v>
      </c>
      <c r="AQ1062" s="1">
        <f t="shared" si="660"/>
        <v>333.6707664154622</v>
      </c>
      <c r="AR1062" s="1"/>
      <c r="AT1062">
        <f t="shared" si="661"/>
        <v>0</v>
      </c>
      <c r="AV1062">
        <f t="shared" si="662"/>
        <v>0</v>
      </c>
      <c r="AW1062">
        <f t="shared" si="663"/>
        <v>0</v>
      </c>
      <c r="AX1062">
        <f t="shared" si="664"/>
        <v>0</v>
      </c>
    </row>
    <row r="1063" spans="5:50" x14ac:dyDescent="0.35"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>
        <f t="shared" si="658"/>
        <v>252.230509749524</v>
      </c>
      <c r="W1063" s="1"/>
      <c r="X1063" s="1"/>
      <c r="Y1063" s="1"/>
      <c r="Z1063" s="1"/>
      <c r="AA1063" s="1"/>
      <c r="AB1063" s="1"/>
      <c r="AC1063" s="1"/>
      <c r="AD1063" s="1"/>
      <c r="AE1063" s="1"/>
      <c r="AF1063" s="1">
        <f t="shared" si="650"/>
        <v>5.1151730461366271E-2</v>
      </c>
      <c r="AG1063" s="1"/>
      <c r="AH1063" s="1"/>
      <c r="AI1063" s="1"/>
      <c r="AJ1063" s="1"/>
      <c r="AK1063" s="1">
        <f t="shared" si="651"/>
        <v>0.29897919713472298</v>
      </c>
      <c r="AL1063" s="1"/>
      <c r="AM1063" s="1"/>
      <c r="AN1063" s="1"/>
      <c r="AO1063" s="1"/>
      <c r="AP1063" s="1">
        <f t="shared" si="659"/>
        <v>0</v>
      </c>
      <c r="AQ1063" s="1">
        <f t="shared" si="660"/>
        <v>403.68692723706732</v>
      </c>
      <c r="AR1063" s="1"/>
      <c r="AT1063">
        <f t="shared" si="661"/>
        <v>0</v>
      </c>
      <c r="AV1063">
        <f t="shared" si="662"/>
        <v>0</v>
      </c>
      <c r="AW1063">
        <f t="shared" si="663"/>
        <v>0</v>
      </c>
      <c r="AX1063">
        <f t="shared" si="664"/>
        <v>0</v>
      </c>
    </row>
    <row r="1064" spans="5:50" x14ac:dyDescent="0.35"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>
        <f t="shared" si="658"/>
        <v>252.230509749524</v>
      </c>
      <c r="W1064" s="1"/>
      <c r="X1064" s="1"/>
      <c r="Y1064" s="1"/>
      <c r="Z1064" s="1"/>
      <c r="AA1064" s="1"/>
      <c r="AB1064" s="1"/>
      <c r="AC1064" s="1"/>
      <c r="AD1064" s="1"/>
      <c r="AE1064" s="1"/>
      <c r="AF1064" s="1">
        <f t="shared" si="650"/>
        <v>5.6137867728614163E-2</v>
      </c>
      <c r="AG1064" s="1"/>
      <c r="AH1064" s="1"/>
      <c r="AI1064" s="1"/>
      <c r="AJ1064" s="1"/>
      <c r="AK1064" s="1">
        <f t="shared" si="651"/>
        <v>0.29897919713472298</v>
      </c>
      <c r="AL1064" s="1"/>
      <c r="AM1064" s="1"/>
      <c r="AN1064" s="1"/>
      <c r="AO1064" s="1"/>
      <c r="AP1064" s="1">
        <f t="shared" si="659"/>
        <v>0</v>
      </c>
      <c r="AQ1064" s="1">
        <f t="shared" si="660"/>
        <v>459.69985589435146</v>
      </c>
      <c r="AR1064" s="1"/>
      <c r="AT1064">
        <f t="shared" si="661"/>
        <v>0</v>
      </c>
      <c r="AV1064">
        <f t="shared" si="662"/>
        <v>0</v>
      </c>
      <c r="AW1064">
        <f t="shared" si="663"/>
        <v>0</v>
      </c>
      <c r="AX1064">
        <f t="shared" si="664"/>
        <v>0</v>
      </c>
    </row>
    <row r="1065" spans="5:50" x14ac:dyDescent="0.35"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>
        <f t="shared" si="658"/>
        <v>252.230509749524</v>
      </c>
      <c r="W1065" s="1"/>
      <c r="X1065" s="1"/>
      <c r="Y1065" s="1"/>
      <c r="Z1065" s="1"/>
      <c r="AA1065" s="1"/>
      <c r="AB1065" s="1"/>
      <c r="AC1065" s="1"/>
      <c r="AD1065" s="1"/>
      <c r="AE1065" s="1"/>
      <c r="AF1065" s="1">
        <f t="shared" si="650"/>
        <v>6.0126777542412468E-2</v>
      </c>
      <c r="AG1065" s="1"/>
      <c r="AH1065" s="1"/>
      <c r="AI1065" s="1"/>
      <c r="AJ1065" s="1"/>
      <c r="AK1065" s="1">
        <f t="shared" si="651"/>
        <v>0.29897919713472298</v>
      </c>
      <c r="AL1065" s="1"/>
      <c r="AM1065" s="1"/>
      <c r="AN1065" s="1"/>
      <c r="AO1065" s="1"/>
      <c r="AP1065" s="1">
        <f t="shared" si="659"/>
        <v>0</v>
      </c>
      <c r="AQ1065" s="1">
        <f t="shared" si="660"/>
        <v>504.51019882017886</v>
      </c>
      <c r="AR1065" s="1"/>
      <c r="AT1065">
        <f t="shared" si="661"/>
        <v>0</v>
      </c>
      <c r="AV1065">
        <f t="shared" si="662"/>
        <v>0</v>
      </c>
      <c r="AW1065">
        <f t="shared" si="663"/>
        <v>0</v>
      </c>
      <c r="AX1065">
        <f t="shared" si="664"/>
        <v>0</v>
      </c>
    </row>
    <row r="1066" spans="5:50" x14ac:dyDescent="0.35"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>
        <f t="shared" si="658"/>
        <v>252.230509749524</v>
      </c>
      <c r="W1066" s="1"/>
      <c r="X1066" s="1"/>
      <c r="Y1066" s="1"/>
      <c r="Z1066" s="1"/>
      <c r="AA1066" s="1"/>
      <c r="AB1066" s="1"/>
      <c r="AC1066" s="1"/>
      <c r="AD1066" s="1"/>
      <c r="AE1066" s="1"/>
      <c r="AF1066" s="1">
        <f t="shared" si="650"/>
        <v>6.3317905393451113E-2</v>
      </c>
      <c r="AG1066" s="1"/>
      <c r="AH1066" s="1"/>
      <c r="AI1066" s="1"/>
      <c r="AJ1066" s="1"/>
      <c r="AK1066" s="1">
        <f t="shared" si="651"/>
        <v>0.29897919713472298</v>
      </c>
      <c r="AL1066" s="1"/>
      <c r="AM1066" s="1"/>
      <c r="AN1066" s="1"/>
      <c r="AO1066" s="1"/>
      <c r="AP1066" s="1">
        <f t="shared" si="659"/>
        <v>0</v>
      </c>
      <c r="AQ1066" s="1">
        <f t="shared" si="660"/>
        <v>540.35847316084062</v>
      </c>
      <c r="AR1066" s="1"/>
      <c r="AT1066">
        <f t="shared" si="661"/>
        <v>0</v>
      </c>
      <c r="AV1066">
        <f t="shared" si="662"/>
        <v>0</v>
      </c>
      <c r="AW1066">
        <f t="shared" si="663"/>
        <v>0</v>
      </c>
      <c r="AX1066">
        <f t="shared" si="664"/>
        <v>0</v>
      </c>
    </row>
    <row r="1067" spans="5:50" x14ac:dyDescent="0.35"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>
        <f t="shared" si="658"/>
        <v>252.230509749524</v>
      </c>
      <c r="W1067" s="1"/>
      <c r="X1067" s="1"/>
      <c r="Y1067" s="1"/>
      <c r="Z1067" s="1"/>
      <c r="AA1067" s="1"/>
      <c r="AB1067" s="1"/>
      <c r="AC1067" s="1"/>
      <c r="AD1067" s="1"/>
      <c r="AE1067" s="1"/>
      <c r="AF1067" s="1">
        <f t="shared" si="650"/>
        <v>6.5870807674282036E-2</v>
      </c>
      <c r="AG1067" s="1"/>
      <c r="AH1067" s="1"/>
      <c r="AI1067" s="1"/>
      <c r="AJ1067" s="1"/>
      <c r="AK1067" s="1">
        <f t="shared" si="651"/>
        <v>0.29897919713472298</v>
      </c>
      <c r="AL1067" s="1"/>
      <c r="AM1067" s="1"/>
      <c r="AN1067" s="1"/>
      <c r="AO1067" s="1"/>
      <c r="AP1067" s="1">
        <f t="shared" si="659"/>
        <v>0</v>
      </c>
      <c r="AQ1067" s="1">
        <f t="shared" si="660"/>
        <v>569.03709263337009</v>
      </c>
      <c r="AR1067" s="1"/>
      <c r="AT1067">
        <f t="shared" si="661"/>
        <v>0</v>
      </c>
      <c r="AV1067">
        <f t="shared" si="662"/>
        <v>0</v>
      </c>
      <c r="AW1067">
        <f t="shared" si="663"/>
        <v>0</v>
      </c>
      <c r="AX1067">
        <f t="shared" si="664"/>
        <v>0</v>
      </c>
    </row>
    <row r="1068" spans="5:50" x14ac:dyDescent="0.35"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>
        <f t="shared" si="658"/>
        <v>252.230509749524</v>
      </c>
      <c r="W1068" s="1"/>
      <c r="X1068" s="1"/>
      <c r="Y1068" s="1"/>
      <c r="Z1068" s="1"/>
      <c r="AA1068" s="1"/>
      <c r="AB1068" s="1"/>
      <c r="AC1068" s="1"/>
      <c r="AD1068" s="1"/>
      <c r="AE1068" s="1"/>
      <c r="AF1068" s="1">
        <f t="shared" si="650"/>
        <v>6.7913129498946775E-2</v>
      </c>
      <c r="AG1068" s="1"/>
      <c r="AH1068" s="1"/>
      <c r="AI1068" s="1"/>
      <c r="AJ1068" s="1"/>
      <c r="AK1068" s="1">
        <f t="shared" si="651"/>
        <v>0.29897919713472298</v>
      </c>
      <c r="AL1068" s="1"/>
      <c r="AM1068" s="1"/>
      <c r="AN1068" s="1"/>
      <c r="AO1068" s="1"/>
      <c r="AP1068" s="1">
        <f t="shared" si="659"/>
        <v>0</v>
      </c>
      <c r="AQ1068" s="1">
        <f t="shared" si="660"/>
        <v>591.97998821139379</v>
      </c>
      <c r="AR1068" s="1"/>
      <c r="AT1068">
        <f t="shared" si="661"/>
        <v>0</v>
      </c>
      <c r="AV1068">
        <f t="shared" si="662"/>
        <v>0</v>
      </c>
      <c r="AW1068">
        <f t="shared" si="663"/>
        <v>0</v>
      </c>
      <c r="AX1068">
        <f t="shared" si="664"/>
        <v>0</v>
      </c>
    </row>
    <row r="1069" spans="5:50" x14ac:dyDescent="0.35"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>
        <f t="shared" si="658"/>
        <v>252.230509749524</v>
      </c>
      <c r="W1069" s="1"/>
      <c r="X1069" s="1"/>
      <c r="Y1069" s="1"/>
      <c r="Z1069" s="1"/>
      <c r="AA1069" s="1"/>
      <c r="AB1069" s="1"/>
      <c r="AC1069" s="1"/>
      <c r="AD1069" s="1"/>
      <c r="AE1069" s="1"/>
      <c r="AF1069" s="1">
        <f t="shared" si="650"/>
        <v>6.9546986958678558E-2</v>
      </c>
      <c r="AG1069" s="1"/>
      <c r="AH1069" s="1"/>
      <c r="AI1069" s="1"/>
      <c r="AJ1069" s="1"/>
      <c r="AK1069" s="1">
        <f t="shared" si="651"/>
        <v>0.29897919713472298</v>
      </c>
      <c r="AL1069" s="1"/>
      <c r="AM1069" s="1"/>
      <c r="AN1069" s="1"/>
      <c r="AO1069" s="1"/>
      <c r="AP1069" s="1">
        <f t="shared" si="659"/>
        <v>0</v>
      </c>
      <c r="AQ1069" s="1">
        <f t="shared" si="660"/>
        <v>610.33430467381265</v>
      </c>
      <c r="AR1069" s="1"/>
      <c r="AT1069">
        <f t="shared" si="661"/>
        <v>0</v>
      </c>
      <c r="AV1069">
        <f t="shared" si="662"/>
        <v>0</v>
      </c>
      <c r="AW1069">
        <f t="shared" si="663"/>
        <v>0</v>
      </c>
      <c r="AX1069">
        <f t="shared" si="664"/>
        <v>0</v>
      </c>
    </row>
    <row r="1070" spans="5:50" x14ac:dyDescent="0.35"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>
        <f t="shared" si="658"/>
        <v>252.230509749524</v>
      </c>
      <c r="W1070" s="1"/>
      <c r="X1070" s="1"/>
      <c r="Y1070" s="1"/>
      <c r="Z1070" s="1"/>
      <c r="AA1070" s="1"/>
      <c r="AB1070" s="1"/>
      <c r="AC1070" s="1"/>
      <c r="AD1070" s="1"/>
      <c r="AE1070" s="1"/>
      <c r="AF1070" s="1">
        <f t="shared" si="650"/>
        <v>7.0854072926463993E-2</v>
      </c>
      <c r="AG1070" s="1"/>
      <c r="AH1070" s="1"/>
      <c r="AI1070" s="1"/>
      <c r="AJ1070" s="1"/>
      <c r="AK1070" s="1">
        <f t="shared" si="651"/>
        <v>0.29897919713472298</v>
      </c>
      <c r="AL1070" s="1"/>
      <c r="AM1070" s="1"/>
      <c r="AN1070" s="1"/>
      <c r="AO1070" s="1"/>
      <c r="AP1070" s="1">
        <f t="shared" si="659"/>
        <v>0</v>
      </c>
      <c r="AQ1070" s="1">
        <f t="shared" si="660"/>
        <v>625.01775784374775</v>
      </c>
      <c r="AR1070" s="1"/>
      <c r="AT1070">
        <f t="shared" si="661"/>
        <v>0</v>
      </c>
      <c r="AV1070">
        <f t="shared" si="662"/>
        <v>0</v>
      </c>
      <c r="AW1070">
        <f t="shared" si="663"/>
        <v>0</v>
      </c>
      <c r="AX1070">
        <f t="shared" si="664"/>
        <v>0</v>
      </c>
    </row>
    <row r="1071" spans="5:50" x14ac:dyDescent="0.35"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>
        <f t="shared" si="658"/>
        <v>252.230509749524</v>
      </c>
      <c r="W1071" s="1"/>
      <c r="X1071" s="1"/>
      <c r="Y1071" s="1"/>
      <c r="Z1071" s="1"/>
      <c r="AA1071" s="1"/>
      <c r="AB1071" s="1"/>
      <c r="AC1071" s="1"/>
      <c r="AD1071" s="1"/>
      <c r="AE1071" s="1"/>
      <c r="AF1071" s="1">
        <f t="shared" si="650"/>
        <v>7.1899741700692341E-2</v>
      </c>
      <c r="AG1071" s="1"/>
      <c r="AH1071" s="1"/>
      <c r="AI1071" s="1"/>
      <c r="AJ1071" s="1"/>
      <c r="AK1071" s="1">
        <f t="shared" si="651"/>
        <v>0.29897919713472298</v>
      </c>
      <c r="AL1071" s="1"/>
      <c r="AM1071" s="1"/>
      <c r="AN1071" s="1"/>
      <c r="AO1071" s="1"/>
      <c r="AP1071" s="1">
        <f t="shared" si="659"/>
        <v>0</v>
      </c>
      <c r="AQ1071" s="1">
        <f t="shared" si="660"/>
        <v>636.76452037969591</v>
      </c>
      <c r="AR1071" s="1"/>
      <c r="AT1071">
        <f t="shared" si="661"/>
        <v>0</v>
      </c>
      <c r="AV1071">
        <f t="shared" si="662"/>
        <v>0</v>
      </c>
      <c r="AW1071">
        <f t="shared" si="663"/>
        <v>0</v>
      </c>
      <c r="AX1071">
        <f t="shared" si="664"/>
        <v>0</v>
      </c>
    </row>
    <row r="1072" spans="5:50" x14ac:dyDescent="0.35"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>
        <f t="shared" si="658"/>
        <v>252.230509749524</v>
      </c>
      <c r="W1072" s="1"/>
      <c r="X1072" s="1"/>
      <c r="Y1072" s="1"/>
      <c r="Z1072" s="1"/>
      <c r="AA1072" s="1"/>
      <c r="AB1072" s="1"/>
      <c r="AC1072" s="1"/>
      <c r="AD1072" s="1"/>
      <c r="AE1072" s="1"/>
      <c r="AF1072" s="1">
        <f t="shared" si="650"/>
        <v>7.2736276720075016E-2</v>
      </c>
      <c r="AG1072" s="1"/>
      <c r="AH1072" s="1"/>
      <c r="AI1072" s="1"/>
      <c r="AJ1072" s="1"/>
      <c r="AK1072" s="1">
        <f t="shared" si="651"/>
        <v>0.29897919713472298</v>
      </c>
      <c r="AL1072" s="1"/>
      <c r="AM1072" s="1"/>
      <c r="AN1072" s="1"/>
      <c r="AO1072" s="1"/>
      <c r="AP1072" s="1">
        <f t="shared" si="659"/>
        <v>0</v>
      </c>
      <c r="AQ1072" s="1">
        <f t="shared" si="660"/>
        <v>646.16193040845428</v>
      </c>
      <c r="AR1072" s="1"/>
      <c r="AT1072">
        <f t="shared" si="661"/>
        <v>0</v>
      </c>
      <c r="AV1072">
        <f t="shared" si="662"/>
        <v>0</v>
      </c>
      <c r="AW1072">
        <f t="shared" si="663"/>
        <v>0</v>
      </c>
      <c r="AX1072">
        <f t="shared" si="664"/>
        <v>0</v>
      </c>
    </row>
    <row r="1073" spans="5:50" x14ac:dyDescent="0.35"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>
        <f t="shared" si="658"/>
        <v>252.230509749524</v>
      </c>
      <c r="W1073" s="1"/>
      <c r="X1073" s="1"/>
      <c r="Y1073" s="1"/>
      <c r="Z1073" s="1"/>
      <c r="AA1073" s="1"/>
      <c r="AB1073" s="1"/>
      <c r="AC1073" s="1"/>
      <c r="AD1073" s="1"/>
      <c r="AE1073" s="1"/>
      <c r="AF1073" s="1">
        <f t="shared" si="650"/>
        <v>7.3405504735581162E-2</v>
      </c>
      <c r="AG1073" s="1"/>
      <c r="AH1073" s="1"/>
      <c r="AI1073" s="1"/>
      <c r="AJ1073" s="1"/>
      <c r="AK1073" s="1">
        <f t="shared" si="651"/>
        <v>0.29897919713472298</v>
      </c>
      <c r="AL1073" s="1"/>
      <c r="AM1073" s="1"/>
      <c r="AN1073" s="1"/>
      <c r="AO1073" s="1"/>
      <c r="AP1073" s="1">
        <f t="shared" si="659"/>
        <v>0</v>
      </c>
      <c r="AQ1073" s="1">
        <f t="shared" si="660"/>
        <v>653.67985843146107</v>
      </c>
      <c r="AR1073" s="1"/>
      <c r="AT1073">
        <f t="shared" si="661"/>
        <v>0</v>
      </c>
      <c r="AV1073">
        <f t="shared" si="662"/>
        <v>0</v>
      </c>
      <c r="AW1073">
        <f t="shared" si="663"/>
        <v>0</v>
      </c>
      <c r="AX1073">
        <f t="shared" si="664"/>
        <v>0</v>
      </c>
    </row>
    <row r="1074" spans="5:50" x14ac:dyDescent="0.35"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>
        <f t="shared" si="658"/>
        <v>252.230509749524</v>
      </c>
      <c r="W1074" s="1"/>
      <c r="X1074" s="1"/>
      <c r="Y1074" s="1"/>
      <c r="Z1074" s="1"/>
      <c r="AA1074" s="1"/>
      <c r="AB1074" s="1"/>
      <c r="AC1074" s="1"/>
      <c r="AD1074" s="1"/>
      <c r="AE1074" s="1"/>
      <c r="AF1074" s="1">
        <f t="shared" si="650"/>
        <v>7.3940887147986079E-2</v>
      </c>
      <c r="AG1074" s="1"/>
      <c r="AH1074" s="1"/>
      <c r="AI1074" s="1"/>
      <c r="AJ1074" s="1"/>
      <c r="AK1074" s="1">
        <f t="shared" si="651"/>
        <v>0.29897919713472298</v>
      </c>
      <c r="AL1074" s="1"/>
      <c r="AM1074" s="1"/>
      <c r="AN1074" s="1"/>
      <c r="AO1074" s="1"/>
      <c r="AP1074" s="1">
        <f t="shared" si="659"/>
        <v>0</v>
      </c>
      <c r="AQ1074" s="1">
        <f t="shared" si="660"/>
        <v>659.69420084986655</v>
      </c>
      <c r="AR1074" s="1"/>
      <c r="AT1074">
        <f t="shared" si="661"/>
        <v>0</v>
      </c>
      <c r="AV1074">
        <f t="shared" si="662"/>
        <v>0</v>
      </c>
      <c r="AW1074">
        <f t="shared" si="663"/>
        <v>0</v>
      </c>
      <c r="AX1074">
        <f t="shared" si="664"/>
        <v>0</v>
      </c>
    </row>
    <row r="1075" spans="5:50" x14ac:dyDescent="0.35"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>
        <f t="shared" si="658"/>
        <v>252.230509749524</v>
      </c>
      <c r="W1075" s="1"/>
      <c r="X1075" s="1"/>
      <c r="Y1075" s="1"/>
      <c r="Z1075" s="1"/>
      <c r="AA1075" s="1"/>
      <c r="AB1075" s="1"/>
      <c r="AC1075" s="1"/>
      <c r="AD1075" s="1"/>
      <c r="AE1075" s="1"/>
      <c r="AF1075" s="1">
        <f t="shared" si="650"/>
        <v>7.4369193077910012E-2</v>
      </c>
      <c r="AG1075" s="1"/>
      <c r="AH1075" s="1"/>
      <c r="AI1075" s="1"/>
      <c r="AJ1075" s="1"/>
      <c r="AK1075" s="1">
        <f t="shared" si="651"/>
        <v>0.29897919713472298</v>
      </c>
      <c r="AL1075" s="1"/>
      <c r="AM1075" s="1"/>
      <c r="AN1075" s="1"/>
      <c r="AO1075" s="1"/>
      <c r="AP1075" s="1">
        <f t="shared" si="659"/>
        <v>0</v>
      </c>
      <c r="AQ1075" s="1">
        <f t="shared" si="660"/>
        <v>664.50567478459095</v>
      </c>
      <c r="AR1075" s="1"/>
      <c r="AT1075">
        <f t="shared" si="661"/>
        <v>0</v>
      </c>
      <c r="AV1075">
        <f t="shared" si="662"/>
        <v>0</v>
      </c>
      <c r="AW1075">
        <f t="shared" si="663"/>
        <v>0</v>
      </c>
      <c r="AX1075">
        <f t="shared" si="664"/>
        <v>0</v>
      </c>
    </row>
    <row r="1076" spans="5:50" x14ac:dyDescent="0.35"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>
        <f t="shared" si="658"/>
        <v>252.230509749524</v>
      </c>
      <c r="W1076" s="1"/>
      <c r="X1076" s="1"/>
      <c r="Y1076" s="1"/>
      <c r="Z1076" s="1"/>
      <c r="AA1076" s="1"/>
      <c r="AB1076" s="1"/>
      <c r="AC1076" s="1"/>
      <c r="AD1076" s="1"/>
      <c r="AE1076" s="1"/>
      <c r="AF1076" s="1">
        <f t="shared" si="650"/>
        <v>7.4711837821849147E-2</v>
      </c>
      <c r="AG1076" s="1"/>
      <c r="AH1076" s="1"/>
      <c r="AI1076" s="1"/>
      <c r="AJ1076" s="1"/>
      <c r="AK1076" s="1">
        <f t="shared" si="651"/>
        <v>0.29897919713472298</v>
      </c>
      <c r="AL1076" s="1"/>
      <c r="AM1076" s="1"/>
      <c r="AN1076" s="1"/>
      <c r="AO1076" s="1"/>
      <c r="AP1076" s="1">
        <f t="shared" si="659"/>
        <v>0</v>
      </c>
      <c r="AQ1076" s="1">
        <f t="shared" si="660"/>
        <v>668.35485393237036</v>
      </c>
      <c r="AR1076" s="1"/>
      <c r="AT1076">
        <f t="shared" si="661"/>
        <v>0</v>
      </c>
      <c r="AV1076">
        <f t="shared" si="662"/>
        <v>0</v>
      </c>
      <c r="AW1076">
        <f t="shared" si="663"/>
        <v>0</v>
      </c>
      <c r="AX1076">
        <f t="shared" si="664"/>
        <v>0</v>
      </c>
    </row>
    <row r="1077" spans="5:50" x14ac:dyDescent="0.35"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>
        <f t="shared" si="658"/>
        <v>252.230509749524</v>
      </c>
      <c r="W1077" s="1"/>
      <c r="X1077" s="1"/>
      <c r="Y1077" s="1"/>
      <c r="Z1077" s="1"/>
      <c r="AA1077" s="1"/>
      <c r="AB1077" s="1"/>
      <c r="AC1077" s="1"/>
      <c r="AD1077" s="1"/>
      <c r="AE1077" s="1"/>
      <c r="AF1077" s="1">
        <f t="shared" si="650"/>
        <v>7.4985953617000459E-2</v>
      </c>
      <c r="AG1077" s="1"/>
      <c r="AH1077" s="1"/>
      <c r="AI1077" s="1"/>
      <c r="AJ1077" s="1"/>
      <c r="AK1077" s="1">
        <f t="shared" si="651"/>
        <v>0.29897919713472298</v>
      </c>
      <c r="AL1077" s="1"/>
      <c r="AM1077" s="1"/>
      <c r="AN1077" s="1"/>
      <c r="AO1077" s="1"/>
      <c r="AP1077" s="1">
        <f t="shared" si="659"/>
        <v>0</v>
      </c>
      <c r="AQ1077" s="1">
        <f t="shared" si="660"/>
        <v>671.43419725059391</v>
      </c>
      <c r="AR1077" s="1"/>
      <c r="AT1077">
        <f t="shared" si="661"/>
        <v>0</v>
      </c>
      <c r="AV1077">
        <f t="shared" si="662"/>
        <v>0</v>
      </c>
      <c r="AW1077">
        <f t="shared" si="663"/>
        <v>0</v>
      </c>
      <c r="AX1077">
        <f t="shared" si="664"/>
        <v>0</v>
      </c>
    </row>
    <row r="1078" spans="5:50" x14ac:dyDescent="0.35"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>
        <f t="shared" si="658"/>
        <v>252.230509749524</v>
      </c>
      <c r="W1078" s="1"/>
      <c r="X1078" s="1"/>
      <c r="Y1078" s="1"/>
      <c r="Z1078" s="1"/>
      <c r="AA1078" s="1"/>
      <c r="AB1078" s="1"/>
      <c r="AC1078" s="1"/>
      <c r="AD1078" s="1"/>
      <c r="AE1078" s="1"/>
      <c r="AF1078" s="1">
        <f t="shared" si="650"/>
        <v>7.5205246253121513E-2</v>
      </c>
      <c r="AG1078" s="1"/>
      <c r="AH1078" s="1"/>
      <c r="AI1078" s="1"/>
      <c r="AJ1078" s="1"/>
      <c r="AK1078" s="1">
        <f t="shared" si="651"/>
        <v>0.29897919713472298</v>
      </c>
      <c r="AL1078" s="1"/>
      <c r="AM1078" s="1"/>
      <c r="AN1078" s="1"/>
      <c r="AO1078" s="1"/>
      <c r="AP1078" s="1">
        <f t="shared" si="659"/>
        <v>0</v>
      </c>
      <c r="AQ1078" s="1">
        <f t="shared" si="660"/>
        <v>673.89767190517273</v>
      </c>
      <c r="AR1078" s="1"/>
      <c r="AT1078">
        <f t="shared" si="661"/>
        <v>0</v>
      </c>
      <c r="AV1078">
        <f t="shared" si="662"/>
        <v>0</v>
      </c>
      <c r="AW1078">
        <f t="shared" si="663"/>
        <v>0</v>
      </c>
      <c r="AX1078">
        <f t="shared" si="664"/>
        <v>0</v>
      </c>
    </row>
    <row r="1079" spans="5:50" x14ac:dyDescent="0.35"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>
        <f t="shared" si="658"/>
        <v>252.230509749524</v>
      </c>
      <c r="W1079" s="1"/>
      <c r="X1079" s="1"/>
      <c r="Y1079" s="1"/>
      <c r="Z1079" s="1"/>
      <c r="AA1079" s="1"/>
      <c r="AB1079" s="1"/>
      <c r="AC1079" s="1"/>
      <c r="AD1079" s="1"/>
      <c r="AE1079" s="1"/>
      <c r="AF1079" s="1">
        <f t="shared" si="650"/>
        <v>7.5380680362018351E-2</v>
      </c>
      <c r="AG1079" s="1"/>
      <c r="AH1079" s="1"/>
      <c r="AI1079" s="1"/>
      <c r="AJ1079" s="1"/>
      <c r="AK1079" s="1">
        <f t="shared" si="651"/>
        <v>0.29897919713472298</v>
      </c>
      <c r="AL1079" s="1"/>
      <c r="AM1079" s="1"/>
      <c r="AN1079" s="1"/>
      <c r="AO1079" s="1"/>
      <c r="AP1079" s="1">
        <f t="shared" si="659"/>
        <v>0</v>
      </c>
      <c r="AQ1079" s="1">
        <f t="shared" si="660"/>
        <v>675.86845162883583</v>
      </c>
      <c r="AR1079" s="1"/>
      <c r="AT1079">
        <f t="shared" si="661"/>
        <v>0</v>
      </c>
      <c r="AV1079">
        <f t="shared" si="662"/>
        <v>0</v>
      </c>
      <c r="AW1079">
        <f t="shared" si="663"/>
        <v>0</v>
      </c>
      <c r="AX1079">
        <f t="shared" si="664"/>
        <v>0</v>
      </c>
    </row>
    <row r="1080" spans="5:50" x14ac:dyDescent="0.35"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>
        <f t="shared" si="658"/>
        <v>252.230509749524</v>
      </c>
      <c r="W1080" s="1"/>
      <c r="X1080" s="1"/>
      <c r="Y1080" s="1"/>
      <c r="Z1080" s="1"/>
      <c r="AA1080" s="1"/>
      <c r="AB1080" s="1"/>
      <c r="AC1080" s="1"/>
      <c r="AD1080" s="1"/>
      <c r="AE1080" s="1"/>
      <c r="AF1080" s="1">
        <f t="shared" si="650"/>
        <v>7.5521027649135819E-2</v>
      </c>
      <c r="AG1080" s="1"/>
      <c r="AH1080" s="1"/>
      <c r="AI1080" s="1"/>
      <c r="AJ1080" s="1"/>
      <c r="AK1080" s="1">
        <f t="shared" si="651"/>
        <v>0.29897919713472298</v>
      </c>
      <c r="AL1080" s="1"/>
      <c r="AM1080" s="1"/>
      <c r="AN1080" s="1"/>
      <c r="AO1080" s="1"/>
      <c r="AP1080" s="1">
        <f t="shared" si="659"/>
        <v>0</v>
      </c>
      <c r="AQ1080" s="1">
        <f t="shared" si="660"/>
        <v>677.44507540776635</v>
      </c>
      <c r="AR1080" s="1"/>
      <c r="AT1080">
        <f t="shared" si="661"/>
        <v>0</v>
      </c>
      <c r="AV1080">
        <f t="shared" si="662"/>
        <v>0</v>
      </c>
      <c r="AW1080">
        <f t="shared" si="663"/>
        <v>0</v>
      </c>
      <c r="AX1080">
        <f t="shared" si="664"/>
        <v>0</v>
      </c>
    </row>
    <row r="1081" spans="5:50" x14ac:dyDescent="0.35"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>
        <f t="shared" si="658"/>
        <v>252.230509749524</v>
      </c>
      <c r="W1081" s="1"/>
      <c r="X1081" s="1"/>
      <c r="Y1081" s="1"/>
      <c r="Z1081" s="1"/>
      <c r="AA1081" s="1"/>
      <c r="AB1081" s="1"/>
      <c r="AC1081" s="1"/>
      <c r="AD1081" s="1"/>
      <c r="AE1081" s="1"/>
      <c r="AF1081" s="1">
        <f t="shared" si="650"/>
        <v>7.5633305478829793E-2</v>
      </c>
      <c r="AG1081" s="1"/>
      <c r="AH1081" s="1"/>
      <c r="AI1081" s="1"/>
      <c r="AJ1081" s="1"/>
      <c r="AK1081" s="1">
        <f t="shared" si="651"/>
        <v>0.29897919713472298</v>
      </c>
      <c r="AL1081" s="1"/>
      <c r="AM1081" s="1"/>
      <c r="AN1081" s="1"/>
      <c r="AO1081" s="1"/>
      <c r="AP1081" s="1">
        <f t="shared" si="659"/>
        <v>0</v>
      </c>
      <c r="AQ1081" s="1">
        <f t="shared" si="660"/>
        <v>678.70637443091061</v>
      </c>
      <c r="AR1081" s="1"/>
      <c r="AT1081">
        <f t="shared" si="661"/>
        <v>0</v>
      </c>
      <c r="AV1081">
        <f t="shared" si="662"/>
        <v>0</v>
      </c>
      <c r="AW1081">
        <f t="shared" si="663"/>
        <v>0</v>
      </c>
      <c r="AX1081">
        <f t="shared" si="664"/>
        <v>0</v>
      </c>
    </row>
    <row r="1082" spans="5:50" x14ac:dyDescent="0.35"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>
        <f t="shared" si="658"/>
        <v>252.230509749524</v>
      </c>
      <c r="W1082" s="1"/>
      <c r="X1082" s="1"/>
      <c r="Y1082" s="1"/>
      <c r="Z1082" s="1"/>
      <c r="AA1082" s="1"/>
      <c r="AB1082" s="1"/>
      <c r="AC1082" s="1"/>
      <c r="AD1082" s="1"/>
      <c r="AE1082" s="1"/>
      <c r="AF1082" s="1">
        <f t="shared" si="650"/>
        <v>7.5723127742584981E-2</v>
      </c>
      <c r="AG1082" s="1"/>
      <c r="AH1082" s="1"/>
      <c r="AI1082" s="1"/>
      <c r="AJ1082" s="1"/>
      <c r="AK1082" s="1">
        <f t="shared" si="651"/>
        <v>0.29897919713472298</v>
      </c>
      <c r="AL1082" s="1"/>
      <c r="AM1082" s="1"/>
      <c r="AN1082" s="1"/>
      <c r="AO1082" s="1"/>
      <c r="AP1082" s="1">
        <f t="shared" si="659"/>
        <v>0</v>
      </c>
      <c r="AQ1082" s="1">
        <f t="shared" si="660"/>
        <v>679.71541364942607</v>
      </c>
      <c r="AR1082" s="1"/>
      <c r="AT1082">
        <f t="shared" si="661"/>
        <v>0</v>
      </c>
      <c r="AV1082">
        <f t="shared" si="662"/>
        <v>0</v>
      </c>
      <c r="AW1082">
        <f t="shared" si="663"/>
        <v>0</v>
      </c>
      <c r="AX1082">
        <f t="shared" si="664"/>
        <v>0</v>
      </c>
    </row>
    <row r="1083" spans="5:50" x14ac:dyDescent="0.35"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>
        <f t="shared" si="658"/>
        <v>252.230509749524</v>
      </c>
      <c r="W1083" s="1"/>
      <c r="X1083" s="1"/>
      <c r="Y1083" s="1"/>
      <c r="Z1083" s="1"/>
      <c r="AA1083" s="1"/>
      <c r="AB1083" s="1"/>
      <c r="AC1083" s="1"/>
      <c r="AD1083" s="1"/>
      <c r="AE1083" s="1"/>
      <c r="AF1083" s="1">
        <f t="shared" si="650"/>
        <v>7.5794985553589128E-2</v>
      </c>
      <c r="AG1083" s="1"/>
      <c r="AH1083" s="1"/>
      <c r="AI1083" s="1"/>
      <c r="AJ1083" s="1"/>
      <c r="AK1083" s="1">
        <f t="shared" si="651"/>
        <v>0.29897919713472298</v>
      </c>
      <c r="AL1083" s="1"/>
      <c r="AM1083" s="1"/>
      <c r="AN1083" s="1"/>
      <c r="AO1083" s="1"/>
      <c r="AP1083" s="1">
        <f t="shared" si="659"/>
        <v>0</v>
      </c>
      <c r="AQ1083" s="1">
        <f t="shared" si="660"/>
        <v>680.5226450242385</v>
      </c>
      <c r="AR1083" s="1"/>
      <c r="AT1083">
        <f t="shared" si="661"/>
        <v>0</v>
      </c>
      <c r="AV1083">
        <f t="shared" si="662"/>
        <v>0</v>
      </c>
      <c r="AW1083">
        <f t="shared" si="663"/>
        <v>0</v>
      </c>
      <c r="AX1083">
        <f t="shared" si="664"/>
        <v>0</v>
      </c>
    </row>
    <row r="1084" spans="5:50" x14ac:dyDescent="0.35"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>
        <f t="shared" si="658"/>
        <v>252.230509749524</v>
      </c>
      <c r="W1084" s="1"/>
      <c r="X1084" s="1"/>
      <c r="Y1084" s="1"/>
      <c r="Z1084" s="1"/>
      <c r="AA1084" s="1"/>
      <c r="AB1084" s="1"/>
      <c r="AC1084" s="1"/>
      <c r="AD1084" s="1"/>
      <c r="AE1084" s="1"/>
      <c r="AF1084" s="1">
        <f t="shared" si="650"/>
        <v>7.5852471802392449E-2</v>
      </c>
      <c r="AG1084" s="1"/>
      <c r="AH1084" s="1"/>
      <c r="AI1084" s="1"/>
      <c r="AJ1084" s="1"/>
      <c r="AK1084" s="1">
        <f t="shared" si="651"/>
        <v>0.29897919713472298</v>
      </c>
      <c r="AL1084" s="1"/>
      <c r="AM1084" s="1"/>
      <c r="AN1084" s="1"/>
      <c r="AO1084" s="1"/>
      <c r="AP1084" s="1">
        <f t="shared" si="659"/>
        <v>0</v>
      </c>
      <c r="AQ1084" s="1">
        <f t="shared" si="660"/>
        <v>681.16843012408845</v>
      </c>
      <c r="AR1084" s="1"/>
      <c r="AT1084">
        <f t="shared" si="661"/>
        <v>0</v>
      </c>
      <c r="AV1084">
        <f t="shared" si="662"/>
        <v>0</v>
      </c>
      <c r="AW1084">
        <f t="shared" si="663"/>
        <v>0</v>
      </c>
      <c r="AX1084">
        <f t="shared" si="664"/>
        <v>0</v>
      </c>
    </row>
    <row r="1085" spans="5:50" x14ac:dyDescent="0.35"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>
        <f t="shared" si="658"/>
        <v>252.230509749524</v>
      </c>
      <c r="W1085" s="1"/>
      <c r="X1085" s="1"/>
      <c r="Y1085" s="1"/>
      <c r="Z1085" s="1"/>
      <c r="AA1085" s="1"/>
      <c r="AB1085" s="1"/>
      <c r="AC1085" s="1"/>
      <c r="AD1085" s="1"/>
      <c r="AE1085" s="1"/>
      <c r="AF1085" s="1">
        <f t="shared" si="650"/>
        <v>7.58984608014351E-2</v>
      </c>
      <c r="AG1085" s="1"/>
      <c r="AH1085" s="1"/>
      <c r="AI1085" s="1"/>
      <c r="AJ1085" s="1"/>
      <c r="AK1085" s="1">
        <f t="shared" si="651"/>
        <v>0.29897919713472298</v>
      </c>
      <c r="AL1085" s="1"/>
      <c r="AM1085" s="1"/>
      <c r="AN1085" s="1"/>
      <c r="AO1085" s="1"/>
      <c r="AP1085" s="1">
        <f t="shared" si="659"/>
        <v>0</v>
      </c>
      <c r="AQ1085" s="1">
        <f t="shared" si="660"/>
        <v>681.68505820396842</v>
      </c>
      <c r="AR1085" s="1"/>
      <c r="AT1085">
        <f t="shared" si="661"/>
        <v>0</v>
      </c>
      <c r="AV1085">
        <f t="shared" si="662"/>
        <v>0</v>
      </c>
      <c r="AW1085">
        <f t="shared" si="663"/>
        <v>0</v>
      </c>
      <c r="AX1085">
        <f t="shared" si="664"/>
        <v>0</v>
      </c>
    </row>
    <row r="1086" spans="5:50" x14ac:dyDescent="0.35"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>
        <f t="shared" si="658"/>
        <v>252.230509749524</v>
      </c>
      <c r="W1086" s="1"/>
      <c r="X1086" s="1"/>
      <c r="Y1086" s="1"/>
      <c r="Z1086" s="1"/>
      <c r="AA1086" s="1"/>
      <c r="AB1086" s="1"/>
      <c r="AC1086" s="1"/>
      <c r="AD1086" s="1"/>
      <c r="AE1086" s="1"/>
      <c r="AF1086" s="1">
        <f t="shared" si="650"/>
        <v>7.5935252000669223E-2</v>
      </c>
      <c r="AG1086" s="1"/>
      <c r="AH1086" s="1"/>
      <c r="AI1086" s="1"/>
      <c r="AJ1086" s="1"/>
      <c r="AK1086" s="1">
        <f t="shared" si="651"/>
        <v>0.29897919713472298</v>
      </c>
      <c r="AL1086" s="1"/>
      <c r="AM1086" s="1"/>
      <c r="AN1086" s="1"/>
      <c r="AO1086" s="1"/>
      <c r="AP1086" s="1">
        <f t="shared" si="659"/>
        <v>0</v>
      </c>
      <c r="AQ1086" s="1">
        <f t="shared" si="660"/>
        <v>682.09836066787227</v>
      </c>
      <c r="AR1086" s="1"/>
      <c r="AT1086">
        <f t="shared" si="661"/>
        <v>0</v>
      </c>
      <c r="AV1086">
        <f t="shared" si="662"/>
        <v>0</v>
      </c>
      <c r="AW1086">
        <f t="shared" si="663"/>
        <v>0</v>
      </c>
      <c r="AX1086">
        <f t="shared" si="664"/>
        <v>0</v>
      </c>
    </row>
    <row r="1087" spans="5:50" x14ac:dyDescent="0.35"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>
        <f t="shared" si="658"/>
        <v>252.230509749524</v>
      </c>
      <c r="W1087" s="1"/>
      <c r="X1087" s="1"/>
      <c r="Y1087" s="1"/>
      <c r="Z1087" s="1"/>
      <c r="AA1087" s="1"/>
      <c r="AB1087" s="1"/>
      <c r="AC1087" s="1"/>
      <c r="AD1087" s="1"/>
      <c r="AE1087" s="1"/>
      <c r="AF1087" s="1">
        <f t="shared" si="650"/>
        <v>7.5964684960056525E-2</v>
      </c>
      <c r="AG1087" s="1"/>
      <c r="AH1087" s="1"/>
      <c r="AI1087" s="1"/>
      <c r="AJ1087" s="1"/>
      <c r="AK1087" s="1">
        <f t="shared" si="651"/>
        <v>0.29897919713472298</v>
      </c>
      <c r="AL1087" s="1"/>
      <c r="AM1087" s="1"/>
      <c r="AN1087" s="1"/>
      <c r="AO1087" s="1"/>
      <c r="AP1087" s="1">
        <f t="shared" si="659"/>
        <v>0</v>
      </c>
      <c r="AQ1087" s="1">
        <f t="shared" si="660"/>
        <v>682.42900263899548</v>
      </c>
      <c r="AR1087" s="1"/>
      <c r="AT1087">
        <f t="shared" si="661"/>
        <v>0</v>
      </c>
      <c r="AV1087">
        <f t="shared" si="662"/>
        <v>0</v>
      </c>
      <c r="AW1087">
        <f t="shared" si="663"/>
        <v>0</v>
      </c>
      <c r="AX1087">
        <f t="shared" si="664"/>
        <v>0</v>
      </c>
    </row>
    <row r="1088" spans="5:50" x14ac:dyDescent="0.35"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>
        <f t="shared" si="658"/>
        <v>252.230509749524</v>
      </c>
      <c r="W1088" s="1"/>
      <c r="X1088" s="1"/>
      <c r="Y1088" s="1"/>
      <c r="Z1088" s="1"/>
      <c r="AA1088" s="1"/>
      <c r="AB1088" s="1"/>
      <c r="AC1088" s="1"/>
      <c r="AD1088" s="1"/>
      <c r="AE1088" s="1"/>
      <c r="AF1088" s="1">
        <f t="shared" si="650"/>
        <v>7.5988231327566366E-2</v>
      </c>
      <c r="AG1088" s="1"/>
      <c r="AH1088" s="1"/>
      <c r="AI1088" s="1"/>
      <c r="AJ1088" s="1"/>
      <c r="AK1088" s="1">
        <f t="shared" si="651"/>
        <v>0.29897919713472298</v>
      </c>
      <c r="AL1088" s="1"/>
      <c r="AM1088" s="1"/>
      <c r="AN1088" s="1"/>
      <c r="AO1088" s="1"/>
      <c r="AP1088" s="1">
        <f t="shared" si="659"/>
        <v>0</v>
      </c>
      <c r="AQ1088" s="1">
        <f t="shared" si="660"/>
        <v>682.69351621589396</v>
      </c>
      <c r="AR1088" s="1"/>
      <c r="AT1088">
        <f t="shared" si="661"/>
        <v>0</v>
      </c>
      <c r="AV1088">
        <f t="shared" si="662"/>
        <v>0</v>
      </c>
      <c r="AW1088">
        <f t="shared" si="663"/>
        <v>0</v>
      </c>
      <c r="AX1088">
        <f t="shared" si="664"/>
        <v>0</v>
      </c>
    </row>
    <row r="1089" spans="5:50" x14ac:dyDescent="0.35"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>
        <f t="shared" si="658"/>
        <v>252.230509749524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>
        <f t="shared" si="650"/>
        <v>7.6007068421574231E-2</v>
      </c>
      <c r="AG1089" s="1"/>
      <c r="AH1089" s="1"/>
      <c r="AI1089" s="1"/>
      <c r="AJ1089" s="1"/>
      <c r="AK1089" s="1">
        <f t="shared" si="651"/>
        <v>0.29897919713472298</v>
      </c>
      <c r="AL1089" s="1"/>
      <c r="AM1089" s="1"/>
      <c r="AN1089" s="1"/>
      <c r="AO1089" s="1"/>
      <c r="AP1089" s="1">
        <f t="shared" si="659"/>
        <v>0</v>
      </c>
      <c r="AQ1089" s="1">
        <f t="shared" si="660"/>
        <v>682.90512707741289</v>
      </c>
      <c r="AR1089" s="1"/>
      <c r="AT1089">
        <f t="shared" si="661"/>
        <v>0</v>
      </c>
      <c r="AV1089">
        <f t="shared" si="662"/>
        <v>0</v>
      </c>
      <c r="AW1089">
        <f t="shared" si="663"/>
        <v>0</v>
      </c>
      <c r="AX1089">
        <f t="shared" si="664"/>
        <v>0</v>
      </c>
    </row>
    <row r="1090" spans="5:50" x14ac:dyDescent="0.35"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>
        <f t="shared" si="658"/>
        <v>252.230509749524</v>
      </c>
      <c r="W1090" s="1"/>
      <c r="X1090" s="1"/>
      <c r="Y1090" s="1"/>
      <c r="Z1090" s="1"/>
      <c r="AA1090" s="1"/>
      <c r="AB1090" s="1"/>
      <c r="AC1090" s="1"/>
      <c r="AD1090" s="1"/>
      <c r="AE1090" s="1"/>
      <c r="AF1090" s="1">
        <f t="shared" si="650"/>
        <v>7.6022138096780531E-2</v>
      </c>
      <c r="AG1090" s="1"/>
      <c r="AH1090" s="1"/>
      <c r="AI1090" s="1"/>
      <c r="AJ1090" s="1"/>
      <c r="AK1090" s="1">
        <f t="shared" si="651"/>
        <v>0.29897919713472298</v>
      </c>
      <c r="AL1090" s="1"/>
      <c r="AM1090" s="1"/>
      <c r="AN1090" s="1"/>
      <c r="AO1090" s="1"/>
      <c r="AP1090" s="1">
        <f t="shared" si="659"/>
        <v>0</v>
      </c>
      <c r="AQ1090" s="1">
        <f t="shared" si="660"/>
        <v>683.07441576662791</v>
      </c>
      <c r="AR1090" s="1"/>
      <c r="AT1090">
        <f t="shared" si="661"/>
        <v>0</v>
      </c>
      <c r="AV1090">
        <f t="shared" si="662"/>
        <v>0</v>
      </c>
      <c r="AW1090">
        <f t="shared" si="663"/>
        <v>0</v>
      </c>
      <c r="AX1090">
        <f t="shared" si="664"/>
        <v>0</v>
      </c>
    </row>
    <row r="1091" spans="5:50" x14ac:dyDescent="0.35"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>
        <f t="shared" si="658"/>
        <v>252.230509749524</v>
      </c>
      <c r="W1091" s="1"/>
      <c r="X1091" s="1"/>
      <c r="Y1091" s="1"/>
      <c r="Z1091" s="1"/>
      <c r="AA1091" s="1"/>
      <c r="AB1091" s="1"/>
      <c r="AC1091" s="1"/>
      <c r="AD1091" s="1"/>
      <c r="AE1091" s="1"/>
      <c r="AF1091" s="1">
        <f t="shared" ref="AF1091:AF1154" si="665">0.8*AF1090+0.2*MIN(1.5*B$51,MAX(0.5*B$51,V1091*B$18/(B$18-1)))</f>
        <v>7.6034193836945568E-2</v>
      </c>
      <c r="AG1091" s="1"/>
      <c r="AH1091" s="1"/>
      <c r="AI1091" s="1"/>
      <c r="AJ1091" s="1"/>
      <c r="AK1091" s="1">
        <f t="shared" ref="AK1091:AK1154" si="666">$B$8*(1 + $B$54*LN(1 + AR1091/$B$10))</f>
        <v>0.29897919713472298</v>
      </c>
      <c r="AL1091" s="1"/>
      <c r="AM1091" s="1"/>
      <c r="AN1091" s="1"/>
      <c r="AO1091" s="1"/>
      <c r="AP1091" s="1">
        <f t="shared" si="659"/>
        <v>0</v>
      </c>
      <c r="AQ1091" s="1">
        <f t="shared" si="660"/>
        <v>683.20984671799999</v>
      </c>
      <c r="AR1091" s="1"/>
      <c r="AT1091">
        <f t="shared" si="661"/>
        <v>0</v>
      </c>
      <c r="AV1091">
        <f t="shared" si="662"/>
        <v>0</v>
      </c>
      <c r="AW1091">
        <f t="shared" si="663"/>
        <v>0</v>
      </c>
      <c r="AX1091">
        <f t="shared" si="664"/>
        <v>0</v>
      </c>
    </row>
    <row r="1092" spans="5:50" x14ac:dyDescent="0.35"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>
        <f t="shared" si="658"/>
        <v>252.230509749524</v>
      </c>
      <c r="W1092" s="1"/>
      <c r="X1092" s="1"/>
      <c r="Y1092" s="1"/>
      <c r="Z1092" s="1"/>
      <c r="AA1092" s="1"/>
      <c r="AB1092" s="1"/>
      <c r="AC1092" s="1"/>
      <c r="AD1092" s="1"/>
      <c r="AE1092" s="1"/>
      <c r="AF1092" s="1">
        <f t="shared" si="665"/>
        <v>7.6043838429077595E-2</v>
      </c>
      <c r="AG1092" s="1"/>
      <c r="AH1092" s="1"/>
      <c r="AI1092" s="1"/>
      <c r="AJ1092" s="1"/>
      <c r="AK1092" s="1">
        <f t="shared" si="666"/>
        <v>0.29897919713472298</v>
      </c>
      <c r="AL1092" s="1"/>
      <c r="AM1092" s="1"/>
      <c r="AN1092" s="1"/>
      <c r="AO1092" s="1"/>
      <c r="AP1092" s="1">
        <f t="shared" si="659"/>
        <v>0</v>
      </c>
      <c r="AQ1092" s="1">
        <f t="shared" si="660"/>
        <v>683.31819147909766</v>
      </c>
      <c r="AR1092" s="1"/>
      <c r="AT1092">
        <f t="shared" si="661"/>
        <v>0</v>
      </c>
      <c r="AV1092">
        <f t="shared" si="662"/>
        <v>0</v>
      </c>
      <c r="AW1092">
        <f t="shared" si="663"/>
        <v>0</v>
      </c>
      <c r="AX1092">
        <f t="shared" si="664"/>
        <v>0</v>
      </c>
    </row>
    <row r="1093" spans="5:50" x14ac:dyDescent="0.35"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>
        <f t="shared" si="658"/>
        <v>252.230509749524</v>
      </c>
      <c r="W1093" s="1"/>
      <c r="X1093" s="1"/>
      <c r="Y1093" s="1"/>
      <c r="Z1093" s="1"/>
      <c r="AA1093" s="1"/>
      <c r="AB1093" s="1"/>
      <c r="AC1093" s="1"/>
      <c r="AD1093" s="1"/>
      <c r="AE1093" s="1"/>
      <c r="AF1093" s="1">
        <f t="shared" si="665"/>
        <v>7.605155410278322E-2</v>
      </c>
      <c r="AG1093" s="1"/>
      <c r="AH1093" s="1"/>
      <c r="AI1093" s="1"/>
      <c r="AJ1093" s="1"/>
      <c r="AK1093" s="1">
        <f t="shared" si="666"/>
        <v>0.29897919713472298</v>
      </c>
      <c r="AL1093" s="1"/>
      <c r="AM1093" s="1"/>
      <c r="AN1093" s="1"/>
      <c r="AO1093" s="1"/>
      <c r="AP1093" s="1">
        <f t="shared" si="659"/>
        <v>0</v>
      </c>
      <c r="AQ1093" s="1">
        <f t="shared" si="660"/>
        <v>683.40486728797566</v>
      </c>
      <c r="AR1093" s="1"/>
      <c r="AT1093">
        <f t="shared" si="661"/>
        <v>0</v>
      </c>
      <c r="AV1093">
        <f t="shared" si="662"/>
        <v>0</v>
      </c>
      <c r="AW1093">
        <f t="shared" si="663"/>
        <v>0</v>
      </c>
      <c r="AX1093">
        <f t="shared" si="664"/>
        <v>0</v>
      </c>
    </row>
    <row r="1094" spans="5:50" x14ac:dyDescent="0.35"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>
        <f t="shared" si="658"/>
        <v>252.230509749524</v>
      </c>
      <c r="W1094" s="1"/>
      <c r="X1094" s="1"/>
      <c r="Y1094" s="1"/>
      <c r="Z1094" s="1"/>
      <c r="AA1094" s="1"/>
      <c r="AB1094" s="1"/>
      <c r="AC1094" s="1"/>
      <c r="AD1094" s="1"/>
      <c r="AE1094" s="1"/>
      <c r="AF1094" s="1">
        <f t="shared" si="665"/>
        <v>7.6057726641747717E-2</v>
      </c>
      <c r="AG1094" s="1"/>
      <c r="AH1094" s="1"/>
      <c r="AI1094" s="1"/>
      <c r="AJ1094" s="1"/>
      <c r="AK1094" s="1">
        <f t="shared" si="666"/>
        <v>0.29897919713472298</v>
      </c>
      <c r="AL1094" s="1"/>
      <c r="AM1094" s="1"/>
      <c r="AN1094" s="1"/>
      <c r="AO1094" s="1"/>
      <c r="AP1094" s="1">
        <f t="shared" si="659"/>
        <v>0</v>
      </c>
      <c r="AQ1094" s="1">
        <f t="shared" si="660"/>
        <v>683.4742079350782</v>
      </c>
      <c r="AR1094" s="1"/>
      <c r="AT1094">
        <f t="shared" si="661"/>
        <v>0</v>
      </c>
      <c r="AV1094">
        <f t="shared" si="662"/>
        <v>0</v>
      </c>
      <c r="AW1094">
        <f t="shared" si="663"/>
        <v>0</v>
      </c>
      <c r="AX1094">
        <f t="shared" si="664"/>
        <v>0</v>
      </c>
    </row>
    <row r="1095" spans="5:50" x14ac:dyDescent="0.35"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>
        <f t="shared" si="658"/>
        <v>252.230509749524</v>
      </c>
      <c r="W1095" s="1"/>
      <c r="X1095" s="1"/>
      <c r="Y1095" s="1"/>
      <c r="Z1095" s="1"/>
      <c r="AA1095" s="1"/>
      <c r="AB1095" s="1"/>
      <c r="AC1095" s="1"/>
      <c r="AD1095" s="1"/>
      <c r="AE1095" s="1"/>
      <c r="AF1095" s="1">
        <f t="shared" si="665"/>
        <v>7.606266467291932E-2</v>
      </c>
      <c r="AG1095" s="1"/>
      <c r="AH1095" s="1"/>
      <c r="AI1095" s="1"/>
      <c r="AJ1095" s="1"/>
      <c r="AK1095" s="1">
        <f t="shared" si="666"/>
        <v>0.29897919713472298</v>
      </c>
      <c r="AL1095" s="1"/>
      <c r="AM1095" s="1"/>
      <c r="AN1095" s="1"/>
      <c r="AO1095" s="1"/>
      <c r="AP1095" s="1">
        <f t="shared" si="659"/>
        <v>0</v>
      </c>
      <c r="AQ1095" s="1">
        <f t="shared" si="660"/>
        <v>683.5296804527602</v>
      </c>
      <c r="AR1095" s="1"/>
      <c r="AT1095">
        <f t="shared" si="661"/>
        <v>0</v>
      </c>
      <c r="AV1095">
        <f t="shared" si="662"/>
        <v>0</v>
      </c>
      <c r="AW1095">
        <f t="shared" si="663"/>
        <v>0</v>
      </c>
      <c r="AX1095">
        <f t="shared" si="664"/>
        <v>0</v>
      </c>
    </row>
    <row r="1096" spans="5:50" x14ac:dyDescent="0.35"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>
        <f t="shared" si="658"/>
        <v>252.230509749524</v>
      </c>
      <c r="W1096" s="1"/>
      <c r="X1096" s="1"/>
      <c r="Y1096" s="1"/>
      <c r="Z1096" s="1"/>
      <c r="AA1096" s="1"/>
      <c r="AB1096" s="1"/>
      <c r="AC1096" s="1"/>
      <c r="AD1096" s="1"/>
      <c r="AE1096" s="1"/>
      <c r="AF1096" s="1">
        <f t="shared" si="665"/>
        <v>7.6066615097856602E-2</v>
      </c>
      <c r="AG1096" s="1"/>
      <c r="AH1096" s="1"/>
      <c r="AI1096" s="1"/>
      <c r="AJ1096" s="1"/>
      <c r="AK1096" s="1">
        <f t="shared" si="666"/>
        <v>0.29897919713472298</v>
      </c>
      <c r="AL1096" s="1"/>
      <c r="AM1096" s="1"/>
      <c r="AN1096" s="1"/>
      <c r="AO1096" s="1"/>
      <c r="AP1096" s="1">
        <f t="shared" si="659"/>
        <v>0</v>
      </c>
      <c r="AQ1096" s="1">
        <f t="shared" si="660"/>
        <v>683.57405846690574</v>
      </c>
      <c r="AR1096" s="1"/>
      <c r="AT1096">
        <f t="shared" si="661"/>
        <v>0</v>
      </c>
      <c r="AV1096">
        <f t="shared" si="662"/>
        <v>0</v>
      </c>
      <c r="AW1096">
        <f t="shared" si="663"/>
        <v>0</v>
      </c>
      <c r="AX1096">
        <f t="shared" si="664"/>
        <v>0</v>
      </c>
    </row>
    <row r="1097" spans="5:50" x14ac:dyDescent="0.35"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>
        <f t="shared" si="658"/>
        <v>252.230509749524</v>
      </c>
      <c r="W1097" s="1"/>
      <c r="X1097" s="1"/>
      <c r="Y1097" s="1"/>
      <c r="Z1097" s="1"/>
      <c r="AA1097" s="1"/>
      <c r="AB1097" s="1"/>
      <c r="AC1097" s="1"/>
      <c r="AD1097" s="1"/>
      <c r="AE1097" s="1"/>
      <c r="AF1097" s="1">
        <f t="shared" si="665"/>
        <v>7.6069775437806422E-2</v>
      </c>
      <c r="AG1097" s="1"/>
      <c r="AH1097" s="1"/>
      <c r="AI1097" s="1"/>
      <c r="AJ1097" s="1"/>
      <c r="AK1097" s="1">
        <f t="shared" si="666"/>
        <v>0.29897919713472298</v>
      </c>
      <c r="AL1097" s="1"/>
      <c r="AM1097" s="1"/>
      <c r="AN1097" s="1"/>
      <c r="AO1097" s="1"/>
      <c r="AP1097" s="1">
        <f t="shared" si="659"/>
        <v>0</v>
      </c>
      <c r="AQ1097" s="1">
        <f t="shared" si="660"/>
        <v>683.60956087822228</v>
      </c>
      <c r="AR1097" s="1"/>
      <c r="AT1097">
        <f t="shared" si="661"/>
        <v>0</v>
      </c>
      <c r="AV1097">
        <f t="shared" si="662"/>
        <v>0</v>
      </c>
      <c r="AW1097">
        <f t="shared" si="663"/>
        <v>0</v>
      </c>
      <c r="AX1097">
        <f t="shared" si="664"/>
        <v>0</v>
      </c>
    </row>
    <row r="1098" spans="5:50" x14ac:dyDescent="0.35"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>
        <f t="shared" si="658"/>
        <v>252.230509749524</v>
      </c>
      <c r="W1098" s="1"/>
      <c r="X1098" s="1"/>
      <c r="Y1098" s="1"/>
      <c r="Z1098" s="1"/>
      <c r="AA1098" s="1"/>
      <c r="AB1098" s="1"/>
      <c r="AC1098" s="1"/>
      <c r="AD1098" s="1"/>
      <c r="AE1098" s="1"/>
      <c r="AF1098" s="1">
        <f t="shared" si="665"/>
        <v>7.6072303709766281E-2</v>
      </c>
      <c r="AG1098" s="1"/>
      <c r="AH1098" s="1"/>
      <c r="AI1098" s="1"/>
      <c r="AJ1098" s="1"/>
      <c r="AK1098" s="1">
        <f t="shared" si="666"/>
        <v>0.29897919713472298</v>
      </c>
      <c r="AL1098" s="1"/>
      <c r="AM1098" s="1"/>
      <c r="AN1098" s="1"/>
      <c r="AO1098" s="1"/>
      <c r="AP1098" s="1">
        <f t="shared" si="659"/>
        <v>0</v>
      </c>
      <c r="AQ1098" s="1">
        <f t="shared" si="660"/>
        <v>683.63796280727536</v>
      </c>
      <c r="AR1098" s="1"/>
      <c r="AT1098">
        <f t="shared" si="661"/>
        <v>0</v>
      </c>
      <c r="AV1098">
        <f t="shared" si="662"/>
        <v>0</v>
      </c>
      <c r="AW1098">
        <f t="shared" si="663"/>
        <v>0</v>
      </c>
      <c r="AX1098">
        <f t="shared" si="664"/>
        <v>0</v>
      </c>
    </row>
    <row r="1099" spans="5:50" x14ac:dyDescent="0.35"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>
        <f t="shared" si="658"/>
        <v>252.230509749524</v>
      </c>
      <c r="W1099" s="1"/>
      <c r="X1099" s="1"/>
      <c r="Y1099" s="1"/>
      <c r="Z1099" s="1"/>
      <c r="AA1099" s="1"/>
      <c r="AB1099" s="1"/>
      <c r="AC1099" s="1"/>
      <c r="AD1099" s="1"/>
      <c r="AE1099" s="1"/>
      <c r="AF1099" s="1">
        <f t="shared" si="665"/>
        <v>7.6074326327334171E-2</v>
      </c>
      <c r="AG1099" s="1"/>
      <c r="AH1099" s="1"/>
      <c r="AI1099" s="1"/>
      <c r="AJ1099" s="1"/>
      <c r="AK1099" s="1">
        <f t="shared" si="666"/>
        <v>0.29897919713472298</v>
      </c>
      <c r="AL1099" s="1"/>
      <c r="AM1099" s="1"/>
      <c r="AN1099" s="1"/>
      <c r="AO1099" s="1"/>
      <c r="AP1099" s="1">
        <f t="shared" si="659"/>
        <v>0</v>
      </c>
      <c r="AQ1099" s="1">
        <f t="shared" si="660"/>
        <v>683.66068435051795</v>
      </c>
      <c r="AR1099" s="1"/>
      <c r="AT1099">
        <f t="shared" si="661"/>
        <v>0</v>
      </c>
      <c r="AV1099">
        <f t="shared" si="662"/>
        <v>0</v>
      </c>
      <c r="AW1099">
        <f t="shared" si="663"/>
        <v>0</v>
      </c>
      <c r="AX1099">
        <f t="shared" si="664"/>
        <v>0</v>
      </c>
    </row>
    <row r="1100" spans="5:50" x14ac:dyDescent="0.35"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>
        <f t="shared" si="658"/>
        <v>252.230509749524</v>
      </c>
      <c r="W1100" s="1"/>
      <c r="X1100" s="1"/>
      <c r="Y1100" s="1"/>
      <c r="Z1100" s="1"/>
      <c r="AA1100" s="1"/>
      <c r="AB1100" s="1"/>
      <c r="AC1100" s="1"/>
      <c r="AD1100" s="1"/>
      <c r="AE1100" s="1"/>
      <c r="AF1100" s="1">
        <f t="shared" si="665"/>
        <v>7.6075944421388486E-2</v>
      </c>
      <c r="AG1100" s="1"/>
      <c r="AH1100" s="1"/>
      <c r="AI1100" s="1"/>
      <c r="AJ1100" s="1"/>
      <c r="AK1100" s="1">
        <f t="shared" si="666"/>
        <v>0.29897919713472298</v>
      </c>
      <c r="AL1100" s="1"/>
      <c r="AM1100" s="1"/>
      <c r="AN1100" s="1"/>
      <c r="AO1100" s="1"/>
      <c r="AP1100" s="1">
        <f t="shared" si="659"/>
        <v>0</v>
      </c>
      <c r="AQ1100" s="1">
        <f t="shared" si="660"/>
        <v>683.67886158511203</v>
      </c>
      <c r="AR1100" s="1"/>
      <c r="AT1100">
        <f t="shared" si="661"/>
        <v>0</v>
      </c>
      <c r="AV1100">
        <f t="shared" si="662"/>
        <v>0</v>
      </c>
      <c r="AW1100">
        <f t="shared" si="663"/>
        <v>0</v>
      </c>
      <c r="AX1100">
        <f t="shared" si="664"/>
        <v>0</v>
      </c>
    </row>
    <row r="1101" spans="5:50" x14ac:dyDescent="0.35"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>
        <f t="shared" si="658"/>
        <v>252.230509749524</v>
      </c>
      <c r="W1101" s="1"/>
      <c r="X1101" s="1"/>
      <c r="Y1101" s="1"/>
      <c r="Z1101" s="1"/>
      <c r="AA1101" s="1"/>
      <c r="AB1101" s="1"/>
      <c r="AC1101" s="1"/>
      <c r="AD1101" s="1"/>
      <c r="AE1101" s="1"/>
      <c r="AF1101" s="1">
        <f t="shared" si="665"/>
        <v>7.6077238896631927E-2</v>
      </c>
      <c r="AG1101" s="1"/>
      <c r="AH1101" s="1"/>
      <c r="AI1101" s="1"/>
      <c r="AJ1101" s="1"/>
      <c r="AK1101" s="1">
        <f t="shared" si="666"/>
        <v>0.29897919713472298</v>
      </c>
      <c r="AL1101" s="1"/>
      <c r="AM1101" s="1"/>
      <c r="AN1101" s="1"/>
      <c r="AO1101" s="1"/>
      <c r="AP1101" s="1">
        <f t="shared" si="659"/>
        <v>0</v>
      </c>
      <c r="AQ1101" s="1">
        <f t="shared" si="660"/>
        <v>683.69340337278732</v>
      </c>
      <c r="AR1101" s="1"/>
      <c r="AT1101">
        <f t="shared" si="661"/>
        <v>0</v>
      </c>
      <c r="AV1101">
        <f t="shared" si="662"/>
        <v>0</v>
      </c>
      <c r="AW1101">
        <f t="shared" si="663"/>
        <v>0</v>
      </c>
      <c r="AX1101">
        <f t="shared" si="664"/>
        <v>0</v>
      </c>
    </row>
    <row r="1102" spans="5:50" x14ac:dyDescent="0.35"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>
        <f t="shared" si="658"/>
        <v>252.230509749524</v>
      </c>
      <c r="W1102" s="1"/>
      <c r="X1102" s="1"/>
      <c r="Y1102" s="1"/>
      <c r="Z1102" s="1"/>
      <c r="AA1102" s="1"/>
      <c r="AB1102" s="1"/>
      <c r="AC1102" s="1"/>
      <c r="AD1102" s="1"/>
      <c r="AE1102" s="1"/>
      <c r="AF1102" s="1">
        <f t="shared" si="665"/>
        <v>7.6078274476826691E-2</v>
      </c>
      <c r="AG1102" s="1"/>
      <c r="AH1102" s="1"/>
      <c r="AI1102" s="1"/>
      <c r="AJ1102" s="1"/>
      <c r="AK1102" s="1">
        <f t="shared" si="666"/>
        <v>0.29897919713472298</v>
      </c>
      <c r="AL1102" s="1"/>
      <c r="AM1102" s="1"/>
      <c r="AN1102" s="1"/>
      <c r="AO1102" s="1"/>
      <c r="AP1102" s="1">
        <f t="shared" si="659"/>
        <v>0</v>
      </c>
      <c r="AQ1102" s="1">
        <f t="shared" si="660"/>
        <v>683.70503680292745</v>
      </c>
      <c r="AR1102" s="1"/>
      <c r="AT1102">
        <f t="shared" si="661"/>
        <v>0</v>
      </c>
      <c r="AV1102">
        <f t="shared" si="662"/>
        <v>0</v>
      </c>
      <c r="AW1102">
        <f t="shared" si="663"/>
        <v>0</v>
      </c>
      <c r="AX1102">
        <f t="shared" si="664"/>
        <v>0</v>
      </c>
    </row>
    <row r="1103" spans="5:50" x14ac:dyDescent="0.35"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>
        <f t="shared" si="658"/>
        <v>252.230509749524</v>
      </c>
      <c r="W1103" s="1"/>
      <c r="X1103" s="1"/>
      <c r="Y1103" s="1"/>
      <c r="Z1103" s="1"/>
      <c r="AA1103" s="1"/>
      <c r="AB1103" s="1"/>
      <c r="AC1103" s="1"/>
      <c r="AD1103" s="1"/>
      <c r="AE1103" s="1"/>
      <c r="AF1103" s="1">
        <f t="shared" si="665"/>
        <v>7.6079102940982496E-2</v>
      </c>
      <c r="AG1103" s="1"/>
      <c r="AH1103" s="1"/>
      <c r="AI1103" s="1"/>
      <c r="AJ1103" s="1"/>
      <c r="AK1103" s="1">
        <f t="shared" si="666"/>
        <v>0.29897919713472298</v>
      </c>
      <c r="AL1103" s="1"/>
      <c r="AM1103" s="1"/>
      <c r="AN1103" s="1"/>
      <c r="AO1103" s="1"/>
      <c r="AP1103" s="1">
        <f t="shared" si="659"/>
        <v>0</v>
      </c>
      <c r="AQ1103" s="1">
        <f t="shared" si="660"/>
        <v>683.71434354703956</v>
      </c>
      <c r="AR1103" s="1"/>
      <c r="AT1103">
        <f t="shared" si="661"/>
        <v>0</v>
      </c>
      <c r="AV1103">
        <f t="shared" si="662"/>
        <v>0</v>
      </c>
      <c r="AW1103">
        <f t="shared" si="663"/>
        <v>0</v>
      </c>
      <c r="AX1103">
        <f t="shared" si="664"/>
        <v>0</v>
      </c>
    </row>
    <row r="1104" spans="5:50" x14ac:dyDescent="0.35"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>
        <f t="shared" si="658"/>
        <v>252.230509749524</v>
      </c>
      <c r="W1104" s="1"/>
      <c r="X1104" s="1"/>
      <c r="Y1104" s="1"/>
      <c r="Z1104" s="1"/>
      <c r="AA1104" s="1"/>
      <c r="AB1104" s="1"/>
      <c r="AC1104" s="1"/>
      <c r="AD1104" s="1"/>
      <c r="AE1104" s="1"/>
      <c r="AF1104" s="1">
        <f t="shared" si="665"/>
        <v>7.6079765712307137E-2</v>
      </c>
      <c r="AG1104" s="1"/>
      <c r="AH1104" s="1"/>
      <c r="AI1104" s="1"/>
      <c r="AJ1104" s="1"/>
      <c r="AK1104" s="1">
        <f t="shared" si="666"/>
        <v>0.29897919713472298</v>
      </c>
      <c r="AL1104" s="1"/>
      <c r="AM1104" s="1"/>
      <c r="AN1104" s="1"/>
      <c r="AO1104" s="1"/>
      <c r="AP1104" s="1">
        <f t="shared" si="659"/>
        <v>0</v>
      </c>
      <c r="AQ1104" s="1">
        <f t="shared" si="660"/>
        <v>683.72178894232934</v>
      </c>
      <c r="AR1104" s="1"/>
      <c r="AT1104">
        <f t="shared" si="661"/>
        <v>0</v>
      </c>
      <c r="AV1104">
        <f t="shared" si="662"/>
        <v>0</v>
      </c>
      <c r="AW1104">
        <f t="shared" si="663"/>
        <v>0</v>
      </c>
      <c r="AX1104">
        <f t="shared" si="664"/>
        <v>0</v>
      </c>
    </row>
    <row r="1105" spans="5:50" x14ac:dyDescent="0.35"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>
        <f t="shared" si="658"/>
        <v>252.230509749524</v>
      </c>
      <c r="W1105" s="1"/>
      <c r="X1105" s="1"/>
      <c r="Y1105" s="1"/>
      <c r="Z1105" s="1"/>
      <c r="AA1105" s="1"/>
      <c r="AB1105" s="1"/>
      <c r="AC1105" s="1"/>
      <c r="AD1105" s="1"/>
      <c r="AE1105" s="1"/>
      <c r="AF1105" s="1">
        <f t="shared" si="665"/>
        <v>7.6080295929366853E-2</v>
      </c>
      <c r="AG1105" s="1"/>
      <c r="AH1105" s="1"/>
      <c r="AI1105" s="1"/>
      <c r="AJ1105" s="1"/>
      <c r="AK1105" s="1">
        <f t="shared" si="666"/>
        <v>0.29897919713472298</v>
      </c>
      <c r="AL1105" s="1"/>
      <c r="AM1105" s="1"/>
      <c r="AN1105" s="1"/>
      <c r="AO1105" s="1"/>
      <c r="AP1105" s="1">
        <f t="shared" si="659"/>
        <v>0</v>
      </c>
      <c r="AQ1105" s="1">
        <f t="shared" si="660"/>
        <v>683.72774525856107</v>
      </c>
      <c r="AR1105" s="1"/>
      <c r="AT1105">
        <f t="shared" si="661"/>
        <v>0</v>
      </c>
      <c r="AV1105">
        <f t="shared" si="662"/>
        <v>0</v>
      </c>
      <c r="AW1105">
        <f t="shared" si="663"/>
        <v>0</v>
      </c>
      <c r="AX1105">
        <f t="shared" si="664"/>
        <v>0</v>
      </c>
    </row>
    <row r="1106" spans="5:50" x14ac:dyDescent="0.35"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>
        <f t="shared" si="658"/>
        <v>252.230509749524</v>
      </c>
      <c r="W1106" s="1"/>
      <c r="X1106" s="1"/>
      <c r="Y1106" s="1"/>
      <c r="Z1106" s="1"/>
      <c r="AA1106" s="1"/>
      <c r="AB1106" s="1"/>
      <c r="AC1106" s="1"/>
      <c r="AD1106" s="1"/>
      <c r="AE1106" s="1"/>
      <c r="AF1106" s="1">
        <f t="shared" si="665"/>
        <v>7.6080720103014629E-2</v>
      </c>
      <c r="AG1106" s="1"/>
      <c r="AH1106" s="1"/>
      <c r="AI1106" s="1"/>
      <c r="AJ1106" s="1"/>
      <c r="AK1106" s="1">
        <f t="shared" si="666"/>
        <v>0.29897919713472298</v>
      </c>
      <c r="AL1106" s="1"/>
      <c r="AM1106" s="1"/>
      <c r="AN1106" s="1"/>
      <c r="AO1106" s="1"/>
      <c r="AP1106" s="1">
        <f t="shared" si="659"/>
        <v>0</v>
      </c>
      <c r="AQ1106" s="1">
        <f t="shared" si="660"/>
        <v>683.73251031154643</v>
      </c>
      <c r="AR1106" s="1"/>
      <c r="AT1106">
        <f t="shared" si="661"/>
        <v>0</v>
      </c>
      <c r="AV1106">
        <f t="shared" si="662"/>
        <v>0</v>
      </c>
      <c r="AW1106">
        <f t="shared" si="663"/>
        <v>0</v>
      </c>
      <c r="AX1106">
        <f t="shared" si="664"/>
        <v>0</v>
      </c>
    </row>
    <row r="1107" spans="5:50" x14ac:dyDescent="0.35"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>
        <f t="shared" si="658"/>
        <v>252.230509749524</v>
      </c>
      <c r="W1107" s="1"/>
      <c r="X1107" s="1"/>
      <c r="Y1107" s="1"/>
      <c r="Z1107" s="1"/>
      <c r="AA1107" s="1"/>
      <c r="AB1107" s="1"/>
      <c r="AC1107" s="1"/>
      <c r="AD1107" s="1"/>
      <c r="AE1107" s="1"/>
      <c r="AF1107" s="1">
        <f t="shared" si="665"/>
        <v>7.6081059441932844E-2</v>
      </c>
      <c r="AG1107" s="1"/>
      <c r="AH1107" s="1"/>
      <c r="AI1107" s="1"/>
      <c r="AJ1107" s="1"/>
      <c r="AK1107" s="1">
        <f t="shared" si="666"/>
        <v>0.29897919713472298</v>
      </c>
      <c r="AL1107" s="1"/>
      <c r="AM1107" s="1"/>
      <c r="AN1107" s="1"/>
      <c r="AO1107" s="1"/>
      <c r="AP1107" s="1">
        <f t="shared" si="659"/>
        <v>0</v>
      </c>
      <c r="AQ1107" s="1">
        <f t="shared" si="660"/>
        <v>683.73632235393484</v>
      </c>
      <c r="AR1107" s="1"/>
      <c r="AT1107">
        <f t="shared" si="661"/>
        <v>0</v>
      </c>
      <c r="AV1107">
        <f t="shared" si="662"/>
        <v>0</v>
      </c>
      <c r="AW1107">
        <f t="shared" si="663"/>
        <v>0</v>
      </c>
      <c r="AX1107">
        <f t="shared" si="664"/>
        <v>0</v>
      </c>
    </row>
    <row r="1108" spans="5:50" x14ac:dyDescent="0.35"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>
        <f t="shared" si="658"/>
        <v>252.230509749524</v>
      </c>
      <c r="W1108" s="1"/>
      <c r="X1108" s="1"/>
      <c r="Y1108" s="1"/>
      <c r="Z1108" s="1"/>
      <c r="AA1108" s="1"/>
      <c r="AB1108" s="1"/>
      <c r="AC1108" s="1"/>
      <c r="AD1108" s="1"/>
      <c r="AE1108" s="1"/>
      <c r="AF1108" s="1">
        <f t="shared" si="665"/>
        <v>7.6081330913067416E-2</v>
      </c>
      <c r="AG1108" s="1"/>
      <c r="AH1108" s="1"/>
      <c r="AI1108" s="1"/>
      <c r="AJ1108" s="1"/>
      <c r="AK1108" s="1">
        <f t="shared" si="666"/>
        <v>0.29897919713472298</v>
      </c>
      <c r="AL1108" s="1"/>
      <c r="AM1108" s="1"/>
      <c r="AN1108" s="1"/>
      <c r="AO1108" s="1"/>
      <c r="AP1108" s="1">
        <f t="shared" si="659"/>
        <v>0</v>
      </c>
      <c r="AQ1108" s="1">
        <f t="shared" si="660"/>
        <v>683.73937198784552</v>
      </c>
      <c r="AR1108" s="1"/>
      <c r="AT1108">
        <f t="shared" si="661"/>
        <v>0</v>
      </c>
      <c r="AV1108">
        <f t="shared" si="662"/>
        <v>0</v>
      </c>
      <c r="AW1108">
        <f t="shared" si="663"/>
        <v>0</v>
      </c>
      <c r="AX1108">
        <f t="shared" si="664"/>
        <v>0</v>
      </c>
    </row>
    <row r="1109" spans="5:50" x14ac:dyDescent="0.35"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>
        <f t="shared" si="658"/>
        <v>252.230509749524</v>
      </c>
      <c r="W1109" s="1"/>
      <c r="X1109" s="1"/>
      <c r="Y1109" s="1"/>
      <c r="Z1109" s="1"/>
      <c r="AA1109" s="1"/>
      <c r="AB1109" s="1"/>
      <c r="AC1109" s="1"/>
      <c r="AD1109" s="1"/>
      <c r="AE1109" s="1"/>
      <c r="AF1109" s="1">
        <f t="shared" si="665"/>
        <v>7.6081548089975082E-2</v>
      </c>
      <c r="AG1109" s="1"/>
      <c r="AH1109" s="1"/>
      <c r="AI1109" s="1"/>
      <c r="AJ1109" s="1"/>
      <c r="AK1109" s="1">
        <f t="shared" si="666"/>
        <v>0.29897919713472298</v>
      </c>
      <c r="AL1109" s="1"/>
      <c r="AM1109" s="1"/>
      <c r="AN1109" s="1"/>
      <c r="AO1109" s="1"/>
      <c r="AP1109" s="1">
        <f t="shared" si="659"/>
        <v>0</v>
      </c>
      <c r="AQ1109" s="1">
        <f t="shared" si="660"/>
        <v>683.74181169497399</v>
      </c>
      <c r="AR1109" s="1"/>
      <c r="AT1109">
        <f t="shared" si="661"/>
        <v>0</v>
      </c>
      <c r="AV1109">
        <f t="shared" si="662"/>
        <v>0</v>
      </c>
      <c r="AW1109">
        <f t="shared" si="663"/>
        <v>0</v>
      </c>
      <c r="AX1109">
        <f t="shared" si="664"/>
        <v>0</v>
      </c>
    </row>
    <row r="1110" spans="5:50" x14ac:dyDescent="0.35"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>
        <f t="shared" si="658"/>
        <v>252.230509749524</v>
      </c>
      <c r="W1110" s="1"/>
      <c r="X1110" s="1"/>
      <c r="Y1110" s="1"/>
      <c r="Z1110" s="1"/>
      <c r="AA1110" s="1"/>
      <c r="AB1110" s="1"/>
      <c r="AC1110" s="1"/>
      <c r="AD1110" s="1"/>
      <c r="AE1110" s="1"/>
      <c r="AF1110" s="1">
        <f t="shared" si="665"/>
        <v>7.6081721831501206E-2</v>
      </c>
      <c r="AG1110" s="1"/>
      <c r="AH1110" s="1"/>
      <c r="AI1110" s="1"/>
      <c r="AJ1110" s="1"/>
      <c r="AK1110" s="1">
        <f t="shared" si="666"/>
        <v>0.29897919713472298</v>
      </c>
      <c r="AL1110" s="1"/>
      <c r="AM1110" s="1"/>
      <c r="AN1110" s="1"/>
      <c r="AO1110" s="1"/>
      <c r="AP1110" s="1">
        <f t="shared" si="659"/>
        <v>0</v>
      </c>
      <c r="AQ1110" s="1">
        <f t="shared" si="660"/>
        <v>683.74376346067686</v>
      </c>
      <c r="AR1110" s="1"/>
      <c r="AT1110">
        <f t="shared" si="661"/>
        <v>0</v>
      </c>
      <c r="AV1110">
        <f t="shared" si="662"/>
        <v>0</v>
      </c>
      <c r="AW1110">
        <f t="shared" si="663"/>
        <v>0</v>
      </c>
      <c r="AX1110">
        <f t="shared" si="664"/>
        <v>0</v>
      </c>
    </row>
    <row r="1111" spans="5:50" x14ac:dyDescent="0.35"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>
        <f t="shared" si="658"/>
        <v>252.230509749524</v>
      </c>
      <c r="W1111" s="1"/>
      <c r="X1111" s="1"/>
      <c r="Y1111" s="1"/>
      <c r="Z1111" s="1"/>
      <c r="AA1111" s="1"/>
      <c r="AB1111" s="1"/>
      <c r="AC1111" s="1"/>
      <c r="AD1111" s="1"/>
      <c r="AE1111" s="1"/>
      <c r="AF1111" s="1">
        <f t="shared" si="665"/>
        <v>7.6081860824722111E-2</v>
      </c>
      <c r="AG1111" s="1"/>
      <c r="AH1111" s="1"/>
      <c r="AI1111" s="1"/>
      <c r="AJ1111" s="1"/>
      <c r="AK1111" s="1">
        <f t="shared" si="666"/>
        <v>0.29897919713472298</v>
      </c>
      <c r="AL1111" s="1"/>
      <c r="AM1111" s="1"/>
      <c r="AN1111" s="1"/>
      <c r="AO1111" s="1"/>
      <c r="AP1111" s="1">
        <f t="shared" si="659"/>
        <v>0</v>
      </c>
      <c r="AQ1111" s="1">
        <f t="shared" si="660"/>
        <v>683.74532487323916</v>
      </c>
      <c r="AR1111" s="1"/>
      <c r="AT1111">
        <f t="shared" si="661"/>
        <v>0</v>
      </c>
      <c r="AV1111">
        <f t="shared" si="662"/>
        <v>0</v>
      </c>
      <c r="AW1111">
        <f t="shared" si="663"/>
        <v>0</v>
      </c>
      <c r="AX1111">
        <f t="shared" si="664"/>
        <v>0</v>
      </c>
    </row>
    <row r="1112" spans="5:50" x14ac:dyDescent="0.35"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>
        <f t="shared" si="658"/>
        <v>252.230509749524</v>
      </c>
      <c r="W1112" s="1"/>
      <c r="X1112" s="1"/>
      <c r="Y1112" s="1"/>
      <c r="Z1112" s="1"/>
      <c r="AA1112" s="1"/>
      <c r="AB1112" s="1"/>
      <c r="AC1112" s="1"/>
      <c r="AD1112" s="1"/>
      <c r="AE1112" s="1"/>
      <c r="AF1112" s="1">
        <f t="shared" si="665"/>
        <v>7.6081972019298838E-2</v>
      </c>
      <c r="AG1112" s="1"/>
      <c r="AH1112" s="1"/>
      <c r="AI1112" s="1"/>
      <c r="AJ1112" s="1"/>
      <c r="AK1112" s="1">
        <f t="shared" si="666"/>
        <v>0.29897919713472298</v>
      </c>
      <c r="AL1112" s="1"/>
      <c r="AM1112" s="1"/>
      <c r="AN1112" s="1"/>
      <c r="AO1112" s="1"/>
      <c r="AP1112" s="1">
        <f t="shared" si="659"/>
        <v>0</v>
      </c>
      <c r="AQ1112" s="1">
        <f t="shared" si="660"/>
        <v>683.74657400328897</v>
      </c>
      <c r="AR1112" s="1"/>
      <c r="AT1112">
        <f t="shared" si="661"/>
        <v>0</v>
      </c>
      <c r="AV1112">
        <f t="shared" si="662"/>
        <v>0</v>
      </c>
      <c r="AW1112">
        <f t="shared" si="663"/>
        <v>0</v>
      </c>
      <c r="AX1112">
        <f t="shared" si="664"/>
        <v>0</v>
      </c>
    </row>
    <row r="1113" spans="5:50" x14ac:dyDescent="0.35"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>
        <f t="shared" si="658"/>
        <v>252.230509749524</v>
      </c>
      <c r="W1113" s="1"/>
      <c r="X1113" s="1"/>
      <c r="Y1113" s="1"/>
      <c r="Z1113" s="1"/>
      <c r="AA1113" s="1"/>
      <c r="AB1113" s="1"/>
      <c r="AC1113" s="1"/>
      <c r="AD1113" s="1"/>
      <c r="AE1113" s="1"/>
      <c r="AF1113" s="1">
        <f t="shared" si="665"/>
        <v>7.6082060974960217E-2</v>
      </c>
      <c r="AG1113" s="1"/>
      <c r="AH1113" s="1"/>
      <c r="AI1113" s="1"/>
      <c r="AJ1113" s="1"/>
      <c r="AK1113" s="1">
        <f t="shared" si="666"/>
        <v>0.29897919713472298</v>
      </c>
      <c r="AL1113" s="1"/>
      <c r="AM1113" s="1"/>
      <c r="AN1113" s="1"/>
      <c r="AO1113" s="1"/>
      <c r="AP1113" s="1">
        <f t="shared" si="659"/>
        <v>0</v>
      </c>
      <c r="AQ1113" s="1">
        <f t="shared" si="660"/>
        <v>683.74757330732893</v>
      </c>
      <c r="AR1113" s="1"/>
      <c r="AT1113">
        <f t="shared" si="661"/>
        <v>0</v>
      </c>
      <c r="AV1113">
        <f t="shared" si="662"/>
        <v>0</v>
      </c>
      <c r="AW1113">
        <f t="shared" si="663"/>
        <v>0</v>
      </c>
      <c r="AX1113">
        <f t="shared" si="664"/>
        <v>0</v>
      </c>
    </row>
    <row r="1114" spans="5:50" x14ac:dyDescent="0.35"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>
        <f t="shared" si="658"/>
        <v>252.230509749524</v>
      </c>
      <c r="W1114" s="1"/>
      <c r="X1114" s="1"/>
      <c r="Y1114" s="1"/>
      <c r="Z1114" s="1"/>
      <c r="AA1114" s="1"/>
      <c r="AB1114" s="1"/>
      <c r="AC1114" s="1"/>
      <c r="AD1114" s="1"/>
      <c r="AE1114" s="1"/>
      <c r="AF1114" s="1">
        <f t="shared" si="665"/>
        <v>7.608213213948932E-2</v>
      </c>
      <c r="AG1114" s="1"/>
      <c r="AH1114" s="1"/>
      <c r="AI1114" s="1"/>
      <c r="AJ1114" s="1"/>
      <c r="AK1114" s="1">
        <f t="shared" si="666"/>
        <v>0.29897919713472298</v>
      </c>
      <c r="AL1114" s="1"/>
      <c r="AM1114" s="1"/>
      <c r="AN1114" s="1"/>
      <c r="AO1114" s="1"/>
      <c r="AP1114" s="1">
        <f t="shared" si="659"/>
        <v>0</v>
      </c>
      <c r="AQ1114" s="1">
        <f t="shared" si="660"/>
        <v>683.74837275056075</v>
      </c>
      <c r="AR1114" s="1"/>
      <c r="AT1114">
        <f t="shared" si="661"/>
        <v>0</v>
      </c>
      <c r="AV1114">
        <f t="shared" si="662"/>
        <v>0</v>
      </c>
      <c r="AW1114">
        <f t="shared" si="663"/>
        <v>0</v>
      </c>
      <c r="AX1114">
        <f t="shared" si="664"/>
        <v>0</v>
      </c>
    </row>
    <row r="1115" spans="5:50" x14ac:dyDescent="0.35"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>
        <f t="shared" si="658"/>
        <v>252.230509749524</v>
      </c>
      <c r="W1115" s="1"/>
      <c r="X1115" s="1"/>
      <c r="Y1115" s="1"/>
      <c r="Z1115" s="1"/>
      <c r="AA1115" s="1"/>
      <c r="AB1115" s="1"/>
      <c r="AC1115" s="1"/>
      <c r="AD1115" s="1"/>
      <c r="AE1115" s="1"/>
      <c r="AF1115" s="1">
        <f t="shared" si="665"/>
        <v>7.6082189071112596E-2</v>
      </c>
      <c r="AG1115" s="1"/>
      <c r="AH1115" s="1"/>
      <c r="AI1115" s="1"/>
      <c r="AJ1115" s="1"/>
      <c r="AK1115" s="1">
        <f t="shared" si="666"/>
        <v>0.29897919713472298</v>
      </c>
      <c r="AL1115" s="1"/>
      <c r="AM1115" s="1"/>
      <c r="AN1115" s="1"/>
      <c r="AO1115" s="1"/>
      <c r="AP1115" s="1">
        <f t="shared" si="659"/>
        <v>0</v>
      </c>
      <c r="AQ1115" s="1">
        <f t="shared" si="660"/>
        <v>683.74901230514627</v>
      </c>
      <c r="AR1115" s="1"/>
      <c r="AT1115">
        <f t="shared" si="661"/>
        <v>0</v>
      </c>
      <c r="AV1115">
        <f t="shared" si="662"/>
        <v>0</v>
      </c>
      <c r="AW1115">
        <f t="shared" si="663"/>
        <v>0</v>
      </c>
      <c r="AX1115">
        <f t="shared" si="664"/>
        <v>0</v>
      </c>
    </row>
    <row r="1116" spans="5:50" x14ac:dyDescent="0.35"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>
        <f t="shared" si="658"/>
        <v>252.230509749524</v>
      </c>
      <c r="W1116" s="1"/>
      <c r="X1116" s="1"/>
      <c r="Y1116" s="1"/>
      <c r="Z1116" s="1"/>
      <c r="AA1116" s="1"/>
      <c r="AB1116" s="1"/>
      <c r="AC1116" s="1"/>
      <c r="AD1116" s="1"/>
      <c r="AE1116" s="1"/>
      <c r="AF1116" s="1">
        <f t="shared" si="665"/>
        <v>7.6082234616411226E-2</v>
      </c>
      <c r="AG1116" s="1"/>
      <c r="AH1116" s="1"/>
      <c r="AI1116" s="1"/>
      <c r="AJ1116" s="1"/>
      <c r="AK1116" s="1">
        <f t="shared" si="666"/>
        <v>0.29897919713472298</v>
      </c>
      <c r="AL1116" s="1"/>
      <c r="AM1116" s="1"/>
      <c r="AN1116" s="1"/>
      <c r="AO1116" s="1"/>
      <c r="AP1116" s="1">
        <f t="shared" si="659"/>
        <v>0</v>
      </c>
      <c r="AQ1116" s="1">
        <f t="shared" si="660"/>
        <v>683.74952394881461</v>
      </c>
      <c r="AR1116" s="1"/>
      <c r="AT1116">
        <f t="shared" si="661"/>
        <v>0</v>
      </c>
      <c r="AV1116">
        <f t="shared" si="662"/>
        <v>0</v>
      </c>
      <c r="AW1116">
        <f t="shared" si="663"/>
        <v>0</v>
      </c>
      <c r="AX1116">
        <f t="shared" si="664"/>
        <v>0</v>
      </c>
    </row>
    <row r="1117" spans="5:50" x14ac:dyDescent="0.35"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>
        <f t="shared" si="658"/>
        <v>252.230509749524</v>
      </c>
      <c r="W1117" s="1"/>
      <c r="X1117" s="1"/>
      <c r="Y1117" s="1"/>
      <c r="Z1117" s="1"/>
      <c r="AA1117" s="1"/>
      <c r="AB1117" s="1"/>
      <c r="AC1117" s="1"/>
      <c r="AD1117" s="1"/>
      <c r="AE1117" s="1"/>
      <c r="AF1117" s="1">
        <f t="shared" si="665"/>
        <v>7.6082271052650127E-2</v>
      </c>
      <c r="AG1117" s="1"/>
      <c r="AH1117" s="1"/>
      <c r="AI1117" s="1"/>
      <c r="AJ1117" s="1"/>
      <c r="AK1117" s="1">
        <f t="shared" si="666"/>
        <v>0.29897919713472298</v>
      </c>
      <c r="AL1117" s="1"/>
      <c r="AM1117" s="1"/>
      <c r="AN1117" s="1"/>
      <c r="AO1117" s="1"/>
      <c r="AP1117" s="1">
        <f t="shared" si="659"/>
        <v>0</v>
      </c>
      <c r="AQ1117" s="1">
        <f t="shared" si="660"/>
        <v>683.74993326374931</v>
      </c>
      <c r="AR1117" s="1"/>
      <c r="AT1117">
        <f t="shared" si="661"/>
        <v>0</v>
      </c>
      <c r="AV1117">
        <f t="shared" si="662"/>
        <v>0</v>
      </c>
      <c r="AW1117">
        <f t="shared" si="663"/>
        <v>0</v>
      </c>
      <c r="AX1117">
        <f t="shared" si="664"/>
        <v>0</v>
      </c>
    </row>
    <row r="1118" spans="5:50" x14ac:dyDescent="0.35"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>
        <f t="shared" si="658"/>
        <v>252.230509749524</v>
      </c>
      <c r="W1118" s="1"/>
      <c r="X1118" s="1"/>
      <c r="Y1118" s="1"/>
      <c r="Z1118" s="1"/>
      <c r="AA1118" s="1"/>
      <c r="AB1118" s="1"/>
      <c r="AC1118" s="1"/>
      <c r="AD1118" s="1"/>
      <c r="AE1118" s="1"/>
      <c r="AF1118" s="1">
        <f t="shared" si="665"/>
        <v>7.6082300201641251E-2</v>
      </c>
      <c r="AG1118" s="1"/>
      <c r="AH1118" s="1"/>
      <c r="AI1118" s="1"/>
      <c r="AJ1118" s="1"/>
      <c r="AK1118" s="1">
        <f t="shared" si="666"/>
        <v>0.29897919713472298</v>
      </c>
      <c r="AL1118" s="1"/>
      <c r="AM1118" s="1"/>
      <c r="AN1118" s="1"/>
      <c r="AO1118" s="1"/>
      <c r="AP1118" s="1">
        <f t="shared" si="659"/>
        <v>0</v>
      </c>
      <c r="AQ1118" s="1">
        <f t="shared" si="660"/>
        <v>683.7502607156971</v>
      </c>
      <c r="AR1118" s="1"/>
      <c r="AT1118">
        <f t="shared" si="661"/>
        <v>0</v>
      </c>
      <c r="AV1118">
        <f t="shared" si="662"/>
        <v>0</v>
      </c>
      <c r="AW1118">
        <f t="shared" si="663"/>
        <v>0</v>
      </c>
      <c r="AX1118">
        <f t="shared" si="664"/>
        <v>0</v>
      </c>
    </row>
    <row r="1119" spans="5:50" x14ac:dyDescent="0.35"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>
        <f t="shared" si="658"/>
        <v>252.230509749524</v>
      </c>
      <c r="W1119" s="1"/>
      <c r="X1119" s="1"/>
      <c r="Y1119" s="1"/>
      <c r="Z1119" s="1"/>
      <c r="AA1119" s="1"/>
      <c r="AB1119" s="1"/>
      <c r="AC1119" s="1"/>
      <c r="AD1119" s="1"/>
      <c r="AE1119" s="1"/>
      <c r="AF1119" s="1">
        <f t="shared" si="665"/>
        <v>7.6082323520834147E-2</v>
      </c>
      <c r="AG1119" s="1"/>
      <c r="AH1119" s="1"/>
      <c r="AI1119" s="1"/>
      <c r="AJ1119" s="1"/>
      <c r="AK1119" s="1">
        <f t="shared" si="666"/>
        <v>0.29897919713472298</v>
      </c>
      <c r="AL1119" s="1"/>
      <c r="AM1119" s="1"/>
      <c r="AN1119" s="1"/>
      <c r="AO1119" s="1"/>
      <c r="AP1119" s="1">
        <f t="shared" si="659"/>
        <v>0</v>
      </c>
      <c r="AQ1119" s="1">
        <f t="shared" si="660"/>
        <v>683.75052267725539</v>
      </c>
      <c r="AR1119" s="1"/>
      <c r="AT1119">
        <f t="shared" si="661"/>
        <v>0</v>
      </c>
      <c r="AV1119">
        <f t="shared" si="662"/>
        <v>0</v>
      </c>
      <c r="AW1119">
        <f t="shared" si="663"/>
        <v>0</v>
      </c>
      <c r="AX1119">
        <f t="shared" si="664"/>
        <v>0</v>
      </c>
    </row>
    <row r="1120" spans="5:50" x14ac:dyDescent="0.35"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>
        <f t="shared" si="658"/>
        <v>252.230509749524</v>
      </c>
      <c r="W1120" s="1"/>
      <c r="X1120" s="1"/>
      <c r="Y1120" s="1"/>
      <c r="Z1120" s="1"/>
      <c r="AA1120" s="1"/>
      <c r="AB1120" s="1"/>
      <c r="AC1120" s="1"/>
      <c r="AD1120" s="1"/>
      <c r="AE1120" s="1"/>
      <c r="AF1120" s="1">
        <f t="shared" si="665"/>
        <v>7.6082342176188464E-2</v>
      </c>
      <c r="AG1120" s="1"/>
      <c r="AH1120" s="1"/>
      <c r="AI1120" s="1"/>
      <c r="AJ1120" s="1"/>
      <c r="AK1120" s="1">
        <f t="shared" si="666"/>
        <v>0.29897919713472298</v>
      </c>
      <c r="AL1120" s="1"/>
      <c r="AM1120" s="1"/>
      <c r="AN1120" s="1"/>
      <c r="AO1120" s="1"/>
      <c r="AP1120" s="1">
        <f t="shared" si="659"/>
        <v>0</v>
      </c>
      <c r="AQ1120" s="1">
        <f t="shared" si="660"/>
        <v>683.75073224650203</v>
      </c>
      <c r="AR1120" s="1"/>
      <c r="AT1120">
        <f t="shared" si="661"/>
        <v>0</v>
      </c>
      <c r="AV1120">
        <f t="shared" si="662"/>
        <v>0</v>
      </c>
      <c r="AW1120">
        <f t="shared" si="663"/>
        <v>0</v>
      </c>
      <c r="AX1120">
        <f t="shared" si="664"/>
        <v>0</v>
      </c>
    </row>
    <row r="1121" spans="5:50" x14ac:dyDescent="0.35"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>
        <f t="shared" si="658"/>
        <v>252.230509749524</v>
      </c>
      <c r="W1121" s="1"/>
      <c r="X1121" s="1"/>
      <c r="Y1121" s="1"/>
      <c r="Z1121" s="1"/>
      <c r="AA1121" s="1"/>
      <c r="AB1121" s="1"/>
      <c r="AC1121" s="1"/>
      <c r="AD1121" s="1"/>
      <c r="AE1121" s="1"/>
      <c r="AF1121" s="1">
        <f t="shared" si="665"/>
        <v>7.6082357100471912E-2</v>
      </c>
      <c r="AG1121" s="1"/>
      <c r="AH1121" s="1"/>
      <c r="AI1121" s="1"/>
      <c r="AJ1121" s="1"/>
      <c r="AK1121" s="1">
        <f t="shared" si="666"/>
        <v>0.29897919713472298</v>
      </c>
      <c r="AL1121" s="1"/>
      <c r="AM1121" s="1"/>
      <c r="AN1121" s="1"/>
      <c r="AO1121" s="1"/>
      <c r="AP1121" s="1">
        <f t="shared" si="659"/>
        <v>0</v>
      </c>
      <c r="AQ1121" s="1">
        <f t="shared" si="660"/>
        <v>683.75089990189929</v>
      </c>
      <c r="AR1121" s="1"/>
      <c r="AT1121">
        <f t="shared" si="661"/>
        <v>0</v>
      </c>
      <c r="AV1121">
        <f t="shared" si="662"/>
        <v>0</v>
      </c>
      <c r="AW1121">
        <f t="shared" si="663"/>
        <v>0</v>
      </c>
      <c r="AX1121">
        <f t="shared" si="664"/>
        <v>0</v>
      </c>
    </row>
    <row r="1122" spans="5:50" x14ac:dyDescent="0.35"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>
        <f t="shared" si="658"/>
        <v>252.230509749524</v>
      </c>
      <c r="W1122" s="1"/>
      <c r="X1122" s="1"/>
      <c r="Y1122" s="1"/>
      <c r="Z1122" s="1"/>
      <c r="AA1122" s="1"/>
      <c r="AB1122" s="1"/>
      <c r="AC1122" s="1"/>
      <c r="AD1122" s="1"/>
      <c r="AE1122" s="1"/>
      <c r="AF1122" s="1">
        <f t="shared" si="665"/>
        <v>7.6082369039898678E-2</v>
      </c>
      <c r="AG1122" s="1"/>
      <c r="AH1122" s="1"/>
      <c r="AI1122" s="1"/>
      <c r="AJ1122" s="1"/>
      <c r="AK1122" s="1">
        <f t="shared" si="666"/>
        <v>0.29897919713472298</v>
      </c>
      <c r="AL1122" s="1"/>
      <c r="AM1122" s="1"/>
      <c r="AN1122" s="1"/>
      <c r="AO1122" s="1"/>
      <c r="AP1122" s="1">
        <f t="shared" si="659"/>
        <v>0</v>
      </c>
      <c r="AQ1122" s="1">
        <f t="shared" si="660"/>
        <v>683.75103402621698</v>
      </c>
      <c r="AR1122" s="1"/>
      <c r="AT1122">
        <f t="shared" si="661"/>
        <v>0</v>
      </c>
      <c r="AV1122">
        <f t="shared" si="662"/>
        <v>0</v>
      </c>
      <c r="AW1122">
        <f t="shared" si="663"/>
        <v>0</v>
      </c>
      <c r="AX1122">
        <f t="shared" si="664"/>
        <v>0</v>
      </c>
    </row>
    <row r="1123" spans="5:50" x14ac:dyDescent="0.35"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>
        <f t="shared" si="658"/>
        <v>252.230509749524</v>
      </c>
      <c r="W1123" s="1"/>
      <c r="X1123" s="1"/>
      <c r="Y1123" s="1"/>
      <c r="Z1123" s="1"/>
      <c r="AA1123" s="1"/>
      <c r="AB1123" s="1"/>
      <c r="AC1123" s="1"/>
      <c r="AD1123" s="1"/>
      <c r="AE1123" s="1"/>
      <c r="AF1123" s="1">
        <f t="shared" si="665"/>
        <v>7.6082378591440084E-2</v>
      </c>
      <c r="AG1123" s="1"/>
      <c r="AH1123" s="1"/>
      <c r="AI1123" s="1"/>
      <c r="AJ1123" s="1"/>
      <c r="AK1123" s="1">
        <f t="shared" si="666"/>
        <v>0.29897919713472298</v>
      </c>
      <c r="AL1123" s="1"/>
      <c r="AM1123" s="1"/>
      <c r="AN1123" s="1"/>
      <c r="AO1123" s="1"/>
      <c r="AP1123" s="1">
        <f t="shared" si="659"/>
        <v>0</v>
      </c>
      <c r="AQ1123" s="1">
        <f t="shared" si="660"/>
        <v>683.75114132567126</v>
      </c>
      <c r="AR1123" s="1"/>
      <c r="AT1123">
        <f t="shared" si="661"/>
        <v>0</v>
      </c>
      <c r="AV1123">
        <f t="shared" si="662"/>
        <v>0</v>
      </c>
      <c r="AW1123">
        <f t="shared" si="663"/>
        <v>0</v>
      </c>
      <c r="AX1123">
        <f t="shared" si="664"/>
        <v>0</v>
      </c>
    </row>
    <row r="1124" spans="5:50" x14ac:dyDescent="0.35"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>
        <f t="shared" ref="V1124:V1187" si="667">MAX(0.3*$B$7, $B$7*(1 - $B$30*LN(1 + X1124))) + AJ1124</f>
        <v>252.230509749524</v>
      </c>
      <c r="W1124" s="1"/>
      <c r="X1124" s="1"/>
      <c r="Y1124" s="1"/>
      <c r="Z1124" s="1"/>
      <c r="AA1124" s="1"/>
      <c r="AB1124" s="1"/>
      <c r="AC1124" s="1"/>
      <c r="AD1124" s="1"/>
      <c r="AE1124" s="1"/>
      <c r="AF1124" s="1">
        <f t="shared" si="665"/>
        <v>7.6082386232673216E-2</v>
      </c>
      <c r="AG1124" s="1"/>
      <c r="AH1124" s="1"/>
      <c r="AI1124" s="1"/>
      <c r="AJ1124" s="1"/>
      <c r="AK1124" s="1">
        <f t="shared" si="666"/>
        <v>0.29897919713472298</v>
      </c>
      <c r="AL1124" s="1"/>
      <c r="AM1124" s="1"/>
      <c r="AN1124" s="1"/>
      <c r="AO1124" s="1"/>
      <c r="AP1124" s="1">
        <f t="shared" ref="AP1124:AP1187" si="668">W1124*B$49*N1124</f>
        <v>0</v>
      </c>
      <c r="AQ1124" s="1">
        <f t="shared" ref="AQ1124:AQ1187" si="669">B$9*(AF1123/B$51)*(1 - B$31*MIN(1,U1124))</f>
        <v>683.7512271652347</v>
      </c>
      <c r="AR1124" s="1"/>
      <c r="AT1124">
        <f t="shared" ref="AT1124:AT1187" si="670">AP1124*B$50</f>
        <v>0</v>
      </c>
      <c r="AV1124">
        <f t="shared" ref="AV1124:AV1187" si="671">AT1124*Y1124</f>
        <v>0</v>
      </c>
      <c r="AW1124">
        <f t="shared" ref="AW1124:AW1187" si="672">AR1124*B$52+AV1124*B$53</f>
        <v>0</v>
      </c>
      <c r="AX1124">
        <f t="shared" ref="AX1124:AX1187" si="673">AX1123+AW1123*B$3</f>
        <v>0</v>
      </c>
    </row>
    <row r="1125" spans="5:50" x14ac:dyDescent="0.35"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>
        <f t="shared" si="667"/>
        <v>252.230509749524</v>
      </c>
      <c r="W1125" s="1"/>
      <c r="X1125" s="1"/>
      <c r="Y1125" s="1"/>
      <c r="Z1125" s="1"/>
      <c r="AA1125" s="1"/>
      <c r="AB1125" s="1"/>
      <c r="AC1125" s="1"/>
      <c r="AD1125" s="1"/>
      <c r="AE1125" s="1"/>
      <c r="AF1125" s="1">
        <f t="shared" si="665"/>
        <v>7.6082392345659722E-2</v>
      </c>
      <c r="AG1125" s="1"/>
      <c r="AH1125" s="1"/>
      <c r="AI1125" s="1"/>
      <c r="AJ1125" s="1"/>
      <c r="AK1125" s="1">
        <f t="shared" si="666"/>
        <v>0.29897919713472298</v>
      </c>
      <c r="AL1125" s="1"/>
      <c r="AM1125" s="1"/>
      <c r="AN1125" s="1"/>
      <c r="AO1125" s="1"/>
      <c r="AP1125" s="1">
        <f t="shared" si="668"/>
        <v>0</v>
      </c>
      <c r="AQ1125" s="1">
        <f t="shared" si="669"/>
        <v>683.75129583688533</v>
      </c>
      <c r="AR1125" s="1"/>
      <c r="AT1125">
        <f t="shared" si="670"/>
        <v>0</v>
      </c>
      <c r="AV1125">
        <f t="shared" si="671"/>
        <v>0</v>
      </c>
      <c r="AW1125">
        <f t="shared" si="672"/>
        <v>0</v>
      </c>
      <c r="AX1125">
        <f t="shared" si="673"/>
        <v>0</v>
      </c>
    </row>
    <row r="1126" spans="5:50" x14ac:dyDescent="0.35"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>
        <f t="shared" si="667"/>
        <v>252.230509749524</v>
      </c>
      <c r="W1126" s="1"/>
      <c r="X1126" s="1"/>
      <c r="Y1126" s="1"/>
      <c r="Z1126" s="1"/>
      <c r="AA1126" s="1"/>
      <c r="AB1126" s="1"/>
      <c r="AC1126" s="1"/>
      <c r="AD1126" s="1"/>
      <c r="AE1126" s="1"/>
      <c r="AF1126" s="1">
        <f t="shared" si="665"/>
        <v>7.6082397236048926E-2</v>
      </c>
      <c r="AG1126" s="1"/>
      <c r="AH1126" s="1"/>
      <c r="AI1126" s="1"/>
      <c r="AJ1126" s="1"/>
      <c r="AK1126" s="1">
        <f t="shared" si="666"/>
        <v>0.29897919713472298</v>
      </c>
      <c r="AL1126" s="1"/>
      <c r="AM1126" s="1"/>
      <c r="AN1126" s="1"/>
      <c r="AO1126" s="1"/>
      <c r="AP1126" s="1">
        <f t="shared" si="668"/>
        <v>0</v>
      </c>
      <c r="AQ1126" s="1">
        <f t="shared" si="669"/>
        <v>683.751350774206</v>
      </c>
      <c r="AR1126" s="1"/>
      <c r="AT1126">
        <f t="shared" si="670"/>
        <v>0</v>
      </c>
      <c r="AV1126">
        <f t="shared" si="671"/>
        <v>0</v>
      </c>
      <c r="AW1126">
        <f t="shared" si="672"/>
        <v>0</v>
      </c>
      <c r="AX1126">
        <f t="shared" si="673"/>
        <v>0</v>
      </c>
    </row>
    <row r="1127" spans="5:50" x14ac:dyDescent="0.35"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>
        <f t="shared" si="667"/>
        <v>252.230509749524</v>
      </c>
      <c r="W1127" s="1"/>
      <c r="X1127" s="1"/>
      <c r="Y1127" s="1"/>
      <c r="Z1127" s="1"/>
      <c r="AA1127" s="1"/>
      <c r="AB1127" s="1"/>
      <c r="AC1127" s="1"/>
      <c r="AD1127" s="1"/>
      <c r="AE1127" s="1"/>
      <c r="AF1127" s="1">
        <f t="shared" si="665"/>
        <v>7.608240114836029E-2</v>
      </c>
      <c r="AG1127" s="1"/>
      <c r="AH1127" s="1"/>
      <c r="AI1127" s="1"/>
      <c r="AJ1127" s="1"/>
      <c r="AK1127" s="1">
        <f t="shared" si="666"/>
        <v>0.29897919713472298</v>
      </c>
      <c r="AL1127" s="1"/>
      <c r="AM1127" s="1"/>
      <c r="AN1127" s="1"/>
      <c r="AO1127" s="1"/>
      <c r="AP1127" s="1">
        <f t="shared" si="668"/>
        <v>0</v>
      </c>
      <c r="AQ1127" s="1">
        <f t="shared" si="669"/>
        <v>683.75139472406249</v>
      </c>
      <c r="AR1127" s="1"/>
      <c r="AT1127">
        <f t="shared" si="670"/>
        <v>0</v>
      </c>
      <c r="AV1127">
        <f t="shared" si="671"/>
        <v>0</v>
      </c>
      <c r="AW1127">
        <f t="shared" si="672"/>
        <v>0</v>
      </c>
      <c r="AX1127">
        <f t="shared" si="673"/>
        <v>0</v>
      </c>
    </row>
    <row r="1128" spans="5:50" x14ac:dyDescent="0.35"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>
        <f t="shared" si="667"/>
        <v>252.230509749524</v>
      </c>
      <c r="W1128" s="1"/>
      <c r="X1128" s="1"/>
      <c r="Y1128" s="1"/>
      <c r="Z1128" s="1"/>
      <c r="AA1128" s="1"/>
      <c r="AB1128" s="1"/>
      <c r="AC1128" s="1"/>
      <c r="AD1128" s="1"/>
      <c r="AE1128" s="1"/>
      <c r="AF1128" s="1">
        <f t="shared" si="665"/>
        <v>7.6082404278209378E-2</v>
      </c>
      <c r="AG1128" s="1"/>
      <c r="AH1128" s="1"/>
      <c r="AI1128" s="1"/>
      <c r="AJ1128" s="1"/>
      <c r="AK1128" s="1">
        <f t="shared" si="666"/>
        <v>0.29897919713472298</v>
      </c>
      <c r="AL1128" s="1"/>
      <c r="AM1128" s="1"/>
      <c r="AN1128" s="1"/>
      <c r="AO1128" s="1"/>
      <c r="AP1128" s="1">
        <f t="shared" si="668"/>
        <v>0</v>
      </c>
      <c r="AQ1128" s="1">
        <f t="shared" si="669"/>
        <v>683.75142988394759</v>
      </c>
      <c r="AR1128" s="1"/>
      <c r="AT1128">
        <f t="shared" si="670"/>
        <v>0</v>
      </c>
      <c r="AV1128">
        <f t="shared" si="671"/>
        <v>0</v>
      </c>
      <c r="AW1128">
        <f t="shared" si="672"/>
        <v>0</v>
      </c>
      <c r="AX1128">
        <f t="shared" si="673"/>
        <v>0</v>
      </c>
    </row>
    <row r="1129" spans="5:50" x14ac:dyDescent="0.35"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>
        <f t="shared" si="667"/>
        <v>252.230509749524</v>
      </c>
      <c r="W1129" s="1"/>
      <c r="X1129" s="1"/>
      <c r="Y1129" s="1"/>
      <c r="Z1129" s="1"/>
      <c r="AA1129" s="1"/>
      <c r="AB1129" s="1"/>
      <c r="AC1129" s="1"/>
      <c r="AD1129" s="1"/>
      <c r="AE1129" s="1"/>
      <c r="AF1129" s="1">
        <f t="shared" si="665"/>
        <v>7.6082406782088649E-2</v>
      </c>
      <c r="AG1129" s="1"/>
      <c r="AH1129" s="1"/>
      <c r="AI1129" s="1"/>
      <c r="AJ1129" s="1"/>
      <c r="AK1129" s="1">
        <f t="shared" si="666"/>
        <v>0.29897919713472298</v>
      </c>
      <c r="AL1129" s="1"/>
      <c r="AM1129" s="1"/>
      <c r="AN1129" s="1"/>
      <c r="AO1129" s="1"/>
      <c r="AP1129" s="1">
        <f t="shared" si="668"/>
        <v>0</v>
      </c>
      <c r="AQ1129" s="1">
        <f t="shared" si="669"/>
        <v>683.75145801185579</v>
      </c>
      <c r="AR1129" s="1"/>
      <c r="AT1129">
        <f t="shared" si="670"/>
        <v>0</v>
      </c>
      <c r="AV1129">
        <f t="shared" si="671"/>
        <v>0</v>
      </c>
      <c r="AW1129">
        <f t="shared" si="672"/>
        <v>0</v>
      </c>
      <c r="AX1129">
        <f t="shared" si="673"/>
        <v>0</v>
      </c>
    </row>
    <row r="1130" spans="5:50" x14ac:dyDescent="0.35"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>
        <f t="shared" si="667"/>
        <v>252.230509749524</v>
      </c>
      <c r="W1130" s="1"/>
      <c r="X1130" s="1"/>
      <c r="Y1130" s="1"/>
      <c r="Z1130" s="1"/>
      <c r="AA1130" s="1"/>
      <c r="AB1130" s="1"/>
      <c r="AC1130" s="1"/>
      <c r="AD1130" s="1"/>
      <c r="AE1130" s="1"/>
      <c r="AF1130" s="1">
        <f t="shared" si="665"/>
        <v>7.6082408785192068E-2</v>
      </c>
      <c r="AG1130" s="1"/>
      <c r="AH1130" s="1"/>
      <c r="AI1130" s="1"/>
      <c r="AJ1130" s="1"/>
      <c r="AK1130" s="1">
        <f t="shared" si="666"/>
        <v>0.29897919713472298</v>
      </c>
      <c r="AL1130" s="1"/>
      <c r="AM1130" s="1"/>
      <c r="AN1130" s="1"/>
      <c r="AO1130" s="1"/>
      <c r="AP1130" s="1">
        <f t="shared" si="668"/>
        <v>0</v>
      </c>
      <c r="AQ1130" s="1">
        <f t="shared" si="669"/>
        <v>683.75148051418228</v>
      </c>
      <c r="AR1130" s="1"/>
      <c r="AT1130">
        <f t="shared" si="670"/>
        <v>0</v>
      </c>
      <c r="AV1130">
        <f t="shared" si="671"/>
        <v>0</v>
      </c>
      <c r="AW1130">
        <f t="shared" si="672"/>
        <v>0</v>
      </c>
      <c r="AX1130">
        <f t="shared" si="673"/>
        <v>0</v>
      </c>
    </row>
    <row r="1131" spans="5:50" x14ac:dyDescent="0.35"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>
        <f t="shared" si="667"/>
        <v>252.230509749524</v>
      </c>
      <c r="W1131" s="1"/>
      <c r="X1131" s="1"/>
      <c r="Y1131" s="1"/>
      <c r="Z1131" s="1"/>
      <c r="AA1131" s="1"/>
      <c r="AB1131" s="1"/>
      <c r="AC1131" s="1"/>
      <c r="AD1131" s="1"/>
      <c r="AE1131" s="1"/>
      <c r="AF1131" s="1">
        <f t="shared" si="665"/>
        <v>7.6082410387674798E-2</v>
      </c>
      <c r="AG1131" s="1"/>
      <c r="AH1131" s="1"/>
      <c r="AI1131" s="1"/>
      <c r="AJ1131" s="1"/>
      <c r="AK1131" s="1">
        <f t="shared" si="666"/>
        <v>0.29897919713472298</v>
      </c>
      <c r="AL1131" s="1"/>
      <c r="AM1131" s="1"/>
      <c r="AN1131" s="1"/>
      <c r="AO1131" s="1"/>
      <c r="AP1131" s="1">
        <f t="shared" si="668"/>
        <v>0</v>
      </c>
      <c r="AQ1131" s="1">
        <f t="shared" si="669"/>
        <v>683.75149851604351</v>
      </c>
      <c r="AR1131" s="1"/>
      <c r="AT1131">
        <f t="shared" si="670"/>
        <v>0</v>
      </c>
      <c r="AV1131">
        <f t="shared" si="671"/>
        <v>0</v>
      </c>
      <c r="AW1131">
        <f t="shared" si="672"/>
        <v>0</v>
      </c>
      <c r="AX1131">
        <f t="shared" si="673"/>
        <v>0</v>
      </c>
    </row>
    <row r="1132" spans="5:50" x14ac:dyDescent="0.35"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>
        <f t="shared" si="667"/>
        <v>252.230509749524</v>
      </c>
      <c r="W1132" s="1"/>
      <c r="X1132" s="1"/>
      <c r="Y1132" s="1"/>
      <c r="Z1132" s="1"/>
      <c r="AA1132" s="1"/>
      <c r="AB1132" s="1"/>
      <c r="AC1132" s="1"/>
      <c r="AD1132" s="1"/>
      <c r="AE1132" s="1"/>
      <c r="AF1132" s="1">
        <f t="shared" si="665"/>
        <v>7.6082411669660982E-2</v>
      </c>
      <c r="AG1132" s="1"/>
      <c r="AH1132" s="1"/>
      <c r="AI1132" s="1"/>
      <c r="AJ1132" s="1"/>
      <c r="AK1132" s="1">
        <f t="shared" si="666"/>
        <v>0.29897919713472298</v>
      </c>
      <c r="AL1132" s="1"/>
      <c r="AM1132" s="1"/>
      <c r="AN1132" s="1"/>
      <c r="AO1132" s="1"/>
      <c r="AP1132" s="1">
        <f t="shared" si="668"/>
        <v>0</v>
      </c>
      <c r="AQ1132" s="1">
        <f t="shared" si="669"/>
        <v>683.75151291753241</v>
      </c>
      <c r="AR1132" s="1"/>
      <c r="AT1132">
        <f t="shared" si="670"/>
        <v>0</v>
      </c>
      <c r="AV1132">
        <f t="shared" si="671"/>
        <v>0</v>
      </c>
      <c r="AW1132">
        <f t="shared" si="672"/>
        <v>0</v>
      </c>
      <c r="AX1132">
        <f t="shared" si="673"/>
        <v>0</v>
      </c>
    </row>
    <row r="1133" spans="5:50" x14ac:dyDescent="0.35"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>
        <f t="shared" si="667"/>
        <v>252.230509749524</v>
      </c>
      <c r="W1133" s="1"/>
      <c r="X1133" s="1"/>
      <c r="Y1133" s="1"/>
      <c r="Z1133" s="1"/>
      <c r="AA1133" s="1"/>
      <c r="AB1133" s="1"/>
      <c r="AC1133" s="1"/>
      <c r="AD1133" s="1"/>
      <c r="AE1133" s="1"/>
      <c r="AF1133" s="1">
        <f t="shared" si="665"/>
        <v>7.6082412695249929E-2</v>
      </c>
      <c r="AG1133" s="1"/>
      <c r="AH1133" s="1"/>
      <c r="AI1133" s="1"/>
      <c r="AJ1133" s="1"/>
      <c r="AK1133" s="1">
        <f t="shared" si="666"/>
        <v>0.29897919713472298</v>
      </c>
      <c r="AL1133" s="1"/>
      <c r="AM1133" s="1"/>
      <c r="AN1133" s="1"/>
      <c r="AO1133" s="1"/>
      <c r="AP1133" s="1">
        <f t="shared" si="668"/>
        <v>0</v>
      </c>
      <c r="AQ1133" s="1">
        <f t="shared" si="669"/>
        <v>683.75152443872355</v>
      </c>
      <c r="AR1133" s="1"/>
      <c r="AT1133">
        <f t="shared" si="670"/>
        <v>0</v>
      </c>
      <c r="AV1133">
        <f t="shared" si="671"/>
        <v>0</v>
      </c>
      <c r="AW1133">
        <f t="shared" si="672"/>
        <v>0</v>
      </c>
      <c r="AX1133">
        <f t="shared" si="673"/>
        <v>0</v>
      </c>
    </row>
    <row r="1134" spans="5:50" x14ac:dyDescent="0.35"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>
        <f t="shared" si="667"/>
        <v>252.230509749524</v>
      </c>
      <c r="W1134" s="1"/>
      <c r="X1134" s="1"/>
      <c r="Y1134" s="1"/>
      <c r="Z1134" s="1"/>
      <c r="AA1134" s="1"/>
      <c r="AB1134" s="1"/>
      <c r="AC1134" s="1"/>
      <c r="AD1134" s="1"/>
      <c r="AE1134" s="1"/>
      <c r="AF1134" s="1">
        <f t="shared" si="665"/>
        <v>7.6082413515721092E-2</v>
      </c>
      <c r="AG1134" s="1"/>
      <c r="AH1134" s="1"/>
      <c r="AI1134" s="1"/>
      <c r="AJ1134" s="1"/>
      <c r="AK1134" s="1">
        <f t="shared" si="666"/>
        <v>0.29897919713472298</v>
      </c>
      <c r="AL1134" s="1"/>
      <c r="AM1134" s="1"/>
      <c r="AN1134" s="1"/>
      <c r="AO1134" s="1"/>
      <c r="AP1134" s="1">
        <f t="shared" si="668"/>
        <v>0</v>
      </c>
      <c r="AQ1134" s="1">
        <f t="shared" si="669"/>
        <v>683.75153365567644</v>
      </c>
      <c r="AR1134" s="1"/>
      <c r="AT1134">
        <f t="shared" si="670"/>
        <v>0</v>
      </c>
      <c r="AV1134">
        <f t="shared" si="671"/>
        <v>0</v>
      </c>
      <c r="AW1134">
        <f t="shared" si="672"/>
        <v>0</v>
      </c>
      <c r="AX1134">
        <f t="shared" si="673"/>
        <v>0</v>
      </c>
    </row>
    <row r="1135" spans="5:50" x14ac:dyDescent="0.35"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>
        <f t="shared" si="667"/>
        <v>252.230509749524</v>
      </c>
      <c r="W1135" s="1"/>
      <c r="X1135" s="1"/>
      <c r="Y1135" s="1"/>
      <c r="Z1135" s="1"/>
      <c r="AA1135" s="1"/>
      <c r="AB1135" s="1"/>
      <c r="AC1135" s="1"/>
      <c r="AD1135" s="1"/>
      <c r="AE1135" s="1"/>
      <c r="AF1135" s="1">
        <f t="shared" si="665"/>
        <v>7.6082414172098017E-2</v>
      </c>
      <c r="AG1135" s="1"/>
      <c r="AH1135" s="1"/>
      <c r="AI1135" s="1"/>
      <c r="AJ1135" s="1"/>
      <c r="AK1135" s="1">
        <f t="shared" si="666"/>
        <v>0.29897919713472298</v>
      </c>
      <c r="AL1135" s="1"/>
      <c r="AM1135" s="1"/>
      <c r="AN1135" s="1"/>
      <c r="AO1135" s="1"/>
      <c r="AP1135" s="1">
        <f t="shared" si="668"/>
        <v>0</v>
      </c>
      <c r="AQ1135" s="1">
        <f t="shared" si="669"/>
        <v>683.75154102923887</v>
      </c>
      <c r="AR1135" s="1"/>
      <c r="AT1135">
        <f t="shared" si="670"/>
        <v>0</v>
      </c>
      <c r="AV1135">
        <f t="shared" si="671"/>
        <v>0</v>
      </c>
      <c r="AW1135">
        <f t="shared" si="672"/>
        <v>0</v>
      </c>
      <c r="AX1135">
        <f t="shared" si="673"/>
        <v>0</v>
      </c>
    </row>
    <row r="1136" spans="5:50" x14ac:dyDescent="0.35"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>
        <f t="shared" si="667"/>
        <v>252.230509749524</v>
      </c>
      <c r="W1136" s="1"/>
      <c r="X1136" s="1"/>
      <c r="Y1136" s="1"/>
      <c r="Z1136" s="1"/>
      <c r="AA1136" s="1"/>
      <c r="AB1136" s="1"/>
      <c r="AC1136" s="1"/>
      <c r="AD1136" s="1"/>
      <c r="AE1136" s="1"/>
      <c r="AF1136" s="1">
        <f t="shared" si="665"/>
        <v>7.6082414697199563E-2</v>
      </c>
      <c r="AG1136" s="1"/>
      <c r="AH1136" s="1"/>
      <c r="AI1136" s="1"/>
      <c r="AJ1136" s="1"/>
      <c r="AK1136" s="1">
        <f t="shared" si="666"/>
        <v>0.29897919713472298</v>
      </c>
      <c r="AL1136" s="1"/>
      <c r="AM1136" s="1"/>
      <c r="AN1136" s="1"/>
      <c r="AO1136" s="1"/>
      <c r="AP1136" s="1">
        <f t="shared" si="668"/>
        <v>0</v>
      </c>
      <c r="AQ1136" s="1">
        <f t="shared" si="669"/>
        <v>683.75154692808871</v>
      </c>
      <c r="AR1136" s="1"/>
      <c r="AT1136">
        <f t="shared" si="670"/>
        <v>0</v>
      </c>
      <c r="AV1136">
        <f t="shared" si="671"/>
        <v>0</v>
      </c>
      <c r="AW1136">
        <f t="shared" si="672"/>
        <v>0</v>
      </c>
      <c r="AX1136">
        <f t="shared" si="673"/>
        <v>0</v>
      </c>
    </row>
    <row r="1137" spans="5:50" x14ac:dyDescent="0.35"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>
        <f t="shared" si="667"/>
        <v>252.230509749524</v>
      </c>
      <c r="W1137" s="1"/>
      <c r="X1137" s="1"/>
      <c r="Y1137" s="1"/>
      <c r="Z1137" s="1"/>
      <c r="AA1137" s="1"/>
      <c r="AB1137" s="1"/>
      <c r="AC1137" s="1"/>
      <c r="AD1137" s="1"/>
      <c r="AE1137" s="1"/>
      <c r="AF1137" s="1">
        <f t="shared" si="665"/>
        <v>7.6082415117280797E-2</v>
      </c>
      <c r="AG1137" s="1"/>
      <c r="AH1137" s="1"/>
      <c r="AI1137" s="1"/>
      <c r="AJ1137" s="1"/>
      <c r="AK1137" s="1">
        <f t="shared" si="666"/>
        <v>0.29897919713472298</v>
      </c>
      <c r="AL1137" s="1"/>
      <c r="AM1137" s="1"/>
      <c r="AN1137" s="1"/>
      <c r="AO1137" s="1"/>
      <c r="AP1137" s="1">
        <f t="shared" si="668"/>
        <v>0</v>
      </c>
      <c r="AQ1137" s="1">
        <f t="shared" si="669"/>
        <v>683.75155164716864</v>
      </c>
      <c r="AR1137" s="1"/>
      <c r="AT1137">
        <f t="shared" si="670"/>
        <v>0</v>
      </c>
      <c r="AV1137">
        <f t="shared" si="671"/>
        <v>0</v>
      </c>
      <c r="AW1137">
        <f t="shared" si="672"/>
        <v>0</v>
      </c>
      <c r="AX1137">
        <f t="shared" si="673"/>
        <v>0</v>
      </c>
    </row>
    <row r="1138" spans="5:50" x14ac:dyDescent="0.35"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>
        <f t="shared" si="667"/>
        <v>252.230509749524</v>
      </c>
      <c r="W1138" s="1"/>
      <c r="X1138" s="1"/>
      <c r="Y1138" s="1"/>
      <c r="Z1138" s="1"/>
      <c r="AA1138" s="1"/>
      <c r="AB1138" s="1"/>
      <c r="AC1138" s="1"/>
      <c r="AD1138" s="1"/>
      <c r="AE1138" s="1"/>
      <c r="AF1138" s="1">
        <f t="shared" si="665"/>
        <v>7.6082415453345778E-2</v>
      </c>
      <c r="AG1138" s="1"/>
      <c r="AH1138" s="1"/>
      <c r="AI1138" s="1"/>
      <c r="AJ1138" s="1"/>
      <c r="AK1138" s="1">
        <f t="shared" si="666"/>
        <v>0.29897919713472298</v>
      </c>
      <c r="AL1138" s="1"/>
      <c r="AM1138" s="1"/>
      <c r="AN1138" s="1"/>
      <c r="AO1138" s="1"/>
      <c r="AP1138" s="1">
        <f t="shared" si="668"/>
        <v>0</v>
      </c>
      <c r="AQ1138" s="1">
        <f t="shared" si="669"/>
        <v>683.7515554224326</v>
      </c>
      <c r="AR1138" s="1"/>
      <c r="AT1138">
        <f t="shared" si="670"/>
        <v>0</v>
      </c>
      <c r="AV1138">
        <f t="shared" si="671"/>
        <v>0</v>
      </c>
      <c r="AW1138">
        <f t="shared" si="672"/>
        <v>0</v>
      </c>
      <c r="AX1138">
        <f t="shared" si="673"/>
        <v>0</v>
      </c>
    </row>
    <row r="1139" spans="5:50" x14ac:dyDescent="0.35"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>
        <f t="shared" si="667"/>
        <v>252.230509749524</v>
      </c>
      <c r="W1139" s="1"/>
      <c r="X1139" s="1"/>
      <c r="Y1139" s="1"/>
      <c r="Z1139" s="1"/>
      <c r="AA1139" s="1"/>
      <c r="AB1139" s="1"/>
      <c r="AC1139" s="1"/>
      <c r="AD1139" s="1"/>
      <c r="AE1139" s="1"/>
      <c r="AF1139" s="1">
        <f t="shared" si="665"/>
        <v>7.608241572219776E-2</v>
      </c>
      <c r="AG1139" s="1"/>
      <c r="AH1139" s="1"/>
      <c r="AI1139" s="1"/>
      <c r="AJ1139" s="1"/>
      <c r="AK1139" s="1">
        <f t="shared" si="666"/>
        <v>0.29897919713472298</v>
      </c>
      <c r="AL1139" s="1"/>
      <c r="AM1139" s="1"/>
      <c r="AN1139" s="1"/>
      <c r="AO1139" s="1"/>
      <c r="AP1139" s="1">
        <f t="shared" si="668"/>
        <v>0</v>
      </c>
      <c r="AQ1139" s="1">
        <f t="shared" si="669"/>
        <v>683.75155844264373</v>
      </c>
      <c r="AR1139" s="1"/>
      <c r="AT1139">
        <f t="shared" si="670"/>
        <v>0</v>
      </c>
      <c r="AV1139">
        <f t="shared" si="671"/>
        <v>0</v>
      </c>
      <c r="AW1139">
        <f t="shared" si="672"/>
        <v>0</v>
      </c>
      <c r="AX1139">
        <f t="shared" si="673"/>
        <v>0</v>
      </c>
    </row>
    <row r="1140" spans="5:50" x14ac:dyDescent="0.35"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>
        <f t="shared" si="667"/>
        <v>252.230509749524</v>
      </c>
      <c r="W1140" s="1"/>
      <c r="X1140" s="1"/>
      <c r="Y1140" s="1"/>
      <c r="Z1140" s="1"/>
      <c r="AA1140" s="1"/>
      <c r="AB1140" s="1"/>
      <c r="AC1140" s="1"/>
      <c r="AD1140" s="1"/>
      <c r="AE1140" s="1"/>
      <c r="AF1140" s="1">
        <f t="shared" si="665"/>
        <v>7.6082415937279352E-2</v>
      </c>
      <c r="AG1140" s="1"/>
      <c r="AH1140" s="1"/>
      <c r="AI1140" s="1"/>
      <c r="AJ1140" s="1"/>
      <c r="AK1140" s="1">
        <f t="shared" si="666"/>
        <v>0.29897919713472298</v>
      </c>
      <c r="AL1140" s="1"/>
      <c r="AM1140" s="1"/>
      <c r="AN1140" s="1"/>
      <c r="AO1140" s="1"/>
      <c r="AP1140" s="1">
        <f t="shared" si="668"/>
        <v>0</v>
      </c>
      <c r="AQ1140" s="1">
        <f t="shared" si="669"/>
        <v>683.75156085881247</v>
      </c>
      <c r="AR1140" s="1"/>
      <c r="AT1140">
        <f t="shared" si="670"/>
        <v>0</v>
      </c>
      <c r="AV1140">
        <f t="shared" si="671"/>
        <v>0</v>
      </c>
      <c r="AW1140">
        <f t="shared" si="672"/>
        <v>0</v>
      </c>
      <c r="AX1140">
        <f t="shared" si="673"/>
        <v>0</v>
      </c>
    </row>
    <row r="1141" spans="5:50" x14ac:dyDescent="0.35"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>
        <f t="shared" si="667"/>
        <v>252.230509749524</v>
      </c>
      <c r="W1141" s="1"/>
      <c r="X1141" s="1"/>
      <c r="Y1141" s="1"/>
      <c r="Z1141" s="1"/>
      <c r="AA1141" s="1"/>
      <c r="AB1141" s="1"/>
      <c r="AC1141" s="1"/>
      <c r="AD1141" s="1"/>
      <c r="AE1141" s="1"/>
      <c r="AF1141" s="1">
        <f t="shared" si="665"/>
        <v>7.6082416109344631E-2</v>
      </c>
      <c r="AG1141" s="1"/>
      <c r="AH1141" s="1"/>
      <c r="AI1141" s="1"/>
      <c r="AJ1141" s="1"/>
      <c r="AK1141" s="1">
        <f t="shared" si="666"/>
        <v>0.29897919713472298</v>
      </c>
      <c r="AL1141" s="1"/>
      <c r="AM1141" s="1"/>
      <c r="AN1141" s="1"/>
      <c r="AO1141" s="1"/>
      <c r="AP1141" s="1">
        <f t="shared" si="668"/>
        <v>0</v>
      </c>
      <c r="AQ1141" s="1">
        <f t="shared" si="669"/>
        <v>683.75156279174769</v>
      </c>
      <c r="AR1141" s="1"/>
      <c r="AT1141">
        <f t="shared" si="670"/>
        <v>0</v>
      </c>
      <c r="AV1141">
        <f t="shared" si="671"/>
        <v>0</v>
      </c>
      <c r="AW1141">
        <f t="shared" si="672"/>
        <v>0</v>
      </c>
      <c r="AX1141">
        <f t="shared" si="673"/>
        <v>0</v>
      </c>
    </row>
    <row r="1142" spans="5:50" x14ac:dyDescent="0.35"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>
        <f t="shared" si="667"/>
        <v>252.230509749524</v>
      </c>
      <c r="W1142" s="1"/>
      <c r="X1142" s="1"/>
      <c r="Y1142" s="1"/>
      <c r="Z1142" s="1"/>
      <c r="AA1142" s="1"/>
      <c r="AB1142" s="1"/>
      <c r="AC1142" s="1"/>
      <c r="AD1142" s="1"/>
      <c r="AE1142" s="1"/>
      <c r="AF1142" s="1">
        <f t="shared" si="665"/>
        <v>7.6082416246996853E-2</v>
      </c>
      <c r="AG1142" s="1"/>
      <c r="AH1142" s="1"/>
      <c r="AI1142" s="1"/>
      <c r="AJ1142" s="1"/>
      <c r="AK1142" s="1">
        <f t="shared" si="666"/>
        <v>0.29897919713472298</v>
      </c>
      <c r="AL1142" s="1"/>
      <c r="AM1142" s="1"/>
      <c r="AN1142" s="1"/>
      <c r="AO1142" s="1"/>
      <c r="AP1142" s="1">
        <f t="shared" si="668"/>
        <v>0</v>
      </c>
      <c r="AQ1142" s="1">
        <f t="shared" si="669"/>
        <v>683.75156433809582</v>
      </c>
      <c r="AR1142" s="1"/>
      <c r="AT1142">
        <f t="shared" si="670"/>
        <v>0</v>
      </c>
      <c r="AV1142">
        <f t="shared" si="671"/>
        <v>0</v>
      </c>
      <c r="AW1142">
        <f t="shared" si="672"/>
        <v>0</v>
      </c>
      <c r="AX1142">
        <f t="shared" si="673"/>
        <v>0</v>
      </c>
    </row>
    <row r="1143" spans="5:50" x14ac:dyDescent="0.35"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>
        <f t="shared" si="667"/>
        <v>252.230509749524</v>
      </c>
      <c r="W1143" s="1"/>
      <c r="X1143" s="1"/>
      <c r="Y1143" s="1"/>
      <c r="Z1143" s="1"/>
      <c r="AA1143" s="1"/>
      <c r="AB1143" s="1"/>
      <c r="AC1143" s="1"/>
      <c r="AD1143" s="1"/>
      <c r="AE1143" s="1"/>
      <c r="AF1143" s="1">
        <f t="shared" si="665"/>
        <v>7.6082416357118626E-2</v>
      </c>
      <c r="AG1143" s="1"/>
      <c r="AH1143" s="1"/>
      <c r="AI1143" s="1"/>
      <c r="AJ1143" s="1"/>
      <c r="AK1143" s="1">
        <f t="shared" si="666"/>
        <v>0.29897919713472298</v>
      </c>
      <c r="AL1143" s="1"/>
      <c r="AM1143" s="1"/>
      <c r="AN1143" s="1"/>
      <c r="AO1143" s="1"/>
      <c r="AP1143" s="1">
        <f t="shared" si="668"/>
        <v>0</v>
      </c>
      <c r="AQ1143" s="1">
        <f t="shared" si="669"/>
        <v>683.75156557517437</v>
      </c>
      <c r="AR1143" s="1"/>
      <c r="AT1143">
        <f t="shared" si="670"/>
        <v>0</v>
      </c>
      <c r="AV1143">
        <f t="shared" si="671"/>
        <v>0</v>
      </c>
      <c r="AW1143">
        <f t="shared" si="672"/>
        <v>0</v>
      </c>
      <c r="AX1143">
        <f t="shared" si="673"/>
        <v>0</v>
      </c>
    </row>
    <row r="1144" spans="5:50" x14ac:dyDescent="0.35"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>
        <f t="shared" si="667"/>
        <v>252.230509749524</v>
      </c>
      <c r="W1144" s="1"/>
      <c r="X1144" s="1"/>
      <c r="Y1144" s="1"/>
      <c r="Z1144" s="1"/>
      <c r="AA1144" s="1"/>
      <c r="AB1144" s="1"/>
      <c r="AC1144" s="1"/>
      <c r="AD1144" s="1"/>
      <c r="AE1144" s="1"/>
      <c r="AF1144" s="1">
        <f t="shared" si="665"/>
        <v>7.6082416445216045E-2</v>
      </c>
      <c r="AG1144" s="1"/>
      <c r="AH1144" s="1"/>
      <c r="AI1144" s="1"/>
      <c r="AJ1144" s="1"/>
      <c r="AK1144" s="1">
        <f t="shared" si="666"/>
        <v>0.29897919713472298</v>
      </c>
      <c r="AL1144" s="1"/>
      <c r="AM1144" s="1"/>
      <c r="AN1144" s="1"/>
      <c r="AO1144" s="1"/>
      <c r="AP1144" s="1">
        <f t="shared" si="668"/>
        <v>0</v>
      </c>
      <c r="AQ1144" s="1">
        <f t="shared" si="669"/>
        <v>683.75156656483716</v>
      </c>
      <c r="AR1144" s="1"/>
      <c r="AT1144">
        <f t="shared" si="670"/>
        <v>0</v>
      </c>
      <c r="AV1144">
        <f t="shared" si="671"/>
        <v>0</v>
      </c>
      <c r="AW1144">
        <f t="shared" si="672"/>
        <v>0</v>
      </c>
      <c r="AX1144">
        <f t="shared" si="673"/>
        <v>0</v>
      </c>
    </row>
    <row r="1145" spans="5:50" x14ac:dyDescent="0.35"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>
        <f t="shared" si="667"/>
        <v>252.230509749524</v>
      </c>
      <c r="W1145" s="1"/>
      <c r="X1145" s="1"/>
      <c r="Y1145" s="1"/>
      <c r="Z1145" s="1"/>
      <c r="AA1145" s="1"/>
      <c r="AB1145" s="1"/>
      <c r="AC1145" s="1"/>
      <c r="AD1145" s="1"/>
      <c r="AE1145" s="1"/>
      <c r="AF1145" s="1">
        <f t="shared" si="665"/>
        <v>7.6082416515693974E-2</v>
      </c>
      <c r="AG1145" s="1"/>
      <c r="AH1145" s="1"/>
      <c r="AI1145" s="1"/>
      <c r="AJ1145" s="1"/>
      <c r="AK1145" s="1">
        <f t="shared" si="666"/>
        <v>0.29897919713472298</v>
      </c>
      <c r="AL1145" s="1"/>
      <c r="AM1145" s="1"/>
      <c r="AN1145" s="1"/>
      <c r="AO1145" s="1"/>
      <c r="AP1145" s="1">
        <f t="shared" si="668"/>
        <v>0</v>
      </c>
      <c r="AQ1145" s="1">
        <f t="shared" si="669"/>
        <v>683.75156735656731</v>
      </c>
      <c r="AR1145" s="1"/>
      <c r="AT1145">
        <f t="shared" si="670"/>
        <v>0</v>
      </c>
      <c r="AV1145">
        <f t="shared" si="671"/>
        <v>0</v>
      </c>
      <c r="AW1145">
        <f t="shared" si="672"/>
        <v>0</v>
      </c>
      <c r="AX1145">
        <f t="shared" si="673"/>
        <v>0</v>
      </c>
    </row>
    <row r="1146" spans="5:50" x14ac:dyDescent="0.35"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>
        <f t="shared" si="667"/>
        <v>252.230509749524</v>
      </c>
      <c r="W1146" s="1"/>
      <c r="X1146" s="1"/>
      <c r="Y1146" s="1"/>
      <c r="Z1146" s="1"/>
      <c r="AA1146" s="1"/>
      <c r="AB1146" s="1"/>
      <c r="AC1146" s="1"/>
      <c r="AD1146" s="1"/>
      <c r="AE1146" s="1"/>
      <c r="AF1146" s="1">
        <f t="shared" si="665"/>
        <v>7.6082416572076317E-2</v>
      </c>
      <c r="AG1146" s="1"/>
      <c r="AH1146" s="1"/>
      <c r="AI1146" s="1"/>
      <c r="AJ1146" s="1"/>
      <c r="AK1146" s="1">
        <f t="shared" si="666"/>
        <v>0.29897919713472298</v>
      </c>
      <c r="AL1146" s="1"/>
      <c r="AM1146" s="1"/>
      <c r="AN1146" s="1"/>
      <c r="AO1146" s="1"/>
      <c r="AP1146" s="1">
        <f t="shared" si="668"/>
        <v>0</v>
      </c>
      <c r="AQ1146" s="1">
        <f t="shared" si="669"/>
        <v>683.75156798995135</v>
      </c>
      <c r="AR1146" s="1"/>
      <c r="AT1146">
        <f t="shared" si="670"/>
        <v>0</v>
      </c>
      <c r="AV1146">
        <f t="shared" si="671"/>
        <v>0</v>
      </c>
      <c r="AW1146">
        <f t="shared" si="672"/>
        <v>0</v>
      </c>
      <c r="AX1146">
        <f t="shared" si="673"/>
        <v>0</v>
      </c>
    </row>
    <row r="1147" spans="5:50" x14ac:dyDescent="0.35"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>
        <f t="shared" si="667"/>
        <v>252.230509749524</v>
      </c>
      <c r="W1147" s="1"/>
      <c r="X1147" s="1"/>
      <c r="Y1147" s="1"/>
      <c r="Z1147" s="1"/>
      <c r="AA1147" s="1"/>
      <c r="AB1147" s="1"/>
      <c r="AC1147" s="1"/>
      <c r="AD1147" s="1"/>
      <c r="AE1147" s="1"/>
      <c r="AF1147" s="1">
        <f t="shared" si="665"/>
        <v>7.6082416617182194E-2</v>
      </c>
      <c r="AG1147" s="1"/>
      <c r="AH1147" s="1"/>
      <c r="AI1147" s="1"/>
      <c r="AJ1147" s="1"/>
      <c r="AK1147" s="1">
        <f t="shared" si="666"/>
        <v>0.29897919713472298</v>
      </c>
      <c r="AL1147" s="1"/>
      <c r="AM1147" s="1"/>
      <c r="AN1147" s="1"/>
      <c r="AO1147" s="1"/>
      <c r="AP1147" s="1">
        <f t="shared" si="668"/>
        <v>0</v>
      </c>
      <c r="AQ1147" s="1">
        <f t="shared" si="669"/>
        <v>683.75156849665871</v>
      </c>
      <c r="AR1147" s="1"/>
      <c r="AT1147">
        <f t="shared" si="670"/>
        <v>0</v>
      </c>
      <c r="AV1147">
        <f t="shared" si="671"/>
        <v>0</v>
      </c>
      <c r="AW1147">
        <f t="shared" si="672"/>
        <v>0</v>
      </c>
      <c r="AX1147">
        <f t="shared" si="673"/>
        <v>0</v>
      </c>
    </row>
    <row r="1148" spans="5:50" x14ac:dyDescent="0.35"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>
        <f t="shared" si="667"/>
        <v>252.230509749524</v>
      </c>
      <c r="W1148" s="1"/>
      <c r="X1148" s="1"/>
      <c r="Y1148" s="1"/>
      <c r="Z1148" s="1"/>
      <c r="AA1148" s="1"/>
      <c r="AB1148" s="1"/>
      <c r="AC1148" s="1"/>
      <c r="AD1148" s="1"/>
      <c r="AE1148" s="1"/>
      <c r="AF1148" s="1">
        <f t="shared" si="665"/>
        <v>7.6082416653266899E-2</v>
      </c>
      <c r="AG1148" s="1"/>
      <c r="AH1148" s="1"/>
      <c r="AI1148" s="1"/>
      <c r="AJ1148" s="1"/>
      <c r="AK1148" s="1">
        <f t="shared" si="666"/>
        <v>0.29897919713472298</v>
      </c>
      <c r="AL1148" s="1"/>
      <c r="AM1148" s="1"/>
      <c r="AN1148" s="1"/>
      <c r="AO1148" s="1"/>
      <c r="AP1148" s="1">
        <f t="shared" si="668"/>
        <v>0</v>
      </c>
      <c r="AQ1148" s="1">
        <f t="shared" si="669"/>
        <v>683.75156890202459</v>
      </c>
      <c r="AR1148" s="1"/>
      <c r="AT1148">
        <f t="shared" si="670"/>
        <v>0</v>
      </c>
      <c r="AV1148">
        <f t="shared" si="671"/>
        <v>0</v>
      </c>
      <c r="AW1148">
        <f t="shared" si="672"/>
        <v>0</v>
      </c>
      <c r="AX1148">
        <f t="shared" si="673"/>
        <v>0</v>
      </c>
    </row>
    <row r="1149" spans="5:50" x14ac:dyDescent="0.35"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>
        <f t="shared" si="667"/>
        <v>252.230509749524</v>
      </c>
      <c r="W1149" s="1"/>
      <c r="X1149" s="1"/>
      <c r="Y1149" s="1"/>
      <c r="Z1149" s="1"/>
      <c r="AA1149" s="1"/>
      <c r="AB1149" s="1"/>
      <c r="AC1149" s="1"/>
      <c r="AD1149" s="1"/>
      <c r="AE1149" s="1"/>
      <c r="AF1149" s="1">
        <f t="shared" si="665"/>
        <v>7.6082416682134668E-2</v>
      </c>
      <c r="AG1149" s="1"/>
      <c r="AH1149" s="1"/>
      <c r="AI1149" s="1"/>
      <c r="AJ1149" s="1"/>
      <c r="AK1149" s="1">
        <f t="shared" si="666"/>
        <v>0.29897919713472298</v>
      </c>
      <c r="AL1149" s="1"/>
      <c r="AM1149" s="1"/>
      <c r="AN1149" s="1"/>
      <c r="AO1149" s="1"/>
      <c r="AP1149" s="1">
        <f t="shared" si="668"/>
        <v>0</v>
      </c>
      <c r="AQ1149" s="1">
        <f t="shared" si="669"/>
        <v>683.75156922631732</v>
      </c>
      <c r="AR1149" s="1"/>
      <c r="AT1149">
        <f t="shared" si="670"/>
        <v>0</v>
      </c>
      <c r="AV1149">
        <f t="shared" si="671"/>
        <v>0</v>
      </c>
      <c r="AW1149">
        <f t="shared" si="672"/>
        <v>0</v>
      </c>
      <c r="AX1149">
        <f t="shared" si="673"/>
        <v>0</v>
      </c>
    </row>
    <row r="1150" spans="5:50" x14ac:dyDescent="0.35"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>
        <f t="shared" si="667"/>
        <v>252.230509749524</v>
      </c>
      <c r="W1150" s="1"/>
      <c r="X1150" s="1"/>
      <c r="Y1150" s="1"/>
      <c r="Z1150" s="1"/>
      <c r="AA1150" s="1"/>
      <c r="AB1150" s="1"/>
      <c r="AC1150" s="1"/>
      <c r="AD1150" s="1"/>
      <c r="AE1150" s="1"/>
      <c r="AF1150" s="1">
        <f t="shared" si="665"/>
        <v>7.6082416705228875E-2</v>
      </c>
      <c r="AG1150" s="1"/>
      <c r="AH1150" s="1"/>
      <c r="AI1150" s="1"/>
      <c r="AJ1150" s="1"/>
      <c r="AK1150" s="1">
        <f t="shared" si="666"/>
        <v>0.29897919713472298</v>
      </c>
      <c r="AL1150" s="1"/>
      <c r="AM1150" s="1"/>
      <c r="AN1150" s="1"/>
      <c r="AO1150" s="1"/>
      <c r="AP1150" s="1">
        <f t="shared" si="668"/>
        <v>0</v>
      </c>
      <c r="AQ1150" s="1">
        <f t="shared" si="669"/>
        <v>683.75156948575159</v>
      </c>
      <c r="AR1150" s="1"/>
      <c r="AT1150">
        <f t="shared" si="670"/>
        <v>0</v>
      </c>
      <c r="AV1150">
        <f t="shared" si="671"/>
        <v>0</v>
      </c>
      <c r="AW1150">
        <f t="shared" si="672"/>
        <v>0</v>
      </c>
      <c r="AX1150">
        <f t="shared" si="673"/>
        <v>0</v>
      </c>
    </row>
    <row r="1151" spans="5:50" x14ac:dyDescent="0.35"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>
        <f t="shared" si="667"/>
        <v>252.230509749524</v>
      </c>
      <c r="W1151" s="1"/>
      <c r="X1151" s="1"/>
      <c r="Y1151" s="1"/>
      <c r="Z1151" s="1"/>
      <c r="AA1151" s="1"/>
      <c r="AB1151" s="1"/>
      <c r="AC1151" s="1"/>
      <c r="AD1151" s="1"/>
      <c r="AE1151" s="1"/>
      <c r="AF1151" s="1">
        <f t="shared" si="665"/>
        <v>7.6082416723704249E-2</v>
      </c>
      <c r="AG1151" s="1"/>
      <c r="AH1151" s="1"/>
      <c r="AI1151" s="1"/>
      <c r="AJ1151" s="1"/>
      <c r="AK1151" s="1">
        <f t="shared" si="666"/>
        <v>0.29897919713472298</v>
      </c>
      <c r="AL1151" s="1"/>
      <c r="AM1151" s="1"/>
      <c r="AN1151" s="1"/>
      <c r="AO1151" s="1"/>
      <c r="AP1151" s="1">
        <f t="shared" si="668"/>
        <v>0</v>
      </c>
      <c r="AQ1151" s="1">
        <f t="shared" si="669"/>
        <v>683.75156969329885</v>
      </c>
      <c r="AR1151" s="1"/>
      <c r="AT1151">
        <f t="shared" si="670"/>
        <v>0</v>
      </c>
      <c r="AV1151">
        <f t="shared" si="671"/>
        <v>0</v>
      </c>
      <c r="AW1151">
        <f t="shared" si="672"/>
        <v>0</v>
      </c>
      <c r="AX1151">
        <f t="shared" si="673"/>
        <v>0</v>
      </c>
    </row>
    <row r="1152" spans="5:50" x14ac:dyDescent="0.35"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>
        <f t="shared" si="667"/>
        <v>252.230509749524</v>
      </c>
      <c r="W1152" s="1"/>
      <c r="X1152" s="1"/>
      <c r="Y1152" s="1"/>
      <c r="Z1152" s="1"/>
      <c r="AA1152" s="1"/>
      <c r="AB1152" s="1"/>
      <c r="AC1152" s="1"/>
      <c r="AD1152" s="1"/>
      <c r="AE1152" s="1"/>
      <c r="AF1152" s="1">
        <f t="shared" si="665"/>
        <v>7.6082416738484537E-2</v>
      </c>
      <c r="AG1152" s="1"/>
      <c r="AH1152" s="1"/>
      <c r="AI1152" s="1"/>
      <c r="AJ1152" s="1"/>
      <c r="AK1152" s="1">
        <f t="shared" si="666"/>
        <v>0.29897919713472298</v>
      </c>
      <c r="AL1152" s="1"/>
      <c r="AM1152" s="1"/>
      <c r="AN1152" s="1"/>
      <c r="AO1152" s="1"/>
      <c r="AP1152" s="1">
        <f t="shared" si="668"/>
        <v>0</v>
      </c>
      <c r="AQ1152" s="1">
        <f t="shared" si="669"/>
        <v>683.75156985933677</v>
      </c>
      <c r="AR1152" s="1"/>
      <c r="AT1152">
        <f t="shared" si="670"/>
        <v>0</v>
      </c>
      <c r="AV1152">
        <f t="shared" si="671"/>
        <v>0</v>
      </c>
      <c r="AW1152">
        <f t="shared" si="672"/>
        <v>0</v>
      </c>
      <c r="AX1152">
        <f t="shared" si="673"/>
        <v>0</v>
      </c>
    </row>
    <row r="1153" spans="5:50" x14ac:dyDescent="0.35"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>
        <f t="shared" si="667"/>
        <v>252.230509749524</v>
      </c>
      <c r="W1153" s="1"/>
      <c r="X1153" s="1"/>
      <c r="Y1153" s="1"/>
      <c r="Z1153" s="1"/>
      <c r="AA1153" s="1"/>
      <c r="AB1153" s="1"/>
      <c r="AC1153" s="1"/>
      <c r="AD1153" s="1"/>
      <c r="AE1153" s="1"/>
      <c r="AF1153" s="1">
        <f t="shared" si="665"/>
        <v>7.6082416750308773E-2</v>
      </c>
      <c r="AG1153" s="1"/>
      <c r="AH1153" s="1"/>
      <c r="AI1153" s="1"/>
      <c r="AJ1153" s="1"/>
      <c r="AK1153" s="1">
        <f t="shared" si="666"/>
        <v>0.29897919713472298</v>
      </c>
      <c r="AL1153" s="1"/>
      <c r="AM1153" s="1"/>
      <c r="AN1153" s="1"/>
      <c r="AO1153" s="1"/>
      <c r="AP1153" s="1">
        <f t="shared" si="668"/>
        <v>0</v>
      </c>
      <c r="AQ1153" s="1">
        <f t="shared" si="669"/>
        <v>683.75156999216699</v>
      </c>
      <c r="AR1153" s="1"/>
      <c r="AT1153">
        <f t="shared" si="670"/>
        <v>0</v>
      </c>
      <c r="AV1153">
        <f t="shared" si="671"/>
        <v>0</v>
      </c>
      <c r="AW1153">
        <f t="shared" si="672"/>
        <v>0</v>
      </c>
      <c r="AX1153">
        <f t="shared" si="673"/>
        <v>0</v>
      </c>
    </row>
    <row r="1154" spans="5:50" x14ac:dyDescent="0.35"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>
        <f t="shared" si="667"/>
        <v>252.230509749524</v>
      </c>
      <c r="W1154" s="1"/>
      <c r="X1154" s="1"/>
      <c r="Y1154" s="1"/>
      <c r="Z1154" s="1"/>
      <c r="AA1154" s="1"/>
      <c r="AB1154" s="1"/>
      <c r="AC1154" s="1"/>
      <c r="AD1154" s="1"/>
      <c r="AE1154" s="1"/>
      <c r="AF1154" s="1">
        <f t="shared" si="665"/>
        <v>7.6082416759768165E-2</v>
      </c>
      <c r="AG1154" s="1"/>
      <c r="AH1154" s="1"/>
      <c r="AI1154" s="1"/>
      <c r="AJ1154" s="1"/>
      <c r="AK1154" s="1">
        <f t="shared" si="666"/>
        <v>0.29897919713472298</v>
      </c>
      <c r="AL1154" s="1"/>
      <c r="AM1154" s="1"/>
      <c r="AN1154" s="1"/>
      <c r="AO1154" s="1"/>
      <c r="AP1154" s="1">
        <f t="shared" si="668"/>
        <v>0</v>
      </c>
      <c r="AQ1154" s="1">
        <f t="shared" si="669"/>
        <v>683.75157009843122</v>
      </c>
      <c r="AR1154" s="1"/>
      <c r="AT1154">
        <f t="shared" si="670"/>
        <v>0</v>
      </c>
      <c r="AV1154">
        <f t="shared" si="671"/>
        <v>0</v>
      </c>
      <c r="AW1154">
        <f t="shared" si="672"/>
        <v>0</v>
      </c>
      <c r="AX1154">
        <f t="shared" si="673"/>
        <v>0</v>
      </c>
    </row>
    <row r="1155" spans="5:50" x14ac:dyDescent="0.35"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>
        <f t="shared" si="667"/>
        <v>252.230509749524</v>
      </c>
      <c r="W1155" s="1"/>
      <c r="X1155" s="1"/>
      <c r="Y1155" s="1"/>
      <c r="Z1155" s="1"/>
      <c r="AA1155" s="1"/>
      <c r="AB1155" s="1"/>
      <c r="AC1155" s="1"/>
      <c r="AD1155" s="1"/>
      <c r="AE1155" s="1"/>
      <c r="AF1155" s="1">
        <f t="shared" ref="AF1155:AF1218" si="674">0.8*AF1154+0.2*MIN(1.5*B$51,MAX(0.5*B$51,V1155*B$18/(B$18-1)))</f>
        <v>7.6082416767335681E-2</v>
      </c>
      <c r="AG1155" s="1"/>
      <c r="AH1155" s="1"/>
      <c r="AI1155" s="1"/>
      <c r="AJ1155" s="1"/>
      <c r="AK1155" s="1">
        <f t="shared" ref="AK1155:AK1218" si="675">$B$8*(1 + $B$54*LN(1 + AR1155/$B$10))</f>
        <v>0.29897919713472298</v>
      </c>
      <c r="AL1155" s="1"/>
      <c r="AM1155" s="1"/>
      <c r="AN1155" s="1"/>
      <c r="AO1155" s="1"/>
      <c r="AP1155" s="1">
        <f t="shared" si="668"/>
        <v>0</v>
      </c>
      <c r="AQ1155" s="1">
        <f t="shared" si="669"/>
        <v>683.75157018344271</v>
      </c>
      <c r="AR1155" s="1"/>
      <c r="AT1155">
        <f t="shared" si="670"/>
        <v>0</v>
      </c>
      <c r="AV1155">
        <f t="shared" si="671"/>
        <v>0</v>
      </c>
      <c r="AW1155">
        <f t="shared" si="672"/>
        <v>0</v>
      </c>
      <c r="AX1155">
        <f t="shared" si="673"/>
        <v>0</v>
      </c>
    </row>
    <row r="1156" spans="5:50" x14ac:dyDescent="0.35"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>
        <f t="shared" si="667"/>
        <v>252.230509749524</v>
      </c>
      <c r="W1156" s="1"/>
      <c r="X1156" s="1"/>
      <c r="Y1156" s="1"/>
      <c r="Z1156" s="1"/>
      <c r="AA1156" s="1"/>
      <c r="AB1156" s="1"/>
      <c r="AC1156" s="1"/>
      <c r="AD1156" s="1"/>
      <c r="AE1156" s="1"/>
      <c r="AF1156" s="1">
        <f t="shared" si="674"/>
        <v>7.6082416773389686E-2</v>
      </c>
      <c r="AG1156" s="1"/>
      <c r="AH1156" s="1"/>
      <c r="AI1156" s="1"/>
      <c r="AJ1156" s="1"/>
      <c r="AK1156" s="1">
        <f t="shared" si="675"/>
        <v>0.29897919713472298</v>
      </c>
      <c r="AL1156" s="1"/>
      <c r="AM1156" s="1"/>
      <c r="AN1156" s="1"/>
      <c r="AO1156" s="1"/>
      <c r="AP1156" s="1">
        <f t="shared" si="668"/>
        <v>0</v>
      </c>
      <c r="AQ1156" s="1">
        <f t="shared" si="669"/>
        <v>683.75157025145177</v>
      </c>
      <c r="AR1156" s="1"/>
      <c r="AT1156">
        <f t="shared" si="670"/>
        <v>0</v>
      </c>
      <c r="AV1156">
        <f t="shared" si="671"/>
        <v>0</v>
      </c>
      <c r="AW1156">
        <f t="shared" si="672"/>
        <v>0</v>
      </c>
      <c r="AX1156">
        <f t="shared" si="673"/>
        <v>0</v>
      </c>
    </row>
    <row r="1157" spans="5:50" x14ac:dyDescent="0.35"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>
        <f t="shared" si="667"/>
        <v>252.230509749524</v>
      </c>
      <c r="W1157" s="1"/>
      <c r="X1157" s="1"/>
      <c r="Y1157" s="1"/>
      <c r="Z1157" s="1"/>
      <c r="AA1157" s="1"/>
      <c r="AB1157" s="1"/>
      <c r="AC1157" s="1"/>
      <c r="AD1157" s="1"/>
      <c r="AE1157" s="1"/>
      <c r="AF1157" s="1">
        <f t="shared" si="674"/>
        <v>7.6082416778232895E-2</v>
      </c>
      <c r="AG1157" s="1"/>
      <c r="AH1157" s="1"/>
      <c r="AI1157" s="1"/>
      <c r="AJ1157" s="1"/>
      <c r="AK1157" s="1">
        <f t="shared" si="675"/>
        <v>0.29897919713472298</v>
      </c>
      <c r="AL1157" s="1"/>
      <c r="AM1157" s="1"/>
      <c r="AN1157" s="1"/>
      <c r="AO1157" s="1"/>
      <c r="AP1157" s="1">
        <f t="shared" si="668"/>
        <v>0</v>
      </c>
      <c r="AQ1157" s="1">
        <f t="shared" si="669"/>
        <v>683.7515703058591</v>
      </c>
      <c r="AR1157" s="1"/>
      <c r="AT1157">
        <f t="shared" si="670"/>
        <v>0</v>
      </c>
      <c r="AV1157">
        <f t="shared" si="671"/>
        <v>0</v>
      </c>
      <c r="AW1157">
        <f t="shared" si="672"/>
        <v>0</v>
      </c>
      <c r="AX1157">
        <f t="shared" si="673"/>
        <v>0</v>
      </c>
    </row>
    <row r="1158" spans="5:50" x14ac:dyDescent="0.35"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>
        <f t="shared" si="667"/>
        <v>252.230509749524</v>
      </c>
      <c r="W1158" s="1"/>
      <c r="X1158" s="1"/>
      <c r="Y1158" s="1"/>
      <c r="Z1158" s="1"/>
      <c r="AA1158" s="1"/>
      <c r="AB1158" s="1"/>
      <c r="AC1158" s="1"/>
      <c r="AD1158" s="1"/>
      <c r="AE1158" s="1"/>
      <c r="AF1158" s="1">
        <f t="shared" si="674"/>
        <v>7.6082416782107462E-2</v>
      </c>
      <c r="AG1158" s="1"/>
      <c r="AH1158" s="1"/>
      <c r="AI1158" s="1"/>
      <c r="AJ1158" s="1"/>
      <c r="AK1158" s="1">
        <f t="shared" si="675"/>
        <v>0.29897919713472298</v>
      </c>
      <c r="AL1158" s="1"/>
      <c r="AM1158" s="1"/>
      <c r="AN1158" s="1"/>
      <c r="AO1158" s="1"/>
      <c r="AP1158" s="1">
        <f t="shared" si="668"/>
        <v>0</v>
      </c>
      <c r="AQ1158" s="1">
        <f t="shared" si="669"/>
        <v>683.75157034938491</v>
      </c>
      <c r="AR1158" s="1"/>
      <c r="AT1158">
        <f t="shared" si="670"/>
        <v>0</v>
      </c>
      <c r="AV1158">
        <f t="shared" si="671"/>
        <v>0</v>
      </c>
      <c r="AW1158">
        <f t="shared" si="672"/>
        <v>0</v>
      </c>
      <c r="AX1158">
        <f t="shared" si="673"/>
        <v>0</v>
      </c>
    </row>
    <row r="1159" spans="5:50" x14ac:dyDescent="0.35"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>
        <f t="shared" si="667"/>
        <v>252.230509749524</v>
      </c>
      <c r="W1159" s="1"/>
      <c r="X1159" s="1"/>
      <c r="Y1159" s="1"/>
      <c r="Z1159" s="1"/>
      <c r="AA1159" s="1"/>
      <c r="AB1159" s="1"/>
      <c r="AC1159" s="1"/>
      <c r="AD1159" s="1"/>
      <c r="AE1159" s="1"/>
      <c r="AF1159" s="1">
        <f t="shared" si="674"/>
        <v>7.6082416785207108E-2</v>
      </c>
      <c r="AG1159" s="1"/>
      <c r="AH1159" s="1"/>
      <c r="AI1159" s="1"/>
      <c r="AJ1159" s="1"/>
      <c r="AK1159" s="1">
        <f t="shared" si="675"/>
        <v>0.29897919713472298</v>
      </c>
      <c r="AL1159" s="1"/>
      <c r="AM1159" s="1"/>
      <c r="AN1159" s="1"/>
      <c r="AO1159" s="1"/>
      <c r="AP1159" s="1">
        <f t="shared" si="668"/>
        <v>0</v>
      </c>
      <c r="AQ1159" s="1">
        <f t="shared" si="669"/>
        <v>683.75157038420559</v>
      </c>
      <c r="AR1159" s="1"/>
      <c r="AT1159">
        <f t="shared" si="670"/>
        <v>0</v>
      </c>
      <c r="AV1159">
        <f t="shared" si="671"/>
        <v>0</v>
      </c>
      <c r="AW1159">
        <f t="shared" si="672"/>
        <v>0</v>
      </c>
      <c r="AX1159">
        <f t="shared" si="673"/>
        <v>0</v>
      </c>
    </row>
    <row r="1160" spans="5:50" x14ac:dyDescent="0.35"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>
        <f t="shared" si="667"/>
        <v>252.230509749524</v>
      </c>
      <c r="W1160" s="1"/>
      <c r="X1160" s="1"/>
      <c r="Y1160" s="1"/>
      <c r="Z1160" s="1"/>
      <c r="AA1160" s="1"/>
      <c r="AB1160" s="1"/>
      <c r="AC1160" s="1"/>
      <c r="AD1160" s="1"/>
      <c r="AE1160" s="1"/>
      <c r="AF1160" s="1">
        <f t="shared" si="674"/>
        <v>7.6082416787686832E-2</v>
      </c>
      <c r="AG1160" s="1"/>
      <c r="AH1160" s="1"/>
      <c r="AI1160" s="1"/>
      <c r="AJ1160" s="1"/>
      <c r="AK1160" s="1">
        <f t="shared" si="675"/>
        <v>0.29897919713472298</v>
      </c>
      <c r="AL1160" s="1"/>
      <c r="AM1160" s="1"/>
      <c r="AN1160" s="1"/>
      <c r="AO1160" s="1"/>
      <c r="AP1160" s="1">
        <f t="shared" si="668"/>
        <v>0</v>
      </c>
      <c r="AQ1160" s="1">
        <f t="shared" si="669"/>
        <v>683.75157041206205</v>
      </c>
      <c r="AR1160" s="1"/>
      <c r="AT1160">
        <f t="shared" si="670"/>
        <v>0</v>
      </c>
      <c r="AV1160">
        <f t="shared" si="671"/>
        <v>0</v>
      </c>
      <c r="AW1160">
        <f t="shared" si="672"/>
        <v>0</v>
      </c>
      <c r="AX1160">
        <f t="shared" si="673"/>
        <v>0</v>
      </c>
    </row>
    <row r="1161" spans="5:50" x14ac:dyDescent="0.35"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>
        <f t="shared" si="667"/>
        <v>252.230509749524</v>
      </c>
      <c r="W1161" s="1"/>
      <c r="X1161" s="1"/>
      <c r="Y1161" s="1"/>
      <c r="Z1161" s="1"/>
      <c r="AA1161" s="1"/>
      <c r="AB1161" s="1"/>
      <c r="AC1161" s="1"/>
      <c r="AD1161" s="1"/>
      <c r="AE1161" s="1"/>
      <c r="AF1161" s="1">
        <f t="shared" si="674"/>
        <v>7.6082416789670607E-2</v>
      </c>
      <c r="AG1161" s="1"/>
      <c r="AH1161" s="1"/>
      <c r="AI1161" s="1"/>
      <c r="AJ1161" s="1"/>
      <c r="AK1161" s="1">
        <f t="shared" si="675"/>
        <v>0.29897919713472298</v>
      </c>
      <c r="AL1161" s="1"/>
      <c r="AM1161" s="1"/>
      <c r="AN1161" s="1"/>
      <c r="AO1161" s="1"/>
      <c r="AP1161" s="1">
        <f t="shared" si="668"/>
        <v>0</v>
      </c>
      <c r="AQ1161" s="1">
        <f t="shared" si="669"/>
        <v>683.75157043434729</v>
      </c>
      <c r="AR1161" s="1"/>
      <c r="AT1161">
        <f t="shared" si="670"/>
        <v>0</v>
      </c>
      <c r="AV1161">
        <f t="shared" si="671"/>
        <v>0</v>
      </c>
      <c r="AW1161">
        <f t="shared" si="672"/>
        <v>0</v>
      </c>
      <c r="AX1161">
        <f t="shared" si="673"/>
        <v>0</v>
      </c>
    </row>
    <row r="1162" spans="5:50" x14ac:dyDescent="0.35"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>
        <f t="shared" si="667"/>
        <v>252.230509749524</v>
      </c>
      <c r="W1162" s="1"/>
      <c r="X1162" s="1"/>
      <c r="Y1162" s="1"/>
      <c r="Z1162" s="1"/>
      <c r="AA1162" s="1"/>
      <c r="AB1162" s="1"/>
      <c r="AC1162" s="1"/>
      <c r="AD1162" s="1"/>
      <c r="AE1162" s="1"/>
      <c r="AF1162" s="1">
        <f t="shared" si="674"/>
        <v>7.6082416791257629E-2</v>
      </c>
      <c r="AG1162" s="1"/>
      <c r="AH1162" s="1"/>
      <c r="AI1162" s="1"/>
      <c r="AJ1162" s="1"/>
      <c r="AK1162" s="1">
        <f t="shared" si="675"/>
        <v>0.29897919713472298</v>
      </c>
      <c r="AL1162" s="1"/>
      <c r="AM1162" s="1"/>
      <c r="AN1162" s="1"/>
      <c r="AO1162" s="1"/>
      <c r="AP1162" s="1">
        <f t="shared" si="668"/>
        <v>0</v>
      </c>
      <c r="AQ1162" s="1">
        <f t="shared" si="669"/>
        <v>683.75157045217543</v>
      </c>
      <c r="AR1162" s="1"/>
      <c r="AT1162">
        <f t="shared" si="670"/>
        <v>0</v>
      </c>
      <c r="AV1162">
        <f t="shared" si="671"/>
        <v>0</v>
      </c>
      <c r="AW1162">
        <f t="shared" si="672"/>
        <v>0</v>
      </c>
      <c r="AX1162">
        <f t="shared" si="673"/>
        <v>0</v>
      </c>
    </row>
    <row r="1163" spans="5:50" x14ac:dyDescent="0.35"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>
        <f t="shared" si="667"/>
        <v>252.230509749524</v>
      </c>
      <c r="W1163" s="1"/>
      <c r="X1163" s="1"/>
      <c r="Y1163" s="1"/>
      <c r="Z1163" s="1"/>
      <c r="AA1163" s="1"/>
      <c r="AB1163" s="1"/>
      <c r="AC1163" s="1"/>
      <c r="AD1163" s="1"/>
      <c r="AE1163" s="1"/>
      <c r="AF1163" s="1">
        <f t="shared" si="674"/>
        <v>7.6082416792527252E-2</v>
      </c>
      <c r="AG1163" s="1"/>
      <c r="AH1163" s="1"/>
      <c r="AI1163" s="1"/>
      <c r="AJ1163" s="1"/>
      <c r="AK1163" s="1">
        <f t="shared" si="675"/>
        <v>0.29897919713472298</v>
      </c>
      <c r="AL1163" s="1"/>
      <c r="AM1163" s="1"/>
      <c r="AN1163" s="1"/>
      <c r="AO1163" s="1"/>
      <c r="AP1163" s="1">
        <f t="shared" si="668"/>
        <v>0</v>
      </c>
      <c r="AQ1163" s="1">
        <f t="shared" si="669"/>
        <v>683.7515704664379</v>
      </c>
      <c r="AR1163" s="1"/>
      <c r="AT1163">
        <f t="shared" si="670"/>
        <v>0</v>
      </c>
      <c r="AV1163">
        <f t="shared" si="671"/>
        <v>0</v>
      </c>
      <c r="AW1163">
        <f t="shared" si="672"/>
        <v>0</v>
      </c>
      <c r="AX1163">
        <f t="shared" si="673"/>
        <v>0</v>
      </c>
    </row>
    <row r="1164" spans="5:50" x14ac:dyDescent="0.35"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>
        <f t="shared" si="667"/>
        <v>252.230509749524</v>
      </c>
      <c r="W1164" s="1"/>
      <c r="X1164" s="1"/>
      <c r="Y1164" s="1"/>
      <c r="Z1164" s="1"/>
      <c r="AA1164" s="1"/>
      <c r="AB1164" s="1"/>
      <c r="AC1164" s="1"/>
      <c r="AD1164" s="1"/>
      <c r="AE1164" s="1"/>
      <c r="AF1164" s="1">
        <f t="shared" si="674"/>
        <v>7.608241679354294E-2</v>
      </c>
      <c r="AG1164" s="1"/>
      <c r="AH1164" s="1"/>
      <c r="AI1164" s="1"/>
      <c r="AJ1164" s="1"/>
      <c r="AK1164" s="1">
        <f t="shared" si="675"/>
        <v>0.29897919713472298</v>
      </c>
      <c r="AL1164" s="1"/>
      <c r="AM1164" s="1"/>
      <c r="AN1164" s="1"/>
      <c r="AO1164" s="1"/>
      <c r="AP1164" s="1">
        <f t="shared" si="668"/>
        <v>0</v>
      </c>
      <c r="AQ1164" s="1">
        <f t="shared" si="669"/>
        <v>683.75157047784808</v>
      </c>
      <c r="AR1164" s="1"/>
      <c r="AT1164">
        <f t="shared" si="670"/>
        <v>0</v>
      </c>
      <c r="AV1164">
        <f t="shared" si="671"/>
        <v>0</v>
      </c>
      <c r="AW1164">
        <f t="shared" si="672"/>
        <v>0</v>
      </c>
      <c r="AX1164">
        <f t="shared" si="673"/>
        <v>0</v>
      </c>
    </row>
    <row r="1165" spans="5:50" x14ac:dyDescent="0.35"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>
        <f t="shared" si="667"/>
        <v>252.230509749524</v>
      </c>
      <c r="W1165" s="1"/>
      <c r="X1165" s="1"/>
      <c r="Y1165" s="1"/>
      <c r="Z1165" s="1"/>
      <c r="AA1165" s="1"/>
      <c r="AB1165" s="1"/>
      <c r="AC1165" s="1"/>
      <c r="AD1165" s="1"/>
      <c r="AE1165" s="1"/>
      <c r="AF1165" s="1">
        <f t="shared" si="674"/>
        <v>7.6082416794355498E-2</v>
      </c>
      <c r="AG1165" s="1"/>
      <c r="AH1165" s="1"/>
      <c r="AI1165" s="1"/>
      <c r="AJ1165" s="1"/>
      <c r="AK1165" s="1">
        <f t="shared" si="675"/>
        <v>0.29897919713472298</v>
      </c>
      <c r="AL1165" s="1"/>
      <c r="AM1165" s="1"/>
      <c r="AN1165" s="1"/>
      <c r="AO1165" s="1"/>
      <c r="AP1165" s="1">
        <f t="shared" si="668"/>
        <v>0</v>
      </c>
      <c r="AQ1165" s="1">
        <f t="shared" si="669"/>
        <v>683.75157048697599</v>
      </c>
      <c r="AR1165" s="1"/>
      <c r="AT1165">
        <f t="shared" si="670"/>
        <v>0</v>
      </c>
      <c r="AV1165">
        <f t="shared" si="671"/>
        <v>0</v>
      </c>
      <c r="AW1165">
        <f t="shared" si="672"/>
        <v>0</v>
      </c>
      <c r="AX1165">
        <f t="shared" si="673"/>
        <v>0</v>
      </c>
    </row>
    <row r="1166" spans="5:50" x14ac:dyDescent="0.35"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>
        <f t="shared" si="667"/>
        <v>252.230509749524</v>
      </c>
      <c r="W1166" s="1"/>
      <c r="X1166" s="1"/>
      <c r="Y1166" s="1"/>
      <c r="Z1166" s="1"/>
      <c r="AA1166" s="1"/>
      <c r="AB1166" s="1"/>
      <c r="AC1166" s="1"/>
      <c r="AD1166" s="1"/>
      <c r="AE1166" s="1"/>
      <c r="AF1166" s="1">
        <f t="shared" si="674"/>
        <v>7.6082416795005547E-2</v>
      </c>
      <c r="AG1166" s="1"/>
      <c r="AH1166" s="1"/>
      <c r="AI1166" s="1"/>
      <c r="AJ1166" s="1"/>
      <c r="AK1166" s="1">
        <f t="shared" si="675"/>
        <v>0.29897919713472298</v>
      </c>
      <c r="AL1166" s="1"/>
      <c r="AM1166" s="1"/>
      <c r="AN1166" s="1"/>
      <c r="AO1166" s="1"/>
      <c r="AP1166" s="1">
        <f t="shared" si="668"/>
        <v>0</v>
      </c>
      <c r="AQ1166" s="1">
        <f t="shared" si="669"/>
        <v>683.75157049427855</v>
      </c>
      <c r="AR1166" s="1"/>
      <c r="AT1166">
        <f t="shared" si="670"/>
        <v>0</v>
      </c>
      <c r="AV1166">
        <f t="shared" si="671"/>
        <v>0</v>
      </c>
      <c r="AW1166">
        <f t="shared" si="672"/>
        <v>0</v>
      </c>
      <c r="AX1166">
        <f t="shared" si="673"/>
        <v>0</v>
      </c>
    </row>
    <row r="1167" spans="5:50" x14ac:dyDescent="0.35"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>
        <f t="shared" si="667"/>
        <v>252.230509749524</v>
      </c>
      <c r="W1167" s="1"/>
      <c r="X1167" s="1"/>
      <c r="Y1167" s="1"/>
      <c r="Z1167" s="1"/>
      <c r="AA1167" s="1"/>
      <c r="AB1167" s="1"/>
      <c r="AC1167" s="1"/>
      <c r="AD1167" s="1"/>
      <c r="AE1167" s="1"/>
      <c r="AF1167" s="1">
        <f t="shared" si="674"/>
        <v>7.6082416795525576E-2</v>
      </c>
      <c r="AG1167" s="1"/>
      <c r="AH1167" s="1"/>
      <c r="AI1167" s="1"/>
      <c r="AJ1167" s="1"/>
      <c r="AK1167" s="1">
        <f t="shared" si="675"/>
        <v>0.29897919713472298</v>
      </c>
      <c r="AL1167" s="1"/>
      <c r="AM1167" s="1"/>
      <c r="AN1167" s="1"/>
      <c r="AO1167" s="1"/>
      <c r="AP1167" s="1">
        <f t="shared" si="668"/>
        <v>0</v>
      </c>
      <c r="AQ1167" s="1">
        <f t="shared" si="669"/>
        <v>683.75157050012047</v>
      </c>
      <c r="AR1167" s="1"/>
      <c r="AT1167">
        <f t="shared" si="670"/>
        <v>0</v>
      </c>
      <c r="AV1167">
        <f t="shared" si="671"/>
        <v>0</v>
      </c>
      <c r="AW1167">
        <f t="shared" si="672"/>
        <v>0</v>
      </c>
      <c r="AX1167">
        <f t="shared" si="673"/>
        <v>0</v>
      </c>
    </row>
    <row r="1168" spans="5:50" x14ac:dyDescent="0.35"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>
        <f t="shared" si="667"/>
        <v>252.230509749524</v>
      </c>
      <c r="W1168" s="1"/>
      <c r="X1168" s="1"/>
      <c r="Y1168" s="1"/>
      <c r="Z1168" s="1"/>
      <c r="AA1168" s="1"/>
      <c r="AB1168" s="1"/>
      <c r="AC1168" s="1"/>
      <c r="AD1168" s="1"/>
      <c r="AE1168" s="1"/>
      <c r="AF1168" s="1">
        <f t="shared" si="674"/>
        <v>7.6082416795941604E-2</v>
      </c>
      <c r="AG1168" s="1"/>
      <c r="AH1168" s="1"/>
      <c r="AI1168" s="1"/>
      <c r="AJ1168" s="1"/>
      <c r="AK1168" s="1">
        <f t="shared" si="675"/>
        <v>0.29897919713472298</v>
      </c>
      <c r="AL1168" s="1"/>
      <c r="AM1168" s="1"/>
      <c r="AN1168" s="1"/>
      <c r="AO1168" s="1"/>
      <c r="AP1168" s="1">
        <f t="shared" si="668"/>
        <v>0</v>
      </c>
      <c r="AQ1168" s="1">
        <f t="shared" si="669"/>
        <v>683.75157050479402</v>
      </c>
      <c r="AR1168" s="1"/>
      <c r="AT1168">
        <f t="shared" si="670"/>
        <v>0</v>
      </c>
      <c r="AV1168">
        <f t="shared" si="671"/>
        <v>0</v>
      </c>
      <c r="AW1168">
        <f t="shared" si="672"/>
        <v>0</v>
      </c>
      <c r="AX1168">
        <f t="shared" si="673"/>
        <v>0</v>
      </c>
    </row>
    <row r="1169" spans="5:50" x14ac:dyDescent="0.35"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>
        <f t="shared" si="667"/>
        <v>252.230509749524</v>
      </c>
      <c r="W1169" s="1"/>
      <c r="X1169" s="1"/>
      <c r="Y1169" s="1"/>
      <c r="Z1169" s="1"/>
      <c r="AA1169" s="1"/>
      <c r="AB1169" s="1"/>
      <c r="AC1169" s="1"/>
      <c r="AD1169" s="1"/>
      <c r="AE1169" s="1"/>
      <c r="AF1169" s="1">
        <f t="shared" si="674"/>
        <v>7.6082416796274421E-2</v>
      </c>
      <c r="AG1169" s="1"/>
      <c r="AH1169" s="1"/>
      <c r="AI1169" s="1"/>
      <c r="AJ1169" s="1"/>
      <c r="AK1169" s="1">
        <f t="shared" si="675"/>
        <v>0.29897919713472298</v>
      </c>
      <c r="AL1169" s="1"/>
      <c r="AM1169" s="1"/>
      <c r="AN1169" s="1"/>
      <c r="AO1169" s="1"/>
      <c r="AP1169" s="1">
        <f t="shared" si="668"/>
        <v>0</v>
      </c>
      <c r="AQ1169" s="1">
        <f t="shared" si="669"/>
        <v>683.75157050853284</v>
      </c>
      <c r="AR1169" s="1"/>
      <c r="AT1169">
        <f t="shared" si="670"/>
        <v>0</v>
      </c>
      <c r="AV1169">
        <f t="shared" si="671"/>
        <v>0</v>
      </c>
      <c r="AW1169">
        <f t="shared" si="672"/>
        <v>0</v>
      </c>
      <c r="AX1169">
        <f t="shared" si="673"/>
        <v>0</v>
      </c>
    </row>
    <row r="1170" spans="5:50" x14ac:dyDescent="0.35"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>
        <f t="shared" si="667"/>
        <v>252.230509749524</v>
      </c>
      <c r="W1170" s="1"/>
      <c r="X1170" s="1"/>
      <c r="Y1170" s="1"/>
      <c r="Z1170" s="1"/>
      <c r="AA1170" s="1"/>
      <c r="AB1170" s="1"/>
      <c r="AC1170" s="1"/>
      <c r="AD1170" s="1"/>
      <c r="AE1170" s="1"/>
      <c r="AF1170" s="1">
        <f t="shared" si="674"/>
        <v>7.6082416796540681E-2</v>
      </c>
      <c r="AG1170" s="1"/>
      <c r="AH1170" s="1"/>
      <c r="AI1170" s="1"/>
      <c r="AJ1170" s="1"/>
      <c r="AK1170" s="1">
        <f t="shared" si="675"/>
        <v>0.29897919713472298</v>
      </c>
      <c r="AL1170" s="1"/>
      <c r="AM1170" s="1"/>
      <c r="AN1170" s="1"/>
      <c r="AO1170" s="1"/>
      <c r="AP1170" s="1">
        <f t="shared" si="668"/>
        <v>0</v>
      </c>
      <c r="AQ1170" s="1">
        <f t="shared" si="669"/>
        <v>683.75157051152382</v>
      </c>
      <c r="AR1170" s="1"/>
      <c r="AT1170">
        <f t="shared" si="670"/>
        <v>0</v>
      </c>
      <c r="AV1170">
        <f t="shared" si="671"/>
        <v>0</v>
      </c>
      <c r="AW1170">
        <f t="shared" si="672"/>
        <v>0</v>
      </c>
      <c r="AX1170">
        <f t="shared" si="673"/>
        <v>0</v>
      </c>
    </row>
    <row r="1171" spans="5:50" x14ac:dyDescent="0.35"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>
        <f t="shared" si="667"/>
        <v>252.230509749524</v>
      </c>
      <c r="W1171" s="1"/>
      <c r="X1171" s="1"/>
      <c r="Y1171" s="1"/>
      <c r="Z1171" s="1"/>
      <c r="AA1171" s="1"/>
      <c r="AB1171" s="1"/>
      <c r="AC1171" s="1"/>
      <c r="AD1171" s="1"/>
      <c r="AE1171" s="1"/>
      <c r="AF1171" s="1">
        <f t="shared" si="674"/>
        <v>7.6082416796753691E-2</v>
      </c>
      <c r="AG1171" s="1"/>
      <c r="AH1171" s="1"/>
      <c r="AI1171" s="1"/>
      <c r="AJ1171" s="1"/>
      <c r="AK1171" s="1">
        <f t="shared" si="675"/>
        <v>0.29897919713472298</v>
      </c>
      <c r="AL1171" s="1"/>
      <c r="AM1171" s="1"/>
      <c r="AN1171" s="1"/>
      <c r="AO1171" s="1"/>
      <c r="AP1171" s="1">
        <f t="shared" si="668"/>
        <v>0</v>
      </c>
      <c r="AQ1171" s="1">
        <f t="shared" si="669"/>
        <v>683.7515705139167</v>
      </c>
      <c r="AR1171" s="1"/>
      <c r="AT1171">
        <f t="shared" si="670"/>
        <v>0</v>
      </c>
      <c r="AV1171">
        <f t="shared" si="671"/>
        <v>0</v>
      </c>
      <c r="AW1171">
        <f t="shared" si="672"/>
        <v>0</v>
      </c>
      <c r="AX1171">
        <f t="shared" si="673"/>
        <v>0</v>
      </c>
    </row>
    <row r="1172" spans="5:50" x14ac:dyDescent="0.35"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>
        <f t="shared" si="667"/>
        <v>252.230509749524</v>
      </c>
      <c r="W1172" s="1"/>
      <c r="X1172" s="1"/>
      <c r="Y1172" s="1"/>
      <c r="Z1172" s="1"/>
      <c r="AA1172" s="1"/>
      <c r="AB1172" s="1"/>
      <c r="AC1172" s="1"/>
      <c r="AD1172" s="1"/>
      <c r="AE1172" s="1"/>
      <c r="AF1172" s="1">
        <f t="shared" si="674"/>
        <v>7.6082416796924096E-2</v>
      </c>
      <c r="AG1172" s="1"/>
      <c r="AH1172" s="1"/>
      <c r="AI1172" s="1"/>
      <c r="AJ1172" s="1"/>
      <c r="AK1172" s="1">
        <f t="shared" si="675"/>
        <v>0.29897919713472298</v>
      </c>
      <c r="AL1172" s="1"/>
      <c r="AM1172" s="1"/>
      <c r="AN1172" s="1"/>
      <c r="AO1172" s="1"/>
      <c r="AP1172" s="1">
        <f t="shared" si="668"/>
        <v>0</v>
      </c>
      <c r="AQ1172" s="1">
        <f t="shared" si="669"/>
        <v>683.75157051583108</v>
      </c>
      <c r="AR1172" s="1"/>
      <c r="AT1172">
        <f t="shared" si="670"/>
        <v>0</v>
      </c>
      <c r="AV1172">
        <f t="shared" si="671"/>
        <v>0</v>
      </c>
      <c r="AW1172">
        <f t="shared" si="672"/>
        <v>0</v>
      </c>
      <c r="AX1172">
        <f t="shared" si="673"/>
        <v>0</v>
      </c>
    </row>
    <row r="1173" spans="5:50" x14ac:dyDescent="0.35"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>
        <f t="shared" si="667"/>
        <v>252.230509749524</v>
      </c>
      <c r="W1173" s="1"/>
      <c r="X1173" s="1"/>
      <c r="Y1173" s="1"/>
      <c r="Z1173" s="1"/>
      <c r="AA1173" s="1"/>
      <c r="AB1173" s="1"/>
      <c r="AC1173" s="1"/>
      <c r="AD1173" s="1"/>
      <c r="AE1173" s="1"/>
      <c r="AF1173" s="1">
        <f t="shared" si="674"/>
        <v>7.6082416797060418E-2</v>
      </c>
      <c r="AG1173" s="1"/>
      <c r="AH1173" s="1"/>
      <c r="AI1173" s="1"/>
      <c r="AJ1173" s="1"/>
      <c r="AK1173" s="1">
        <f t="shared" si="675"/>
        <v>0.29897919713472298</v>
      </c>
      <c r="AL1173" s="1"/>
      <c r="AM1173" s="1"/>
      <c r="AN1173" s="1"/>
      <c r="AO1173" s="1"/>
      <c r="AP1173" s="1">
        <f t="shared" si="668"/>
        <v>0</v>
      </c>
      <c r="AQ1173" s="1">
        <f t="shared" si="669"/>
        <v>683.75157051736244</v>
      </c>
      <c r="AR1173" s="1"/>
      <c r="AT1173">
        <f t="shared" si="670"/>
        <v>0</v>
      </c>
      <c r="AV1173">
        <f t="shared" si="671"/>
        <v>0</v>
      </c>
      <c r="AW1173">
        <f t="shared" si="672"/>
        <v>0</v>
      </c>
      <c r="AX1173">
        <f t="shared" si="673"/>
        <v>0</v>
      </c>
    </row>
    <row r="1174" spans="5:50" x14ac:dyDescent="0.35"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>
        <f t="shared" si="667"/>
        <v>252.230509749524</v>
      </c>
      <c r="W1174" s="1"/>
      <c r="X1174" s="1"/>
      <c r="Y1174" s="1"/>
      <c r="Z1174" s="1"/>
      <c r="AA1174" s="1"/>
      <c r="AB1174" s="1"/>
      <c r="AC1174" s="1"/>
      <c r="AD1174" s="1"/>
      <c r="AE1174" s="1"/>
      <c r="AF1174" s="1">
        <f t="shared" si="674"/>
        <v>7.6082416797169483E-2</v>
      </c>
      <c r="AG1174" s="1"/>
      <c r="AH1174" s="1"/>
      <c r="AI1174" s="1"/>
      <c r="AJ1174" s="1"/>
      <c r="AK1174" s="1">
        <f t="shared" si="675"/>
        <v>0.29897919713472298</v>
      </c>
      <c r="AL1174" s="1"/>
      <c r="AM1174" s="1"/>
      <c r="AN1174" s="1"/>
      <c r="AO1174" s="1"/>
      <c r="AP1174" s="1">
        <f t="shared" si="668"/>
        <v>0</v>
      </c>
      <c r="AQ1174" s="1">
        <f t="shared" si="669"/>
        <v>683.75157051858753</v>
      </c>
      <c r="AR1174" s="1"/>
      <c r="AT1174">
        <f t="shared" si="670"/>
        <v>0</v>
      </c>
      <c r="AV1174">
        <f t="shared" si="671"/>
        <v>0</v>
      </c>
      <c r="AW1174">
        <f t="shared" si="672"/>
        <v>0</v>
      </c>
      <c r="AX1174">
        <f t="shared" si="673"/>
        <v>0</v>
      </c>
    </row>
    <row r="1175" spans="5:50" x14ac:dyDescent="0.35"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>
        <f t="shared" si="667"/>
        <v>252.230509749524</v>
      </c>
      <c r="W1175" s="1"/>
      <c r="X1175" s="1"/>
      <c r="Y1175" s="1"/>
      <c r="Z1175" s="1"/>
      <c r="AA1175" s="1"/>
      <c r="AB1175" s="1"/>
      <c r="AC1175" s="1"/>
      <c r="AD1175" s="1"/>
      <c r="AE1175" s="1"/>
      <c r="AF1175" s="1">
        <f t="shared" si="674"/>
        <v>7.6082416797256733E-2</v>
      </c>
      <c r="AG1175" s="1"/>
      <c r="AH1175" s="1"/>
      <c r="AI1175" s="1"/>
      <c r="AJ1175" s="1"/>
      <c r="AK1175" s="1">
        <f t="shared" si="675"/>
        <v>0.29897919713472298</v>
      </c>
      <c r="AL1175" s="1"/>
      <c r="AM1175" s="1"/>
      <c r="AN1175" s="1"/>
      <c r="AO1175" s="1"/>
      <c r="AP1175" s="1">
        <f t="shared" si="668"/>
        <v>0</v>
      </c>
      <c r="AQ1175" s="1">
        <f t="shared" si="669"/>
        <v>683.75157051956774</v>
      </c>
      <c r="AR1175" s="1"/>
      <c r="AT1175">
        <f t="shared" si="670"/>
        <v>0</v>
      </c>
      <c r="AV1175">
        <f t="shared" si="671"/>
        <v>0</v>
      </c>
      <c r="AW1175">
        <f t="shared" si="672"/>
        <v>0</v>
      </c>
      <c r="AX1175">
        <f t="shared" si="673"/>
        <v>0</v>
      </c>
    </row>
    <row r="1176" spans="5:50" x14ac:dyDescent="0.35"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>
        <f t="shared" si="667"/>
        <v>252.230509749524</v>
      </c>
      <c r="W1176" s="1"/>
      <c r="X1176" s="1"/>
      <c r="Y1176" s="1"/>
      <c r="Z1176" s="1"/>
      <c r="AA1176" s="1"/>
      <c r="AB1176" s="1"/>
      <c r="AC1176" s="1"/>
      <c r="AD1176" s="1"/>
      <c r="AE1176" s="1"/>
      <c r="AF1176" s="1">
        <f t="shared" si="674"/>
        <v>7.6082416797326524E-2</v>
      </c>
      <c r="AG1176" s="1"/>
      <c r="AH1176" s="1"/>
      <c r="AI1176" s="1"/>
      <c r="AJ1176" s="1"/>
      <c r="AK1176" s="1">
        <f t="shared" si="675"/>
        <v>0.29897919713472298</v>
      </c>
      <c r="AL1176" s="1"/>
      <c r="AM1176" s="1"/>
      <c r="AN1176" s="1"/>
      <c r="AO1176" s="1"/>
      <c r="AP1176" s="1">
        <f t="shared" si="668"/>
        <v>0</v>
      </c>
      <c r="AQ1176" s="1">
        <f t="shared" si="669"/>
        <v>683.75157052035183</v>
      </c>
      <c r="AR1176" s="1"/>
      <c r="AT1176">
        <f t="shared" si="670"/>
        <v>0</v>
      </c>
      <c r="AV1176">
        <f t="shared" si="671"/>
        <v>0</v>
      </c>
      <c r="AW1176">
        <f t="shared" si="672"/>
        <v>0</v>
      </c>
      <c r="AX1176">
        <f t="shared" si="673"/>
        <v>0</v>
      </c>
    </row>
    <row r="1177" spans="5:50" x14ac:dyDescent="0.35"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>
        <f t="shared" si="667"/>
        <v>252.230509749524</v>
      </c>
      <c r="W1177" s="1"/>
      <c r="X1177" s="1"/>
      <c r="Y1177" s="1"/>
      <c r="Z1177" s="1"/>
      <c r="AA1177" s="1"/>
      <c r="AB1177" s="1"/>
      <c r="AC1177" s="1"/>
      <c r="AD1177" s="1"/>
      <c r="AE1177" s="1"/>
      <c r="AF1177" s="1">
        <f t="shared" si="674"/>
        <v>7.6082416797382368E-2</v>
      </c>
      <c r="AG1177" s="1"/>
      <c r="AH1177" s="1"/>
      <c r="AI1177" s="1"/>
      <c r="AJ1177" s="1"/>
      <c r="AK1177" s="1">
        <f t="shared" si="675"/>
        <v>0.29897919713472298</v>
      </c>
      <c r="AL1177" s="1"/>
      <c r="AM1177" s="1"/>
      <c r="AN1177" s="1"/>
      <c r="AO1177" s="1"/>
      <c r="AP1177" s="1">
        <f t="shared" si="668"/>
        <v>0</v>
      </c>
      <c r="AQ1177" s="1">
        <f t="shared" si="669"/>
        <v>683.75157052097904</v>
      </c>
      <c r="AR1177" s="1"/>
      <c r="AT1177">
        <f t="shared" si="670"/>
        <v>0</v>
      </c>
      <c r="AV1177">
        <f t="shared" si="671"/>
        <v>0</v>
      </c>
      <c r="AW1177">
        <f t="shared" si="672"/>
        <v>0</v>
      </c>
      <c r="AX1177">
        <f t="shared" si="673"/>
        <v>0</v>
      </c>
    </row>
    <row r="1178" spans="5:50" x14ac:dyDescent="0.35"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>
        <f t="shared" si="667"/>
        <v>252.230509749524</v>
      </c>
      <c r="W1178" s="1"/>
      <c r="X1178" s="1"/>
      <c r="Y1178" s="1"/>
      <c r="Z1178" s="1"/>
      <c r="AA1178" s="1"/>
      <c r="AB1178" s="1"/>
      <c r="AC1178" s="1"/>
      <c r="AD1178" s="1"/>
      <c r="AE1178" s="1"/>
      <c r="AF1178" s="1">
        <f t="shared" si="674"/>
        <v>7.6082416797427041E-2</v>
      </c>
      <c r="AG1178" s="1"/>
      <c r="AH1178" s="1"/>
      <c r="AI1178" s="1"/>
      <c r="AJ1178" s="1"/>
      <c r="AK1178" s="1">
        <f t="shared" si="675"/>
        <v>0.29897919713472298</v>
      </c>
      <c r="AL1178" s="1"/>
      <c r="AM1178" s="1"/>
      <c r="AN1178" s="1"/>
      <c r="AO1178" s="1"/>
      <c r="AP1178" s="1">
        <f t="shared" si="668"/>
        <v>0</v>
      </c>
      <c r="AQ1178" s="1">
        <f t="shared" si="669"/>
        <v>683.75157052148086</v>
      </c>
      <c r="AR1178" s="1"/>
      <c r="AT1178">
        <f t="shared" si="670"/>
        <v>0</v>
      </c>
      <c r="AV1178">
        <f t="shared" si="671"/>
        <v>0</v>
      </c>
      <c r="AW1178">
        <f t="shared" si="672"/>
        <v>0</v>
      </c>
      <c r="AX1178">
        <f t="shared" si="673"/>
        <v>0</v>
      </c>
    </row>
    <row r="1179" spans="5:50" x14ac:dyDescent="0.35"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>
        <f t="shared" si="667"/>
        <v>252.230509749524</v>
      </c>
      <c r="W1179" s="1"/>
      <c r="X1179" s="1"/>
      <c r="Y1179" s="1"/>
      <c r="Z1179" s="1"/>
      <c r="AA1179" s="1"/>
      <c r="AB1179" s="1"/>
      <c r="AC1179" s="1"/>
      <c r="AD1179" s="1"/>
      <c r="AE1179" s="1"/>
      <c r="AF1179" s="1">
        <f t="shared" si="674"/>
        <v>7.6082416797462776E-2</v>
      </c>
      <c r="AG1179" s="1"/>
      <c r="AH1179" s="1"/>
      <c r="AI1179" s="1"/>
      <c r="AJ1179" s="1"/>
      <c r="AK1179" s="1">
        <f t="shared" si="675"/>
        <v>0.29897919713472298</v>
      </c>
      <c r="AL1179" s="1"/>
      <c r="AM1179" s="1"/>
      <c r="AN1179" s="1"/>
      <c r="AO1179" s="1"/>
      <c r="AP1179" s="1">
        <f t="shared" si="668"/>
        <v>0</v>
      </c>
      <c r="AQ1179" s="1">
        <f t="shared" si="669"/>
        <v>683.7515705218824</v>
      </c>
      <c r="AR1179" s="1"/>
      <c r="AT1179">
        <f t="shared" si="670"/>
        <v>0</v>
      </c>
      <c r="AV1179">
        <f t="shared" si="671"/>
        <v>0</v>
      </c>
      <c r="AW1179">
        <f t="shared" si="672"/>
        <v>0</v>
      </c>
      <c r="AX1179">
        <f t="shared" si="673"/>
        <v>0</v>
      </c>
    </row>
    <row r="1180" spans="5:50" x14ac:dyDescent="0.35"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>
        <f t="shared" si="667"/>
        <v>252.230509749524</v>
      </c>
      <c r="W1180" s="1"/>
      <c r="X1180" s="1"/>
      <c r="Y1180" s="1"/>
      <c r="Z1180" s="1"/>
      <c r="AA1180" s="1"/>
      <c r="AB1180" s="1"/>
      <c r="AC1180" s="1"/>
      <c r="AD1180" s="1"/>
      <c r="AE1180" s="1"/>
      <c r="AF1180" s="1">
        <f t="shared" si="674"/>
        <v>7.6082416797491365E-2</v>
      </c>
      <c r="AG1180" s="1"/>
      <c r="AH1180" s="1"/>
      <c r="AI1180" s="1"/>
      <c r="AJ1180" s="1"/>
      <c r="AK1180" s="1">
        <f t="shared" si="675"/>
        <v>0.29897919713472298</v>
      </c>
      <c r="AL1180" s="1"/>
      <c r="AM1180" s="1"/>
      <c r="AN1180" s="1"/>
      <c r="AO1180" s="1"/>
      <c r="AP1180" s="1">
        <f t="shared" si="668"/>
        <v>0</v>
      </c>
      <c r="AQ1180" s="1">
        <f t="shared" si="669"/>
        <v>683.75157052220356</v>
      </c>
      <c r="AR1180" s="1"/>
      <c r="AT1180">
        <f t="shared" si="670"/>
        <v>0</v>
      </c>
      <c r="AV1180">
        <f t="shared" si="671"/>
        <v>0</v>
      </c>
      <c r="AW1180">
        <f t="shared" si="672"/>
        <v>0</v>
      </c>
      <c r="AX1180">
        <f t="shared" si="673"/>
        <v>0</v>
      </c>
    </row>
    <row r="1181" spans="5:50" x14ac:dyDescent="0.35"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>
        <f t="shared" si="667"/>
        <v>252.230509749524</v>
      </c>
      <c r="W1181" s="1"/>
      <c r="X1181" s="1"/>
      <c r="Y1181" s="1"/>
      <c r="Z1181" s="1"/>
      <c r="AA1181" s="1"/>
      <c r="AB1181" s="1"/>
      <c r="AC1181" s="1"/>
      <c r="AD1181" s="1"/>
      <c r="AE1181" s="1"/>
      <c r="AF1181" s="1">
        <f t="shared" si="674"/>
        <v>7.6082416797514235E-2</v>
      </c>
      <c r="AG1181" s="1"/>
      <c r="AH1181" s="1"/>
      <c r="AI1181" s="1"/>
      <c r="AJ1181" s="1"/>
      <c r="AK1181" s="1">
        <f t="shared" si="675"/>
        <v>0.29897919713472298</v>
      </c>
      <c r="AL1181" s="1"/>
      <c r="AM1181" s="1"/>
      <c r="AN1181" s="1"/>
      <c r="AO1181" s="1"/>
      <c r="AP1181" s="1">
        <f t="shared" si="668"/>
        <v>0</v>
      </c>
      <c r="AQ1181" s="1">
        <f t="shared" si="669"/>
        <v>683.7515705224605</v>
      </c>
      <c r="AR1181" s="1"/>
      <c r="AT1181">
        <f t="shared" si="670"/>
        <v>0</v>
      </c>
      <c r="AV1181">
        <f t="shared" si="671"/>
        <v>0</v>
      </c>
      <c r="AW1181">
        <f t="shared" si="672"/>
        <v>0</v>
      </c>
      <c r="AX1181">
        <f t="shared" si="673"/>
        <v>0</v>
      </c>
    </row>
    <row r="1182" spans="5:50" x14ac:dyDescent="0.35"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>
        <f t="shared" si="667"/>
        <v>252.230509749524</v>
      </c>
      <c r="W1182" s="1"/>
      <c r="X1182" s="1"/>
      <c r="Y1182" s="1"/>
      <c r="Z1182" s="1"/>
      <c r="AA1182" s="1"/>
      <c r="AB1182" s="1"/>
      <c r="AC1182" s="1"/>
      <c r="AD1182" s="1"/>
      <c r="AE1182" s="1"/>
      <c r="AF1182" s="1">
        <f t="shared" si="674"/>
        <v>7.6082416797532526E-2</v>
      </c>
      <c r="AG1182" s="1"/>
      <c r="AH1182" s="1"/>
      <c r="AI1182" s="1"/>
      <c r="AJ1182" s="1"/>
      <c r="AK1182" s="1">
        <f t="shared" si="675"/>
        <v>0.29897919713472298</v>
      </c>
      <c r="AL1182" s="1"/>
      <c r="AM1182" s="1"/>
      <c r="AN1182" s="1"/>
      <c r="AO1182" s="1"/>
      <c r="AP1182" s="1">
        <f t="shared" si="668"/>
        <v>0</v>
      </c>
      <c r="AQ1182" s="1">
        <f t="shared" si="669"/>
        <v>683.75157052266604</v>
      </c>
      <c r="AR1182" s="1"/>
      <c r="AT1182">
        <f t="shared" si="670"/>
        <v>0</v>
      </c>
      <c r="AV1182">
        <f t="shared" si="671"/>
        <v>0</v>
      </c>
      <c r="AW1182">
        <f t="shared" si="672"/>
        <v>0</v>
      </c>
      <c r="AX1182">
        <f t="shared" si="673"/>
        <v>0</v>
      </c>
    </row>
    <row r="1183" spans="5:50" x14ac:dyDescent="0.35"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>
        <f t="shared" si="667"/>
        <v>252.230509749524</v>
      </c>
      <c r="W1183" s="1"/>
      <c r="X1183" s="1"/>
      <c r="Y1183" s="1"/>
      <c r="Z1183" s="1"/>
      <c r="AA1183" s="1"/>
      <c r="AB1183" s="1"/>
      <c r="AC1183" s="1"/>
      <c r="AD1183" s="1"/>
      <c r="AE1183" s="1"/>
      <c r="AF1183" s="1">
        <f t="shared" si="674"/>
        <v>7.6082416797547167E-2</v>
      </c>
      <c r="AG1183" s="1"/>
      <c r="AH1183" s="1"/>
      <c r="AI1183" s="1"/>
      <c r="AJ1183" s="1"/>
      <c r="AK1183" s="1">
        <f t="shared" si="675"/>
        <v>0.29897919713472298</v>
      </c>
      <c r="AL1183" s="1"/>
      <c r="AM1183" s="1"/>
      <c r="AN1183" s="1"/>
      <c r="AO1183" s="1"/>
      <c r="AP1183" s="1">
        <f t="shared" si="668"/>
        <v>0</v>
      </c>
      <c r="AQ1183" s="1">
        <f t="shared" si="669"/>
        <v>683.75157052283043</v>
      </c>
      <c r="AR1183" s="1"/>
      <c r="AT1183">
        <f t="shared" si="670"/>
        <v>0</v>
      </c>
      <c r="AV1183">
        <f t="shared" si="671"/>
        <v>0</v>
      </c>
      <c r="AW1183">
        <f t="shared" si="672"/>
        <v>0</v>
      </c>
      <c r="AX1183">
        <f t="shared" si="673"/>
        <v>0</v>
      </c>
    </row>
    <row r="1184" spans="5:50" x14ac:dyDescent="0.35"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>
        <f t="shared" si="667"/>
        <v>252.230509749524</v>
      </c>
      <c r="W1184" s="1"/>
      <c r="X1184" s="1"/>
      <c r="Y1184" s="1"/>
      <c r="Z1184" s="1"/>
      <c r="AA1184" s="1"/>
      <c r="AB1184" s="1"/>
      <c r="AC1184" s="1"/>
      <c r="AD1184" s="1"/>
      <c r="AE1184" s="1"/>
      <c r="AF1184" s="1">
        <f t="shared" si="674"/>
        <v>7.608241679755888E-2</v>
      </c>
      <c r="AG1184" s="1"/>
      <c r="AH1184" s="1"/>
      <c r="AI1184" s="1"/>
      <c r="AJ1184" s="1"/>
      <c r="AK1184" s="1">
        <f t="shared" si="675"/>
        <v>0.29897919713472298</v>
      </c>
      <c r="AL1184" s="1"/>
      <c r="AM1184" s="1"/>
      <c r="AN1184" s="1"/>
      <c r="AO1184" s="1"/>
      <c r="AP1184" s="1">
        <f t="shared" si="668"/>
        <v>0</v>
      </c>
      <c r="AQ1184" s="1">
        <f t="shared" si="669"/>
        <v>683.75157052296197</v>
      </c>
      <c r="AR1184" s="1"/>
      <c r="AT1184">
        <f t="shared" si="670"/>
        <v>0</v>
      </c>
      <c r="AV1184">
        <f t="shared" si="671"/>
        <v>0</v>
      </c>
      <c r="AW1184">
        <f t="shared" si="672"/>
        <v>0</v>
      </c>
      <c r="AX1184">
        <f t="shared" si="673"/>
        <v>0</v>
      </c>
    </row>
    <row r="1185" spans="5:50" x14ac:dyDescent="0.35"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>
        <f t="shared" si="667"/>
        <v>252.230509749524</v>
      </c>
      <c r="W1185" s="1"/>
      <c r="X1185" s="1"/>
      <c r="Y1185" s="1"/>
      <c r="Z1185" s="1"/>
      <c r="AA1185" s="1"/>
      <c r="AB1185" s="1"/>
      <c r="AC1185" s="1"/>
      <c r="AD1185" s="1"/>
      <c r="AE1185" s="1"/>
      <c r="AF1185" s="1">
        <f t="shared" si="674"/>
        <v>7.6082416797568247E-2</v>
      </c>
      <c r="AG1185" s="1"/>
      <c r="AH1185" s="1"/>
      <c r="AI1185" s="1"/>
      <c r="AJ1185" s="1"/>
      <c r="AK1185" s="1">
        <f t="shared" si="675"/>
        <v>0.29897919713472298</v>
      </c>
      <c r="AL1185" s="1"/>
      <c r="AM1185" s="1"/>
      <c r="AN1185" s="1"/>
      <c r="AO1185" s="1"/>
      <c r="AP1185" s="1">
        <f t="shared" si="668"/>
        <v>0</v>
      </c>
      <c r="AQ1185" s="1">
        <f t="shared" si="669"/>
        <v>683.75157052306724</v>
      </c>
      <c r="AR1185" s="1"/>
      <c r="AT1185">
        <f t="shared" si="670"/>
        <v>0</v>
      </c>
      <c r="AV1185">
        <f t="shared" si="671"/>
        <v>0</v>
      </c>
      <c r="AW1185">
        <f t="shared" si="672"/>
        <v>0</v>
      </c>
      <c r="AX1185">
        <f t="shared" si="673"/>
        <v>0</v>
      </c>
    </row>
    <row r="1186" spans="5:50" x14ac:dyDescent="0.35"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>
        <f t="shared" si="667"/>
        <v>252.230509749524</v>
      </c>
      <c r="W1186" s="1"/>
      <c r="X1186" s="1"/>
      <c r="Y1186" s="1"/>
      <c r="Z1186" s="1"/>
      <c r="AA1186" s="1"/>
      <c r="AB1186" s="1"/>
      <c r="AC1186" s="1"/>
      <c r="AD1186" s="1"/>
      <c r="AE1186" s="1"/>
      <c r="AF1186" s="1">
        <f t="shared" si="674"/>
        <v>7.6082416797575741E-2</v>
      </c>
      <c r="AG1186" s="1"/>
      <c r="AH1186" s="1"/>
      <c r="AI1186" s="1"/>
      <c r="AJ1186" s="1"/>
      <c r="AK1186" s="1">
        <f t="shared" si="675"/>
        <v>0.29897919713472298</v>
      </c>
      <c r="AL1186" s="1"/>
      <c r="AM1186" s="1"/>
      <c r="AN1186" s="1"/>
      <c r="AO1186" s="1"/>
      <c r="AP1186" s="1">
        <f t="shared" si="668"/>
        <v>0</v>
      </c>
      <c r="AQ1186" s="1">
        <f t="shared" si="669"/>
        <v>683.75157052315149</v>
      </c>
      <c r="AR1186" s="1"/>
      <c r="AT1186">
        <f t="shared" si="670"/>
        <v>0</v>
      </c>
      <c r="AV1186">
        <f t="shared" si="671"/>
        <v>0</v>
      </c>
      <c r="AW1186">
        <f t="shared" si="672"/>
        <v>0</v>
      </c>
      <c r="AX1186">
        <f t="shared" si="673"/>
        <v>0</v>
      </c>
    </row>
    <row r="1187" spans="5:50" x14ac:dyDescent="0.35"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>
        <f t="shared" si="667"/>
        <v>252.230509749524</v>
      </c>
      <c r="W1187" s="1"/>
      <c r="X1187" s="1"/>
      <c r="Y1187" s="1"/>
      <c r="Z1187" s="1"/>
      <c r="AA1187" s="1"/>
      <c r="AB1187" s="1"/>
      <c r="AC1187" s="1"/>
      <c r="AD1187" s="1"/>
      <c r="AE1187" s="1"/>
      <c r="AF1187" s="1">
        <f t="shared" si="674"/>
        <v>7.6082416797581737E-2</v>
      </c>
      <c r="AG1187" s="1"/>
      <c r="AH1187" s="1"/>
      <c r="AI1187" s="1"/>
      <c r="AJ1187" s="1"/>
      <c r="AK1187" s="1">
        <f t="shared" si="675"/>
        <v>0.29897919713472298</v>
      </c>
      <c r="AL1187" s="1"/>
      <c r="AM1187" s="1"/>
      <c r="AN1187" s="1"/>
      <c r="AO1187" s="1"/>
      <c r="AP1187" s="1">
        <f t="shared" si="668"/>
        <v>0</v>
      </c>
      <c r="AQ1187" s="1">
        <f t="shared" si="669"/>
        <v>683.75157052321879</v>
      </c>
      <c r="AR1187" s="1"/>
      <c r="AT1187">
        <f t="shared" si="670"/>
        <v>0</v>
      </c>
      <c r="AV1187">
        <f t="shared" si="671"/>
        <v>0</v>
      </c>
      <c r="AW1187">
        <f t="shared" si="672"/>
        <v>0</v>
      </c>
      <c r="AX1187">
        <f t="shared" si="673"/>
        <v>0</v>
      </c>
    </row>
    <row r="1188" spans="5:50" x14ac:dyDescent="0.35"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>
        <f t="shared" ref="V1188:V1251" si="676">MAX(0.3*$B$7, $B$7*(1 - $B$30*LN(1 + X1188))) + AJ1188</f>
        <v>252.230509749524</v>
      </c>
      <c r="W1188" s="1"/>
      <c r="X1188" s="1"/>
      <c r="Y1188" s="1"/>
      <c r="Z1188" s="1"/>
      <c r="AA1188" s="1"/>
      <c r="AB1188" s="1"/>
      <c r="AC1188" s="1"/>
      <c r="AD1188" s="1"/>
      <c r="AE1188" s="1"/>
      <c r="AF1188" s="1">
        <f t="shared" si="674"/>
        <v>7.6082416797586538E-2</v>
      </c>
      <c r="AG1188" s="1"/>
      <c r="AH1188" s="1"/>
      <c r="AI1188" s="1"/>
      <c r="AJ1188" s="1"/>
      <c r="AK1188" s="1">
        <f t="shared" si="675"/>
        <v>0.29897919713472298</v>
      </c>
      <c r="AL1188" s="1"/>
      <c r="AM1188" s="1"/>
      <c r="AN1188" s="1"/>
      <c r="AO1188" s="1"/>
      <c r="AP1188" s="1">
        <f t="shared" ref="AP1188:AP1251" si="677">W1188*B$49*N1188</f>
        <v>0</v>
      </c>
      <c r="AQ1188" s="1">
        <f t="shared" ref="AQ1188:AQ1251" si="678">B$9*(AF1187/B$51)*(1 - B$31*MIN(1,U1188))</f>
        <v>683.75157052327256</v>
      </c>
      <c r="AR1188" s="1"/>
      <c r="AT1188">
        <f t="shared" ref="AT1188:AT1251" si="679">AP1188*B$50</f>
        <v>0</v>
      </c>
      <c r="AV1188">
        <f t="shared" ref="AV1188:AV1251" si="680">AT1188*Y1188</f>
        <v>0</v>
      </c>
      <c r="AW1188">
        <f t="shared" ref="AW1188:AW1251" si="681">AR1188*B$52+AV1188*B$53</f>
        <v>0</v>
      </c>
      <c r="AX1188">
        <f t="shared" ref="AX1188:AX1251" si="682">AX1187+AW1187*B$3</f>
        <v>0</v>
      </c>
    </row>
    <row r="1189" spans="5:50" x14ac:dyDescent="0.35"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>
        <f t="shared" si="676"/>
        <v>252.230509749524</v>
      </c>
      <c r="W1189" s="1"/>
      <c r="X1189" s="1"/>
      <c r="Y1189" s="1"/>
      <c r="Z1189" s="1"/>
      <c r="AA1189" s="1"/>
      <c r="AB1189" s="1"/>
      <c r="AC1189" s="1"/>
      <c r="AD1189" s="1"/>
      <c r="AE1189" s="1"/>
      <c r="AF1189" s="1">
        <f t="shared" si="674"/>
        <v>7.6082416797590369E-2</v>
      </c>
      <c r="AG1189" s="1"/>
      <c r="AH1189" s="1"/>
      <c r="AI1189" s="1"/>
      <c r="AJ1189" s="1"/>
      <c r="AK1189" s="1">
        <f t="shared" si="675"/>
        <v>0.29897919713472298</v>
      </c>
      <c r="AL1189" s="1"/>
      <c r="AM1189" s="1"/>
      <c r="AN1189" s="1"/>
      <c r="AO1189" s="1"/>
      <c r="AP1189" s="1">
        <f t="shared" si="677"/>
        <v>0</v>
      </c>
      <c r="AQ1189" s="1">
        <f t="shared" si="678"/>
        <v>683.75157052331588</v>
      </c>
      <c r="AR1189" s="1"/>
      <c r="AT1189">
        <f t="shared" si="679"/>
        <v>0</v>
      </c>
      <c r="AV1189">
        <f t="shared" si="680"/>
        <v>0</v>
      </c>
      <c r="AW1189">
        <f t="shared" si="681"/>
        <v>0</v>
      </c>
      <c r="AX1189">
        <f t="shared" si="682"/>
        <v>0</v>
      </c>
    </row>
    <row r="1190" spans="5:50" x14ac:dyDescent="0.35"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>
        <f t="shared" si="676"/>
        <v>252.230509749524</v>
      </c>
      <c r="W1190" s="1"/>
      <c r="X1190" s="1"/>
      <c r="Y1190" s="1"/>
      <c r="Z1190" s="1"/>
      <c r="AA1190" s="1"/>
      <c r="AB1190" s="1"/>
      <c r="AC1190" s="1"/>
      <c r="AD1190" s="1"/>
      <c r="AE1190" s="1"/>
      <c r="AF1190" s="1">
        <f t="shared" si="674"/>
        <v>7.6082416797593436E-2</v>
      </c>
      <c r="AG1190" s="1"/>
      <c r="AH1190" s="1"/>
      <c r="AI1190" s="1"/>
      <c r="AJ1190" s="1"/>
      <c r="AK1190" s="1">
        <f t="shared" si="675"/>
        <v>0.29897919713472298</v>
      </c>
      <c r="AL1190" s="1"/>
      <c r="AM1190" s="1"/>
      <c r="AN1190" s="1"/>
      <c r="AO1190" s="1"/>
      <c r="AP1190" s="1">
        <f t="shared" si="677"/>
        <v>0</v>
      </c>
      <c r="AQ1190" s="1">
        <f t="shared" si="678"/>
        <v>683.75157052335021</v>
      </c>
      <c r="AR1190" s="1"/>
      <c r="AT1190">
        <f t="shared" si="679"/>
        <v>0</v>
      </c>
      <c r="AV1190">
        <f t="shared" si="680"/>
        <v>0</v>
      </c>
      <c r="AW1190">
        <f t="shared" si="681"/>
        <v>0</v>
      </c>
      <c r="AX1190">
        <f t="shared" si="682"/>
        <v>0</v>
      </c>
    </row>
    <row r="1191" spans="5:50" x14ac:dyDescent="0.35"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>
        <f t="shared" si="676"/>
        <v>252.230509749524</v>
      </c>
      <c r="W1191" s="1"/>
      <c r="X1191" s="1"/>
      <c r="Y1191" s="1"/>
      <c r="Z1191" s="1"/>
      <c r="AA1191" s="1"/>
      <c r="AB1191" s="1"/>
      <c r="AC1191" s="1"/>
      <c r="AD1191" s="1"/>
      <c r="AE1191" s="1"/>
      <c r="AF1191" s="1">
        <f t="shared" si="674"/>
        <v>7.6082416797595892E-2</v>
      </c>
      <c r="AG1191" s="1"/>
      <c r="AH1191" s="1"/>
      <c r="AI1191" s="1"/>
      <c r="AJ1191" s="1"/>
      <c r="AK1191" s="1">
        <f t="shared" si="675"/>
        <v>0.29897919713472298</v>
      </c>
      <c r="AL1191" s="1"/>
      <c r="AM1191" s="1"/>
      <c r="AN1191" s="1"/>
      <c r="AO1191" s="1"/>
      <c r="AP1191" s="1">
        <f t="shared" si="677"/>
        <v>0</v>
      </c>
      <c r="AQ1191" s="1">
        <f t="shared" si="678"/>
        <v>683.75157052337772</v>
      </c>
      <c r="AR1191" s="1"/>
      <c r="AT1191">
        <f t="shared" si="679"/>
        <v>0</v>
      </c>
      <c r="AV1191">
        <f t="shared" si="680"/>
        <v>0</v>
      </c>
      <c r="AW1191">
        <f t="shared" si="681"/>
        <v>0</v>
      </c>
      <c r="AX1191">
        <f t="shared" si="682"/>
        <v>0</v>
      </c>
    </row>
    <row r="1192" spans="5:50" x14ac:dyDescent="0.35"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>
        <f t="shared" si="676"/>
        <v>252.230509749524</v>
      </c>
      <c r="W1192" s="1"/>
      <c r="X1192" s="1"/>
      <c r="Y1192" s="1"/>
      <c r="Z1192" s="1"/>
      <c r="AA1192" s="1"/>
      <c r="AB1192" s="1"/>
      <c r="AC1192" s="1"/>
      <c r="AD1192" s="1"/>
      <c r="AE1192" s="1"/>
      <c r="AF1192" s="1">
        <f t="shared" si="674"/>
        <v>7.6082416797597863E-2</v>
      </c>
      <c r="AG1192" s="1"/>
      <c r="AH1192" s="1"/>
      <c r="AI1192" s="1"/>
      <c r="AJ1192" s="1"/>
      <c r="AK1192" s="1">
        <f t="shared" si="675"/>
        <v>0.29897919713472298</v>
      </c>
      <c r="AL1192" s="1"/>
      <c r="AM1192" s="1"/>
      <c r="AN1192" s="1"/>
      <c r="AO1192" s="1"/>
      <c r="AP1192" s="1">
        <f t="shared" si="677"/>
        <v>0</v>
      </c>
      <c r="AQ1192" s="1">
        <f t="shared" si="678"/>
        <v>683.75157052339989</v>
      </c>
      <c r="AR1192" s="1"/>
      <c r="AT1192">
        <f t="shared" si="679"/>
        <v>0</v>
      </c>
      <c r="AV1192">
        <f t="shared" si="680"/>
        <v>0</v>
      </c>
      <c r="AW1192">
        <f t="shared" si="681"/>
        <v>0</v>
      </c>
      <c r="AX1192">
        <f t="shared" si="682"/>
        <v>0</v>
      </c>
    </row>
    <row r="1193" spans="5:50" x14ac:dyDescent="0.35"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>
        <f t="shared" si="676"/>
        <v>252.230509749524</v>
      </c>
      <c r="W1193" s="1"/>
      <c r="X1193" s="1"/>
      <c r="Y1193" s="1"/>
      <c r="Z1193" s="1"/>
      <c r="AA1193" s="1"/>
      <c r="AB1193" s="1"/>
      <c r="AC1193" s="1"/>
      <c r="AD1193" s="1"/>
      <c r="AE1193" s="1"/>
      <c r="AF1193" s="1">
        <f t="shared" si="674"/>
        <v>7.6082416797599431E-2</v>
      </c>
      <c r="AG1193" s="1"/>
      <c r="AH1193" s="1"/>
      <c r="AI1193" s="1"/>
      <c r="AJ1193" s="1"/>
      <c r="AK1193" s="1">
        <f t="shared" si="675"/>
        <v>0.29897919713472298</v>
      </c>
      <c r="AL1193" s="1"/>
      <c r="AM1193" s="1"/>
      <c r="AN1193" s="1"/>
      <c r="AO1193" s="1"/>
      <c r="AP1193" s="1">
        <f t="shared" si="677"/>
        <v>0</v>
      </c>
      <c r="AQ1193" s="1">
        <f t="shared" si="678"/>
        <v>683.75157052341751</v>
      </c>
      <c r="AR1193" s="1"/>
      <c r="AT1193">
        <f t="shared" si="679"/>
        <v>0</v>
      </c>
      <c r="AV1193">
        <f t="shared" si="680"/>
        <v>0</v>
      </c>
      <c r="AW1193">
        <f t="shared" si="681"/>
        <v>0</v>
      </c>
      <c r="AX1193">
        <f t="shared" si="682"/>
        <v>0</v>
      </c>
    </row>
    <row r="1194" spans="5:50" x14ac:dyDescent="0.35"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>
        <f t="shared" si="676"/>
        <v>252.230509749524</v>
      </c>
      <c r="W1194" s="1"/>
      <c r="X1194" s="1"/>
      <c r="Y1194" s="1"/>
      <c r="Z1194" s="1"/>
      <c r="AA1194" s="1"/>
      <c r="AB1194" s="1"/>
      <c r="AC1194" s="1"/>
      <c r="AD1194" s="1"/>
      <c r="AE1194" s="1"/>
      <c r="AF1194" s="1">
        <f t="shared" si="674"/>
        <v>7.6082416797600694E-2</v>
      </c>
      <c r="AG1194" s="1"/>
      <c r="AH1194" s="1"/>
      <c r="AI1194" s="1"/>
      <c r="AJ1194" s="1"/>
      <c r="AK1194" s="1">
        <f t="shared" si="675"/>
        <v>0.29897919713472298</v>
      </c>
      <c r="AL1194" s="1"/>
      <c r="AM1194" s="1"/>
      <c r="AN1194" s="1"/>
      <c r="AO1194" s="1"/>
      <c r="AP1194" s="1">
        <f t="shared" si="677"/>
        <v>0</v>
      </c>
      <c r="AQ1194" s="1">
        <f t="shared" si="678"/>
        <v>683.75157052343161</v>
      </c>
      <c r="AR1194" s="1"/>
      <c r="AT1194">
        <f t="shared" si="679"/>
        <v>0</v>
      </c>
      <c r="AV1194">
        <f t="shared" si="680"/>
        <v>0</v>
      </c>
      <c r="AW1194">
        <f t="shared" si="681"/>
        <v>0</v>
      </c>
      <c r="AX1194">
        <f t="shared" si="682"/>
        <v>0</v>
      </c>
    </row>
    <row r="1195" spans="5:50" x14ac:dyDescent="0.35"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>
        <f t="shared" si="676"/>
        <v>252.230509749524</v>
      </c>
      <c r="W1195" s="1"/>
      <c r="X1195" s="1"/>
      <c r="Y1195" s="1"/>
      <c r="Z1195" s="1"/>
      <c r="AA1195" s="1"/>
      <c r="AB1195" s="1"/>
      <c r="AC1195" s="1"/>
      <c r="AD1195" s="1"/>
      <c r="AE1195" s="1"/>
      <c r="AF1195" s="1">
        <f t="shared" si="674"/>
        <v>7.6082416797601693E-2</v>
      </c>
      <c r="AG1195" s="1"/>
      <c r="AH1195" s="1"/>
      <c r="AI1195" s="1"/>
      <c r="AJ1195" s="1"/>
      <c r="AK1195" s="1">
        <f t="shared" si="675"/>
        <v>0.29897919713472298</v>
      </c>
      <c r="AL1195" s="1"/>
      <c r="AM1195" s="1"/>
      <c r="AN1195" s="1"/>
      <c r="AO1195" s="1"/>
      <c r="AP1195" s="1">
        <f t="shared" si="677"/>
        <v>0</v>
      </c>
      <c r="AQ1195" s="1">
        <f t="shared" si="678"/>
        <v>683.75157052344298</v>
      </c>
      <c r="AR1195" s="1"/>
      <c r="AT1195">
        <f t="shared" si="679"/>
        <v>0</v>
      </c>
      <c r="AV1195">
        <f t="shared" si="680"/>
        <v>0</v>
      </c>
      <c r="AW1195">
        <f t="shared" si="681"/>
        <v>0</v>
      </c>
      <c r="AX1195">
        <f t="shared" si="682"/>
        <v>0</v>
      </c>
    </row>
    <row r="1196" spans="5:50" x14ac:dyDescent="0.35"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>
        <f t="shared" si="676"/>
        <v>252.230509749524</v>
      </c>
      <c r="W1196" s="1"/>
      <c r="X1196" s="1"/>
      <c r="Y1196" s="1"/>
      <c r="Z1196" s="1"/>
      <c r="AA1196" s="1"/>
      <c r="AB1196" s="1"/>
      <c r="AC1196" s="1"/>
      <c r="AD1196" s="1"/>
      <c r="AE1196" s="1"/>
      <c r="AF1196" s="1">
        <f t="shared" si="674"/>
        <v>7.6082416797602498E-2</v>
      </c>
      <c r="AG1196" s="1"/>
      <c r="AH1196" s="1"/>
      <c r="AI1196" s="1"/>
      <c r="AJ1196" s="1"/>
      <c r="AK1196" s="1">
        <f t="shared" si="675"/>
        <v>0.29897919713472298</v>
      </c>
      <c r="AL1196" s="1"/>
      <c r="AM1196" s="1"/>
      <c r="AN1196" s="1"/>
      <c r="AO1196" s="1"/>
      <c r="AP1196" s="1">
        <f t="shared" si="677"/>
        <v>0</v>
      </c>
      <c r="AQ1196" s="1">
        <f t="shared" si="678"/>
        <v>683.75157052345196</v>
      </c>
      <c r="AR1196" s="1"/>
      <c r="AT1196">
        <f t="shared" si="679"/>
        <v>0</v>
      </c>
      <c r="AV1196">
        <f t="shared" si="680"/>
        <v>0</v>
      </c>
      <c r="AW1196">
        <f t="shared" si="681"/>
        <v>0</v>
      </c>
      <c r="AX1196">
        <f t="shared" si="682"/>
        <v>0</v>
      </c>
    </row>
    <row r="1197" spans="5:50" x14ac:dyDescent="0.35"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>
        <f t="shared" si="676"/>
        <v>252.230509749524</v>
      </c>
      <c r="W1197" s="1"/>
      <c r="X1197" s="1"/>
      <c r="Y1197" s="1"/>
      <c r="Z1197" s="1"/>
      <c r="AA1197" s="1"/>
      <c r="AB1197" s="1"/>
      <c r="AC1197" s="1"/>
      <c r="AD1197" s="1"/>
      <c r="AE1197" s="1"/>
      <c r="AF1197" s="1">
        <f t="shared" si="674"/>
        <v>7.6082416797603136E-2</v>
      </c>
      <c r="AG1197" s="1"/>
      <c r="AH1197" s="1"/>
      <c r="AI1197" s="1"/>
      <c r="AJ1197" s="1"/>
      <c r="AK1197" s="1">
        <f t="shared" si="675"/>
        <v>0.29897919713472298</v>
      </c>
      <c r="AL1197" s="1"/>
      <c r="AM1197" s="1"/>
      <c r="AN1197" s="1"/>
      <c r="AO1197" s="1"/>
      <c r="AP1197" s="1">
        <f t="shared" si="677"/>
        <v>0</v>
      </c>
      <c r="AQ1197" s="1">
        <f t="shared" si="678"/>
        <v>683.75157052345924</v>
      </c>
      <c r="AR1197" s="1"/>
      <c r="AT1197">
        <f t="shared" si="679"/>
        <v>0</v>
      </c>
      <c r="AV1197">
        <f t="shared" si="680"/>
        <v>0</v>
      </c>
      <c r="AW1197">
        <f t="shared" si="681"/>
        <v>0</v>
      </c>
      <c r="AX1197">
        <f t="shared" si="682"/>
        <v>0</v>
      </c>
    </row>
    <row r="1198" spans="5:50" x14ac:dyDescent="0.35"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>
        <f t="shared" si="676"/>
        <v>252.230509749524</v>
      </c>
      <c r="W1198" s="1"/>
      <c r="X1198" s="1"/>
      <c r="Y1198" s="1"/>
      <c r="Z1198" s="1"/>
      <c r="AA1198" s="1"/>
      <c r="AB1198" s="1"/>
      <c r="AC1198" s="1"/>
      <c r="AD1198" s="1"/>
      <c r="AE1198" s="1"/>
      <c r="AF1198" s="1">
        <f t="shared" si="674"/>
        <v>7.608241679760365E-2</v>
      </c>
      <c r="AG1198" s="1"/>
      <c r="AH1198" s="1"/>
      <c r="AI1198" s="1"/>
      <c r="AJ1198" s="1"/>
      <c r="AK1198" s="1">
        <f t="shared" si="675"/>
        <v>0.29897919713472298</v>
      </c>
      <c r="AL1198" s="1"/>
      <c r="AM1198" s="1"/>
      <c r="AN1198" s="1"/>
      <c r="AO1198" s="1"/>
      <c r="AP1198" s="1">
        <f t="shared" si="677"/>
        <v>0</v>
      </c>
      <c r="AQ1198" s="1">
        <f t="shared" si="678"/>
        <v>683.75157052346492</v>
      </c>
      <c r="AR1198" s="1"/>
      <c r="AT1198">
        <f t="shared" si="679"/>
        <v>0</v>
      </c>
      <c r="AV1198">
        <f t="shared" si="680"/>
        <v>0</v>
      </c>
      <c r="AW1198">
        <f t="shared" si="681"/>
        <v>0</v>
      </c>
      <c r="AX1198">
        <f t="shared" si="682"/>
        <v>0</v>
      </c>
    </row>
    <row r="1199" spans="5:50" x14ac:dyDescent="0.35"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>
        <f t="shared" si="676"/>
        <v>252.230509749524</v>
      </c>
      <c r="W1199" s="1"/>
      <c r="X1199" s="1"/>
      <c r="Y1199" s="1"/>
      <c r="Z1199" s="1"/>
      <c r="AA1199" s="1"/>
      <c r="AB1199" s="1"/>
      <c r="AC1199" s="1"/>
      <c r="AD1199" s="1"/>
      <c r="AE1199" s="1"/>
      <c r="AF1199" s="1">
        <f t="shared" si="674"/>
        <v>7.6082416797604066E-2</v>
      </c>
      <c r="AG1199" s="1"/>
      <c r="AH1199" s="1"/>
      <c r="AI1199" s="1"/>
      <c r="AJ1199" s="1"/>
      <c r="AK1199" s="1">
        <f t="shared" si="675"/>
        <v>0.29897919713472298</v>
      </c>
      <c r="AL1199" s="1"/>
      <c r="AM1199" s="1"/>
      <c r="AN1199" s="1"/>
      <c r="AO1199" s="1"/>
      <c r="AP1199" s="1">
        <f t="shared" si="677"/>
        <v>0</v>
      </c>
      <c r="AQ1199" s="1">
        <f t="shared" si="678"/>
        <v>683.75157052346958</v>
      </c>
      <c r="AR1199" s="1"/>
      <c r="AT1199">
        <f t="shared" si="679"/>
        <v>0</v>
      </c>
      <c r="AV1199">
        <f t="shared" si="680"/>
        <v>0</v>
      </c>
      <c r="AW1199">
        <f t="shared" si="681"/>
        <v>0</v>
      </c>
      <c r="AX1199">
        <f t="shared" si="682"/>
        <v>0</v>
      </c>
    </row>
    <row r="1200" spans="5:50" x14ac:dyDescent="0.35"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>
        <f t="shared" si="676"/>
        <v>252.230509749524</v>
      </c>
      <c r="W1200" s="1"/>
      <c r="X1200" s="1"/>
      <c r="Y1200" s="1"/>
      <c r="Z1200" s="1"/>
      <c r="AA1200" s="1"/>
      <c r="AB1200" s="1"/>
      <c r="AC1200" s="1"/>
      <c r="AD1200" s="1"/>
      <c r="AE1200" s="1"/>
      <c r="AF1200" s="1">
        <f t="shared" si="674"/>
        <v>7.6082416797604399E-2</v>
      </c>
      <c r="AG1200" s="1"/>
      <c r="AH1200" s="1"/>
      <c r="AI1200" s="1"/>
      <c r="AJ1200" s="1"/>
      <c r="AK1200" s="1">
        <f t="shared" si="675"/>
        <v>0.29897919713472298</v>
      </c>
      <c r="AL1200" s="1"/>
      <c r="AM1200" s="1"/>
      <c r="AN1200" s="1"/>
      <c r="AO1200" s="1"/>
      <c r="AP1200" s="1">
        <f t="shared" si="677"/>
        <v>0</v>
      </c>
      <c r="AQ1200" s="1">
        <f t="shared" si="678"/>
        <v>683.75157052347333</v>
      </c>
      <c r="AR1200" s="1"/>
      <c r="AT1200">
        <f t="shared" si="679"/>
        <v>0</v>
      </c>
      <c r="AV1200">
        <f t="shared" si="680"/>
        <v>0</v>
      </c>
      <c r="AW1200">
        <f t="shared" si="681"/>
        <v>0</v>
      </c>
      <c r="AX1200">
        <f t="shared" si="682"/>
        <v>0</v>
      </c>
    </row>
    <row r="1201" spans="5:50" x14ac:dyDescent="0.35"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>
        <f t="shared" si="676"/>
        <v>252.230509749524</v>
      </c>
      <c r="W1201" s="1"/>
      <c r="X1201" s="1"/>
      <c r="Y1201" s="1"/>
      <c r="Z1201" s="1"/>
      <c r="AA1201" s="1"/>
      <c r="AB1201" s="1"/>
      <c r="AC1201" s="1"/>
      <c r="AD1201" s="1"/>
      <c r="AE1201" s="1"/>
      <c r="AF1201" s="1">
        <f t="shared" si="674"/>
        <v>7.6082416797604663E-2</v>
      </c>
      <c r="AG1201" s="1"/>
      <c r="AH1201" s="1"/>
      <c r="AI1201" s="1"/>
      <c r="AJ1201" s="1"/>
      <c r="AK1201" s="1">
        <f t="shared" si="675"/>
        <v>0.29897919713472298</v>
      </c>
      <c r="AL1201" s="1"/>
      <c r="AM1201" s="1"/>
      <c r="AN1201" s="1"/>
      <c r="AO1201" s="1"/>
      <c r="AP1201" s="1">
        <f t="shared" si="677"/>
        <v>0</v>
      </c>
      <c r="AQ1201" s="1">
        <f t="shared" si="678"/>
        <v>683.75157052347629</v>
      </c>
      <c r="AR1201" s="1"/>
      <c r="AT1201">
        <f t="shared" si="679"/>
        <v>0</v>
      </c>
      <c r="AV1201">
        <f t="shared" si="680"/>
        <v>0</v>
      </c>
      <c r="AW1201">
        <f t="shared" si="681"/>
        <v>0</v>
      </c>
      <c r="AX1201">
        <f t="shared" si="682"/>
        <v>0</v>
      </c>
    </row>
    <row r="1202" spans="5:50" x14ac:dyDescent="0.35"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>
        <f t="shared" si="676"/>
        <v>252.230509749524</v>
      </c>
      <c r="W1202" s="1"/>
      <c r="X1202" s="1"/>
      <c r="Y1202" s="1"/>
      <c r="Z1202" s="1"/>
      <c r="AA1202" s="1"/>
      <c r="AB1202" s="1"/>
      <c r="AC1202" s="1"/>
      <c r="AD1202" s="1"/>
      <c r="AE1202" s="1"/>
      <c r="AF1202" s="1">
        <f t="shared" si="674"/>
        <v>7.6082416797604871E-2</v>
      </c>
      <c r="AG1202" s="1"/>
      <c r="AH1202" s="1"/>
      <c r="AI1202" s="1"/>
      <c r="AJ1202" s="1"/>
      <c r="AK1202" s="1">
        <f t="shared" si="675"/>
        <v>0.29897919713472298</v>
      </c>
      <c r="AL1202" s="1"/>
      <c r="AM1202" s="1"/>
      <c r="AN1202" s="1"/>
      <c r="AO1202" s="1"/>
      <c r="AP1202" s="1">
        <f t="shared" si="677"/>
        <v>0</v>
      </c>
      <c r="AQ1202" s="1">
        <f t="shared" si="678"/>
        <v>683.75157052347868</v>
      </c>
      <c r="AR1202" s="1"/>
      <c r="AT1202">
        <f t="shared" si="679"/>
        <v>0</v>
      </c>
      <c r="AV1202">
        <f t="shared" si="680"/>
        <v>0</v>
      </c>
      <c r="AW1202">
        <f t="shared" si="681"/>
        <v>0</v>
      </c>
      <c r="AX1202">
        <f t="shared" si="682"/>
        <v>0</v>
      </c>
    </row>
    <row r="1203" spans="5:50" x14ac:dyDescent="0.35"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>
        <f t="shared" si="676"/>
        <v>252.230509749524</v>
      </c>
      <c r="W1203" s="1"/>
      <c r="X1203" s="1"/>
      <c r="Y1203" s="1"/>
      <c r="Z1203" s="1"/>
      <c r="AA1203" s="1"/>
      <c r="AB1203" s="1"/>
      <c r="AC1203" s="1"/>
      <c r="AD1203" s="1"/>
      <c r="AE1203" s="1"/>
      <c r="AF1203" s="1">
        <f t="shared" si="674"/>
        <v>7.6082416797605038E-2</v>
      </c>
      <c r="AG1203" s="1"/>
      <c r="AH1203" s="1"/>
      <c r="AI1203" s="1"/>
      <c r="AJ1203" s="1"/>
      <c r="AK1203" s="1">
        <f t="shared" si="675"/>
        <v>0.29897919713472298</v>
      </c>
      <c r="AL1203" s="1"/>
      <c r="AM1203" s="1"/>
      <c r="AN1203" s="1"/>
      <c r="AO1203" s="1"/>
      <c r="AP1203" s="1">
        <f t="shared" si="677"/>
        <v>0</v>
      </c>
      <c r="AQ1203" s="1">
        <f t="shared" si="678"/>
        <v>683.7515705234805</v>
      </c>
      <c r="AR1203" s="1"/>
      <c r="AT1203">
        <f t="shared" si="679"/>
        <v>0</v>
      </c>
      <c r="AV1203">
        <f t="shared" si="680"/>
        <v>0</v>
      </c>
      <c r="AW1203">
        <f t="shared" si="681"/>
        <v>0</v>
      </c>
      <c r="AX1203">
        <f t="shared" si="682"/>
        <v>0</v>
      </c>
    </row>
    <row r="1204" spans="5:50" x14ac:dyDescent="0.35"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>
        <f t="shared" si="676"/>
        <v>252.230509749524</v>
      </c>
      <c r="W1204" s="1"/>
      <c r="X1204" s="1"/>
      <c r="Y1204" s="1"/>
      <c r="Z1204" s="1"/>
      <c r="AA1204" s="1"/>
      <c r="AB1204" s="1"/>
      <c r="AC1204" s="1"/>
      <c r="AD1204" s="1"/>
      <c r="AE1204" s="1"/>
      <c r="AF1204" s="1">
        <f t="shared" si="674"/>
        <v>7.6082416797605176E-2</v>
      </c>
      <c r="AG1204" s="1"/>
      <c r="AH1204" s="1"/>
      <c r="AI1204" s="1"/>
      <c r="AJ1204" s="1"/>
      <c r="AK1204" s="1">
        <f t="shared" si="675"/>
        <v>0.29897919713472298</v>
      </c>
      <c r="AL1204" s="1"/>
      <c r="AM1204" s="1"/>
      <c r="AN1204" s="1"/>
      <c r="AO1204" s="1"/>
      <c r="AP1204" s="1">
        <f t="shared" si="677"/>
        <v>0</v>
      </c>
      <c r="AQ1204" s="1">
        <f t="shared" si="678"/>
        <v>683.75157052348197</v>
      </c>
      <c r="AR1204" s="1"/>
      <c r="AT1204">
        <f t="shared" si="679"/>
        <v>0</v>
      </c>
      <c r="AV1204">
        <f t="shared" si="680"/>
        <v>0</v>
      </c>
      <c r="AW1204">
        <f t="shared" si="681"/>
        <v>0</v>
      </c>
      <c r="AX1204">
        <f t="shared" si="682"/>
        <v>0</v>
      </c>
    </row>
    <row r="1205" spans="5:50" x14ac:dyDescent="0.35"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>
        <f t="shared" si="676"/>
        <v>252.230509749524</v>
      </c>
      <c r="W1205" s="1"/>
      <c r="X1205" s="1"/>
      <c r="Y1205" s="1"/>
      <c r="Z1205" s="1"/>
      <c r="AA1205" s="1"/>
      <c r="AB1205" s="1"/>
      <c r="AC1205" s="1"/>
      <c r="AD1205" s="1"/>
      <c r="AE1205" s="1"/>
      <c r="AF1205" s="1">
        <f t="shared" si="674"/>
        <v>7.6082416797605287E-2</v>
      </c>
      <c r="AG1205" s="1"/>
      <c r="AH1205" s="1"/>
      <c r="AI1205" s="1"/>
      <c r="AJ1205" s="1"/>
      <c r="AK1205" s="1">
        <f t="shared" si="675"/>
        <v>0.29897919713472298</v>
      </c>
      <c r="AL1205" s="1"/>
      <c r="AM1205" s="1"/>
      <c r="AN1205" s="1"/>
      <c r="AO1205" s="1"/>
      <c r="AP1205" s="1">
        <f t="shared" si="677"/>
        <v>0</v>
      </c>
      <c r="AQ1205" s="1">
        <f t="shared" si="678"/>
        <v>683.75157052348322</v>
      </c>
      <c r="AR1205" s="1"/>
      <c r="AT1205">
        <f t="shared" si="679"/>
        <v>0</v>
      </c>
      <c r="AV1205">
        <f t="shared" si="680"/>
        <v>0</v>
      </c>
      <c r="AW1205">
        <f t="shared" si="681"/>
        <v>0</v>
      </c>
      <c r="AX1205">
        <f t="shared" si="682"/>
        <v>0</v>
      </c>
    </row>
    <row r="1206" spans="5:50" x14ac:dyDescent="0.35"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>
        <f t="shared" si="676"/>
        <v>252.230509749524</v>
      </c>
      <c r="W1206" s="1"/>
      <c r="X1206" s="1"/>
      <c r="Y1206" s="1"/>
      <c r="Z1206" s="1"/>
      <c r="AA1206" s="1"/>
      <c r="AB1206" s="1"/>
      <c r="AC1206" s="1"/>
      <c r="AD1206" s="1"/>
      <c r="AE1206" s="1"/>
      <c r="AF1206" s="1">
        <f t="shared" si="674"/>
        <v>7.6082416797605371E-2</v>
      </c>
      <c r="AG1206" s="1"/>
      <c r="AH1206" s="1"/>
      <c r="AI1206" s="1"/>
      <c r="AJ1206" s="1"/>
      <c r="AK1206" s="1">
        <f t="shared" si="675"/>
        <v>0.29897919713472298</v>
      </c>
      <c r="AL1206" s="1"/>
      <c r="AM1206" s="1"/>
      <c r="AN1206" s="1"/>
      <c r="AO1206" s="1"/>
      <c r="AP1206" s="1">
        <f t="shared" si="677"/>
        <v>0</v>
      </c>
      <c r="AQ1206" s="1">
        <f t="shared" si="678"/>
        <v>683.75157052348425</v>
      </c>
      <c r="AR1206" s="1"/>
      <c r="AT1206">
        <f t="shared" si="679"/>
        <v>0</v>
      </c>
      <c r="AV1206">
        <f t="shared" si="680"/>
        <v>0</v>
      </c>
      <c r="AW1206">
        <f t="shared" si="681"/>
        <v>0</v>
      </c>
      <c r="AX1206">
        <f t="shared" si="682"/>
        <v>0</v>
      </c>
    </row>
    <row r="1207" spans="5:50" x14ac:dyDescent="0.35"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>
        <f t="shared" si="676"/>
        <v>252.230509749524</v>
      </c>
      <c r="W1207" s="1"/>
      <c r="X1207" s="1"/>
      <c r="Y1207" s="1"/>
      <c r="Z1207" s="1"/>
      <c r="AA1207" s="1"/>
      <c r="AB1207" s="1"/>
      <c r="AC1207" s="1"/>
      <c r="AD1207" s="1"/>
      <c r="AE1207" s="1"/>
      <c r="AF1207" s="1">
        <f t="shared" si="674"/>
        <v>7.608241679760544E-2</v>
      </c>
      <c r="AG1207" s="1"/>
      <c r="AH1207" s="1"/>
      <c r="AI1207" s="1"/>
      <c r="AJ1207" s="1"/>
      <c r="AK1207" s="1">
        <f t="shared" si="675"/>
        <v>0.29897919713472298</v>
      </c>
      <c r="AL1207" s="1"/>
      <c r="AM1207" s="1"/>
      <c r="AN1207" s="1"/>
      <c r="AO1207" s="1"/>
      <c r="AP1207" s="1">
        <f t="shared" si="677"/>
        <v>0</v>
      </c>
      <c r="AQ1207" s="1">
        <f t="shared" si="678"/>
        <v>683.75157052348504</v>
      </c>
      <c r="AR1207" s="1"/>
      <c r="AT1207">
        <f t="shared" si="679"/>
        <v>0</v>
      </c>
      <c r="AV1207">
        <f t="shared" si="680"/>
        <v>0</v>
      </c>
      <c r="AW1207">
        <f t="shared" si="681"/>
        <v>0</v>
      </c>
      <c r="AX1207">
        <f t="shared" si="682"/>
        <v>0</v>
      </c>
    </row>
    <row r="1208" spans="5:50" x14ac:dyDescent="0.35"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>
        <f t="shared" si="676"/>
        <v>252.230509749524</v>
      </c>
      <c r="W1208" s="1"/>
      <c r="X1208" s="1"/>
      <c r="Y1208" s="1"/>
      <c r="Z1208" s="1"/>
      <c r="AA1208" s="1"/>
      <c r="AB1208" s="1"/>
      <c r="AC1208" s="1"/>
      <c r="AD1208" s="1"/>
      <c r="AE1208" s="1"/>
      <c r="AF1208" s="1">
        <f t="shared" si="674"/>
        <v>7.6082416797605495E-2</v>
      </c>
      <c r="AG1208" s="1"/>
      <c r="AH1208" s="1"/>
      <c r="AI1208" s="1"/>
      <c r="AJ1208" s="1"/>
      <c r="AK1208" s="1">
        <f t="shared" si="675"/>
        <v>0.29897919713472298</v>
      </c>
      <c r="AL1208" s="1"/>
      <c r="AM1208" s="1"/>
      <c r="AN1208" s="1"/>
      <c r="AO1208" s="1"/>
      <c r="AP1208" s="1">
        <f t="shared" si="677"/>
        <v>0</v>
      </c>
      <c r="AQ1208" s="1">
        <f t="shared" si="678"/>
        <v>683.75157052348573</v>
      </c>
      <c r="AR1208" s="1"/>
      <c r="AT1208">
        <f t="shared" si="679"/>
        <v>0</v>
      </c>
      <c r="AV1208">
        <f t="shared" si="680"/>
        <v>0</v>
      </c>
      <c r="AW1208">
        <f t="shared" si="681"/>
        <v>0</v>
      </c>
      <c r="AX1208">
        <f t="shared" si="682"/>
        <v>0</v>
      </c>
    </row>
    <row r="1209" spans="5:50" x14ac:dyDescent="0.35"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>
        <f t="shared" si="676"/>
        <v>252.230509749524</v>
      </c>
      <c r="W1209" s="1"/>
      <c r="X1209" s="1"/>
      <c r="Y1209" s="1"/>
      <c r="Z1209" s="1"/>
      <c r="AA1209" s="1"/>
      <c r="AB1209" s="1"/>
      <c r="AC1209" s="1"/>
      <c r="AD1209" s="1"/>
      <c r="AE1209" s="1"/>
      <c r="AF1209" s="1">
        <f t="shared" si="674"/>
        <v>7.6082416797605537E-2</v>
      </c>
      <c r="AG1209" s="1"/>
      <c r="AH1209" s="1"/>
      <c r="AI1209" s="1"/>
      <c r="AJ1209" s="1"/>
      <c r="AK1209" s="1">
        <f t="shared" si="675"/>
        <v>0.29897919713472298</v>
      </c>
      <c r="AL1209" s="1"/>
      <c r="AM1209" s="1"/>
      <c r="AN1209" s="1"/>
      <c r="AO1209" s="1"/>
      <c r="AP1209" s="1">
        <f t="shared" si="677"/>
        <v>0</v>
      </c>
      <c r="AQ1209" s="1">
        <f t="shared" si="678"/>
        <v>683.75157052348618</v>
      </c>
      <c r="AR1209" s="1"/>
      <c r="AT1209">
        <f t="shared" si="679"/>
        <v>0</v>
      </c>
      <c r="AV1209">
        <f t="shared" si="680"/>
        <v>0</v>
      </c>
      <c r="AW1209">
        <f t="shared" si="681"/>
        <v>0</v>
      </c>
      <c r="AX1209">
        <f t="shared" si="682"/>
        <v>0</v>
      </c>
    </row>
    <row r="1210" spans="5:50" x14ac:dyDescent="0.35"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>
        <f t="shared" si="676"/>
        <v>252.230509749524</v>
      </c>
      <c r="W1210" s="1"/>
      <c r="X1210" s="1"/>
      <c r="Y1210" s="1"/>
      <c r="Z1210" s="1"/>
      <c r="AA1210" s="1"/>
      <c r="AB1210" s="1"/>
      <c r="AC1210" s="1"/>
      <c r="AD1210" s="1"/>
      <c r="AE1210" s="1"/>
      <c r="AF1210" s="1">
        <f t="shared" si="674"/>
        <v>7.6082416797605579E-2</v>
      </c>
      <c r="AG1210" s="1"/>
      <c r="AH1210" s="1"/>
      <c r="AI1210" s="1"/>
      <c r="AJ1210" s="1"/>
      <c r="AK1210" s="1">
        <f t="shared" si="675"/>
        <v>0.29897919713472298</v>
      </c>
      <c r="AL1210" s="1"/>
      <c r="AM1210" s="1"/>
      <c r="AN1210" s="1"/>
      <c r="AO1210" s="1"/>
      <c r="AP1210" s="1">
        <f t="shared" si="677"/>
        <v>0</v>
      </c>
      <c r="AQ1210" s="1">
        <f t="shared" si="678"/>
        <v>683.75157052348663</v>
      </c>
      <c r="AR1210" s="1"/>
      <c r="AT1210">
        <f t="shared" si="679"/>
        <v>0</v>
      </c>
      <c r="AV1210">
        <f t="shared" si="680"/>
        <v>0</v>
      </c>
      <c r="AW1210">
        <f t="shared" si="681"/>
        <v>0</v>
      </c>
      <c r="AX1210">
        <f t="shared" si="682"/>
        <v>0</v>
      </c>
    </row>
    <row r="1211" spans="5:50" x14ac:dyDescent="0.35"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>
        <f t="shared" si="676"/>
        <v>252.230509749524</v>
      </c>
      <c r="W1211" s="1"/>
      <c r="X1211" s="1"/>
      <c r="Y1211" s="1"/>
      <c r="Z1211" s="1"/>
      <c r="AA1211" s="1"/>
      <c r="AB1211" s="1"/>
      <c r="AC1211" s="1"/>
      <c r="AD1211" s="1"/>
      <c r="AE1211" s="1"/>
      <c r="AF1211" s="1">
        <f t="shared" si="674"/>
        <v>7.6082416797605606E-2</v>
      </c>
      <c r="AG1211" s="1"/>
      <c r="AH1211" s="1"/>
      <c r="AI1211" s="1"/>
      <c r="AJ1211" s="1"/>
      <c r="AK1211" s="1">
        <f t="shared" si="675"/>
        <v>0.29897919713472298</v>
      </c>
      <c r="AL1211" s="1"/>
      <c r="AM1211" s="1"/>
      <c r="AN1211" s="1"/>
      <c r="AO1211" s="1"/>
      <c r="AP1211" s="1">
        <f t="shared" si="677"/>
        <v>0</v>
      </c>
      <c r="AQ1211" s="1">
        <f t="shared" si="678"/>
        <v>683.75157052348686</v>
      </c>
      <c r="AR1211" s="1"/>
      <c r="AT1211">
        <f t="shared" si="679"/>
        <v>0</v>
      </c>
      <c r="AV1211">
        <f t="shared" si="680"/>
        <v>0</v>
      </c>
      <c r="AW1211">
        <f t="shared" si="681"/>
        <v>0</v>
      </c>
      <c r="AX1211">
        <f t="shared" si="682"/>
        <v>0</v>
      </c>
    </row>
    <row r="1212" spans="5:50" x14ac:dyDescent="0.35"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>
        <f t="shared" si="676"/>
        <v>252.230509749524</v>
      </c>
      <c r="W1212" s="1"/>
      <c r="X1212" s="1"/>
      <c r="Y1212" s="1"/>
      <c r="Z1212" s="1"/>
      <c r="AA1212" s="1"/>
      <c r="AB1212" s="1"/>
      <c r="AC1212" s="1"/>
      <c r="AD1212" s="1"/>
      <c r="AE1212" s="1"/>
      <c r="AF1212" s="1">
        <f t="shared" si="674"/>
        <v>7.6082416797605634E-2</v>
      </c>
      <c r="AG1212" s="1"/>
      <c r="AH1212" s="1"/>
      <c r="AI1212" s="1"/>
      <c r="AJ1212" s="1"/>
      <c r="AK1212" s="1">
        <f t="shared" si="675"/>
        <v>0.29897919713472298</v>
      </c>
      <c r="AL1212" s="1"/>
      <c r="AM1212" s="1"/>
      <c r="AN1212" s="1"/>
      <c r="AO1212" s="1"/>
      <c r="AP1212" s="1">
        <f t="shared" si="677"/>
        <v>0</v>
      </c>
      <c r="AQ1212" s="1">
        <f t="shared" si="678"/>
        <v>683.7515705234872</v>
      </c>
      <c r="AR1212" s="1"/>
      <c r="AT1212">
        <f t="shared" si="679"/>
        <v>0</v>
      </c>
      <c r="AV1212">
        <f t="shared" si="680"/>
        <v>0</v>
      </c>
      <c r="AW1212">
        <f t="shared" si="681"/>
        <v>0</v>
      </c>
      <c r="AX1212">
        <f t="shared" si="682"/>
        <v>0</v>
      </c>
    </row>
    <row r="1213" spans="5:50" x14ac:dyDescent="0.35"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>
        <f t="shared" si="676"/>
        <v>252.230509749524</v>
      </c>
      <c r="W1213" s="1"/>
      <c r="X1213" s="1"/>
      <c r="Y1213" s="1"/>
      <c r="Z1213" s="1"/>
      <c r="AA1213" s="1"/>
      <c r="AB1213" s="1"/>
      <c r="AC1213" s="1"/>
      <c r="AD1213" s="1"/>
      <c r="AE1213" s="1"/>
      <c r="AF1213" s="1">
        <f t="shared" si="674"/>
        <v>7.6082416797605648E-2</v>
      </c>
      <c r="AG1213" s="1"/>
      <c r="AH1213" s="1"/>
      <c r="AI1213" s="1"/>
      <c r="AJ1213" s="1"/>
      <c r="AK1213" s="1">
        <f t="shared" si="675"/>
        <v>0.29897919713472298</v>
      </c>
      <c r="AL1213" s="1"/>
      <c r="AM1213" s="1"/>
      <c r="AN1213" s="1"/>
      <c r="AO1213" s="1"/>
      <c r="AP1213" s="1">
        <f t="shared" si="677"/>
        <v>0</v>
      </c>
      <c r="AQ1213" s="1">
        <f t="shared" si="678"/>
        <v>683.75157052348743</v>
      </c>
      <c r="AR1213" s="1"/>
      <c r="AT1213">
        <f t="shared" si="679"/>
        <v>0</v>
      </c>
      <c r="AV1213">
        <f t="shared" si="680"/>
        <v>0</v>
      </c>
      <c r="AW1213">
        <f t="shared" si="681"/>
        <v>0</v>
      </c>
      <c r="AX1213">
        <f t="shared" si="682"/>
        <v>0</v>
      </c>
    </row>
    <row r="1214" spans="5:50" x14ac:dyDescent="0.35"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>
        <f t="shared" si="676"/>
        <v>252.230509749524</v>
      </c>
      <c r="W1214" s="1"/>
      <c r="X1214" s="1"/>
      <c r="Y1214" s="1"/>
      <c r="Z1214" s="1"/>
      <c r="AA1214" s="1"/>
      <c r="AB1214" s="1"/>
      <c r="AC1214" s="1"/>
      <c r="AD1214" s="1"/>
      <c r="AE1214" s="1"/>
      <c r="AF1214" s="1">
        <f t="shared" si="674"/>
        <v>7.6082416797605662E-2</v>
      </c>
      <c r="AG1214" s="1"/>
      <c r="AH1214" s="1"/>
      <c r="AI1214" s="1"/>
      <c r="AJ1214" s="1"/>
      <c r="AK1214" s="1">
        <f t="shared" si="675"/>
        <v>0.29897919713472298</v>
      </c>
      <c r="AL1214" s="1"/>
      <c r="AM1214" s="1"/>
      <c r="AN1214" s="1"/>
      <c r="AO1214" s="1"/>
      <c r="AP1214" s="1">
        <f t="shared" si="677"/>
        <v>0</v>
      </c>
      <c r="AQ1214" s="1">
        <f t="shared" si="678"/>
        <v>683.75157052348754</v>
      </c>
      <c r="AR1214" s="1"/>
      <c r="AT1214">
        <f t="shared" si="679"/>
        <v>0</v>
      </c>
      <c r="AV1214">
        <f t="shared" si="680"/>
        <v>0</v>
      </c>
      <c r="AW1214">
        <f t="shared" si="681"/>
        <v>0</v>
      </c>
      <c r="AX1214">
        <f t="shared" si="682"/>
        <v>0</v>
      </c>
    </row>
    <row r="1215" spans="5:50" x14ac:dyDescent="0.35"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>
        <f t="shared" si="676"/>
        <v>252.230509749524</v>
      </c>
      <c r="W1215" s="1"/>
      <c r="X1215" s="1"/>
      <c r="Y1215" s="1"/>
      <c r="Z1215" s="1"/>
      <c r="AA1215" s="1"/>
      <c r="AB1215" s="1"/>
      <c r="AC1215" s="1"/>
      <c r="AD1215" s="1"/>
      <c r="AE1215" s="1"/>
      <c r="AF1215" s="1">
        <f t="shared" si="674"/>
        <v>7.6082416797605676E-2</v>
      </c>
      <c r="AG1215" s="1"/>
      <c r="AH1215" s="1"/>
      <c r="AI1215" s="1"/>
      <c r="AJ1215" s="1"/>
      <c r="AK1215" s="1">
        <f t="shared" si="675"/>
        <v>0.29897919713472298</v>
      </c>
      <c r="AL1215" s="1"/>
      <c r="AM1215" s="1"/>
      <c r="AN1215" s="1"/>
      <c r="AO1215" s="1"/>
      <c r="AP1215" s="1">
        <f t="shared" si="677"/>
        <v>0</v>
      </c>
      <c r="AQ1215" s="1">
        <f t="shared" si="678"/>
        <v>683.75157052348766</v>
      </c>
      <c r="AR1215" s="1"/>
      <c r="AT1215">
        <f t="shared" si="679"/>
        <v>0</v>
      </c>
      <c r="AV1215">
        <f t="shared" si="680"/>
        <v>0</v>
      </c>
      <c r="AW1215">
        <f t="shared" si="681"/>
        <v>0</v>
      </c>
      <c r="AX1215">
        <f t="shared" si="682"/>
        <v>0</v>
      </c>
    </row>
    <row r="1216" spans="5:50" x14ac:dyDescent="0.35"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>
        <f t="shared" si="676"/>
        <v>252.230509749524</v>
      </c>
      <c r="W1216" s="1"/>
      <c r="X1216" s="1"/>
      <c r="Y1216" s="1"/>
      <c r="Z1216" s="1"/>
      <c r="AA1216" s="1"/>
      <c r="AB1216" s="1"/>
      <c r="AC1216" s="1"/>
      <c r="AD1216" s="1"/>
      <c r="AE1216" s="1"/>
      <c r="AF1216" s="1">
        <f t="shared" si="674"/>
        <v>7.608241679760569E-2</v>
      </c>
      <c r="AG1216" s="1"/>
      <c r="AH1216" s="1"/>
      <c r="AI1216" s="1"/>
      <c r="AJ1216" s="1"/>
      <c r="AK1216" s="1">
        <f t="shared" si="675"/>
        <v>0.29897919713472298</v>
      </c>
      <c r="AL1216" s="1"/>
      <c r="AM1216" s="1"/>
      <c r="AN1216" s="1"/>
      <c r="AO1216" s="1"/>
      <c r="AP1216" s="1">
        <f t="shared" si="677"/>
        <v>0</v>
      </c>
      <c r="AQ1216" s="1">
        <f t="shared" si="678"/>
        <v>683.75157052348777</v>
      </c>
      <c r="AR1216" s="1"/>
      <c r="AT1216">
        <f t="shared" si="679"/>
        <v>0</v>
      </c>
      <c r="AV1216">
        <f t="shared" si="680"/>
        <v>0</v>
      </c>
      <c r="AW1216">
        <f t="shared" si="681"/>
        <v>0</v>
      </c>
      <c r="AX1216">
        <f t="shared" si="682"/>
        <v>0</v>
      </c>
    </row>
    <row r="1217" spans="5:50" x14ac:dyDescent="0.35"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>
        <f t="shared" si="676"/>
        <v>252.230509749524</v>
      </c>
      <c r="W1217" s="1"/>
      <c r="X1217" s="1"/>
      <c r="Y1217" s="1"/>
      <c r="Z1217" s="1"/>
      <c r="AA1217" s="1"/>
      <c r="AB1217" s="1"/>
      <c r="AC1217" s="1"/>
      <c r="AD1217" s="1"/>
      <c r="AE1217" s="1"/>
      <c r="AF1217" s="1">
        <f t="shared" si="674"/>
        <v>7.608241679760569E-2</v>
      </c>
      <c r="AG1217" s="1"/>
      <c r="AH1217" s="1"/>
      <c r="AI1217" s="1"/>
      <c r="AJ1217" s="1"/>
      <c r="AK1217" s="1">
        <f t="shared" si="675"/>
        <v>0.29897919713472298</v>
      </c>
      <c r="AL1217" s="1"/>
      <c r="AM1217" s="1"/>
      <c r="AN1217" s="1"/>
      <c r="AO1217" s="1"/>
      <c r="AP1217" s="1">
        <f t="shared" si="677"/>
        <v>0</v>
      </c>
      <c r="AQ1217" s="1">
        <f t="shared" si="678"/>
        <v>683.75157052348789</v>
      </c>
      <c r="AR1217" s="1"/>
      <c r="AT1217">
        <f t="shared" si="679"/>
        <v>0</v>
      </c>
      <c r="AV1217">
        <f t="shared" si="680"/>
        <v>0</v>
      </c>
      <c r="AW1217">
        <f t="shared" si="681"/>
        <v>0</v>
      </c>
      <c r="AX1217">
        <f t="shared" si="682"/>
        <v>0</v>
      </c>
    </row>
    <row r="1218" spans="5:50" x14ac:dyDescent="0.35"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>
        <f t="shared" si="676"/>
        <v>252.230509749524</v>
      </c>
      <c r="W1218" s="1"/>
      <c r="X1218" s="1"/>
      <c r="Y1218" s="1"/>
      <c r="Z1218" s="1"/>
      <c r="AA1218" s="1"/>
      <c r="AB1218" s="1"/>
      <c r="AC1218" s="1"/>
      <c r="AD1218" s="1"/>
      <c r="AE1218" s="1"/>
      <c r="AF1218" s="1">
        <f t="shared" si="674"/>
        <v>7.608241679760569E-2</v>
      </c>
      <c r="AG1218" s="1"/>
      <c r="AH1218" s="1"/>
      <c r="AI1218" s="1"/>
      <c r="AJ1218" s="1"/>
      <c r="AK1218" s="1">
        <f t="shared" si="675"/>
        <v>0.29897919713472298</v>
      </c>
      <c r="AL1218" s="1"/>
      <c r="AM1218" s="1"/>
      <c r="AN1218" s="1"/>
      <c r="AO1218" s="1"/>
      <c r="AP1218" s="1">
        <f t="shared" si="677"/>
        <v>0</v>
      </c>
      <c r="AQ1218" s="1">
        <f t="shared" si="678"/>
        <v>683.75157052348789</v>
      </c>
      <c r="AR1218" s="1"/>
      <c r="AT1218">
        <f t="shared" si="679"/>
        <v>0</v>
      </c>
      <c r="AV1218">
        <f t="shared" si="680"/>
        <v>0</v>
      </c>
      <c r="AW1218">
        <f t="shared" si="681"/>
        <v>0</v>
      </c>
      <c r="AX1218">
        <f t="shared" si="682"/>
        <v>0</v>
      </c>
    </row>
    <row r="1219" spans="5:50" x14ac:dyDescent="0.35"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>
        <f t="shared" si="676"/>
        <v>252.230509749524</v>
      </c>
      <c r="W1219" s="1"/>
      <c r="X1219" s="1"/>
      <c r="Y1219" s="1"/>
      <c r="Z1219" s="1"/>
      <c r="AA1219" s="1"/>
      <c r="AB1219" s="1"/>
      <c r="AC1219" s="1"/>
      <c r="AD1219" s="1"/>
      <c r="AE1219" s="1"/>
      <c r="AF1219" s="1">
        <f t="shared" ref="AF1219:AF1282" si="683">0.8*AF1218+0.2*MIN(1.5*B$51,MAX(0.5*B$51,V1219*B$18/(B$18-1)))</f>
        <v>7.608241679760569E-2</v>
      </c>
      <c r="AG1219" s="1"/>
      <c r="AH1219" s="1"/>
      <c r="AI1219" s="1"/>
      <c r="AJ1219" s="1"/>
      <c r="AK1219" s="1">
        <f t="shared" ref="AK1219:AK1282" si="684">$B$8*(1 + $B$54*LN(1 + AR1219/$B$10))</f>
        <v>0.29897919713472298</v>
      </c>
      <c r="AL1219" s="1"/>
      <c r="AM1219" s="1"/>
      <c r="AN1219" s="1"/>
      <c r="AO1219" s="1"/>
      <c r="AP1219" s="1">
        <f t="shared" si="677"/>
        <v>0</v>
      </c>
      <c r="AQ1219" s="1">
        <f t="shared" si="678"/>
        <v>683.75157052348789</v>
      </c>
      <c r="AR1219" s="1"/>
      <c r="AT1219">
        <f t="shared" si="679"/>
        <v>0</v>
      </c>
      <c r="AV1219">
        <f t="shared" si="680"/>
        <v>0</v>
      </c>
      <c r="AW1219">
        <f t="shared" si="681"/>
        <v>0</v>
      </c>
      <c r="AX1219">
        <f t="shared" si="682"/>
        <v>0</v>
      </c>
    </row>
    <row r="1220" spans="5:50" x14ac:dyDescent="0.35"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>
        <f t="shared" si="676"/>
        <v>252.230509749524</v>
      </c>
      <c r="W1220" s="1"/>
      <c r="X1220" s="1"/>
      <c r="Y1220" s="1"/>
      <c r="Z1220" s="1"/>
      <c r="AA1220" s="1"/>
      <c r="AB1220" s="1"/>
      <c r="AC1220" s="1"/>
      <c r="AD1220" s="1"/>
      <c r="AE1220" s="1"/>
      <c r="AF1220" s="1">
        <f t="shared" si="683"/>
        <v>7.608241679760569E-2</v>
      </c>
      <c r="AG1220" s="1"/>
      <c r="AH1220" s="1"/>
      <c r="AI1220" s="1"/>
      <c r="AJ1220" s="1"/>
      <c r="AK1220" s="1">
        <f t="shared" si="684"/>
        <v>0.29897919713472298</v>
      </c>
      <c r="AL1220" s="1"/>
      <c r="AM1220" s="1"/>
      <c r="AN1220" s="1"/>
      <c r="AO1220" s="1"/>
      <c r="AP1220" s="1">
        <f t="shared" si="677"/>
        <v>0</v>
      </c>
      <c r="AQ1220" s="1">
        <f t="shared" si="678"/>
        <v>683.75157052348789</v>
      </c>
      <c r="AR1220" s="1"/>
      <c r="AT1220">
        <f t="shared" si="679"/>
        <v>0</v>
      </c>
      <c r="AV1220">
        <f t="shared" si="680"/>
        <v>0</v>
      </c>
      <c r="AW1220">
        <f t="shared" si="681"/>
        <v>0</v>
      </c>
      <c r="AX1220">
        <f t="shared" si="682"/>
        <v>0</v>
      </c>
    </row>
    <row r="1221" spans="5:50" x14ac:dyDescent="0.35"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>
        <f t="shared" si="676"/>
        <v>252.230509749524</v>
      </c>
      <c r="W1221" s="1"/>
      <c r="X1221" s="1"/>
      <c r="Y1221" s="1"/>
      <c r="Z1221" s="1"/>
      <c r="AA1221" s="1"/>
      <c r="AB1221" s="1"/>
      <c r="AC1221" s="1"/>
      <c r="AD1221" s="1"/>
      <c r="AE1221" s="1"/>
      <c r="AF1221" s="1">
        <f t="shared" si="683"/>
        <v>7.608241679760569E-2</v>
      </c>
      <c r="AG1221" s="1"/>
      <c r="AH1221" s="1"/>
      <c r="AI1221" s="1"/>
      <c r="AJ1221" s="1"/>
      <c r="AK1221" s="1">
        <f t="shared" si="684"/>
        <v>0.29897919713472298</v>
      </c>
      <c r="AL1221" s="1"/>
      <c r="AM1221" s="1"/>
      <c r="AN1221" s="1"/>
      <c r="AO1221" s="1"/>
      <c r="AP1221" s="1">
        <f t="shared" si="677"/>
        <v>0</v>
      </c>
      <c r="AQ1221" s="1">
        <f t="shared" si="678"/>
        <v>683.75157052348789</v>
      </c>
      <c r="AR1221" s="1"/>
      <c r="AT1221">
        <f t="shared" si="679"/>
        <v>0</v>
      </c>
      <c r="AV1221">
        <f t="shared" si="680"/>
        <v>0</v>
      </c>
      <c r="AW1221">
        <f t="shared" si="681"/>
        <v>0</v>
      </c>
      <c r="AX1221">
        <f t="shared" si="682"/>
        <v>0</v>
      </c>
    </row>
    <row r="1222" spans="5:50" x14ac:dyDescent="0.35"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>
        <f t="shared" si="676"/>
        <v>252.230509749524</v>
      </c>
      <c r="W1222" s="1"/>
      <c r="X1222" s="1"/>
      <c r="Y1222" s="1"/>
      <c r="Z1222" s="1"/>
      <c r="AA1222" s="1"/>
      <c r="AB1222" s="1"/>
      <c r="AC1222" s="1"/>
      <c r="AD1222" s="1"/>
      <c r="AE1222" s="1"/>
      <c r="AF1222" s="1">
        <f t="shared" si="683"/>
        <v>7.608241679760569E-2</v>
      </c>
      <c r="AG1222" s="1"/>
      <c r="AH1222" s="1"/>
      <c r="AI1222" s="1"/>
      <c r="AJ1222" s="1"/>
      <c r="AK1222" s="1">
        <f t="shared" si="684"/>
        <v>0.29897919713472298</v>
      </c>
      <c r="AL1222" s="1"/>
      <c r="AM1222" s="1"/>
      <c r="AN1222" s="1"/>
      <c r="AO1222" s="1"/>
      <c r="AP1222" s="1">
        <f t="shared" si="677"/>
        <v>0</v>
      </c>
      <c r="AQ1222" s="1">
        <f t="shared" si="678"/>
        <v>683.75157052348789</v>
      </c>
      <c r="AR1222" s="1"/>
      <c r="AT1222">
        <f t="shared" si="679"/>
        <v>0</v>
      </c>
      <c r="AV1222">
        <f t="shared" si="680"/>
        <v>0</v>
      </c>
      <c r="AW1222">
        <f t="shared" si="681"/>
        <v>0</v>
      </c>
      <c r="AX1222">
        <f t="shared" si="682"/>
        <v>0</v>
      </c>
    </row>
    <row r="1223" spans="5:50" x14ac:dyDescent="0.35"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>
        <f t="shared" si="676"/>
        <v>252.230509749524</v>
      </c>
      <c r="W1223" s="1"/>
      <c r="X1223" s="1"/>
      <c r="Y1223" s="1"/>
      <c r="Z1223" s="1"/>
      <c r="AA1223" s="1"/>
      <c r="AB1223" s="1"/>
      <c r="AC1223" s="1"/>
      <c r="AD1223" s="1"/>
      <c r="AE1223" s="1"/>
      <c r="AF1223" s="1">
        <f t="shared" si="683"/>
        <v>7.608241679760569E-2</v>
      </c>
      <c r="AG1223" s="1"/>
      <c r="AH1223" s="1"/>
      <c r="AI1223" s="1"/>
      <c r="AJ1223" s="1"/>
      <c r="AK1223" s="1">
        <f t="shared" si="684"/>
        <v>0.29897919713472298</v>
      </c>
      <c r="AL1223" s="1"/>
      <c r="AM1223" s="1"/>
      <c r="AN1223" s="1"/>
      <c r="AO1223" s="1"/>
      <c r="AP1223" s="1">
        <f t="shared" si="677"/>
        <v>0</v>
      </c>
      <c r="AQ1223" s="1">
        <f t="shared" si="678"/>
        <v>683.75157052348789</v>
      </c>
      <c r="AR1223" s="1"/>
      <c r="AT1223">
        <f t="shared" si="679"/>
        <v>0</v>
      </c>
      <c r="AV1223">
        <f t="shared" si="680"/>
        <v>0</v>
      </c>
      <c r="AW1223">
        <f t="shared" si="681"/>
        <v>0</v>
      </c>
      <c r="AX1223">
        <f t="shared" si="682"/>
        <v>0</v>
      </c>
    </row>
    <row r="1224" spans="5:50" x14ac:dyDescent="0.35"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>
        <f t="shared" si="676"/>
        <v>252.230509749524</v>
      </c>
      <c r="W1224" s="1"/>
      <c r="X1224" s="1"/>
      <c r="Y1224" s="1"/>
      <c r="Z1224" s="1"/>
      <c r="AA1224" s="1"/>
      <c r="AB1224" s="1"/>
      <c r="AC1224" s="1"/>
      <c r="AD1224" s="1"/>
      <c r="AE1224" s="1"/>
      <c r="AF1224" s="1">
        <f t="shared" si="683"/>
        <v>7.608241679760569E-2</v>
      </c>
      <c r="AG1224" s="1"/>
      <c r="AH1224" s="1"/>
      <c r="AI1224" s="1"/>
      <c r="AJ1224" s="1"/>
      <c r="AK1224" s="1">
        <f t="shared" si="684"/>
        <v>0.29897919713472298</v>
      </c>
      <c r="AL1224" s="1"/>
      <c r="AM1224" s="1"/>
      <c r="AN1224" s="1"/>
      <c r="AO1224" s="1"/>
      <c r="AP1224" s="1">
        <f t="shared" si="677"/>
        <v>0</v>
      </c>
      <c r="AQ1224" s="1">
        <f t="shared" si="678"/>
        <v>683.75157052348789</v>
      </c>
      <c r="AR1224" s="1"/>
      <c r="AT1224">
        <f t="shared" si="679"/>
        <v>0</v>
      </c>
      <c r="AV1224">
        <f t="shared" si="680"/>
        <v>0</v>
      </c>
      <c r="AW1224">
        <f t="shared" si="681"/>
        <v>0</v>
      </c>
      <c r="AX1224">
        <f t="shared" si="682"/>
        <v>0</v>
      </c>
    </row>
    <row r="1225" spans="5:50" x14ac:dyDescent="0.35"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>
        <f t="shared" si="676"/>
        <v>252.230509749524</v>
      </c>
      <c r="W1225" s="1"/>
      <c r="X1225" s="1"/>
      <c r="Y1225" s="1"/>
      <c r="Z1225" s="1"/>
      <c r="AA1225" s="1"/>
      <c r="AB1225" s="1"/>
      <c r="AC1225" s="1"/>
      <c r="AD1225" s="1"/>
      <c r="AE1225" s="1"/>
      <c r="AF1225" s="1">
        <f t="shared" si="683"/>
        <v>7.608241679760569E-2</v>
      </c>
      <c r="AG1225" s="1"/>
      <c r="AH1225" s="1"/>
      <c r="AI1225" s="1"/>
      <c r="AJ1225" s="1"/>
      <c r="AK1225" s="1">
        <f t="shared" si="684"/>
        <v>0.29897919713472298</v>
      </c>
      <c r="AL1225" s="1"/>
      <c r="AM1225" s="1"/>
      <c r="AN1225" s="1"/>
      <c r="AO1225" s="1"/>
      <c r="AP1225" s="1">
        <f t="shared" si="677"/>
        <v>0</v>
      </c>
      <c r="AQ1225" s="1">
        <f t="shared" si="678"/>
        <v>683.75157052348789</v>
      </c>
      <c r="AR1225" s="1"/>
      <c r="AT1225">
        <f t="shared" si="679"/>
        <v>0</v>
      </c>
      <c r="AV1225">
        <f t="shared" si="680"/>
        <v>0</v>
      </c>
      <c r="AW1225">
        <f t="shared" si="681"/>
        <v>0</v>
      </c>
      <c r="AX1225">
        <f t="shared" si="682"/>
        <v>0</v>
      </c>
    </row>
    <row r="1226" spans="5:50" x14ac:dyDescent="0.35"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>
        <f t="shared" si="676"/>
        <v>252.230509749524</v>
      </c>
      <c r="W1226" s="1"/>
      <c r="X1226" s="1"/>
      <c r="Y1226" s="1"/>
      <c r="Z1226" s="1"/>
      <c r="AA1226" s="1"/>
      <c r="AB1226" s="1"/>
      <c r="AC1226" s="1"/>
      <c r="AD1226" s="1"/>
      <c r="AE1226" s="1"/>
      <c r="AF1226" s="1">
        <f t="shared" si="683"/>
        <v>7.608241679760569E-2</v>
      </c>
      <c r="AG1226" s="1"/>
      <c r="AH1226" s="1"/>
      <c r="AI1226" s="1"/>
      <c r="AJ1226" s="1"/>
      <c r="AK1226" s="1">
        <f t="shared" si="684"/>
        <v>0.29897919713472298</v>
      </c>
      <c r="AL1226" s="1"/>
      <c r="AM1226" s="1"/>
      <c r="AN1226" s="1"/>
      <c r="AO1226" s="1"/>
      <c r="AP1226" s="1">
        <f t="shared" si="677"/>
        <v>0</v>
      </c>
      <c r="AQ1226" s="1">
        <f t="shared" si="678"/>
        <v>683.75157052348789</v>
      </c>
      <c r="AR1226" s="1"/>
      <c r="AT1226">
        <f t="shared" si="679"/>
        <v>0</v>
      </c>
      <c r="AV1226">
        <f t="shared" si="680"/>
        <v>0</v>
      </c>
      <c r="AW1226">
        <f t="shared" si="681"/>
        <v>0</v>
      </c>
      <c r="AX1226">
        <f t="shared" si="682"/>
        <v>0</v>
      </c>
    </row>
    <row r="1227" spans="5:50" x14ac:dyDescent="0.35"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>
        <f t="shared" si="676"/>
        <v>252.230509749524</v>
      </c>
      <c r="W1227" s="1"/>
      <c r="X1227" s="1"/>
      <c r="Y1227" s="1"/>
      <c r="Z1227" s="1"/>
      <c r="AA1227" s="1"/>
      <c r="AB1227" s="1"/>
      <c r="AC1227" s="1"/>
      <c r="AD1227" s="1"/>
      <c r="AE1227" s="1"/>
      <c r="AF1227" s="1">
        <f t="shared" si="683"/>
        <v>7.608241679760569E-2</v>
      </c>
      <c r="AG1227" s="1"/>
      <c r="AH1227" s="1"/>
      <c r="AI1227" s="1"/>
      <c r="AJ1227" s="1"/>
      <c r="AK1227" s="1">
        <f t="shared" si="684"/>
        <v>0.29897919713472298</v>
      </c>
      <c r="AL1227" s="1"/>
      <c r="AM1227" s="1"/>
      <c r="AN1227" s="1"/>
      <c r="AO1227" s="1"/>
      <c r="AP1227" s="1">
        <f t="shared" si="677"/>
        <v>0</v>
      </c>
      <c r="AQ1227" s="1">
        <f t="shared" si="678"/>
        <v>683.75157052348789</v>
      </c>
      <c r="AR1227" s="1"/>
      <c r="AT1227">
        <f t="shared" si="679"/>
        <v>0</v>
      </c>
      <c r="AV1227">
        <f t="shared" si="680"/>
        <v>0</v>
      </c>
      <c r="AW1227">
        <f t="shared" si="681"/>
        <v>0</v>
      </c>
      <c r="AX1227">
        <f t="shared" si="682"/>
        <v>0</v>
      </c>
    </row>
    <row r="1228" spans="5:50" x14ac:dyDescent="0.35"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>
        <f t="shared" si="676"/>
        <v>252.230509749524</v>
      </c>
      <c r="W1228" s="1"/>
      <c r="X1228" s="1"/>
      <c r="Y1228" s="1"/>
      <c r="Z1228" s="1"/>
      <c r="AA1228" s="1"/>
      <c r="AB1228" s="1"/>
      <c r="AC1228" s="1"/>
      <c r="AD1228" s="1"/>
      <c r="AE1228" s="1"/>
      <c r="AF1228" s="1">
        <f t="shared" si="683"/>
        <v>7.608241679760569E-2</v>
      </c>
      <c r="AG1228" s="1"/>
      <c r="AH1228" s="1"/>
      <c r="AI1228" s="1"/>
      <c r="AJ1228" s="1"/>
      <c r="AK1228" s="1">
        <f t="shared" si="684"/>
        <v>0.29897919713472298</v>
      </c>
      <c r="AL1228" s="1"/>
      <c r="AM1228" s="1"/>
      <c r="AN1228" s="1"/>
      <c r="AO1228" s="1"/>
      <c r="AP1228" s="1">
        <f t="shared" si="677"/>
        <v>0</v>
      </c>
      <c r="AQ1228" s="1">
        <f t="shared" si="678"/>
        <v>683.75157052348789</v>
      </c>
      <c r="AR1228" s="1"/>
      <c r="AT1228">
        <f t="shared" si="679"/>
        <v>0</v>
      </c>
      <c r="AV1228">
        <f t="shared" si="680"/>
        <v>0</v>
      </c>
      <c r="AW1228">
        <f t="shared" si="681"/>
        <v>0</v>
      </c>
      <c r="AX1228">
        <f t="shared" si="682"/>
        <v>0</v>
      </c>
    </row>
    <row r="1229" spans="5:50" x14ac:dyDescent="0.35"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>
        <f t="shared" si="676"/>
        <v>252.230509749524</v>
      </c>
      <c r="W1229" s="1"/>
      <c r="X1229" s="1"/>
      <c r="Y1229" s="1"/>
      <c r="Z1229" s="1"/>
      <c r="AA1229" s="1"/>
      <c r="AB1229" s="1"/>
      <c r="AC1229" s="1"/>
      <c r="AD1229" s="1"/>
      <c r="AE1229" s="1"/>
      <c r="AF1229" s="1">
        <f t="shared" si="683"/>
        <v>7.608241679760569E-2</v>
      </c>
      <c r="AG1229" s="1"/>
      <c r="AH1229" s="1"/>
      <c r="AI1229" s="1"/>
      <c r="AJ1229" s="1"/>
      <c r="AK1229" s="1">
        <f t="shared" si="684"/>
        <v>0.29897919713472298</v>
      </c>
      <c r="AL1229" s="1"/>
      <c r="AM1229" s="1"/>
      <c r="AN1229" s="1"/>
      <c r="AO1229" s="1"/>
      <c r="AP1229" s="1">
        <f t="shared" si="677"/>
        <v>0</v>
      </c>
      <c r="AQ1229" s="1">
        <f t="shared" si="678"/>
        <v>683.75157052348789</v>
      </c>
      <c r="AR1229" s="1"/>
      <c r="AT1229">
        <f t="shared" si="679"/>
        <v>0</v>
      </c>
      <c r="AV1229">
        <f t="shared" si="680"/>
        <v>0</v>
      </c>
      <c r="AW1229">
        <f t="shared" si="681"/>
        <v>0</v>
      </c>
      <c r="AX1229">
        <f t="shared" si="682"/>
        <v>0</v>
      </c>
    </row>
    <row r="1230" spans="5:50" x14ac:dyDescent="0.35"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>
        <f t="shared" si="676"/>
        <v>252.230509749524</v>
      </c>
      <c r="W1230" s="1"/>
      <c r="X1230" s="1"/>
      <c r="Y1230" s="1"/>
      <c r="Z1230" s="1"/>
      <c r="AA1230" s="1"/>
      <c r="AB1230" s="1"/>
      <c r="AC1230" s="1"/>
      <c r="AD1230" s="1"/>
      <c r="AE1230" s="1"/>
      <c r="AF1230" s="1">
        <f t="shared" si="683"/>
        <v>7.608241679760569E-2</v>
      </c>
      <c r="AG1230" s="1"/>
      <c r="AH1230" s="1"/>
      <c r="AI1230" s="1"/>
      <c r="AJ1230" s="1"/>
      <c r="AK1230" s="1">
        <f t="shared" si="684"/>
        <v>0.29897919713472298</v>
      </c>
      <c r="AL1230" s="1"/>
      <c r="AM1230" s="1"/>
      <c r="AN1230" s="1"/>
      <c r="AO1230" s="1"/>
      <c r="AP1230" s="1">
        <f t="shared" si="677"/>
        <v>0</v>
      </c>
      <c r="AQ1230" s="1">
        <f t="shared" si="678"/>
        <v>683.75157052348789</v>
      </c>
      <c r="AR1230" s="1"/>
      <c r="AT1230">
        <f t="shared" si="679"/>
        <v>0</v>
      </c>
      <c r="AV1230">
        <f t="shared" si="680"/>
        <v>0</v>
      </c>
      <c r="AW1230">
        <f t="shared" si="681"/>
        <v>0</v>
      </c>
      <c r="AX1230">
        <f t="shared" si="682"/>
        <v>0</v>
      </c>
    </row>
    <row r="1231" spans="5:50" x14ac:dyDescent="0.35"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>
        <f t="shared" si="676"/>
        <v>252.230509749524</v>
      </c>
      <c r="W1231" s="1"/>
      <c r="X1231" s="1"/>
      <c r="Y1231" s="1"/>
      <c r="Z1231" s="1"/>
      <c r="AA1231" s="1"/>
      <c r="AB1231" s="1"/>
      <c r="AC1231" s="1"/>
      <c r="AD1231" s="1"/>
      <c r="AE1231" s="1"/>
      <c r="AF1231" s="1">
        <f t="shared" si="683"/>
        <v>7.608241679760569E-2</v>
      </c>
      <c r="AG1231" s="1"/>
      <c r="AH1231" s="1"/>
      <c r="AI1231" s="1"/>
      <c r="AJ1231" s="1"/>
      <c r="AK1231" s="1">
        <f t="shared" si="684"/>
        <v>0.29897919713472298</v>
      </c>
      <c r="AL1231" s="1"/>
      <c r="AM1231" s="1"/>
      <c r="AN1231" s="1"/>
      <c r="AO1231" s="1"/>
      <c r="AP1231" s="1">
        <f t="shared" si="677"/>
        <v>0</v>
      </c>
      <c r="AQ1231" s="1">
        <f t="shared" si="678"/>
        <v>683.75157052348789</v>
      </c>
      <c r="AR1231" s="1"/>
      <c r="AT1231">
        <f t="shared" si="679"/>
        <v>0</v>
      </c>
      <c r="AV1231">
        <f t="shared" si="680"/>
        <v>0</v>
      </c>
      <c r="AW1231">
        <f t="shared" si="681"/>
        <v>0</v>
      </c>
      <c r="AX1231">
        <f t="shared" si="682"/>
        <v>0</v>
      </c>
    </row>
    <row r="1232" spans="5:50" x14ac:dyDescent="0.35"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>
        <f t="shared" si="676"/>
        <v>252.230509749524</v>
      </c>
      <c r="W1232" s="1"/>
      <c r="X1232" s="1"/>
      <c r="Y1232" s="1"/>
      <c r="Z1232" s="1"/>
      <c r="AA1232" s="1"/>
      <c r="AB1232" s="1"/>
      <c r="AC1232" s="1"/>
      <c r="AD1232" s="1"/>
      <c r="AE1232" s="1"/>
      <c r="AF1232" s="1">
        <f t="shared" si="683"/>
        <v>7.608241679760569E-2</v>
      </c>
      <c r="AG1232" s="1"/>
      <c r="AH1232" s="1"/>
      <c r="AI1232" s="1"/>
      <c r="AJ1232" s="1"/>
      <c r="AK1232" s="1">
        <f t="shared" si="684"/>
        <v>0.29897919713472298</v>
      </c>
      <c r="AL1232" s="1"/>
      <c r="AM1232" s="1"/>
      <c r="AN1232" s="1"/>
      <c r="AO1232" s="1"/>
      <c r="AP1232" s="1">
        <f t="shared" si="677"/>
        <v>0</v>
      </c>
      <c r="AQ1232" s="1">
        <f t="shared" si="678"/>
        <v>683.75157052348789</v>
      </c>
      <c r="AR1232" s="1"/>
      <c r="AT1232">
        <f t="shared" si="679"/>
        <v>0</v>
      </c>
      <c r="AV1232">
        <f t="shared" si="680"/>
        <v>0</v>
      </c>
      <c r="AW1232">
        <f t="shared" si="681"/>
        <v>0</v>
      </c>
      <c r="AX1232">
        <f t="shared" si="682"/>
        <v>0</v>
      </c>
    </row>
    <row r="1233" spans="5:50" x14ac:dyDescent="0.35"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>
        <f t="shared" si="676"/>
        <v>252.230509749524</v>
      </c>
      <c r="W1233" s="1"/>
      <c r="X1233" s="1"/>
      <c r="Y1233" s="1"/>
      <c r="Z1233" s="1"/>
      <c r="AA1233" s="1"/>
      <c r="AB1233" s="1"/>
      <c r="AC1233" s="1"/>
      <c r="AD1233" s="1"/>
      <c r="AE1233" s="1"/>
      <c r="AF1233" s="1">
        <f t="shared" si="683"/>
        <v>7.608241679760569E-2</v>
      </c>
      <c r="AG1233" s="1"/>
      <c r="AH1233" s="1"/>
      <c r="AI1233" s="1"/>
      <c r="AJ1233" s="1"/>
      <c r="AK1233" s="1">
        <f t="shared" si="684"/>
        <v>0.29897919713472298</v>
      </c>
      <c r="AL1233" s="1"/>
      <c r="AM1233" s="1"/>
      <c r="AN1233" s="1"/>
      <c r="AO1233" s="1"/>
      <c r="AP1233" s="1">
        <f t="shared" si="677"/>
        <v>0</v>
      </c>
      <c r="AQ1233" s="1">
        <f t="shared" si="678"/>
        <v>683.75157052348789</v>
      </c>
      <c r="AR1233" s="1"/>
      <c r="AT1233">
        <f t="shared" si="679"/>
        <v>0</v>
      </c>
      <c r="AV1233">
        <f t="shared" si="680"/>
        <v>0</v>
      </c>
      <c r="AW1233">
        <f t="shared" si="681"/>
        <v>0</v>
      </c>
      <c r="AX1233">
        <f t="shared" si="682"/>
        <v>0</v>
      </c>
    </row>
    <row r="1234" spans="5:50" x14ac:dyDescent="0.35"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>
        <f t="shared" si="676"/>
        <v>252.230509749524</v>
      </c>
      <c r="W1234" s="1"/>
      <c r="X1234" s="1"/>
      <c r="Y1234" s="1"/>
      <c r="Z1234" s="1"/>
      <c r="AA1234" s="1"/>
      <c r="AB1234" s="1"/>
      <c r="AC1234" s="1"/>
      <c r="AD1234" s="1"/>
      <c r="AE1234" s="1"/>
      <c r="AF1234" s="1">
        <f t="shared" si="683"/>
        <v>7.608241679760569E-2</v>
      </c>
      <c r="AG1234" s="1"/>
      <c r="AH1234" s="1"/>
      <c r="AI1234" s="1"/>
      <c r="AJ1234" s="1"/>
      <c r="AK1234" s="1">
        <f t="shared" si="684"/>
        <v>0.29897919713472298</v>
      </c>
      <c r="AL1234" s="1"/>
      <c r="AM1234" s="1"/>
      <c r="AN1234" s="1"/>
      <c r="AO1234" s="1"/>
      <c r="AP1234" s="1">
        <f t="shared" si="677"/>
        <v>0</v>
      </c>
      <c r="AQ1234" s="1">
        <f t="shared" si="678"/>
        <v>683.75157052348789</v>
      </c>
      <c r="AR1234" s="1"/>
      <c r="AT1234">
        <f t="shared" si="679"/>
        <v>0</v>
      </c>
      <c r="AV1234">
        <f t="shared" si="680"/>
        <v>0</v>
      </c>
      <c r="AW1234">
        <f t="shared" si="681"/>
        <v>0</v>
      </c>
      <c r="AX1234">
        <f t="shared" si="682"/>
        <v>0</v>
      </c>
    </row>
    <row r="1235" spans="5:50" x14ac:dyDescent="0.35"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>
        <f t="shared" si="676"/>
        <v>252.230509749524</v>
      </c>
      <c r="W1235" s="1"/>
      <c r="X1235" s="1"/>
      <c r="Y1235" s="1"/>
      <c r="Z1235" s="1"/>
      <c r="AA1235" s="1"/>
      <c r="AB1235" s="1"/>
      <c r="AC1235" s="1"/>
      <c r="AD1235" s="1"/>
      <c r="AE1235" s="1"/>
      <c r="AF1235" s="1">
        <f t="shared" si="683"/>
        <v>7.608241679760569E-2</v>
      </c>
      <c r="AG1235" s="1"/>
      <c r="AH1235" s="1"/>
      <c r="AI1235" s="1"/>
      <c r="AJ1235" s="1"/>
      <c r="AK1235" s="1">
        <f t="shared" si="684"/>
        <v>0.29897919713472298</v>
      </c>
      <c r="AL1235" s="1"/>
      <c r="AM1235" s="1"/>
      <c r="AN1235" s="1"/>
      <c r="AO1235" s="1"/>
      <c r="AP1235" s="1">
        <f t="shared" si="677"/>
        <v>0</v>
      </c>
      <c r="AQ1235" s="1">
        <f t="shared" si="678"/>
        <v>683.75157052348789</v>
      </c>
      <c r="AR1235" s="1"/>
      <c r="AT1235">
        <f t="shared" si="679"/>
        <v>0</v>
      </c>
      <c r="AV1235">
        <f t="shared" si="680"/>
        <v>0</v>
      </c>
      <c r="AW1235">
        <f t="shared" si="681"/>
        <v>0</v>
      </c>
      <c r="AX1235">
        <f t="shared" si="682"/>
        <v>0</v>
      </c>
    </row>
    <row r="1236" spans="5:50" x14ac:dyDescent="0.35"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>
        <f t="shared" si="676"/>
        <v>252.230509749524</v>
      </c>
      <c r="W1236" s="1"/>
      <c r="X1236" s="1"/>
      <c r="Y1236" s="1"/>
      <c r="Z1236" s="1"/>
      <c r="AA1236" s="1"/>
      <c r="AB1236" s="1"/>
      <c r="AC1236" s="1"/>
      <c r="AD1236" s="1"/>
      <c r="AE1236" s="1"/>
      <c r="AF1236" s="1">
        <f t="shared" si="683"/>
        <v>7.608241679760569E-2</v>
      </c>
      <c r="AG1236" s="1"/>
      <c r="AH1236" s="1"/>
      <c r="AI1236" s="1"/>
      <c r="AJ1236" s="1"/>
      <c r="AK1236" s="1">
        <f t="shared" si="684"/>
        <v>0.29897919713472298</v>
      </c>
      <c r="AL1236" s="1"/>
      <c r="AM1236" s="1"/>
      <c r="AN1236" s="1"/>
      <c r="AO1236" s="1"/>
      <c r="AP1236" s="1">
        <f t="shared" si="677"/>
        <v>0</v>
      </c>
      <c r="AQ1236" s="1">
        <f t="shared" si="678"/>
        <v>683.75157052348789</v>
      </c>
      <c r="AR1236" s="1"/>
      <c r="AT1236">
        <f t="shared" si="679"/>
        <v>0</v>
      </c>
      <c r="AV1236">
        <f t="shared" si="680"/>
        <v>0</v>
      </c>
      <c r="AW1236">
        <f t="shared" si="681"/>
        <v>0</v>
      </c>
      <c r="AX1236">
        <f t="shared" si="682"/>
        <v>0</v>
      </c>
    </row>
    <row r="1237" spans="5:50" x14ac:dyDescent="0.35"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>
        <f t="shared" si="676"/>
        <v>252.230509749524</v>
      </c>
      <c r="W1237" s="1"/>
      <c r="X1237" s="1"/>
      <c r="Y1237" s="1"/>
      <c r="Z1237" s="1"/>
      <c r="AA1237" s="1"/>
      <c r="AB1237" s="1"/>
      <c r="AC1237" s="1"/>
      <c r="AD1237" s="1"/>
      <c r="AE1237" s="1"/>
      <c r="AF1237" s="1">
        <f t="shared" si="683"/>
        <v>7.608241679760569E-2</v>
      </c>
      <c r="AG1237" s="1"/>
      <c r="AH1237" s="1"/>
      <c r="AI1237" s="1"/>
      <c r="AJ1237" s="1"/>
      <c r="AK1237" s="1">
        <f t="shared" si="684"/>
        <v>0.29897919713472298</v>
      </c>
      <c r="AL1237" s="1"/>
      <c r="AM1237" s="1"/>
      <c r="AN1237" s="1"/>
      <c r="AO1237" s="1"/>
      <c r="AP1237" s="1">
        <f t="shared" si="677"/>
        <v>0</v>
      </c>
      <c r="AQ1237" s="1">
        <f t="shared" si="678"/>
        <v>683.75157052348789</v>
      </c>
      <c r="AR1237" s="1"/>
      <c r="AT1237">
        <f t="shared" si="679"/>
        <v>0</v>
      </c>
      <c r="AV1237">
        <f t="shared" si="680"/>
        <v>0</v>
      </c>
      <c r="AW1237">
        <f t="shared" si="681"/>
        <v>0</v>
      </c>
      <c r="AX1237">
        <f t="shared" si="682"/>
        <v>0</v>
      </c>
    </row>
    <row r="1238" spans="5:50" x14ac:dyDescent="0.35"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>
        <f t="shared" si="676"/>
        <v>252.230509749524</v>
      </c>
      <c r="W1238" s="1"/>
      <c r="X1238" s="1"/>
      <c r="Y1238" s="1"/>
      <c r="Z1238" s="1"/>
      <c r="AA1238" s="1"/>
      <c r="AB1238" s="1"/>
      <c r="AC1238" s="1"/>
      <c r="AD1238" s="1"/>
      <c r="AE1238" s="1"/>
      <c r="AF1238" s="1">
        <f t="shared" si="683"/>
        <v>7.608241679760569E-2</v>
      </c>
      <c r="AG1238" s="1"/>
      <c r="AH1238" s="1"/>
      <c r="AI1238" s="1"/>
      <c r="AJ1238" s="1"/>
      <c r="AK1238" s="1">
        <f t="shared" si="684"/>
        <v>0.29897919713472298</v>
      </c>
      <c r="AL1238" s="1"/>
      <c r="AM1238" s="1"/>
      <c r="AN1238" s="1"/>
      <c r="AO1238" s="1"/>
      <c r="AP1238" s="1">
        <f t="shared" si="677"/>
        <v>0</v>
      </c>
      <c r="AQ1238" s="1">
        <f t="shared" si="678"/>
        <v>683.75157052348789</v>
      </c>
      <c r="AR1238" s="1"/>
      <c r="AT1238">
        <f t="shared" si="679"/>
        <v>0</v>
      </c>
      <c r="AV1238">
        <f t="shared" si="680"/>
        <v>0</v>
      </c>
      <c r="AW1238">
        <f t="shared" si="681"/>
        <v>0</v>
      </c>
      <c r="AX1238">
        <f t="shared" si="682"/>
        <v>0</v>
      </c>
    </row>
    <row r="1239" spans="5:50" x14ac:dyDescent="0.35"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>
        <f t="shared" si="676"/>
        <v>252.230509749524</v>
      </c>
      <c r="W1239" s="1"/>
      <c r="X1239" s="1"/>
      <c r="Y1239" s="1"/>
      <c r="Z1239" s="1"/>
      <c r="AA1239" s="1"/>
      <c r="AB1239" s="1"/>
      <c r="AC1239" s="1"/>
      <c r="AD1239" s="1"/>
      <c r="AE1239" s="1"/>
      <c r="AF1239" s="1">
        <f t="shared" si="683"/>
        <v>7.608241679760569E-2</v>
      </c>
      <c r="AG1239" s="1"/>
      <c r="AH1239" s="1"/>
      <c r="AI1239" s="1"/>
      <c r="AJ1239" s="1"/>
      <c r="AK1239" s="1">
        <f t="shared" si="684"/>
        <v>0.29897919713472298</v>
      </c>
      <c r="AL1239" s="1"/>
      <c r="AM1239" s="1"/>
      <c r="AN1239" s="1"/>
      <c r="AO1239" s="1"/>
      <c r="AP1239" s="1">
        <f t="shared" si="677"/>
        <v>0</v>
      </c>
      <c r="AQ1239" s="1">
        <f t="shared" si="678"/>
        <v>683.75157052348789</v>
      </c>
      <c r="AR1239" s="1"/>
      <c r="AT1239">
        <f t="shared" si="679"/>
        <v>0</v>
      </c>
      <c r="AV1239">
        <f t="shared" si="680"/>
        <v>0</v>
      </c>
      <c r="AW1239">
        <f t="shared" si="681"/>
        <v>0</v>
      </c>
      <c r="AX1239">
        <f t="shared" si="682"/>
        <v>0</v>
      </c>
    </row>
    <row r="1240" spans="5:50" x14ac:dyDescent="0.35"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>
        <f t="shared" si="676"/>
        <v>252.230509749524</v>
      </c>
      <c r="W1240" s="1"/>
      <c r="X1240" s="1"/>
      <c r="Y1240" s="1"/>
      <c r="Z1240" s="1"/>
      <c r="AA1240" s="1"/>
      <c r="AB1240" s="1"/>
      <c r="AC1240" s="1"/>
      <c r="AD1240" s="1"/>
      <c r="AE1240" s="1"/>
      <c r="AF1240" s="1">
        <f t="shared" si="683"/>
        <v>7.608241679760569E-2</v>
      </c>
      <c r="AG1240" s="1"/>
      <c r="AH1240" s="1"/>
      <c r="AI1240" s="1"/>
      <c r="AJ1240" s="1"/>
      <c r="AK1240" s="1">
        <f t="shared" si="684"/>
        <v>0.29897919713472298</v>
      </c>
      <c r="AL1240" s="1"/>
      <c r="AM1240" s="1"/>
      <c r="AN1240" s="1"/>
      <c r="AO1240" s="1"/>
      <c r="AP1240" s="1">
        <f t="shared" si="677"/>
        <v>0</v>
      </c>
      <c r="AQ1240" s="1">
        <f t="shared" si="678"/>
        <v>683.75157052348789</v>
      </c>
      <c r="AR1240" s="1"/>
      <c r="AT1240">
        <f t="shared" si="679"/>
        <v>0</v>
      </c>
      <c r="AV1240">
        <f t="shared" si="680"/>
        <v>0</v>
      </c>
      <c r="AW1240">
        <f t="shared" si="681"/>
        <v>0</v>
      </c>
      <c r="AX1240">
        <f t="shared" si="682"/>
        <v>0</v>
      </c>
    </row>
    <row r="1241" spans="5:50" x14ac:dyDescent="0.35"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>
        <f t="shared" si="676"/>
        <v>252.230509749524</v>
      </c>
      <c r="W1241" s="1"/>
      <c r="X1241" s="1"/>
      <c r="Y1241" s="1"/>
      <c r="Z1241" s="1"/>
      <c r="AA1241" s="1"/>
      <c r="AB1241" s="1"/>
      <c r="AC1241" s="1"/>
      <c r="AD1241" s="1"/>
      <c r="AE1241" s="1"/>
      <c r="AF1241" s="1">
        <f t="shared" si="683"/>
        <v>7.608241679760569E-2</v>
      </c>
      <c r="AG1241" s="1"/>
      <c r="AH1241" s="1"/>
      <c r="AI1241" s="1"/>
      <c r="AJ1241" s="1"/>
      <c r="AK1241" s="1">
        <f t="shared" si="684"/>
        <v>0.29897919713472298</v>
      </c>
      <c r="AL1241" s="1"/>
      <c r="AM1241" s="1"/>
      <c r="AN1241" s="1"/>
      <c r="AO1241" s="1"/>
      <c r="AP1241" s="1">
        <f t="shared" si="677"/>
        <v>0</v>
      </c>
      <c r="AQ1241" s="1">
        <f t="shared" si="678"/>
        <v>683.75157052348789</v>
      </c>
      <c r="AR1241" s="1"/>
      <c r="AT1241">
        <f t="shared" si="679"/>
        <v>0</v>
      </c>
      <c r="AV1241">
        <f t="shared" si="680"/>
        <v>0</v>
      </c>
      <c r="AW1241">
        <f t="shared" si="681"/>
        <v>0</v>
      </c>
      <c r="AX1241">
        <f t="shared" si="682"/>
        <v>0</v>
      </c>
    </row>
    <row r="1242" spans="5:50" x14ac:dyDescent="0.35"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>
        <f t="shared" si="676"/>
        <v>252.230509749524</v>
      </c>
      <c r="W1242" s="1"/>
      <c r="X1242" s="1"/>
      <c r="Y1242" s="1"/>
      <c r="Z1242" s="1"/>
      <c r="AA1242" s="1"/>
      <c r="AB1242" s="1"/>
      <c r="AC1242" s="1"/>
      <c r="AD1242" s="1"/>
      <c r="AE1242" s="1"/>
      <c r="AF1242" s="1">
        <f t="shared" si="683"/>
        <v>7.608241679760569E-2</v>
      </c>
      <c r="AG1242" s="1"/>
      <c r="AH1242" s="1"/>
      <c r="AI1242" s="1"/>
      <c r="AJ1242" s="1"/>
      <c r="AK1242" s="1">
        <f t="shared" si="684"/>
        <v>0.29897919713472298</v>
      </c>
      <c r="AL1242" s="1"/>
      <c r="AM1242" s="1"/>
      <c r="AN1242" s="1"/>
      <c r="AO1242" s="1"/>
      <c r="AP1242" s="1">
        <f t="shared" si="677"/>
        <v>0</v>
      </c>
      <c r="AQ1242" s="1">
        <f t="shared" si="678"/>
        <v>683.75157052348789</v>
      </c>
      <c r="AR1242" s="1"/>
      <c r="AT1242">
        <f t="shared" si="679"/>
        <v>0</v>
      </c>
      <c r="AV1242">
        <f t="shared" si="680"/>
        <v>0</v>
      </c>
      <c r="AW1242">
        <f t="shared" si="681"/>
        <v>0</v>
      </c>
      <c r="AX1242">
        <f t="shared" si="682"/>
        <v>0</v>
      </c>
    </row>
    <row r="1243" spans="5:50" x14ac:dyDescent="0.35"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>
        <f t="shared" si="676"/>
        <v>252.230509749524</v>
      </c>
      <c r="W1243" s="1"/>
      <c r="X1243" s="1"/>
      <c r="Y1243" s="1"/>
      <c r="Z1243" s="1"/>
      <c r="AA1243" s="1"/>
      <c r="AB1243" s="1"/>
      <c r="AC1243" s="1"/>
      <c r="AD1243" s="1"/>
      <c r="AE1243" s="1"/>
      <c r="AF1243" s="1">
        <f t="shared" si="683"/>
        <v>7.608241679760569E-2</v>
      </c>
      <c r="AG1243" s="1"/>
      <c r="AH1243" s="1"/>
      <c r="AI1243" s="1"/>
      <c r="AJ1243" s="1"/>
      <c r="AK1243" s="1">
        <f t="shared" si="684"/>
        <v>0.29897919713472298</v>
      </c>
      <c r="AL1243" s="1"/>
      <c r="AM1243" s="1"/>
      <c r="AN1243" s="1"/>
      <c r="AO1243" s="1"/>
      <c r="AP1243" s="1">
        <f t="shared" si="677"/>
        <v>0</v>
      </c>
      <c r="AQ1243" s="1">
        <f t="shared" si="678"/>
        <v>683.75157052348789</v>
      </c>
      <c r="AR1243" s="1"/>
      <c r="AT1243">
        <f t="shared" si="679"/>
        <v>0</v>
      </c>
      <c r="AV1243">
        <f t="shared" si="680"/>
        <v>0</v>
      </c>
      <c r="AW1243">
        <f t="shared" si="681"/>
        <v>0</v>
      </c>
      <c r="AX1243">
        <f t="shared" si="682"/>
        <v>0</v>
      </c>
    </row>
    <row r="1244" spans="5:50" x14ac:dyDescent="0.35"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>
        <f t="shared" si="676"/>
        <v>252.230509749524</v>
      </c>
      <c r="W1244" s="1"/>
      <c r="X1244" s="1"/>
      <c r="Y1244" s="1"/>
      <c r="Z1244" s="1"/>
      <c r="AA1244" s="1"/>
      <c r="AB1244" s="1"/>
      <c r="AC1244" s="1"/>
      <c r="AD1244" s="1"/>
      <c r="AE1244" s="1"/>
      <c r="AF1244" s="1">
        <f t="shared" si="683"/>
        <v>7.608241679760569E-2</v>
      </c>
      <c r="AG1244" s="1"/>
      <c r="AH1244" s="1"/>
      <c r="AI1244" s="1"/>
      <c r="AJ1244" s="1"/>
      <c r="AK1244" s="1">
        <f t="shared" si="684"/>
        <v>0.29897919713472298</v>
      </c>
      <c r="AL1244" s="1"/>
      <c r="AM1244" s="1"/>
      <c r="AN1244" s="1"/>
      <c r="AO1244" s="1"/>
      <c r="AP1244" s="1">
        <f t="shared" si="677"/>
        <v>0</v>
      </c>
      <c r="AQ1244" s="1">
        <f t="shared" si="678"/>
        <v>683.75157052348789</v>
      </c>
      <c r="AR1244" s="1"/>
      <c r="AT1244">
        <f t="shared" si="679"/>
        <v>0</v>
      </c>
      <c r="AV1244">
        <f t="shared" si="680"/>
        <v>0</v>
      </c>
      <c r="AW1244">
        <f t="shared" si="681"/>
        <v>0</v>
      </c>
      <c r="AX1244">
        <f t="shared" si="682"/>
        <v>0</v>
      </c>
    </row>
    <row r="1245" spans="5:50" x14ac:dyDescent="0.35"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>
        <f t="shared" si="676"/>
        <v>252.230509749524</v>
      </c>
      <c r="W1245" s="1"/>
      <c r="X1245" s="1"/>
      <c r="Y1245" s="1"/>
      <c r="Z1245" s="1"/>
      <c r="AA1245" s="1"/>
      <c r="AB1245" s="1"/>
      <c r="AC1245" s="1"/>
      <c r="AD1245" s="1"/>
      <c r="AE1245" s="1"/>
      <c r="AF1245" s="1">
        <f t="shared" si="683"/>
        <v>7.608241679760569E-2</v>
      </c>
      <c r="AG1245" s="1"/>
      <c r="AH1245" s="1"/>
      <c r="AI1245" s="1"/>
      <c r="AJ1245" s="1"/>
      <c r="AK1245" s="1">
        <f t="shared" si="684"/>
        <v>0.29897919713472298</v>
      </c>
      <c r="AL1245" s="1"/>
      <c r="AM1245" s="1"/>
      <c r="AN1245" s="1"/>
      <c r="AO1245" s="1"/>
      <c r="AP1245" s="1">
        <f t="shared" si="677"/>
        <v>0</v>
      </c>
      <c r="AQ1245" s="1">
        <f t="shared" si="678"/>
        <v>683.75157052348789</v>
      </c>
      <c r="AR1245" s="1"/>
      <c r="AT1245">
        <f t="shared" si="679"/>
        <v>0</v>
      </c>
      <c r="AV1245">
        <f t="shared" si="680"/>
        <v>0</v>
      </c>
      <c r="AW1245">
        <f t="shared" si="681"/>
        <v>0</v>
      </c>
      <c r="AX1245">
        <f t="shared" si="682"/>
        <v>0</v>
      </c>
    </row>
    <row r="1246" spans="5:50" x14ac:dyDescent="0.35"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>
        <f t="shared" si="676"/>
        <v>252.230509749524</v>
      </c>
      <c r="W1246" s="1"/>
      <c r="X1246" s="1"/>
      <c r="Y1246" s="1"/>
      <c r="Z1246" s="1"/>
      <c r="AA1246" s="1"/>
      <c r="AB1246" s="1"/>
      <c r="AC1246" s="1"/>
      <c r="AD1246" s="1"/>
      <c r="AE1246" s="1"/>
      <c r="AF1246" s="1">
        <f t="shared" si="683"/>
        <v>7.608241679760569E-2</v>
      </c>
      <c r="AG1246" s="1"/>
      <c r="AH1246" s="1"/>
      <c r="AI1246" s="1"/>
      <c r="AJ1246" s="1"/>
      <c r="AK1246" s="1">
        <f t="shared" si="684"/>
        <v>0.29897919713472298</v>
      </c>
      <c r="AL1246" s="1"/>
      <c r="AM1246" s="1"/>
      <c r="AN1246" s="1"/>
      <c r="AO1246" s="1"/>
      <c r="AP1246" s="1">
        <f t="shared" si="677"/>
        <v>0</v>
      </c>
      <c r="AQ1246" s="1">
        <f t="shared" si="678"/>
        <v>683.75157052348789</v>
      </c>
      <c r="AR1246" s="1"/>
      <c r="AT1246">
        <f t="shared" si="679"/>
        <v>0</v>
      </c>
      <c r="AV1246">
        <f t="shared" si="680"/>
        <v>0</v>
      </c>
      <c r="AW1246">
        <f t="shared" si="681"/>
        <v>0</v>
      </c>
      <c r="AX1246">
        <f t="shared" si="682"/>
        <v>0</v>
      </c>
    </row>
    <row r="1247" spans="5:50" x14ac:dyDescent="0.35"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>
        <f t="shared" si="676"/>
        <v>252.230509749524</v>
      </c>
      <c r="W1247" s="1"/>
      <c r="X1247" s="1"/>
      <c r="Y1247" s="1"/>
      <c r="Z1247" s="1"/>
      <c r="AA1247" s="1"/>
      <c r="AB1247" s="1"/>
      <c r="AC1247" s="1"/>
      <c r="AD1247" s="1"/>
      <c r="AE1247" s="1"/>
      <c r="AF1247" s="1">
        <f t="shared" si="683"/>
        <v>7.608241679760569E-2</v>
      </c>
      <c r="AG1247" s="1"/>
      <c r="AH1247" s="1"/>
      <c r="AI1247" s="1"/>
      <c r="AJ1247" s="1"/>
      <c r="AK1247" s="1">
        <f t="shared" si="684"/>
        <v>0.29897919713472298</v>
      </c>
      <c r="AL1247" s="1"/>
      <c r="AM1247" s="1"/>
      <c r="AN1247" s="1"/>
      <c r="AO1247" s="1"/>
      <c r="AP1247" s="1">
        <f t="shared" si="677"/>
        <v>0</v>
      </c>
      <c r="AQ1247" s="1">
        <f t="shared" si="678"/>
        <v>683.75157052348789</v>
      </c>
      <c r="AR1247" s="1"/>
      <c r="AT1247">
        <f t="shared" si="679"/>
        <v>0</v>
      </c>
      <c r="AV1247">
        <f t="shared" si="680"/>
        <v>0</v>
      </c>
      <c r="AW1247">
        <f t="shared" si="681"/>
        <v>0</v>
      </c>
      <c r="AX1247">
        <f t="shared" si="682"/>
        <v>0</v>
      </c>
    </row>
    <row r="1248" spans="5:50" x14ac:dyDescent="0.35"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>
        <f t="shared" si="676"/>
        <v>252.230509749524</v>
      </c>
      <c r="W1248" s="1"/>
      <c r="X1248" s="1"/>
      <c r="Y1248" s="1"/>
      <c r="Z1248" s="1"/>
      <c r="AA1248" s="1"/>
      <c r="AB1248" s="1"/>
      <c r="AC1248" s="1"/>
      <c r="AD1248" s="1"/>
      <c r="AE1248" s="1"/>
      <c r="AF1248" s="1">
        <f t="shared" si="683"/>
        <v>7.608241679760569E-2</v>
      </c>
      <c r="AG1248" s="1"/>
      <c r="AH1248" s="1"/>
      <c r="AI1248" s="1"/>
      <c r="AJ1248" s="1"/>
      <c r="AK1248" s="1">
        <f t="shared" si="684"/>
        <v>0.29897919713472298</v>
      </c>
      <c r="AL1248" s="1"/>
      <c r="AM1248" s="1"/>
      <c r="AN1248" s="1"/>
      <c r="AO1248" s="1"/>
      <c r="AP1248" s="1">
        <f t="shared" si="677"/>
        <v>0</v>
      </c>
      <c r="AQ1248" s="1">
        <f t="shared" si="678"/>
        <v>683.75157052348789</v>
      </c>
      <c r="AR1248" s="1"/>
      <c r="AT1248">
        <f t="shared" si="679"/>
        <v>0</v>
      </c>
      <c r="AV1248">
        <f t="shared" si="680"/>
        <v>0</v>
      </c>
      <c r="AW1248">
        <f t="shared" si="681"/>
        <v>0</v>
      </c>
      <c r="AX1248">
        <f t="shared" si="682"/>
        <v>0</v>
      </c>
    </row>
    <row r="1249" spans="5:50" x14ac:dyDescent="0.35"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>
        <f t="shared" si="676"/>
        <v>252.230509749524</v>
      </c>
      <c r="W1249" s="1"/>
      <c r="X1249" s="1"/>
      <c r="Y1249" s="1"/>
      <c r="Z1249" s="1"/>
      <c r="AA1249" s="1"/>
      <c r="AB1249" s="1"/>
      <c r="AC1249" s="1"/>
      <c r="AD1249" s="1"/>
      <c r="AE1249" s="1"/>
      <c r="AF1249" s="1">
        <f t="shared" si="683"/>
        <v>7.608241679760569E-2</v>
      </c>
      <c r="AG1249" s="1"/>
      <c r="AH1249" s="1"/>
      <c r="AI1249" s="1"/>
      <c r="AJ1249" s="1"/>
      <c r="AK1249" s="1">
        <f t="shared" si="684"/>
        <v>0.29897919713472298</v>
      </c>
      <c r="AL1249" s="1"/>
      <c r="AM1249" s="1"/>
      <c r="AN1249" s="1"/>
      <c r="AO1249" s="1"/>
      <c r="AP1249" s="1">
        <f t="shared" si="677"/>
        <v>0</v>
      </c>
      <c r="AQ1249" s="1">
        <f t="shared" si="678"/>
        <v>683.75157052348789</v>
      </c>
      <c r="AR1249" s="1"/>
      <c r="AT1249">
        <f t="shared" si="679"/>
        <v>0</v>
      </c>
      <c r="AV1249">
        <f t="shared" si="680"/>
        <v>0</v>
      </c>
      <c r="AW1249">
        <f t="shared" si="681"/>
        <v>0</v>
      </c>
      <c r="AX1249">
        <f t="shared" si="682"/>
        <v>0</v>
      </c>
    </row>
    <row r="1250" spans="5:50" x14ac:dyDescent="0.35"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>
        <f t="shared" si="676"/>
        <v>252.230509749524</v>
      </c>
      <c r="W1250" s="1"/>
      <c r="X1250" s="1"/>
      <c r="Y1250" s="1"/>
      <c r="Z1250" s="1"/>
      <c r="AA1250" s="1"/>
      <c r="AB1250" s="1"/>
      <c r="AC1250" s="1"/>
      <c r="AD1250" s="1"/>
      <c r="AE1250" s="1"/>
      <c r="AF1250" s="1">
        <f t="shared" si="683"/>
        <v>7.608241679760569E-2</v>
      </c>
      <c r="AG1250" s="1"/>
      <c r="AH1250" s="1"/>
      <c r="AI1250" s="1"/>
      <c r="AJ1250" s="1"/>
      <c r="AK1250" s="1">
        <f t="shared" si="684"/>
        <v>0.29897919713472298</v>
      </c>
      <c r="AL1250" s="1"/>
      <c r="AM1250" s="1"/>
      <c r="AN1250" s="1"/>
      <c r="AO1250" s="1"/>
      <c r="AP1250" s="1">
        <f t="shared" si="677"/>
        <v>0</v>
      </c>
      <c r="AQ1250" s="1">
        <f t="shared" si="678"/>
        <v>683.75157052348789</v>
      </c>
      <c r="AR1250" s="1"/>
      <c r="AT1250">
        <f t="shared" si="679"/>
        <v>0</v>
      </c>
      <c r="AV1250">
        <f t="shared" si="680"/>
        <v>0</v>
      </c>
      <c r="AW1250">
        <f t="shared" si="681"/>
        <v>0</v>
      </c>
      <c r="AX1250">
        <f t="shared" si="682"/>
        <v>0</v>
      </c>
    </row>
    <row r="1251" spans="5:50" x14ac:dyDescent="0.35"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>
        <f t="shared" si="676"/>
        <v>252.230509749524</v>
      </c>
      <c r="W1251" s="1"/>
      <c r="X1251" s="1"/>
      <c r="Y1251" s="1"/>
      <c r="Z1251" s="1"/>
      <c r="AA1251" s="1"/>
      <c r="AB1251" s="1"/>
      <c r="AC1251" s="1"/>
      <c r="AD1251" s="1"/>
      <c r="AE1251" s="1"/>
      <c r="AF1251" s="1">
        <f t="shared" si="683"/>
        <v>7.608241679760569E-2</v>
      </c>
      <c r="AG1251" s="1"/>
      <c r="AH1251" s="1"/>
      <c r="AI1251" s="1"/>
      <c r="AJ1251" s="1"/>
      <c r="AK1251" s="1">
        <f t="shared" si="684"/>
        <v>0.29897919713472298</v>
      </c>
      <c r="AL1251" s="1"/>
      <c r="AM1251" s="1"/>
      <c r="AN1251" s="1"/>
      <c r="AO1251" s="1"/>
      <c r="AP1251" s="1">
        <f t="shared" si="677"/>
        <v>0</v>
      </c>
      <c r="AQ1251" s="1">
        <f t="shared" si="678"/>
        <v>683.75157052348789</v>
      </c>
      <c r="AR1251" s="1"/>
      <c r="AT1251">
        <f t="shared" si="679"/>
        <v>0</v>
      </c>
      <c r="AV1251">
        <f t="shared" si="680"/>
        <v>0</v>
      </c>
      <c r="AW1251">
        <f t="shared" si="681"/>
        <v>0</v>
      </c>
      <c r="AX1251">
        <f t="shared" si="682"/>
        <v>0</v>
      </c>
    </row>
    <row r="1252" spans="5:50" x14ac:dyDescent="0.35"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>
        <f t="shared" ref="V1252:V1315" si="685">MAX(0.3*$B$7, $B$7*(1 - $B$30*LN(1 + X1252))) + AJ1252</f>
        <v>252.230509749524</v>
      </c>
      <c r="W1252" s="1"/>
      <c r="X1252" s="1"/>
      <c r="Y1252" s="1"/>
      <c r="Z1252" s="1"/>
      <c r="AA1252" s="1"/>
      <c r="AB1252" s="1"/>
      <c r="AC1252" s="1"/>
      <c r="AD1252" s="1"/>
      <c r="AE1252" s="1"/>
      <c r="AF1252" s="1">
        <f t="shared" si="683"/>
        <v>7.608241679760569E-2</v>
      </c>
      <c r="AG1252" s="1"/>
      <c r="AH1252" s="1"/>
      <c r="AI1252" s="1"/>
      <c r="AJ1252" s="1"/>
      <c r="AK1252" s="1">
        <f t="shared" si="684"/>
        <v>0.29897919713472298</v>
      </c>
      <c r="AL1252" s="1"/>
      <c r="AM1252" s="1"/>
      <c r="AN1252" s="1"/>
      <c r="AO1252" s="1"/>
      <c r="AP1252" s="1">
        <f t="shared" ref="AP1252:AP1315" si="686">W1252*B$49*N1252</f>
        <v>0</v>
      </c>
      <c r="AQ1252" s="1">
        <f t="shared" ref="AQ1252:AQ1315" si="687">B$9*(AF1251/B$51)*(1 - B$31*MIN(1,U1252))</f>
        <v>683.75157052348789</v>
      </c>
      <c r="AR1252" s="1"/>
      <c r="AT1252">
        <f t="shared" ref="AT1252:AT1315" si="688">AP1252*B$50</f>
        <v>0</v>
      </c>
      <c r="AV1252">
        <f t="shared" ref="AV1252:AV1315" si="689">AT1252*Y1252</f>
        <v>0</v>
      </c>
      <c r="AW1252">
        <f t="shared" ref="AW1252:AW1315" si="690">AR1252*B$52+AV1252*B$53</f>
        <v>0</v>
      </c>
      <c r="AX1252">
        <f t="shared" ref="AX1252:AX1315" si="691">AX1251+AW1251*B$3</f>
        <v>0</v>
      </c>
    </row>
    <row r="1253" spans="5:50" x14ac:dyDescent="0.35"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>
        <f t="shared" si="685"/>
        <v>252.230509749524</v>
      </c>
      <c r="W1253" s="1"/>
      <c r="X1253" s="1"/>
      <c r="Y1253" s="1"/>
      <c r="Z1253" s="1"/>
      <c r="AA1253" s="1"/>
      <c r="AB1253" s="1"/>
      <c r="AC1253" s="1"/>
      <c r="AD1253" s="1"/>
      <c r="AE1253" s="1"/>
      <c r="AF1253" s="1">
        <f t="shared" si="683"/>
        <v>7.608241679760569E-2</v>
      </c>
      <c r="AG1253" s="1"/>
      <c r="AH1253" s="1"/>
      <c r="AI1253" s="1"/>
      <c r="AJ1253" s="1"/>
      <c r="AK1253" s="1">
        <f t="shared" si="684"/>
        <v>0.29897919713472298</v>
      </c>
      <c r="AL1253" s="1"/>
      <c r="AM1253" s="1"/>
      <c r="AN1253" s="1"/>
      <c r="AO1253" s="1"/>
      <c r="AP1253" s="1">
        <f t="shared" si="686"/>
        <v>0</v>
      </c>
      <c r="AQ1253" s="1">
        <f t="shared" si="687"/>
        <v>683.75157052348789</v>
      </c>
      <c r="AR1253" s="1"/>
      <c r="AT1253">
        <f t="shared" si="688"/>
        <v>0</v>
      </c>
      <c r="AV1253">
        <f t="shared" si="689"/>
        <v>0</v>
      </c>
      <c r="AW1253">
        <f t="shared" si="690"/>
        <v>0</v>
      </c>
      <c r="AX1253">
        <f t="shared" si="691"/>
        <v>0</v>
      </c>
    </row>
    <row r="1254" spans="5:50" x14ac:dyDescent="0.35"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>
        <f t="shared" si="685"/>
        <v>252.230509749524</v>
      </c>
      <c r="W1254" s="1"/>
      <c r="X1254" s="1"/>
      <c r="Y1254" s="1"/>
      <c r="Z1254" s="1"/>
      <c r="AA1254" s="1"/>
      <c r="AB1254" s="1"/>
      <c r="AC1254" s="1"/>
      <c r="AD1254" s="1"/>
      <c r="AE1254" s="1"/>
      <c r="AF1254" s="1">
        <f t="shared" si="683"/>
        <v>7.608241679760569E-2</v>
      </c>
      <c r="AG1254" s="1"/>
      <c r="AH1254" s="1"/>
      <c r="AI1254" s="1"/>
      <c r="AJ1254" s="1"/>
      <c r="AK1254" s="1">
        <f t="shared" si="684"/>
        <v>0.29897919713472298</v>
      </c>
      <c r="AL1254" s="1"/>
      <c r="AM1254" s="1"/>
      <c r="AN1254" s="1"/>
      <c r="AO1254" s="1"/>
      <c r="AP1254" s="1">
        <f t="shared" si="686"/>
        <v>0</v>
      </c>
      <c r="AQ1254" s="1">
        <f t="shared" si="687"/>
        <v>683.75157052348789</v>
      </c>
      <c r="AR1254" s="1"/>
      <c r="AT1254">
        <f t="shared" si="688"/>
        <v>0</v>
      </c>
      <c r="AV1254">
        <f t="shared" si="689"/>
        <v>0</v>
      </c>
      <c r="AW1254">
        <f t="shared" si="690"/>
        <v>0</v>
      </c>
      <c r="AX1254">
        <f t="shared" si="691"/>
        <v>0</v>
      </c>
    </row>
    <row r="1255" spans="5:50" x14ac:dyDescent="0.35"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>
        <f t="shared" si="685"/>
        <v>252.230509749524</v>
      </c>
      <c r="W1255" s="1"/>
      <c r="X1255" s="1"/>
      <c r="Y1255" s="1"/>
      <c r="Z1255" s="1"/>
      <c r="AA1255" s="1"/>
      <c r="AB1255" s="1"/>
      <c r="AC1255" s="1"/>
      <c r="AD1255" s="1"/>
      <c r="AE1255" s="1"/>
      <c r="AF1255" s="1">
        <f t="shared" si="683"/>
        <v>7.608241679760569E-2</v>
      </c>
      <c r="AG1255" s="1"/>
      <c r="AH1255" s="1"/>
      <c r="AI1255" s="1"/>
      <c r="AJ1255" s="1"/>
      <c r="AK1255" s="1">
        <f t="shared" si="684"/>
        <v>0.29897919713472298</v>
      </c>
      <c r="AL1255" s="1"/>
      <c r="AM1255" s="1"/>
      <c r="AN1255" s="1"/>
      <c r="AO1255" s="1"/>
      <c r="AP1255" s="1">
        <f t="shared" si="686"/>
        <v>0</v>
      </c>
      <c r="AQ1255" s="1">
        <f t="shared" si="687"/>
        <v>683.75157052348789</v>
      </c>
      <c r="AR1255" s="1"/>
      <c r="AT1255">
        <f t="shared" si="688"/>
        <v>0</v>
      </c>
      <c r="AV1255">
        <f t="shared" si="689"/>
        <v>0</v>
      </c>
      <c r="AW1255">
        <f t="shared" si="690"/>
        <v>0</v>
      </c>
      <c r="AX1255">
        <f t="shared" si="691"/>
        <v>0</v>
      </c>
    </row>
    <row r="1256" spans="5:50" x14ac:dyDescent="0.35"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>
        <f t="shared" si="685"/>
        <v>252.230509749524</v>
      </c>
      <c r="W1256" s="1"/>
      <c r="X1256" s="1"/>
      <c r="Y1256" s="1"/>
      <c r="Z1256" s="1"/>
      <c r="AA1256" s="1"/>
      <c r="AB1256" s="1"/>
      <c r="AC1256" s="1"/>
      <c r="AD1256" s="1"/>
      <c r="AE1256" s="1"/>
      <c r="AF1256" s="1">
        <f t="shared" si="683"/>
        <v>7.608241679760569E-2</v>
      </c>
      <c r="AG1256" s="1"/>
      <c r="AH1256" s="1"/>
      <c r="AI1256" s="1"/>
      <c r="AJ1256" s="1"/>
      <c r="AK1256" s="1">
        <f t="shared" si="684"/>
        <v>0.29897919713472298</v>
      </c>
      <c r="AL1256" s="1"/>
      <c r="AM1256" s="1"/>
      <c r="AN1256" s="1"/>
      <c r="AO1256" s="1"/>
      <c r="AP1256" s="1">
        <f t="shared" si="686"/>
        <v>0</v>
      </c>
      <c r="AQ1256" s="1">
        <f t="shared" si="687"/>
        <v>683.75157052348789</v>
      </c>
      <c r="AR1256" s="1"/>
      <c r="AT1256">
        <f t="shared" si="688"/>
        <v>0</v>
      </c>
      <c r="AV1256">
        <f t="shared" si="689"/>
        <v>0</v>
      </c>
      <c r="AW1256">
        <f t="shared" si="690"/>
        <v>0</v>
      </c>
      <c r="AX1256">
        <f t="shared" si="691"/>
        <v>0</v>
      </c>
    </row>
    <row r="1257" spans="5:50" x14ac:dyDescent="0.35"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>
        <f t="shared" si="685"/>
        <v>252.230509749524</v>
      </c>
      <c r="W1257" s="1"/>
      <c r="X1257" s="1"/>
      <c r="Y1257" s="1"/>
      <c r="Z1257" s="1"/>
      <c r="AA1257" s="1"/>
      <c r="AB1257" s="1"/>
      <c r="AC1257" s="1"/>
      <c r="AD1257" s="1"/>
      <c r="AE1257" s="1"/>
      <c r="AF1257" s="1">
        <f t="shared" si="683"/>
        <v>7.608241679760569E-2</v>
      </c>
      <c r="AG1257" s="1"/>
      <c r="AH1257" s="1"/>
      <c r="AI1257" s="1"/>
      <c r="AJ1257" s="1"/>
      <c r="AK1257" s="1">
        <f t="shared" si="684"/>
        <v>0.29897919713472298</v>
      </c>
      <c r="AL1257" s="1"/>
      <c r="AM1257" s="1"/>
      <c r="AN1257" s="1"/>
      <c r="AO1257" s="1"/>
      <c r="AP1257" s="1">
        <f t="shared" si="686"/>
        <v>0</v>
      </c>
      <c r="AQ1257" s="1">
        <f t="shared" si="687"/>
        <v>683.75157052348789</v>
      </c>
      <c r="AR1257" s="1"/>
      <c r="AT1257">
        <f t="shared" si="688"/>
        <v>0</v>
      </c>
      <c r="AV1257">
        <f t="shared" si="689"/>
        <v>0</v>
      </c>
      <c r="AW1257">
        <f t="shared" si="690"/>
        <v>0</v>
      </c>
      <c r="AX1257">
        <f t="shared" si="691"/>
        <v>0</v>
      </c>
    </row>
    <row r="1258" spans="5:50" x14ac:dyDescent="0.35"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>
        <f t="shared" si="685"/>
        <v>252.230509749524</v>
      </c>
      <c r="W1258" s="1"/>
      <c r="X1258" s="1"/>
      <c r="Y1258" s="1"/>
      <c r="Z1258" s="1"/>
      <c r="AA1258" s="1"/>
      <c r="AB1258" s="1"/>
      <c r="AC1258" s="1"/>
      <c r="AD1258" s="1"/>
      <c r="AE1258" s="1"/>
      <c r="AF1258" s="1">
        <f t="shared" si="683"/>
        <v>7.608241679760569E-2</v>
      </c>
      <c r="AG1258" s="1"/>
      <c r="AH1258" s="1"/>
      <c r="AI1258" s="1"/>
      <c r="AJ1258" s="1"/>
      <c r="AK1258" s="1">
        <f t="shared" si="684"/>
        <v>0.29897919713472298</v>
      </c>
      <c r="AL1258" s="1"/>
      <c r="AM1258" s="1"/>
      <c r="AN1258" s="1"/>
      <c r="AO1258" s="1"/>
      <c r="AP1258" s="1">
        <f t="shared" si="686"/>
        <v>0</v>
      </c>
      <c r="AQ1258" s="1">
        <f t="shared" si="687"/>
        <v>683.75157052348789</v>
      </c>
      <c r="AR1258" s="1"/>
      <c r="AT1258">
        <f t="shared" si="688"/>
        <v>0</v>
      </c>
      <c r="AV1258">
        <f t="shared" si="689"/>
        <v>0</v>
      </c>
      <c r="AW1258">
        <f t="shared" si="690"/>
        <v>0</v>
      </c>
      <c r="AX1258">
        <f t="shared" si="691"/>
        <v>0</v>
      </c>
    </row>
    <row r="1259" spans="5:50" x14ac:dyDescent="0.35"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>
        <f t="shared" si="685"/>
        <v>252.230509749524</v>
      </c>
      <c r="W1259" s="1"/>
      <c r="X1259" s="1"/>
      <c r="Y1259" s="1"/>
      <c r="Z1259" s="1"/>
      <c r="AA1259" s="1"/>
      <c r="AB1259" s="1"/>
      <c r="AC1259" s="1"/>
      <c r="AD1259" s="1"/>
      <c r="AE1259" s="1"/>
      <c r="AF1259" s="1">
        <f t="shared" si="683"/>
        <v>7.608241679760569E-2</v>
      </c>
      <c r="AG1259" s="1"/>
      <c r="AH1259" s="1"/>
      <c r="AI1259" s="1"/>
      <c r="AJ1259" s="1"/>
      <c r="AK1259" s="1">
        <f t="shared" si="684"/>
        <v>0.29897919713472298</v>
      </c>
      <c r="AL1259" s="1"/>
      <c r="AM1259" s="1"/>
      <c r="AN1259" s="1"/>
      <c r="AO1259" s="1"/>
      <c r="AP1259" s="1">
        <f t="shared" si="686"/>
        <v>0</v>
      </c>
      <c r="AQ1259" s="1">
        <f t="shared" si="687"/>
        <v>683.75157052348789</v>
      </c>
      <c r="AR1259" s="1"/>
      <c r="AT1259">
        <f t="shared" si="688"/>
        <v>0</v>
      </c>
      <c r="AV1259">
        <f t="shared" si="689"/>
        <v>0</v>
      </c>
      <c r="AW1259">
        <f t="shared" si="690"/>
        <v>0</v>
      </c>
      <c r="AX1259">
        <f t="shared" si="691"/>
        <v>0</v>
      </c>
    </row>
    <row r="1260" spans="5:50" x14ac:dyDescent="0.35"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>
        <f t="shared" si="685"/>
        <v>252.230509749524</v>
      </c>
      <c r="W1260" s="1"/>
      <c r="X1260" s="1"/>
      <c r="Y1260" s="1"/>
      <c r="Z1260" s="1"/>
      <c r="AA1260" s="1"/>
      <c r="AB1260" s="1"/>
      <c r="AC1260" s="1"/>
      <c r="AD1260" s="1"/>
      <c r="AE1260" s="1"/>
      <c r="AF1260" s="1">
        <f t="shared" si="683"/>
        <v>7.608241679760569E-2</v>
      </c>
      <c r="AG1260" s="1"/>
      <c r="AH1260" s="1"/>
      <c r="AI1260" s="1"/>
      <c r="AJ1260" s="1"/>
      <c r="AK1260" s="1">
        <f t="shared" si="684"/>
        <v>0.29897919713472298</v>
      </c>
      <c r="AL1260" s="1"/>
      <c r="AM1260" s="1"/>
      <c r="AN1260" s="1"/>
      <c r="AO1260" s="1"/>
      <c r="AP1260" s="1">
        <f t="shared" si="686"/>
        <v>0</v>
      </c>
      <c r="AQ1260" s="1">
        <f t="shared" si="687"/>
        <v>683.75157052348789</v>
      </c>
      <c r="AR1260" s="1"/>
      <c r="AT1260">
        <f t="shared" si="688"/>
        <v>0</v>
      </c>
      <c r="AV1260">
        <f t="shared" si="689"/>
        <v>0</v>
      </c>
      <c r="AW1260">
        <f t="shared" si="690"/>
        <v>0</v>
      </c>
      <c r="AX1260">
        <f t="shared" si="691"/>
        <v>0</v>
      </c>
    </row>
    <row r="1261" spans="5:50" x14ac:dyDescent="0.35"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>
        <f t="shared" si="685"/>
        <v>252.230509749524</v>
      </c>
      <c r="W1261" s="1"/>
      <c r="X1261" s="1"/>
      <c r="Y1261" s="1"/>
      <c r="Z1261" s="1"/>
      <c r="AA1261" s="1"/>
      <c r="AB1261" s="1"/>
      <c r="AC1261" s="1"/>
      <c r="AD1261" s="1"/>
      <c r="AE1261" s="1"/>
      <c r="AF1261" s="1">
        <f t="shared" si="683"/>
        <v>7.608241679760569E-2</v>
      </c>
      <c r="AG1261" s="1"/>
      <c r="AH1261" s="1"/>
      <c r="AI1261" s="1"/>
      <c r="AJ1261" s="1"/>
      <c r="AK1261" s="1">
        <f t="shared" si="684"/>
        <v>0.29897919713472298</v>
      </c>
      <c r="AL1261" s="1"/>
      <c r="AM1261" s="1"/>
      <c r="AN1261" s="1"/>
      <c r="AO1261" s="1"/>
      <c r="AP1261" s="1">
        <f t="shared" si="686"/>
        <v>0</v>
      </c>
      <c r="AQ1261" s="1">
        <f t="shared" si="687"/>
        <v>683.75157052348789</v>
      </c>
      <c r="AR1261" s="1"/>
      <c r="AT1261">
        <f t="shared" si="688"/>
        <v>0</v>
      </c>
      <c r="AV1261">
        <f t="shared" si="689"/>
        <v>0</v>
      </c>
      <c r="AW1261">
        <f t="shared" si="690"/>
        <v>0</v>
      </c>
      <c r="AX1261">
        <f t="shared" si="691"/>
        <v>0</v>
      </c>
    </row>
    <row r="1262" spans="5:50" x14ac:dyDescent="0.35"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>
        <f t="shared" si="685"/>
        <v>252.230509749524</v>
      </c>
      <c r="W1262" s="1"/>
      <c r="X1262" s="1"/>
      <c r="Y1262" s="1"/>
      <c r="Z1262" s="1"/>
      <c r="AA1262" s="1"/>
      <c r="AB1262" s="1"/>
      <c r="AC1262" s="1"/>
      <c r="AD1262" s="1"/>
      <c r="AE1262" s="1"/>
      <c r="AF1262" s="1">
        <f t="shared" si="683"/>
        <v>7.608241679760569E-2</v>
      </c>
      <c r="AG1262" s="1"/>
      <c r="AH1262" s="1"/>
      <c r="AI1262" s="1"/>
      <c r="AJ1262" s="1"/>
      <c r="AK1262" s="1">
        <f t="shared" si="684"/>
        <v>0.29897919713472298</v>
      </c>
      <c r="AL1262" s="1"/>
      <c r="AM1262" s="1"/>
      <c r="AN1262" s="1"/>
      <c r="AO1262" s="1"/>
      <c r="AP1262" s="1">
        <f t="shared" si="686"/>
        <v>0</v>
      </c>
      <c r="AQ1262" s="1">
        <f t="shared" si="687"/>
        <v>683.75157052348789</v>
      </c>
      <c r="AR1262" s="1"/>
      <c r="AT1262">
        <f t="shared" si="688"/>
        <v>0</v>
      </c>
      <c r="AV1262">
        <f t="shared" si="689"/>
        <v>0</v>
      </c>
      <c r="AW1262">
        <f t="shared" si="690"/>
        <v>0</v>
      </c>
      <c r="AX1262">
        <f t="shared" si="691"/>
        <v>0</v>
      </c>
    </row>
    <row r="1263" spans="5:50" x14ac:dyDescent="0.35"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>
        <f t="shared" si="685"/>
        <v>252.230509749524</v>
      </c>
      <c r="W1263" s="1"/>
      <c r="X1263" s="1"/>
      <c r="Y1263" s="1"/>
      <c r="Z1263" s="1"/>
      <c r="AA1263" s="1"/>
      <c r="AB1263" s="1"/>
      <c r="AC1263" s="1"/>
      <c r="AD1263" s="1"/>
      <c r="AE1263" s="1"/>
      <c r="AF1263" s="1">
        <f t="shared" si="683"/>
        <v>7.608241679760569E-2</v>
      </c>
      <c r="AG1263" s="1"/>
      <c r="AH1263" s="1"/>
      <c r="AI1263" s="1"/>
      <c r="AJ1263" s="1"/>
      <c r="AK1263" s="1">
        <f t="shared" si="684"/>
        <v>0.29897919713472298</v>
      </c>
      <c r="AL1263" s="1"/>
      <c r="AM1263" s="1"/>
      <c r="AN1263" s="1"/>
      <c r="AO1263" s="1"/>
      <c r="AP1263" s="1">
        <f t="shared" si="686"/>
        <v>0</v>
      </c>
      <c r="AQ1263" s="1">
        <f t="shared" si="687"/>
        <v>683.75157052348789</v>
      </c>
      <c r="AR1263" s="1"/>
      <c r="AT1263">
        <f t="shared" si="688"/>
        <v>0</v>
      </c>
      <c r="AV1263">
        <f t="shared" si="689"/>
        <v>0</v>
      </c>
      <c r="AW1263">
        <f t="shared" si="690"/>
        <v>0</v>
      </c>
      <c r="AX1263">
        <f t="shared" si="691"/>
        <v>0</v>
      </c>
    </row>
    <row r="1264" spans="5:50" x14ac:dyDescent="0.35"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>
        <f t="shared" si="685"/>
        <v>252.230509749524</v>
      </c>
      <c r="W1264" s="1"/>
      <c r="X1264" s="1"/>
      <c r="Y1264" s="1"/>
      <c r="Z1264" s="1"/>
      <c r="AA1264" s="1"/>
      <c r="AB1264" s="1"/>
      <c r="AC1264" s="1"/>
      <c r="AD1264" s="1"/>
      <c r="AE1264" s="1"/>
      <c r="AF1264" s="1">
        <f t="shared" si="683"/>
        <v>7.608241679760569E-2</v>
      </c>
      <c r="AG1264" s="1"/>
      <c r="AH1264" s="1"/>
      <c r="AI1264" s="1"/>
      <c r="AJ1264" s="1"/>
      <c r="AK1264" s="1">
        <f t="shared" si="684"/>
        <v>0.29897919713472298</v>
      </c>
      <c r="AL1264" s="1"/>
      <c r="AM1264" s="1"/>
      <c r="AN1264" s="1"/>
      <c r="AO1264" s="1"/>
      <c r="AP1264" s="1">
        <f t="shared" si="686"/>
        <v>0</v>
      </c>
      <c r="AQ1264" s="1">
        <f t="shared" si="687"/>
        <v>683.75157052348789</v>
      </c>
      <c r="AR1264" s="1"/>
      <c r="AT1264">
        <f t="shared" si="688"/>
        <v>0</v>
      </c>
      <c r="AV1264">
        <f t="shared" si="689"/>
        <v>0</v>
      </c>
      <c r="AW1264">
        <f t="shared" si="690"/>
        <v>0</v>
      </c>
      <c r="AX1264">
        <f t="shared" si="691"/>
        <v>0</v>
      </c>
    </row>
    <row r="1265" spans="5:50" x14ac:dyDescent="0.35"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>
        <f t="shared" si="685"/>
        <v>252.230509749524</v>
      </c>
      <c r="W1265" s="1"/>
      <c r="X1265" s="1"/>
      <c r="Y1265" s="1"/>
      <c r="Z1265" s="1"/>
      <c r="AA1265" s="1"/>
      <c r="AB1265" s="1"/>
      <c r="AC1265" s="1"/>
      <c r="AD1265" s="1"/>
      <c r="AE1265" s="1"/>
      <c r="AF1265" s="1">
        <f t="shared" si="683"/>
        <v>7.608241679760569E-2</v>
      </c>
      <c r="AG1265" s="1"/>
      <c r="AH1265" s="1"/>
      <c r="AI1265" s="1"/>
      <c r="AJ1265" s="1"/>
      <c r="AK1265" s="1">
        <f t="shared" si="684"/>
        <v>0.29897919713472298</v>
      </c>
      <c r="AL1265" s="1"/>
      <c r="AM1265" s="1"/>
      <c r="AN1265" s="1"/>
      <c r="AO1265" s="1"/>
      <c r="AP1265" s="1">
        <f t="shared" si="686"/>
        <v>0</v>
      </c>
      <c r="AQ1265" s="1">
        <f t="shared" si="687"/>
        <v>683.75157052348789</v>
      </c>
      <c r="AR1265" s="1"/>
      <c r="AT1265">
        <f t="shared" si="688"/>
        <v>0</v>
      </c>
      <c r="AV1265">
        <f t="shared" si="689"/>
        <v>0</v>
      </c>
      <c r="AW1265">
        <f t="shared" si="690"/>
        <v>0</v>
      </c>
      <c r="AX1265">
        <f t="shared" si="691"/>
        <v>0</v>
      </c>
    </row>
    <row r="1266" spans="5:50" x14ac:dyDescent="0.35"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>
        <f t="shared" si="685"/>
        <v>252.230509749524</v>
      </c>
      <c r="W1266" s="1"/>
      <c r="X1266" s="1"/>
      <c r="Y1266" s="1"/>
      <c r="Z1266" s="1"/>
      <c r="AA1266" s="1"/>
      <c r="AB1266" s="1"/>
      <c r="AC1266" s="1"/>
      <c r="AD1266" s="1"/>
      <c r="AE1266" s="1"/>
      <c r="AF1266" s="1">
        <f t="shared" si="683"/>
        <v>7.608241679760569E-2</v>
      </c>
      <c r="AG1266" s="1"/>
      <c r="AH1266" s="1"/>
      <c r="AI1266" s="1"/>
      <c r="AJ1266" s="1"/>
      <c r="AK1266" s="1">
        <f t="shared" si="684"/>
        <v>0.29897919713472298</v>
      </c>
      <c r="AL1266" s="1"/>
      <c r="AM1266" s="1"/>
      <c r="AN1266" s="1"/>
      <c r="AO1266" s="1"/>
      <c r="AP1266" s="1">
        <f t="shared" si="686"/>
        <v>0</v>
      </c>
      <c r="AQ1266" s="1">
        <f t="shared" si="687"/>
        <v>683.75157052348789</v>
      </c>
      <c r="AR1266" s="1"/>
      <c r="AT1266">
        <f t="shared" si="688"/>
        <v>0</v>
      </c>
      <c r="AV1266">
        <f t="shared" si="689"/>
        <v>0</v>
      </c>
      <c r="AW1266">
        <f t="shared" si="690"/>
        <v>0</v>
      </c>
      <c r="AX1266">
        <f t="shared" si="691"/>
        <v>0</v>
      </c>
    </row>
    <row r="1267" spans="5:50" x14ac:dyDescent="0.35"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>
        <f t="shared" si="685"/>
        <v>252.230509749524</v>
      </c>
      <c r="W1267" s="1"/>
      <c r="X1267" s="1"/>
      <c r="Y1267" s="1"/>
      <c r="Z1267" s="1"/>
      <c r="AA1267" s="1"/>
      <c r="AB1267" s="1"/>
      <c r="AC1267" s="1"/>
      <c r="AD1267" s="1"/>
      <c r="AE1267" s="1"/>
      <c r="AF1267" s="1">
        <f t="shared" si="683"/>
        <v>7.608241679760569E-2</v>
      </c>
      <c r="AG1267" s="1"/>
      <c r="AH1267" s="1"/>
      <c r="AI1267" s="1"/>
      <c r="AJ1267" s="1"/>
      <c r="AK1267" s="1">
        <f t="shared" si="684"/>
        <v>0.29897919713472298</v>
      </c>
      <c r="AL1267" s="1"/>
      <c r="AM1267" s="1"/>
      <c r="AN1267" s="1"/>
      <c r="AO1267" s="1"/>
      <c r="AP1267" s="1">
        <f t="shared" si="686"/>
        <v>0</v>
      </c>
      <c r="AQ1267" s="1">
        <f t="shared" si="687"/>
        <v>683.75157052348789</v>
      </c>
      <c r="AR1267" s="1"/>
      <c r="AT1267">
        <f t="shared" si="688"/>
        <v>0</v>
      </c>
      <c r="AV1267">
        <f t="shared" si="689"/>
        <v>0</v>
      </c>
      <c r="AW1267">
        <f t="shared" si="690"/>
        <v>0</v>
      </c>
      <c r="AX1267">
        <f t="shared" si="691"/>
        <v>0</v>
      </c>
    </row>
    <row r="1268" spans="5:50" x14ac:dyDescent="0.35"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>
        <f t="shared" si="685"/>
        <v>252.230509749524</v>
      </c>
      <c r="W1268" s="1"/>
      <c r="X1268" s="1"/>
      <c r="Y1268" s="1"/>
      <c r="Z1268" s="1"/>
      <c r="AA1268" s="1"/>
      <c r="AB1268" s="1"/>
      <c r="AC1268" s="1"/>
      <c r="AD1268" s="1"/>
      <c r="AE1268" s="1"/>
      <c r="AF1268" s="1">
        <f t="shared" si="683"/>
        <v>7.608241679760569E-2</v>
      </c>
      <c r="AG1268" s="1"/>
      <c r="AH1268" s="1"/>
      <c r="AI1268" s="1"/>
      <c r="AJ1268" s="1"/>
      <c r="AK1268" s="1">
        <f t="shared" si="684"/>
        <v>0.29897919713472298</v>
      </c>
      <c r="AL1268" s="1"/>
      <c r="AM1268" s="1"/>
      <c r="AN1268" s="1"/>
      <c r="AO1268" s="1"/>
      <c r="AP1268" s="1">
        <f t="shared" si="686"/>
        <v>0</v>
      </c>
      <c r="AQ1268" s="1">
        <f t="shared" si="687"/>
        <v>683.75157052348789</v>
      </c>
      <c r="AR1268" s="1"/>
      <c r="AT1268">
        <f t="shared" si="688"/>
        <v>0</v>
      </c>
      <c r="AV1268">
        <f t="shared" si="689"/>
        <v>0</v>
      </c>
      <c r="AW1268">
        <f t="shared" si="690"/>
        <v>0</v>
      </c>
      <c r="AX1268">
        <f t="shared" si="691"/>
        <v>0</v>
      </c>
    </row>
    <row r="1269" spans="5:50" x14ac:dyDescent="0.35"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>
        <f t="shared" si="685"/>
        <v>252.230509749524</v>
      </c>
      <c r="W1269" s="1"/>
      <c r="X1269" s="1"/>
      <c r="Y1269" s="1"/>
      <c r="Z1269" s="1"/>
      <c r="AA1269" s="1"/>
      <c r="AB1269" s="1"/>
      <c r="AC1269" s="1"/>
      <c r="AD1269" s="1"/>
      <c r="AE1269" s="1"/>
      <c r="AF1269" s="1">
        <f t="shared" si="683"/>
        <v>7.608241679760569E-2</v>
      </c>
      <c r="AG1269" s="1"/>
      <c r="AH1269" s="1"/>
      <c r="AI1269" s="1"/>
      <c r="AJ1269" s="1"/>
      <c r="AK1269" s="1">
        <f t="shared" si="684"/>
        <v>0.29897919713472298</v>
      </c>
      <c r="AL1269" s="1"/>
      <c r="AM1269" s="1"/>
      <c r="AN1269" s="1"/>
      <c r="AO1269" s="1"/>
      <c r="AP1269" s="1">
        <f t="shared" si="686"/>
        <v>0</v>
      </c>
      <c r="AQ1269" s="1">
        <f t="shared" si="687"/>
        <v>683.75157052348789</v>
      </c>
      <c r="AR1269" s="1"/>
      <c r="AT1269">
        <f t="shared" si="688"/>
        <v>0</v>
      </c>
      <c r="AV1269">
        <f t="shared" si="689"/>
        <v>0</v>
      </c>
      <c r="AW1269">
        <f t="shared" si="690"/>
        <v>0</v>
      </c>
      <c r="AX1269">
        <f t="shared" si="691"/>
        <v>0</v>
      </c>
    </row>
    <row r="1270" spans="5:50" x14ac:dyDescent="0.35"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>
        <f t="shared" si="685"/>
        <v>252.230509749524</v>
      </c>
      <c r="W1270" s="1"/>
      <c r="X1270" s="1"/>
      <c r="Y1270" s="1"/>
      <c r="Z1270" s="1"/>
      <c r="AA1270" s="1"/>
      <c r="AB1270" s="1"/>
      <c r="AC1270" s="1"/>
      <c r="AD1270" s="1"/>
      <c r="AE1270" s="1"/>
      <c r="AF1270" s="1">
        <f t="shared" si="683"/>
        <v>7.608241679760569E-2</v>
      </c>
      <c r="AG1270" s="1"/>
      <c r="AH1270" s="1"/>
      <c r="AI1270" s="1"/>
      <c r="AJ1270" s="1"/>
      <c r="AK1270" s="1">
        <f t="shared" si="684"/>
        <v>0.29897919713472298</v>
      </c>
      <c r="AL1270" s="1"/>
      <c r="AM1270" s="1"/>
      <c r="AN1270" s="1"/>
      <c r="AO1270" s="1"/>
      <c r="AP1270" s="1">
        <f t="shared" si="686"/>
        <v>0</v>
      </c>
      <c r="AQ1270" s="1">
        <f t="shared" si="687"/>
        <v>683.75157052348789</v>
      </c>
      <c r="AR1270" s="1"/>
      <c r="AT1270">
        <f t="shared" si="688"/>
        <v>0</v>
      </c>
      <c r="AV1270">
        <f t="shared" si="689"/>
        <v>0</v>
      </c>
      <c r="AW1270">
        <f t="shared" si="690"/>
        <v>0</v>
      </c>
      <c r="AX1270">
        <f t="shared" si="691"/>
        <v>0</v>
      </c>
    </row>
    <row r="1271" spans="5:50" x14ac:dyDescent="0.35"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>
        <f t="shared" si="685"/>
        <v>252.230509749524</v>
      </c>
      <c r="W1271" s="1"/>
      <c r="X1271" s="1"/>
      <c r="Y1271" s="1"/>
      <c r="Z1271" s="1"/>
      <c r="AA1271" s="1"/>
      <c r="AB1271" s="1"/>
      <c r="AC1271" s="1"/>
      <c r="AD1271" s="1"/>
      <c r="AE1271" s="1"/>
      <c r="AF1271" s="1">
        <f t="shared" si="683"/>
        <v>7.608241679760569E-2</v>
      </c>
      <c r="AG1271" s="1"/>
      <c r="AH1271" s="1"/>
      <c r="AI1271" s="1"/>
      <c r="AJ1271" s="1"/>
      <c r="AK1271" s="1">
        <f t="shared" si="684"/>
        <v>0.29897919713472298</v>
      </c>
      <c r="AL1271" s="1"/>
      <c r="AM1271" s="1"/>
      <c r="AN1271" s="1"/>
      <c r="AO1271" s="1"/>
      <c r="AP1271" s="1">
        <f t="shared" si="686"/>
        <v>0</v>
      </c>
      <c r="AQ1271" s="1">
        <f t="shared" si="687"/>
        <v>683.75157052348789</v>
      </c>
      <c r="AR1271" s="1"/>
      <c r="AT1271">
        <f t="shared" si="688"/>
        <v>0</v>
      </c>
      <c r="AV1271">
        <f t="shared" si="689"/>
        <v>0</v>
      </c>
      <c r="AW1271">
        <f t="shared" si="690"/>
        <v>0</v>
      </c>
      <c r="AX1271">
        <f t="shared" si="691"/>
        <v>0</v>
      </c>
    </row>
    <row r="1272" spans="5:50" x14ac:dyDescent="0.35"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>
        <f t="shared" si="685"/>
        <v>252.230509749524</v>
      </c>
      <c r="W1272" s="1"/>
      <c r="X1272" s="1"/>
      <c r="Y1272" s="1"/>
      <c r="Z1272" s="1"/>
      <c r="AA1272" s="1"/>
      <c r="AB1272" s="1"/>
      <c r="AC1272" s="1"/>
      <c r="AD1272" s="1"/>
      <c r="AE1272" s="1"/>
      <c r="AF1272" s="1">
        <f t="shared" si="683"/>
        <v>7.608241679760569E-2</v>
      </c>
      <c r="AG1272" s="1"/>
      <c r="AH1272" s="1"/>
      <c r="AI1272" s="1"/>
      <c r="AJ1272" s="1"/>
      <c r="AK1272" s="1">
        <f t="shared" si="684"/>
        <v>0.29897919713472298</v>
      </c>
      <c r="AL1272" s="1"/>
      <c r="AM1272" s="1"/>
      <c r="AN1272" s="1"/>
      <c r="AO1272" s="1"/>
      <c r="AP1272" s="1">
        <f t="shared" si="686"/>
        <v>0</v>
      </c>
      <c r="AQ1272" s="1">
        <f t="shared" si="687"/>
        <v>683.75157052348789</v>
      </c>
      <c r="AR1272" s="1"/>
      <c r="AT1272">
        <f t="shared" si="688"/>
        <v>0</v>
      </c>
      <c r="AV1272">
        <f t="shared" si="689"/>
        <v>0</v>
      </c>
      <c r="AW1272">
        <f t="shared" si="690"/>
        <v>0</v>
      </c>
      <c r="AX1272">
        <f t="shared" si="691"/>
        <v>0</v>
      </c>
    </row>
    <row r="1273" spans="5:50" x14ac:dyDescent="0.35"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>
        <f t="shared" si="685"/>
        <v>252.230509749524</v>
      </c>
      <c r="W1273" s="1"/>
      <c r="X1273" s="1"/>
      <c r="Y1273" s="1"/>
      <c r="Z1273" s="1"/>
      <c r="AA1273" s="1"/>
      <c r="AB1273" s="1"/>
      <c r="AC1273" s="1"/>
      <c r="AD1273" s="1"/>
      <c r="AE1273" s="1"/>
      <c r="AF1273" s="1">
        <f t="shared" si="683"/>
        <v>7.608241679760569E-2</v>
      </c>
      <c r="AG1273" s="1"/>
      <c r="AH1273" s="1"/>
      <c r="AI1273" s="1"/>
      <c r="AJ1273" s="1"/>
      <c r="AK1273" s="1">
        <f t="shared" si="684"/>
        <v>0.29897919713472298</v>
      </c>
      <c r="AL1273" s="1"/>
      <c r="AM1273" s="1"/>
      <c r="AN1273" s="1"/>
      <c r="AO1273" s="1"/>
      <c r="AP1273" s="1">
        <f t="shared" si="686"/>
        <v>0</v>
      </c>
      <c r="AQ1273" s="1">
        <f t="shared" si="687"/>
        <v>683.75157052348789</v>
      </c>
      <c r="AR1273" s="1"/>
      <c r="AT1273">
        <f t="shared" si="688"/>
        <v>0</v>
      </c>
      <c r="AV1273">
        <f t="shared" si="689"/>
        <v>0</v>
      </c>
      <c r="AW1273">
        <f t="shared" si="690"/>
        <v>0</v>
      </c>
      <c r="AX1273">
        <f t="shared" si="691"/>
        <v>0</v>
      </c>
    </row>
    <row r="1274" spans="5:50" x14ac:dyDescent="0.35"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>
        <f t="shared" si="685"/>
        <v>252.230509749524</v>
      </c>
      <c r="W1274" s="1"/>
      <c r="X1274" s="1"/>
      <c r="Y1274" s="1"/>
      <c r="Z1274" s="1"/>
      <c r="AA1274" s="1"/>
      <c r="AB1274" s="1"/>
      <c r="AC1274" s="1"/>
      <c r="AD1274" s="1"/>
      <c r="AE1274" s="1"/>
      <c r="AF1274" s="1">
        <f t="shared" si="683"/>
        <v>7.608241679760569E-2</v>
      </c>
      <c r="AG1274" s="1"/>
      <c r="AH1274" s="1"/>
      <c r="AI1274" s="1"/>
      <c r="AJ1274" s="1"/>
      <c r="AK1274" s="1">
        <f t="shared" si="684"/>
        <v>0.29897919713472298</v>
      </c>
      <c r="AL1274" s="1"/>
      <c r="AM1274" s="1"/>
      <c r="AN1274" s="1"/>
      <c r="AO1274" s="1"/>
      <c r="AP1274" s="1">
        <f t="shared" si="686"/>
        <v>0</v>
      </c>
      <c r="AQ1274" s="1">
        <f t="shared" si="687"/>
        <v>683.75157052348789</v>
      </c>
      <c r="AR1274" s="1"/>
      <c r="AT1274">
        <f t="shared" si="688"/>
        <v>0</v>
      </c>
      <c r="AV1274">
        <f t="shared" si="689"/>
        <v>0</v>
      </c>
      <c r="AW1274">
        <f t="shared" si="690"/>
        <v>0</v>
      </c>
      <c r="AX1274">
        <f t="shared" si="691"/>
        <v>0</v>
      </c>
    </row>
    <row r="1275" spans="5:50" x14ac:dyDescent="0.35"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>
        <f t="shared" si="685"/>
        <v>252.230509749524</v>
      </c>
      <c r="W1275" s="1"/>
      <c r="X1275" s="1"/>
      <c r="Y1275" s="1"/>
      <c r="Z1275" s="1"/>
      <c r="AA1275" s="1"/>
      <c r="AB1275" s="1"/>
      <c r="AC1275" s="1"/>
      <c r="AD1275" s="1"/>
      <c r="AE1275" s="1"/>
      <c r="AF1275" s="1">
        <f t="shared" si="683"/>
        <v>7.608241679760569E-2</v>
      </c>
      <c r="AG1275" s="1"/>
      <c r="AH1275" s="1"/>
      <c r="AI1275" s="1"/>
      <c r="AJ1275" s="1"/>
      <c r="AK1275" s="1">
        <f t="shared" si="684"/>
        <v>0.29897919713472298</v>
      </c>
      <c r="AL1275" s="1"/>
      <c r="AM1275" s="1"/>
      <c r="AN1275" s="1"/>
      <c r="AO1275" s="1"/>
      <c r="AP1275" s="1">
        <f t="shared" si="686"/>
        <v>0</v>
      </c>
      <c r="AQ1275" s="1">
        <f t="shared" si="687"/>
        <v>683.75157052348789</v>
      </c>
      <c r="AR1275" s="1"/>
      <c r="AT1275">
        <f t="shared" si="688"/>
        <v>0</v>
      </c>
      <c r="AV1275">
        <f t="shared" si="689"/>
        <v>0</v>
      </c>
      <c r="AW1275">
        <f t="shared" si="690"/>
        <v>0</v>
      </c>
      <c r="AX1275">
        <f t="shared" si="691"/>
        <v>0</v>
      </c>
    </row>
    <row r="1276" spans="5:50" x14ac:dyDescent="0.35"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>
        <f t="shared" si="685"/>
        <v>252.230509749524</v>
      </c>
      <c r="W1276" s="1"/>
      <c r="X1276" s="1"/>
      <c r="Y1276" s="1"/>
      <c r="Z1276" s="1"/>
      <c r="AA1276" s="1"/>
      <c r="AB1276" s="1"/>
      <c r="AC1276" s="1"/>
      <c r="AD1276" s="1"/>
      <c r="AE1276" s="1"/>
      <c r="AF1276" s="1">
        <f t="shared" si="683"/>
        <v>7.608241679760569E-2</v>
      </c>
      <c r="AG1276" s="1"/>
      <c r="AH1276" s="1"/>
      <c r="AI1276" s="1"/>
      <c r="AJ1276" s="1"/>
      <c r="AK1276" s="1">
        <f t="shared" si="684"/>
        <v>0.29897919713472298</v>
      </c>
      <c r="AL1276" s="1"/>
      <c r="AM1276" s="1"/>
      <c r="AN1276" s="1"/>
      <c r="AO1276" s="1"/>
      <c r="AP1276" s="1">
        <f t="shared" si="686"/>
        <v>0</v>
      </c>
      <c r="AQ1276" s="1">
        <f t="shared" si="687"/>
        <v>683.75157052348789</v>
      </c>
      <c r="AR1276" s="1"/>
      <c r="AT1276">
        <f t="shared" si="688"/>
        <v>0</v>
      </c>
      <c r="AV1276">
        <f t="shared" si="689"/>
        <v>0</v>
      </c>
      <c r="AW1276">
        <f t="shared" si="690"/>
        <v>0</v>
      </c>
      <c r="AX1276">
        <f t="shared" si="691"/>
        <v>0</v>
      </c>
    </row>
    <row r="1277" spans="5:50" x14ac:dyDescent="0.35"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>
        <f t="shared" si="685"/>
        <v>252.230509749524</v>
      </c>
      <c r="W1277" s="1"/>
      <c r="X1277" s="1"/>
      <c r="Y1277" s="1"/>
      <c r="Z1277" s="1"/>
      <c r="AA1277" s="1"/>
      <c r="AB1277" s="1"/>
      <c r="AC1277" s="1"/>
      <c r="AD1277" s="1"/>
      <c r="AE1277" s="1"/>
      <c r="AF1277" s="1">
        <f t="shared" si="683"/>
        <v>7.608241679760569E-2</v>
      </c>
      <c r="AG1277" s="1"/>
      <c r="AH1277" s="1"/>
      <c r="AI1277" s="1"/>
      <c r="AJ1277" s="1"/>
      <c r="AK1277" s="1">
        <f t="shared" si="684"/>
        <v>0.29897919713472298</v>
      </c>
      <c r="AL1277" s="1"/>
      <c r="AM1277" s="1"/>
      <c r="AN1277" s="1"/>
      <c r="AO1277" s="1"/>
      <c r="AP1277" s="1">
        <f t="shared" si="686"/>
        <v>0</v>
      </c>
      <c r="AQ1277" s="1">
        <f t="shared" si="687"/>
        <v>683.75157052348789</v>
      </c>
      <c r="AR1277" s="1"/>
      <c r="AT1277">
        <f t="shared" si="688"/>
        <v>0</v>
      </c>
      <c r="AV1277">
        <f t="shared" si="689"/>
        <v>0</v>
      </c>
      <c r="AW1277">
        <f t="shared" si="690"/>
        <v>0</v>
      </c>
      <c r="AX1277">
        <f t="shared" si="691"/>
        <v>0</v>
      </c>
    </row>
    <row r="1278" spans="5:50" x14ac:dyDescent="0.35"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>
        <f t="shared" si="685"/>
        <v>252.230509749524</v>
      </c>
      <c r="W1278" s="1"/>
      <c r="X1278" s="1"/>
      <c r="Y1278" s="1"/>
      <c r="Z1278" s="1"/>
      <c r="AA1278" s="1"/>
      <c r="AB1278" s="1"/>
      <c r="AC1278" s="1"/>
      <c r="AD1278" s="1"/>
      <c r="AE1278" s="1"/>
      <c r="AF1278" s="1">
        <f t="shared" si="683"/>
        <v>7.608241679760569E-2</v>
      </c>
      <c r="AG1278" s="1"/>
      <c r="AH1278" s="1"/>
      <c r="AI1278" s="1"/>
      <c r="AJ1278" s="1"/>
      <c r="AK1278" s="1">
        <f t="shared" si="684"/>
        <v>0.29897919713472298</v>
      </c>
      <c r="AL1278" s="1"/>
      <c r="AM1278" s="1"/>
      <c r="AN1278" s="1"/>
      <c r="AO1278" s="1"/>
      <c r="AP1278" s="1">
        <f t="shared" si="686"/>
        <v>0</v>
      </c>
      <c r="AQ1278" s="1">
        <f t="shared" si="687"/>
        <v>683.75157052348789</v>
      </c>
      <c r="AR1278" s="1"/>
      <c r="AT1278">
        <f t="shared" si="688"/>
        <v>0</v>
      </c>
      <c r="AV1278">
        <f t="shared" si="689"/>
        <v>0</v>
      </c>
      <c r="AW1278">
        <f t="shared" si="690"/>
        <v>0</v>
      </c>
      <c r="AX1278">
        <f t="shared" si="691"/>
        <v>0</v>
      </c>
    </row>
    <row r="1279" spans="5:50" x14ac:dyDescent="0.35"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>
        <f t="shared" si="685"/>
        <v>252.230509749524</v>
      </c>
      <c r="W1279" s="1"/>
      <c r="X1279" s="1"/>
      <c r="Y1279" s="1"/>
      <c r="Z1279" s="1"/>
      <c r="AA1279" s="1"/>
      <c r="AB1279" s="1"/>
      <c r="AC1279" s="1"/>
      <c r="AD1279" s="1"/>
      <c r="AE1279" s="1"/>
      <c r="AF1279" s="1">
        <f t="shared" si="683"/>
        <v>7.608241679760569E-2</v>
      </c>
      <c r="AG1279" s="1"/>
      <c r="AH1279" s="1"/>
      <c r="AI1279" s="1"/>
      <c r="AJ1279" s="1"/>
      <c r="AK1279" s="1">
        <f t="shared" si="684"/>
        <v>0.29897919713472298</v>
      </c>
      <c r="AL1279" s="1"/>
      <c r="AM1279" s="1"/>
      <c r="AN1279" s="1"/>
      <c r="AO1279" s="1"/>
      <c r="AP1279" s="1">
        <f t="shared" si="686"/>
        <v>0</v>
      </c>
      <c r="AQ1279" s="1">
        <f t="shared" si="687"/>
        <v>683.75157052348789</v>
      </c>
      <c r="AR1279" s="1"/>
      <c r="AT1279">
        <f t="shared" si="688"/>
        <v>0</v>
      </c>
      <c r="AV1279">
        <f t="shared" si="689"/>
        <v>0</v>
      </c>
      <c r="AW1279">
        <f t="shared" si="690"/>
        <v>0</v>
      </c>
      <c r="AX1279">
        <f t="shared" si="691"/>
        <v>0</v>
      </c>
    </row>
    <row r="1280" spans="5:50" x14ac:dyDescent="0.35"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>
        <f t="shared" si="685"/>
        <v>252.230509749524</v>
      </c>
      <c r="W1280" s="1"/>
      <c r="X1280" s="1"/>
      <c r="Y1280" s="1"/>
      <c r="Z1280" s="1"/>
      <c r="AA1280" s="1"/>
      <c r="AB1280" s="1"/>
      <c r="AC1280" s="1"/>
      <c r="AD1280" s="1"/>
      <c r="AE1280" s="1"/>
      <c r="AF1280" s="1">
        <f t="shared" si="683"/>
        <v>7.608241679760569E-2</v>
      </c>
      <c r="AG1280" s="1"/>
      <c r="AH1280" s="1"/>
      <c r="AI1280" s="1"/>
      <c r="AJ1280" s="1"/>
      <c r="AK1280" s="1">
        <f t="shared" si="684"/>
        <v>0.29897919713472298</v>
      </c>
      <c r="AL1280" s="1"/>
      <c r="AM1280" s="1"/>
      <c r="AN1280" s="1"/>
      <c r="AO1280" s="1"/>
      <c r="AP1280" s="1">
        <f t="shared" si="686"/>
        <v>0</v>
      </c>
      <c r="AQ1280" s="1">
        <f t="shared" si="687"/>
        <v>683.75157052348789</v>
      </c>
      <c r="AR1280" s="1"/>
      <c r="AT1280">
        <f t="shared" si="688"/>
        <v>0</v>
      </c>
      <c r="AV1280">
        <f t="shared" si="689"/>
        <v>0</v>
      </c>
      <c r="AW1280">
        <f t="shared" si="690"/>
        <v>0</v>
      </c>
      <c r="AX1280">
        <f t="shared" si="691"/>
        <v>0</v>
      </c>
    </row>
    <row r="1281" spans="5:50" x14ac:dyDescent="0.35"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>
        <f t="shared" si="685"/>
        <v>252.230509749524</v>
      </c>
      <c r="W1281" s="1"/>
      <c r="X1281" s="1"/>
      <c r="Y1281" s="1"/>
      <c r="Z1281" s="1"/>
      <c r="AA1281" s="1"/>
      <c r="AB1281" s="1"/>
      <c r="AC1281" s="1"/>
      <c r="AD1281" s="1"/>
      <c r="AE1281" s="1"/>
      <c r="AF1281" s="1">
        <f t="shared" si="683"/>
        <v>7.608241679760569E-2</v>
      </c>
      <c r="AG1281" s="1"/>
      <c r="AH1281" s="1"/>
      <c r="AI1281" s="1"/>
      <c r="AJ1281" s="1"/>
      <c r="AK1281" s="1">
        <f t="shared" si="684"/>
        <v>0.29897919713472298</v>
      </c>
      <c r="AL1281" s="1"/>
      <c r="AM1281" s="1"/>
      <c r="AN1281" s="1"/>
      <c r="AO1281" s="1"/>
      <c r="AP1281" s="1">
        <f t="shared" si="686"/>
        <v>0</v>
      </c>
      <c r="AQ1281" s="1">
        <f t="shared" si="687"/>
        <v>683.75157052348789</v>
      </c>
      <c r="AR1281" s="1"/>
      <c r="AT1281">
        <f t="shared" si="688"/>
        <v>0</v>
      </c>
      <c r="AV1281">
        <f t="shared" si="689"/>
        <v>0</v>
      </c>
      <c r="AW1281">
        <f t="shared" si="690"/>
        <v>0</v>
      </c>
      <c r="AX1281">
        <f t="shared" si="691"/>
        <v>0</v>
      </c>
    </row>
    <row r="1282" spans="5:50" x14ac:dyDescent="0.35"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>
        <f t="shared" si="685"/>
        <v>252.230509749524</v>
      </c>
      <c r="W1282" s="1"/>
      <c r="X1282" s="1"/>
      <c r="Y1282" s="1"/>
      <c r="Z1282" s="1"/>
      <c r="AA1282" s="1"/>
      <c r="AB1282" s="1"/>
      <c r="AC1282" s="1"/>
      <c r="AD1282" s="1"/>
      <c r="AE1282" s="1"/>
      <c r="AF1282" s="1">
        <f t="shared" si="683"/>
        <v>7.608241679760569E-2</v>
      </c>
      <c r="AG1282" s="1"/>
      <c r="AH1282" s="1"/>
      <c r="AI1282" s="1"/>
      <c r="AJ1282" s="1"/>
      <c r="AK1282" s="1">
        <f t="shared" si="684"/>
        <v>0.29897919713472298</v>
      </c>
      <c r="AL1282" s="1"/>
      <c r="AM1282" s="1"/>
      <c r="AN1282" s="1"/>
      <c r="AO1282" s="1"/>
      <c r="AP1282" s="1">
        <f t="shared" si="686"/>
        <v>0</v>
      </c>
      <c r="AQ1282" s="1">
        <f t="shared" si="687"/>
        <v>683.75157052348789</v>
      </c>
      <c r="AR1282" s="1"/>
      <c r="AT1282">
        <f t="shared" si="688"/>
        <v>0</v>
      </c>
      <c r="AV1282">
        <f t="shared" si="689"/>
        <v>0</v>
      </c>
      <c r="AW1282">
        <f t="shared" si="690"/>
        <v>0</v>
      </c>
      <c r="AX1282">
        <f t="shared" si="691"/>
        <v>0</v>
      </c>
    </row>
    <row r="1283" spans="5:50" x14ac:dyDescent="0.35"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>
        <f t="shared" si="685"/>
        <v>252.230509749524</v>
      </c>
      <c r="W1283" s="1"/>
      <c r="X1283" s="1"/>
      <c r="Y1283" s="1"/>
      <c r="Z1283" s="1"/>
      <c r="AA1283" s="1"/>
      <c r="AB1283" s="1"/>
      <c r="AC1283" s="1"/>
      <c r="AD1283" s="1"/>
      <c r="AE1283" s="1"/>
      <c r="AF1283" s="1">
        <f t="shared" ref="AF1283:AF1346" si="692">0.8*AF1282+0.2*MIN(1.5*B$51,MAX(0.5*B$51,V1283*B$18/(B$18-1)))</f>
        <v>7.608241679760569E-2</v>
      </c>
      <c r="AG1283" s="1"/>
      <c r="AH1283" s="1"/>
      <c r="AI1283" s="1"/>
      <c r="AJ1283" s="1"/>
      <c r="AK1283" s="1">
        <f t="shared" ref="AK1283:AK1346" si="693">$B$8*(1 + $B$54*LN(1 + AR1283/$B$10))</f>
        <v>0.29897919713472298</v>
      </c>
      <c r="AL1283" s="1"/>
      <c r="AM1283" s="1"/>
      <c r="AN1283" s="1"/>
      <c r="AO1283" s="1"/>
      <c r="AP1283" s="1">
        <f t="shared" si="686"/>
        <v>0</v>
      </c>
      <c r="AQ1283" s="1">
        <f t="shared" si="687"/>
        <v>683.75157052348789</v>
      </c>
      <c r="AR1283" s="1"/>
      <c r="AT1283">
        <f t="shared" si="688"/>
        <v>0</v>
      </c>
      <c r="AV1283">
        <f t="shared" si="689"/>
        <v>0</v>
      </c>
      <c r="AW1283">
        <f t="shared" si="690"/>
        <v>0</v>
      </c>
      <c r="AX1283">
        <f t="shared" si="691"/>
        <v>0</v>
      </c>
    </row>
    <row r="1284" spans="5:50" x14ac:dyDescent="0.35"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>
        <f t="shared" si="685"/>
        <v>252.230509749524</v>
      </c>
      <c r="W1284" s="1"/>
      <c r="X1284" s="1"/>
      <c r="Y1284" s="1"/>
      <c r="Z1284" s="1"/>
      <c r="AA1284" s="1"/>
      <c r="AB1284" s="1"/>
      <c r="AC1284" s="1"/>
      <c r="AD1284" s="1"/>
      <c r="AE1284" s="1"/>
      <c r="AF1284" s="1">
        <f t="shared" si="692"/>
        <v>7.608241679760569E-2</v>
      </c>
      <c r="AG1284" s="1"/>
      <c r="AH1284" s="1"/>
      <c r="AI1284" s="1"/>
      <c r="AJ1284" s="1"/>
      <c r="AK1284" s="1">
        <f t="shared" si="693"/>
        <v>0.29897919713472298</v>
      </c>
      <c r="AL1284" s="1"/>
      <c r="AM1284" s="1"/>
      <c r="AN1284" s="1"/>
      <c r="AO1284" s="1"/>
      <c r="AP1284" s="1">
        <f t="shared" si="686"/>
        <v>0</v>
      </c>
      <c r="AQ1284" s="1">
        <f t="shared" si="687"/>
        <v>683.75157052348789</v>
      </c>
      <c r="AR1284" s="1"/>
      <c r="AT1284">
        <f t="shared" si="688"/>
        <v>0</v>
      </c>
      <c r="AV1284">
        <f t="shared" si="689"/>
        <v>0</v>
      </c>
      <c r="AW1284">
        <f t="shared" si="690"/>
        <v>0</v>
      </c>
      <c r="AX1284">
        <f t="shared" si="691"/>
        <v>0</v>
      </c>
    </row>
    <row r="1285" spans="5:50" x14ac:dyDescent="0.35"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>
        <f t="shared" si="685"/>
        <v>252.230509749524</v>
      </c>
      <c r="W1285" s="1"/>
      <c r="X1285" s="1"/>
      <c r="Y1285" s="1"/>
      <c r="Z1285" s="1"/>
      <c r="AA1285" s="1"/>
      <c r="AB1285" s="1"/>
      <c r="AC1285" s="1"/>
      <c r="AD1285" s="1"/>
      <c r="AE1285" s="1"/>
      <c r="AF1285" s="1">
        <f t="shared" si="692"/>
        <v>7.608241679760569E-2</v>
      </c>
      <c r="AG1285" s="1"/>
      <c r="AH1285" s="1"/>
      <c r="AI1285" s="1"/>
      <c r="AJ1285" s="1"/>
      <c r="AK1285" s="1">
        <f t="shared" si="693"/>
        <v>0.29897919713472298</v>
      </c>
      <c r="AL1285" s="1"/>
      <c r="AM1285" s="1"/>
      <c r="AN1285" s="1"/>
      <c r="AO1285" s="1"/>
      <c r="AP1285" s="1">
        <f t="shared" si="686"/>
        <v>0</v>
      </c>
      <c r="AQ1285" s="1">
        <f t="shared" si="687"/>
        <v>683.75157052348789</v>
      </c>
      <c r="AR1285" s="1"/>
      <c r="AT1285">
        <f t="shared" si="688"/>
        <v>0</v>
      </c>
      <c r="AV1285">
        <f t="shared" si="689"/>
        <v>0</v>
      </c>
      <c r="AW1285">
        <f t="shared" si="690"/>
        <v>0</v>
      </c>
      <c r="AX1285">
        <f t="shared" si="691"/>
        <v>0</v>
      </c>
    </row>
    <row r="1286" spans="5:50" x14ac:dyDescent="0.35"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>
        <f t="shared" si="685"/>
        <v>252.230509749524</v>
      </c>
      <c r="W1286" s="1"/>
      <c r="X1286" s="1"/>
      <c r="Y1286" s="1"/>
      <c r="Z1286" s="1"/>
      <c r="AA1286" s="1"/>
      <c r="AB1286" s="1"/>
      <c r="AC1286" s="1"/>
      <c r="AD1286" s="1"/>
      <c r="AE1286" s="1"/>
      <c r="AF1286" s="1">
        <f t="shared" si="692"/>
        <v>7.608241679760569E-2</v>
      </c>
      <c r="AG1286" s="1"/>
      <c r="AH1286" s="1"/>
      <c r="AI1286" s="1"/>
      <c r="AJ1286" s="1"/>
      <c r="AK1286" s="1">
        <f t="shared" si="693"/>
        <v>0.29897919713472298</v>
      </c>
      <c r="AL1286" s="1"/>
      <c r="AM1286" s="1"/>
      <c r="AN1286" s="1"/>
      <c r="AO1286" s="1"/>
      <c r="AP1286" s="1">
        <f t="shared" si="686"/>
        <v>0</v>
      </c>
      <c r="AQ1286" s="1">
        <f t="shared" si="687"/>
        <v>683.75157052348789</v>
      </c>
      <c r="AR1286" s="1"/>
      <c r="AT1286">
        <f t="shared" si="688"/>
        <v>0</v>
      </c>
      <c r="AV1286">
        <f t="shared" si="689"/>
        <v>0</v>
      </c>
      <c r="AW1286">
        <f t="shared" si="690"/>
        <v>0</v>
      </c>
      <c r="AX1286">
        <f t="shared" si="691"/>
        <v>0</v>
      </c>
    </row>
    <row r="1287" spans="5:50" x14ac:dyDescent="0.35"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>
        <f t="shared" si="685"/>
        <v>252.230509749524</v>
      </c>
      <c r="W1287" s="1"/>
      <c r="X1287" s="1"/>
      <c r="Y1287" s="1"/>
      <c r="Z1287" s="1"/>
      <c r="AA1287" s="1"/>
      <c r="AB1287" s="1"/>
      <c r="AC1287" s="1"/>
      <c r="AD1287" s="1"/>
      <c r="AE1287" s="1"/>
      <c r="AF1287" s="1">
        <f t="shared" si="692"/>
        <v>7.608241679760569E-2</v>
      </c>
      <c r="AG1287" s="1"/>
      <c r="AH1287" s="1"/>
      <c r="AI1287" s="1"/>
      <c r="AJ1287" s="1"/>
      <c r="AK1287" s="1">
        <f t="shared" si="693"/>
        <v>0.29897919713472298</v>
      </c>
      <c r="AL1287" s="1"/>
      <c r="AM1287" s="1"/>
      <c r="AN1287" s="1"/>
      <c r="AO1287" s="1"/>
      <c r="AP1287" s="1">
        <f t="shared" si="686"/>
        <v>0</v>
      </c>
      <c r="AQ1287" s="1">
        <f t="shared" si="687"/>
        <v>683.75157052348789</v>
      </c>
      <c r="AR1287" s="1"/>
      <c r="AT1287">
        <f t="shared" si="688"/>
        <v>0</v>
      </c>
      <c r="AV1287">
        <f t="shared" si="689"/>
        <v>0</v>
      </c>
      <c r="AW1287">
        <f t="shared" si="690"/>
        <v>0</v>
      </c>
      <c r="AX1287">
        <f t="shared" si="691"/>
        <v>0</v>
      </c>
    </row>
    <row r="1288" spans="5:50" x14ac:dyDescent="0.35"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>
        <f t="shared" si="685"/>
        <v>252.230509749524</v>
      </c>
      <c r="W1288" s="1"/>
      <c r="X1288" s="1"/>
      <c r="Y1288" s="1"/>
      <c r="Z1288" s="1"/>
      <c r="AA1288" s="1"/>
      <c r="AB1288" s="1"/>
      <c r="AC1288" s="1"/>
      <c r="AD1288" s="1"/>
      <c r="AE1288" s="1"/>
      <c r="AF1288" s="1">
        <f t="shared" si="692"/>
        <v>7.608241679760569E-2</v>
      </c>
      <c r="AG1288" s="1"/>
      <c r="AH1288" s="1"/>
      <c r="AI1288" s="1"/>
      <c r="AJ1288" s="1"/>
      <c r="AK1288" s="1">
        <f t="shared" si="693"/>
        <v>0.29897919713472298</v>
      </c>
      <c r="AL1288" s="1"/>
      <c r="AM1288" s="1"/>
      <c r="AN1288" s="1"/>
      <c r="AO1288" s="1"/>
      <c r="AP1288" s="1">
        <f t="shared" si="686"/>
        <v>0</v>
      </c>
      <c r="AQ1288" s="1">
        <f t="shared" si="687"/>
        <v>683.75157052348789</v>
      </c>
      <c r="AR1288" s="1"/>
      <c r="AT1288">
        <f t="shared" si="688"/>
        <v>0</v>
      </c>
      <c r="AV1288">
        <f t="shared" si="689"/>
        <v>0</v>
      </c>
      <c r="AW1288">
        <f t="shared" si="690"/>
        <v>0</v>
      </c>
      <c r="AX1288">
        <f t="shared" si="691"/>
        <v>0</v>
      </c>
    </row>
    <row r="1289" spans="5:50" x14ac:dyDescent="0.35"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>
        <f t="shared" si="685"/>
        <v>252.230509749524</v>
      </c>
      <c r="W1289" s="1"/>
      <c r="X1289" s="1"/>
      <c r="Y1289" s="1"/>
      <c r="Z1289" s="1"/>
      <c r="AA1289" s="1"/>
      <c r="AB1289" s="1"/>
      <c r="AC1289" s="1"/>
      <c r="AD1289" s="1"/>
      <c r="AE1289" s="1"/>
      <c r="AF1289" s="1">
        <f t="shared" si="692"/>
        <v>7.608241679760569E-2</v>
      </c>
      <c r="AG1289" s="1"/>
      <c r="AH1289" s="1"/>
      <c r="AI1289" s="1"/>
      <c r="AJ1289" s="1"/>
      <c r="AK1289" s="1">
        <f t="shared" si="693"/>
        <v>0.29897919713472298</v>
      </c>
      <c r="AL1289" s="1"/>
      <c r="AM1289" s="1"/>
      <c r="AN1289" s="1"/>
      <c r="AO1289" s="1"/>
      <c r="AP1289" s="1">
        <f t="shared" si="686"/>
        <v>0</v>
      </c>
      <c r="AQ1289" s="1">
        <f t="shared" si="687"/>
        <v>683.75157052348789</v>
      </c>
      <c r="AR1289" s="1"/>
      <c r="AT1289">
        <f t="shared" si="688"/>
        <v>0</v>
      </c>
      <c r="AV1289">
        <f t="shared" si="689"/>
        <v>0</v>
      </c>
      <c r="AW1289">
        <f t="shared" si="690"/>
        <v>0</v>
      </c>
      <c r="AX1289">
        <f t="shared" si="691"/>
        <v>0</v>
      </c>
    </row>
    <row r="1290" spans="5:50" x14ac:dyDescent="0.35"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>
        <f t="shared" si="685"/>
        <v>252.230509749524</v>
      </c>
      <c r="W1290" s="1"/>
      <c r="X1290" s="1"/>
      <c r="Y1290" s="1"/>
      <c r="Z1290" s="1"/>
      <c r="AA1290" s="1"/>
      <c r="AB1290" s="1"/>
      <c r="AC1290" s="1"/>
      <c r="AD1290" s="1"/>
      <c r="AE1290" s="1"/>
      <c r="AF1290" s="1">
        <f t="shared" si="692"/>
        <v>7.608241679760569E-2</v>
      </c>
      <c r="AG1290" s="1"/>
      <c r="AH1290" s="1"/>
      <c r="AI1290" s="1"/>
      <c r="AJ1290" s="1"/>
      <c r="AK1290" s="1">
        <f t="shared" si="693"/>
        <v>0.29897919713472298</v>
      </c>
      <c r="AL1290" s="1"/>
      <c r="AM1290" s="1"/>
      <c r="AN1290" s="1"/>
      <c r="AO1290" s="1"/>
      <c r="AP1290" s="1">
        <f t="shared" si="686"/>
        <v>0</v>
      </c>
      <c r="AQ1290" s="1">
        <f t="shared" si="687"/>
        <v>683.75157052348789</v>
      </c>
      <c r="AR1290" s="1"/>
      <c r="AT1290">
        <f t="shared" si="688"/>
        <v>0</v>
      </c>
      <c r="AV1290">
        <f t="shared" si="689"/>
        <v>0</v>
      </c>
      <c r="AW1290">
        <f t="shared" si="690"/>
        <v>0</v>
      </c>
      <c r="AX1290">
        <f t="shared" si="691"/>
        <v>0</v>
      </c>
    </row>
    <row r="1291" spans="5:50" x14ac:dyDescent="0.35"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>
        <f t="shared" si="685"/>
        <v>252.230509749524</v>
      </c>
      <c r="W1291" s="1"/>
      <c r="X1291" s="1"/>
      <c r="Y1291" s="1"/>
      <c r="Z1291" s="1"/>
      <c r="AA1291" s="1"/>
      <c r="AB1291" s="1"/>
      <c r="AC1291" s="1"/>
      <c r="AD1291" s="1"/>
      <c r="AE1291" s="1"/>
      <c r="AF1291" s="1">
        <f t="shared" si="692"/>
        <v>7.608241679760569E-2</v>
      </c>
      <c r="AG1291" s="1"/>
      <c r="AH1291" s="1"/>
      <c r="AI1291" s="1"/>
      <c r="AJ1291" s="1"/>
      <c r="AK1291" s="1">
        <f t="shared" si="693"/>
        <v>0.29897919713472298</v>
      </c>
      <c r="AL1291" s="1"/>
      <c r="AM1291" s="1"/>
      <c r="AN1291" s="1"/>
      <c r="AO1291" s="1"/>
      <c r="AP1291" s="1">
        <f t="shared" si="686"/>
        <v>0</v>
      </c>
      <c r="AQ1291" s="1">
        <f t="shared" si="687"/>
        <v>683.75157052348789</v>
      </c>
      <c r="AR1291" s="1"/>
      <c r="AT1291">
        <f t="shared" si="688"/>
        <v>0</v>
      </c>
      <c r="AV1291">
        <f t="shared" si="689"/>
        <v>0</v>
      </c>
      <c r="AW1291">
        <f t="shared" si="690"/>
        <v>0</v>
      </c>
      <c r="AX1291">
        <f t="shared" si="691"/>
        <v>0</v>
      </c>
    </row>
    <row r="1292" spans="5:50" x14ac:dyDescent="0.35"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>
        <f t="shared" si="685"/>
        <v>252.230509749524</v>
      </c>
      <c r="W1292" s="1"/>
      <c r="X1292" s="1"/>
      <c r="Y1292" s="1"/>
      <c r="Z1292" s="1"/>
      <c r="AA1292" s="1"/>
      <c r="AB1292" s="1"/>
      <c r="AC1292" s="1"/>
      <c r="AD1292" s="1"/>
      <c r="AE1292" s="1"/>
      <c r="AF1292" s="1">
        <f t="shared" si="692"/>
        <v>7.608241679760569E-2</v>
      </c>
      <c r="AG1292" s="1"/>
      <c r="AH1292" s="1"/>
      <c r="AI1292" s="1"/>
      <c r="AJ1292" s="1"/>
      <c r="AK1292" s="1">
        <f t="shared" si="693"/>
        <v>0.29897919713472298</v>
      </c>
      <c r="AL1292" s="1"/>
      <c r="AM1292" s="1"/>
      <c r="AN1292" s="1"/>
      <c r="AO1292" s="1"/>
      <c r="AP1292" s="1">
        <f t="shared" si="686"/>
        <v>0</v>
      </c>
      <c r="AQ1292" s="1">
        <f t="shared" si="687"/>
        <v>683.75157052348789</v>
      </c>
      <c r="AR1292" s="1"/>
      <c r="AT1292">
        <f t="shared" si="688"/>
        <v>0</v>
      </c>
      <c r="AV1292">
        <f t="shared" si="689"/>
        <v>0</v>
      </c>
      <c r="AW1292">
        <f t="shared" si="690"/>
        <v>0</v>
      </c>
      <c r="AX1292">
        <f t="shared" si="691"/>
        <v>0</v>
      </c>
    </row>
    <row r="1293" spans="5:50" x14ac:dyDescent="0.35"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>
        <f t="shared" si="685"/>
        <v>252.230509749524</v>
      </c>
      <c r="W1293" s="1"/>
      <c r="X1293" s="1"/>
      <c r="Y1293" s="1"/>
      <c r="Z1293" s="1"/>
      <c r="AA1293" s="1"/>
      <c r="AB1293" s="1"/>
      <c r="AC1293" s="1"/>
      <c r="AD1293" s="1"/>
      <c r="AE1293" s="1"/>
      <c r="AF1293" s="1">
        <f t="shared" si="692"/>
        <v>7.608241679760569E-2</v>
      </c>
      <c r="AG1293" s="1"/>
      <c r="AH1293" s="1"/>
      <c r="AI1293" s="1"/>
      <c r="AJ1293" s="1"/>
      <c r="AK1293" s="1">
        <f t="shared" si="693"/>
        <v>0.29897919713472298</v>
      </c>
      <c r="AL1293" s="1"/>
      <c r="AM1293" s="1"/>
      <c r="AN1293" s="1"/>
      <c r="AO1293" s="1"/>
      <c r="AP1293" s="1">
        <f t="shared" si="686"/>
        <v>0</v>
      </c>
      <c r="AQ1293" s="1">
        <f t="shared" si="687"/>
        <v>683.75157052348789</v>
      </c>
      <c r="AR1293" s="1"/>
      <c r="AT1293">
        <f t="shared" si="688"/>
        <v>0</v>
      </c>
      <c r="AV1293">
        <f t="shared" si="689"/>
        <v>0</v>
      </c>
      <c r="AW1293">
        <f t="shared" si="690"/>
        <v>0</v>
      </c>
      <c r="AX1293">
        <f t="shared" si="691"/>
        <v>0</v>
      </c>
    </row>
    <row r="1294" spans="5:50" x14ac:dyDescent="0.35"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>
        <f t="shared" si="685"/>
        <v>252.230509749524</v>
      </c>
      <c r="W1294" s="1"/>
      <c r="X1294" s="1"/>
      <c r="Y1294" s="1"/>
      <c r="Z1294" s="1"/>
      <c r="AA1294" s="1"/>
      <c r="AB1294" s="1"/>
      <c r="AC1294" s="1"/>
      <c r="AD1294" s="1"/>
      <c r="AE1294" s="1"/>
      <c r="AF1294" s="1">
        <f t="shared" si="692"/>
        <v>7.608241679760569E-2</v>
      </c>
      <c r="AG1294" s="1"/>
      <c r="AH1294" s="1"/>
      <c r="AI1294" s="1"/>
      <c r="AJ1294" s="1"/>
      <c r="AK1294" s="1">
        <f t="shared" si="693"/>
        <v>0.29897919713472298</v>
      </c>
      <c r="AL1294" s="1"/>
      <c r="AM1294" s="1"/>
      <c r="AN1294" s="1"/>
      <c r="AO1294" s="1"/>
      <c r="AP1294" s="1">
        <f t="shared" si="686"/>
        <v>0</v>
      </c>
      <c r="AQ1294" s="1">
        <f t="shared" si="687"/>
        <v>683.75157052348789</v>
      </c>
      <c r="AR1294" s="1"/>
      <c r="AT1294">
        <f t="shared" si="688"/>
        <v>0</v>
      </c>
      <c r="AV1294">
        <f t="shared" si="689"/>
        <v>0</v>
      </c>
      <c r="AW1294">
        <f t="shared" si="690"/>
        <v>0</v>
      </c>
      <c r="AX1294">
        <f t="shared" si="691"/>
        <v>0</v>
      </c>
    </row>
    <row r="1295" spans="5:50" x14ac:dyDescent="0.35"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>
        <f t="shared" si="685"/>
        <v>252.230509749524</v>
      </c>
      <c r="W1295" s="1"/>
      <c r="X1295" s="1"/>
      <c r="Y1295" s="1"/>
      <c r="Z1295" s="1"/>
      <c r="AA1295" s="1"/>
      <c r="AB1295" s="1"/>
      <c r="AC1295" s="1"/>
      <c r="AD1295" s="1"/>
      <c r="AE1295" s="1"/>
      <c r="AF1295" s="1">
        <f t="shared" si="692"/>
        <v>7.608241679760569E-2</v>
      </c>
      <c r="AG1295" s="1"/>
      <c r="AH1295" s="1"/>
      <c r="AI1295" s="1"/>
      <c r="AJ1295" s="1"/>
      <c r="AK1295" s="1">
        <f t="shared" si="693"/>
        <v>0.29897919713472298</v>
      </c>
      <c r="AL1295" s="1"/>
      <c r="AM1295" s="1"/>
      <c r="AN1295" s="1"/>
      <c r="AO1295" s="1"/>
      <c r="AP1295" s="1">
        <f t="shared" si="686"/>
        <v>0</v>
      </c>
      <c r="AQ1295" s="1">
        <f t="shared" si="687"/>
        <v>683.75157052348789</v>
      </c>
      <c r="AR1295" s="1"/>
      <c r="AT1295">
        <f t="shared" si="688"/>
        <v>0</v>
      </c>
      <c r="AV1295">
        <f t="shared" si="689"/>
        <v>0</v>
      </c>
      <c r="AW1295">
        <f t="shared" si="690"/>
        <v>0</v>
      </c>
      <c r="AX1295">
        <f t="shared" si="691"/>
        <v>0</v>
      </c>
    </row>
    <row r="1296" spans="5:50" x14ac:dyDescent="0.35"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>
        <f t="shared" si="685"/>
        <v>252.230509749524</v>
      </c>
      <c r="W1296" s="1"/>
      <c r="X1296" s="1"/>
      <c r="Y1296" s="1"/>
      <c r="Z1296" s="1"/>
      <c r="AA1296" s="1"/>
      <c r="AB1296" s="1"/>
      <c r="AC1296" s="1"/>
      <c r="AD1296" s="1"/>
      <c r="AE1296" s="1"/>
      <c r="AF1296" s="1">
        <f t="shared" si="692"/>
        <v>7.608241679760569E-2</v>
      </c>
      <c r="AG1296" s="1"/>
      <c r="AH1296" s="1"/>
      <c r="AI1296" s="1"/>
      <c r="AJ1296" s="1"/>
      <c r="AK1296" s="1">
        <f t="shared" si="693"/>
        <v>0.29897919713472298</v>
      </c>
      <c r="AL1296" s="1"/>
      <c r="AM1296" s="1"/>
      <c r="AN1296" s="1"/>
      <c r="AO1296" s="1"/>
      <c r="AP1296" s="1">
        <f t="shared" si="686"/>
        <v>0</v>
      </c>
      <c r="AQ1296" s="1">
        <f t="shared" si="687"/>
        <v>683.75157052348789</v>
      </c>
      <c r="AR1296" s="1"/>
      <c r="AT1296">
        <f t="shared" si="688"/>
        <v>0</v>
      </c>
      <c r="AV1296">
        <f t="shared" si="689"/>
        <v>0</v>
      </c>
      <c r="AW1296">
        <f t="shared" si="690"/>
        <v>0</v>
      </c>
      <c r="AX1296">
        <f t="shared" si="691"/>
        <v>0</v>
      </c>
    </row>
    <row r="1297" spans="5:50" x14ac:dyDescent="0.35"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>
        <f t="shared" si="685"/>
        <v>252.230509749524</v>
      </c>
      <c r="W1297" s="1"/>
      <c r="X1297" s="1"/>
      <c r="Y1297" s="1"/>
      <c r="Z1297" s="1"/>
      <c r="AA1297" s="1"/>
      <c r="AB1297" s="1"/>
      <c r="AC1297" s="1"/>
      <c r="AD1297" s="1"/>
      <c r="AE1297" s="1"/>
      <c r="AF1297" s="1">
        <f t="shared" si="692"/>
        <v>7.608241679760569E-2</v>
      </c>
      <c r="AG1297" s="1"/>
      <c r="AH1297" s="1"/>
      <c r="AI1297" s="1"/>
      <c r="AJ1297" s="1"/>
      <c r="AK1297" s="1">
        <f t="shared" si="693"/>
        <v>0.29897919713472298</v>
      </c>
      <c r="AL1297" s="1"/>
      <c r="AM1297" s="1"/>
      <c r="AN1297" s="1"/>
      <c r="AO1297" s="1"/>
      <c r="AP1297" s="1">
        <f t="shared" si="686"/>
        <v>0</v>
      </c>
      <c r="AQ1297" s="1">
        <f t="shared" si="687"/>
        <v>683.75157052348789</v>
      </c>
      <c r="AR1297" s="1"/>
      <c r="AT1297">
        <f t="shared" si="688"/>
        <v>0</v>
      </c>
      <c r="AV1297">
        <f t="shared" si="689"/>
        <v>0</v>
      </c>
      <c r="AW1297">
        <f t="shared" si="690"/>
        <v>0</v>
      </c>
      <c r="AX1297">
        <f t="shared" si="691"/>
        <v>0</v>
      </c>
    </row>
    <row r="1298" spans="5:50" x14ac:dyDescent="0.35"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>
        <f t="shared" si="685"/>
        <v>252.230509749524</v>
      </c>
      <c r="W1298" s="1"/>
      <c r="X1298" s="1"/>
      <c r="Y1298" s="1"/>
      <c r="Z1298" s="1"/>
      <c r="AA1298" s="1"/>
      <c r="AB1298" s="1"/>
      <c r="AC1298" s="1"/>
      <c r="AD1298" s="1"/>
      <c r="AE1298" s="1"/>
      <c r="AF1298" s="1">
        <f t="shared" si="692"/>
        <v>7.608241679760569E-2</v>
      </c>
      <c r="AG1298" s="1"/>
      <c r="AH1298" s="1"/>
      <c r="AI1298" s="1"/>
      <c r="AJ1298" s="1"/>
      <c r="AK1298" s="1">
        <f t="shared" si="693"/>
        <v>0.29897919713472298</v>
      </c>
      <c r="AL1298" s="1"/>
      <c r="AM1298" s="1"/>
      <c r="AN1298" s="1"/>
      <c r="AO1298" s="1"/>
      <c r="AP1298" s="1">
        <f t="shared" si="686"/>
        <v>0</v>
      </c>
      <c r="AQ1298" s="1">
        <f t="shared" si="687"/>
        <v>683.75157052348789</v>
      </c>
      <c r="AR1298" s="1"/>
      <c r="AT1298">
        <f t="shared" si="688"/>
        <v>0</v>
      </c>
      <c r="AV1298">
        <f t="shared" si="689"/>
        <v>0</v>
      </c>
      <c r="AW1298">
        <f t="shared" si="690"/>
        <v>0</v>
      </c>
      <c r="AX1298">
        <f t="shared" si="691"/>
        <v>0</v>
      </c>
    </row>
    <row r="1299" spans="5:50" x14ac:dyDescent="0.35"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>
        <f t="shared" si="685"/>
        <v>252.230509749524</v>
      </c>
      <c r="W1299" s="1"/>
      <c r="X1299" s="1"/>
      <c r="Y1299" s="1"/>
      <c r="Z1299" s="1"/>
      <c r="AA1299" s="1"/>
      <c r="AB1299" s="1"/>
      <c r="AC1299" s="1"/>
      <c r="AD1299" s="1"/>
      <c r="AE1299" s="1"/>
      <c r="AF1299" s="1">
        <f t="shared" si="692"/>
        <v>7.608241679760569E-2</v>
      </c>
      <c r="AG1299" s="1"/>
      <c r="AH1299" s="1"/>
      <c r="AI1299" s="1"/>
      <c r="AJ1299" s="1"/>
      <c r="AK1299" s="1">
        <f t="shared" si="693"/>
        <v>0.29897919713472298</v>
      </c>
      <c r="AL1299" s="1"/>
      <c r="AM1299" s="1"/>
      <c r="AN1299" s="1"/>
      <c r="AO1299" s="1"/>
      <c r="AP1299" s="1">
        <f t="shared" si="686"/>
        <v>0</v>
      </c>
      <c r="AQ1299" s="1">
        <f t="shared" si="687"/>
        <v>683.75157052348789</v>
      </c>
      <c r="AR1299" s="1"/>
      <c r="AT1299">
        <f t="shared" si="688"/>
        <v>0</v>
      </c>
      <c r="AV1299">
        <f t="shared" si="689"/>
        <v>0</v>
      </c>
      <c r="AW1299">
        <f t="shared" si="690"/>
        <v>0</v>
      </c>
      <c r="AX1299">
        <f t="shared" si="691"/>
        <v>0</v>
      </c>
    </row>
    <row r="1300" spans="5:50" x14ac:dyDescent="0.35"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>
        <f t="shared" si="685"/>
        <v>252.230509749524</v>
      </c>
      <c r="W1300" s="1"/>
      <c r="X1300" s="1"/>
      <c r="Y1300" s="1"/>
      <c r="Z1300" s="1"/>
      <c r="AA1300" s="1"/>
      <c r="AB1300" s="1"/>
      <c r="AC1300" s="1"/>
      <c r="AD1300" s="1"/>
      <c r="AE1300" s="1"/>
      <c r="AF1300" s="1">
        <f t="shared" si="692"/>
        <v>7.608241679760569E-2</v>
      </c>
      <c r="AG1300" s="1"/>
      <c r="AH1300" s="1"/>
      <c r="AI1300" s="1"/>
      <c r="AJ1300" s="1"/>
      <c r="AK1300" s="1">
        <f t="shared" si="693"/>
        <v>0.29897919713472298</v>
      </c>
      <c r="AL1300" s="1"/>
      <c r="AM1300" s="1"/>
      <c r="AN1300" s="1"/>
      <c r="AO1300" s="1"/>
      <c r="AP1300" s="1">
        <f t="shared" si="686"/>
        <v>0</v>
      </c>
      <c r="AQ1300" s="1">
        <f t="shared" si="687"/>
        <v>683.75157052348789</v>
      </c>
      <c r="AR1300" s="1"/>
      <c r="AT1300">
        <f t="shared" si="688"/>
        <v>0</v>
      </c>
      <c r="AV1300">
        <f t="shared" si="689"/>
        <v>0</v>
      </c>
      <c r="AW1300">
        <f t="shared" si="690"/>
        <v>0</v>
      </c>
      <c r="AX1300">
        <f t="shared" si="691"/>
        <v>0</v>
      </c>
    </row>
    <row r="1301" spans="5:50" x14ac:dyDescent="0.35"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>
        <f t="shared" si="685"/>
        <v>252.230509749524</v>
      </c>
      <c r="W1301" s="1"/>
      <c r="X1301" s="1"/>
      <c r="Y1301" s="1"/>
      <c r="Z1301" s="1"/>
      <c r="AA1301" s="1"/>
      <c r="AB1301" s="1"/>
      <c r="AC1301" s="1"/>
      <c r="AD1301" s="1"/>
      <c r="AE1301" s="1"/>
      <c r="AF1301" s="1">
        <f t="shared" si="692"/>
        <v>7.608241679760569E-2</v>
      </c>
      <c r="AG1301" s="1"/>
      <c r="AH1301" s="1"/>
      <c r="AI1301" s="1"/>
      <c r="AJ1301" s="1"/>
      <c r="AK1301" s="1">
        <f t="shared" si="693"/>
        <v>0.29897919713472298</v>
      </c>
      <c r="AL1301" s="1"/>
      <c r="AM1301" s="1"/>
      <c r="AN1301" s="1"/>
      <c r="AO1301" s="1"/>
      <c r="AP1301" s="1">
        <f t="shared" si="686"/>
        <v>0</v>
      </c>
      <c r="AQ1301" s="1">
        <f t="shared" si="687"/>
        <v>683.75157052348789</v>
      </c>
      <c r="AR1301" s="1"/>
      <c r="AT1301">
        <f t="shared" si="688"/>
        <v>0</v>
      </c>
      <c r="AV1301">
        <f t="shared" si="689"/>
        <v>0</v>
      </c>
      <c r="AW1301">
        <f t="shared" si="690"/>
        <v>0</v>
      </c>
      <c r="AX1301">
        <f t="shared" si="691"/>
        <v>0</v>
      </c>
    </row>
    <row r="1302" spans="5:50" x14ac:dyDescent="0.35"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>
        <f t="shared" si="685"/>
        <v>252.230509749524</v>
      </c>
      <c r="W1302" s="1"/>
      <c r="X1302" s="1"/>
      <c r="Y1302" s="1"/>
      <c r="Z1302" s="1"/>
      <c r="AA1302" s="1"/>
      <c r="AB1302" s="1"/>
      <c r="AC1302" s="1"/>
      <c r="AD1302" s="1"/>
      <c r="AE1302" s="1"/>
      <c r="AF1302" s="1">
        <f t="shared" si="692"/>
        <v>7.608241679760569E-2</v>
      </c>
      <c r="AG1302" s="1"/>
      <c r="AH1302" s="1"/>
      <c r="AI1302" s="1"/>
      <c r="AJ1302" s="1"/>
      <c r="AK1302" s="1">
        <f t="shared" si="693"/>
        <v>0.29897919713472298</v>
      </c>
      <c r="AL1302" s="1"/>
      <c r="AM1302" s="1"/>
      <c r="AN1302" s="1"/>
      <c r="AO1302" s="1"/>
      <c r="AP1302" s="1">
        <f t="shared" si="686"/>
        <v>0</v>
      </c>
      <c r="AQ1302" s="1">
        <f t="shared" si="687"/>
        <v>683.75157052348789</v>
      </c>
      <c r="AR1302" s="1"/>
      <c r="AT1302">
        <f t="shared" si="688"/>
        <v>0</v>
      </c>
      <c r="AV1302">
        <f t="shared" si="689"/>
        <v>0</v>
      </c>
      <c r="AW1302">
        <f t="shared" si="690"/>
        <v>0</v>
      </c>
      <c r="AX1302">
        <f t="shared" si="691"/>
        <v>0</v>
      </c>
    </row>
    <row r="1303" spans="5:50" x14ac:dyDescent="0.35"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>
        <f t="shared" si="685"/>
        <v>252.230509749524</v>
      </c>
      <c r="W1303" s="1"/>
      <c r="X1303" s="1"/>
      <c r="Y1303" s="1"/>
      <c r="Z1303" s="1"/>
      <c r="AA1303" s="1"/>
      <c r="AB1303" s="1"/>
      <c r="AC1303" s="1"/>
      <c r="AD1303" s="1"/>
      <c r="AE1303" s="1"/>
      <c r="AF1303" s="1">
        <f t="shared" si="692"/>
        <v>7.608241679760569E-2</v>
      </c>
      <c r="AG1303" s="1"/>
      <c r="AH1303" s="1"/>
      <c r="AI1303" s="1"/>
      <c r="AJ1303" s="1"/>
      <c r="AK1303" s="1">
        <f t="shared" si="693"/>
        <v>0.29897919713472298</v>
      </c>
      <c r="AL1303" s="1"/>
      <c r="AM1303" s="1"/>
      <c r="AN1303" s="1"/>
      <c r="AO1303" s="1"/>
      <c r="AP1303" s="1">
        <f t="shared" si="686"/>
        <v>0</v>
      </c>
      <c r="AQ1303" s="1">
        <f t="shared" si="687"/>
        <v>683.75157052348789</v>
      </c>
      <c r="AR1303" s="1"/>
      <c r="AT1303">
        <f t="shared" si="688"/>
        <v>0</v>
      </c>
      <c r="AV1303">
        <f t="shared" si="689"/>
        <v>0</v>
      </c>
      <c r="AW1303">
        <f t="shared" si="690"/>
        <v>0</v>
      </c>
      <c r="AX1303">
        <f t="shared" si="691"/>
        <v>0</v>
      </c>
    </row>
    <row r="1304" spans="5:50" x14ac:dyDescent="0.35"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>
        <f t="shared" si="685"/>
        <v>252.230509749524</v>
      </c>
      <c r="W1304" s="1"/>
      <c r="X1304" s="1"/>
      <c r="Y1304" s="1"/>
      <c r="Z1304" s="1"/>
      <c r="AA1304" s="1"/>
      <c r="AB1304" s="1"/>
      <c r="AC1304" s="1"/>
      <c r="AD1304" s="1"/>
      <c r="AE1304" s="1"/>
      <c r="AF1304" s="1">
        <f t="shared" si="692"/>
        <v>7.608241679760569E-2</v>
      </c>
      <c r="AG1304" s="1"/>
      <c r="AH1304" s="1"/>
      <c r="AI1304" s="1"/>
      <c r="AJ1304" s="1"/>
      <c r="AK1304" s="1">
        <f t="shared" si="693"/>
        <v>0.29897919713472298</v>
      </c>
      <c r="AL1304" s="1"/>
      <c r="AM1304" s="1"/>
      <c r="AN1304" s="1"/>
      <c r="AO1304" s="1"/>
      <c r="AP1304" s="1">
        <f t="shared" si="686"/>
        <v>0</v>
      </c>
      <c r="AQ1304" s="1">
        <f t="shared" si="687"/>
        <v>683.75157052348789</v>
      </c>
      <c r="AR1304" s="1"/>
      <c r="AT1304">
        <f t="shared" si="688"/>
        <v>0</v>
      </c>
      <c r="AV1304">
        <f t="shared" si="689"/>
        <v>0</v>
      </c>
      <c r="AW1304">
        <f t="shared" si="690"/>
        <v>0</v>
      </c>
      <c r="AX1304">
        <f t="shared" si="691"/>
        <v>0</v>
      </c>
    </row>
    <row r="1305" spans="5:50" x14ac:dyDescent="0.35"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>
        <f t="shared" si="685"/>
        <v>252.230509749524</v>
      </c>
      <c r="W1305" s="1"/>
      <c r="X1305" s="1"/>
      <c r="Y1305" s="1"/>
      <c r="Z1305" s="1"/>
      <c r="AA1305" s="1"/>
      <c r="AB1305" s="1"/>
      <c r="AC1305" s="1"/>
      <c r="AD1305" s="1"/>
      <c r="AE1305" s="1"/>
      <c r="AF1305" s="1">
        <f t="shared" si="692"/>
        <v>7.608241679760569E-2</v>
      </c>
      <c r="AG1305" s="1"/>
      <c r="AH1305" s="1"/>
      <c r="AI1305" s="1"/>
      <c r="AJ1305" s="1"/>
      <c r="AK1305" s="1">
        <f t="shared" si="693"/>
        <v>0.29897919713472298</v>
      </c>
      <c r="AL1305" s="1"/>
      <c r="AM1305" s="1"/>
      <c r="AN1305" s="1"/>
      <c r="AO1305" s="1"/>
      <c r="AP1305" s="1">
        <f t="shared" si="686"/>
        <v>0</v>
      </c>
      <c r="AQ1305" s="1">
        <f t="shared" si="687"/>
        <v>683.75157052348789</v>
      </c>
      <c r="AR1305" s="1"/>
      <c r="AT1305">
        <f t="shared" si="688"/>
        <v>0</v>
      </c>
      <c r="AV1305">
        <f t="shared" si="689"/>
        <v>0</v>
      </c>
      <c r="AW1305">
        <f t="shared" si="690"/>
        <v>0</v>
      </c>
      <c r="AX1305">
        <f t="shared" si="691"/>
        <v>0</v>
      </c>
    </row>
    <row r="1306" spans="5:50" x14ac:dyDescent="0.35"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>
        <f t="shared" si="685"/>
        <v>252.230509749524</v>
      </c>
      <c r="W1306" s="1"/>
      <c r="X1306" s="1"/>
      <c r="Y1306" s="1"/>
      <c r="Z1306" s="1"/>
      <c r="AA1306" s="1"/>
      <c r="AB1306" s="1"/>
      <c r="AC1306" s="1"/>
      <c r="AD1306" s="1"/>
      <c r="AE1306" s="1"/>
      <c r="AF1306" s="1">
        <f t="shared" si="692"/>
        <v>7.608241679760569E-2</v>
      </c>
      <c r="AG1306" s="1"/>
      <c r="AH1306" s="1"/>
      <c r="AI1306" s="1"/>
      <c r="AJ1306" s="1"/>
      <c r="AK1306" s="1">
        <f t="shared" si="693"/>
        <v>0.29897919713472298</v>
      </c>
      <c r="AL1306" s="1"/>
      <c r="AM1306" s="1"/>
      <c r="AN1306" s="1"/>
      <c r="AO1306" s="1"/>
      <c r="AP1306" s="1">
        <f t="shared" si="686"/>
        <v>0</v>
      </c>
      <c r="AQ1306" s="1">
        <f t="shared" si="687"/>
        <v>683.75157052348789</v>
      </c>
      <c r="AR1306" s="1"/>
      <c r="AT1306">
        <f t="shared" si="688"/>
        <v>0</v>
      </c>
      <c r="AV1306">
        <f t="shared" si="689"/>
        <v>0</v>
      </c>
      <c r="AW1306">
        <f t="shared" si="690"/>
        <v>0</v>
      </c>
      <c r="AX1306">
        <f t="shared" si="691"/>
        <v>0</v>
      </c>
    </row>
    <row r="1307" spans="5:50" x14ac:dyDescent="0.35"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>
        <f t="shared" si="685"/>
        <v>252.230509749524</v>
      </c>
      <c r="W1307" s="1"/>
      <c r="X1307" s="1"/>
      <c r="Y1307" s="1"/>
      <c r="Z1307" s="1"/>
      <c r="AA1307" s="1"/>
      <c r="AB1307" s="1"/>
      <c r="AC1307" s="1"/>
      <c r="AD1307" s="1"/>
      <c r="AE1307" s="1"/>
      <c r="AF1307" s="1">
        <f t="shared" si="692"/>
        <v>7.608241679760569E-2</v>
      </c>
      <c r="AG1307" s="1"/>
      <c r="AH1307" s="1"/>
      <c r="AI1307" s="1"/>
      <c r="AJ1307" s="1"/>
      <c r="AK1307" s="1">
        <f t="shared" si="693"/>
        <v>0.29897919713472298</v>
      </c>
      <c r="AL1307" s="1"/>
      <c r="AM1307" s="1"/>
      <c r="AN1307" s="1"/>
      <c r="AO1307" s="1"/>
      <c r="AP1307" s="1">
        <f t="shared" si="686"/>
        <v>0</v>
      </c>
      <c r="AQ1307" s="1">
        <f t="shared" si="687"/>
        <v>683.75157052348789</v>
      </c>
      <c r="AR1307" s="1"/>
      <c r="AT1307">
        <f t="shared" si="688"/>
        <v>0</v>
      </c>
      <c r="AV1307">
        <f t="shared" si="689"/>
        <v>0</v>
      </c>
      <c r="AW1307">
        <f t="shared" si="690"/>
        <v>0</v>
      </c>
      <c r="AX1307">
        <f t="shared" si="691"/>
        <v>0</v>
      </c>
    </row>
    <row r="1308" spans="5:50" x14ac:dyDescent="0.35"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>
        <f t="shared" si="685"/>
        <v>252.230509749524</v>
      </c>
      <c r="W1308" s="1"/>
      <c r="X1308" s="1"/>
      <c r="Y1308" s="1"/>
      <c r="Z1308" s="1"/>
      <c r="AA1308" s="1"/>
      <c r="AB1308" s="1"/>
      <c r="AC1308" s="1"/>
      <c r="AD1308" s="1"/>
      <c r="AE1308" s="1"/>
      <c r="AF1308" s="1">
        <f t="shared" si="692"/>
        <v>7.608241679760569E-2</v>
      </c>
      <c r="AG1308" s="1"/>
      <c r="AH1308" s="1"/>
      <c r="AI1308" s="1"/>
      <c r="AJ1308" s="1"/>
      <c r="AK1308" s="1">
        <f t="shared" si="693"/>
        <v>0.29897919713472298</v>
      </c>
      <c r="AL1308" s="1"/>
      <c r="AM1308" s="1"/>
      <c r="AN1308" s="1"/>
      <c r="AO1308" s="1"/>
      <c r="AP1308" s="1">
        <f t="shared" si="686"/>
        <v>0</v>
      </c>
      <c r="AQ1308" s="1">
        <f t="shared" si="687"/>
        <v>683.75157052348789</v>
      </c>
      <c r="AR1308" s="1"/>
      <c r="AT1308">
        <f t="shared" si="688"/>
        <v>0</v>
      </c>
      <c r="AV1308">
        <f t="shared" si="689"/>
        <v>0</v>
      </c>
      <c r="AW1308">
        <f t="shared" si="690"/>
        <v>0</v>
      </c>
      <c r="AX1308">
        <f t="shared" si="691"/>
        <v>0</v>
      </c>
    </row>
    <row r="1309" spans="5:50" x14ac:dyDescent="0.35"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>
        <f t="shared" si="685"/>
        <v>252.230509749524</v>
      </c>
      <c r="W1309" s="1"/>
      <c r="X1309" s="1"/>
      <c r="Y1309" s="1"/>
      <c r="Z1309" s="1"/>
      <c r="AA1309" s="1"/>
      <c r="AB1309" s="1"/>
      <c r="AC1309" s="1"/>
      <c r="AD1309" s="1"/>
      <c r="AE1309" s="1"/>
      <c r="AF1309" s="1">
        <f t="shared" si="692"/>
        <v>7.608241679760569E-2</v>
      </c>
      <c r="AG1309" s="1"/>
      <c r="AH1309" s="1"/>
      <c r="AI1309" s="1"/>
      <c r="AJ1309" s="1"/>
      <c r="AK1309" s="1">
        <f t="shared" si="693"/>
        <v>0.29897919713472298</v>
      </c>
      <c r="AL1309" s="1"/>
      <c r="AM1309" s="1"/>
      <c r="AN1309" s="1"/>
      <c r="AO1309" s="1"/>
      <c r="AP1309" s="1">
        <f t="shared" si="686"/>
        <v>0</v>
      </c>
      <c r="AQ1309" s="1">
        <f t="shared" si="687"/>
        <v>683.75157052348789</v>
      </c>
      <c r="AR1309" s="1"/>
      <c r="AT1309">
        <f t="shared" si="688"/>
        <v>0</v>
      </c>
      <c r="AV1309">
        <f t="shared" si="689"/>
        <v>0</v>
      </c>
      <c r="AW1309">
        <f t="shared" si="690"/>
        <v>0</v>
      </c>
      <c r="AX1309">
        <f t="shared" si="691"/>
        <v>0</v>
      </c>
    </row>
    <row r="1310" spans="5:50" x14ac:dyDescent="0.35"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>
        <f t="shared" si="685"/>
        <v>252.230509749524</v>
      </c>
      <c r="W1310" s="1"/>
      <c r="X1310" s="1"/>
      <c r="Y1310" s="1"/>
      <c r="Z1310" s="1"/>
      <c r="AA1310" s="1"/>
      <c r="AB1310" s="1"/>
      <c r="AC1310" s="1"/>
      <c r="AD1310" s="1"/>
      <c r="AE1310" s="1"/>
      <c r="AF1310" s="1">
        <f t="shared" si="692"/>
        <v>7.608241679760569E-2</v>
      </c>
      <c r="AG1310" s="1"/>
      <c r="AH1310" s="1"/>
      <c r="AI1310" s="1"/>
      <c r="AJ1310" s="1"/>
      <c r="AK1310" s="1">
        <f t="shared" si="693"/>
        <v>0.29897919713472298</v>
      </c>
      <c r="AL1310" s="1"/>
      <c r="AM1310" s="1"/>
      <c r="AN1310" s="1"/>
      <c r="AO1310" s="1"/>
      <c r="AP1310" s="1">
        <f t="shared" si="686"/>
        <v>0</v>
      </c>
      <c r="AQ1310" s="1">
        <f t="shared" si="687"/>
        <v>683.75157052348789</v>
      </c>
      <c r="AR1310" s="1"/>
      <c r="AT1310">
        <f t="shared" si="688"/>
        <v>0</v>
      </c>
      <c r="AV1310">
        <f t="shared" si="689"/>
        <v>0</v>
      </c>
      <c r="AW1310">
        <f t="shared" si="690"/>
        <v>0</v>
      </c>
      <c r="AX1310">
        <f t="shared" si="691"/>
        <v>0</v>
      </c>
    </row>
    <row r="1311" spans="5:50" x14ac:dyDescent="0.35"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>
        <f t="shared" si="685"/>
        <v>252.230509749524</v>
      </c>
      <c r="W1311" s="1"/>
      <c r="X1311" s="1"/>
      <c r="Y1311" s="1"/>
      <c r="Z1311" s="1"/>
      <c r="AA1311" s="1"/>
      <c r="AB1311" s="1"/>
      <c r="AC1311" s="1"/>
      <c r="AD1311" s="1"/>
      <c r="AE1311" s="1"/>
      <c r="AF1311" s="1">
        <f t="shared" si="692"/>
        <v>7.608241679760569E-2</v>
      </c>
      <c r="AG1311" s="1"/>
      <c r="AH1311" s="1"/>
      <c r="AI1311" s="1"/>
      <c r="AJ1311" s="1"/>
      <c r="AK1311" s="1">
        <f t="shared" si="693"/>
        <v>0.29897919713472298</v>
      </c>
      <c r="AL1311" s="1"/>
      <c r="AM1311" s="1"/>
      <c r="AN1311" s="1"/>
      <c r="AO1311" s="1"/>
      <c r="AP1311" s="1">
        <f t="shared" si="686"/>
        <v>0</v>
      </c>
      <c r="AQ1311" s="1">
        <f t="shared" si="687"/>
        <v>683.75157052348789</v>
      </c>
      <c r="AR1311" s="1"/>
      <c r="AT1311">
        <f t="shared" si="688"/>
        <v>0</v>
      </c>
      <c r="AV1311">
        <f t="shared" si="689"/>
        <v>0</v>
      </c>
      <c r="AW1311">
        <f t="shared" si="690"/>
        <v>0</v>
      </c>
      <c r="AX1311">
        <f t="shared" si="691"/>
        <v>0</v>
      </c>
    </row>
    <row r="1312" spans="5:50" x14ac:dyDescent="0.35"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>
        <f t="shared" si="685"/>
        <v>252.230509749524</v>
      </c>
      <c r="W1312" s="1"/>
      <c r="X1312" s="1"/>
      <c r="Y1312" s="1"/>
      <c r="Z1312" s="1"/>
      <c r="AA1312" s="1"/>
      <c r="AB1312" s="1"/>
      <c r="AC1312" s="1"/>
      <c r="AD1312" s="1"/>
      <c r="AE1312" s="1"/>
      <c r="AF1312" s="1">
        <f t="shared" si="692"/>
        <v>7.608241679760569E-2</v>
      </c>
      <c r="AG1312" s="1"/>
      <c r="AH1312" s="1"/>
      <c r="AI1312" s="1"/>
      <c r="AJ1312" s="1"/>
      <c r="AK1312" s="1">
        <f t="shared" si="693"/>
        <v>0.29897919713472298</v>
      </c>
      <c r="AL1312" s="1"/>
      <c r="AM1312" s="1"/>
      <c r="AN1312" s="1"/>
      <c r="AO1312" s="1"/>
      <c r="AP1312" s="1">
        <f t="shared" si="686"/>
        <v>0</v>
      </c>
      <c r="AQ1312" s="1">
        <f t="shared" si="687"/>
        <v>683.75157052348789</v>
      </c>
      <c r="AR1312" s="1"/>
      <c r="AT1312">
        <f t="shared" si="688"/>
        <v>0</v>
      </c>
      <c r="AV1312">
        <f t="shared" si="689"/>
        <v>0</v>
      </c>
      <c r="AW1312">
        <f t="shared" si="690"/>
        <v>0</v>
      </c>
      <c r="AX1312">
        <f t="shared" si="691"/>
        <v>0</v>
      </c>
    </row>
    <row r="1313" spans="5:50" x14ac:dyDescent="0.35"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>
        <f t="shared" si="685"/>
        <v>252.230509749524</v>
      </c>
      <c r="W1313" s="1"/>
      <c r="X1313" s="1"/>
      <c r="Y1313" s="1"/>
      <c r="Z1313" s="1"/>
      <c r="AA1313" s="1"/>
      <c r="AB1313" s="1"/>
      <c r="AC1313" s="1"/>
      <c r="AD1313" s="1"/>
      <c r="AE1313" s="1"/>
      <c r="AF1313" s="1">
        <f t="shared" si="692"/>
        <v>7.608241679760569E-2</v>
      </c>
      <c r="AG1313" s="1"/>
      <c r="AH1313" s="1"/>
      <c r="AI1313" s="1"/>
      <c r="AJ1313" s="1"/>
      <c r="AK1313" s="1">
        <f t="shared" si="693"/>
        <v>0.29897919713472298</v>
      </c>
      <c r="AL1313" s="1"/>
      <c r="AM1313" s="1"/>
      <c r="AN1313" s="1"/>
      <c r="AO1313" s="1"/>
      <c r="AP1313" s="1">
        <f t="shared" si="686"/>
        <v>0</v>
      </c>
      <c r="AQ1313" s="1">
        <f t="shared" si="687"/>
        <v>683.75157052348789</v>
      </c>
      <c r="AR1313" s="1"/>
      <c r="AT1313">
        <f t="shared" si="688"/>
        <v>0</v>
      </c>
      <c r="AV1313">
        <f t="shared" si="689"/>
        <v>0</v>
      </c>
      <c r="AW1313">
        <f t="shared" si="690"/>
        <v>0</v>
      </c>
      <c r="AX1313">
        <f t="shared" si="691"/>
        <v>0</v>
      </c>
    </row>
    <row r="1314" spans="5:50" x14ac:dyDescent="0.35"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>
        <f t="shared" si="685"/>
        <v>252.230509749524</v>
      </c>
      <c r="W1314" s="1"/>
      <c r="X1314" s="1"/>
      <c r="Y1314" s="1"/>
      <c r="Z1314" s="1"/>
      <c r="AA1314" s="1"/>
      <c r="AB1314" s="1"/>
      <c r="AC1314" s="1"/>
      <c r="AD1314" s="1"/>
      <c r="AE1314" s="1"/>
      <c r="AF1314" s="1">
        <f t="shared" si="692"/>
        <v>7.608241679760569E-2</v>
      </c>
      <c r="AG1314" s="1"/>
      <c r="AH1314" s="1"/>
      <c r="AI1314" s="1"/>
      <c r="AJ1314" s="1"/>
      <c r="AK1314" s="1">
        <f t="shared" si="693"/>
        <v>0.29897919713472298</v>
      </c>
      <c r="AL1314" s="1"/>
      <c r="AM1314" s="1"/>
      <c r="AN1314" s="1"/>
      <c r="AO1314" s="1"/>
      <c r="AP1314" s="1">
        <f t="shared" si="686"/>
        <v>0</v>
      </c>
      <c r="AQ1314" s="1">
        <f t="shared" si="687"/>
        <v>683.75157052348789</v>
      </c>
      <c r="AR1314" s="1"/>
      <c r="AT1314">
        <f t="shared" si="688"/>
        <v>0</v>
      </c>
      <c r="AV1314">
        <f t="shared" si="689"/>
        <v>0</v>
      </c>
      <c r="AW1314">
        <f t="shared" si="690"/>
        <v>0</v>
      </c>
      <c r="AX1314">
        <f t="shared" si="691"/>
        <v>0</v>
      </c>
    </row>
    <row r="1315" spans="5:50" x14ac:dyDescent="0.35"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>
        <f t="shared" si="685"/>
        <v>252.230509749524</v>
      </c>
      <c r="W1315" s="1"/>
      <c r="X1315" s="1"/>
      <c r="Y1315" s="1"/>
      <c r="Z1315" s="1"/>
      <c r="AA1315" s="1"/>
      <c r="AB1315" s="1"/>
      <c r="AC1315" s="1"/>
      <c r="AD1315" s="1"/>
      <c r="AE1315" s="1"/>
      <c r="AF1315" s="1">
        <f t="shared" si="692"/>
        <v>7.608241679760569E-2</v>
      </c>
      <c r="AG1315" s="1"/>
      <c r="AH1315" s="1"/>
      <c r="AI1315" s="1"/>
      <c r="AJ1315" s="1"/>
      <c r="AK1315" s="1">
        <f t="shared" si="693"/>
        <v>0.29897919713472298</v>
      </c>
      <c r="AL1315" s="1"/>
      <c r="AM1315" s="1"/>
      <c r="AN1315" s="1"/>
      <c r="AO1315" s="1"/>
      <c r="AP1315" s="1">
        <f t="shared" si="686"/>
        <v>0</v>
      </c>
      <c r="AQ1315" s="1">
        <f t="shared" si="687"/>
        <v>683.75157052348789</v>
      </c>
      <c r="AR1315" s="1"/>
      <c r="AT1315">
        <f t="shared" si="688"/>
        <v>0</v>
      </c>
      <c r="AV1315">
        <f t="shared" si="689"/>
        <v>0</v>
      </c>
      <c r="AW1315">
        <f t="shared" si="690"/>
        <v>0</v>
      </c>
      <c r="AX1315">
        <f t="shared" si="691"/>
        <v>0</v>
      </c>
    </row>
    <row r="1316" spans="5:50" x14ac:dyDescent="0.35"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>
        <f t="shared" ref="V1316:V1379" si="694">MAX(0.3*$B$7, $B$7*(1 - $B$30*LN(1 + X1316))) + AJ1316</f>
        <v>252.230509749524</v>
      </c>
      <c r="W1316" s="1"/>
      <c r="X1316" s="1"/>
      <c r="Y1316" s="1"/>
      <c r="Z1316" s="1"/>
      <c r="AA1316" s="1"/>
      <c r="AB1316" s="1"/>
      <c r="AC1316" s="1"/>
      <c r="AD1316" s="1"/>
      <c r="AE1316" s="1"/>
      <c r="AF1316" s="1">
        <f t="shared" si="692"/>
        <v>7.608241679760569E-2</v>
      </c>
      <c r="AG1316" s="1"/>
      <c r="AH1316" s="1"/>
      <c r="AI1316" s="1"/>
      <c r="AJ1316" s="1"/>
      <c r="AK1316" s="1">
        <f t="shared" si="693"/>
        <v>0.29897919713472298</v>
      </c>
      <c r="AL1316" s="1"/>
      <c r="AM1316" s="1"/>
      <c r="AN1316" s="1"/>
      <c r="AO1316" s="1"/>
      <c r="AP1316" s="1">
        <f t="shared" ref="AP1316:AP1379" si="695">W1316*B$49*N1316</f>
        <v>0</v>
      </c>
      <c r="AQ1316" s="1">
        <f t="shared" ref="AQ1316:AQ1379" si="696">B$9*(AF1315/B$51)*(1 - B$31*MIN(1,U1316))</f>
        <v>683.75157052348789</v>
      </c>
      <c r="AR1316" s="1"/>
      <c r="AT1316">
        <f t="shared" ref="AT1316:AT1379" si="697">AP1316*B$50</f>
        <v>0</v>
      </c>
      <c r="AV1316">
        <f t="shared" ref="AV1316:AV1379" si="698">AT1316*Y1316</f>
        <v>0</v>
      </c>
      <c r="AW1316">
        <f t="shared" ref="AW1316:AW1379" si="699">AR1316*B$52+AV1316*B$53</f>
        <v>0</v>
      </c>
      <c r="AX1316">
        <f t="shared" ref="AX1316:AX1379" si="700">AX1315+AW1315*B$3</f>
        <v>0</v>
      </c>
    </row>
    <row r="1317" spans="5:50" x14ac:dyDescent="0.35"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>
        <f t="shared" si="694"/>
        <v>252.230509749524</v>
      </c>
      <c r="W1317" s="1"/>
      <c r="X1317" s="1"/>
      <c r="Y1317" s="1"/>
      <c r="Z1317" s="1"/>
      <c r="AA1317" s="1"/>
      <c r="AB1317" s="1"/>
      <c r="AC1317" s="1"/>
      <c r="AD1317" s="1"/>
      <c r="AE1317" s="1"/>
      <c r="AF1317" s="1">
        <f t="shared" si="692"/>
        <v>7.608241679760569E-2</v>
      </c>
      <c r="AG1317" s="1"/>
      <c r="AH1317" s="1"/>
      <c r="AI1317" s="1"/>
      <c r="AJ1317" s="1"/>
      <c r="AK1317" s="1">
        <f t="shared" si="693"/>
        <v>0.29897919713472298</v>
      </c>
      <c r="AL1317" s="1"/>
      <c r="AM1317" s="1"/>
      <c r="AN1317" s="1"/>
      <c r="AO1317" s="1"/>
      <c r="AP1317" s="1">
        <f t="shared" si="695"/>
        <v>0</v>
      </c>
      <c r="AQ1317" s="1">
        <f t="shared" si="696"/>
        <v>683.75157052348789</v>
      </c>
      <c r="AR1317" s="1"/>
      <c r="AT1317">
        <f t="shared" si="697"/>
        <v>0</v>
      </c>
      <c r="AV1317">
        <f t="shared" si="698"/>
        <v>0</v>
      </c>
      <c r="AW1317">
        <f t="shared" si="699"/>
        <v>0</v>
      </c>
      <c r="AX1317">
        <f t="shared" si="700"/>
        <v>0</v>
      </c>
    </row>
    <row r="1318" spans="5:50" x14ac:dyDescent="0.35"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>
        <f t="shared" si="694"/>
        <v>252.230509749524</v>
      </c>
      <c r="W1318" s="1"/>
      <c r="X1318" s="1"/>
      <c r="Y1318" s="1"/>
      <c r="Z1318" s="1"/>
      <c r="AA1318" s="1"/>
      <c r="AB1318" s="1"/>
      <c r="AC1318" s="1"/>
      <c r="AD1318" s="1"/>
      <c r="AE1318" s="1"/>
      <c r="AF1318" s="1">
        <f t="shared" si="692"/>
        <v>7.608241679760569E-2</v>
      </c>
      <c r="AG1318" s="1"/>
      <c r="AH1318" s="1"/>
      <c r="AI1318" s="1"/>
      <c r="AJ1318" s="1"/>
      <c r="AK1318" s="1">
        <f t="shared" si="693"/>
        <v>0.29897919713472298</v>
      </c>
      <c r="AL1318" s="1"/>
      <c r="AM1318" s="1"/>
      <c r="AN1318" s="1"/>
      <c r="AO1318" s="1"/>
      <c r="AP1318" s="1">
        <f t="shared" si="695"/>
        <v>0</v>
      </c>
      <c r="AQ1318" s="1">
        <f t="shared" si="696"/>
        <v>683.75157052348789</v>
      </c>
      <c r="AR1318" s="1"/>
      <c r="AT1318">
        <f t="shared" si="697"/>
        <v>0</v>
      </c>
      <c r="AV1318">
        <f t="shared" si="698"/>
        <v>0</v>
      </c>
      <c r="AW1318">
        <f t="shared" si="699"/>
        <v>0</v>
      </c>
      <c r="AX1318">
        <f t="shared" si="700"/>
        <v>0</v>
      </c>
    </row>
    <row r="1319" spans="5:50" x14ac:dyDescent="0.35"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>
        <f t="shared" si="694"/>
        <v>252.230509749524</v>
      </c>
      <c r="W1319" s="1"/>
      <c r="X1319" s="1"/>
      <c r="Y1319" s="1"/>
      <c r="Z1319" s="1"/>
      <c r="AA1319" s="1"/>
      <c r="AB1319" s="1"/>
      <c r="AC1319" s="1"/>
      <c r="AD1319" s="1"/>
      <c r="AE1319" s="1"/>
      <c r="AF1319" s="1">
        <f t="shared" si="692"/>
        <v>7.608241679760569E-2</v>
      </c>
      <c r="AG1319" s="1"/>
      <c r="AH1319" s="1"/>
      <c r="AI1319" s="1"/>
      <c r="AJ1319" s="1"/>
      <c r="AK1319" s="1">
        <f t="shared" si="693"/>
        <v>0.29897919713472298</v>
      </c>
      <c r="AL1319" s="1"/>
      <c r="AM1319" s="1"/>
      <c r="AN1319" s="1"/>
      <c r="AO1319" s="1"/>
      <c r="AP1319" s="1">
        <f t="shared" si="695"/>
        <v>0</v>
      </c>
      <c r="AQ1319" s="1">
        <f t="shared" si="696"/>
        <v>683.75157052348789</v>
      </c>
      <c r="AR1319" s="1"/>
      <c r="AT1319">
        <f t="shared" si="697"/>
        <v>0</v>
      </c>
      <c r="AV1319">
        <f t="shared" si="698"/>
        <v>0</v>
      </c>
      <c r="AW1319">
        <f t="shared" si="699"/>
        <v>0</v>
      </c>
      <c r="AX1319">
        <f t="shared" si="700"/>
        <v>0</v>
      </c>
    </row>
    <row r="1320" spans="5:50" x14ac:dyDescent="0.35"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>
        <f t="shared" si="694"/>
        <v>252.230509749524</v>
      </c>
      <c r="W1320" s="1"/>
      <c r="X1320" s="1"/>
      <c r="Y1320" s="1"/>
      <c r="Z1320" s="1"/>
      <c r="AA1320" s="1"/>
      <c r="AB1320" s="1"/>
      <c r="AC1320" s="1"/>
      <c r="AD1320" s="1"/>
      <c r="AE1320" s="1"/>
      <c r="AF1320" s="1">
        <f t="shared" si="692"/>
        <v>7.608241679760569E-2</v>
      </c>
      <c r="AG1320" s="1"/>
      <c r="AH1320" s="1"/>
      <c r="AI1320" s="1"/>
      <c r="AJ1320" s="1"/>
      <c r="AK1320" s="1">
        <f t="shared" si="693"/>
        <v>0.29897919713472298</v>
      </c>
      <c r="AL1320" s="1"/>
      <c r="AM1320" s="1"/>
      <c r="AN1320" s="1"/>
      <c r="AO1320" s="1"/>
      <c r="AP1320" s="1">
        <f t="shared" si="695"/>
        <v>0</v>
      </c>
      <c r="AQ1320" s="1">
        <f t="shared" si="696"/>
        <v>683.75157052348789</v>
      </c>
      <c r="AR1320" s="1"/>
      <c r="AT1320">
        <f t="shared" si="697"/>
        <v>0</v>
      </c>
      <c r="AV1320">
        <f t="shared" si="698"/>
        <v>0</v>
      </c>
      <c r="AW1320">
        <f t="shared" si="699"/>
        <v>0</v>
      </c>
      <c r="AX1320">
        <f t="shared" si="700"/>
        <v>0</v>
      </c>
    </row>
    <row r="1321" spans="5:50" x14ac:dyDescent="0.35"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>
        <f t="shared" si="694"/>
        <v>252.230509749524</v>
      </c>
      <c r="W1321" s="1"/>
      <c r="X1321" s="1"/>
      <c r="Y1321" s="1"/>
      <c r="Z1321" s="1"/>
      <c r="AA1321" s="1"/>
      <c r="AB1321" s="1"/>
      <c r="AC1321" s="1"/>
      <c r="AD1321" s="1"/>
      <c r="AE1321" s="1"/>
      <c r="AF1321" s="1">
        <f t="shared" si="692"/>
        <v>7.608241679760569E-2</v>
      </c>
      <c r="AG1321" s="1"/>
      <c r="AH1321" s="1"/>
      <c r="AI1321" s="1"/>
      <c r="AJ1321" s="1"/>
      <c r="AK1321" s="1">
        <f t="shared" si="693"/>
        <v>0.29897919713472298</v>
      </c>
      <c r="AL1321" s="1"/>
      <c r="AM1321" s="1"/>
      <c r="AN1321" s="1"/>
      <c r="AO1321" s="1"/>
      <c r="AP1321" s="1">
        <f t="shared" si="695"/>
        <v>0</v>
      </c>
      <c r="AQ1321" s="1">
        <f t="shared" si="696"/>
        <v>683.75157052348789</v>
      </c>
      <c r="AR1321" s="1"/>
      <c r="AT1321">
        <f t="shared" si="697"/>
        <v>0</v>
      </c>
      <c r="AV1321">
        <f t="shared" si="698"/>
        <v>0</v>
      </c>
      <c r="AW1321">
        <f t="shared" si="699"/>
        <v>0</v>
      </c>
      <c r="AX1321">
        <f t="shared" si="700"/>
        <v>0</v>
      </c>
    </row>
    <row r="1322" spans="5:50" x14ac:dyDescent="0.35"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>
        <f t="shared" si="694"/>
        <v>252.230509749524</v>
      </c>
      <c r="W1322" s="1"/>
      <c r="X1322" s="1"/>
      <c r="Y1322" s="1"/>
      <c r="Z1322" s="1"/>
      <c r="AA1322" s="1"/>
      <c r="AB1322" s="1"/>
      <c r="AC1322" s="1"/>
      <c r="AD1322" s="1"/>
      <c r="AE1322" s="1"/>
      <c r="AF1322" s="1">
        <f t="shared" si="692"/>
        <v>7.608241679760569E-2</v>
      </c>
      <c r="AG1322" s="1"/>
      <c r="AH1322" s="1"/>
      <c r="AI1322" s="1"/>
      <c r="AJ1322" s="1"/>
      <c r="AK1322" s="1">
        <f t="shared" si="693"/>
        <v>0.29897919713472298</v>
      </c>
      <c r="AL1322" s="1"/>
      <c r="AM1322" s="1"/>
      <c r="AN1322" s="1"/>
      <c r="AO1322" s="1"/>
      <c r="AP1322" s="1">
        <f t="shared" si="695"/>
        <v>0</v>
      </c>
      <c r="AQ1322" s="1">
        <f t="shared" si="696"/>
        <v>683.75157052348789</v>
      </c>
      <c r="AR1322" s="1"/>
      <c r="AT1322">
        <f t="shared" si="697"/>
        <v>0</v>
      </c>
      <c r="AV1322">
        <f t="shared" si="698"/>
        <v>0</v>
      </c>
      <c r="AW1322">
        <f t="shared" si="699"/>
        <v>0</v>
      </c>
      <c r="AX1322">
        <f t="shared" si="700"/>
        <v>0</v>
      </c>
    </row>
    <row r="1323" spans="5:50" x14ac:dyDescent="0.35"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>
        <f t="shared" si="694"/>
        <v>252.230509749524</v>
      </c>
      <c r="W1323" s="1"/>
      <c r="X1323" s="1"/>
      <c r="Y1323" s="1"/>
      <c r="Z1323" s="1"/>
      <c r="AA1323" s="1"/>
      <c r="AB1323" s="1"/>
      <c r="AC1323" s="1"/>
      <c r="AD1323" s="1"/>
      <c r="AE1323" s="1"/>
      <c r="AF1323" s="1">
        <f t="shared" si="692"/>
        <v>7.608241679760569E-2</v>
      </c>
      <c r="AG1323" s="1"/>
      <c r="AH1323" s="1"/>
      <c r="AI1323" s="1"/>
      <c r="AJ1323" s="1"/>
      <c r="AK1323" s="1">
        <f t="shared" si="693"/>
        <v>0.29897919713472298</v>
      </c>
      <c r="AL1323" s="1"/>
      <c r="AM1323" s="1"/>
      <c r="AN1323" s="1"/>
      <c r="AO1323" s="1"/>
      <c r="AP1323" s="1">
        <f t="shared" si="695"/>
        <v>0</v>
      </c>
      <c r="AQ1323" s="1">
        <f t="shared" si="696"/>
        <v>683.75157052348789</v>
      </c>
      <c r="AR1323" s="1"/>
      <c r="AT1323">
        <f t="shared" si="697"/>
        <v>0</v>
      </c>
      <c r="AV1323">
        <f t="shared" si="698"/>
        <v>0</v>
      </c>
      <c r="AW1323">
        <f t="shared" si="699"/>
        <v>0</v>
      </c>
      <c r="AX1323">
        <f t="shared" si="700"/>
        <v>0</v>
      </c>
    </row>
    <row r="1324" spans="5:50" x14ac:dyDescent="0.35"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>
        <f t="shared" si="694"/>
        <v>252.230509749524</v>
      </c>
      <c r="W1324" s="1"/>
      <c r="X1324" s="1"/>
      <c r="Y1324" s="1"/>
      <c r="Z1324" s="1"/>
      <c r="AA1324" s="1"/>
      <c r="AB1324" s="1"/>
      <c r="AC1324" s="1"/>
      <c r="AD1324" s="1"/>
      <c r="AE1324" s="1"/>
      <c r="AF1324" s="1">
        <f t="shared" si="692"/>
        <v>7.608241679760569E-2</v>
      </c>
      <c r="AG1324" s="1"/>
      <c r="AH1324" s="1"/>
      <c r="AI1324" s="1"/>
      <c r="AJ1324" s="1"/>
      <c r="AK1324" s="1">
        <f t="shared" si="693"/>
        <v>0.29897919713472298</v>
      </c>
      <c r="AL1324" s="1"/>
      <c r="AM1324" s="1"/>
      <c r="AN1324" s="1"/>
      <c r="AO1324" s="1"/>
      <c r="AP1324" s="1">
        <f t="shared" si="695"/>
        <v>0</v>
      </c>
      <c r="AQ1324" s="1">
        <f t="shared" si="696"/>
        <v>683.75157052348789</v>
      </c>
      <c r="AR1324" s="1"/>
      <c r="AT1324">
        <f t="shared" si="697"/>
        <v>0</v>
      </c>
      <c r="AV1324">
        <f t="shared" si="698"/>
        <v>0</v>
      </c>
      <c r="AW1324">
        <f t="shared" si="699"/>
        <v>0</v>
      </c>
      <c r="AX1324">
        <f t="shared" si="700"/>
        <v>0</v>
      </c>
    </row>
    <row r="1325" spans="5:50" x14ac:dyDescent="0.35"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>
        <f t="shared" si="694"/>
        <v>252.230509749524</v>
      </c>
      <c r="W1325" s="1"/>
      <c r="X1325" s="1"/>
      <c r="Y1325" s="1"/>
      <c r="Z1325" s="1"/>
      <c r="AA1325" s="1"/>
      <c r="AB1325" s="1"/>
      <c r="AC1325" s="1"/>
      <c r="AD1325" s="1"/>
      <c r="AE1325" s="1"/>
      <c r="AF1325" s="1">
        <f t="shared" si="692"/>
        <v>7.608241679760569E-2</v>
      </c>
      <c r="AG1325" s="1"/>
      <c r="AH1325" s="1"/>
      <c r="AI1325" s="1"/>
      <c r="AJ1325" s="1"/>
      <c r="AK1325" s="1">
        <f t="shared" si="693"/>
        <v>0.29897919713472298</v>
      </c>
      <c r="AL1325" s="1"/>
      <c r="AM1325" s="1"/>
      <c r="AN1325" s="1"/>
      <c r="AO1325" s="1"/>
      <c r="AP1325" s="1">
        <f t="shared" si="695"/>
        <v>0</v>
      </c>
      <c r="AQ1325" s="1">
        <f t="shared" si="696"/>
        <v>683.75157052348789</v>
      </c>
      <c r="AR1325" s="1"/>
      <c r="AT1325">
        <f t="shared" si="697"/>
        <v>0</v>
      </c>
      <c r="AV1325">
        <f t="shared" si="698"/>
        <v>0</v>
      </c>
      <c r="AW1325">
        <f t="shared" si="699"/>
        <v>0</v>
      </c>
      <c r="AX1325">
        <f t="shared" si="700"/>
        <v>0</v>
      </c>
    </row>
    <row r="1326" spans="5:50" x14ac:dyDescent="0.35"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>
        <f t="shared" si="694"/>
        <v>252.230509749524</v>
      </c>
      <c r="W1326" s="1"/>
      <c r="X1326" s="1"/>
      <c r="Y1326" s="1"/>
      <c r="Z1326" s="1"/>
      <c r="AA1326" s="1"/>
      <c r="AB1326" s="1"/>
      <c r="AC1326" s="1"/>
      <c r="AD1326" s="1"/>
      <c r="AE1326" s="1"/>
      <c r="AF1326" s="1">
        <f t="shared" si="692"/>
        <v>7.608241679760569E-2</v>
      </c>
      <c r="AG1326" s="1"/>
      <c r="AH1326" s="1"/>
      <c r="AI1326" s="1"/>
      <c r="AJ1326" s="1"/>
      <c r="AK1326" s="1">
        <f t="shared" si="693"/>
        <v>0.29897919713472298</v>
      </c>
      <c r="AL1326" s="1"/>
      <c r="AM1326" s="1"/>
      <c r="AN1326" s="1"/>
      <c r="AO1326" s="1"/>
      <c r="AP1326" s="1">
        <f t="shared" si="695"/>
        <v>0</v>
      </c>
      <c r="AQ1326" s="1">
        <f t="shared" si="696"/>
        <v>683.75157052348789</v>
      </c>
      <c r="AR1326" s="1"/>
      <c r="AT1326">
        <f t="shared" si="697"/>
        <v>0</v>
      </c>
      <c r="AV1326">
        <f t="shared" si="698"/>
        <v>0</v>
      </c>
      <c r="AW1326">
        <f t="shared" si="699"/>
        <v>0</v>
      </c>
      <c r="AX1326">
        <f t="shared" si="700"/>
        <v>0</v>
      </c>
    </row>
    <row r="1327" spans="5:50" x14ac:dyDescent="0.35"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>
        <f t="shared" si="694"/>
        <v>252.230509749524</v>
      </c>
      <c r="W1327" s="1"/>
      <c r="X1327" s="1"/>
      <c r="Y1327" s="1"/>
      <c r="Z1327" s="1"/>
      <c r="AA1327" s="1"/>
      <c r="AB1327" s="1"/>
      <c r="AC1327" s="1"/>
      <c r="AD1327" s="1"/>
      <c r="AE1327" s="1"/>
      <c r="AF1327" s="1">
        <f t="shared" si="692"/>
        <v>7.608241679760569E-2</v>
      </c>
      <c r="AG1327" s="1"/>
      <c r="AH1327" s="1"/>
      <c r="AI1327" s="1"/>
      <c r="AJ1327" s="1"/>
      <c r="AK1327" s="1">
        <f t="shared" si="693"/>
        <v>0.29897919713472298</v>
      </c>
      <c r="AL1327" s="1"/>
      <c r="AM1327" s="1"/>
      <c r="AN1327" s="1"/>
      <c r="AO1327" s="1"/>
      <c r="AP1327" s="1">
        <f t="shared" si="695"/>
        <v>0</v>
      </c>
      <c r="AQ1327" s="1">
        <f t="shared" si="696"/>
        <v>683.75157052348789</v>
      </c>
      <c r="AR1327" s="1"/>
      <c r="AT1327">
        <f t="shared" si="697"/>
        <v>0</v>
      </c>
      <c r="AV1327">
        <f t="shared" si="698"/>
        <v>0</v>
      </c>
      <c r="AW1327">
        <f t="shared" si="699"/>
        <v>0</v>
      </c>
      <c r="AX1327">
        <f t="shared" si="700"/>
        <v>0</v>
      </c>
    </row>
    <row r="1328" spans="5:50" x14ac:dyDescent="0.35"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>
        <f t="shared" si="694"/>
        <v>252.230509749524</v>
      </c>
      <c r="W1328" s="1"/>
      <c r="X1328" s="1"/>
      <c r="Y1328" s="1"/>
      <c r="Z1328" s="1"/>
      <c r="AA1328" s="1"/>
      <c r="AB1328" s="1"/>
      <c r="AC1328" s="1"/>
      <c r="AD1328" s="1"/>
      <c r="AE1328" s="1"/>
      <c r="AF1328" s="1">
        <f t="shared" si="692"/>
        <v>7.608241679760569E-2</v>
      </c>
      <c r="AG1328" s="1"/>
      <c r="AH1328" s="1"/>
      <c r="AI1328" s="1"/>
      <c r="AJ1328" s="1"/>
      <c r="AK1328" s="1">
        <f t="shared" si="693"/>
        <v>0.29897919713472298</v>
      </c>
      <c r="AL1328" s="1"/>
      <c r="AM1328" s="1"/>
      <c r="AN1328" s="1"/>
      <c r="AO1328" s="1"/>
      <c r="AP1328" s="1">
        <f t="shared" si="695"/>
        <v>0</v>
      </c>
      <c r="AQ1328" s="1">
        <f t="shared" si="696"/>
        <v>683.75157052348789</v>
      </c>
      <c r="AR1328" s="1"/>
      <c r="AT1328">
        <f t="shared" si="697"/>
        <v>0</v>
      </c>
      <c r="AV1328">
        <f t="shared" si="698"/>
        <v>0</v>
      </c>
      <c r="AW1328">
        <f t="shared" si="699"/>
        <v>0</v>
      </c>
      <c r="AX1328">
        <f t="shared" si="700"/>
        <v>0</v>
      </c>
    </row>
    <row r="1329" spans="5:50" x14ac:dyDescent="0.35"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>
        <f t="shared" si="694"/>
        <v>252.230509749524</v>
      </c>
      <c r="W1329" s="1"/>
      <c r="X1329" s="1"/>
      <c r="Y1329" s="1"/>
      <c r="Z1329" s="1"/>
      <c r="AA1329" s="1"/>
      <c r="AB1329" s="1"/>
      <c r="AC1329" s="1"/>
      <c r="AD1329" s="1"/>
      <c r="AE1329" s="1"/>
      <c r="AF1329" s="1">
        <f t="shared" si="692"/>
        <v>7.608241679760569E-2</v>
      </c>
      <c r="AG1329" s="1"/>
      <c r="AH1329" s="1"/>
      <c r="AI1329" s="1"/>
      <c r="AJ1329" s="1"/>
      <c r="AK1329" s="1">
        <f t="shared" si="693"/>
        <v>0.29897919713472298</v>
      </c>
      <c r="AL1329" s="1"/>
      <c r="AM1329" s="1"/>
      <c r="AN1329" s="1"/>
      <c r="AO1329" s="1"/>
      <c r="AP1329" s="1">
        <f t="shared" si="695"/>
        <v>0</v>
      </c>
      <c r="AQ1329" s="1">
        <f t="shared" si="696"/>
        <v>683.75157052348789</v>
      </c>
      <c r="AR1329" s="1"/>
      <c r="AT1329">
        <f t="shared" si="697"/>
        <v>0</v>
      </c>
      <c r="AV1329">
        <f t="shared" si="698"/>
        <v>0</v>
      </c>
      <c r="AW1329">
        <f t="shared" si="699"/>
        <v>0</v>
      </c>
      <c r="AX1329">
        <f t="shared" si="700"/>
        <v>0</v>
      </c>
    </row>
    <row r="1330" spans="5:50" x14ac:dyDescent="0.35"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>
        <f t="shared" si="694"/>
        <v>252.230509749524</v>
      </c>
      <c r="W1330" s="1"/>
      <c r="X1330" s="1"/>
      <c r="Y1330" s="1"/>
      <c r="Z1330" s="1"/>
      <c r="AA1330" s="1"/>
      <c r="AB1330" s="1"/>
      <c r="AC1330" s="1"/>
      <c r="AD1330" s="1"/>
      <c r="AE1330" s="1"/>
      <c r="AF1330" s="1">
        <f t="shared" si="692"/>
        <v>7.608241679760569E-2</v>
      </c>
      <c r="AG1330" s="1"/>
      <c r="AH1330" s="1"/>
      <c r="AI1330" s="1"/>
      <c r="AJ1330" s="1"/>
      <c r="AK1330" s="1">
        <f t="shared" si="693"/>
        <v>0.29897919713472298</v>
      </c>
      <c r="AL1330" s="1"/>
      <c r="AM1330" s="1"/>
      <c r="AN1330" s="1"/>
      <c r="AO1330" s="1"/>
      <c r="AP1330" s="1">
        <f t="shared" si="695"/>
        <v>0</v>
      </c>
      <c r="AQ1330" s="1">
        <f t="shared" si="696"/>
        <v>683.75157052348789</v>
      </c>
      <c r="AR1330" s="1"/>
      <c r="AT1330">
        <f t="shared" si="697"/>
        <v>0</v>
      </c>
      <c r="AV1330">
        <f t="shared" si="698"/>
        <v>0</v>
      </c>
      <c r="AW1330">
        <f t="shared" si="699"/>
        <v>0</v>
      </c>
      <c r="AX1330">
        <f t="shared" si="700"/>
        <v>0</v>
      </c>
    </row>
    <row r="1331" spans="5:50" x14ac:dyDescent="0.35"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>
        <f t="shared" si="694"/>
        <v>252.230509749524</v>
      </c>
      <c r="W1331" s="1"/>
      <c r="X1331" s="1"/>
      <c r="Y1331" s="1"/>
      <c r="Z1331" s="1"/>
      <c r="AA1331" s="1"/>
      <c r="AB1331" s="1"/>
      <c r="AC1331" s="1"/>
      <c r="AD1331" s="1"/>
      <c r="AE1331" s="1"/>
      <c r="AF1331" s="1">
        <f t="shared" si="692"/>
        <v>7.608241679760569E-2</v>
      </c>
      <c r="AG1331" s="1"/>
      <c r="AH1331" s="1"/>
      <c r="AI1331" s="1"/>
      <c r="AJ1331" s="1"/>
      <c r="AK1331" s="1">
        <f t="shared" si="693"/>
        <v>0.29897919713472298</v>
      </c>
      <c r="AL1331" s="1"/>
      <c r="AM1331" s="1"/>
      <c r="AN1331" s="1"/>
      <c r="AO1331" s="1"/>
      <c r="AP1331" s="1">
        <f t="shared" si="695"/>
        <v>0</v>
      </c>
      <c r="AQ1331" s="1">
        <f t="shared" si="696"/>
        <v>683.75157052348789</v>
      </c>
      <c r="AR1331" s="1"/>
      <c r="AT1331">
        <f t="shared" si="697"/>
        <v>0</v>
      </c>
      <c r="AV1331">
        <f t="shared" si="698"/>
        <v>0</v>
      </c>
      <c r="AW1331">
        <f t="shared" si="699"/>
        <v>0</v>
      </c>
      <c r="AX1331">
        <f t="shared" si="700"/>
        <v>0</v>
      </c>
    </row>
    <row r="1332" spans="5:50" x14ac:dyDescent="0.35"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>
        <f t="shared" si="694"/>
        <v>252.230509749524</v>
      </c>
      <c r="W1332" s="1"/>
      <c r="X1332" s="1"/>
      <c r="Y1332" s="1"/>
      <c r="Z1332" s="1"/>
      <c r="AA1332" s="1"/>
      <c r="AB1332" s="1"/>
      <c r="AC1332" s="1"/>
      <c r="AD1332" s="1"/>
      <c r="AE1332" s="1"/>
      <c r="AF1332" s="1">
        <f t="shared" si="692"/>
        <v>7.608241679760569E-2</v>
      </c>
      <c r="AG1332" s="1"/>
      <c r="AH1332" s="1"/>
      <c r="AI1332" s="1"/>
      <c r="AJ1332" s="1"/>
      <c r="AK1332" s="1">
        <f t="shared" si="693"/>
        <v>0.29897919713472298</v>
      </c>
      <c r="AL1332" s="1"/>
      <c r="AM1332" s="1"/>
      <c r="AN1332" s="1"/>
      <c r="AO1332" s="1"/>
      <c r="AP1332" s="1">
        <f t="shared" si="695"/>
        <v>0</v>
      </c>
      <c r="AQ1332" s="1">
        <f t="shared" si="696"/>
        <v>683.75157052348789</v>
      </c>
      <c r="AR1332" s="1"/>
      <c r="AT1332">
        <f t="shared" si="697"/>
        <v>0</v>
      </c>
      <c r="AV1332">
        <f t="shared" si="698"/>
        <v>0</v>
      </c>
      <c r="AW1332">
        <f t="shared" si="699"/>
        <v>0</v>
      </c>
      <c r="AX1332">
        <f t="shared" si="700"/>
        <v>0</v>
      </c>
    </row>
    <row r="1333" spans="5:50" x14ac:dyDescent="0.35"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>
        <f t="shared" si="694"/>
        <v>252.230509749524</v>
      </c>
      <c r="W1333" s="1"/>
      <c r="X1333" s="1"/>
      <c r="Y1333" s="1"/>
      <c r="Z1333" s="1"/>
      <c r="AA1333" s="1"/>
      <c r="AB1333" s="1"/>
      <c r="AC1333" s="1"/>
      <c r="AD1333" s="1"/>
      <c r="AE1333" s="1"/>
      <c r="AF1333" s="1">
        <f t="shared" si="692"/>
        <v>7.608241679760569E-2</v>
      </c>
      <c r="AG1333" s="1"/>
      <c r="AH1333" s="1"/>
      <c r="AI1333" s="1"/>
      <c r="AJ1333" s="1"/>
      <c r="AK1333" s="1">
        <f t="shared" si="693"/>
        <v>0.29897919713472298</v>
      </c>
      <c r="AL1333" s="1"/>
      <c r="AM1333" s="1"/>
      <c r="AN1333" s="1"/>
      <c r="AO1333" s="1"/>
      <c r="AP1333" s="1">
        <f t="shared" si="695"/>
        <v>0</v>
      </c>
      <c r="AQ1333" s="1">
        <f t="shared" si="696"/>
        <v>683.75157052348789</v>
      </c>
      <c r="AR1333" s="1"/>
      <c r="AT1333">
        <f t="shared" si="697"/>
        <v>0</v>
      </c>
      <c r="AV1333">
        <f t="shared" si="698"/>
        <v>0</v>
      </c>
      <c r="AW1333">
        <f t="shared" si="699"/>
        <v>0</v>
      </c>
      <c r="AX1333">
        <f t="shared" si="700"/>
        <v>0</v>
      </c>
    </row>
    <row r="1334" spans="5:50" x14ac:dyDescent="0.35"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>
        <f t="shared" si="694"/>
        <v>252.230509749524</v>
      </c>
      <c r="W1334" s="1"/>
      <c r="X1334" s="1"/>
      <c r="Y1334" s="1"/>
      <c r="Z1334" s="1"/>
      <c r="AA1334" s="1"/>
      <c r="AB1334" s="1"/>
      <c r="AC1334" s="1"/>
      <c r="AD1334" s="1"/>
      <c r="AE1334" s="1"/>
      <c r="AF1334" s="1">
        <f t="shared" si="692"/>
        <v>7.608241679760569E-2</v>
      </c>
      <c r="AG1334" s="1"/>
      <c r="AH1334" s="1"/>
      <c r="AI1334" s="1"/>
      <c r="AJ1334" s="1"/>
      <c r="AK1334" s="1">
        <f t="shared" si="693"/>
        <v>0.29897919713472298</v>
      </c>
      <c r="AL1334" s="1"/>
      <c r="AM1334" s="1"/>
      <c r="AN1334" s="1"/>
      <c r="AO1334" s="1"/>
      <c r="AP1334" s="1">
        <f t="shared" si="695"/>
        <v>0</v>
      </c>
      <c r="AQ1334" s="1">
        <f t="shared" si="696"/>
        <v>683.75157052348789</v>
      </c>
      <c r="AR1334" s="1"/>
      <c r="AT1334">
        <f t="shared" si="697"/>
        <v>0</v>
      </c>
      <c r="AV1334">
        <f t="shared" si="698"/>
        <v>0</v>
      </c>
      <c r="AW1334">
        <f t="shared" si="699"/>
        <v>0</v>
      </c>
      <c r="AX1334">
        <f t="shared" si="700"/>
        <v>0</v>
      </c>
    </row>
    <row r="1335" spans="5:50" x14ac:dyDescent="0.35"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>
        <f t="shared" si="694"/>
        <v>252.230509749524</v>
      </c>
      <c r="W1335" s="1"/>
      <c r="X1335" s="1"/>
      <c r="Y1335" s="1"/>
      <c r="Z1335" s="1"/>
      <c r="AA1335" s="1"/>
      <c r="AB1335" s="1"/>
      <c r="AC1335" s="1"/>
      <c r="AD1335" s="1"/>
      <c r="AE1335" s="1"/>
      <c r="AF1335" s="1">
        <f t="shared" si="692"/>
        <v>7.608241679760569E-2</v>
      </c>
      <c r="AG1335" s="1"/>
      <c r="AH1335" s="1"/>
      <c r="AI1335" s="1"/>
      <c r="AJ1335" s="1"/>
      <c r="AK1335" s="1">
        <f t="shared" si="693"/>
        <v>0.29897919713472298</v>
      </c>
      <c r="AL1335" s="1"/>
      <c r="AM1335" s="1"/>
      <c r="AN1335" s="1"/>
      <c r="AO1335" s="1"/>
      <c r="AP1335" s="1">
        <f t="shared" si="695"/>
        <v>0</v>
      </c>
      <c r="AQ1335" s="1">
        <f t="shared" si="696"/>
        <v>683.75157052348789</v>
      </c>
      <c r="AR1335" s="1"/>
      <c r="AT1335">
        <f t="shared" si="697"/>
        <v>0</v>
      </c>
      <c r="AV1335">
        <f t="shared" si="698"/>
        <v>0</v>
      </c>
      <c r="AW1335">
        <f t="shared" si="699"/>
        <v>0</v>
      </c>
      <c r="AX1335">
        <f t="shared" si="700"/>
        <v>0</v>
      </c>
    </row>
    <row r="1336" spans="5:50" x14ac:dyDescent="0.35"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>
        <f t="shared" si="694"/>
        <v>252.230509749524</v>
      </c>
      <c r="W1336" s="1"/>
      <c r="X1336" s="1"/>
      <c r="Y1336" s="1"/>
      <c r="Z1336" s="1"/>
      <c r="AA1336" s="1"/>
      <c r="AB1336" s="1"/>
      <c r="AC1336" s="1"/>
      <c r="AD1336" s="1"/>
      <c r="AE1336" s="1"/>
      <c r="AF1336" s="1">
        <f t="shared" si="692"/>
        <v>7.608241679760569E-2</v>
      </c>
      <c r="AG1336" s="1"/>
      <c r="AH1336" s="1"/>
      <c r="AI1336" s="1"/>
      <c r="AJ1336" s="1"/>
      <c r="AK1336" s="1">
        <f t="shared" si="693"/>
        <v>0.29897919713472298</v>
      </c>
      <c r="AL1336" s="1"/>
      <c r="AM1336" s="1"/>
      <c r="AN1336" s="1"/>
      <c r="AO1336" s="1"/>
      <c r="AP1336" s="1">
        <f t="shared" si="695"/>
        <v>0</v>
      </c>
      <c r="AQ1336" s="1">
        <f t="shared" si="696"/>
        <v>683.75157052348789</v>
      </c>
      <c r="AR1336" s="1"/>
      <c r="AT1336">
        <f t="shared" si="697"/>
        <v>0</v>
      </c>
      <c r="AV1336">
        <f t="shared" si="698"/>
        <v>0</v>
      </c>
      <c r="AW1336">
        <f t="shared" si="699"/>
        <v>0</v>
      </c>
      <c r="AX1336">
        <f t="shared" si="700"/>
        <v>0</v>
      </c>
    </row>
    <row r="1337" spans="5:50" x14ac:dyDescent="0.35"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>
        <f t="shared" si="694"/>
        <v>252.230509749524</v>
      </c>
      <c r="W1337" s="1"/>
      <c r="X1337" s="1"/>
      <c r="Y1337" s="1"/>
      <c r="Z1337" s="1"/>
      <c r="AA1337" s="1"/>
      <c r="AB1337" s="1"/>
      <c r="AC1337" s="1"/>
      <c r="AD1337" s="1"/>
      <c r="AE1337" s="1"/>
      <c r="AF1337" s="1">
        <f t="shared" si="692"/>
        <v>7.608241679760569E-2</v>
      </c>
      <c r="AG1337" s="1"/>
      <c r="AH1337" s="1"/>
      <c r="AI1337" s="1"/>
      <c r="AJ1337" s="1"/>
      <c r="AK1337" s="1">
        <f t="shared" si="693"/>
        <v>0.29897919713472298</v>
      </c>
      <c r="AL1337" s="1"/>
      <c r="AM1337" s="1"/>
      <c r="AN1337" s="1"/>
      <c r="AO1337" s="1"/>
      <c r="AP1337" s="1">
        <f t="shared" si="695"/>
        <v>0</v>
      </c>
      <c r="AQ1337" s="1">
        <f t="shared" si="696"/>
        <v>683.75157052348789</v>
      </c>
      <c r="AR1337" s="1"/>
      <c r="AT1337">
        <f t="shared" si="697"/>
        <v>0</v>
      </c>
      <c r="AV1337">
        <f t="shared" si="698"/>
        <v>0</v>
      </c>
      <c r="AW1337">
        <f t="shared" si="699"/>
        <v>0</v>
      </c>
      <c r="AX1337">
        <f t="shared" si="700"/>
        <v>0</v>
      </c>
    </row>
    <row r="1338" spans="5:50" x14ac:dyDescent="0.35"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>
        <f t="shared" si="694"/>
        <v>252.230509749524</v>
      </c>
      <c r="W1338" s="1"/>
      <c r="X1338" s="1"/>
      <c r="Y1338" s="1"/>
      <c r="Z1338" s="1"/>
      <c r="AA1338" s="1"/>
      <c r="AB1338" s="1"/>
      <c r="AC1338" s="1"/>
      <c r="AD1338" s="1"/>
      <c r="AE1338" s="1"/>
      <c r="AF1338" s="1">
        <f t="shared" si="692"/>
        <v>7.608241679760569E-2</v>
      </c>
      <c r="AG1338" s="1"/>
      <c r="AH1338" s="1"/>
      <c r="AI1338" s="1"/>
      <c r="AJ1338" s="1"/>
      <c r="AK1338" s="1">
        <f t="shared" si="693"/>
        <v>0.29897919713472298</v>
      </c>
      <c r="AL1338" s="1"/>
      <c r="AM1338" s="1"/>
      <c r="AN1338" s="1"/>
      <c r="AO1338" s="1"/>
      <c r="AP1338" s="1">
        <f t="shared" si="695"/>
        <v>0</v>
      </c>
      <c r="AQ1338" s="1">
        <f t="shared" si="696"/>
        <v>683.75157052348789</v>
      </c>
      <c r="AR1338" s="1"/>
      <c r="AT1338">
        <f t="shared" si="697"/>
        <v>0</v>
      </c>
      <c r="AV1338">
        <f t="shared" si="698"/>
        <v>0</v>
      </c>
      <c r="AW1338">
        <f t="shared" si="699"/>
        <v>0</v>
      </c>
      <c r="AX1338">
        <f t="shared" si="700"/>
        <v>0</v>
      </c>
    </row>
    <row r="1339" spans="5:50" x14ac:dyDescent="0.35"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>
        <f t="shared" si="694"/>
        <v>252.230509749524</v>
      </c>
      <c r="W1339" s="1"/>
      <c r="X1339" s="1"/>
      <c r="Y1339" s="1"/>
      <c r="Z1339" s="1"/>
      <c r="AA1339" s="1"/>
      <c r="AB1339" s="1"/>
      <c r="AC1339" s="1"/>
      <c r="AD1339" s="1"/>
      <c r="AE1339" s="1"/>
      <c r="AF1339" s="1">
        <f t="shared" si="692"/>
        <v>7.608241679760569E-2</v>
      </c>
      <c r="AG1339" s="1"/>
      <c r="AH1339" s="1"/>
      <c r="AI1339" s="1"/>
      <c r="AJ1339" s="1"/>
      <c r="AK1339" s="1">
        <f t="shared" si="693"/>
        <v>0.29897919713472298</v>
      </c>
      <c r="AL1339" s="1"/>
      <c r="AM1339" s="1"/>
      <c r="AN1339" s="1"/>
      <c r="AO1339" s="1"/>
      <c r="AP1339" s="1">
        <f t="shared" si="695"/>
        <v>0</v>
      </c>
      <c r="AQ1339" s="1">
        <f t="shared" si="696"/>
        <v>683.75157052348789</v>
      </c>
      <c r="AR1339" s="1"/>
      <c r="AT1339">
        <f t="shared" si="697"/>
        <v>0</v>
      </c>
      <c r="AV1339">
        <f t="shared" si="698"/>
        <v>0</v>
      </c>
      <c r="AW1339">
        <f t="shared" si="699"/>
        <v>0</v>
      </c>
      <c r="AX1339">
        <f t="shared" si="700"/>
        <v>0</v>
      </c>
    </row>
    <row r="1340" spans="5:50" x14ac:dyDescent="0.35"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>
        <f t="shared" si="694"/>
        <v>252.230509749524</v>
      </c>
      <c r="W1340" s="1"/>
      <c r="X1340" s="1"/>
      <c r="Y1340" s="1"/>
      <c r="Z1340" s="1"/>
      <c r="AA1340" s="1"/>
      <c r="AB1340" s="1"/>
      <c r="AC1340" s="1"/>
      <c r="AD1340" s="1"/>
      <c r="AE1340" s="1"/>
      <c r="AF1340" s="1">
        <f t="shared" si="692"/>
        <v>7.608241679760569E-2</v>
      </c>
      <c r="AG1340" s="1"/>
      <c r="AH1340" s="1"/>
      <c r="AI1340" s="1"/>
      <c r="AJ1340" s="1"/>
      <c r="AK1340" s="1">
        <f t="shared" si="693"/>
        <v>0.29897919713472298</v>
      </c>
      <c r="AL1340" s="1"/>
      <c r="AM1340" s="1"/>
      <c r="AN1340" s="1"/>
      <c r="AO1340" s="1"/>
      <c r="AP1340" s="1">
        <f t="shared" si="695"/>
        <v>0</v>
      </c>
      <c r="AQ1340" s="1">
        <f t="shared" si="696"/>
        <v>683.75157052348789</v>
      </c>
      <c r="AR1340" s="1"/>
      <c r="AT1340">
        <f t="shared" si="697"/>
        <v>0</v>
      </c>
      <c r="AV1340">
        <f t="shared" si="698"/>
        <v>0</v>
      </c>
      <c r="AW1340">
        <f t="shared" si="699"/>
        <v>0</v>
      </c>
      <c r="AX1340">
        <f t="shared" si="700"/>
        <v>0</v>
      </c>
    </row>
    <row r="1341" spans="5:50" x14ac:dyDescent="0.35"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>
        <f t="shared" si="694"/>
        <v>252.230509749524</v>
      </c>
      <c r="W1341" s="1"/>
      <c r="X1341" s="1"/>
      <c r="Y1341" s="1"/>
      <c r="Z1341" s="1"/>
      <c r="AA1341" s="1"/>
      <c r="AB1341" s="1"/>
      <c r="AC1341" s="1"/>
      <c r="AD1341" s="1"/>
      <c r="AE1341" s="1"/>
      <c r="AF1341" s="1">
        <f t="shared" si="692"/>
        <v>7.608241679760569E-2</v>
      </c>
      <c r="AG1341" s="1"/>
      <c r="AH1341" s="1"/>
      <c r="AI1341" s="1"/>
      <c r="AJ1341" s="1"/>
      <c r="AK1341" s="1">
        <f t="shared" si="693"/>
        <v>0.29897919713472298</v>
      </c>
      <c r="AL1341" s="1"/>
      <c r="AM1341" s="1"/>
      <c r="AN1341" s="1"/>
      <c r="AO1341" s="1"/>
      <c r="AP1341" s="1">
        <f t="shared" si="695"/>
        <v>0</v>
      </c>
      <c r="AQ1341" s="1">
        <f t="shared" si="696"/>
        <v>683.75157052348789</v>
      </c>
      <c r="AR1341" s="1"/>
      <c r="AT1341">
        <f t="shared" si="697"/>
        <v>0</v>
      </c>
      <c r="AV1341">
        <f t="shared" si="698"/>
        <v>0</v>
      </c>
      <c r="AW1341">
        <f t="shared" si="699"/>
        <v>0</v>
      </c>
      <c r="AX1341">
        <f t="shared" si="700"/>
        <v>0</v>
      </c>
    </row>
    <row r="1342" spans="5:50" x14ac:dyDescent="0.35"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>
        <f t="shared" si="694"/>
        <v>252.230509749524</v>
      </c>
      <c r="W1342" s="1"/>
      <c r="X1342" s="1"/>
      <c r="Y1342" s="1"/>
      <c r="Z1342" s="1"/>
      <c r="AA1342" s="1"/>
      <c r="AB1342" s="1"/>
      <c r="AC1342" s="1"/>
      <c r="AD1342" s="1"/>
      <c r="AE1342" s="1"/>
      <c r="AF1342" s="1">
        <f t="shared" si="692"/>
        <v>7.608241679760569E-2</v>
      </c>
      <c r="AG1342" s="1"/>
      <c r="AH1342" s="1"/>
      <c r="AI1342" s="1"/>
      <c r="AJ1342" s="1"/>
      <c r="AK1342" s="1">
        <f t="shared" si="693"/>
        <v>0.29897919713472298</v>
      </c>
      <c r="AL1342" s="1"/>
      <c r="AM1342" s="1"/>
      <c r="AN1342" s="1"/>
      <c r="AO1342" s="1"/>
      <c r="AP1342" s="1">
        <f t="shared" si="695"/>
        <v>0</v>
      </c>
      <c r="AQ1342" s="1">
        <f t="shared" si="696"/>
        <v>683.75157052348789</v>
      </c>
      <c r="AR1342" s="1"/>
      <c r="AT1342">
        <f t="shared" si="697"/>
        <v>0</v>
      </c>
      <c r="AV1342">
        <f t="shared" si="698"/>
        <v>0</v>
      </c>
      <c r="AW1342">
        <f t="shared" si="699"/>
        <v>0</v>
      </c>
      <c r="AX1342">
        <f t="shared" si="700"/>
        <v>0</v>
      </c>
    </row>
    <row r="1343" spans="5:50" x14ac:dyDescent="0.35"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>
        <f t="shared" si="694"/>
        <v>252.230509749524</v>
      </c>
      <c r="W1343" s="1"/>
      <c r="X1343" s="1"/>
      <c r="Y1343" s="1"/>
      <c r="Z1343" s="1"/>
      <c r="AA1343" s="1"/>
      <c r="AB1343" s="1"/>
      <c r="AC1343" s="1"/>
      <c r="AD1343" s="1"/>
      <c r="AE1343" s="1"/>
      <c r="AF1343" s="1">
        <f t="shared" si="692"/>
        <v>7.608241679760569E-2</v>
      </c>
      <c r="AG1343" s="1"/>
      <c r="AH1343" s="1"/>
      <c r="AI1343" s="1"/>
      <c r="AJ1343" s="1"/>
      <c r="AK1343" s="1">
        <f t="shared" si="693"/>
        <v>0.29897919713472298</v>
      </c>
      <c r="AL1343" s="1"/>
      <c r="AM1343" s="1"/>
      <c r="AN1343" s="1"/>
      <c r="AO1343" s="1"/>
      <c r="AP1343" s="1">
        <f t="shared" si="695"/>
        <v>0</v>
      </c>
      <c r="AQ1343" s="1">
        <f t="shared" si="696"/>
        <v>683.75157052348789</v>
      </c>
      <c r="AR1343" s="1"/>
      <c r="AT1343">
        <f t="shared" si="697"/>
        <v>0</v>
      </c>
      <c r="AV1343">
        <f t="shared" si="698"/>
        <v>0</v>
      </c>
      <c r="AW1343">
        <f t="shared" si="699"/>
        <v>0</v>
      </c>
      <c r="AX1343">
        <f t="shared" si="700"/>
        <v>0</v>
      </c>
    </row>
    <row r="1344" spans="5:50" x14ac:dyDescent="0.35"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>
        <f t="shared" si="694"/>
        <v>252.230509749524</v>
      </c>
      <c r="W1344" s="1"/>
      <c r="X1344" s="1"/>
      <c r="Y1344" s="1"/>
      <c r="Z1344" s="1"/>
      <c r="AA1344" s="1"/>
      <c r="AB1344" s="1"/>
      <c r="AC1344" s="1"/>
      <c r="AD1344" s="1"/>
      <c r="AE1344" s="1"/>
      <c r="AF1344" s="1">
        <f t="shared" si="692"/>
        <v>7.608241679760569E-2</v>
      </c>
      <c r="AG1344" s="1"/>
      <c r="AH1344" s="1"/>
      <c r="AI1344" s="1"/>
      <c r="AJ1344" s="1"/>
      <c r="AK1344" s="1">
        <f t="shared" si="693"/>
        <v>0.29897919713472298</v>
      </c>
      <c r="AL1344" s="1"/>
      <c r="AM1344" s="1"/>
      <c r="AN1344" s="1"/>
      <c r="AO1344" s="1"/>
      <c r="AP1344" s="1">
        <f t="shared" si="695"/>
        <v>0</v>
      </c>
      <c r="AQ1344" s="1">
        <f t="shared" si="696"/>
        <v>683.75157052348789</v>
      </c>
      <c r="AR1344" s="1"/>
      <c r="AT1344">
        <f t="shared" si="697"/>
        <v>0</v>
      </c>
      <c r="AV1344">
        <f t="shared" si="698"/>
        <v>0</v>
      </c>
      <c r="AW1344">
        <f t="shared" si="699"/>
        <v>0</v>
      </c>
      <c r="AX1344">
        <f t="shared" si="700"/>
        <v>0</v>
      </c>
    </row>
    <row r="1345" spans="5:50" x14ac:dyDescent="0.35"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>
        <f t="shared" si="694"/>
        <v>252.230509749524</v>
      </c>
      <c r="W1345" s="1"/>
      <c r="X1345" s="1"/>
      <c r="Y1345" s="1"/>
      <c r="Z1345" s="1"/>
      <c r="AA1345" s="1"/>
      <c r="AB1345" s="1"/>
      <c r="AC1345" s="1"/>
      <c r="AD1345" s="1"/>
      <c r="AE1345" s="1"/>
      <c r="AF1345" s="1">
        <f t="shared" si="692"/>
        <v>7.608241679760569E-2</v>
      </c>
      <c r="AG1345" s="1"/>
      <c r="AH1345" s="1"/>
      <c r="AI1345" s="1"/>
      <c r="AJ1345" s="1"/>
      <c r="AK1345" s="1">
        <f t="shared" si="693"/>
        <v>0.29897919713472298</v>
      </c>
      <c r="AL1345" s="1"/>
      <c r="AM1345" s="1"/>
      <c r="AN1345" s="1"/>
      <c r="AO1345" s="1"/>
      <c r="AP1345" s="1">
        <f t="shared" si="695"/>
        <v>0</v>
      </c>
      <c r="AQ1345" s="1">
        <f t="shared" si="696"/>
        <v>683.75157052348789</v>
      </c>
      <c r="AR1345" s="1"/>
      <c r="AT1345">
        <f t="shared" si="697"/>
        <v>0</v>
      </c>
      <c r="AV1345">
        <f t="shared" si="698"/>
        <v>0</v>
      </c>
      <c r="AW1345">
        <f t="shared" si="699"/>
        <v>0</v>
      </c>
      <c r="AX1345">
        <f t="shared" si="700"/>
        <v>0</v>
      </c>
    </row>
    <row r="1346" spans="5:50" x14ac:dyDescent="0.35"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>
        <f t="shared" si="694"/>
        <v>252.230509749524</v>
      </c>
      <c r="W1346" s="1"/>
      <c r="X1346" s="1"/>
      <c r="Y1346" s="1"/>
      <c r="Z1346" s="1"/>
      <c r="AA1346" s="1"/>
      <c r="AB1346" s="1"/>
      <c r="AC1346" s="1"/>
      <c r="AD1346" s="1"/>
      <c r="AE1346" s="1"/>
      <c r="AF1346" s="1">
        <f t="shared" si="692"/>
        <v>7.608241679760569E-2</v>
      </c>
      <c r="AG1346" s="1"/>
      <c r="AH1346" s="1"/>
      <c r="AI1346" s="1"/>
      <c r="AJ1346" s="1"/>
      <c r="AK1346" s="1">
        <f t="shared" si="693"/>
        <v>0.29897919713472298</v>
      </c>
      <c r="AL1346" s="1"/>
      <c r="AM1346" s="1"/>
      <c r="AN1346" s="1"/>
      <c r="AO1346" s="1"/>
      <c r="AP1346" s="1">
        <f t="shared" si="695"/>
        <v>0</v>
      </c>
      <c r="AQ1346" s="1">
        <f t="shared" si="696"/>
        <v>683.75157052348789</v>
      </c>
      <c r="AR1346" s="1"/>
      <c r="AT1346">
        <f t="shared" si="697"/>
        <v>0</v>
      </c>
      <c r="AV1346">
        <f t="shared" si="698"/>
        <v>0</v>
      </c>
      <c r="AW1346">
        <f t="shared" si="699"/>
        <v>0</v>
      </c>
      <c r="AX1346">
        <f t="shared" si="700"/>
        <v>0</v>
      </c>
    </row>
    <row r="1347" spans="5:50" x14ac:dyDescent="0.35"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>
        <f t="shared" si="694"/>
        <v>252.230509749524</v>
      </c>
      <c r="W1347" s="1"/>
      <c r="X1347" s="1"/>
      <c r="Y1347" s="1"/>
      <c r="Z1347" s="1"/>
      <c r="AA1347" s="1"/>
      <c r="AB1347" s="1"/>
      <c r="AC1347" s="1"/>
      <c r="AD1347" s="1"/>
      <c r="AE1347" s="1"/>
      <c r="AF1347" s="1">
        <f t="shared" ref="AF1347:AF1410" si="701">0.8*AF1346+0.2*MIN(1.5*B$51,MAX(0.5*B$51,V1347*B$18/(B$18-1)))</f>
        <v>7.608241679760569E-2</v>
      </c>
      <c r="AG1347" s="1"/>
      <c r="AH1347" s="1"/>
      <c r="AI1347" s="1"/>
      <c r="AJ1347" s="1"/>
      <c r="AK1347" s="1">
        <f t="shared" ref="AK1347:AK1410" si="702">$B$8*(1 + $B$54*LN(1 + AR1347/$B$10))</f>
        <v>0.29897919713472298</v>
      </c>
      <c r="AL1347" s="1"/>
      <c r="AM1347" s="1"/>
      <c r="AN1347" s="1"/>
      <c r="AO1347" s="1"/>
      <c r="AP1347" s="1">
        <f t="shared" si="695"/>
        <v>0</v>
      </c>
      <c r="AQ1347" s="1">
        <f t="shared" si="696"/>
        <v>683.75157052348789</v>
      </c>
      <c r="AR1347" s="1"/>
      <c r="AT1347">
        <f t="shared" si="697"/>
        <v>0</v>
      </c>
      <c r="AV1347">
        <f t="shared" si="698"/>
        <v>0</v>
      </c>
      <c r="AW1347">
        <f t="shared" si="699"/>
        <v>0</v>
      </c>
      <c r="AX1347">
        <f t="shared" si="700"/>
        <v>0</v>
      </c>
    </row>
    <row r="1348" spans="5:50" x14ac:dyDescent="0.35"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>
        <f t="shared" si="694"/>
        <v>252.230509749524</v>
      </c>
      <c r="W1348" s="1"/>
      <c r="X1348" s="1"/>
      <c r="Y1348" s="1"/>
      <c r="Z1348" s="1"/>
      <c r="AA1348" s="1"/>
      <c r="AB1348" s="1"/>
      <c r="AC1348" s="1"/>
      <c r="AD1348" s="1"/>
      <c r="AE1348" s="1"/>
      <c r="AF1348" s="1">
        <f t="shared" si="701"/>
        <v>7.608241679760569E-2</v>
      </c>
      <c r="AG1348" s="1"/>
      <c r="AH1348" s="1"/>
      <c r="AI1348" s="1"/>
      <c r="AJ1348" s="1"/>
      <c r="AK1348" s="1">
        <f t="shared" si="702"/>
        <v>0.29897919713472298</v>
      </c>
      <c r="AL1348" s="1"/>
      <c r="AM1348" s="1"/>
      <c r="AN1348" s="1"/>
      <c r="AO1348" s="1"/>
      <c r="AP1348" s="1">
        <f t="shared" si="695"/>
        <v>0</v>
      </c>
      <c r="AQ1348" s="1">
        <f t="shared" si="696"/>
        <v>683.75157052348789</v>
      </c>
      <c r="AR1348" s="1"/>
      <c r="AT1348">
        <f t="shared" si="697"/>
        <v>0</v>
      </c>
      <c r="AV1348">
        <f t="shared" si="698"/>
        <v>0</v>
      </c>
      <c r="AW1348">
        <f t="shared" si="699"/>
        <v>0</v>
      </c>
      <c r="AX1348">
        <f t="shared" si="700"/>
        <v>0</v>
      </c>
    </row>
    <row r="1349" spans="5:50" x14ac:dyDescent="0.35"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>
        <f t="shared" si="694"/>
        <v>252.230509749524</v>
      </c>
      <c r="W1349" s="1"/>
      <c r="X1349" s="1"/>
      <c r="Y1349" s="1"/>
      <c r="Z1349" s="1"/>
      <c r="AA1349" s="1"/>
      <c r="AB1349" s="1"/>
      <c r="AC1349" s="1"/>
      <c r="AD1349" s="1"/>
      <c r="AE1349" s="1"/>
      <c r="AF1349" s="1">
        <f t="shared" si="701"/>
        <v>7.608241679760569E-2</v>
      </c>
      <c r="AG1349" s="1"/>
      <c r="AH1349" s="1"/>
      <c r="AI1349" s="1"/>
      <c r="AJ1349" s="1"/>
      <c r="AK1349" s="1">
        <f t="shared" si="702"/>
        <v>0.29897919713472298</v>
      </c>
      <c r="AL1349" s="1"/>
      <c r="AM1349" s="1"/>
      <c r="AN1349" s="1"/>
      <c r="AO1349" s="1"/>
      <c r="AP1349" s="1">
        <f t="shared" si="695"/>
        <v>0</v>
      </c>
      <c r="AQ1349" s="1">
        <f t="shared" si="696"/>
        <v>683.75157052348789</v>
      </c>
      <c r="AR1349" s="1"/>
      <c r="AT1349">
        <f t="shared" si="697"/>
        <v>0</v>
      </c>
      <c r="AV1349">
        <f t="shared" si="698"/>
        <v>0</v>
      </c>
      <c r="AW1349">
        <f t="shared" si="699"/>
        <v>0</v>
      </c>
      <c r="AX1349">
        <f t="shared" si="700"/>
        <v>0</v>
      </c>
    </row>
    <row r="1350" spans="5:50" x14ac:dyDescent="0.35"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>
        <f t="shared" si="694"/>
        <v>252.230509749524</v>
      </c>
      <c r="W1350" s="1"/>
      <c r="X1350" s="1"/>
      <c r="Y1350" s="1"/>
      <c r="Z1350" s="1"/>
      <c r="AA1350" s="1"/>
      <c r="AB1350" s="1"/>
      <c r="AC1350" s="1"/>
      <c r="AD1350" s="1"/>
      <c r="AE1350" s="1"/>
      <c r="AF1350" s="1">
        <f t="shared" si="701"/>
        <v>7.608241679760569E-2</v>
      </c>
      <c r="AG1350" s="1"/>
      <c r="AH1350" s="1"/>
      <c r="AI1350" s="1"/>
      <c r="AJ1350" s="1"/>
      <c r="AK1350" s="1">
        <f t="shared" si="702"/>
        <v>0.29897919713472298</v>
      </c>
      <c r="AL1350" s="1"/>
      <c r="AM1350" s="1"/>
      <c r="AN1350" s="1"/>
      <c r="AO1350" s="1"/>
      <c r="AP1350" s="1">
        <f t="shared" si="695"/>
        <v>0</v>
      </c>
      <c r="AQ1350" s="1">
        <f t="shared" si="696"/>
        <v>683.75157052348789</v>
      </c>
      <c r="AR1350" s="1"/>
      <c r="AT1350">
        <f t="shared" si="697"/>
        <v>0</v>
      </c>
      <c r="AV1350">
        <f t="shared" si="698"/>
        <v>0</v>
      </c>
      <c r="AW1350">
        <f t="shared" si="699"/>
        <v>0</v>
      </c>
      <c r="AX1350">
        <f t="shared" si="700"/>
        <v>0</v>
      </c>
    </row>
    <row r="1351" spans="5:50" x14ac:dyDescent="0.35"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>
        <f t="shared" si="694"/>
        <v>252.230509749524</v>
      </c>
      <c r="W1351" s="1"/>
      <c r="X1351" s="1"/>
      <c r="Y1351" s="1"/>
      <c r="Z1351" s="1"/>
      <c r="AA1351" s="1"/>
      <c r="AB1351" s="1"/>
      <c r="AC1351" s="1"/>
      <c r="AD1351" s="1"/>
      <c r="AE1351" s="1"/>
      <c r="AF1351" s="1">
        <f t="shared" si="701"/>
        <v>7.608241679760569E-2</v>
      </c>
      <c r="AG1351" s="1"/>
      <c r="AH1351" s="1"/>
      <c r="AI1351" s="1"/>
      <c r="AJ1351" s="1"/>
      <c r="AK1351" s="1">
        <f t="shared" si="702"/>
        <v>0.29897919713472298</v>
      </c>
      <c r="AL1351" s="1"/>
      <c r="AM1351" s="1"/>
      <c r="AN1351" s="1"/>
      <c r="AO1351" s="1"/>
      <c r="AP1351" s="1">
        <f t="shared" si="695"/>
        <v>0</v>
      </c>
      <c r="AQ1351" s="1">
        <f t="shared" si="696"/>
        <v>683.75157052348789</v>
      </c>
      <c r="AR1351" s="1"/>
      <c r="AT1351">
        <f t="shared" si="697"/>
        <v>0</v>
      </c>
      <c r="AV1351">
        <f t="shared" si="698"/>
        <v>0</v>
      </c>
      <c r="AW1351">
        <f t="shared" si="699"/>
        <v>0</v>
      </c>
      <c r="AX1351">
        <f t="shared" si="700"/>
        <v>0</v>
      </c>
    </row>
    <row r="1352" spans="5:50" x14ac:dyDescent="0.35"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>
        <f t="shared" si="694"/>
        <v>252.230509749524</v>
      </c>
      <c r="W1352" s="1"/>
      <c r="X1352" s="1"/>
      <c r="Y1352" s="1"/>
      <c r="Z1352" s="1"/>
      <c r="AA1352" s="1"/>
      <c r="AB1352" s="1"/>
      <c r="AC1352" s="1"/>
      <c r="AD1352" s="1"/>
      <c r="AE1352" s="1"/>
      <c r="AF1352" s="1">
        <f t="shared" si="701"/>
        <v>7.608241679760569E-2</v>
      </c>
      <c r="AG1352" s="1"/>
      <c r="AH1352" s="1"/>
      <c r="AI1352" s="1"/>
      <c r="AJ1352" s="1"/>
      <c r="AK1352" s="1">
        <f t="shared" si="702"/>
        <v>0.29897919713472298</v>
      </c>
      <c r="AL1352" s="1"/>
      <c r="AM1352" s="1"/>
      <c r="AN1352" s="1"/>
      <c r="AO1352" s="1"/>
      <c r="AP1352" s="1">
        <f t="shared" si="695"/>
        <v>0</v>
      </c>
      <c r="AQ1352" s="1">
        <f t="shared" si="696"/>
        <v>683.75157052348789</v>
      </c>
      <c r="AR1352" s="1"/>
      <c r="AT1352">
        <f t="shared" si="697"/>
        <v>0</v>
      </c>
      <c r="AV1352">
        <f t="shared" si="698"/>
        <v>0</v>
      </c>
      <c r="AW1352">
        <f t="shared" si="699"/>
        <v>0</v>
      </c>
      <c r="AX1352">
        <f t="shared" si="700"/>
        <v>0</v>
      </c>
    </row>
    <row r="1353" spans="5:50" x14ac:dyDescent="0.35"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>
        <f t="shared" si="694"/>
        <v>252.230509749524</v>
      </c>
      <c r="W1353" s="1"/>
      <c r="X1353" s="1"/>
      <c r="Y1353" s="1"/>
      <c r="Z1353" s="1"/>
      <c r="AA1353" s="1"/>
      <c r="AB1353" s="1"/>
      <c r="AC1353" s="1"/>
      <c r="AD1353" s="1"/>
      <c r="AE1353" s="1"/>
      <c r="AF1353" s="1">
        <f t="shared" si="701"/>
        <v>7.608241679760569E-2</v>
      </c>
      <c r="AG1353" s="1"/>
      <c r="AH1353" s="1"/>
      <c r="AI1353" s="1"/>
      <c r="AJ1353" s="1"/>
      <c r="AK1353" s="1">
        <f t="shared" si="702"/>
        <v>0.29897919713472298</v>
      </c>
      <c r="AL1353" s="1"/>
      <c r="AM1353" s="1"/>
      <c r="AN1353" s="1"/>
      <c r="AO1353" s="1"/>
      <c r="AP1353" s="1">
        <f t="shared" si="695"/>
        <v>0</v>
      </c>
      <c r="AQ1353" s="1">
        <f t="shared" si="696"/>
        <v>683.75157052348789</v>
      </c>
      <c r="AR1353" s="1"/>
      <c r="AT1353">
        <f t="shared" si="697"/>
        <v>0</v>
      </c>
      <c r="AV1353">
        <f t="shared" si="698"/>
        <v>0</v>
      </c>
      <c r="AW1353">
        <f t="shared" si="699"/>
        <v>0</v>
      </c>
      <c r="AX1353">
        <f t="shared" si="700"/>
        <v>0</v>
      </c>
    </row>
    <row r="1354" spans="5:50" x14ac:dyDescent="0.35"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>
        <f t="shared" si="694"/>
        <v>252.230509749524</v>
      </c>
      <c r="W1354" s="1"/>
      <c r="X1354" s="1"/>
      <c r="Y1354" s="1"/>
      <c r="Z1354" s="1"/>
      <c r="AA1354" s="1"/>
      <c r="AB1354" s="1"/>
      <c r="AC1354" s="1"/>
      <c r="AD1354" s="1"/>
      <c r="AE1354" s="1"/>
      <c r="AF1354" s="1">
        <f t="shared" si="701"/>
        <v>7.608241679760569E-2</v>
      </c>
      <c r="AG1354" s="1"/>
      <c r="AH1354" s="1"/>
      <c r="AI1354" s="1"/>
      <c r="AJ1354" s="1"/>
      <c r="AK1354" s="1">
        <f t="shared" si="702"/>
        <v>0.29897919713472298</v>
      </c>
      <c r="AL1354" s="1"/>
      <c r="AM1354" s="1"/>
      <c r="AN1354" s="1"/>
      <c r="AO1354" s="1"/>
      <c r="AP1354" s="1">
        <f t="shared" si="695"/>
        <v>0</v>
      </c>
      <c r="AQ1354" s="1">
        <f t="shared" si="696"/>
        <v>683.75157052348789</v>
      </c>
      <c r="AR1354" s="1"/>
      <c r="AT1354">
        <f t="shared" si="697"/>
        <v>0</v>
      </c>
      <c r="AV1354">
        <f t="shared" si="698"/>
        <v>0</v>
      </c>
      <c r="AW1354">
        <f t="shared" si="699"/>
        <v>0</v>
      </c>
      <c r="AX1354">
        <f t="shared" si="700"/>
        <v>0</v>
      </c>
    </row>
    <row r="1355" spans="5:50" x14ac:dyDescent="0.35"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>
        <f t="shared" si="694"/>
        <v>252.230509749524</v>
      </c>
      <c r="W1355" s="1"/>
      <c r="X1355" s="1"/>
      <c r="Y1355" s="1"/>
      <c r="Z1355" s="1"/>
      <c r="AA1355" s="1"/>
      <c r="AB1355" s="1"/>
      <c r="AC1355" s="1"/>
      <c r="AD1355" s="1"/>
      <c r="AE1355" s="1"/>
      <c r="AF1355" s="1">
        <f t="shared" si="701"/>
        <v>7.608241679760569E-2</v>
      </c>
      <c r="AG1355" s="1"/>
      <c r="AH1355" s="1"/>
      <c r="AI1355" s="1"/>
      <c r="AJ1355" s="1"/>
      <c r="AK1355" s="1">
        <f t="shared" si="702"/>
        <v>0.29897919713472298</v>
      </c>
      <c r="AL1355" s="1"/>
      <c r="AM1355" s="1"/>
      <c r="AN1355" s="1"/>
      <c r="AO1355" s="1"/>
      <c r="AP1355" s="1">
        <f t="shared" si="695"/>
        <v>0</v>
      </c>
      <c r="AQ1355" s="1">
        <f t="shared" si="696"/>
        <v>683.75157052348789</v>
      </c>
      <c r="AR1355" s="1"/>
      <c r="AT1355">
        <f t="shared" si="697"/>
        <v>0</v>
      </c>
      <c r="AV1355">
        <f t="shared" si="698"/>
        <v>0</v>
      </c>
      <c r="AW1355">
        <f t="shared" si="699"/>
        <v>0</v>
      </c>
      <c r="AX1355">
        <f t="shared" si="700"/>
        <v>0</v>
      </c>
    </row>
    <row r="1356" spans="5:50" x14ac:dyDescent="0.35"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>
        <f t="shared" si="694"/>
        <v>252.230509749524</v>
      </c>
      <c r="W1356" s="1"/>
      <c r="X1356" s="1"/>
      <c r="Y1356" s="1"/>
      <c r="Z1356" s="1"/>
      <c r="AA1356" s="1"/>
      <c r="AB1356" s="1"/>
      <c r="AC1356" s="1"/>
      <c r="AD1356" s="1"/>
      <c r="AE1356" s="1"/>
      <c r="AF1356" s="1">
        <f t="shared" si="701"/>
        <v>7.608241679760569E-2</v>
      </c>
      <c r="AG1356" s="1"/>
      <c r="AH1356" s="1"/>
      <c r="AI1356" s="1"/>
      <c r="AJ1356" s="1"/>
      <c r="AK1356" s="1">
        <f t="shared" si="702"/>
        <v>0.29897919713472298</v>
      </c>
      <c r="AL1356" s="1"/>
      <c r="AM1356" s="1"/>
      <c r="AN1356" s="1"/>
      <c r="AO1356" s="1"/>
      <c r="AP1356" s="1">
        <f t="shared" si="695"/>
        <v>0</v>
      </c>
      <c r="AQ1356" s="1">
        <f t="shared" si="696"/>
        <v>683.75157052348789</v>
      </c>
      <c r="AR1356" s="1"/>
      <c r="AT1356">
        <f t="shared" si="697"/>
        <v>0</v>
      </c>
      <c r="AV1356">
        <f t="shared" si="698"/>
        <v>0</v>
      </c>
      <c r="AW1356">
        <f t="shared" si="699"/>
        <v>0</v>
      </c>
      <c r="AX1356">
        <f t="shared" si="700"/>
        <v>0</v>
      </c>
    </row>
    <row r="1357" spans="5:50" x14ac:dyDescent="0.35"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>
        <f t="shared" si="694"/>
        <v>252.230509749524</v>
      </c>
      <c r="W1357" s="1"/>
      <c r="X1357" s="1"/>
      <c r="Y1357" s="1"/>
      <c r="Z1357" s="1"/>
      <c r="AA1357" s="1"/>
      <c r="AB1357" s="1"/>
      <c r="AC1357" s="1"/>
      <c r="AD1357" s="1"/>
      <c r="AE1357" s="1"/>
      <c r="AF1357" s="1">
        <f t="shared" si="701"/>
        <v>7.608241679760569E-2</v>
      </c>
      <c r="AG1357" s="1"/>
      <c r="AH1357" s="1"/>
      <c r="AI1357" s="1"/>
      <c r="AJ1357" s="1"/>
      <c r="AK1357" s="1">
        <f t="shared" si="702"/>
        <v>0.29897919713472298</v>
      </c>
      <c r="AL1357" s="1"/>
      <c r="AM1357" s="1"/>
      <c r="AN1357" s="1"/>
      <c r="AO1357" s="1"/>
      <c r="AP1357" s="1">
        <f t="shared" si="695"/>
        <v>0</v>
      </c>
      <c r="AQ1357" s="1">
        <f t="shared" si="696"/>
        <v>683.75157052348789</v>
      </c>
      <c r="AR1357" s="1"/>
      <c r="AT1357">
        <f t="shared" si="697"/>
        <v>0</v>
      </c>
      <c r="AV1357">
        <f t="shared" si="698"/>
        <v>0</v>
      </c>
      <c r="AW1357">
        <f t="shared" si="699"/>
        <v>0</v>
      </c>
      <c r="AX1357">
        <f t="shared" si="700"/>
        <v>0</v>
      </c>
    </row>
    <row r="1358" spans="5:50" x14ac:dyDescent="0.35"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>
        <f t="shared" si="694"/>
        <v>252.230509749524</v>
      </c>
      <c r="W1358" s="1"/>
      <c r="X1358" s="1"/>
      <c r="Y1358" s="1"/>
      <c r="Z1358" s="1"/>
      <c r="AA1358" s="1"/>
      <c r="AB1358" s="1"/>
      <c r="AC1358" s="1"/>
      <c r="AD1358" s="1"/>
      <c r="AE1358" s="1"/>
      <c r="AF1358" s="1">
        <f t="shared" si="701"/>
        <v>7.608241679760569E-2</v>
      </c>
      <c r="AG1358" s="1"/>
      <c r="AH1358" s="1"/>
      <c r="AI1358" s="1"/>
      <c r="AJ1358" s="1"/>
      <c r="AK1358" s="1">
        <f t="shared" si="702"/>
        <v>0.29897919713472298</v>
      </c>
      <c r="AL1358" s="1"/>
      <c r="AM1358" s="1"/>
      <c r="AN1358" s="1"/>
      <c r="AO1358" s="1"/>
      <c r="AP1358" s="1">
        <f t="shared" si="695"/>
        <v>0</v>
      </c>
      <c r="AQ1358" s="1">
        <f t="shared" si="696"/>
        <v>683.75157052348789</v>
      </c>
      <c r="AR1358" s="1"/>
      <c r="AT1358">
        <f t="shared" si="697"/>
        <v>0</v>
      </c>
      <c r="AV1358">
        <f t="shared" si="698"/>
        <v>0</v>
      </c>
      <c r="AW1358">
        <f t="shared" si="699"/>
        <v>0</v>
      </c>
      <c r="AX1358">
        <f t="shared" si="700"/>
        <v>0</v>
      </c>
    </row>
    <row r="1359" spans="5:50" x14ac:dyDescent="0.35"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>
        <f t="shared" si="694"/>
        <v>252.230509749524</v>
      </c>
      <c r="W1359" s="1"/>
      <c r="X1359" s="1"/>
      <c r="Y1359" s="1"/>
      <c r="Z1359" s="1"/>
      <c r="AA1359" s="1"/>
      <c r="AB1359" s="1"/>
      <c r="AC1359" s="1"/>
      <c r="AD1359" s="1"/>
      <c r="AE1359" s="1"/>
      <c r="AF1359" s="1">
        <f t="shared" si="701"/>
        <v>7.608241679760569E-2</v>
      </c>
      <c r="AG1359" s="1"/>
      <c r="AH1359" s="1"/>
      <c r="AI1359" s="1"/>
      <c r="AJ1359" s="1"/>
      <c r="AK1359" s="1">
        <f t="shared" si="702"/>
        <v>0.29897919713472298</v>
      </c>
      <c r="AL1359" s="1"/>
      <c r="AM1359" s="1"/>
      <c r="AN1359" s="1"/>
      <c r="AO1359" s="1"/>
      <c r="AP1359" s="1">
        <f t="shared" si="695"/>
        <v>0</v>
      </c>
      <c r="AQ1359" s="1">
        <f t="shared" si="696"/>
        <v>683.75157052348789</v>
      </c>
      <c r="AR1359" s="1"/>
      <c r="AT1359">
        <f t="shared" si="697"/>
        <v>0</v>
      </c>
      <c r="AV1359">
        <f t="shared" si="698"/>
        <v>0</v>
      </c>
      <c r="AW1359">
        <f t="shared" si="699"/>
        <v>0</v>
      </c>
      <c r="AX1359">
        <f t="shared" si="700"/>
        <v>0</v>
      </c>
    </row>
    <row r="1360" spans="5:50" x14ac:dyDescent="0.35"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>
        <f t="shared" si="694"/>
        <v>252.230509749524</v>
      </c>
      <c r="W1360" s="1"/>
      <c r="X1360" s="1"/>
      <c r="Y1360" s="1"/>
      <c r="Z1360" s="1"/>
      <c r="AA1360" s="1"/>
      <c r="AB1360" s="1"/>
      <c r="AC1360" s="1"/>
      <c r="AD1360" s="1"/>
      <c r="AE1360" s="1"/>
      <c r="AF1360" s="1">
        <f t="shared" si="701"/>
        <v>7.608241679760569E-2</v>
      </c>
      <c r="AG1360" s="1"/>
      <c r="AH1360" s="1"/>
      <c r="AI1360" s="1"/>
      <c r="AJ1360" s="1"/>
      <c r="AK1360" s="1">
        <f t="shared" si="702"/>
        <v>0.29897919713472298</v>
      </c>
      <c r="AL1360" s="1"/>
      <c r="AM1360" s="1"/>
      <c r="AN1360" s="1"/>
      <c r="AO1360" s="1"/>
      <c r="AP1360" s="1">
        <f t="shared" si="695"/>
        <v>0</v>
      </c>
      <c r="AQ1360" s="1">
        <f t="shared" si="696"/>
        <v>683.75157052348789</v>
      </c>
      <c r="AR1360" s="1"/>
      <c r="AT1360">
        <f t="shared" si="697"/>
        <v>0</v>
      </c>
      <c r="AV1360">
        <f t="shared" si="698"/>
        <v>0</v>
      </c>
      <c r="AW1360">
        <f t="shared" si="699"/>
        <v>0</v>
      </c>
      <c r="AX1360">
        <f t="shared" si="700"/>
        <v>0</v>
      </c>
    </row>
    <row r="1361" spans="5:50" x14ac:dyDescent="0.35"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>
        <f t="shared" si="694"/>
        <v>252.230509749524</v>
      </c>
      <c r="W1361" s="1"/>
      <c r="X1361" s="1"/>
      <c r="Y1361" s="1"/>
      <c r="Z1361" s="1"/>
      <c r="AA1361" s="1"/>
      <c r="AB1361" s="1"/>
      <c r="AC1361" s="1"/>
      <c r="AD1361" s="1"/>
      <c r="AE1361" s="1"/>
      <c r="AF1361" s="1">
        <f t="shared" si="701"/>
        <v>7.608241679760569E-2</v>
      </c>
      <c r="AG1361" s="1"/>
      <c r="AH1361" s="1"/>
      <c r="AI1361" s="1"/>
      <c r="AJ1361" s="1"/>
      <c r="AK1361" s="1">
        <f t="shared" si="702"/>
        <v>0.29897919713472298</v>
      </c>
      <c r="AL1361" s="1"/>
      <c r="AM1361" s="1"/>
      <c r="AN1361" s="1"/>
      <c r="AO1361" s="1"/>
      <c r="AP1361" s="1">
        <f t="shared" si="695"/>
        <v>0</v>
      </c>
      <c r="AQ1361" s="1">
        <f t="shared" si="696"/>
        <v>683.75157052348789</v>
      </c>
      <c r="AR1361" s="1"/>
      <c r="AT1361">
        <f t="shared" si="697"/>
        <v>0</v>
      </c>
      <c r="AV1361">
        <f t="shared" si="698"/>
        <v>0</v>
      </c>
      <c r="AW1361">
        <f t="shared" si="699"/>
        <v>0</v>
      </c>
      <c r="AX1361">
        <f t="shared" si="700"/>
        <v>0</v>
      </c>
    </row>
    <row r="1362" spans="5:50" x14ac:dyDescent="0.35"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>
        <f t="shared" si="694"/>
        <v>252.230509749524</v>
      </c>
      <c r="W1362" s="1"/>
      <c r="X1362" s="1"/>
      <c r="Y1362" s="1"/>
      <c r="Z1362" s="1"/>
      <c r="AA1362" s="1"/>
      <c r="AB1362" s="1"/>
      <c r="AC1362" s="1"/>
      <c r="AD1362" s="1"/>
      <c r="AE1362" s="1"/>
      <c r="AF1362" s="1">
        <f t="shared" si="701"/>
        <v>7.608241679760569E-2</v>
      </c>
      <c r="AG1362" s="1"/>
      <c r="AH1362" s="1"/>
      <c r="AI1362" s="1"/>
      <c r="AJ1362" s="1"/>
      <c r="AK1362" s="1">
        <f t="shared" si="702"/>
        <v>0.29897919713472298</v>
      </c>
      <c r="AL1362" s="1"/>
      <c r="AM1362" s="1"/>
      <c r="AN1362" s="1"/>
      <c r="AO1362" s="1"/>
      <c r="AP1362" s="1">
        <f t="shared" si="695"/>
        <v>0</v>
      </c>
      <c r="AQ1362" s="1">
        <f t="shared" si="696"/>
        <v>683.75157052348789</v>
      </c>
      <c r="AR1362" s="1"/>
      <c r="AT1362">
        <f t="shared" si="697"/>
        <v>0</v>
      </c>
      <c r="AV1362">
        <f t="shared" si="698"/>
        <v>0</v>
      </c>
      <c r="AW1362">
        <f t="shared" si="699"/>
        <v>0</v>
      </c>
      <c r="AX1362">
        <f t="shared" si="700"/>
        <v>0</v>
      </c>
    </row>
    <row r="1363" spans="5:50" x14ac:dyDescent="0.35"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>
        <f t="shared" si="694"/>
        <v>252.230509749524</v>
      </c>
      <c r="W1363" s="1"/>
      <c r="X1363" s="1"/>
      <c r="Y1363" s="1"/>
      <c r="Z1363" s="1"/>
      <c r="AA1363" s="1"/>
      <c r="AB1363" s="1"/>
      <c r="AC1363" s="1"/>
      <c r="AD1363" s="1"/>
      <c r="AE1363" s="1"/>
      <c r="AF1363" s="1">
        <f t="shared" si="701"/>
        <v>7.608241679760569E-2</v>
      </c>
      <c r="AG1363" s="1"/>
      <c r="AH1363" s="1"/>
      <c r="AI1363" s="1"/>
      <c r="AJ1363" s="1"/>
      <c r="AK1363" s="1">
        <f t="shared" si="702"/>
        <v>0.29897919713472298</v>
      </c>
      <c r="AL1363" s="1"/>
      <c r="AM1363" s="1"/>
      <c r="AN1363" s="1"/>
      <c r="AO1363" s="1"/>
      <c r="AP1363" s="1">
        <f t="shared" si="695"/>
        <v>0</v>
      </c>
      <c r="AQ1363" s="1">
        <f t="shared" si="696"/>
        <v>683.75157052348789</v>
      </c>
      <c r="AR1363" s="1"/>
      <c r="AT1363">
        <f t="shared" si="697"/>
        <v>0</v>
      </c>
      <c r="AV1363">
        <f t="shared" si="698"/>
        <v>0</v>
      </c>
      <c r="AW1363">
        <f t="shared" si="699"/>
        <v>0</v>
      </c>
      <c r="AX1363">
        <f t="shared" si="700"/>
        <v>0</v>
      </c>
    </row>
    <row r="1364" spans="5:50" x14ac:dyDescent="0.35"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>
        <f t="shared" si="694"/>
        <v>252.230509749524</v>
      </c>
      <c r="W1364" s="1"/>
      <c r="X1364" s="1"/>
      <c r="Y1364" s="1"/>
      <c r="Z1364" s="1"/>
      <c r="AA1364" s="1"/>
      <c r="AB1364" s="1"/>
      <c r="AC1364" s="1"/>
      <c r="AD1364" s="1"/>
      <c r="AE1364" s="1"/>
      <c r="AF1364" s="1">
        <f t="shared" si="701"/>
        <v>7.608241679760569E-2</v>
      </c>
      <c r="AG1364" s="1"/>
      <c r="AH1364" s="1"/>
      <c r="AI1364" s="1"/>
      <c r="AJ1364" s="1"/>
      <c r="AK1364" s="1">
        <f t="shared" si="702"/>
        <v>0.29897919713472298</v>
      </c>
      <c r="AL1364" s="1"/>
      <c r="AM1364" s="1"/>
      <c r="AN1364" s="1"/>
      <c r="AO1364" s="1"/>
      <c r="AP1364" s="1">
        <f t="shared" si="695"/>
        <v>0</v>
      </c>
      <c r="AQ1364" s="1">
        <f t="shared" si="696"/>
        <v>683.75157052348789</v>
      </c>
      <c r="AR1364" s="1"/>
      <c r="AT1364">
        <f t="shared" si="697"/>
        <v>0</v>
      </c>
      <c r="AV1364">
        <f t="shared" si="698"/>
        <v>0</v>
      </c>
      <c r="AW1364">
        <f t="shared" si="699"/>
        <v>0</v>
      </c>
      <c r="AX1364">
        <f t="shared" si="700"/>
        <v>0</v>
      </c>
    </row>
    <row r="1365" spans="5:50" x14ac:dyDescent="0.35"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>
        <f t="shared" si="694"/>
        <v>252.230509749524</v>
      </c>
      <c r="W1365" s="1"/>
      <c r="X1365" s="1"/>
      <c r="Y1365" s="1"/>
      <c r="Z1365" s="1"/>
      <c r="AA1365" s="1"/>
      <c r="AB1365" s="1"/>
      <c r="AC1365" s="1"/>
      <c r="AD1365" s="1"/>
      <c r="AE1365" s="1"/>
      <c r="AF1365" s="1">
        <f t="shared" si="701"/>
        <v>7.608241679760569E-2</v>
      </c>
      <c r="AG1365" s="1"/>
      <c r="AH1365" s="1"/>
      <c r="AI1365" s="1"/>
      <c r="AJ1365" s="1"/>
      <c r="AK1365" s="1">
        <f t="shared" si="702"/>
        <v>0.29897919713472298</v>
      </c>
      <c r="AL1365" s="1"/>
      <c r="AM1365" s="1"/>
      <c r="AN1365" s="1"/>
      <c r="AO1365" s="1"/>
      <c r="AP1365" s="1">
        <f t="shared" si="695"/>
        <v>0</v>
      </c>
      <c r="AQ1365" s="1">
        <f t="shared" si="696"/>
        <v>683.75157052348789</v>
      </c>
      <c r="AR1365" s="1"/>
      <c r="AT1365">
        <f t="shared" si="697"/>
        <v>0</v>
      </c>
      <c r="AV1365">
        <f t="shared" si="698"/>
        <v>0</v>
      </c>
      <c r="AW1365">
        <f t="shared" si="699"/>
        <v>0</v>
      </c>
      <c r="AX1365">
        <f t="shared" si="700"/>
        <v>0</v>
      </c>
    </row>
    <row r="1366" spans="5:50" x14ac:dyDescent="0.35"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>
        <f t="shared" si="694"/>
        <v>252.230509749524</v>
      </c>
      <c r="W1366" s="1"/>
      <c r="X1366" s="1"/>
      <c r="Y1366" s="1"/>
      <c r="Z1366" s="1"/>
      <c r="AA1366" s="1"/>
      <c r="AB1366" s="1"/>
      <c r="AC1366" s="1"/>
      <c r="AD1366" s="1"/>
      <c r="AE1366" s="1"/>
      <c r="AF1366" s="1">
        <f t="shared" si="701"/>
        <v>7.608241679760569E-2</v>
      </c>
      <c r="AG1366" s="1"/>
      <c r="AH1366" s="1"/>
      <c r="AI1366" s="1"/>
      <c r="AJ1366" s="1"/>
      <c r="AK1366" s="1">
        <f t="shared" si="702"/>
        <v>0.29897919713472298</v>
      </c>
      <c r="AL1366" s="1"/>
      <c r="AM1366" s="1"/>
      <c r="AN1366" s="1"/>
      <c r="AO1366" s="1"/>
      <c r="AP1366" s="1">
        <f t="shared" si="695"/>
        <v>0</v>
      </c>
      <c r="AQ1366" s="1">
        <f t="shared" si="696"/>
        <v>683.75157052348789</v>
      </c>
      <c r="AR1366" s="1"/>
      <c r="AT1366">
        <f t="shared" si="697"/>
        <v>0</v>
      </c>
      <c r="AV1366">
        <f t="shared" si="698"/>
        <v>0</v>
      </c>
      <c r="AW1366">
        <f t="shared" si="699"/>
        <v>0</v>
      </c>
      <c r="AX1366">
        <f t="shared" si="700"/>
        <v>0</v>
      </c>
    </row>
    <row r="1367" spans="5:50" x14ac:dyDescent="0.35"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>
        <f t="shared" si="694"/>
        <v>252.230509749524</v>
      </c>
      <c r="W1367" s="1"/>
      <c r="X1367" s="1"/>
      <c r="Y1367" s="1"/>
      <c r="Z1367" s="1"/>
      <c r="AA1367" s="1"/>
      <c r="AB1367" s="1"/>
      <c r="AC1367" s="1"/>
      <c r="AD1367" s="1"/>
      <c r="AE1367" s="1"/>
      <c r="AF1367" s="1">
        <f t="shared" si="701"/>
        <v>7.608241679760569E-2</v>
      </c>
      <c r="AG1367" s="1"/>
      <c r="AH1367" s="1"/>
      <c r="AI1367" s="1"/>
      <c r="AJ1367" s="1"/>
      <c r="AK1367" s="1">
        <f t="shared" si="702"/>
        <v>0.29897919713472298</v>
      </c>
      <c r="AL1367" s="1"/>
      <c r="AM1367" s="1"/>
      <c r="AN1367" s="1"/>
      <c r="AO1367" s="1"/>
      <c r="AP1367" s="1">
        <f t="shared" si="695"/>
        <v>0</v>
      </c>
      <c r="AQ1367" s="1">
        <f t="shared" si="696"/>
        <v>683.75157052348789</v>
      </c>
      <c r="AR1367" s="1"/>
      <c r="AT1367">
        <f t="shared" si="697"/>
        <v>0</v>
      </c>
      <c r="AV1367">
        <f t="shared" si="698"/>
        <v>0</v>
      </c>
      <c r="AW1367">
        <f t="shared" si="699"/>
        <v>0</v>
      </c>
      <c r="AX1367">
        <f t="shared" si="700"/>
        <v>0</v>
      </c>
    </row>
    <row r="1368" spans="5:50" x14ac:dyDescent="0.35"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>
        <f t="shared" si="694"/>
        <v>252.230509749524</v>
      </c>
      <c r="W1368" s="1"/>
      <c r="X1368" s="1"/>
      <c r="Y1368" s="1"/>
      <c r="Z1368" s="1"/>
      <c r="AA1368" s="1"/>
      <c r="AB1368" s="1"/>
      <c r="AC1368" s="1"/>
      <c r="AD1368" s="1"/>
      <c r="AE1368" s="1"/>
      <c r="AF1368" s="1">
        <f t="shared" si="701"/>
        <v>7.608241679760569E-2</v>
      </c>
      <c r="AG1368" s="1"/>
      <c r="AH1368" s="1"/>
      <c r="AI1368" s="1"/>
      <c r="AJ1368" s="1"/>
      <c r="AK1368" s="1">
        <f t="shared" si="702"/>
        <v>0.29897919713472298</v>
      </c>
      <c r="AL1368" s="1"/>
      <c r="AM1368" s="1"/>
      <c r="AN1368" s="1"/>
      <c r="AO1368" s="1"/>
      <c r="AP1368" s="1">
        <f t="shared" si="695"/>
        <v>0</v>
      </c>
      <c r="AQ1368" s="1">
        <f t="shared" si="696"/>
        <v>683.75157052348789</v>
      </c>
      <c r="AR1368" s="1"/>
      <c r="AT1368">
        <f t="shared" si="697"/>
        <v>0</v>
      </c>
      <c r="AV1368">
        <f t="shared" si="698"/>
        <v>0</v>
      </c>
      <c r="AW1368">
        <f t="shared" si="699"/>
        <v>0</v>
      </c>
      <c r="AX1368">
        <f t="shared" si="700"/>
        <v>0</v>
      </c>
    </row>
    <row r="1369" spans="5:50" x14ac:dyDescent="0.35"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>
        <f t="shared" si="694"/>
        <v>252.230509749524</v>
      </c>
      <c r="W1369" s="1"/>
      <c r="X1369" s="1"/>
      <c r="Y1369" s="1"/>
      <c r="Z1369" s="1"/>
      <c r="AA1369" s="1"/>
      <c r="AB1369" s="1"/>
      <c r="AC1369" s="1"/>
      <c r="AD1369" s="1"/>
      <c r="AE1369" s="1"/>
      <c r="AF1369" s="1">
        <f t="shared" si="701"/>
        <v>7.608241679760569E-2</v>
      </c>
      <c r="AG1369" s="1"/>
      <c r="AH1369" s="1"/>
      <c r="AI1369" s="1"/>
      <c r="AJ1369" s="1"/>
      <c r="AK1369" s="1">
        <f t="shared" si="702"/>
        <v>0.29897919713472298</v>
      </c>
      <c r="AL1369" s="1"/>
      <c r="AM1369" s="1"/>
      <c r="AN1369" s="1"/>
      <c r="AO1369" s="1"/>
      <c r="AP1369" s="1">
        <f t="shared" si="695"/>
        <v>0</v>
      </c>
      <c r="AQ1369" s="1">
        <f t="shared" si="696"/>
        <v>683.75157052348789</v>
      </c>
      <c r="AR1369" s="1"/>
      <c r="AT1369">
        <f t="shared" si="697"/>
        <v>0</v>
      </c>
      <c r="AV1369">
        <f t="shared" si="698"/>
        <v>0</v>
      </c>
      <c r="AW1369">
        <f t="shared" si="699"/>
        <v>0</v>
      </c>
      <c r="AX1369">
        <f t="shared" si="700"/>
        <v>0</v>
      </c>
    </row>
    <row r="1370" spans="5:50" x14ac:dyDescent="0.35"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>
        <f t="shared" si="694"/>
        <v>252.230509749524</v>
      </c>
      <c r="W1370" s="1"/>
      <c r="X1370" s="1"/>
      <c r="Y1370" s="1"/>
      <c r="Z1370" s="1"/>
      <c r="AA1370" s="1"/>
      <c r="AB1370" s="1"/>
      <c r="AC1370" s="1"/>
      <c r="AD1370" s="1"/>
      <c r="AE1370" s="1"/>
      <c r="AF1370" s="1">
        <f t="shared" si="701"/>
        <v>7.608241679760569E-2</v>
      </c>
      <c r="AG1370" s="1"/>
      <c r="AH1370" s="1"/>
      <c r="AI1370" s="1"/>
      <c r="AJ1370" s="1"/>
      <c r="AK1370" s="1">
        <f t="shared" si="702"/>
        <v>0.29897919713472298</v>
      </c>
      <c r="AL1370" s="1"/>
      <c r="AM1370" s="1"/>
      <c r="AN1370" s="1"/>
      <c r="AO1370" s="1"/>
      <c r="AP1370" s="1">
        <f t="shared" si="695"/>
        <v>0</v>
      </c>
      <c r="AQ1370" s="1">
        <f t="shared" si="696"/>
        <v>683.75157052348789</v>
      </c>
      <c r="AR1370" s="1"/>
      <c r="AT1370">
        <f t="shared" si="697"/>
        <v>0</v>
      </c>
      <c r="AV1370">
        <f t="shared" si="698"/>
        <v>0</v>
      </c>
      <c r="AW1370">
        <f t="shared" si="699"/>
        <v>0</v>
      </c>
      <c r="AX1370">
        <f t="shared" si="700"/>
        <v>0</v>
      </c>
    </row>
    <row r="1371" spans="5:50" x14ac:dyDescent="0.35"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>
        <f t="shared" si="694"/>
        <v>252.230509749524</v>
      </c>
      <c r="W1371" s="1"/>
      <c r="X1371" s="1"/>
      <c r="Y1371" s="1"/>
      <c r="Z1371" s="1"/>
      <c r="AA1371" s="1"/>
      <c r="AB1371" s="1"/>
      <c r="AC1371" s="1"/>
      <c r="AD1371" s="1"/>
      <c r="AE1371" s="1"/>
      <c r="AF1371" s="1">
        <f t="shared" si="701"/>
        <v>7.608241679760569E-2</v>
      </c>
      <c r="AG1371" s="1"/>
      <c r="AH1371" s="1"/>
      <c r="AI1371" s="1"/>
      <c r="AJ1371" s="1"/>
      <c r="AK1371" s="1">
        <f t="shared" si="702"/>
        <v>0.29897919713472298</v>
      </c>
      <c r="AL1371" s="1"/>
      <c r="AM1371" s="1"/>
      <c r="AN1371" s="1"/>
      <c r="AO1371" s="1"/>
      <c r="AP1371" s="1">
        <f t="shared" si="695"/>
        <v>0</v>
      </c>
      <c r="AQ1371" s="1">
        <f t="shared" si="696"/>
        <v>683.75157052348789</v>
      </c>
      <c r="AR1371" s="1"/>
      <c r="AT1371">
        <f t="shared" si="697"/>
        <v>0</v>
      </c>
      <c r="AV1371">
        <f t="shared" si="698"/>
        <v>0</v>
      </c>
      <c r="AW1371">
        <f t="shared" si="699"/>
        <v>0</v>
      </c>
      <c r="AX1371">
        <f t="shared" si="700"/>
        <v>0</v>
      </c>
    </row>
    <row r="1372" spans="5:50" x14ac:dyDescent="0.35"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>
        <f t="shared" si="694"/>
        <v>252.230509749524</v>
      </c>
      <c r="W1372" s="1"/>
      <c r="X1372" s="1"/>
      <c r="Y1372" s="1"/>
      <c r="Z1372" s="1"/>
      <c r="AA1372" s="1"/>
      <c r="AB1372" s="1"/>
      <c r="AC1372" s="1"/>
      <c r="AD1372" s="1"/>
      <c r="AE1372" s="1"/>
      <c r="AF1372" s="1">
        <f t="shared" si="701"/>
        <v>7.608241679760569E-2</v>
      </c>
      <c r="AG1372" s="1"/>
      <c r="AH1372" s="1"/>
      <c r="AI1372" s="1"/>
      <c r="AJ1372" s="1"/>
      <c r="AK1372" s="1">
        <f t="shared" si="702"/>
        <v>0.29897919713472298</v>
      </c>
      <c r="AL1372" s="1"/>
      <c r="AM1372" s="1"/>
      <c r="AN1372" s="1"/>
      <c r="AO1372" s="1"/>
      <c r="AP1372" s="1">
        <f t="shared" si="695"/>
        <v>0</v>
      </c>
      <c r="AQ1372" s="1">
        <f t="shared" si="696"/>
        <v>683.75157052348789</v>
      </c>
      <c r="AR1372" s="1"/>
      <c r="AT1372">
        <f t="shared" si="697"/>
        <v>0</v>
      </c>
      <c r="AV1372">
        <f t="shared" si="698"/>
        <v>0</v>
      </c>
      <c r="AW1372">
        <f t="shared" si="699"/>
        <v>0</v>
      </c>
      <c r="AX1372">
        <f t="shared" si="700"/>
        <v>0</v>
      </c>
    </row>
    <row r="1373" spans="5:50" x14ac:dyDescent="0.35"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>
        <f t="shared" si="694"/>
        <v>252.230509749524</v>
      </c>
      <c r="W1373" s="1"/>
      <c r="X1373" s="1"/>
      <c r="Y1373" s="1"/>
      <c r="Z1373" s="1"/>
      <c r="AA1373" s="1"/>
      <c r="AB1373" s="1"/>
      <c r="AC1373" s="1"/>
      <c r="AD1373" s="1"/>
      <c r="AE1373" s="1"/>
      <c r="AF1373" s="1">
        <f t="shared" si="701"/>
        <v>7.608241679760569E-2</v>
      </c>
      <c r="AG1373" s="1"/>
      <c r="AH1373" s="1"/>
      <c r="AI1373" s="1"/>
      <c r="AJ1373" s="1"/>
      <c r="AK1373" s="1">
        <f t="shared" si="702"/>
        <v>0.29897919713472298</v>
      </c>
      <c r="AL1373" s="1"/>
      <c r="AM1373" s="1"/>
      <c r="AN1373" s="1"/>
      <c r="AO1373" s="1"/>
      <c r="AP1373" s="1">
        <f t="shared" si="695"/>
        <v>0</v>
      </c>
      <c r="AQ1373" s="1">
        <f t="shared" si="696"/>
        <v>683.75157052348789</v>
      </c>
      <c r="AR1373" s="1"/>
      <c r="AT1373">
        <f t="shared" si="697"/>
        <v>0</v>
      </c>
      <c r="AV1373">
        <f t="shared" si="698"/>
        <v>0</v>
      </c>
      <c r="AW1373">
        <f t="shared" si="699"/>
        <v>0</v>
      </c>
      <c r="AX1373">
        <f t="shared" si="700"/>
        <v>0</v>
      </c>
    </row>
    <row r="1374" spans="5:50" x14ac:dyDescent="0.35"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>
        <f t="shared" si="694"/>
        <v>252.230509749524</v>
      </c>
      <c r="W1374" s="1"/>
      <c r="X1374" s="1"/>
      <c r="Y1374" s="1"/>
      <c r="Z1374" s="1"/>
      <c r="AA1374" s="1"/>
      <c r="AB1374" s="1"/>
      <c r="AC1374" s="1"/>
      <c r="AD1374" s="1"/>
      <c r="AE1374" s="1"/>
      <c r="AF1374" s="1">
        <f t="shared" si="701"/>
        <v>7.608241679760569E-2</v>
      </c>
      <c r="AG1374" s="1"/>
      <c r="AH1374" s="1"/>
      <c r="AI1374" s="1"/>
      <c r="AJ1374" s="1"/>
      <c r="AK1374" s="1">
        <f t="shared" si="702"/>
        <v>0.29897919713472298</v>
      </c>
      <c r="AL1374" s="1"/>
      <c r="AM1374" s="1"/>
      <c r="AN1374" s="1"/>
      <c r="AO1374" s="1"/>
      <c r="AP1374" s="1">
        <f t="shared" si="695"/>
        <v>0</v>
      </c>
      <c r="AQ1374" s="1">
        <f t="shared" si="696"/>
        <v>683.75157052348789</v>
      </c>
      <c r="AR1374" s="1"/>
      <c r="AT1374">
        <f t="shared" si="697"/>
        <v>0</v>
      </c>
      <c r="AV1374">
        <f t="shared" si="698"/>
        <v>0</v>
      </c>
      <c r="AW1374">
        <f t="shared" si="699"/>
        <v>0</v>
      </c>
      <c r="AX1374">
        <f t="shared" si="700"/>
        <v>0</v>
      </c>
    </row>
    <row r="1375" spans="5:50" x14ac:dyDescent="0.35"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>
        <f t="shared" si="694"/>
        <v>252.230509749524</v>
      </c>
      <c r="W1375" s="1"/>
      <c r="X1375" s="1"/>
      <c r="Y1375" s="1"/>
      <c r="Z1375" s="1"/>
      <c r="AA1375" s="1"/>
      <c r="AB1375" s="1"/>
      <c r="AC1375" s="1"/>
      <c r="AD1375" s="1"/>
      <c r="AE1375" s="1"/>
      <c r="AF1375" s="1">
        <f t="shared" si="701"/>
        <v>7.608241679760569E-2</v>
      </c>
      <c r="AG1375" s="1"/>
      <c r="AH1375" s="1"/>
      <c r="AI1375" s="1"/>
      <c r="AJ1375" s="1"/>
      <c r="AK1375" s="1">
        <f t="shared" si="702"/>
        <v>0.29897919713472298</v>
      </c>
      <c r="AL1375" s="1"/>
      <c r="AM1375" s="1"/>
      <c r="AN1375" s="1"/>
      <c r="AO1375" s="1"/>
      <c r="AP1375" s="1">
        <f t="shared" si="695"/>
        <v>0</v>
      </c>
      <c r="AQ1375" s="1">
        <f t="shared" si="696"/>
        <v>683.75157052348789</v>
      </c>
      <c r="AR1375" s="1"/>
      <c r="AT1375">
        <f t="shared" si="697"/>
        <v>0</v>
      </c>
      <c r="AV1375">
        <f t="shared" si="698"/>
        <v>0</v>
      </c>
      <c r="AW1375">
        <f t="shared" si="699"/>
        <v>0</v>
      </c>
      <c r="AX1375">
        <f t="shared" si="700"/>
        <v>0</v>
      </c>
    </row>
    <row r="1376" spans="5:50" x14ac:dyDescent="0.35"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>
        <f t="shared" si="694"/>
        <v>252.230509749524</v>
      </c>
      <c r="W1376" s="1"/>
      <c r="X1376" s="1"/>
      <c r="Y1376" s="1"/>
      <c r="Z1376" s="1"/>
      <c r="AA1376" s="1"/>
      <c r="AB1376" s="1"/>
      <c r="AC1376" s="1"/>
      <c r="AD1376" s="1"/>
      <c r="AE1376" s="1"/>
      <c r="AF1376" s="1">
        <f t="shared" si="701"/>
        <v>7.608241679760569E-2</v>
      </c>
      <c r="AG1376" s="1"/>
      <c r="AH1376" s="1"/>
      <c r="AI1376" s="1"/>
      <c r="AJ1376" s="1"/>
      <c r="AK1376" s="1">
        <f t="shared" si="702"/>
        <v>0.29897919713472298</v>
      </c>
      <c r="AL1376" s="1"/>
      <c r="AM1376" s="1"/>
      <c r="AN1376" s="1"/>
      <c r="AO1376" s="1"/>
      <c r="AP1376" s="1">
        <f t="shared" si="695"/>
        <v>0</v>
      </c>
      <c r="AQ1376" s="1">
        <f t="shared" si="696"/>
        <v>683.75157052348789</v>
      </c>
      <c r="AR1376" s="1"/>
      <c r="AT1376">
        <f t="shared" si="697"/>
        <v>0</v>
      </c>
      <c r="AV1376">
        <f t="shared" si="698"/>
        <v>0</v>
      </c>
      <c r="AW1376">
        <f t="shared" si="699"/>
        <v>0</v>
      </c>
      <c r="AX1376">
        <f t="shared" si="700"/>
        <v>0</v>
      </c>
    </row>
    <row r="1377" spans="5:50" x14ac:dyDescent="0.35"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>
        <f t="shared" si="694"/>
        <v>252.230509749524</v>
      </c>
      <c r="W1377" s="1"/>
      <c r="X1377" s="1"/>
      <c r="Y1377" s="1"/>
      <c r="Z1377" s="1"/>
      <c r="AA1377" s="1"/>
      <c r="AB1377" s="1"/>
      <c r="AC1377" s="1"/>
      <c r="AD1377" s="1"/>
      <c r="AE1377" s="1"/>
      <c r="AF1377" s="1">
        <f t="shared" si="701"/>
        <v>7.608241679760569E-2</v>
      </c>
      <c r="AG1377" s="1"/>
      <c r="AH1377" s="1"/>
      <c r="AI1377" s="1"/>
      <c r="AJ1377" s="1"/>
      <c r="AK1377" s="1">
        <f t="shared" si="702"/>
        <v>0.29897919713472298</v>
      </c>
      <c r="AL1377" s="1"/>
      <c r="AM1377" s="1"/>
      <c r="AN1377" s="1"/>
      <c r="AO1377" s="1"/>
      <c r="AP1377" s="1">
        <f t="shared" si="695"/>
        <v>0</v>
      </c>
      <c r="AQ1377" s="1">
        <f t="shared" si="696"/>
        <v>683.75157052348789</v>
      </c>
      <c r="AR1377" s="1"/>
      <c r="AT1377">
        <f t="shared" si="697"/>
        <v>0</v>
      </c>
      <c r="AV1377">
        <f t="shared" si="698"/>
        <v>0</v>
      </c>
      <c r="AW1377">
        <f t="shared" si="699"/>
        <v>0</v>
      </c>
      <c r="AX1377">
        <f t="shared" si="700"/>
        <v>0</v>
      </c>
    </row>
    <row r="1378" spans="5:50" x14ac:dyDescent="0.35"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>
        <f t="shared" si="694"/>
        <v>252.230509749524</v>
      </c>
      <c r="W1378" s="1"/>
      <c r="X1378" s="1"/>
      <c r="Y1378" s="1"/>
      <c r="Z1378" s="1"/>
      <c r="AA1378" s="1"/>
      <c r="AB1378" s="1"/>
      <c r="AC1378" s="1"/>
      <c r="AD1378" s="1"/>
      <c r="AE1378" s="1"/>
      <c r="AF1378" s="1">
        <f t="shared" si="701"/>
        <v>7.608241679760569E-2</v>
      </c>
      <c r="AG1378" s="1"/>
      <c r="AH1378" s="1"/>
      <c r="AI1378" s="1"/>
      <c r="AJ1378" s="1"/>
      <c r="AK1378" s="1">
        <f t="shared" si="702"/>
        <v>0.29897919713472298</v>
      </c>
      <c r="AL1378" s="1"/>
      <c r="AM1378" s="1"/>
      <c r="AN1378" s="1"/>
      <c r="AO1378" s="1"/>
      <c r="AP1378" s="1">
        <f t="shared" si="695"/>
        <v>0</v>
      </c>
      <c r="AQ1378" s="1">
        <f t="shared" si="696"/>
        <v>683.75157052348789</v>
      </c>
      <c r="AR1378" s="1"/>
      <c r="AT1378">
        <f t="shared" si="697"/>
        <v>0</v>
      </c>
      <c r="AV1378">
        <f t="shared" si="698"/>
        <v>0</v>
      </c>
      <c r="AW1378">
        <f t="shared" si="699"/>
        <v>0</v>
      </c>
      <c r="AX1378">
        <f t="shared" si="700"/>
        <v>0</v>
      </c>
    </row>
    <row r="1379" spans="5:50" x14ac:dyDescent="0.35"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>
        <f t="shared" si="694"/>
        <v>252.230509749524</v>
      </c>
      <c r="W1379" s="1"/>
      <c r="X1379" s="1"/>
      <c r="Y1379" s="1"/>
      <c r="Z1379" s="1"/>
      <c r="AA1379" s="1"/>
      <c r="AB1379" s="1"/>
      <c r="AC1379" s="1"/>
      <c r="AD1379" s="1"/>
      <c r="AE1379" s="1"/>
      <c r="AF1379" s="1">
        <f t="shared" si="701"/>
        <v>7.608241679760569E-2</v>
      </c>
      <c r="AG1379" s="1"/>
      <c r="AH1379" s="1"/>
      <c r="AI1379" s="1"/>
      <c r="AJ1379" s="1"/>
      <c r="AK1379" s="1">
        <f t="shared" si="702"/>
        <v>0.29897919713472298</v>
      </c>
      <c r="AL1379" s="1"/>
      <c r="AM1379" s="1"/>
      <c r="AN1379" s="1"/>
      <c r="AO1379" s="1"/>
      <c r="AP1379" s="1">
        <f t="shared" si="695"/>
        <v>0</v>
      </c>
      <c r="AQ1379" s="1">
        <f t="shared" si="696"/>
        <v>683.75157052348789</v>
      </c>
      <c r="AR1379" s="1"/>
      <c r="AT1379">
        <f t="shared" si="697"/>
        <v>0</v>
      </c>
      <c r="AV1379">
        <f t="shared" si="698"/>
        <v>0</v>
      </c>
      <c r="AW1379">
        <f t="shared" si="699"/>
        <v>0</v>
      </c>
      <c r="AX1379">
        <f t="shared" si="700"/>
        <v>0</v>
      </c>
    </row>
    <row r="1380" spans="5:50" x14ac:dyDescent="0.35"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>
        <f t="shared" ref="V1380:V1443" si="703">MAX(0.3*$B$7, $B$7*(1 - $B$30*LN(1 + X1380))) + AJ1380</f>
        <v>252.230509749524</v>
      </c>
      <c r="W1380" s="1"/>
      <c r="X1380" s="1"/>
      <c r="Y1380" s="1"/>
      <c r="Z1380" s="1"/>
      <c r="AA1380" s="1"/>
      <c r="AB1380" s="1"/>
      <c r="AC1380" s="1"/>
      <c r="AD1380" s="1"/>
      <c r="AE1380" s="1"/>
      <c r="AF1380" s="1">
        <f t="shared" si="701"/>
        <v>7.608241679760569E-2</v>
      </c>
      <c r="AG1380" s="1"/>
      <c r="AH1380" s="1"/>
      <c r="AI1380" s="1"/>
      <c r="AJ1380" s="1"/>
      <c r="AK1380" s="1">
        <f t="shared" si="702"/>
        <v>0.29897919713472298</v>
      </c>
      <c r="AL1380" s="1"/>
      <c r="AM1380" s="1"/>
      <c r="AN1380" s="1"/>
      <c r="AO1380" s="1"/>
      <c r="AP1380" s="1">
        <f t="shared" ref="AP1380:AP1443" si="704">W1380*B$49*N1380</f>
        <v>0</v>
      </c>
      <c r="AQ1380" s="1">
        <f t="shared" ref="AQ1380:AQ1443" si="705">B$9*(AF1379/B$51)*(1 - B$31*MIN(1,U1380))</f>
        <v>683.75157052348789</v>
      </c>
      <c r="AR1380" s="1"/>
      <c r="AT1380">
        <f t="shared" ref="AT1380:AT1443" si="706">AP1380*B$50</f>
        <v>0</v>
      </c>
      <c r="AV1380">
        <f t="shared" ref="AV1380:AV1443" si="707">AT1380*Y1380</f>
        <v>0</v>
      </c>
      <c r="AW1380">
        <f t="shared" ref="AW1380:AW1443" si="708">AR1380*B$52+AV1380*B$53</f>
        <v>0</v>
      </c>
      <c r="AX1380">
        <f t="shared" ref="AX1380:AX1443" si="709">AX1379+AW1379*B$3</f>
        <v>0</v>
      </c>
    </row>
    <row r="1381" spans="5:50" x14ac:dyDescent="0.35"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>
        <f t="shared" si="703"/>
        <v>252.230509749524</v>
      </c>
      <c r="W1381" s="1"/>
      <c r="X1381" s="1"/>
      <c r="Y1381" s="1"/>
      <c r="Z1381" s="1"/>
      <c r="AA1381" s="1"/>
      <c r="AB1381" s="1"/>
      <c r="AC1381" s="1"/>
      <c r="AD1381" s="1"/>
      <c r="AE1381" s="1"/>
      <c r="AF1381" s="1">
        <f t="shared" si="701"/>
        <v>7.608241679760569E-2</v>
      </c>
      <c r="AG1381" s="1"/>
      <c r="AH1381" s="1"/>
      <c r="AI1381" s="1"/>
      <c r="AJ1381" s="1"/>
      <c r="AK1381" s="1">
        <f t="shared" si="702"/>
        <v>0.29897919713472298</v>
      </c>
      <c r="AL1381" s="1"/>
      <c r="AM1381" s="1"/>
      <c r="AN1381" s="1"/>
      <c r="AO1381" s="1"/>
      <c r="AP1381" s="1">
        <f t="shared" si="704"/>
        <v>0</v>
      </c>
      <c r="AQ1381" s="1">
        <f t="shared" si="705"/>
        <v>683.75157052348789</v>
      </c>
      <c r="AR1381" s="1"/>
      <c r="AT1381">
        <f t="shared" si="706"/>
        <v>0</v>
      </c>
      <c r="AV1381">
        <f t="shared" si="707"/>
        <v>0</v>
      </c>
      <c r="AW1381">
        <f t="shared" si="708"/>
        <v>0</v>
      </c>
      <c r="AX1381">
        <f t="shared" si="709"/>
        <v>0</v>
      </c>
    </row>
    <row r="1382" spans="5:50" x14ac:dyDescent="0.35"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>
        <f t="shared" si="703"/>
        <v>252.230509749524</v>
      </c>
      <c r="W1382" s="1"/>
      <c r="X1382" s="1"/>
      <c r="Y1382" s="1"/>
      <c r="Z1382" s="1"/>
      <c r="AA1382" s="1"/>
      <c r="AB1382" s="1"/>
      <c r="AC1382" s="1"/>
      <c r="AD1382" s="1"/>
      <c r="AE1382" s="1"/>
      <c r="AF1382" s="1">
        <f t="shared" si="701"/>
        <v>7.608241679760569E-2</v>
      </c>
      <c r="AG1382" s="1"/>
      <c r="AH1382" s="1"/>
      <c r="AI1382" s="1"/>
      <c r="AJ1382" s="1"/>
      <c r="AK1382" s="1">
        <f t="shared" si="702"/>
        <v>0.29897919713472298</v>
      </c>
      <c r="AL1382" s="1"/>
      <c r="AM1382" s="1"/>
      <c r="AN1382" s="1"/>
      <c r="AO1382" s="1"/>
      <c r="AP1382" s="1">
        <f t="shared" si="704"/>
        <v>0</v>
      </c>
      <c r="AQ1382" s="1">
        <f t="shared" si="705"/>
        <v>683.75157052348789</v>
      </c>
      <c r="AR1382" s="1"/>
      <c r="AT1382">
        <f t="shared" si="706"/>
        <v>0</v>
      </c>
      <c r="AV1382">
        <f t="shared" si="707"/>
        <v>0</v>
      </c>
      <c r="AW1382">
        <f t="shared" si="708"/>
        <v>0</v>
      </c>
      <c r="AX1382">
        <f t="shared" si="709"/>
        <v>0</v>
      </c>
    </row>
    <row r="1383" spans="5:50" x14ac:dyDescent="0.35"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>
        <f t="shared" si="703"/>
        <v>252.230509749524</v>
      </c>
      <c r="W1383" s="1"/>
      <c r="X1383" s="1"/>
      <c r="Y1383" s="1"/>
      <c r="Z1383" s="1"/>
      <c r="AA1383" s="1"/>
      <c r="AB1383" s="1"/>
      <c r="AC1383" s="1"/>
      <c r="AD1383" s="1"/>
      <c r="AE1383" s="1"/>
      <c r="AF1383" s="1">
        <f t="shared" si="701"/>
        <v>7.608241679760569E-2</v>
      </c>
      <c r="AG1383" s="1"/>
      <c r="AH1383" s="1"/>
      <c r="AI1383" s="1"/>
      <c r="AJ1383" s="1"/>
      <c r="AK1383" s="1">
        <f t="shared" si="702"/>
        <v>0.29897919713472298</v>
      </c>
      <c r="AL1383" s="1"/>
      <c r="AM1383" s="1"/>
      <c r="AN1383" s="1"/>
      <c r="AO1383" s="1"/>
      <c r="AP1383" s="1">
        <f t="shared" si="704"/>
        <v>0</v>
      </c>
      <c r="AQ1383" s="1">
        <f t="shared" si="705"/>
        <v>683.75157052348789</v>
      </c>
      <c r="AR1383" s="1"/>
      <c r="AT1383">
        <f t="shared" si="706"/>
        <v>0</v>
      </c>
      <c r="AV1383">
        <f t="shared" si="707"/>
        <v>0</v>
      </c>
      <c r="AW1383">
        <f t="shared" si="708"/>
        <v>0</v>
      </c>
      <c r="AX1383">
        <f t="shared" si="709"/>
        <v>0</v>
      </c>
    </row>
    <row r="1384" spans="5:50" x14ac:dyDescent="0.35"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>
        <f t="shared" si="703"/>
        <v>252.230509749524</v>
      </c>
      <c r="W1384" s="1"/>
      <c r="X1384" s="1"/>
      <c r="Y1384" s="1"/>
      <c r="Z1384" s="1"/>
      <c r="AA1384" s="1"/>
      <c r="AB1384" s="1"/>
      <c r="AC1384" s="1"/>
      <c r="AD1384" s="1"/>
      <c r="AE1384" s="1"/>
      <c r="AF1384" s="1">
        <f t="shared" si="701"/>
        <v>7.608241679760569E-2</v>
      </c>
      <c r="AG1384" s="1"/>
      <c r="AH1384" s="1"/>
      <c r="AI1384" s="1"/>
      <c r="AJ1384" s="1"/>
      <c r="AK1384" s="1">
        <f t="shared" si="702"/>
        <v>0.29897919713472298</v>
      </c>
      <c r="AL1384" s="1"/>
      <c r="AM1384" s="1"/>
      <c r="AN1384" s="1"/>
      <c r="AO1384" s="1"/>
      <c r="AP1384" s="1">
        <f t="shared" si="704"/>
        <v>0</v>
      </c>
      <c r="AQ1384" s="1">
        <f t="shared" si="705"/>
        <v>683.75157052348789</v>
      </c>
      <c r="AR1384" s="1"/>
      <c r="AT1384">
        <f t="shared" si="706"/>
        <v>0</v>
      </c>
      <c r="AV1384">
        <f t="shared" si="707"/>
        <v>0</v>
      </c>
      <c r="AW1384">
        <f t="shared" si="708"/>
        <v>0</v>
      </c>
      <c r="AX1384">
        <f t="shared" si="709"/>
        <v>0</v>
      </c>
    </row>
    <row r="1385" spans="5:50" x14ac:dyDescent="0.35"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>
        <f t="shared" si="703"/>
        <v>252.230509749524</v>
      </c>
      <c r="W1385" s="1"/>
      <c r="X1385" s="1"/>
      <c r="Y1385" s="1"/>
      <c r="Z1385" s="1"/>
      <c r="AA1385" s="1"/>
      <c r="AB1385" s="1"/>
      <c r="AC1385" s="1"/>
      <c r="AD1385" s="1"/>
      <c r="AE1385" s="1"/>
      <c r="AF1385" s="1">
        <f t="shared" si="701"/>
        <v>7.608241679760569E-2</v>
      </c>
      <c r="AG1385" s="1"/>
      <c r="AH1385" s="1"/>
      <c r="AI1385" s="1"/>
      <c r="AJ1385" s="1"/>
      <c r="AK1385" s="1">
        <f t="shared" si="702"/>
        <v>0.29897919713472298</v>
      </c>
      <c r="AL1385" s="1"/>
      <c r="AM1385" s="1"/>
      <c r="AN1385" s="1"/>
      <c r="AO1385" s="1"/>
      <c r="AP1385" s="1">
        <f t="shared" si="704"/>
        <v>0</v>
      </c>
      <c r="AQ1385" s="1">
        <f t="shared" si="705"/>
        <v>683.75157052348789</v>
      </c>
      <c r="AR1385" s="1"/>
      <c r="AT1385">
        <f t="shared" si="706"/>
        <v>0</v>
      </c>
      <c r="AV1385">
        <f t="shared" si="707"/>
        <v>0</v>
      </c>
      <c r="AW1385">
        <f t="shared" si="708"/>
        <v>0</v>
      </c>
      <c r="AX1385">
        <f t="shared" si="709"/>
        <v>0</v>
      </c>
    </row>
    <row r="1386" spans="5:50" x14ac:dyDescent="0.35"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>
        <f t="shared" si="703"/>
        <v>252.230509749524</v>
      </c>
      <c r="W1386" s="1"/>
      <c r="X1386" s="1"/>
      <c r="Y1386" s="1"/>
      <c r="Z1386" s="1"/>
      <c r="AA1386" s="1"/>
      <c r="AB1386" s="1"/>
      <c r="AC1386" s="1"/>
      <c r="AD1386" s="1"/>
      <c r="AE1386" s="1"/>
      <c r="AF1386" s="1">
        <f t="shared" si="701"/>
        <v>7.608241679760569E-2</v>
      </c>
      <c r="AG1386" s="1"/>
      <c r="AH1386" s="1"/>
      <c r="AI1386" s="1"/>
      <c r="AJ1386" s="1"/>
      <c r="AK1386" s="1">
        <f t="shared" si="702"/>
        <v>0.29897919713472298</v>
      </c>
      <c r="AL1386" s="1"/>
      <c r="AM1386" s="1"/>
      <c r="AN1386" s="1"/>
      <c r="AO1386" s="1"/>
      <c r="AP1386" s="1">
        <f t="shared" si="704"/>
        <v>0</v>
      </c>
      <c r="AQ1386" s="1">
        <f t="shared" si="705"/>
        <v>683.75157052348789</v>
      </c>
      <c r="AR1386" s="1"/>
      <c r="AT1386">
        <f t="shared" si="706"/>
        <v>0</v>
      </c>
      <c r="AV1386">
        <f t="shared" si="707"/>
        <v>0</v>
      </c>
      <c r="AW1386">
        <f t="shared" si="708"/>
        <v>0</v>
      </c>
      <c r="AX1386">
        <f t="shared" si="709"/>
        <v>0</v>
      </c>
    </row>
    <row r="1387" spans="5:50" x14ac:dyDescent="0.35"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>
        <f t="shared" si="703"/>
        <v>252.230509749524</v>
      </c>
      <c r="W1387" s="1"/>
      <c r="X1387" s="1"/>
      <c r="Y1387" s="1"/>
      <c r="Z1387" s="1"/>
      <c r="AA1387" s="1"/>
      <c r="AB1387" s="1"/>
      <c r="AC1387" s="1"/>
      <c r="AD1387" s="1"/>
      <c r="AE1387" s="1"/>
      <c r="AF1387" s="1">
        <f t="shared" si="701"/>
        <v>7.608241679760569E-2</v>
      </c>
      <c r="AG1387" s="1"/>
      <c r="AH1387" s="1"/>
      <c r="AI1387" s="1"/>
      <c r="AJ1387" s="1"/>
      <c r="AK1387" s="1">
        <f t="shared" si="702"/>
        <v>0.29897919713472298</v>
      </c>
      <c r="AL1387" s="1"/>
      <c r="AM1387" s="1"/>
      <c r="AN1387" s="1"/>
      <c r="AO1387" s="1"/>
      <c r="AP1387" s="1">
        <f t="shared" si="704"/>
        <v>0</v>
      </c>
      <c r="AQ1387" s="1">
        <f t="shared" si="705"/>
        <v>683.75157052348789</v>
      </c>
      <c r="AR1387" s="1"/>
      <c r="AT1387">
        <f t="shared" si="706"/>
        <v>0</v>
      </c>
      <c r="AV1387">
        <f t="shared" si="707"/>
        <v>0</v>
      </c>
      <c r="AW1387">
        <f t="shared" si="708"/>
        <v>0</v>
      </c>
      <c r="AX1387">
        <f t="shared" si="709"/>
        <v>0</v>
      </c>
    </row>
    <row r="1388" spans="5:50" x14ac:dyDescent="0.35"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>
        <f t="shared" si="703"/>
        <v>252.230509749524</v>
      </c>
      <c r="W1388" s="1"/>
      <c r="X1388" s="1"/>
      <c r="Y1388" s="1"/>
      <c r="Z1388" s="1"/>
      <c r="AA1388" s="1"/>
      <c r="AB1388" s="1"/>
      <c r="AC1388" s="1"/>
      <c r="AD1388" s="1"/>
      <c r="AE1388" s="1"/>
      <c r="AF1388" s="1">
        <f t="shared" si="701"/>
        <v>7.608241679760569E-2</v>
      </c>
      <c r="AG1388" s="1"/>
      <c r="AH1388" s="1"/>
      <c r="AI1388" s="1"/>
      <c r="AJ1388" s="1"/>
      <c r="AK1388" s="1">
        <f t="shared" si="702"/>
        <v>0.29897919713472298</v>
      </c>
      <c r="AL1388" s="1"/>
      <c r="AM1388" s="1"/>
      <c r="AN1388" s="1"/>
      <c r="AO1388" s="1"/>
      <c r="AP1388" s="1">
        <f t="shared" si="704"/>
        <v>0</v>
      </c>
      <c r="AQ1388" s="1">
        <f t="shared" si="705"/>
        <v>683.75157052348789</v>
      </c>
      <c r="AR1388" s="1"/>
      <c r="AT1388">
        <f t="shared" si="706"/>
        <v>0</v>
      </c>
      <c r="AV1388">
        <f t="shared" si="707"/>
        <v>0</v>
      </c>
      <c r="AW1388">
        <f t="shared" si="708"/>
        <v>0</v>
      </c>
      <c r="AX1388">
        <f t="shared" si="709"/>
        <v>0</v>
      </c>
    </row>
    <row r="1389" spans="5:50" x14ac:dyDescent="0.35"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>
        <f t="shared" si="703"/>
        <v>252.230509749524</v>
      </c>
      <c r="W1389" s="1"/>
      <c r="X1389" s="1"/>
      <c r="Y1389" s="1"/>
      <c r="Z1389" s="1"/>
      <c r="AA1389" s="1"/>
      <c r="AB1389" s="1"/>
      <c r="AC1389" s="1"/>
      <c r="AD1389" s="1"/>
      <c r="AE1389" s="1"/>
      <c r="AF1389" s="1">
        <f t="shared" si="701"/>
        <v>7.608241679760569E-2</v>
      </c>
      <c r="AG1389" s="1"/>
      <c r="AH1389" s="1"/>
      <c r="AI1389" s="1"/>
      <c r="AJ1389" s="1"/>
      <c r="AK1389" s="1">
        <f t="shared" si="702"/>
        <v>0.29897919713472298</v>
      </c>
      <c r="AL1389" s="1"/>
      <c r="AM1389" s="1"/>
      <c r="AN1389" s="1"/>
      <c r="AO1389" s="1"/>
      <c r="AP1389" s="1">
        <f t="shared" si="704"/>
        <v>0</v>
      </c>
      <c r="AQ1389" s="1">
        <f t="shared" si="705"/>
        <v>683.75157052348789</v>
      </c>
      <c r="AR1389" s="1"/>
      <c r="AT1389">
        <f t="shared" si="706"/>
        <v>0</v>
      </c>
      <c r="AV1389">
        <f t="shared" si="707"/>
        <v>0</v>
      </c>
      <c r="AW1389">
        <f t="shared" si="708"/>
        <v>0</v>
      </c>
      <c r="AX1389">
        <f t="shared" si="709"/>
        <v>0</v>
      </c>
    </row>
    <row r="1390" spans="5:50" x14ac:dyDescent="0.35"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>
        <f t="shared" si="703"/>
        <v>252.230509749524</v>
      </c>
      <c r="W1390" s="1"/>
      <c r="X1390" s="1"/>
      <c r="Y1390" s="1"/>
      <c r="Z1390" s="1"/>
      <c r="AA1390" s="1"/>
      <c r="AB1390" s="1"/>
      <c r="AC1390" s="1"/>
      <c r="AD1390" s="1"/>
      <c r="AE1390" s="1"/>
      <c r="AF1390" s="1">
        <f t="shared" si="701"/>
        <v>7.608241679760569E-2</v>
      </c>
      <c r="AG1390" s="1"/>
      <c r="AH1390" s="1"/>
      <c r="AI1390" s="1"/>
      <c r="AJ1390" s="1"/>
      <c r="AK1390" s="1">
        <f t="shared" si="702"/>
        <v>0.29897919713472298</v>
      </c>
      <c r="AL1390" s="1"/>
      <c r="AM1390" s="1"/>
      <c r="AN1390" s="1"/>
      <c r="AO1390" s="1"/>
      <c r="AP1390" s="1">
        <f t="shared" si="704"/>
        <v>0</v>
      </c>
      <c r="AQ1390" s="1">
        <f t="shared" si="705"/>
        <v>683.75157052348789</v>
      </c>
      <c r="AR1390" s="1"/>
      <c r="AT1390">
        <f t="shared" si="706"/>
        <v>0</v>
      </c>
      <c r="AV1390">
        <f t="shared" si="707"/>
        <v>0</v>
      </c>
      <c r="AW1390">
        <f t="shared" si="708"/>
        <v>0</v>
      </c>
      <c r="AX1390">
        <f t="shared" si="709"/>
        <v>0</v>
      </c>
    </row>
    <row r="1391" spans="5:50" x14ac:dyDescent="0.35"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>
        <f t="shared" si="703"/>
        <v>252.230509749524</v>
      </c>
      <c r="W1391" s="1"/>
      <c r="X1391" s="1"/>
      <c r="Y1391" s="1"/>
      <c r="Z1391" s="1"/>
      <c r="AA1391" s="1"/>
      <c r="AB1391" s="1"/>
      <c r="AC1391" s="1"/>
      <c r="AD1391" s="1"/>
      <c r="AE1391" s="1"/>
      <c r="AF1391" s="1">
        <f t="shared" si="701"/>
        <v>7.608241679760569E-2</v>
      </c>
      <c r="AG1391" s="1"/>
      <c r="AH1391" s="1"/>
      <c r="AI1391" s="1"/>
      <c r="AJ1391" s="1"/>
      <c r="AK1391" s="1">
        <f t="shared" si="702"/>
        <v>0.29897919713472298</v>
      </c>
      <c r="AL1391" s="1"/>
      <c r="AM1391" s="1"/>
      <c r="AN1391" s="1"/>
      <c r="AO1391" s="1"/>
      <c r="AP1391" s="1">
        <f t="shared" si="704"/>
        <v>0</v>
      </c>
      <c r="AQ1391" s="1">
        <f t="shared" si="705"/>
        <v>683.75157052348789</v>
      </c>
      <c r="AR1391" s="1"/>
      <c r="AT1391">
        <f t="shared" si="706"/>
        <v>0</v>
      </c>
      <c r="AV1391">
        <f t="shared" si="707"/>
        <v>0</v>
      </c>
      <c r="AW1391">
        <f t="shared" si="708"/>
        <v>0</v>
      </c>
      <c r="AX1391">
        <f t="shared" si="709"/>
        <v>0</v>
      </c>
    </row>
    <row r="1392" spans="5:50" x14ac:dyDescent="0.35"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>
        <f t="shared" si="703"/>
        <v>252.230509749524</v>
      </c>
      <c r="W1392" s="1"/>
      <c r="X1392" s="1"/>
      <c r="Y1392" s="1"/>
      <c r="Z1392" s="1"/>
      <c r="AA1392" s="1"/>
      <c r="AB1392" s="1"/>
      <c r="AC1392" s="1"/>
      <c r="AD1392" s="1"/>
      <c r="AE1392" s="1"/>
      <c r="AF1392" s="1">
        <f t="shared" si="701"/>
        <v>7.608241679760569E-2</v>
      </c>
      <c r="AG1392" s="1"/>
      <c r="AH1392" s="1"/>
      <c r="AI1392" s="1"/>
      <c r="AJ1392" s="1"/>
      <c r="AK1392" s="1">
        <f t="shared" si="702"/>
        <v>0.29897919713472298</v>
      </c>
      <c r="AL1392" s="1"/>
      <c r="AM1392" s="1"/>
      <c r="AN1392" s="1"/>
      <c r="AO1392" s="1"/>
      <c r="AP1392" s="1">
        <f t="shared" si="704"/>
        <v>0</v>
      </c>
      <c r="AQ1392" s="1">
        <f t="shared" si="705"/>
        <v>683.75157052348789</v>
      </c>
      <c r="AR1392" s="1"/>
      <c r="AT1392">
        <f t="shared" si="706"/>
        <v>0</v>
      </c>
      <c r="AV1392">
        <f t="shared" si="707"/>
        <v>0</v>
      </c>
      <c r="AW1392">
        <f t="shared" si="708"/>
        <v>0</v>
      </c>
      <c r="AX1392">
        <f t="shared" si="709"/>
        <v>0</v>
      </c>
    </row>
    <row r="1393" spans="5:50" x14ac:dyDescent="0.35"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>
        <f t="shared" si="703"/>
        <v>252.230509749524</v>
      </c>
      <c r="W1393" s="1"/>
      <c r="X1393" s="1"/>
      <c r="Y1393" s="1"/>
      <c r="Z1393" s="1"/>
      <c r="AA1393" s="1"/>
      <c r="AB1393" s="1"/>
      <c r="AC1393" s="1"/>
      <c r="AD1393" s="1"/>
      <c r="AE1393" s="1"/>
      <c r="AF1393" s="1">
        <f t="shared" si="701"/>
        <v>7.608241679760569E-2</v>
      </c>
      <c r="AG1393" s="1"/>
      <c r="AH1393" s="1"/>
      <c r="AI1393" s="1"/>
      <c r="AJ1393" s="1"/>
      <c r="AK1393" s="1">
        <f t="shared" si="702"/>
        <v>0.29897919713472298</v>
      </c>
      <c r="AL1393" s="1"/>
      <c r="AM1393" s="1"/>
      <c r="AN1393" s="1"/>
      <c r="AO1393" s="1"/>
      <c r="AP1393" s="1">
        <f t="shared" si="704"/>
        <v>0</v>
      </c>
      <c r="AQ1393" s="1">
        <f t="shared" si="705"/>
        <v>683.75157052348789</v>
      </c>
      <c r="AR1393" s="1"/>
      <c r="AT1393">
        <f t="shared" si="706"/>
        <v>0</v>
      </c>
      <c r="AV1393">
        <f t="shared" si="707"/>
        <v>0</v>
      </c>
      <c r="AW1393">
        <f t="shared" si="708"/>
        <v>0</v>
      </c>
      <c r="AX1393">
        <f t="shared" si="709"/>
        <v>0</v>
      </c>
    </row>
    <row r="1394" spans="5:50" x14ac:dyDescent="0.35"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>
        <f t="shared" si="703"/>
        <v>252.230509749524</v>
      </c>
      <c r="W1394" s="1"/>
      <c r="X1394" s="1"/>
      <c r="Y1394" s="1"/>
      <c r="Z1394" s="1"/>
      <c r="AA1394" s="1"/>
      <c r="AB1394" s="1"/>
      <c r="AC1394" s="1"/>
      <c r="AD1394" s="1"/>
      <c r="AE1394" s="1"/>
      <c r="AF1394" s="1">
        <f t="shared" si="701"/>
        <v>7.608241679760569E-2</v>
      </c>
      <c r="AG1394" s="1"/>
      <c r="AH1394" s="1"/>
      <c r="AI1394" s="1"/>
      <c r="AJ1394" s="1"/>
      <c r="AK1394" s="1">
        <f t="shared" si="702"/>
        <v>0.29897919713472298</v>
      </c>
      <c r="AL1394" s="1"/>
      <c r="AM1394" s="1"/>
      <c r="AN1394" s="1"/>
      <c r="AO1394" s="1"/>
      <c r="AP1394" s="1">
        <f t="shared" si="704"/>
        <v>0</v>
      </c>
      <c r="AQ1394" s="1">
        <f t="shared" si="705"/>
        <v>683.75157052348789</v>
      </c>
      <c r="AR1394" s="1"/>
      <c r="AT1394">
        <f t="shared" si="706"/>
        <v>0</v>
      </c>
      <c r="AV1394">
        <f t="shared" si="707"/>
        <v>0</v>
      </c>
      <c r="AW1394">
        <f t="shared" si="708"/>
        <v>0</v>
      </c>
      <c r="AX1394">
        <f t="shared" si="709"/>
        <v>0</v>
      </c>
    </row>
    <row r="1395" spans="5:50" x14ac:dyDescent="0.35"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>
        <f t="shared" si="703"/>
        <v>252.230509749524</v>
      </c>
      <c r="W1395" s="1"/>
      <c r="X1395" s="1"/>
      <c r="Y1395" s="1"/>
      <c r="Z1395" s="1"/>
      <c r="AA1395" s="1"/>
      <c r="AB1395" s="1"/>
      <c r="AC1395" s="1"/>
      <c r="AD1395" s="1"/>
      <c r="AE1395" s="1"/>
      <c r="AF1395" s="1">
        <f t="shared" si="701"/>
        <v>7.608241679760569E-2</v>
      </c>
      <c r="AG1395" s="1"/>
      <c r="AH1395" s="1"/>
      <c r="AI1395" s="1"/>
      <c r="AJ1395" s="1"/>
      <c r="AK1395" s="1">
        <f t="shared" si="702"/>
        <v>0.29897919713472298</v>
      </c>
      <c r="AL1395" s="1"/>
      <c r="AM1395" s="1"/>
      <c r="AN1395" s="1"/>
      <c r="AO1395" s="1"/>
      <c r="AP1395" s="1">
        <f t="shared" si="704"/>
        <v>0</v>
      </c>
      <c r="AQ1395" s="1">
        <f t="shared" si="705"/>
        <v>683.75157052348789</v>
      </c>
      <c r="AR1395" s="1"/>
      <c r="AT1395">
        <f t="shared" si="706"/>
        <v>0</v>
      </c>
      <c r="AV1395">
        <f t="shared" si="707"/>
        <v>0</v>
      </c>
      <c r="AW1395">
        <f t="shared" si="708"/>
        <v>0</v>
      </c>
      <c r="AX1395">
        <f t="shared" si="709"/>
        <v>0</v>
      </c>
    </row>
    <row r="1396" spans="5:50" x14ac:dyDescent="0.35"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>
        <f t="shared" si="703"/>
        <v>252.230509749524</v>
      </c>
      <c r="W1396" s="1"/>
      <c r="X1396" s="1"/>
      <c r="Y1396" s="1"/>
      <c r="Z1396" s="1"/>
      <c r="AA1396" s="1"/>
      <c r="AB1396" s="1"/>
      <c r="AC1396" s="1"/>
      <c r="AD1396" s="1"/>
      <c r="AE1396" s="1"/>
      <c r="AF1396" s="1">
        <f t="shared" si="701"/>
        <v>7.608241679760569E-2</v>
      </c>
      <c r="AG1396" s="1"/>
      <c r="AH1396" s="1"/>
      <c r="AI1396" s="1"/>
      <c r="AJ1396" s="1"/>
      <c r="AK1396" s="1">
        <f t="shared" si="702"/>
        <v>0.29897919713472298</v>
      </c>
      <c r="AL1396" s="1"/>
      <c r="AM1396" s="1"/>
      <c r="AN1396" s="1"/>
      <c r="AO1396" s="1"/>
      <c r="AP1396" s="1">
        <f t="shared" si="704"/>
        <v>0</v>
      </c>
      <c r="AQ1396" s="1">
        <f t="shared" si="705"/>
        <v>683.75157052348789</v>
      </c>
      <c r="AR1396" s="1"/>
      <c r="AT1396">
        <f t="shared" si="706"/>
        <v>0</v>
      </c>
      <c r="AV1396">
        <f t="shared" si="707"/>
        <v>0</v>
      </c>
      <c r="AW1396">
        <f t="shared" si="708"/>
        <v>0</v>
      </c>
      <c r="AX1396">
        <f t="shared" si="709"/>
        <v>0</v>
      </c>
    </row>
    <row r="1397" spans="5:50" x14ac:dyDescent="0.35"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>
        <f t="shared" si="703"/>
        <v>252.230509749524</v>
      </c>
      <c r="W1397" s="1"/>
      <c r="X1397" s="1"/>
      <c r="Y1397" s="1"/>
      <c r="Z1397" s="1"/>
      <c r="AA1397" s="1"/>
      <c r="AB1397" s="1"/>
      <c r="AC1397" s="1"/>
      <c r="AD1397" s="1"/>
      <c r="AE1397" s="1"/>
      <c r="AF1397" s="1">
        <f t="shared" si="701"/>
        <v>7.608241679760569E-2</v>
      </c>
      <c r="AG1397" s="1"/>
      <c r="AH1397" s="1"/>
      <c r="AI1397" s="1"/>
      <c r="AJ1397" s="1"/>
      <c r="AK1397" s="1">
        <f t="shared" si="702"/>
        <v>0.29897919713472298</v>
      </c>
      <c r="AL1397" s="1"/>
      <c r="AM1397" s="1"/>
      <c r="AN1397" s="1"/>
      <c r="AO1397" s="1"/>
      <c r="AP1397" s="1">
        <f t="shared" si="704"/>
        <v>0</v>
      </c>
      <c r="AQ1397" s="1">
        <f t="shared" si="705"/>
        <v>683.75157052348789</v>
      </c>
      <c r="AR1397" s="1"/>
      <c r="AT1397">
        <f t="shared" si="706"/>
        <v>0</v>
      </c>
      <c r="AV1397">
        <f t="shared" si="707"/>
        <v>0</v>
      </c>
      <c r="AW1397">
        <f t="shared" si="708"/>
        <v>0</v>
      </c>
      <c r="AX1397">
        <f t="shared" si="709"/>
        <v>0</v>
      </c>
    </row>
    <row r="1398" spans="5:50" x14ac:dyDescent="0.35"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>
        <f t="shared" si="703"/>
        <v>252.230509749524</v>
      </c>
      <c r="W1398" s="1"/>
      <c r="X1398" s="1"/>
      <c r="Y1398" s="1"/>
      <c r="Z1398" s="1"/>
      <c r="AA1398" s="1"/>
      <c r="AB1398" s="1"/>
      <c r="AC1398" s="1"/>
      <c r="AD1398" s="1"/>
      <c r="AE1398" s="1"/>
      <c r="AF1398" s="1">
        <f t="shared" si="701"/>
        <v>7.608241679760569E-2</v>
      </c>
      <c r="AG1398" s="1"/>
      <c r="AH1398" s="1"/>
      <c r="AI1398" s="1"/>
      <c r="AJ1398" s="1"/>
      <c r="AK1398" s="1">
        <f t="shared" si="702"/>
        <v>0.29897919713472298</v>
      </c>
      <c r="AL1398" s="1"/>
      <c r="AM1398" s="1"/>
      <c r="AN1398" s="1"/>
      <c r="AO1398" s="1"/>
      <c r="AP1398" s="1">
        <f t="shared" si="704"/>
        <v>0</v>
      </c>
      <c r="AQ1398" s="1">
        <f t="shared" si="705"/>
        <v>683.75157052348789</v>
      </c>
      <c r="AR1398" s="1"/>
      <c r="AT1398">
        <f t="shared" si="706"/>
        <v>0</v>
      </c>
      <c r="AV1398">
        <f t="shared" si="707"/>
        <v>0</v>
      </c>
      <c r="AW1398">
        <f t="shared" si="708"/>
        <v>0</v>
      </c>
      <c r="AX1398">
        <f t="shared" si="709"/>
        <v>0</v>
      </c>
    </row>
    <row r="1399" spans="5:50" x14ac:dyDescent="0.35"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>
        <f t="shared" si="703"/>
        <v>252.230509749524</v>
      </c>
      <c r="W1399" s="1"/>
      <c r="X1399" s="1"/>
      <c r="Y1399" s="1"/>
      <c r="Z1399" s="1"/>
      <c r="AA1399" s="1"/>
      <c r="AB1399" s="1"/>
      <c r="AC1399" s="1"/>
      <c r="AD1399" s="1"/>
      <c r="AE1399" s="1"/>
      <c r="AF1399" s="1">
        <f t="shared" si="701"/>
        <v>7.608241679760569E-2</v>
      </c>
      <c r="AG1399" s="1"/>
      <c r="AH1399" s="1"/>
      <c r="AI1399" s="1"/>
      <c r="AJ1399" s="1"/>
      <c r="AK1399" s="1">
        <f t="shared" si="702"/>
        <v>0.29897919713472298</v>
      </c>
      <c r="AL1399" s="1"/>
      <c r="AM1399" s="1"/>
      <c r="AN1399" s="1"/>
      <c r="AO1399" s="1"/>
      <c r="AP1399" s="1">
        <f t="shared" si="704"/>
        <v>0</v>
      </c>
      <c r="AQ1399" s="1">
        <f t="shared" si="705"/>
        <v>683.75157052348789</v>
      </c>
      <c r="AR1399" s="1"/>
      <c r="AT1399">
        <f t="shared" si="706"/>
        <v>0</v>
      </c>
      <c r="AV1399">
        <f t="shared" si="707"/>
        <v>0</v>
      </c>
      <c r="AW1399">
        <f t="shared" si="708"/>
        <v>0</v>
      </c>
      <c r="AX1399">
        <f t="shared" si="709"/>
        <v>0</v>
      </c>
    </row>
    <row r="1400" spans="5:50" x14ac:dyDescent="0.35"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>
        <f t="shared" si="703"/>
        <v>252.230509749524</v>
      </c>
      <c r="W1400" s="1"/>
      <c r="X1400" s="1"/>
      <c r="Y1400" s="1"/>
      <c r="Z1400" s="1"/>
      <c r="AA1400" s="1"/>
      <c r="AB1400" s="1"/>
      <c r="AC1400" s="1"/>
      <c r="AD1400" s="1"/>
      <c r="AE1400" s="1"/>
      <c r="AF1400" s="1">
        <f t="shared" si="701"/>
        <v>7.608241679760569E-2</v>
      </c>
      <c r="AG1400" s="1"/>
      <c r="AH1400" s="1"/>
      <c r="AI1400" s="1"/>
      <c r="AJ1400" s="1"/>
      <c r="AK1400" s="1">
        <f t="shared" si="702"/>
        <v>0.29897919713472298</v>
      </c>
      <c r="AL1400" s="1"/>
      <c r="AM1400" s="1"/>
      <c r="AN1400" s="1"/>
      <c r="AO1400" s="1"/>
      <c r="AP1400" s="1">
        <f t="shared" si="704"/>
        <v>0</v>
      </c>
      <c r="AQ1400" s="1">
        <f t="shared" si="705"/>
        <v>683.75157052348789</v>
      </c>
      <c r="AR1400" s="1"/>
      <c r="AT1400">
        <f t="shared" si="706"/>
        <v>0</v>
      </c>
      <c r="AV1400">
        <f t="shared" si="707"/>
        <v>0</v>
      </c>
      <c r="AW1400">
        <f t="shared" si="708"/>
        <v>0</v>
      </c>
      <c r="AX1400">
        <f t="shared" si="709"/>
        <v>0</v>
      </c>
    </row>
    <row r="1401" spans="5:50" x14ac:dyDescent="0.35"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>
        <f t="shared" si="703"/>
        <v>252.230509749524</v>
      </c>
      <c r="W1401" s="1"/>
      <c r="X1401" s="1"/>
      <c r="Y1401" s="1"/>
      <c r="Z1401" s="1"/>
      <c r="AA1401" s="1"/>
      <c r="AB1401" s="1"/>
      <c r="AC1401" s="1"/>
      <c r="AD1401" s="1"/>
      <c r="AE1401" s="1"/>
      <c r="AF1401" s="1">
        <f t="shared" si="701"/>
        <v>7.608241679760569E-2</v>
      </c>
      <c r="AG1401" s="1"/>
      <c r="AH1401" s="1"/>
      <c r="AI1401" s="1"/>
      <c r="AJ1401" s="1"/>
      <c r="AK1401" s="1">
        <f t="shared" si="702"/>
        <v>0.29897919713472298</v>
      </c>
      <c r="AL1401" s="1"/>
      <c r="AM1401" s="1"/>
      <c r="AN1401" s="1"/>
      <c r="AO1401" s="1"/>
      <c r="AP1401" s="1">
        <f t="shared" si="704"/>
        <v>0</v>
      </c>
      <c r="AQ1401" s="1">
        <f t="shared" si="705"/>
        <v>683.75157052348789</v>
      </c>
      <c r="AR1401" s="1"/>
      <c r="AT1401">
        <f t="shared" si="706"/>
        <v>0</v>
      </c>
      <c r="AV1401">
        <f t="shared" si="707"/>
        <v>0</v>
      </c>
      <c r="AW1401">
        <f t="shared" si="708"/>
        <v>0</v>
      </c>
      <c r="AX1401">
        <f t="shared" si="709"/>
        <v>0</v>
      </c>
    </row>
    <row r="1402" spans="5:50" x14ac:dyDescent="0.35"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>
        <f t="shared" si="703"/>
        <v>252.230509749524</v>
      </c>
      <c r="W1402" s="1"/>
      <c r="X1402" s="1"/>
      <c r="Y1402" s="1"/>
      <c r="Z1402" s="1"/>
      <c r="AA1402" s="1"/>
      <c r="AB1402" s="1"/>
      <c r="AC1402" s="1"/>
      <c r="AD1402" s="1"/>
      <c r="AE1402" s="1"/>
      <c r="AF1402" s="1">
        <f t="shared" si="701"/>
        <v>7.608241679760569E-2</v>
      </c>
      <c r="AG1402" s="1"/>
      <c r="AH1402" s="1"/>
      <c r="AI1402" s="1"/>
      <c r="AJ1402" s="1"/>
      <c r="AK1402" s="1">
        <f t="shared" si="702"/>
        <v>0.29897919713472298</v>
      </c>
      <c r="AL1402" s="1"/>
      <c r="AM1402" s="1"/>
      <c r="AN1402" s="1"/>
      <c r="AO1402" s="1"/>
      <c r="AP1402" s="1">
        <f t="shared" si="704"/>
        <v>0</v>
      </c>
      <c r="AQ1402" s="1">
        <f t="shared" si="705"/>
        <v>683.75157052348789</v>
      </c>
      <c r="AR1402" s="1"/>
      <c r="AT1402">
        <f t="shared" si="706"/>
        <v>0</v>
      </c>
      <c r="AV1402">
        <f t="shared" si="707"/>
        <v>0</v>
      </c>
      <c r="AW1402">
        <f t="shared" si="708"/>
        <v>0</v>
      </c>
      <c r="AX1402">
        <f t="shared" si="709"/>
        <v>0</v>
      </c>
    </row>
    <row r="1403" spans="5:50" x14ac:dyDescent="0.35"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>
        <f t="shared" si="703"/>
        <v>252.230509749524</v>
      </c>
      <c r="W1403" s="1"/>
      <c r="X1403" s="1"/>
      <c r="Y1403" s="1"/>
      <c r="Z1403" s="1"/>
      <c r="AA1403" s="1"/>
      <c r="AB1403" s="1"/>
      <c r="AC1403" s="1"/>
      <c r="AD1403" s="1"/>
      <c r="AE1403" s="1"/>
      <c r="AF1403" s="1">
        <f t="shared" si="701"/>
        <v>7.608241679760569E-2</v>
      </c>
      <c r="AG1403" s="1"/>
      <c r="AH1403" s="1"/>
      <c r="AI1403" s="1"/>
      <c r="AJ1403" s="1"/>
      <c r="AK1403" s="1">
        <f t="shared" si="702"/>
        <v>0.29897919713472298</v>
      </c>
      <c r="AL1403" s="1"/>
      <c r="AM1403" s="1"/>
      <c r="AN1403" s="1"/>
      <c r="AO1403" s="1"/>
      <c r="AP1403" s="1">
        <f t="shared" si="704"/>
        <v>0</v>
      </c>
      <c r="AQ1403" s="1">
        <f t="shared" si="705"/>
        <v>683.75157052348789</v>
      </c>
      <c r="AR1403" s="1"/>
      <c r="AT1403">
        <f t="shared" si="706"/>
        <v>0</v>
      </c>
      <c r="AV1403">
        <f t="shared" si="707"/>
        <v>0</v>
      </c>
      <c r="AW1403">
        <f t="shared" si="708"/>
        <v>0</v>
      </c>
      <c r="AX1403">
        <f t="shared" si="709"/>
        <v>0</v>
      </c>
    </row>
    <row r="1404" spans="5:50" x14ac:dyDescent="0.35"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>
        <f t="shared" si="703"/>
        <v>252.230509749524</v>
      </c>
      <c r="W1404" s="1"/>
      <c r="X1404" s="1"/>
      <c r="Y1404" s="1"/>
      <c r="Z1404" s="1"/>
      <c r="AA1404" s="1"/>
      <c r="AB1404" s="1"/>
      <c r="AC1404" s="1"/>
      <c r="AD1404" s="1"/>
      <c r="AE1404" s="1"/>
      <c r="AF1404" s="1">
        <f t="shared" si="701"/>
        <v>7.608241679760569E-2</v>
      </c>
      <c r="AG1404" s="1"/>
      <c r="AH1404" s="1"/>
      <c r="AI1404" s="1"/>
      <c r="AJ1404" s="1"/>
      <c r="AK1404" s="1">
        <f t="shared" si="702"/>
        <v>0.29897919713472298</v>
      </c>
      <c r="AL1404" s="1"/>
      <c r="AM1404" s="1"/>
      <c r="AN1404" s="1"/>
      <c r="AO1404" s="1"/>
      <c r="AP1404" s="1">
        <f t="shared" si="704"/>
        <v>0</v>
      </c>
      <c r="AQ1404" s="1">
        <f t="shared" si="705"/>
        <v>683.75157052348789</v>
      </c>
      <c r="AR1404" s="1"/>
      <c r="AT1404">
        <f t="shared" si="706"/>
        <v>0</v>
      </c>
      <c r="AV1404">
        <f t="shared" si="707"/>
        <v>0</v>
      </c>
      <c r="AW1404">
        <f t="shared" si="708"/>
        <v>0</v>
      </c>
      <c r="AX1404">
        <f t="shared" si="709"/>
        <v>0</v>
      </c>
    </row>
    <row r="1405" spans="5:50" x14ac:dyDescent="0.35"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>
        <f t="shared" si="703"/>
        <v>252.230509749524</v>
      </c>
      <c r="W1405" s="1"/>
      <c r="X1405" s="1"/>
      <c r="Y1405" s="1"/>
      <c r="Z1405" s="1"/>
      <c r="AA1405" s="1"/>
      <c r="AB1405" s="1"/>
      <c r="AC1405" s="1"/>
      <c r="AD1405" s="1"/>
      <c r="AE1405" s="1"/>
      <c r="AF1405" s="1">
        <f t="shared" si="701"/>
        <v>7.608241679760569E-2</v>
      </c>
      <c r="AG1405" s="1"/>
      <c r="AH1405" s="1"/>
      <c r="AI1405" s="1"/>
      <c r="AJ1405" s="1"/>
      <c r="AK1405" s="1">
        <f t="shared" si="702"/>
        <v>0.29897919713472298</v>
      </c>
      <c r="AL1405" s="1"/>
      <c r="AM1405" s="1"/>
      <c r="AN1405" s="1"/>
      <c r="AO1405" s="1"/>
      <c r="AP1405" s="1">
        <f t="shared" si="704"/>
        <v>0</v>
      </c>
      <c r="AQ1405" s="1">
        <f t="shared" si="705"/>
        <v>683.75157052348789</v>
      </c>
      <c r="AR1405" s="1"/>
      <c r="AT1405">
        <f t="shared" si="706"/>
        <v>0</v>
      </c>
      <c r="AV1405">
        <f t="shared" si="707"/>
        <v>0</v>
      </c>
      <c r="AW1405">
        <f t="shared" si="708"/>
        <v>0</v>
      </c>
      <c r="AX1405">
        <f t="shared" si="709"/>
        <v>0</v>
      </c>
    </row>
    <row r="1406" spans="5:50" x14ac:dyDescent="0.35"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>
        <f t="shared" si="703"/>
        <v>252.230509749524</v>
      </c>
      <c r="W1406" s="1"/>
      <c r="X1406" s="1"/>
      <c r="Y1406" s="1"/>
      <c r="Z1406" s="1"/>
      <c r="AA1406" s="1"/>
      <c r="AB1406" s="1"/>
      <c r="AC1406" s="1"/>
      <c r="AD1406" s="1"/>
      <c r="AE1406" s="1"/>
      <c r="AF1406" s="1">
        <f t="shared" si="701"/>
        <v>7.608241679760569E-2</v>
      </c>
      <c r="AG1406" s="1"/>
      <c r="AH1406" s="1"/>
      <c r="AI1406" s="1"/>
      <c r="AJ1406" s="1"/>
      <c r="AK1406" s="1">
        <f t="shared" si="702"/>
        <v>0.29897919713472298</v>
      </c>
      <c r="AL1406" s="1"/>
      <c r="AM1406" s="1"/>
      <c r="AN1406" s="1"/>
      <c r="AO1406" s="1"/>
      <c r="AP1406" s="1">
        <f t="shared" si="704"/>
        <v>0</v>
      </c>
      <c r="AQ1406" s="1">
        <f t="shared" si="705"/>
        <v>683.75157052348789</v>
      </c>
      <c r="AR1406" s="1"/>
      <c r="AT1406">
        <f t="shared" si="706"/>
        <v>0</v>
      </c>
      <c r="AV1406">
        <f t="shared" si="707"/>
        <v>0</v>
      </c>
      <c r="AW1406">
        <f t="shared" si="708"/>
        <v>0</v>
      </c>
      <c r="AX1406">
        <f t="shared" si="709"/>
        <v>0</v>
      </c>
    </row>
    <row r="1407" spans="5:50" x14ac:dyDescent="0.35"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>
        <f t="shared" si="703"/>
        <v>252.230509749524</v>
      </c>
      <c r="W1407" s="1"/>
      <c r="X1407" s="1"/>
      <c r="Y1407" s="1"/>
      <c r="Z1407" s="1"/>
      <c r="AA1407" s="1"/>
      <c r="AB1407" s="1"/>
      <c r="AC1407" s="1"/>
      <c r="AD1407" s="1"/>
      <c r="AE1407" s="1"/>
      <c r="AF1407" s="1">
        <f t="shared" si="701"/>
        <v>7.608241679760569E-2</v>
      </c>
      <c r="AG1407" s="1"/>
      <c r="AH1407" s="1"/>
      <c r="AI1407" s="1"/>
      <c r="AJ1407" s="1"/>
      <c r="AK1407" s="1">
        <f t="shared" si="702"/>
        <v>0.29897919713472298</v>
      </c>
      <c r="AL1407" s="1"/>
      <c r="AM1407" s="1"/>
      <c r="AN1407" s="1"/>
      <c r="AO1407" s="1"/>
      <c r="AP1407" s="1">
        <f t="shared" si="704"/>
        <v>0</v>
      </c>
      <c r="AQ1407" s="1">
        <f t="shared" si="705"/>
        <v>683.75157052348789</v>
      </c>
      <c r="AR1407" s="1"/>
      <c r="AT1407">
        <f t="shared" si="706"/>
        <v>0</v>
      </c>
      <c r="AV1407">
        <f t="shared" si="707"/>
        <v>0</v>
      </c>
      <c r="AW1407">
        <f t="shared" si="708"/>
        <v>0</v>
      </c>
      <c r="AX1407">
        <f t="shared" si="709"/>
        <v>0</v>
      </c>
    </row>
    <row r="1408" spans="5:50" x14ac:dyDescent="0.35"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>
        <f t="shared" si="703"/>
        <v>252.230509749524</v>
      </c>
      <c r="W1408" s="1"/>
      <c r="X1408" s="1"/>
      <c r="Y1408" s="1"/>
      <c r="Z1408" s="1"/>
      <c r="AA1408" s="1"/>
      <c r="AB1408" s="1"/>
      <c r="AC1408" s="1"/>
      <c r="AD1408" s="1"/>
      <c r="AE1408" s="1"/>
      <c r="AF1408" s="1">
        <f t="shared" si="701"/>
        <v>7.608241679760569E-2</v>
      </c>
      <c r="AG1408" s="1"/>
      <c r="AH1408" s="1"/>
      <c r="AI1408" s="1"/>
      <c r="AJ1408" s="1"/>
      <c r="AK1408" s="1">
        <f t="shared" si="702"/>
        <v>0.29897919713472298</v>
      </c>
      <c r="AL1408" s="1"/>
      <c r="AM1408" s="1"/>
      <c r="AN1408" s="1"/>
      <c r="AO1408" s="1"/>
      <c r="AP1408" s="1">
        <f t="shared" si="704"/>
        <v>0</v>
      </c>
      <c r="AQ1408" s="1">
        <f t="shared" si="705"/>
        <v>683.75157052348789</v>
      </c>
      <c r="AR1408" s="1"/>
      <c r="AT1408">
        <f t="shared" si="706"/>
        <v>0</v>
      </c>
      <c r="AV1408">
        <f t="shared" si="707"/>
        <v>0</v>
      </c>
      <c r="AW1408">
        <f t="shared" si="708"/>
        <v>0</v>
      </c>
      <c r="AX1408">
        <f t="shared" si="709"/>
        <v>0</v>
      </c>
    </row>
    <row r="1409" spans="5:50" x14ac:dyDescent="0.35"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>
        <f t="shared" si="703"/>
        <v>252.230509749524</v>
      </c>
      <c r="W1409" s="1"/>
      <c r="X1409" s="1"/>
      <c r="Y1409" s="1"/>
      <c r="Z1409" s="1"/>
      <c r="AA1409" s="1"/>
      <c r="AB1409" s="1"/>
      <c r="AC1409" s="1"/>
      <c r="AD1409" s="1"/>
      <c r="AE1409" s="1"/>
      <c r="AF1409" s="1">
        <f t="shared" si="701"/>
        <v>7.608241679760569E-2</v>
      </c>
      <c r="AG1409" s="1"/>
      <c r="AH1409" s="1"/>
      <c r="AI1409" s="1"/>
      <c r="AJ1409" s="1"/>
      <c r="AK1409" s="1">
        <f t="shared" si="702"/>
        <v>0.29897919713472298</v>
      </c>
      <c r="AL1409" s="1"/>
      <c r="AM1409" s="1"/>
      <c r="AN1409" s="1"/>
      <c r="AO1409" s="1"/>
      <c r="AP1409" s="1">
        <f t="shared" si="704"/>
        <v>0</v>
      </c>
      <c r="AQ1409" s="1">
        <f t="shared" si="705"/>
        <v>683.75157052348789</v>
      </c>
      <c r="AR1409" s="1"/>
      <c r="AT1409">
        <f t="shared" si="706"/>
        <v>0</v>
      </c>
      <c r="AV1409">
        <f t="shared" si="707"/>
        <v>0</v>
      </c>
      <c r="AW1409">
        <f t="shared" si="708"/>
        <v>0</v>
      </c>
      <c r="AX1409">
        <f t="shared" si="709"/>
        <v>0</v>
      </c>
    </row>
    <row r="1410" spans="5:50" x14ac:dyDescent="0.35"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>
        <f t="shared" si="703"/>
        <v>252.230509749524</v>
      </c>
      <c r="W1410" s="1"/>
      <c r="X1410" s="1"/>
      <c r="Y1410" s="1"/>
      <c r="Z1410" s="1"/>
      <c r="AA1410" s="1"/>
      <c r="AB1410" s="1"/>
      <c r="AC1410" s="1"/>
      <c r="AD1410" s="1"/>
      <c r="AE1410" s="1"/>
      <c r="AF1410" s="1">
        <f t="shared" si="701"/>
        <v>7.608241679760569E-2</v>
      </c>
      <c r="AG1410" s="1"/>
      <c r="AH1410" s="1"/>
      <c r="AI1410" s="1"/>
      <c r="AJ1410" s="1"/>
      <c r="AK1410" s="1">
        <f t="shared" si="702"/>
        <v>0.29897919713472298</v>
      </c>
      <c r="AL1410" s="1"/>
      <c r="AM1410" s="1"/>
      <c r="AN1410" s="1"/>
      <c r="AO1410" s="1"/>
      <c r="AP1410" s="1">
        <f t="shared" si="704"/>
        <v>0</v>
      </c>
      <c r="AQ1410" s="1">
        <f t="shared" si="705"/>
        <v>683.75157052348789</v>
      </c>
      <c r="AR1410" s="1"/>
      <c r="AT1410">
        <f t="shared" si="706"/>
        <v>0</v>
      </c>
      <c r="AV1410">
        <f t="shared" si="707"/>
        <v>0</v>
      </c>
      <c r="AW1410">
        <f t="shared" si="708"/>
        <v>0</v>
      </c>
      <c r="AX1410">
        <f t="shared" si="709"/>
        <v>0</v>
      </c>
    </row>
    <row r="1411" spans="5:50" x14ac:dyDescent="0.35"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>
        <f t="shared" si="703"/>
        <v>252.230509749524</v>
      </c>
      <c r="W1411" s="1"/>
      <c r="X1411" s="1"/>
      <c r="Y1411" s="1"/>
      <c r="Z1411" s="1"/>
      <c r="AA1411" s="1"/>
      <c r="AB1411" s="1"/>
      <c r="AC1411" s="1"/>
      <c r="AD1411" s="1"/>
      <c r="AE1411" s="1"/>
      <c r="AF1411" s="1">
        <f t="shared" ref="AF1411:AF1474" si="710">0.8*AF1410+0.2*MIN(1.5*B$51,MAX(0.5*B$51,V1411*B$18/(B$18-1)))</f>
        <v>7.608241679760569E-2</v>
      </c>
      <c r="AG1411" s="1"/>
      <c r="AH1411" s="1"/>
      <c r="AI1411" s="1"/>
      <c r="AJ1411" s="1"/>
      <c r="AK1411" s="1">
        <f t="shared" ref="AK1411:AK1474" si="711">$B$8*(1 + $B$54*LN(1 + AR1411/$B$10))</f>
        <v>0.29897919713472298</v>
      </c>
      <c r="AL1411" s="1"/>
      <c r="AM1411" s="1"/>
      <c r="AN1411" s="1"/>
      <c r="AO1411" s="1"/>
      <c r="AP1411" s="1">
        <f t="shared" si="704"/>
        <v>0</v>
      </c>
      <c r="AQ1411" s="1">
        <f t="shared" si="705"/>
        <v>683.75157052348789</v>
      </c>
      <c r="AR1411" s="1"/>
      <c r="AT1411">
        <f t="shared" si="706"/>
        <v>0</v>
      </c>
      <c r="AV1411">
        <f t="shared" si="707"/>
        <v>0</v>
      </c>
      <c r="AW1411">
        <f t="shared" si="708"/>
        <v>0</v>
      </c>
      <c r="AX1411">
        <f t="shared" si="709"/>
        <v>0</v>
      </c>
    </row>
    <row r="1412" spans="5:50" x14ac:dyDescent="0.35"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>
        <f t="shared" si="703"/>
        <v>252.230509749524</v>
      </c>
      <c r="W1412" s="1"/>
      <c r="X1412" s="1"/>
      <c r="Y1412" s="1"/>
      <c r="Z1412" s="1"/>
      <c r="AA1412" s="1"/>
      <c r="AB1412" s="1"/>
      <c r="AC1412" s="1"/>
      <c r="AD1412" s="1"/>
      <c r="AE1412" s="1"/>
      <c r="AF1412" s="1">
        <f t="shared" si="710"/>
        <v>7.608241679760569E-2</v>
      </c>
      <c r="AG1412" s="1"/>
      <c r="AH1412" s="1"/>
      <c r="AI1412" s="1"/>
      <c r="AJ1412" s="1"/>
      <c r="AK1412" s="1">
        <f t="shared" si="711"/>
        <v>0.29897919713472298</v>
      </c>
      <c r="AL1412" s="1"/>
      <c r="AM1412" s="1"/>
      <c r="AN1412" s="1"/>
      <c r="AO1412" s="1"/>
      <c r="AP1412" s="1">
        <f t="shared" si="704"/>
        <v>0</v>
      </c>
      <c r="AQ1412" s="1">
        <f t="shared" si="705"/>
        <v>683.75157052348789</v>
      </c>
      <c r="AR1412" s="1"/>
      <c r="AT1412">
        <f t="shared" si="706"/>
        <v>0</v>
      </c>
      <c r="AV1412">
        <f t="shared" si="707"/>
        <v>0</v>
      </c>
      <c r="AW1412">
        <f t="shared" si="708"/>
        <v>0</v>
      </c>
      <c r="AX1412">
        <f t="shared" si="709"/>
        <v>0</v>
      </c>
    </row>
    <row r="1413" spans="5:50" x14ac:dyDescent="0.35"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>
        <f t="shared" si="703"/>
        <v>252.230509749524</v>
      </c>
      <c r="W1413" s="1"/>
      <c r="X1413" s="1"/>
      <c r="Y1413" s="1"/>
      <c r="Z1413" s="1"/>
      <c r="AA1413" s="1"/>
      <c r="AB1413" s="1"/>
      <c r="AC1413" s="1"/>
      <c r="AD1413" s="1"/>
      <c r="AE1413" s="1"/>
      <c r="AF1413" s="1">
        <f t="shared" si="710"/>
        <v>7.608241679760569E-2</v>
      </c>
      <c r="AG1413" s="1"/>
      <c r="AH1413" s="1"/>
      <c r="AI1413" s="1"/>
      <c r="AJ1413" s="1"/>
      <c r="AK1413" s="1">
        <f t="shared" si="711"/>
        <v>0.29897919713472298</v>
      </c>
      <c r="AL1413" s="1"/>
      <c r="AM1413" s="1"/>
      <c r="AN1413" s="1"/>
      <c r="AO1413" s="1"/>
      <c r="AP1413" s="1">
        <f t="shared" si="704"/>
        <v>0</v>
      </c>
      <c r="AQ1413" s="1">
        <f t="shared" si="705"/>
        <v>683.75157052348789</v>
      </c>
      <c r="AR1413" s="1"/>
      <c r="AT1413">
        <f t="shared" si="706"/>
        <v>0</v>
      </c>
      <c r="AV1413">
        <f t="shared" si="707"/>
        <v>0</v>
      </c>
      <c r="AW1413">
        <f t="shared" si="708"/>
        <v>0</v>
      </c>
      <c r="AX1413">
        <f t="shared" si="709"/>
        <v>0</v>
      </c>
    </row>
    <row r="1414" spans="5:50" x14ac:dyDescent="0.35"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>
        <f t="shared" si="703"/>
        <v>252.230509749524</v>
      </c>
      <c r="W1414" s="1"/>
      <c r="X1414" s="1"/>
      <c r="Y1414" s="1"/>
      <c r="Z1414" s="1"/>
      <c r="AA1414" s="1"/>
      <c r="AB1414" s="1"/>
      <c r="AC1414" s="1"/>
      <c r="AD1414" s="1"/>
      <c r="AE1414" s="1"/>
      <c r="AF1414" s="1">
        <f t="shared" si="710"/>
        <v>7.608241679760569E-2</v>
      </c>
      <c r="AG1414" s="1"/>
      <c r="AH1414" s="1"/>
      <c r="AI1414" s="1"/>
      <c r="AJ1414" s="1"/>
      <c r="AK1414" s="1">
        <f t="shared" si="711"/>
        <v>0.29897919713472298</v>
      </c>
      <c r="AL1414" s="1"/>
      <c r="AM1414" s="1"/>
      <c r="AN1414" s="1"/>
      <c r="AO1414" s="1"/>
      <c r="AP1414" s="1">
        <f t="shared" si="704"/>
        <v>0</v>
      </c>
      <c r="AQ1414" s="1">
        <f t="shared" si="705"/>
        <v>683.75157052348789</v>
      </c>
      <c r="AR1414" s="1"/>
      <c r="AT1414">
        <f t="shared" si="706"/>
        <v>0</v>
      </c>
      <c r="AV1414">
        <f t="shared" si="707"/>
        <v>0</v>
      </c>
      <c r="AW1414">
        <f t="shared" si="708"/>
        <v>0</v>
      </c>
      <c r="AX1414">
        <f t="shared" si="709"/>
        <v>0</v>
      </c>
    </row>
    <row r="1415" spans="5:50" x14ac:dyDescent="0.35"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>
        <f t="shared" si="703"/>
        <v>252.230509749524</v>
      </c>
      <c r="W1415" s="1"/>
      <c r="X1415" s="1"/>
      <c r="Y1415" s="1"/>
      <c r="Z1415" s="1"/>
      <c r="AA1415" s="1"/>
      <c r="AB1415" s="1"/>
      <c r="AC1415" s="1"/>
      <c r="AD1415" s="1"/>
      <c r="AE1415" s="1"/>
      <c r="AF1415" s="1">
        <f t="shared" si="710"/>
        <v>7.608241679760569E-2</v>
      </c>
      <c r="AG1415" s="1"/>
      <c r="AH1415" s="1"/>
      <c r="AI1415" s="1"/>
      <c r="AJ1415" s="1"/>
      <c r="AK1415" s="1">
        <f t="shared" si="711"/>
        <v>0.29897919713472298</v>
      </c>
      <c r="AL1415" s="1"/>
      <c r="AM1415" s="1"/>
      <c r="AN1415" s="1"/>
      <c r="AO1415" s="1"/>
      <c r="AP1415" s="1">
        <f t="shared" si="704"/>
        <v>0</v>
      </c>
      <c r="AQ1415" s="1">
        <f t="shared" si="705"/>
        <v>683.75157052348789</v>
      </c>
      <c r="AR1415" s="1"/>
      <c r="AT1415">
        <f t="shared" si="706"/>
        <v>0</v>
      </c>
      <c r="AV1415">
        <f t="shared" si="707"/>
        <v>0</v>
      </c>
      <c r="AW1415">
        <f t="shared" si="708"/>
        <v>0</v>
      </c>
      <c r="AX1415">
        <f t="shared" si="709"/>
        <v>0</v>
      </c>
    </row>
    <row r="1416" spans="5:50" x14ac:dyDescent="0.35"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>
        <f t="shared" si="703"/>
        <v>252.230509749524</v>
      </c>
      <c r="W1416" s="1"/>
      <c r="X1416" s="1"/>
      <c r="Y1416" s="1"/>
      <c r="Z1416" s="1"/>
      <c r="AA1416" s="1"/>
      <c r="AB1416" s="1"/>
      <c r="AC1416" s="1"/>
      <c r="AD1416" s="1"/>
      <c r="AE1416" s="1"/>
      <c r="AF1416" s="1">
        <f t="shared" si="710"/>
        <v>7.608241679760569E-2</v>
      </c>
      <c r="AG1416" s="1"/>
      <c r="AH1416" s="1"/>
      <c r="AI1416" s="1"/>
      <c r="AJ1416" s="1"/>
      <c r="AK1416" s="1">
        <f t="shared" si="711"/>
        <v>0.29897919713472298</v>
      </c>
      <c r="AL1416" s="1"/>
      <c r="AM1416" s="1"/>
      <c r="AN1416" s="1"/>
      <c r="AO1416" s="1"/>
      <c r="AP1416" s="1">
        <f t="shared" si="704"/>
        <v>0</v>
      </c>
      <c r="AQ1416" s="1">
        <f t="shared" si="705"/>
        <v>683.75157052348789</v>
      </c>
      <c r="AR1416" s="1"/>
      <c r="AT1416">
        <f t="shared" si="706"/>
        <v>0</v>
      </c>
      <c r="AV1416">
        <f t="shared" si="707"/>
        <v>0</v>
      </c>
      <c r="AW1416">
        <f t="shared" si="708"/>
        <v>0</v>
      </c>
      <c r="AX1416">
        <f t="shared" si="709"/>
        <v>0</v>
      </c>
    </row>
    <row r="1417" spans="5:50" x14ac:dyDescent="0.35"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>
        <f t="shared" si="703"/>
        <v>252.230509749524</v>
      </c>
      <c r="W1417" s="1"/>
      <c r="X1417" s="1"/>
      <c r="Y1417" s="1"/>
      <c r="Z1417" s="1"/>
      <c r="AA1417" s="1"/>
      <c r="AB1417" s="1"/>
      <c r="AC1417" s="1"/>
      <c r="AD1417" s="1"/>
      <c r="AE1417" s="1"/>
      <c r="AF1417" s="1">
        <f t="shared" si="710"/>
        <v>7.608241679760569E-2</v>
      </c>
      <c r="AG1417" s="1"/>
      <c r="AH1417" s="1"/>
      <c r="AI1417" s="1"/>
      <c r="AJ1417" s="1"/>
      <c r="AK1417" s="1">
        <f t="shared" si="711"/>
        <v>0.29897919713472298</v>
      </c>
      <c r="AL1417" s="1"/>
      <c r="AM1417" s="1"/>
      <c r="AN1417" s="1"/>
      <c r="AO1417" s="1"/>
      <c r="AP1417" s="1">
        <f t="shared" si="704"/>
        <v>0</v>
      </c>
      <c r="AQ1417" s="1">
        <f t="shared" si="705"/>
        <v>683.75157052348789</v>
      </c>
      <c r="AR1417" s="1"/>
      <c r="AT1417">
        <f t="shared" si="706"/>
        <v>0</v>
      </c>
      <c r="AV1417">
        <f t="shared" si="707"/>
        <v>0</v>
      </c>
      <c r="AW1417">
        <f t="shared" si="708"/>
        <v>0</v>
      </c>
      <c r="AX1417">
        <f t="shared" si="709"/>
        <v>0</v>
      </c>
    </row>
    <row r="1418" spans="5:50" x14ac:dyDescent="0.35"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>
        <f t="shared" si="703"/>
        <v>252.230509749524</v>
      </c>
      <c r="W1418" s="1"/>
      <c r="X1418" s="1"/>
      <c r="Y1418" s="1"/>
      <c r="Z1418" s="1"/>
      <c r="AA1418" s="1"/>
      <c r="AB1418" s="1"/>
      <c r="AC1418" s="1"/>
      <c r="AD1418" s="1"/>
      <c r="AE1418" s="1"/>
      <c r="AF1418" s="1">
        <f t="shared" si="710"/>
        <v>7.608241679760569E-2</v>
      </c>
      <c r="AG1418" s="1"/>
      <c r="AH1418" s="1"/>
      <c r="AI1418" s="1"/>
      <c r="AJ1418" s="1"/>
      <c r="AK1418" s="1">
        <f t="shared" si="711"/>
        <v>0.29897919713472298</v>
      </c>
      <c r="AL1418" s="1"/>
      <c r="AM1418" s="1"/>
      <c r="AN1418" s="1"/>
      <c r="AO1418" s="1"/>
      <c r="AP1418" s="1">
        <f t="shared" si="704"/>
        <v>0</v>
      </c>
      <c r="AQ1418" s="1">
        <f t="shared" si="705"/>
        <v>683.75157052348789</v>
      </c>
      <c r="AR1418" s="1"/>
      <c r="AT1418">
        <f t="shared" si="706"/>
        <v>0</v>
      </c>
      <c r="AV1418">
        <f t="shared" si="707"/>
        <v>0</v>
      </c>
      <c r="AW1418">
        <f t="shared" si="708"/>
        <v>0</v>
      </c>
      <c r="AX1418">
        <f t="shared" si="709"/>
        <v>0</v>
      </c>
    </row>
    <row r="1419" spans="5:50" x14ac:dyDescent="0.35"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>
        <f t="shared" si="703"/>
        <v>252.230509749524</v>
      </c>
      <c r="W1419" s="1"/>
      <c r="X1419" s="1"/>
      <c r="Y1419" s="1"/>
      <c r="Z1419" s="1"/>
      <c r="AA1419" s="1"/>
      <c r="AB1419" s="1"/>
      <c r="AC1419" s="1"/>
      <c r="AD1419" s="1"/>
      <c r="AE1419" s="1"/>
      <c r="AF1419" s="1">
        <f t="shared" si="710"/>
        <v>7.608241679760569E-2</v>
      </c>
      <c r="AG1419" s="1"/>
      <c r="AH1419" s="1"/>
      <c r="AI1419" s="1"/>
      <c r="AJ1419" s="1"/>
      <c r="AK1419" s="1">
        <f t="shared" si="711"/>
        <v>0.29897919713472298</v>
      </c>
      <c r="AL1419" s="1"/>
      <c r="AM1419" s="1"/>
      <c r="AN1419" s="1"/>
      <c r="AO1419" s="1"/>
      <c r="AP1419" s="1">
        <f t="shared" si="704"/>
        <v>0</v>
      </c>
      <c r="AQ1419" s="1">
        <f t="shared" si="705"/>
        <v>683.75157052348789</v>
      </c>
      <c r="AR1419" s="1"/>
      <c r="AT1419">
        <f t="shared" si="706"/>
        <v>0</v>
      </c>
      <c r="AV1419">
        <f t="shared" si="707"/>
        <v>0</v>
      </c>
      <c r="AW1419">
        <f t="shared" si="708"/>
        <v>0</v>
      </c>
      <c r="AX1419">
        <f t="shared" si="709"/>
        <v>0</v>
      </c>
    </row>
    <row r="1420" spans="5:50" x14ac:dyDescent="0.35"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>
        <f t="shared" si="703"/>
        <v>252.230509749524</v>
      </c>
      <c r="W1420" s="1"/>
      <c r="X1420" s="1"/>
      <c r="Y1420" s="1"/>
      <c r="Z1420" s="1"/>
      <c r="AA1420" s="1"/>
      <c r="AB1420" s="1"/>
      <c r="AC1420" s="1"/>
      <c r="AD1420" s="1"/>
      <c r="AE1420" s="1"/>
      <c r="AF1420" s="1">
        <f t="shared" si="710"/>
        <v>7.608241679760569E-2</v>
      </c>
      <c r="AG1420" s="1"/>
      <c r="AH1420" s="1"/>
      <c r="AI1420" s="1"/>
      <c r="AJ1420" s="1"/>
      <c r="AK1420" s="1">
        <f t="shared" si="711"/>
        <v>0.29897919713472298</v>
      </c>
      <c r="AL1420" s="1"/>
      <c r="AM1420" s="1"/>
      <c r="AN1420" s="1"/>
      <c r="AO1420" s="1"/>
      <c r="AP1420" s="1">
        <f t="shared" si="704"/>
        <v>0</v>
      </c>
      <c r="AQ1420" s="1">
        <f t="shared" si="705"/>
        <v>683.75157052348789</v>
      </c>
      <c r="AR1420" s="1"/>
      <c r="AT1420">
        <f t="shared" si="706"/>
        <v>0</v>
      </c>
      <c r="AV1420">
        <f t="shared" si="707"/>
        <v>0</v>
      </c>
      <c r="AW1420">
        <f t="shared" si="708"/>
        <v>0</v>
      </c>
      <c r="AX1420">
        <f t="shared" si="709"/>
        <v>0</v>
      </c>
    </row>
    <row r="1421" spans="5:50" x14ac:dyDescent="0.35"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>
        <f t="shared" si="703"/>
        <v>252.230509749524</v>
      </c>
      <c r="W1421" s="1"/>
      <c r="X1421" s="1"/>
      <c r="Y1421" s="1"/>
      <c r="Z1421" s="1"/>
      <c r="AA1421" s="1"/>
      <c r="AB1421" s="1"/>
      <c r="AC1421" s="1"/>
      <c r="AD1421" s="1"/>
      <c r="AE1421" s="1"/>
      <c r="AF1421" s="1">
        <f t="shared" si="710"/>
        <v>7.608241679760569E-2</v>
      </c>
      <c r="AG1421" s="1"/>
      <c r="AH1421" s="1"/>
      <c r="AI1421" s="1"/>
      <c r="AJ1421" s="1"/>
      <c r="AK1421" s="1">
        <f t="shared" si="711"/>
        <v>0.29897919713472298</v>
      </c>
      <c r="AL1421" s="1"/>
      <c r="AM1421" s="1"/>
      <c r="AN1421" s="1"/>
      <c r="AO1421" s="1"/>
      <c r="AP1421" s="1">
        <f t="shared" si="704"/>
        <v>0</v>
      </c>
      <c r="AQ1421" s="1">
        <f t="shared" si="705"/>
        <v>683.75157052348789</v>
      </c>
      <c r="AR1421" s="1"/>
      <c r="AT1421">
        <f t="shared" si="706"/>
        <v>0</v>
      </c>
      <c r="AV1421">
        <f t="shared" si="707"/>
        <v>0</v>
      </c>
      <c r="AW1421">
        <f t="shared" si="708"/>
        <v>0</v>
      </c>
      <c r="AX1421">
        <f t="shared" si="709"/>
        <v>0</v>
      </c>
    </row>
    <row r="1422" spans="5:50" x14ac:dyDescent="0.35"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>
        <f t="shared" si="703"/>
        <v>252.230509749524</v>
      </c>
      <c r="W1422" s="1"/>
      <c r="X1422" s="1"/>
      <c r="Y1422" s="1"/>
      <c r="Z1422" s="1"/>
      <c r="AA1422" s="1"/>
      <c r="AB1422" s="1"/>
      <c r="AC1422" s="1"/>
      <c r="AD1422" s="1"/>
      <c r="AE1422" s="1"/>
      <c r="AF1422" s="1">
        <f t="shared" si="710"/>
        <v>7.608241679760569E-2</v>
      </c>
      <c r="AG1422" s="1"/>
      <c r="AH1422" s="1"/>
      <c r="AI1422" s="1"/>
      <c r="AJ1422" s="1"/>
      <c r="AK1422" s="1">
        <f t="shared" si="711"/>
        <v>0.29897919713472298</v>
      </c>
      <c r="AL1422" s="1"/>
      <c r="AM1422" s="1"/>
      <c r="AN1422" s="1"/>
      <c r="AO1422" s="1"/>
      <c r="AP1422" s="1">
        <f t="shared" si="704"/>
        <v>0</v>
      </c>
      <c r="AQ1422" s="1">
        <f t="shared" si="705"/>
        <v>683.75157052348789</v>
      </c>
      <c r="AR1422" s="1"/>
      <c r="AT1422">
        <f t="shared" si="706"/>
        <v>0</v>
      </c>
      <c r="AV1422">
        <f t="shared" si="707"/>
        <v>0</v>
      </c>
      <c r="AW1422">
        <f t="shared" si="708"/>
        <v>0</v>
      </c>
      <c r="AX1422">
        <f t="shared" si="709"/>
        <v>0</v>
      </c>
    </row>
    <row r="1423" spans="5:50" x14ac:dyDescent="0.35"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>
        <f t="shared" si="703"/>
        <v>252.230509749524</v>
      </c>
      <c r="W1423" s="1"/>
      <c r="X1423" s="1"/>
      <c r="Y1423" s="1"/>
      <c r="Z1423" s="1"/>
      <c r="AA1423" s="1"/>
      <c r="AB1423" s="1"/>
      <c r="AC1423" s="1"/>
      <c r="AD1423" s="1"/>
      <c r="AE1423" s="1"/>
      <c r="AF1423" s="1">
        <f t="shared" si="710"/>
        <v>7.608241679760569E-2</v>
      </c>
      <c r="AG1423" s="1"/>
      <c r="AH1423" s="1"/>
      <c r="AI1423" s="1"/>
      <c r="AJ1423" s="1"/>
      <c r="AK1423" s="1">
        <f t="shared" si="711"/>
        <v>0.29897919713472298</v>
      </c>
      <c r="AL1423" s="1"/>
      <c r="AM1423" s="1"/>
      <c r="AN1423" s="1"/>
      <c r="AO1423" s="1"/>
      <c r="AP1423" s="1">
        <f t="shared" si="704"/>
        <v>0</v>
      </c>
      <c r="AQ1423" s="1">
        <f t="shared" si="705"/>
        <v>683.75157052348789</v>
      </c>
      <c r="AR1423" s="1"/>
      <c r="AT1423">
        <f t="shared" si="706"/>
        <v>0</v>
      </c>
      <c r="AV1423">
        <f t="shared" si="707"/>
        <v>0</v>
      </c>
      <c r="AW1423">
        <f t="shared" si="708"/>
        <v>0</v>
      </c>
      <c r="AX1423">
        <f t="shared" si="709"/>
        <v>0</v>
      </c>
    </row>
    <row r="1424" spans="5:50" x14ac:dyDescent="0.35"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>
        <f t="shared" si="703"/>
        <v>252.230509749524</v>
      </c>
      <c r="W1424" s="1"/>
      <c r="X1424" s="1"/>
      <c r="Y1424" s="1"/>
      <c r="Z1424" s="1"/>
      <c r="AA1424" s="1"/>
      <c r="AB1424" s="1"/>
      <c r="AC1424" s="1"/>
      <c r="AD1424" s="1"/>
      <c r="AE1424" s="1"/>
      <c r="AF1424" s="1">
        <f t="shared" si="710"/>
        <v>7.608241679760569E-2</v>
      </c>
      <c r="AG1424" s="1"/>
      <c r="AH1424" s="1"/>
      <c r="AI1424" s="1"/>
      <c r="AJ1424" s="1"/>
      <c r="AK1424" s="1">
        <f t="shared" si="711"/>
        <v>0.29897919713472298</v>
      </c>
      <c r="AL1424" s="1"/>
      <c r="AM1424" s="1"/>
      <c r="AN1424" s="1"/>
      <c r="AO1424" s="1"/>
      <c r="AP1424" s="1">
        <f t="shared" si="704"/>
        <v>0</v>
      </c>
      <c r="AQ1424" s="1">
        <f t="shared" si="705"/>
        <v>683.75157052348789</v>
      </c>
      <c r="AR1424" s="1"/>
      <c r="AT1424">
        <f t="shared" si="706"/>
        <v>0</v>
      </c>
      <c r="AV1424">
        <f t="shared" si="707"/>
        <v>0</v>
      </c>
      <c r="AW1424">
        <f t="shared" si="708"/>
        <v>0</v>
      </c>
      <c r="AX1424">
        <f t="shared" si="709"/>
        <v>0</v>
      </c>
    </row>
    <row r="1425" spans="5:50" x14ac:dyDescent="0.35"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>
        <f t="shared" si="703"/>
        <v>252.230509749524</v>
      </c>
      <c r="W1425" s="1"/>
      <c r="X1425" s="1"/>
      <c r="Y1425" s="1"/>
      <c r="Z1425" s="1"/>
      <c r="AA1425" s="1"/>
      <c r="AB1425" s="1"/>
      <c r="AC1425" s="1"/>
      <c r="AD1425" s="1"/>
      <c r="AE1425" s="1"/>
      <c r="AF1425" s="1">
        <f t="shared" si="710"/>
        <v>7.608241679760569E-2</v>
      </c>
      <c r="AG1425" s="1"/>
      <c r="AH1425" s="1"/>
      <c r="AI1425" s="1"/>
      <c r="AJ1425" s="1"/>
      <c r="AK1425" s="1">
        <f t="shared" si="711"/>
        <v>0.29897919713472298</v>
      </c>
      <c r="AL1425" s="1"/>
      <c r="AM1425" s="1"/>
      <c r="AN1425" s="1"/>
      <c r="AO1425" s="1"/>
      <c r="AP1425" s="1">
        <f t="shared" si="704"/>
        <v>0</v>
      </c>
      <c r="AQ1425" s="1">
        <f t="shared" si="705"/>
        <v>683.75157052348789</v>
      </c>
      <c r="AR1425" s="1"/>
      <c r="AT1425">
        <f t="shared" si="706"/>
        <v>0</v>
      </c>
      <c r="AV1425">
        <f t="shared" si="707"/>
        <v>0</v>
      </c>
      <c r="AW1425">
        <f t="shared" si="708"/>
        <v>0</v>
      </c>
      <c r="AX1425">
        <f t="shared" si="709"/>
        <v>0</v>
      </c>
    </row>
    <row r="1426" spans="5:50" x14ac:dyDescent="0.35"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>
        <f t="shared" si="703"/>
        <v>252.230509749524</v>
      </c>
      <c r="W1426" s="1"/>
      <c r="X1426" s="1"/>
      <c r="Y1426" s="1"/>
      <c r="Z1426" s="1"/>
      <c r="AA1426" s="1"/>
      <c r="AB1426" s="1"/>
      <c r="AC1426" s="1"/>
      <c r="AD1426" s="1"/>
      <c r="AE1426" s="1"/>
      <c r="AF1426" s="1">
        <f t="shared" si="710"/>
        <v>7.608241679760569E-2</v>
      </c>
      <c r="AG1426" s="1"/>
      <c r="AH1426" s="1"/>
      <c r="AI1426" s="1"/>
      <c r="AJ1426" s="1"/>
      <c r="AK1426" s="1">
        <f t="shared" si="711"/>
        <v>0.29897919713472298</v>
      </c>
      <c r="AL1426" s="1"/>
      <c r="AM1426" s="1"/>
      <c r="AN1426" s="1"/>
      <c r="AO1426" s="1"/>
      <c r="AP1426" s="1">
        <f t="shared" si="704"/>
        <v>0</v>
      </c>
      <c r="AQ1426" s="1">
        <f t="shared" si="705"/>
        <v>683.75157052348789</v>
      </c>
      <c r="AR1426" s="1"/>
      <c r="AT1426">
        <f t="shared" si="706"/>
        <v>0</v>
      </c>
      <c r="AV1426">
        <f t="shared" si="707"/>
        <v>0</v>
      </c>
      <c r="AW1426">
        <f t="shared" si="708"/>
        <v>0</v>
      </c>
      <c r="AX1426">
        <f t="shared" si="709"/>
        <v>0</v>
      </c>
    </row>
    <row r="1427" spans="5:50" x14ac:dyDescent="0.35"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>
        <f t="shared" si="703"/>
        <v>252.230509749524</v>
      </c>
      <c r="W1427" s="1"/>
      <c r="X1427" s="1"/>
      <c r="Y1427" s="1"/>
      <c r="Z1427" s="1"/>
      <c r="AA1427" s="1"/>
      <c r="AB1427" s="1"/>
      <c r="AC1427" s="1"/>
      <c r="AD1427" s="1"/>
      <c r="AE1427" s="1"/>
      <c r="AF1427" s="1">
        <f t="shared" si="710"/>
        <v>7.608241679760569E-2</v>
      </c>
      <c r="AG1427" s="1"/>
      <c r="AH1427" s="1"/>
      <c r="AI1427" s="1"/>
      <c r="AJ1427" s="1"/>
      <c r="AK1427" s="1">
        <f t="shared" si="711"/>
        <v>0.29897919713472298</v>
      </c>
      <c r="AL1427" s="1"/>
      <c r="AM1427" s="1"/>
      <c r="AN1427" s="1"/>
      <c r="AO1427" s="1"/>
      <c r="AP1427" s="1">
        <f t="shared" si="704"/>
        <v>0</v>
      </c>
      <c r="AQ1427" s="1">
        <f t="shared" si="705"/>
        <v>683.75157052348789</v>
      </c>
      <c r="AR1427" s="1"/>
      <c r="AT1427">
        <f t="shared" si="706"/>
        <v>0</v>
      </c>
      <c r="AV1427">
        <f t="shared" si="707"/>
        <v>0</v>
      </c>
      <c r="AW1427">
        <f t="shared" si="708"/>
        <v>0</v>
      </c>
      <c r="AX1427">
        <f t="shared" si="709"/>
        <v>0</v>
      </c>
    </row>
    <row r="1428" spans="5:50" x14ac:dyDescent="0.35"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>
        <f t="shared" si="703"/>
        <v>252.230509749524</v>
      </c>
      <c r="W1428" s="1"/>
      <c r="X1428" s="1"/>
      <c r="Y1428" s="1"/>
      <c r="Z1428" s="1"/>
      <c r="AA1428" s="1"/>
      <c r="AB1428" s="1"/>
      <c r="AC1428" s="1"/>
      <c r="AD1428" s="1"/>
      <c r="AE1428" s="1"/>
      <c r="AF1428" s="1">
        <f t="shared" si="710"/>
        <v>7.608241679760569E-2</v>
      </c>
      <c r="AG1428" s="1"/>
      <c r="AH1428" s="1"/>
      <c r="AI1428" s="1"/>
      <c r="AJ1428" s="1"/>
      <c r="AK1428" s="1">
        <f t="shared" si="711"/>
        <v>0.29897919713472298</v>
      </c>
      <c r="AL1428" s="1"/>
      <c r="AM1428" s="1"/>
      <c r="AN1428" s="1"/>
      <c r="AO1428" s="1"/>
      <c r="AP1428" s="1">
        <f t="shared" si="704"/>
        <v>0</v>
      </c>
      <c r="AQ1428" s="1">
        <f t="shared" si="705"/>
        <v>683.75157052348789</v>
      </c>
      <c r="AR1428" s="1"/>
      <c r="AT1428">
        <f t="shared" si="706"/>
        <v>0</v>
      </c>
      <c r="AV1428">
        <f t="shared" si="707"/>
        <v>0</v>
      </c>
      <c r="AW1428">
        <f t="shared" si="708"/>
        <v>0</v>
      </c>
      <c r="AX1428">
        <f t="shared" si="709"/>
        <v>0</v>
      </c>
    </row>
    <row r="1429" spans="5:50" x14ac:dyDescent="0.35"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>
        <f t="shared" si="703"/>
        <v>252.230509749524</v>
      </c>
      <c r="W1429" s="1"/>
      <c r="X1429" s="1"/>
      <c r="Y1429" s="1"/>
      <c r="Z1429" s="1"/>
      <c r="AA1429" s="1"/>
      <c r="AB1429" s="1"/>
      <c r="AC1429" s="1"/>
      <c r="AD1429" s="1"/>
      <c r="AE1429" s="1"/>
      <c r="AF1429" s="1">
        <f t="shared" si="710"/>
        <v>7.608241679760569E-2</v>
      </c>
      <c r="AG1429" s="1"/>
      <c r="AH1429" s="1"/>
      <c r="AI1429" s="1"/>
      <c r="AJ1429" s="1"/>
      <c r="AK1429" s="1">
        <f t="shared" si="711"/>
        <v>0.29897919713472298</v>
      </c>
      <c r="AL1429" s="1"/>
      <c r="AM1429" s="1"/>
      <c r="AN1429" s="1"/>
      <c r="AO1429" s="1"/>
      <c r="AP1429" s="1">
        <f t="shared" si="704"/>
        <v>0</v>
      </c>
      <c r="AQ1429" s="1">
        <f t="shared" si="705"/>
        <v>683.75157052348789</v>
      </c>
      <c r="AR1429" s="1"/>
      <c r="AT1429">
        <f t="shared" si="706"/>
        <v>0</v>
      </c>
      <c r="AV1429">
        <f t="shared" si="707"/>
        <v>0</v>
      </c>
      <c r="AW1429">
        <f t="shared" si="708"/>
        <v>0</v>
      </c>
      <c r="AX1429">
        <f t="shared" si="709"/>
        <v>0</v>
      </c>
    </row>
    <row r="1430" spans="5:50" x14ac:dyDescent="0.35"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>
        <f t="shared" si="703"/>
        <v>252.230509749524</v>
      </c>
      <c r="W1430" s="1"/>
      <c r="X1430" s="1"/>
      <c r="Y1430" s="1"/>
      <c r="Z1430" s="1"/>
      <c r="AA1430" s="1"/>
      <c r="AB1430" s="1"/>
      <c r="AC1430" s="1"/>
      <c r="AD1430" s="1"/>
      <c r="AE1430" s="1"/>
      <c r="AF1430" s="1">
        <f t="shared" si="710"/>
        <v>7.608241679760569E-2</v>
      </c>
      <c r="AG1430" s="1"/>
      <c r="AH1430" s="1"/>
      <c r="AI1430" s="1"/>
      <c r="AJ1430" s="1"/>
      <c r="AK1430" s="1">
        <f t="shared" si="711"/>
        <v>0.29897919713472298</v>
      </c>
      <c r="AL1430" s="1"/>
      <c r="AM1430" s="1"/>
      <c r="AN1430" s="1"/>
      <c r="AO1430" s="1"/>
      <c r="AP1430" s="1">
        <f t="shared" si="704"/>
        <v>0</v>
      </c>
      <c r="AQ1430" s="1">
        <f t="shared" si="705"/>
        <v>683.75157052348789</v>
      </c>
      <c r="AR1430" s="1"/>
      <c r="AT1430">
        <f t="shared" si="706"/>
        <v>0</v>
      </c>
      <c r="AV1430">
        <f t="shared" si="707"/>
        <v>0</v>
      </c>
      <c r="AW1430">
        <f t="shared" si="708"/>
        <v>0</v>
      </c>
      <c r="AX1430">
        <f t="shared" si="709"/>
        <v>0</v>
      </c>
    </row>
    <row r="1431" spans="5:50" x14ac:dyDescent="0.35"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>
        <f t="shared" si="703"/>
        <v>252.230509749524</v>
      </c>
      <c r="W1431" s="1"/>
      <c r="X1431" s="1"/>
      <c r="Y1431" s="1"/>
      <c r="Z1431" s="1"/>
      <c r="AA1431" s="1"/>
      <c r="AB1431" s="1"/>
      <c r="AC1431" s="1"/>
      <c r="AD1431" s="1"/>
      <c r="AE1431" s="1"/>
      <c r="AF1431" s="1">
        <f t="shared" si="710"/>
        <v>7.608241679760569E-2</v>
      </c>
      <c r="AG1431" s="1"/>
      <c r="AH1431" s="1"/>
      <c r="AI1431" s="1"/>
      <c r="AJ1431" s="1"/>
      <c r="AK1431" s="1">
        <f t="shared" si="711"/>
        <v>0.29897919713472298</v>
      </c>
      <c r="AL1431" s="1"/>
      <c r="AM1431" s="1"/>
      <c r="AN1431" s="1"/>
      <c r="AO1431" s="1"/>
      <c r="AP1431" s="1">
        <f t="shared" si="704"/>
        <v>0</v>
      </c>
      <c r="AQ1431" s="1">
        <f t="shared" si="705"/>
        <v>683.75157052348789</v>
      </c>
      <c r="AR1431" s="1"/>
      <c r="AT1431">
        <f t="shared" si="706"/>
        <v>0</v>
      </c>
      <c r="AV1431">
        <f t="shared" si="707"/>
        <v>0</v>
      </c>
      <c r="AW1431">
        <f t="shared" si="708"/>
        <v>0</v>
      </c>
      <c r="AX1431">
        <f t="shared" si="709"/>
        <v>0</v>
      </c>
    </row>
    <row r="1432" spans="5:50" x14ac:dyDescent="0.35"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>
        <f t="shared" si="703"/>
        <v>252.230509749524</v>
      </c>
      <c r="W1432" s="1"/>
      <c r="X1432" s="1"/>
      <c r="Y1432" s="1"/>
      <c r="Z1432" s="1"/>
      <c r="AA1432" s="1"/>
      <c r="AB1432" s="1"/>
      <c r="AC1432" s="1"/>
      <c r="AD1432" s="1"/>
      <c r="AE1432" s="1"/>
      <c r="AF1432" s="1">
        <f t="shared" si="710"/>
        <v>7.608241679760569E-2</v>
      </c>
      <c r="AG1432" s="1"/>
      <c r="AH1432" s="1"/>
      <c r="AI1432" s="1"/>
      <c r="AJ1432" s="1"/>
      <c r="AK1432" s="1">
        <f t="shared" si="711"/>
        <v>0.29897919713472298</v>
      </c>
      <c r="AL1432" s="1"/>
      <c r="AM1432" s="1"/>
      <c r="AN1432" s="1"/>
      <c r="AO1432" s="1"/>
      <c r="AP1432" s="1">
        <f t="shared" si="704"/>
        <v>0</v>
      </c>
      <c r="AQ1432" s="1">
        <f t="shared" si="705"/>
        <v>683.75157052348789</v>
      </c>
      <c r="AR1432" s="1"/>
      <c r="AT1432">
        <f t="shared" si="706"/>
        <v>0</v>
      </c>
      <c r="AV1432">
        <f t="shared" si="707"/>
        <v>0</v>
      </c>
      <c r="AW1432">
        <f t="shared" si="708"/>
        <v>0</v>
      </c>
      <c r="AX1432">
        <f t="shared" si="709"/>
        <v>0</v>
      </c>
    </row>
    <row r="1433" spans="5:50" x14ac:dyDescent="0.35"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>
        <f t="shared" si="703"/>
        <v>252.230509749524</v>
      </c>
      <c r="W1433" s="1"/>
      <c r="X1433" s="1"/>
      <c r="Y1433" s="1"/>
      <c r="Z1433" s="1"/>
      <c r="AA1433" s="1"/>
      <c r="AB1433" s="1"/>
      <c r="AC1433" s="1"/>
      <c r="AD1433" s="1"/>
      <c r="AE1433" s="1"/>
      <c r="AF1433" s="1">
        <f t="shared" si="710"/>
        <v>7.608241679760569E-2</v>
      </c>
      <c r="AG1433" s="1"/>
      <c r="AH1433" s="1"/>
      <c r="AI1433" s="1"/>
      <c r="AJ1433" s="1"/>
      <c r="AK1433" s="1">
        <f t="shared" si="711"/>
        <v>0.29897919713472298</v>
      </c>
      <c r="AL1433" s="1"/>
      <c r="AM1433" s="1"/>
      <c r="AN1433" s="1"/>
      <c r="AO1433" s="1"/>
      <c r="AP1433" s="1">
        <f t="shared" si="704"/>
        <v>0</v>
      </c>
      <c r="AQ1433" s="1">
        <f t="shared" si="705"/>
        <v>683.75157052348789</v>
      </c>
      <c r="AR1433" s="1"/>
      <c r="AT1433">
        <f t="shared" si="706"/>
        <v>0</v>
      </c>
      <c r="AV1433">
        <f t="shared" si="707"/>
        <v>0</v>
      </c>
      <c r="AW1433">
        <f t="shared" si="708"/>
        <v>0</v>
      </c>
      <c r="AX1433">
        <f t="shared" si="709"/>
        <v>0</v>
      </c>
    </row>
    <row r="1434" spans="5:50" x14ac:dyDescent="0.35"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>
        <f t="shared" si="703"/>
        <v>252.230509749524</v>
      </c>
      <c r="W1434" s="1"/>
      <c r="X1434" s="1"/>
      <c r="Y1434" s="1"/>
      <c r="Z1434" s="1"/>
      <c r="AA1434" s="1"/>
      <c r="AB1434" s="1"/>
      <c r="AC1434" s="1"/>
      <c r="AD1434" s="1"/>
      <c r="AE1434" s="1"/>
      <c r="AF1434" s="1">
        <f t="shared" si="710"/>
        <v>7.608241679760569E-2</v>
      </c>
      <c r="AG1434" s="1"/>
      <c r="AH1434" s="1"/>
      <c r="AI1434" s="1"/>
      <c r="AJ1434" s="1"/>
      <c r="AK1434" s="1">
        <f t="shared" si="711"/>
        <v>0.29897919713472298</v>
      </c>
      <c r="AL1434" s="1"/>
      <c r="AM1434" s="1"/>
      <c r="AN1434" s="1"/>
      <c r="AO1434" s="1"/>
      <c r="AP1434" s="1">
        <f t="shared" si="704"/>
        <v>0</v>
      </c>
      <c r="AQ1434" s="1">
        <f t="shared" si="705"/>
        <v>683.75157052348789</v>
      </c>
      <c r="AR1434" s="1"/>
      <c r="AT1434">
        <f t="shared" si="706"/>
        <v>0</v>
      </c>
      <c r="AV1434">
        <f t="shared" si="707"/>
        <v>0</v>
      </c>
      <c r="AW1434">
        <f t="shared" si="708"/>
        <v>0</v>
      </c>
      <c r="AX1434">
        <f t="shared" si="709"/>
        <v>0</v>
      </c>
    </row>
    <row r="1435" spans="5:50" x14ac:dyDescent="0.35"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>
        <f t="shared" si="703"/>
        <v>252.230509749524</v>
      </c>
      <c r="W1435" s="1"/>
      <c r="X1435" s="1"/>
      <c r="Y1435" s="1"/>
      <c r="Z1435" s="1"/>
      <c r="AA1435" s="1"/>
      <c r="AB1435" s="1"/>
      <c r="AC1435" s="1"/>
      <c r="AD1435" s="1"/>
      <c r="AE1435" s="1"/>
      <c r="AF1435" s="1">
        <f t="shared" si="710"/>
        <v>7.608241679760569E-2</v>
      </c>
      <c r="AG1435" s="1"/>
      <c r="AH1435" s="1"/>
      <c r="AI1435" s="1"/>
      <c r="AJ1435" s="1"/>
      <c r="AK1435" s="1">
        <f t="shared" si="711"/>
        <v>0.29897919713472298</v>
      </c>
      <c r="AL1435" s="1"/>
      <c r="AM1435" s="1"/>
      <c r="AN1435" s="1"/>
      <c r="AO1435" s="1"/>
      <c r="AP1435" s="1">
        <f t="shared" si="704"/>
        <v>0</v>
      </c>
      <c r="AQ1435" s="1">
        <f t="shared" si="705"/>
        <v>683.75157052348789</v>
      </c>
      <c r="AR1435" s="1"/>
      <c r="AT1435">
        <f t="shared" si="706"/>
        <v>0</v>
      </c>
      <c r="AV1435">
        <f t="shared" si="707"/>
        <v>0</v>
      </c>
      <c r="AW1435">
        <f t="shared" si="708"/>
        <v>0</v>
      </c>
      <c r="AX1435">
        <f t="shared" si="709"/>
        <v>0</v>
      </c>
    </row>
    <row r="1436" spans="5:50" x14ac:dyDescent="0.35"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>
        <f t="shared" si="703"/>
        <v>252.230509749524</v>
      </c>
      <c r="W1436" s="1"/>
      <c r="X1436" s="1"/>
      <c r="Y1436" s="1"/>
      <c r="Z1436" s="1"/>
      <c r="AA1436" s="1"/>
      <c r="AB1436" s="1"/>
      <c r="AC1436" s="1"/>
      <c r="AD1436" s="1"/>
      <c r="AE1436" s="1"/>
      <c r="AF1436" s="1">
        <f t="shared" si="710"/>
        <v>7.608241679760569E-2</v>
      </c>
      <c r="AG1436" s="1"/>
      <c r="AH1436" s="1"/>
      <c r="AI1436" s="1"/>
      <c r="AJ1436" s="1"/>
      <c r="AK1436" s="1">
        <f t="shared" si="711"/>
        <v>0.29897919713472298</v>
      </c>
      <c r="AL1436" s="1"/>
      <c r="AM1436" s="1"/>
      <c r="AN1436" s="1"/>
      <c r="AO1436" s="1"/>
      <c r="AP1436" s="1">
        <f t="shared" si="704"/>
        <v>0</v>
      </c>
      <c r="AQ1436" s="1">
        <f t="shared" si="705"/>
        <v>683.75157052348789</v>
      </c>
      <c r="AR1436" s="1"/>
      <c r="AT1436">
        <f t="shared" si="706"/>
        <v>0</v>
      </c>
      <c r="AV1436">
        <f t="shared" si="707"/>
        <v>0</v>
      </c>
      <c r="AW1436">
        <f t="shared" si="708"/>
        <v>0</v>
      </c>
      <c r="AX1436">
        <f t="shared" si="709"/>
        <v>0</v>
      </c>
    </row>
    <row r="1437" spans="5:50" x14ac:dyDescent="0.35"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>
        <f t="shared" si="703"/>
        <v>252.230509749524</v>
      </c>
      <c r="W1437" s="1"/>
      <c r="X1437" s="1"/>
      <c r="Y1437" s="1"/>
      <c r="Z1437" s="1"/>
      <c r="AA1437" s="1"/>
      <c r="AB1437" s="1"/>
      <c r="AC1437" s="1"/>
      <c r="AD1437" s="1"/>
      <c r="AE1437" s="1"/>
      <c r="AF1437" s="1">
        <f t="shared" si="710"/>
        <v>7.608241679760569E-2</v>
      </c>
      <c r="AG1437" s="1"/>
      <c r="AH1437" s="1"/>
      <c r="AI1437" s="1"/>
      <c r="AJ1437" s="1"/>
      <c r="AK1437" s="1">
        <f t="shared" si="711"/>
        <v>0.29897919713472298</v>
      </c>
      <c r="AL1437" s="1"/>
      <c r="AM1437" s="1"/>
      <c r="AN1437" s="1"/>
      <c r="AO1437" s="1"/>
      <c r="AP1437" s="1">
        <f t="shared" si="704"/>
        <v>0</v>
      </c>
      <c r="AQ1437" s="1">
        <f t="shared" si="705"/>
        <v>683.75157052348789</v>
      </c>
      <c r="AR1437" s="1"/>
      <c r="AT1437">
        <f t="shared" si="706"/>
        <v>0</v>
      </c>
      <c r="AV1437">
        <f t="shared" si="707"/>
        <v>0</v>
      </c>
      <c r="AW1437">
        <f t="shared" si="708"/>
        <v>0</v>
      </c>
      <c r="AX1437">
        <f t="shared" si="709"/>
        <v>0</v>
      </c>
    </row>
    <row r="1438" spans="5:50" x14ac:dyDescent="0.35"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>
        <f t="shared" si="703"/>
        <v>252.230509749524</v>
      </c>
      <c r="W1438" s="1"/>
      <c r="X1438" s="1"/>
      <c r="Y1438" s="1"/>
      <c r="Z1438" s="1"/>
      <c r="AA1438" s="1"/>
      <c r="AB1438" s="1"/>
      <c r="AC1438" s="1"/>
      <c r="AD1438" s="1"/>
      <c r="AE1438" s="1"/>
      <c r="AF1438" s="1">
        <f t="shared" si="710"/>
        <v>7.608241679760569E-2</v>
      </c>
      <c r="AG1438" s="1"/>
      <c r="AH1438" s="1"/>
      <c r="AI1438" s="1"/>
      <c r="AJ1438" s="1"/>
      <c r="AK1438" s="1">
        <f t="shared" si="711"/>
        <v>0.29897919713472298</v>
      </c>
      <c r="AL1438" s="1"/>
      <c r="AM1438" s="1"/>
      <c r="AN1438" s="1"/>
      <c r="AO1438" s="1"/>
      <c r="AP1438" s="1">
        <f t="shared" si="704"/>
        <v>0</v>
      </c>
      <c r="AQ1438" s="1">
        <f t="shared" si="705"/>
        <v>683.75157052348789</v>
      </c>
      <c r="AR1438" s="1"/>
      <c r="AT1438">
        <f t="shared" si="706"/>
        <v>0</v>
      </c>
      <c r="AV1438">
        <f t="shared" si="707"/>
        <v>0</v>
      </c>
      <c r="AW1438">
        <f t="shared" si="708"/>
        <v>0</v>
      </c>
      <c r="AX1438">
        <f t="shared" si="709"/>
        <v>0</v>
      </c>
    </row>
    <row r="1439" spans="5:50" x14ac:dyDescent="0.35"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>
        <f t="shared" si="703"/>
        <v>252.230509749524</v>
      </c>
      <c r="W1439" s="1"/>
      <c r="X1439" s="1"/>
      <c r="Y1439" s="1"/>
      <c r="Z1439" s="1"/>
      <c r="AA1439" s="1"/>
      <c r="AB1439" s="1"/>
      <c r="AC1439" s="1"/>
      <c r="AD1439" s="1"/>
      <c r="AE1439" s="1"/>
      <c r="AF1439" s="1">
        <f t="shared" si="710"/>
        <v>7.608241679760569E-2</v>
      </c>
      <c r="AG1439" s="1"/>
      <c r="AH1439" s="1"/>
      <c r="AI1439" s="1"/>
      <c r="AJ1439" s="1"/>
      <c r="AK1439" s="1">
        <f t="shared" si="711"/>
        <v>0.29897919713472298</v>
      </c>
      <c r="AL1439" s="1"/>
      <c r="AM1439" s="1"/>
      <c r="AN1439" s="1"/>
      <c r="AO1439" s="1"/>
      <c r="AP1439" s="1">
        <f t="shared" si="704"/>
        <v>0</v>
      </c>
      <c r="AQ1439" s="1">
        <f t="shared" si="705"/>
        <v>683.75157052348789</v>
      </c>
      <c r="AR1439" s="1"/>
      <c r="AT1439">
        <f t="shared" si="706"/>
        <v>0</v>
      </c>
      <c r="AV1439">
        <f t="shared" si="707"/>
        <v>0</v>
      </c>
      <c r="AW1439">
        <f t="shared" si="708"/>
        <v>0</v>
      </c>
      <c r="AX1439">
        <f t="shared" si="709"/>
        <v>0</v>
      </c>
    </row>
    <row r="1440" spans="5:50" x14ac:dyDescent="0.35"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>
        <f t="shared" si="703"/>
        <v>252.230509749524</v>
      </c>
      <c r="W1440" s="1"/>
      <c r="X1440" s="1"/>
      <c r="Y1440" s="1"/>
      <c r="Z1440" s="1"/>
      <c r="AA1440" s="1"/>
      <c r="AB1440" s="1"/>
      <c r="AC1440" s="1"/>
      <c r="AD1440" s="1"/>
      <c r="AE1440" s="1"/>
      <c r="AF1440" s="1">
        <f t="shared" si="710"/>
        <v>7.608241679760569E-2</v>
      </c>
      <c r="AG1440" s="1"/>
      <c r="AH1440" s="1"/>
      <c r="AI1440" s="1"/>
      <c r="AJ1440" s="1"/>
      <c r="AK1440" s="1">
        <f t="shared" si="711"/>
        <v>0.29897919713472298</v>
      </c>
      <c r="AL1440" s="1"/>
      <c r="AM1440" s="1"/>
      <c r="AN1440" s="1"/>
      <c r="AO1440" s="1"/>
      <c r="AP1440" s="1">
        <f t="shared" si="704"/>
        <v>0</v>
      </c>
      <c r="AQ1440" s="1">
        <f t="shared" si="705"/>
        <v>683.75157052348789</v>
      </c>
      <c r="AR1440" s="1"/>
      <c r="AT1440">
        <f t="shared" si="706"/>
        <v>0</v>
      </c>
      <c r="AV1440">
        <f t="shared" si="707"/>
        <v>0</v>
      </c>
      <c r="AW1440">
        <f t="shared" si="708"/>
        <v>0</v>
      </c>
      <c r="AX1440">
        <f t="shared" si="709"/>
        <v>0</v>
      </c>
    </row>
    <row r="1441" spans="5:50" x14ac:dyDescent="0.35"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>
        <f t="shared" si="703"/>
        <v>252.230509749524</v>
      </c>
      <c r="W1441" s="1"/>
      <c r="X1441" s="1"/>
      <c r="Y1441" s="1"/>
      <c r="Z1441" s="1"/>
      <c r="AA1441" s="1"/>
      <c r="AB1441" s="1"/>
      <c r="AC1441" s="1"/>
      <c r="AD1441" s="1"/>
      <c r="AE1441" s="1"/>
      <c r="AF1441" s="1">
        <f t="shared" si="710"/>
        <v>7.608241679760569E-2</v>
      </c>
      <c r="AG1441" s="1"/>
      <c r="AH1441" s="1"/>
      <c r="AI1441" s="1"/>
      <c r="AJ1441" s="1"/>
      <c r="AK1441" s="1">
        <f t="shared" si="711"/>
        <v>0.29897919713472298</v>
      </c>
      <c r="AL1441" s="1"/>
      <c r="AM1441" s="1"/>
      <c r="AN1441" s="1"/>
      <c r="AO1441" s="1"/>
      <c r="AP1441" s="1">
        <f t="shared" si="704"/>
        <v>0</v>
      </c>
      <c r="AQ1441" s="1">
        <f t="shared" si="705"/>
        <v>683.75157052348789</v>
      </c>
      <c r="AR1441" s="1"/>
      <c r="AT1441">
        <f t="shared" si="706"/>
        <v>0</v>
      </c>
      <c r="AV1441">
        <f t="shared" si="707"/>
        <v>0</v>
      </c>
      <c r="AW1441">
        <f t="shared" si="708"/>
        <v>0</v>
      </c>
      <c r="AX1441">
        <f t="shared" si="709"/>
        <v>0</v>
      </c>
    </row>
    <row r="1442" spans="5:50" x14ac:dyDescent="0.35"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>
        <f t="shared" si="703"/>
        <v>252.230509749524</v>
      </c>
      <c r="W1442" s="1"/>
      <c r="X1442" s="1"/>
      <c r="Y1442" s="1"/>
      <c r="Z1442" s="1"/>
      <c r="AA1442" s="1"/>
      <c r="AB1442" s="1"/>
      <c r="AC1442" s="1"/>
      <c r="AD1442" s="1"/>
      <c r="AE1442" s="1"/>
      <c r="AF1442" s="1">
        <f t="shared" si="710"/>
        <v>7.608241679760569E-2</v>
      </c>
      <c r="AG1442" s="1"/>
      <c r="AH1442" s="1"/>
      <c r="AI1442" s="1"/>
      <c r="AJ1442" s="1"/>
      <c r="AK1442" s="1">
        <f t="shared" si="711"/>
        <v>0.29897919713472298</v>
      </c>
      <c r="AL1442" s="1"/>
      <c r="AM1442" s="1"/>
      <c r="AN1442" s="1"/>
      <c r="AO1442" s="1"/>
      <c r="AP1442" s="1">
        <f t="shared" si="704"/>
        <v>0</v>
      </c>
      <c r="AQ1442" s="1">
        <f t="shared" si="705"/>
        <v>683.75157052348789</v>
      </c>
      <c r="AR1442" s="1"/>
      <c r="AT1442">
        <f t="shared" si="706"/>
        <v>0</v>
      </c>
      <c r="AV1442">
        <f t="shared" si="707"/>
        <v>0</v>
      </c>
      <c r="AW1442">
        <f t="shared" si="708"/>
        <v>0</v>
      </c>
      <c r="AX1442">
        <f t="shared" si="709"/>
        <v>0</v>
      </c>
    </row>
    <row r="1443" spans="5:50" x14ac:dyDescent="0.35"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>
        <f t="shared" si="703"/>
        <v>252.230509749524</v>
      </c>
      <c r="W1443" s="1"/>
      <c r="X1443" s="1"/>
      <c r="Y1443" s="1"/>
      <c r="Z1443" s="1"/>
      <c r="AA1443" s="1"/>
      <c r="AB1443" s="1"/>
      <c r="AC1443" s="1"/>
      <c r="AD1443" s="1"/>
      <c r="AE1443" s="1"/>
      <c r="AF1443" s="1">
        <f t="shared" si="710"/>
        <v>7.608241679760569E-2</v>
      </c>
      <c r="AG1443" s="1"/>
      <c r="AH1443" s="1"/>
      <c r="AI1443" s="1"/>
      <c r="AJ1443" s="1"/>
      <c r="AK1443" s="1">
        <f t="shared" si="711"/>
        <v>0.29897919713472298</v>
      </c>
      <c r="AL1443" s="1"/>
      <c r="AM1443" s="1"/>
      <c r="AN1443" s="1"/>
      <c r="AO1443" s="1"/>
      <c r="AP1443" s="1">
        <f t="shared" si="704"/>
        <v>0</v>
      </c>
      <c r="AQ1443" s="1">
        <f t="shared" si="705"/>
        <v>683.75157052348789</v>
      </c>
      <c r="AR1443" s="1"/>
      <c r="AT1443">
        <f t="shared" si="706"/>
        <v>0</v>
      </c>
      <c r="AV1443">
        <f t="shared" si="707"/>
        <v>0</v>
      </c>
      <c r="AW1443">
        <f t="shared" si="708"/>
        <v>0</v>
      </c>
      <c r="AX1443">
        <f t="shared" si="709"/>
        <v>0</v>
      </c>
    </row>
    <row r="1444" spans="5:50" x14ac:dyDescent="0.35"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>
        <f t="shared" ref="V1444:V1507" si="712">MAX(0.3*$B$7, $B$7*(1 - $B$30*LN(1 + X1444))) + AJ1444</f>
        <v>252.230509749524</v>
      </c>
      <c r="W1444" s="1"/>
      <c r="X1444" s="1"/>
      <c r="Y1444" s="1"/>
      <c r="Z1444" s="1"/>
      <c r="AA1444" s="1"/>
      <c r="AB1444" s="1"/>
      <c r="AC1444" s="1"/>
      <c r="AD1444" s="1"/>
      <c r="AE1444" s="1"/>
      <c r="AF1444" s="1">
        <f t="shared" si="710"/>
        <v>7.608241679760569E-2</v>
      </c>
      <c r="AG1444" s="1"/>
      <c r="AH1444" s="1"/>
      <c r="AI1444" s="1"/>
      <c r="AJ1444" s="1"/>
      <c r="AK1444" s="1">
        <f t="shared" si="711"/>
        <v>0.29897919713472298</v>
      </c>
      <c r="AL1444" s="1"/>
      <c r="AM1444" s="1"/>
      <c r="AN1444" s="1"/>
      <c r="AO1444" s="1"/>
      <c r="AP1444" s="1">
        <f t="shared" ref="AP1444:AP1507" si="713">W1444*B$49*N1444</f>
        <v>0</v>
      </c>
      <c r="AQ1444" s="1">
        <f t="shared" ref="AQ1444:AQ1507" si="714">B$9*(AF1443/B$51)*(1 - B$31*MIN(1,U1444))</f>
        <v>683.75157052348789</v>
      </c>
      <c r="AR1444" s="1"/>
      <c r="AT1444">
        <f t="shared" ref="AT1444:AT1507" si="715">AP1444*B$50</f>
        <v>0</v>
      </c>
      <c r="AV1444">
        <f t="shared" ref="AV1444:AV1507" si="716">AT1444*Y1444</f>
        <v>0</v>
      </c>
      <c r="AW1444">
        <f t="shared" ref="AW1444:AW1507" si="717">AR1444*B$52+AV1444*B$53</f>
        <v>0</v>
      </c>
      <c r="AX1444">
        <f t="shared" ref="AX1444:AX1507" si="718">AX1443+AW1443*B$3</f>
        <v>0</v>
      </c>
    </row>
    <row r="1445" spans="5:50" x14ac:dyDescent="0.35"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>
        <f t="shared" si="712"/>
        <v>252.230509749524</v>
      </c>
      <c r="W1445" s="1"/>
      <c r="X1445" s="1"/>
      <c r="Y1445" s="1"/>
      <c r="Z1445" s="1"/>
      <c r="AA1445" s="1"/>
      <c r="AB1445" s="1"/>
      <c r="AC1445" s="1"/>
      <c r="AD1445" s="1"/>
      <c r="AE1445" s="1"/>
      <c r="AF1445" s="1">
        <f t="shared" si="710"/>
        <v>7.608241679760569E-2</v>
      </c>
      <c r="AG1445" s="1"/>
      <c r="AH1445" s="1"/>
      <c r="AI1445" s="1"/>
      <c r="AJ1445" s="1"/>
      <c r="AK1445" s="1">
        <f t="shared" si="711"/>
        <v>0.29897919713472298</v>
      </c>
      <c r="AL1445" s="1"/>
      <c r="AM1445" s="1"/>
      <c r="AN1445" s="1"/>
      <c r="AO1445" s="1"/>
      <c r="AP1445" s="1">
        <f t="shared" si="713"/>
        <v>0</v>
      </c>
      <c r="AQ1445" s="1">
        <f t="shared" si="714"/>
        <v>683.75157052348789</v>
      </c>
      <c r="AR1445" s="1"/>
      <c r="AT1445">
        <f t="shared" si="715"/>
        <v>0</v>
      </c>
      <c r="AV1445">
        <f t="shared" si="716"/>
        <v>0</v>
      </c>
      <c r="AW1445">
        <f t="shared" si="717"/>
        <v>0</v>
      </c>
      <c r="AX1445">
        <f t="shared" si="718"/>
        <v>0</v>
      </c>
    </row>
    <row r="1446" spans="5:50" x14ac:dyDescent="0.35"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>
        <f t="shared" si="712"/>
        <v>252.230509749524</v>
      </c>
      <c r="W1446" s="1"/>
      <c r="X1446" s="1"/>
      <c r="Y1446" s="1"/>
      <c r="Z1446" s="1"/>
      <c r="AA1446" s="1"/>
      <c r="AB1446" s="1"/>
      <c r="AC1446" s="1"/>
      <c r="AD1446" s="1"/>
      <c r="AE1446" s="1"/>
      <c r="AF1446" s="1">
        <f t="shared" si="710"/>
        <v>7.608241679760569E-2</v>
      </c>
      <c r="AG1446" s="1"/>
      <c r="AH1446" s="1"/>
      <c r="AI1446" s="1"/>
      <c r="AJ1446" s="1"/>
      <c r="AK1446" s="1">
        <f t="shared" si="711"/>
        <v>0.29897919713472298</v>
      </c>
      <c r="AL1446" s="1"/>
      <c r="AM1446" s="1"/>
      <c r="AN1446" s="1"/>
      <c r="AO1446" s="1"/>
      <c r="AP1446" s="1">
        <f t="shared" si="713"/>
        <v>0</v>
      </c>
      <c r="AQ1446" s="1">
        <f t="shared" si="714"/>
        <v>683.75157052348789</v>
      </c>
      <c r="AR1446" s="1"/>
      <c r="AT1446">
        <f t="shared" si="715"/>
        <v>0</v>
      </c>
      <c r="AV1446">
        <f t="shared" si="716"/>
        <v>0</v>
      </c>
      <c r="AW1446">
        <f t="shared" si="717"/>
        <v>0</v>
      </c>
      <c r="AX1446">
        <f t="shared" si="718"/>
        <v>0</v>
      </c>
    </row>
    <row r="1447" spans="5:50" x14ac:dyDescent="0.35"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>
        <f t="shared" si="712"/>
        <v>252.230509749524</v>
      </c>
      <c r="W1447" s="1"/>
      <c r="X1447" s="1"/>
      <c r="Y1447" s="1"/>
      <c r="Z1447" s="1"/>
      <c r="AA1447" s="1"/>
      <c r="AB1447" s="1"/>
      <c r="AC1447" s="1"/>
      <c r="AD1447" s="1"/>
      <c r="AE1447" s="1"/>
      <c r="AF1447" s="1">
        <f t="shared" si="710"/>
        <v>7.608241679760569E-2</v>
      </c>
      <c r="AG1447" s="1"/>
      <c r="AH1447" s="1"/>
      <c r="AI1447" s="1"/>
      <c r="AJ1447" s="1"/>
      <c r="AK1447" s="1">
        <f t="shared" si="711"/>
        <v>0.29897919713472298</v>
      </c>
      <c r="AL1447" s="1"/>
      <c r="AM1447" s="1"/>
      <c r="AN1447" s="1"/>
      <c r="AO1447" s="1"/>
      <c r="AP1447" s="1">
        <f t="shared" si="713"/>
        <v>0</v>
      </c>
      <c r="AQ1447" s="1">
        <f t="shared" si="714"/>
        <v>683.75157052348789</v>
      </c>
      <c r="AR1447" s="1"/>
      <c r="AT1447">
        <f t="shared" si="715"/>
        <v>0</v>
      </c>
      <c r="AV1447">
        <f t="shared" si="716"/>
        <v>0</v>
      </c>
      <c r="AW1447">
        <f t="shared" si="717"/>
        <v>0</v>
      </c>
      <c r="AX1447">
        <f t="shared" si="718"/>
        <v>0</v>
      </c>
    </row>
    <row r="1448" spans="5:50" x14ac:dyDescent="0.35"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>
        <f t="shared" si="712"/>
        <v>252.230509749524</v>
      </c>
      <c r="W1448" s="1"/>
      <c r="X1448" s="1"/>
      <c r="Y1448" s="1"/>
      <c r="Z1448" s="1"/>
      <c r="AA1448" s="1"/>
      <c r="AB1448" s="1"/>
      <c r="AC1448" s="1"/>
      <c r="AD1448" s="1"/>
      <c r="AE1448" s="1"/>
      <c r="AF1448" s="1">
        <f t="shared" si="710"/>
        <v>7.608241679760569E-2</v>
      </c>
      <c r="AG1448" s="1"/>
      <c r="AH1448" s="1"/>
      <c r="AI1448" s="1"/>
      <c r="AJ1448" s="1"/>
      <c r="AK1448" s="1">
        <f t="shared" si="711"/>
        <v>0.29897919713472298</v>
      </c>
      <c r="AL1448" s="1"/>
      <c r="AM1448" s="1"/>
      <c r="AN1448" s="1"/>
      <c r="AO1448" s="1"/>
      <c r="AP1448" s="1">
        <f t="shared" si="713"/>
        <v>0</v>
      </c>
      <c r="AQ1448" s="1">
        <f t="shared" si="714"/>
        <v>683.75157052348789</v>
      </c>
      <c r="AR1448" s="1"/>
      <c r="AT1448">
        <f t="shared" si="715"/>
        <v>0</v>
      </c>
      <c r="AV1448">
        <f t="shared" si="716"/>
        <v>0</v>
      </c>
      <c r="AW1448">
        <f t="shared" si="717"/>
        <v>0</v>
      </c>
      <c r="AX1448">
        <f t="shared" si="718"/>
        <v>0</v>
      </c>
    </row>
    <row r="1449" spans="5:50" x14ac:dyDescent="0.35"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>
        <f t="shared" si="712"/>
        <v>252.230509749524</v>
      </c>
      <c r="W1449" s="1"/>
      <c r="X1449" s="1"/>
      <c r="Y1449" s="1"/>
      <c r="Z1449" s="1"/>
      <c r="AA1449" s="1"/>
      <c r="AB1449" s="1"/>
      <c r="AC1449" s="1"/>
      <c r="AD1449" s="1"/>
      <c r="AE1449" s="1"/>
      <c r="AF1449" s="1">
        <f t="shared" si="710"/>
        <v>7.608241679760569E-2</v>
      </c>
      <c r="AG1449" s="1"/>
      <c r="AH1449" s="1"/>
      <c r="AI1449" s="1"/>
      <c r="AJ1449" s="1"/>
      <c r="AK1449" s="1">
        <f t="shared" si="711"/>
        <v>0.29897919713472298</v>
      </c>
      <c r="AL1449" s="1"/>
      <c r="AM1449" s="1"/>
      <c r="AN1449" s="1"/>
      <c r="AO1449" s="1"/>
      <c r="AP1449" s="1">
        <f t="shared" si="713"/>
        <v>0</v>
      </c>
      <c r="AQ1449" s="1">
        <f t="shared" si="714"/>
        <v>683.75157052348789</v>
      </c>
      <c r="AR1449" s="1"/>
      <c r="AT1449">
        <f t="shared" si="715"/>
        <v>0</v>
      </c>
      <c r="AV1449">
        <f t="shared" si="716"/>
        <v>0</v>
      </c>
      <c r="AW1449">
        <f t="shared" si="717"/>
        <v>0</v>
      </c>
      <c r="AX1449">
        <f t="shared" si="718"/>
        <v>0</v>
      </c>
    </row>
    <row r="1450" spans="5:50" x14ac:dyDescent="0.35"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>
        <f t="shared" si="712"/>
        <v>252.230509749524</v>
      </c>
      <c r="W1450" s="1"/>
      <c r="X1450" s="1"/>
      <c r="Y1450" s="1"/>
      <c r="Z1450" s="1"/>
      <c r="AA1450" s="1"/>
      <c r="AB1450" s="1"/>
      <c r="AC1450" s="1"/>
      <c r="AD1450" s="1"/>
      <c r="AE1450" s="1"/>
      <c r="AF1450" s="1">
        <f t="shared" si="710"/>
        <v>7.608241679760569E-2</v>
      </c>
      <c r="AG1450" s="1"/>
      <c r="AH1450" s="1"/>
      <c r="AI1450" s="1"/>
      <c r="AJ1450" s="1"/>
      <c r="AK1450" s="1">
        <f t="shared" si="711"/>
        <v>0.29897919713472298</v>
      </c>
      <c r="AL1450" s="1"/>
      <c r="AM1450" s="1"/>
      <c r="AN1450" s="1"/>
      <c r="AO1450" s="1"/>
      <c r="AP1450" s="1">
        <f t="shared" si="713"/>
        <v>0</v>
      </c>
      <c r="AQ1450" s="1">
        <f t="shared" si="714"/>
        <v>683.75157052348789</v>
      </c>
      <c r="AR1450" s="1"/>
      <c r="AT1450">
        <f t="shared" si="715"/>
        <v>0</v>
      </c>
      <c r="AV1450">
        <f t="shared" si="716"/>
        <v>0</v>
      </c>
      <c r="AW1450">
        <f t="shared" si="717"/>
        <v>0</v>
      </c>
      <c r="AX1450">
        <f t="shared" si="718"/>
        <v>0</v>
      </c>
    </row>
    <row r="1451" spans="5:50" x14ac:dyDescent="0.35"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>
        <f t="shared" si="712"/>
        <v>252.230509749524</v>
      </c>
      <c r="W1451" s="1"/>
      <c r="X1451" s="1"/>
      <c r="Y1451" s="1"/>
      <c r="Z1451" s="1"/>
      <c r="AA1451" s="1"/>
      <c r="AB1451" s="1"/>
      <c r="AC1451" s="1"/>
      <c r="AD1451" s="1"/>
      <c r="AE1451" s="1"/>
      <c r="AF1451" s="1">
        <f t="shared" si="710"/>
        <v>7.608241679760569E-2</v>
      </c>
      <c r="AG1451" s="1"/>
      <c r="AH1451" s="1"/>
      <c r="AI1451" s="1"/>
      <c r="AJ1451" s="1"/>
      <c r="AK1451" s="1">
        <f t="shared" si="711"/>
        <v>0.29897919713472298</v>
      </c>
      <c r="AL1451" s="1"/>
      <c r="AM1451" s="1"/>
      <c r="AN1451" s="1"/>
      <c r="AO1451" s="1"/>
      <c r="AP1451" s="1">
        <f t="shared" si="713"/>
        <v>0</v>
      </c>
      <c r="AQ1451" s="1">
        <f t="shared" si="714"/>
        <v>683.75157052348789</v>
      </c>
      <c r="AR1451" s="1"/>
      <c r="AT1451">
        <f t="shared" si="715"/>
        <v>0</v>
      </c>
      <c r="AV1451">
        <f t="shared" si="716"/>
        <v>0</v>
      </c>
      <c r="AW1451">
        <f t="shared" si="717"/>
        <v>0</v>
      </c>
      <c r="AX1451">
        <f t="shared" si="718"/>
        <v>0</v>
      </c>
    </row>
    <row r="1452" spans="5:50" x14ac:dyDescent="0.35"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>
        <f t="shared" si="712"/>
        <v>252.230509749524</v>
      </c>
      <c r="W1452" s="1"/>
      <c r="X1452" s="1"/>
      <c r="Y1452" s="1"/>
      <c r="Z1452" s="1"/>
      <c r="AA1452" s="1"/>
      <c r="AB1452" s="1"/>
      <c r="AC1452" s="1"/>
      <c r="AD1452" s="1"/>
      <c r="AE1452" s="1"/>
      <c r="AF1452" s="1">
        <f t="shared" si="710"/>
        <v>7.608241679760569E-2</v>
      </c>
      <c r="AG1452" s="1"/>
      <c r="AH1452" s="1"/>
      <c r="AI1452" s="1"/>
      <c r="AJ1452" s="1"/>
      <c r="AK1452" s="1">
        <f t="shared" si="711"/>
        <v>0.29897919713472298</v>
      </c>
      <c r="AL1452" s="1"/>
      <c r="AM1452" s="1"/>
      <c r="AN1452" s="1"/>
      <c r="AO1452" s="1"/>
      <c r="AP1452" s="1">
        <f t="shared" si="713"/>
        <v>0</v>
      </c>
      <c r="AQ1452" s="1">
        <f t="shared" si="714"/>
        <v>683.75157052348789</v>
      </c>
      <c r="AR1452" s="1"/>
      <c r="AT1452">
        <f t="shared" si="715"/>
        <v>0</v>
      </c>
      <c r="AV1452">
        <f t="shared" si="716"/>
        <v>0</v>
      </c>
      <c r="AW1452">
        <f t="shared" si="717"/>
        <v>0</v>
      </c>
      <c r="AX1452">
        <f t="shared" si="718"/>
        <v>0</v>
      </c>
    </row>
    <row r="1453" spans="5:50" x14ac:dyDescent="0.35"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>
        <f t="shared" si="712"/>
        <v>252.230509749524</v>
      </c>
      <c r="W1453" s="1"/>
      <c r="X1453" s="1"/>
      <c r="Y1453" s="1"/>
      <c r="Z1453" s="1"/>
      <c r="AA1453" s="1"/>
      <c r="AB1453" s="1"/>
      <c r="AC1453" s="1"/>
      <c r="AD1453" s="1"/>
      <c r="AE1453" s="1"/>
      <c r="AF1453" s="1">
        <f t="shared" si="710"/>
        <v>7.608241679760569E-2</v>
      </c>
      <c r="AG1453" s="1"/>
      <c r="AH1453" s="1"/>
      <c r="AI1453" s="1"/>
      <c r="AJ1453" s="1"/>
      <c r="AK1453" s="1">
        <f t="shared" si="711"/>
        <v>0.29897919713472298</v>
      </c>
      <c r="AL1453" s="1"/>
      <c r="AM1453" s="1"/>
      <c r="AN1453" s="1"/>
      <c r="AO1453" s="1"/>
      <c r="AP1453" s="1">
        <f t="shared" si="713"/>
        <v>0</v>
      </c>
      <c r="AQ1453" s="1">
        <f t="shared" si="714"/>
        <v>683.75157052348789</v>
      </c>
      <c r="AR1453" s="1"/>
      <c r="AT1453">
        <f t="shared" si="715"/>
        <v>0</v>
      </c>
      <c r="AV1453">
        <f t="shared" si="716"/>
        <v>0</v>
      </c>
      <c r="AW1453">
        <f t="shared" si="717"/>
        <v>0</v>
      </c>
      <c r="AX1453">
        <f t="shared" si="718"/>
        <v>0</v>
      </c>
    </row>
    <row r="1454" spans="5:50" x14ac:dyDescent="0.35"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>
        <f t="shared" si="712"/>
        <v>252.230509749524</v>
      </c>
      <c r="W1454" s="1"/>
      <c r="X1454" s="1"/>
      <c r="Y1454" s="1"/>
      <c r="Z1454" s="1"/>
      <c r="AA1454" s="1"/>
      <c r="AB1454" s="1"/>
      <c r="AC1454" s="1"/>
      <c r="AD1454" s="1"/>
      <c r="AE1454" s="1"/>
      <c r="AF1454" s="1">
        <f t="shared" si="710"/>
        <v>7.608241679760569E-2</v>
      </c>
      <c r="AG1454" s="1"/>
      <c r="AH1454" s="1"/>
      <c r="AI1454" s="1"/>
      <c r="AJ1454" s="1"/>
      <c r="AK1454" s="1">
        <f t="shared" si="711"/>
        <v>0.29897919713472298</v>
      </c>
      <c r="AL1454" s="1"/>
      <c r="AM1454" s="1"/>
      <c r="AN1454" s="1"/>
      <c r="AO1454" s="1"/>
      <c r="AP1454" s="1">
        <f t="shared" si="713"/>
        <v>0</v>
      </c>
      <c r="AQ1454" s="1">
        <f t="shared" si="714"/>
        <v>683.75157052348789</v>
      </c>
      <c r="AR1454" s="1"/>
      <c r="AT1454">
        <f t="shared" si="715"/>
        <v>0</v>
      </c>
      <c r="AV1454">
        <f t="shared" si="716"/>
        <v>0</v>
      </c>
      <c r="AW1454">
        <f t="shared" si="717"/>
        <v>0</v>
      </c>
      <c r="AX1454">
        <f t="shared" si="718"/>
        <v>0</v>
      </c>
    </row>
    <row r="1455" spans="5:50" x14ac:dyDescent="0.35"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>
        <f t="shared" si="712"/>
        <v>252.230509749524</v>
      </c>
      <c r="W1455" s="1"/>
      <c r="X1455" s="1"/>
      <c r="Y1455" s="1"/>
      <c r="Z1455" s="1"/>
      <c r="AA1455" s="1"/>
      <c r="AB1455" s="1"/>
      <c r="AC1455" s="1"/>
      <c r="AD1455" s="1"/>
      <c r="AE1455" s="1"/>
      <c r="AF1455" s="1">
        <f t="shared" si="710"/>
        <v>7.608241679760569E-2</v>
      </c>
      <c r="AG1455" s="1"/>
      <c r="AH1455" s="1"/>
      <c r="AI1455" s="1"/>
      <c r="AJ1455" s="1"/>
      <c r="AK1455" s="1">
        <f t="shared" si="711"/>
        <v>0.29897919713472298</v>
      </c>
      <c r="AL1455" s="1"/>
      <c r="AM1455" s="1"/>
      <c r="AN1455" s="1"/>
      <c r="AO1455" s="1"/>
      <c r="AP1455" s="1">
        <f t="shared" si="713"/>
        <v>0</v>
      </c>
      <c r="AQ1455" s="1">
        <f t="shared" si="714"/>
        <v>683.75157052348789</v>
      </c>
      <c r="AR1455" s="1"/>
      <c r="AT1455">
        <f t="shared" si="715"/>
        <v>0</v>
      </c>
      <c r="AV1455">
        <f t="shared" si="716"/>
        <v>0</v>
      </c>
      <c r="AW1455">
        <f t="shared" si="717"/>
        <v>0</v>
      </c>
      <c r="AX1455">
        <f t="shared" si="718"/>
        <v>0</v>
      </c>
    </row>
    <row r="1456" spans="5:50" x14ac:dyDescent="0.35"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>
        <f t="shared" si="712"/>
        <v>252.230509749524</v>
      </c>
      <c r="W1456" s="1"/>
      <c r="X1456" s="1"/>
      <c r="Y1456" s="1"/>
      <c r="Z1456" s="1"/>
      <c r="AA1456" s="1"/>
      <c r="AB1456" s="1"/>
      <c r="AC1456" s="1"/>
      <c r="AD1456" s="1"/>
      <c r="AE1456" s="1"/>
      <c r="AF1456" s="1">
        <f t="shared" si="710"/>
        <v>7.608241679760569E-2</v>
      </c>
      <c r="AG1456" s="1"/>
      <c r="AH1456" s="1"/>
      <c r="AI1456" s="1"/>
      <c r="AJ1456" s="1"/>
      <c r="AK1456" s="1">
        <f t="shared" si="711"/>
        <v>0.29897919713472298</v>
      </c>
      <c r="AL1456" s="1"/>
      <c r="AM1456" s="1"/>
      <c r="AN1456" s="1"/>
      <c r="AO1456" s="1"/>
      <c r="AP1456" s="1">
        <f t="shared" si="713"/>
        <v>0</v>
      </c>
      <c r="AQ1456" s="1">
        <f t="shared" si="714"/>
        <v>683.75157052348789</v>
      </c>
      <c r="AR1456" s="1"/>
      <c r="AT1456">
        <f t="shared" si="715"/>
        <v>0</v>
      </c>
      <c r="AV1456">
        <f t="shared" si="716"/>
        <v>0</v>
      </c>
      <c r="AW1456">
        <f t="shared" si="717"/>
        <v>0</v>
      </c>
      <c r="AX1456">
        <f t="shared" si="718"/>
        <v>0</v>
      </c>
    </row>
    <row r="1457" spans="5:50" x14ac:dyDescent="0.35"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>
        <f t="shared" si="712"/>
        <v>252.230509749524</v>
      </c>
      <c r="W1457" s="1"/>
      <c r="X1457" s="1"/>
      <c r="Y1457" s="1"/>
      <c r="Z1457" s="1"/>
      <c r="AA1457" s="1"/>
      <c r="AB1457" s="1"/>
      <c r="AC1457" s="1"/>
      <c r="AD1457" s="1"/>
      <c r="AE1457" s="1"/>
      <c r="AF1457" s="1">
        <f t="shared" si="710"/>
        <v>7.608241679760569E-2</v>
      </c>
      <c r="AG1457" s="1"/>
      <c r="AH1457" s="1"/>
      <c r="AI1457" s="1"/>
      <c r="AJ1457" s="1"/>
      <c r="AK1457" s="1">
        <f t="shared" si="711"/>
        <v>0.29897919713472298</v>
      </c>
      <c r="AL1457" s="1"/>
      <c r="AM1457" s="1"/>
      <c r="AN1457" s="1"/>
      <c r="AO1457" s="1"/>
      <c r="AP1457" s="1">
        <f t="shared" si="713"/>
        <v>0</v>
      </c>
      <c r="AQ1457" s="1">
        <f t="shared" si="714"/>
        <v>683.75157052348789</v>
      </c>
      <c r="AR1457" s="1"/>
      <c r="AT1457">
        <f t="shared" si="715"/>
        <v>0</v>
      </c>
      <c r="AV1457">
        <f t="shared" si="716"/>
        <v>0</v>
      </c>
      <c r="AW1457">
        <f t="shared" si="717"/>
        <v>0</v>
      </c>
      <c r="AX1457">
        <f t="shared" si="718"/>
        <v>0</v>
      </c>
    </row>
    <row r="1458" spans="5:50" x14ac:dyDescent="0.35"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>
        <f t="shared" si="712"/>
        <v>252.230509749524</v>
      </c>
      <c r="W1458" s="1"/>
      <c r="X1458" s="1"/>
      <c r="Y1458" s="1"/>
      <c r="Z1458" s="1"/>
      <c r="AA1458" s="1"/>
      <c r="AB1458" s="1"/>
      <c r="AC1458" s="1"/>
      <c r="AD1458" s="1"/>
      <c r="AE1458" s="1"/>
      <c r="AF1458" s="1">
        <f t="shared" si="710"/>
        <v>7.608241679760569E-2</v>
      </c>
      <c r="AG1458" s="1"/>
      <c r="AH1458" s="1"/>
      <c r="AI1458" s="1"/>
      <c r="AJ1458" s="1"/>
      <c r="AK1458" s="1">
        <f t="shared" si="711"/>
        <v>0.29897919713472298</v>
      </c>
      <c r="AL1458" s="1"/>
      <c r="AM1458" s="1"/>
      <c r="AN1458" s="1"/>
      <c r="AO1458" s="1"/>
      <c r="AP1458" s="1">
        <f t="shared" si="713"/>
        <v>0</v>
      </c>
      <c r="AQ1458" s="1">
        <f t="shared" si="714"/>
        <v>683.75157052348789</v>
      </c>
      <c r="AR1458" s="1"/>
      <c r="AT1458">
        <f t="shared" si="715"/>
        <v>0</v>
      </c>
      <c r="AV1458">
        <f t="shared" si="716"/>
        <v>0</v>
      </c>
      <c r="AW1458">
        <f t="shared" si="717"/>
        <v>0</v>
      </c>
      <c r="AX1458">
        <f t="shared" si="718"/>
        <v>0</v>
      </c>
    </row>
    <row r="1459" spans="5:50" x14ac:dyDescent="0.35"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>
        <f t="shared" si="712"/>
        <v>252.230509749524</v>
      </c>
      <c r="W1459" s="1"/>
      <c r="X1459" s="1"/>
      <c r="Y1459" s="1"/>
      <c r="Z1459" s="1"/>
      <c r="AA1459" s="1"/>
      <c r="AB1459" s="1"/>
      <c r="AC1459" s="1"/>
      <c r="AD1459" s="1"/>
      <c r="AE1459" s="1"/>
      <c r="AF1459" s="1">
        <f t="shared" si="710"/>
        <v>7.608241679760569E-2</v>
      </c>
      <c r="AG1459" s="1"/>
      <c r="AH1459" s="1"/>
      <c r="AI1459" s="1"/>
      <c r="AJ1459" s="1"/>
      <c r="AK1459" s="1">
        <f t="shared" si="711"/>
        <v>0.29897919713472298</v>
      </c>
      <c r="AL1459" s="1"/>
      <c r="AM1459" s="1"/>
      <c r="AN1459" s="1"/>
      <c r="AO1459" s="1"/>
      <c r="AP1459" s="1">
        <f t="shared" si="713"/>
        <v>0</v>
      </c>
      <c r="AQ1459" s="1">
        <f t="shared" si="714"/>
        <v>683.75157052348789</v>
      </c>
      <c r="AR1459" s="1"/>
      <c r="AT1459">
        <f t="shared" si="715"/>
        <v>0</v>
      </c>
      <c r="AV1459">
        <f t="shared" si="716"/>
        <v>0</v>
      </c>
      <c r="AW1459">
        <f t="shared" si="717"/>
        <v>0</v>
      </c>
      <c r="AX1459">
        <f t="shared" si="718"/>
        <v>0</v>
      </c>
    </row>
    <row r="1460" spans="5:50" x14ac:dyDescent="0.35"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>
        <f t="shared" si="712"/>
        <v>252.230509749524</v>
      </c>
      <c r="W1460" s="1"/>
      <c r="X1460" s="1"/>
      <c r="Y1460" s="1"/>
      <c r="Z1460" s="1"/>
      <c r="AA1460" s="1"/>
      <c r="AB1460" s="1"/>
      <c r="AC1460" s="1"/>
      <c r="AD1460" s="1"/>
      <c r="AE1460" s="1"/>
      <c r="AF1460" s="1">
        <f t="shared" si="710"/>
        <v>7.608241679760569E-2</v>
      </c>
      <c r="AG1460" s="1"/>
      <c r="AH1460" s="1"/>
      <c r="AI1460" s="1"/>
      <c r="AJ1460" s="1"/>
      <c r="AK1460" s="1">
        <f t="shared" si="711"/>
        <v>0.29897919713472298</v>
      </c>
      <c r="AL1460" s="1"/>
      <c r="AM1460" s="1"/>
      <c r="AN1460" s="1"/>
      <c r="AO1460" s="1"/>
      <c r="AP1460" s="1">
        <f t="shared" si="713"/>
        <v>0</v>
      </c>
      <c r="AQ1460" s="1">
        <f t="shared" si="714"/>
        <v>683.75157052348789</v>
      </c>
      <c r="AR1460" s="1"/>
      <c r="AT1460">
        <f t="shared" si="715"/>
        <v>0</v>
      </c>
      <c r="AV1460">
        <f t="shared" si="716"/>
        <v>0</v>
      </c>
      <c r="AW1460">
        <f t="shared" si="717"/>
        <v>0</v>
      </c>
      <c r="AX1460">
        <f t="shared" si="718"/>
        <v>0</v>
      </c>
    </row>
    <row r="1461" spans="5:50" x14ac:dyDescent="0.35"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>
        <f t="shared" si="712"/>
        <v>252.230509749524</v>
      </c>
      <c r="W1461" s="1"/>
      <c r="X1461" s="1"/>
      <c r="Y1461" s="1"/>
      <c r="Z1461" s="1"/>
      <c r="AA1461" s="1"/>
      <c r="AB1461" s="1"/>
      <c r="AC1461" s="1"/>
      <c r="AD1461" s="1"/>
      <c r="AE1461" s="1"/>
      <c r="AF1461" s="1">
        <f t="shared" si="710"/>
        <v>7.608241679760569E-2</v>
      </c>
      <c r="AG1461" s="1"/>
      <c r="AH1461" s="1"/>
      <c r="AI1461" s="1"/>
      <c r="AJ1461" s="1"/>
      <c r="AK1461" s="1">
        <f t="shared" si="711"/>
        <v>0.29897919713472298</v>
      </c>
      <c r="AL1461" s="1"/>
      <c r="AM1461" s="1"/>
      <c r="AN1461" s="1"/>
      <c r="AO1461" s="1"/>
      <c r="AP1461" s="1">
        <f t="shared" si="713"/>
        <v>0</v>
      </c>
      <c r="AQ1461" s="1">
        <f t="shared" si="714"/>
        <v>683.75157052348789</v>
      </c>
      <c r="AR1461" s="1"/>
      <c r="AT1461">
        <f t="shared" si="715"/>
        <v>0</v>
      </c>
      <c r="AV1461">
        <f t="shared" si="716"/>
        <v>0</v>
      </c>
      <c r="AW1461">
        <f t="shared" si="717"/>
        <v>0</v>
      </c>
      <c r="AX1461">
        <f t="shared" si="718"/>
        <v>0</v>
      </c>
    </row>
    <row r="1462" spans="5:50" x14ac:dyDescent="0.35"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>
        <f t="shared" si="712"/>
        <v>252.230509749524</v>
      </c>
      <c r="W1462" s="1"/>
      <c r="X1462" s="1"/>
      <c r="Y1462" s="1"/>
      <c r="Z1462" s="1"/>
      <c r="AA1462" s="1"/>
      <c r="AB1462" s="1"/>
      <c r="AC1462" s="1"/>
      <c r="AD1462" s="1"/>
      <c r="AE1462" s="1"/>
      <c r="AF1462" s="1">
        <f t="shared" si="710"/>
        <v>7.608241679760569E-2</v>
      </c>
      <c r="AG1462" s="1"/>
      <c r="AH1462" s="1"/>
      <c r="AI1462" s="1"/>
      <c r="AJ1462" s="1"/>
      <c r="AK1462" s="1">
        <f t="shared" si="711"/>
        <v>0.29897919713472298</v>
      </c>
      <c r="AL1462" s="1"/>
      <c r="AM1462" s="1"/>
      <c r="AN1462" s="1"/>
      <c r="AO1462" s="1"/>
      <c r="AP1462" s="1">
        <f t="shared" si="713"/>
        <v>0</v>
      </c>
      <c r="AQ1462" s="1">
        <f t="shared" si="714"/>
        <v>683.75157052348789</v>
      </c>
      <c r="AR1462" s="1"/>
      <c r="AT1462">
        <f t="shared" si="715"/>
        <v>0</v>
      </c>
      <c r="AV1462">
        <f t="shared" si="716"/>
        <v>0</v>
      </c>
      <c r="AW1462">
        <f t="shared" si="717"/>
        <v>0</v>
      </c>
      <c r="AX1462">
        <f t="shared" si="718"/>
        <v>0</v>
      </c>
    </row>
    <row r="1463" spans="5:50" x14ac:dyDescent="0.35"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>
        <f t="shared" si="712"/>
        <v>252.230509749524</v>
      </c>
      <c r="W1463" s="1"/>
      <c r="X1463" s="1"/>
      <c r="Y1463" s="1"/>
      <c r="Z1463" s="1"/>
      <c r="AA1463" s="1"/>
      <c r="AB1463" s="1"/>
      <c r="AC1463" s="1"/>
      <c r="AD1463" s="1"/>
      <c r="AE1463" s="1"/>
      <c r="AF1463" s="1">
        <f t="shared" si="710"/>
        <v>7.608241679760569E-2</v>
      </c>
      <c r="AG1463" s="1"/>
      <c r="AH1463" s="1"/>
      <c r="AI1463" s="1"/>
      <c r="AJ1463" s="1"/>
      <c r="AK1463" s="1">
        <f t="shared" si="711"/>
        <v>0.29897919713472298</v>
      </c>
      <c r="AL1463" s="1"/>
      <c r="AM1463" s="1"/>
      <c r="AN1463" s="1"/>
      <c r="AO1463" s="1"/>
      <c r="AP1463" s="1">
        <f t="shared" si="713"/>
        <v>0</v>
      </c>
      <c r="AQ1463" s="1">
        <f t="shared" si="714"/>
        <v>683.75157052348789</v>
      </c>
      <c r="AR1463" s="1"/>
      <c r="AT1463">
        <f t="shared" si="715"/>
        <v>0</v>
      </c>
      <c r="AV1463">
        <f t="shared" si="716"/>
        <v>0</v>
      </c>
      <c r="AW1463">
        <f t="shared" si="717"/>
        <v>0</v>
      </c>
      <c r="AX1463">
        <f t="shared" si="718"/>
        <v>0</v>
      </c>
    </row>
    <row r="1464" spans="5:50" x14ac:dyDescent="0.35"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>
        <f t="shared" si="712"/>
        <v>252.230509749524</v>
      </c>
      <c r="W1464" s="1"/>
      <c r="X1464" s="1"/>
      <c r="Y1464" s="1"/>
      <c r="Z1464" s="1"/>
      <c r="AA1464" s="1"/>
      <c r="AB1464" s="1"/>
      <c r="AC1464" s="1"/>
      <c r="AD1464" s="1"/>
      <c r="AE1464" s="1"/>
      <c r="AF1464" s="1">
        <f t="shared" si="710"/>
        <v>7.608241679760569E-2</v>
      </c>
      <c r="AG1464" s="1"/>
      <c r="AH1464" s="1"/>
      <c r="AI1464" s="1"/>
      <c r="AJ1464" s="1"/>
      <c r="AK1464" s="1">
        <f t="shared" si="711"/>
        <v>0.29897919713472298</v>
      </c>
      <c r="AL1464" s="1"/>
      <c r="AM1464" s="1"/>
      <c r="AN1464" s="1"/>
      <c r="AO1464" s="1"/>
      <c r="AP1464" s="1">
        <f t="shared" si="713"/>
        <v>0</v>
      </c>
      <c r="AQ1464" s="1">
        <f t="shared" si="714"/>
        <v>683.75157052348789</v>
      </c>
      <c r="AR1464" s="1"/>
      <c r="AT1464">
        <f t="shared" si="715"/>
        <v>0</v>
      </c>
      <c r="AV1464">
        <f t="shared" si="716"/>
        <v>0</v>
      </c>
      <c r="AW1464">
        <f t="shared" si="717"/>
        <v>0</v>
      </c>
      <c r="AX1464">
        <f t="shared" si="718"/>
        <v>0</v>
      </c>
    </row>
    <row r="1465" spans="5:50" x14ac:dyDescent="0.35"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>
        <f t="shared" si="712"/>
        <v>252.230509749524</v>
      </c>
      <c r="W1465" s="1"/>
      <c r="X1465" s="1"/>
      <c r="Y1465" s="1"/>
      <c r="Z1465" s="1"/>
      <c r="AA1465" s="1"/>
      <c r="AB1465" s="1"/>
      <c r="AC1465" s="1"/>
      <c r="AD1465" s="1"/>
      <c r="AE1465" s="1"/>
      <c r="AF1465" s="1">
        <f t="shared" si="710"/>
        <v>7.608241679760569E-2</v>
      </c>
      <c r="AG1465" s="1"/>
      <c r="AH1465" s="1"/>
      <c r="AI1465" s="1"/>
      <c r="AJ1465" s="1"/>
      <c r="AK1465" s="1">
        <f t="shared" si="711"/>
        <v>0.29897919713472298</v>
      </c>
      <c r="AL1465" s="1"/>
      <c r="AM1465" s="1"/>
      <c r="AN1465" s="1"/>
      <c r="AO1465" s="1"/>
      <c r="AP1465" s="1">
        <f t="shared" si="713"/>
        <v>0</v>
      </c>
      <c r="AQ1465" s="1">
        <f t="shared" si="714"/>
        <v>683.75157052348789</v>
      </c>
      <c r="AR1465" s="1"/>
      <c r="AT1465">
        <f t="shared" si="715"/>
        <v>0</v>
      </c>
      <c r="AV1465">
        <f t="shared" si="716"/>
        <v>0</v>
      </c>
      <c r="AW1465">
        <f t="shared" si="717"/>
        <v>0</v>
      </c>
      <c r="AX1465">
        <f t="shared" si="718"/>
        <v>0</v>
      </c>
    </row>
    <row r="1466" spans="5:50" x14ac:dyDescent="0.35"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>
        <f t="shared" si="712"/>
        <v>252.230509749524</v>
      </c>
      <c r="W1466" s="1"/>
      <c r="X1466" s="1"/>
      <c r="Y1466" s="1"/>
      <c r="Z1466" s="1"/>
      <c r="AA1466" s="1"/>
      <c r="AB1466" s="1"/>
      <c r="AC1466" s="1"/>
      <c r="AD1466" s="1"/>
      <c r="AE1466" s="1"/>
      <c r="AF1466" s="1">
        <f t="shared" si="710"/>
        <v>7.608241679760569E-2</v>
      </c>
      <c r="AG1466" s="1"/>
      <c r="AH1466" s="1"/>
      <c r="AI1466" s="1"/>
      <c r="AJ1466" s="1"/>
      <c r="AK1466" s="1">
        <f t="shared" si="711"/>
        <v>0.29897919713472298</v>
      </c>
      <c r="AL1466" s="1"/>
      <c r="AM1466" s="1"/>
      <c r="AN1466" s="1"/>
      <c r="AO1466" s="1"/>
      <c r="AP1466" s="1">
        <f t="shared" si="713"/>
        <v>0</v>
      </c>
      <c r="AQ1466" s="1">
        <f t="shared" si="714"/>
        <v>683.75157052348789</v>
      </c>
      <c r="AR1466" s="1"/>
      <c r="AT1466">
        <f t="shared" si="715"/>
        <v>0</v>
      </c>
      <c r="AV1466">
        <f t="shared" si="716"/>
        <v>0</v>
      </c>
      <c r="AW1466">
        <f t="shared" si="717"/>
        <v>0</v>
      </c>
      <c r="AX1466">
        <f t="shared" si="718"/>
        <v>0</v>
      </c>
    </row>
    <row r="1467" spans="5:50" x14ac:dyDescent="0.35"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>
        <f t="shared" si="712"/>
        <v>252.230509749524</v>
      </c>
      <c r="W1467" s="1"/>
      <c r="X1467" s="1"/>
      <c r="Y1467" s="1"/>
      <c r="Z1467" s="1"/>
      <c r="AA1467" s="1"/>
      <c r="AB1467" s="1"/>
      <c r="AC1467" s="1"/>
      <c r="AD1467" s="1"/>
      <c r="AE1467" s="1"/>
      <c r="AF1467" s="1">
        <f t="shared" si="710"/>
        <v>7.608241679760569E-2</v>
      </c>
      <c r="AG1467" s="1"/>
      <c r="AH1467" s="1"/>
      <c r="AI1467" s="1"/>
      <c r="AJ1467" s="1"/>
      <c r="AK1467" s="1">
        <f t="shared" si="711"/>
        <v>0.29897919713472298</v>
      </c>
      <c r="AL1467" s="1"/>
      <c r="AM1467" s="1"/>
      <c r="AN1467" s="1"/>
      <c r="AO1467" s="1"/>
      <c r="AP1467" s="1">
        <f t="shared" si="713"/>
        <v>0</v>
      </c>
      <c r="AQ1467" s="1">
        <f t="shared" si="714"/>
        <v>683.75157052348789</v>
      </c>
      <c r="AR1467" s="1"/>
      <c r="AT1467">
        <f t="shared" si="715"/>
        <v>0</v>
      </c>
      <c r="AV1467">
        <f t="shared" si="716"/>
        <v>0</v>
      </c>
      <c r="AW1467">
        <f t="shared" si="717"/>
        <v>0</v>
      </c>
      <c r="AX1467">
        <f t="shared" si="718"/>
        <v>0</v>
      </c>
    </row>
    <row r="1468" spans="5:50" x14ac:dyDescent="0.35"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>
        <f t="shared" si="712"/>
        <v>252.230509749524</v>
      </c>
      <c r="W1468" s="1"/>
      <c r="X1468" s="1"/>
      <c r="Y1468" s="1"/>
      <c r="Z1468" s="1"/>
      <c r="AA1468" s="1"/>
      <c r="AB1468" s="1"/>
      <c r="AC1468" s="1"/>
      <c r="AD1468" s="1"/>
      <c r="AE1468" s="1"/>
      <c r="AF1468" s="1">
        <f t="shared" si="710"/>
        <v>7.608241679760569E-2</v>
      </c>
      <c r="AG1468" s="1"/>
      <c r="AH1468" s="1"/>
      <c r="AI1468" s="1"/>
      <c r="AJ1468" s="1"/>
      <c r="AK1468" s="1">
        <f t="shared" si="711"/>
        <v>0.29897919713472298</v>
      </c>
      <c r="AL1468" s="1"/>
      <c r="AM1468" s="1"/>
      <c r="AN1468" s="1"/>
      <c r="AO1468" s="1"/>
      <c r="AP1468" s="1">
        <f t="shared" si="713"/>
        <v>0</v>
      </c>
      <c r="AQ1468" s="1">
        <f t="shared" si="714"/>
        <v>683.75157052348789</v>
      </c>
      <c r="AR1468" s="1"/>
      <c r="AT1468">
        <f t="shared" si="715"/>
        <v>0</v>
      </c>
      <c r="AV1468">
        <f t="shared" si="716"/>
        <v>0</v>
      </c>
      <c r="AW1468">
        <f t="shared" si="717"/>
        <v>0</v>
      </c>
      <c r="AX1468">
        <f t="shared" si="718"/>
        <v>0</v>
      </c>
    </row>
    <row r="1469" spans="5:50" x14ac:dyDescent="0.35"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>
        <f t="shared" si="712"/>
        <v>252.230509749524</v>
      </c>
      <c r="W1469" s="1"/>
      <c r="X1469" s="1"/>
      <c r="Y1469" s="1"/>
      <c r="Z1469" s="1"/>
      <c r="AA1469" s="1"/>
      <c r="AB1469" s="1"/>
      <c r="AC1469" s="1"/>
      <c r="AD1469" s="1"/>
      <c r="AE1469" s="1"/>
      <c r="AF1469" s="1">
        <f t="shared" si="710"/>
        <v>7.608241679760569E-2</v>
      </c>
      <c r="AG1469" s="1"/>
      <c r="AH1469" s="1"/>
      <c r="AI1469" s="1"/>
      <c r="AJ1469" s="1"/>
      <c r="AK1469" s="1">
        <f t="shared" si="711"/>
        <v>0.29897919713472298</v>
      </c>
      <c r="AL1469" s="1"/>
      <c r="AM1469" s="1"/>
      <c r="AN1469" s="1"/>
      <c r="AO1469" s="1"/>
      <c r="AP1469" s="1">
        <f t="shared" si="713"/>
        <v>0</v>
      </c>
      <c r="AQ1469" s="1">
        <f t="shared" si="714"/>
        <v>683.75157052348789</v>
      </c>
      <c r="AR1469" s="1"/>
      <c r="AT1469">
        <f t="shared" si="715"/>
        <v>0</v>
      </c>
      <c r="AV1469">
        <f t="shared" si="716"/>
        <v>0</v>
      </c>
      <c r="AW1469">
        <f t="shared" si="717"/>
        <v>0</v>
      </c>
      <c r="AX1469">
        <f t="shared" si="718"/>
        <v>0</v>
      </c>
    </row>
    <row r="1470" spans="5:50" x14ac:dyDescent="0.35"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>
        <f t="shared" si="712"/>
        <v>252.230509749524</v>
      </c>
      <c r="W1470" s="1"/>
      <c r="X1470" s="1"/>
      <c r="Y1470" s="1"/>
      <c r="Z1470" s="1"/>
      <c r="AA1470" s="1"/>
      <c r="AB1470" s="1"/>
      <c r="AC1470" s="1"/>
      <c r="AD1470" s="1"/>
      <c r="AE1470" s="1"/>
      <c r="AF1470" s="1">
        <f t="shared" si="710"/>
        <v>7.608241679760569E-2</v>
      </c>
      <c r="AG1470" s="1"/>
      <c r="AH1470" s="1"/>
      <c r="AI1470" s="1"/>
      <c r="AJ1470" s="1"/>
      <c r="AK1470" s="1">
        <f t="shared" si="711"/>
        <v>0.29897919713472298</v>
      </c>
      <c r="AL1470" s="1"/>
      <c r="AM1470" s="1"/>
      <c r="AN1470" s="1"/>
      <c r="AO1470" s="1"/>
      <c r="AP1470" s="1">
        <f t="shared" si="713"/>
        <v>0</v>
      </c>
      <c r="AQ1470" s="1">
        <f t="shared" si="714"/>
        <v>683.75157052348789</v>
      </c>
      <c r="AR1470" s="1"/>
      <c r="AT1470">
        <f t="shared" si="715"/>
        <v>0</v>
      </c>
      <c r="AV1470">
        <f t="shared" si="716"/>
        <v>0</v>
      </c>
      <c r="AW1470">
        <f t="shared" si="717"/>
        <v>0</v>
      </c>
      <c r="AX1470">
        <f t="shared" si="718"/>
        <v>0</v>
      </c>
    </row>
    <row r="1471" spans="5:50" x14ac:dyDescent="0.35"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>
        <f t="shared" si="712"/>
        <v>252.230509749524</v>
      </c>
      <c r="W1471" s="1"/>
      <c r="X1471" s="1"/>
      <c r="Y1471" s="1"/>
      <c r="Z1471" s="1"/>
      <c r="AA1471" s="1"/>
      <c r="AB1471" s="1"/>
      <c r="AC1471" s="1"/>
      <c r="AD1471" s="1"/>
      <c r="AE1471" s="1"/>
      <c r="AF1471" s="1">
        <f t="shared" si="710"/>
        <v>7.608241679760569E-2</v>
      </c>
      <c r="AG1471" s="1"/>
      <c r="AH1471" s="1"/>
      <c r="AI1471" s="1"/>
      <c r="AJ1471" s="1"/>
      <c r="AK1471" s="1">
        <f t="shared" si="711"/>
        <v>0.29897919713472298</v>
      </c>
      <c r="AL1471" s="1"/>
      <c r="AM1471" s="1"/>
      <c r="AN1471" s="1"/>
      <c r="AO1471" s="1"/>
      <c r="AP1471" s="1">
        <f t="shared" si="713"/>
        <v>0</v>
      </c>
      <c r="AQ1471" s="1">
        <f t="shared" si="714"/>
        <v>683.75157052348789</v>
      </c>
      <c r="AR1471" s="1"/>
      <c r="AT1471">
        <f t="shared" si="715"/>
        <v>0</v>
      </c>
      <c r="AV1471">
        <f t="shared" si="716"/>
        <v>0</v>
      </c>
      <c r="AW1471">
        <f t="shared" si="717"/>
        <v>0</v>
      </c>
      <c r="AX1471">
        <f t="shared" si="718"/>
        <v>0</v>
      </c>
    </row>
    <row r="1472" spans="5:50" x14ac:dyDescent="0.35"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>
        <f t="shared" si="712"/>
        <v>252.230509749524</v>
      </c>
      <c r="W1472" s="1"/>
      <c r="X1472" s="1"/>
      <c r="Y1472" s="1"/>
      <c r="Z1472" s="1"/>
      <c r="AA1472" s="1"/>
      <c r="AB1472" s="1"/>
      <c r="AC1472" s="1"/>
      <c r="AD1472" s="1"/>
      <c r="AE1472" s="1"/>
      <c r="AF1472" s="1">
        <f t="shared" si="710"/>
        <v>7.608241679760569E-2</v>
      </c>
      <c r="AG1472" s="1"/>
      <c r="AH1472" s="1"/>
      <c r="AI1472" s="1"/>
      <c r="AJ1472" s="1"/>
      <c r="AK1472" s="1">
        <f t="shared" si="711"/>
        <v>0.29897919713472298</v>
      </c>
      <c r="AL1472" s="1"/>
      <c r="AM1472" s="1"/>
      <c r="AN1472" s="1"/>
      <c r="AO1472" s="1"/>
      <c r="AP1472" s="1">
        <f t="shared" si="713"/>
        <v>0</v>
      </c>
      <c r="AQ1472" s="1">
        <f t="shared" si="714"/>
        <v>683.75157052348789</v>
      </c>
      <c r="AR1472" s="1"/>
      <c r="AT1472">
        <f t="shared" si="715"/>
        <v>0</v>
      </c>
      <c r="AV1472">
        <f t="shared" si="716"/>
        <v>0</v>
      </c>
      <c r="AW1472">
        <f t="shared" si="717"/>
        <v>0</v>
      </c>
      <c r="AX1472">
        <f t="shared" si="718"/>
        <v>0</v>
      </c>
    </row>
    <row r="1473" spans="5:50" x14ac:dyDescent="0.35"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>
        <f t="shared" si="712"/>
        <v>252.230509749524</v>
      </c>
      <c r="W1473" s="1"/>
      <c r="X1473" s="1"/>
      <c r="Y1473" s="1"/>
      <c r="Z1473" s="1"/>
      <c r="AA1473" s="1"/>
      <c r="AB1473" s="1"/>
      <c r="AC1473" s="1"/>
      <c r="AD1473" s="1"/>
      <c r="AE1473" s="1"/>
      <c r="AF1473" s="1">
        <f t="shared" si="710"/>
        <v>7.608241679760569E-2</v>
      </c>
      <c r="AG1473" s="1"/>
      <c r="AH1473" s="1"/>
      <c r="AI1473" s="1"/>
      <c r="AJ1473" s="1"/>
      <c r="AK1473" s="1">
        <f t="shared" si="711"/>
        <v>0.29897919713472298</v>
      </c>
      <c r="AL1473" s="1"/>
      <c r="AM1473" s="1"/>
      <c r="AN1473" s="1"/>
      <c r="AO1473" s="1"/>
      <c r="AP1473" s="1">
        <f t="shared" si="713"/>
        <v>0</v>
      </c>
      <c r="AQ1473" s="1">
        <f t="shared" si="714"/>
        <v>683.75157052348789</v>
      </c>
      <c r="AR1473" s="1"/>
      <c r="AT1473">
        <f t="shared" si="715"/>
        <v>0</v>
      </c>
      <c r="AV1473">
        <f t="shared" si="716"/>
        <v>0</v>
      </c>
      <c r="AW1473">
        <f t="shared" si="717"/>
        <v>0</v>
      </c>
      <c r="AX1473">
        <f t="shared" si="718"/>
        <v>0</v>
      </c>
    </row>
    <row r="1474" spans="5:50" x14ac:dyDescent="0.35"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>
        <f t="shared" si="712"/>
        <v>252.230509749524</v>
      </c>
      <c r="W1474" s="1"/>
      <c r="X1474" s="1"/>
      <c r="Y1474" s="1"/>
      <c r="Z1474" s="1"/>
      <c r="AA1474" s="1"/>
      <c r="AB1474" s="1"/>
      <c r="AC1474" s="1"/>
      <c r="AD1474" s="1"/>
      <c r="AE1474" s="1"/>
      <c r="AF1474" s="1">
        <f t="shared" si="710"/>
        <v>7.608241679760569E-2</v>
      </c>
      <c r="AG1474" s="1"/>
      <c r="AH1474" s="1"/>
      <c r="AI1474" s="1"/>
      <c r="AJ1474" s="1"/>
      <c r="AK1474" s="1">
        <f t="shared" si="711"/>
        <v>0.29897919713472298</v>
      </c>
      <c r="AL1474" s="1"/>
      <c r="AM1474" s="1"/>
      <c r="AN1474" s="1"/>
      <c r="AO1474" s="1"/>
      <c r="AP1474" s="1">
        <f t="shared" si="713"/>
        <v>0</v>
      </c>
      <c r="AQ1474" s="1">
        <f t="shared" si="714"/>
        <v>683.75157052348789</v>
      </c>
      <c r="AR1474" s="1"/>
      <c r="AT1474">
        <f t="shared" si="715"/>
        <v>0</v>
      </c>
      <c r="AV1474">
        <f t="shared" si="716"/>
        <v>0</v>
      </c>
      <c r="AW1474">
        <f t="shared" si="717"/>
        <v>0</v>
      </c>
      <c r="AX1474">
        <f t="shared" si="718"/>
        <v>0</v>
      </c>
    </row>
    <row r="1475" spans="5:50" x14ac:dyDescent="0.35"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>
        <f t="shared" si="712"/>
        <v>252.230509749524</v>
      </c>
      <c r="W1475" s="1"/>
      <c r="X1475" s="1"/>
      <c r="Y1475" s="1"/>
      <c r="Z1475" s="1"/>
      <c r="AA1475" s="1"/>
      <c r="AB1475" s="1"/>
      <c r="AC1475" s="1"/>
      <c r="AD1475" s="1"/>
      <c r="AE1475" s="1"/>
      <c r="AF1475" s="1">
        <f t="shared" ref="AF1475:AF1538" si="719">0.8*AF1474+0.2*MIN(1.5*B$51,MAX(0.5*B$51,V1475*B$18/(B$18-1)))</f>
        <v>7.608241679760569E-2</v>
      </c>
      <c r="AG1475" s="1"/>
      <c r="AH1475" s="1"/>
      <c r="AI1475" s="1"/>
      <c r="AJ1475" s="1"/>
      <c r="AK1475" s="1">
        <f t="shared" ref="AK1475:AK1538" si="720">$B$8*(1 + $B$54*LN(1 + AR1475/$B$10))</f>
        <v>0.29897919713472298</v>
      </c>
      <c r="AL1475" s="1"/>
      <c r="AM1475" s="1"/>
      <c r="AN1475" s="1"/>
      <c r="AO1475" s="1"/>
      <c r="AP1475" s="1">
        <f t="shared" si="713"/>
        <v>0</v>
      </c>
      <c r="AQ1475" s="1">
        <f t="shared" si="714"/>
        <v>683.75157052348789</v>
      </c>
      <c r="AR1475" s="1"/>
      <c r="AT1475">
        <f t="shared" si="715"/>
        <v>0</v>
      </c>
      <c r="AV1475">
        <f t="shared" si="716"/>
        <v>0</v>
      </c>
      <c r="AW1475">
        <f t="shared" si="717"/>
        <v>0</v>
      </c>
      <c r="AX1475">
        <f t="shared" si="718"/>
        <v>0</v>
      </c>
    </row>
    <row r="1476" spans="5:50" x14ac:dyDescent="0.35"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>
        <f t="shared" si="712"/>
        <v>252.230509749524</v>
      </c>
      <c r="W1476" s="1"/>
      <c r="X1476" s="1"/>
      <c r="Y1476" s="1"/>
      <c r="Z1476" s="1"/>
      <c r="AA1476" s="1"/>
      <c r="AB1476" s="1"/>
      <c r="AC1476" s="1"/>
      <c r="AD1476" s="1"/>
      <c r="AE1476" s="1"/>
      <c r="AF1476" s="1">
        <f t="shared" si="719"/>
        <v>7.608241679760569E-2</v>
      </c>
      <c r="AG1476" s="1"/>
      <c r="AH1476" s="1"/>
      <c r="AI1476" s="1"/>
      <c r="AJ1476" s="1"/>
      <c r="AK1476" s="1">
        <f t="shared" si="720"/>
        <v>0.29897919713472298</v>
      </c>
      <c r="AL1476" s="1"/>
      <c r="AM1476" s="1"/>
      <c r="AN1476" s="1"/>
      <c r="AO1476" s="1"/>
      <c r="AP1476" s="1">
        <f t="shared" si="713"/>
        <v>0</v>
      </c>
      <c r="AQ1476" s="1">
        <f t="shared" si="714"/>
        <v>683.75157052348789</v>
      </c>
      <c r="AR1476" s="1"/>
      <c r="AT1476">
        <f t="shared" si="715"/>
        <v>0</v>
      </c>
      <c r="AV1476">
        <f t="shared" si="716"/>
        <v>0</v>
      </c>
      <c r="AW1476">
        <f t="shared" si="717"/>
        <v>0</v>
      </c>
      <c r="AX1476">
        <f t="shared" si="718"/>
        <v>0</v>
      </c>
    </row>
    <row r="1477" spans="5:50" x14ac:dyDescent="0.35"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>
        <f t="shared" si="712"/>
        <v>252.230509749524</v>
      </c>
      <c r="W1477" s="1"/>
      <c r="X1477" s="1"/>
      <c r="Y1477" s="1"/>
      <c r="Z1477" s="1"/>
      <c r="AA1477" s="1"/>
      <c r="AB1477" s="1"/>
      <c r="AC1477" s="1"/>
      <c r="AD1477" s="1"/>
      <c r="AE1477" s="1"/>
      <c r="AF1477" s="1">
        <f t="shared" si="719"/>
        <v>7.608241679760569E-2</v>
      </c>
      <c r="AG1477" s="1"/>
      <c r="AH1477" s="1"/>
      <c r="AI1477" s="1"/>
      <c r="AJ1477" s="1"/>
      <c r="AK1477" s="1">
        <f t="shared" si="720"/>
        <v>0.29897919713472298</v>
      </c>
      <c r="AL1477" s="1"/>
      <c r="AM1477" s="1"/>
      <c r="AN1477" s="1"/>
      <c r="AO1477" s="1"/>
      <c r="AP1477" s="1">
        <f t="shared" si="713"/>
        <v>0</v>
      </c>
      <c r="AQ1477" s="1">
        <f t="shared" si="714"/>
        <v>683.75157052348789</v>
      </c>
      <c r="AR1477" s="1"/>
      <c r="AT1477">
        <f t="shared" si="715"/>
        <v>0</v>
      </c>
      <c r="AV1477">
        <f t="shared" si="716"/>
        <v>0</v>
      </c>
      <c r="AW1477">
        <f t="shared" si="717"/>
        <v>0</v>
      </c>
      <c r="AX1477">
        <f t="shared" si="718"/>
        <v>0</v>
      </c>
    </row>
    <row r="1478" spans="5:50" x14ac:dyDescent="0.35"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>
        <f t="shared" si="712"/>
        <v>252.230509749524</v>
      </c>
      <c r="W1478" s="1"/>
      <c r="X1478" s="1"/>
      <c r="Y1478" s="1"/>
      <c r="Z1478" s="1"/>
      <c r="AA1478" s="1"/>
      <c r="AB1478" s="1"/>
      <c r="AC1478" s="1"/>
      <c r="AD1478" s="1"/>
      <c r="AE1478" s="1"/>
      <c r="AF1478" s="1">
        <f t="shared" si="719"/>
        <v>7.608241679760569E-2</v>
      </c>
      <c r="AG1478" s="1"/>
      <c r="AH1478" s="1"/>
      <c r="AI1478" s="1"/>
      <c r="AJ1478" s="1"/>
      <c r="AK1478" s="1">
        <f t="shared" si="720"/>
        <v>0.29897919713472298</v>
      </c>
      <c r="AL1478" s="1"/>
      <c r="AM1478" s="1"/>
      <c r="AN1478" s="1"/>
      <c r="AO1478" s="1"/>
      <c r="AP1478" s="1">
        <f t="shared" si="713"/>
        <v>0</v>
      </c>
      <c r="AQ1478" s="1">
        <f t="shared" si="714"/>
        <v>683.75157052348789</v>
      </c>
      <c r="AR1478" s="1"/>
      <c r="AT1478">
        <f t="shared" si="715"/>
        <v>0</v>
      </c>
      <c r="AV1478">
        <f t="shared" si="716"/>
        <v>0</v>
      </c>
      <c r="AW1478">
        <f t="shared" si="717"/>
        <v>0</v>
      </c>
      <c r="AX1478">
        <f t="shared" si="718"/>
        <v>0</v>
      </c>
    </row>
    <row r="1479" spans="5:50" x14ac:dyDescent="0.35"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>
        <f t="shared" si="712"/>
        <v>252.230509749524</v>
      </c>
      <c r="W1479" s="1"/>
      <c r="X1479" s="1"/>
      <c r="Y1479" s="1"/>
      <c r="Z1479" s="1"/>
      <c r="AA1479" s="1"/>
      <c r="AB1479" s="1"/>
      <c r="AC1479" s="1"/>
      <c r="AD1479" s="1"/>
      <c r="AE1479" s="1"/>
      <c r="AF1479" s="1">
        <f t="shared" si="719"/>
        <v>7.608241679760569E-2</v>
      </c>
      <c r="AG1479" s="1"/>
      <c r="AH1479" s="1"/>
      <c r="AI1479" s="1"/>
      <c r="AJ1479" s="1"/>
      <c r="AK1479" s="1">
        <f t="shared" si="720"/>
        <v>0.29897919713472298</v>
      </c>
      <c r="AL1479" s="1"/>
      <c r="AM1479" s="1"/>
      <c r="AN1479" s="1"/>
      <c r="AO1479" s="1"/>
      <c r="AP1479" s="1">
        <f t="shared" si="713"/>
        <v>0</v>
      </c>
      <c r="AQ1479" s="1">
        <f t="shared" si="714"/>
        <v>683.75157052348789</v>
      </c>
      <c r="AR1479" s="1"/>
      <c r="AT1479">
        <f t="shared" si="715"/>
        <v>0</v>
      </c>
      <c r="AV1479">
        <f t="shared" si="716"/>
        <v>0</v>
      </c>
      <c r="AW1479">
        <f t="shared" si="717"/>
        <v>0</v>
      </c>
      <c r="AX1479">
        <f t="shared" si="718"/>
        <v>0</v>
      </c>
    </row>
    <row r="1480" spans="5:50" x14ac:dyDescent="0.35"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>
        <f t="shared" si="712"/>
        <v>252.230509749524</v>
      </c>
      <c r="W1480" s="1"/>
      <c r="X1480" s="1"/>
      <c r="Y1480" s="1"/>
      <c r="Z1480" s="1"/>
      <c r="AA1480" s="1"/>
      <c r="AB1480" s="1"/>
      <c r="AC1480" s="1"/>
      <c r="AD1480" s="1"/>
      <c r="AE1480" s="1"/>
      <c r="AF1480" s="1">
        <f t="shared" si="719"/>
        <v>7.608241679760569E-2</v>
      </c>
      <c r="AG1480" s="1"/>
      <c r="AH1480" s="1"/>
      <c r="AI1480" s="1"/>
      <c r="AJ1480" s="1"/>
      <c r="AK1480" s="1">
        <f t="shared" si="720"/>
        <v>0.29897919713472298</v>
      </c>
      <c r="AL1480" s="1"/>
      <c r="AM1480" s="1"/>
      <c r="AN1480" s="1"/>
      <c r="AO1480" s="1"/>
      <c r="AP1480" s="1">
        <f t="shared" si="713"/>
        <v>0</v>
      </c>
      <c r="AQ1480" s="1">
        <f t="shared" si="714"/>
        <v>683.75157052348789</v>
      </c>
      <c r="AR1480" s="1"/>
      <c r="AT1480">
        <f t="shared" si="715"/>
        <v>0</v>
      </c>
      <c r="AV1480">
        <f t="shared" si="716"/>
        <v>0</v>
      </c>
      <c r="AW1480">
        <f t="shared" si="717"/>
        <v>0</v>
      </c>
      <c r="AX1480">
        <f t="shared" si="718"/>
        <v>0</v>
      </c>
    </row>
    <row r="1481" spans="5:50" x14ac:dyDescent="0.35"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>
        <f t="shared" si="712"/>
        <v>252.230509749524</v>
      </c>
      <c r="W1481" s="1"/>
      <c r="X1481" s="1"/>
      <c r="Y1481" s="1"/>
      <c r="Z1481" s="1"/>
      <c r="AA1481" s="1"/>
      <c r="AB1481" s="1"/>
      <c r="AC1481" s="1"/>
      <c r="AD1481" s="1"/>
      <c r="AE1481" s="1"/>
      <c r="AF1481" s="1">
        <f t="shared" si="719"/>
        <v>7.608241679760569E-2</v>
      </c>
      <c r="AG1481" s="1"/>
      <c r="AH1481" s="1"/>
      <c r="AI1481" s="1"/>
      <c r="AJ1481" s="1"/>
      <c r="AK1481" s="1">
        <f t="shared" si="720"/>
        <v>0.29897919713472298</v>
      </c>
      <c r="AL1481" s="1"/>
      <c r="AM1481" s="1"/>
      <c r="AN1481" s="1"/>
      <c r="AO1481" s="1"/>
      <c r="AP1481" s="1">
        <f t="shared" si="713"/>
        <v>0</v>
      </c>
      <c r="AQ1481" s="1">
        <f t="shared" si="714"/>
        <v>683.75157052348789</v>
      </c>
      <c r="AR1481" s="1"/>
      <c r="AT1481">
        <f t="shared" si="715"/>
        <v>0</v>
      </c>
      <c r="AV1481">
        <f t="shared" si="716"/>
        <v>0</v>
      </c>
      <c r="AW1481">
        <f t="shared" si="717"/>
        <v>0</v>
      </c>
      <c r="AX1481">
        <f t="shared" si="718"/>
        <v>0</v>
      </c>
    </row>
    <row r="1482" spans="5:50" x14ac:dyDescent="0.35"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>
        <f t="shared" si="712"/>
        <v>252.230509749524</v>
      </c>
      <c r="W1482" s="1"/>
      <c r="X1482" s="1"/>
      <c r="Y1482" s="1"/>
      <c r="Z1482" s="1"/>
      <c r="AA1482" s="1"/>
      <c r="AB1482" s="1"/>
      <c r="AC1482" s="1"/>
      <c r="AD1482" s="1"/>
      <c r="AE1482" s="1"/>
      <c r="AF1482" s="1">
        <f t="shared" si="719"/>
        <v>7.608241679760569E-2</v>
      </c>
      <c r="AG1482" s="1"/>
      <c r="AH1482" s="1"/>
      <c r="AI1482" s="1"/>
      <c r="AJ1482" s="1"/>
      <c r="AK1482" s="1">
        <f t="shared" si="720"/>
        <v>0.29897919713472298</v>
      </c>
      <c r="AL1482" s="1"/>
      <c r="AM1482" s="1"/>
      <c r="AN1482" s="1"/>
      <c r="AO1482" s="1"/>
      <c r="AP1482" s="1">
        <f t="shared" si="713"/>
        <v>0</v>
      </c>
      <c r="AQ1482" s="1">
        <f t="shared" si="714"/>
        <v>683.75157052348789</v>
      </c>
      <c r="AR1482" s="1"/>
      <c r="AT1482">
        <f t="shared" si="715"/>
        <v>0</v>
      </c>
      <c r="AV1482">
        <f t="shared" si="716"/>
        <v>0</v>
      </c>
      <c r="AW1482">
        <f t="shared" si="717"/>
        <v>0</v>
      </c>
      <c r="AX1482">
        <f t="shared" si="718"/>
        <v>0</v>
      </c>
    </row>
    <row r="1483" spans="5:50" x14ac:dyDescent="0.35"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>
        <f t="shared" si="712"/>
        <v>252.230509749524</v>
      </c>
      <c r="W1483" s="1"/>
      <c r="X1483" s="1"/>
      <c r="Y1483" s="1"/>
      <c r="Z1483" s="1"/>
      <c r="AA1483" s="1"/>
      <c r="AB1483" s="1"/>
      <c r="AC1483" s="1"/>
      <c r="AD1483" s="1"/>
      <c r="AE1483" s="1"/>
      <c r="AF1483" s="1">
        <f t="shared" si="719"/>
        <v>7.608241679760569E-2</v>
      </c>
      <c r="AG1483" s="1"/>
      <c r="AH1483" s="1"/>
      <c r="AI1483" s="1"/>
      <c r="AJ1483" s="1"/>
      <c r="AK1483" s="1">
        <f t="shared" si="720"/>
        <v>0.29897919713472298</v>
      </c>
      <c r="AL1483" s="1"/>
      <c r="AM1483" s="1"/>
      <c r="AN1483" s="1"/>
      <c r="AO1483" s="1"/>
      <c r="AP1483" s="1">
        <f t="shared" si="713"/>
        <v>0</v>
      </c>
      <c r="AQ1483" s="1">
        <f t="shared" si="714"/>
        <v>683.75157052348789</v>
      </c>
      <c r="AR1483" s="1"/>
      <c r="AT1483">
        <f t="shared" si="715"/>
        <v>0</v>
      </c>
      <c r="AV1483">
        <f t="shared" si="716"/>
        <v>0</v>
      </c>
      <c r="AW1483">
        <f t="shared" si="717"/>
        <v>0</v>
      </c>
      <c r="AX1483">
        <f t="shared" si="718"/>
        <v>0</v>
      </c>
    </row>
    <row r="1484" spans="5:50" x14ac:dyDescent="0.35"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>
        <f t="shared" si="712"/>
        <v>252.230509749524</v>
      </c>
      <c r="W1484" s="1"/>
      <c r="X1484" s="1"/>
      <c r="Y1484" s="1"/>
      <c r="Z1484" s="1"/>
      <c r="AA1484" s="1"/>
      <c r="AB1484" s="1"/>
      <c r="AC1484" s="1"/>
      <c r="AD1484" s="1"/>
      <c r="AE1484" s="1"/>
      <c r="AF1484" s="1">
        <f t="shared" si="719"/>
        <v>7.608241679760569E-2</v>
      </c>
      <c r="AG1484" s="1"/>
      <c r="AH1484" s="1"/>
      <c r="AI1484" s="1"/>
      <c r="AJ1484" s="1"/>
      <c r="AK1484" s="1">
        <f t="shared" si="720"/>
        <v>0.29897919713472298</v>
      </c>
      <c r="AL1484" s="1"/>
      <c r="AM1484" s="1"/>
      <c r="AN1484" s="1"/>
      <c r="AO1484" s="1"/>
      <c r="AP1484" s="1">
        <f t="shared" si="713"/>
        <v>0</v>
      </c>
      <c r="AQ1484" s="1">
        <f t="shared" si="714"/>
        <v>683.75157052348789</v>
      </c>
      <c r="AR1484" s="1"/>
      <c r="AT1484">
        <f t="shared" si="715"/>
        <v>0</v>
      </c>
      <c r="AV1484">
        <f t="shared" si="716"/>
        <v>0</v>
      </c>
      <c r="AW1484">
        <f t="shared" si="717"/>
        <v>0</v>
      </c>
      <c r="AX1484">
        <f t="shared" si="718"/>
        <v>0</v>
      </c>
    </row>
    <row r="1485" spans="5:50" x14ac:dyDescent="0.35"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>
        <f t="shared" si="712"/>
        <v>252.230509749524</v>
      </c>
      <c r="W1485" s="1"/>
      <c r="X1485" s="1"/>
      <c r="Y1485" s="1"/>
      <c r="Z1485" s="1"/>
      <c r="AA1485" s="1"/>
      <c r="AB1485" s="1"/>
      <c r="AC1485" s="1"/>
      <c r="AD1485" s="1"/>
      <c r="AE1485" s="1"/>
      <c r="AF1485" s="1">
        <f t="shared" si="719"/>
        <v>7.608241679760569E-2</v>
      </c>
      <c r="AG1485" s="1"/>
      <c r="AH1485" s="1"/>
      <c r="AI1485" s="1"/>
      <c r="AJ1485" s="1"/>
      <c r="AK1485" s="1">
        <f t="shared" si="720"/>
        <v>0.29897919713472298</v>
      </c>
      <c r="AL1485" s="1"/>
      <c r="AM1485" s="1"/>
      <c r="AN1485" s="1"/>
      <c r="AO1485" s="1"/>
      <c r="AP1485" s="1">
        <f t="shared" si="713"/>
        <v>0</v>
      </c>
      <c r="AQ1485" s="1">
        <f t="shared" si="714"/>
        <v>683.75157052348789</v>
      </c>
      <c r="AR1485" s="1"/>
      <c r="AT1485">
        <f t="shared" si="715"/>
        <v>0</v>
      </c>
      <c r="AV1485">
        <f t="shared" si="716"/>
        <v>0</v>
      </c>
      <c r="AW1485">
        <f t="shared" si="717"/>
        <v>0</v>
      </c>
      <c r="AX1485">
        <f t="shared" si="718"/>
        <v>0</v>
      </c>
    </row>
    <row r="1486" spans="5:50" x14ac:dyDescent="0.35"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>
        <f t="shared" si="712"/>
        <v>252.230509749524</v>
      </c>
      <c r="W1486" s="1"/>
      <c r="X1486" s="1"/>
      <c r="Y1486" s="1"/>
      <c r="Z1486" s="1"/>
      <c r="AA1486" s="1"/>
      <c r="AB1486" s="1"/>
      <c r="AC1486" s="1"/>
      <c r="AD1486" s="1"/>
      <c r="AE1486" s="1"/>
      <c r="AF1486" s="1">
        <f t="shared" si="719"/>
        <v>7.608241679760569E-2</v>
      </c>
      <c r="AG1486" s="1"/>
      <c r="AH1486" s="1"/>
      <c r="AI1486" s="1"/>
      <c r="AJ1486" s="1"/>
      <c r="AK1486" s="1">
        <f t="shared" si="720"/>
        <v>0.29897919713472298</v>
      </c>
      <c r="AL1486" s="1"/>
      <c r="AM1486" s="1"/>
      <c r="AN1486" s="1"/>
      <c r="AO1486" s="1"/>
      <c r="AP1486" s="1">
        <f t="shared" si="713"/>
        <v>0</v>
      </c>
      <c r="AQ1486" s="1">
        <f t="shared" si="714"/>
        <v>683.75157052348789</v>
      </c>
      <c r="AR1486" s="1"/>
      <c r="AT1486">
        <f t="shared" si="715"/>
        <v>0</v>
      </c>
      <c r="AV1486">
        <f t="shared" si="716"/>
        <v>0</v>
      </c>
      <c r="AW1486">
        <f t="shared" si="717"/>
        <v>0</v>
      </c>
      <c r="AX1486">
        <f t="shared" si="718"/>
        <v>0</v>
      </c>
    </row>
    <row r="1487" spans="5:50" x14ac:dyDescent="0.35"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>
        <f t="shared" si="712"/>
        <v>252.230509749524</v>
      </c>
      <c r="W1487" s="1"/>
      <c r="X1487" s="1"/>
      <c r="Y1487" s="1"/>
      <c r="Z1487" s="1"/>
      <c r="AA1487" s="1"/>
      <c r="AB1487" s="1"/>
      <c r="AC1487" s="1"/>
      <c r="AD1487" s="1"/>
      <c r="AE1487" s="1"/>
      <c r="AF1487" s="1">
        <f t="shared" si="719"/>
        <v>7.608241679760569E-2</v>
      </c>
      <c r="AG1487" s="1"/>
      <c r="AH1487" s="1"/>
      <c r="AI1487" s="1"/>
      <c r="AJ1487" s="1"/>
      <c r="AK1487" s="1">
        <f t="shared" si="720"/>
        <v>0.29897919713472298</v>
      </c>
      <c r="AL1487" s="1"/>
      <c r="AM1487" s="1"/>
      <c r="AN1487" s="1"/>
      <c r="AO1487" s="1"/>
      <c r="AP1487" s="1">
        <f t="shared" si="713"/>
        <v>0</v>
      </c>
      <c r="AQ1487" s="1">
        <f t="shared" si="714"/>
        <v>683.75157052348789</v>
      </c>
      <c r="AR1487" s="1"/>
      <c r="AT1487">
        <f t="shared" si="715"/>
        <v>0</v>
      </c>
      <c r="AV1487">
        <f t="shared" si="716"/>
        <v>0</v>
      </c>
      <c r="AW1487">
        <f t="shared" si="717"/>
        <v>0</v>
      </c>
      <c r="AX1487">
        <f t="shared" si="718"/>
        <v>0</v>
      </c>
    </row>
    <row r="1488" spans="5:50" x14ac:dyDescent="0.35"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>
        <f t="shared" si="712"/>
        <v>252.230509749524</v>
      </c>
      <c r="W1488" s="1"/>
      <c r="X1488" s="1"/>
      <c r="Y1488" s="1"/>
      <c r="Z1488" s="1"/>
      <c r="AA1488" s="1"/>
      <c r="AB1488" s="1"/>
      <c r="AC1488" s="1"/>
      <c r="AD1488" s="1"/>
      <c r="AE1488" s="1"/>
      <c r="AF1488" s="1">
        <f t="shared" si="719"/>
        <v>7.608241679760569E-2</v>
      </c>
      <c r="AG1488" s="1"/>
      <c r="AH1488" s="1"/>
      <c r="AI1488" s="1"/>
      <c r="AJ1488" s="1"/>
      <c r="AK1488" s="1">
        <f t="shared" si="720"/>
        <v>0.29897919713472298</v>
      </c>
      <c r="AL1488" s="1"/>
      <c r="AM1488" s="1"/>
      <c r="AN1488" s="1"/>
      <c r="AO1488" s="1"/>
      <c r="AP1488" s="1">
        <f t="shared" si="713"/>
        <v>0</v>
      </c>
      <c r="AQ1488" s="1">
        <f t="shared" si="714"/>
        <v>683.75157052348789</v>
      </c>
      <c r="AR1488" s="1"/>
      <c r="AT1488">
        <f t="shared" si="715"/>
        <v>0</v>
      </c>
      <c r="AV1488">
        <f t="shared" si="716"/>
        <v>0</v>
      </c>
      <c r="AW1488">
        <f t="shared" si="717"/>
        <v>0</v>
      </c>
      <c r="AX1488">
        <f t="shared" si="718"/>
        <v>0</v>
      </c>
    </row>
    <row r="1489" spans="5:50" x14ac:dyDescent="0.35"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>
        <f t="shared" si="712"/>
        <v>252.230509749524</v>
      </c>
      <c r="W1489" s="1"/>
      <c r="X1489" s="1"/>
      <c r="Y1489" s="1"/>
      <c r="Z1489" s="1"/>
      <c r="AA1489" s="1"/>
      <c r="AB1489" s="1"/>
      <c r="AC1489" s="1"/>
      <c r="AD1489" s="1"/>
      <c r="AE1489" s="1"/>
      <c r="AF1489" s="1">
        <f t="shared" si="719"/>
        <v>7.608241679760569E-2</v>
      </c>
      <c r="AG1489" s="1"/>
      <c r="AH1489" s="1"/>
      <c r="AI1489" s="1"/>
      <c r="AJ1489" s="1"/>
      <c r="AK1489" s="1">
        <f t="shared" si="720"/>
        <v>0.29897919713472298</v>
      </c>
      <c r="AL1489" s="1"/>
      <c r="AM1489" s="1"/>
      <c r="AN1489" s="1"/>
      <c r="AO1489" s="1"/>
      <c r="AP1489" s="1">
        <f t="shared" si="713"/>
        <v>0</v>
      </c>
      <c r="AQ1489" s="1">
        <f t="shared" si="714"/>
        <v>683.75157052348789</v>
      </c>
      <c r="AR1489" s="1"/>
      <c r="AT1489">
        <f t="shared" si="715"/>
        <v>0</v>
      </c>
      <c r="AV1489">
        <f t="shared" si="716"/>
        <v>0</v>
      </c>
      <c r="AW1489">
        <f t="shared" si="717"/>
        <v>0</v>
      </c>
      <c r="AX1489">
        <f t="shared" si="718"/>
        <v>0</v>
      </c>
    </row>
    <row r="1490" spans="5:50" x14ac:dyDescent="0.35"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>
        <f t="shared" si="712"/>
        <v>252.230509749524</v>
      </c>
      <c r="W1490" s="1"/>
      <c r="X1490" s="1"/>
      <c r="Y1490" s="1"/>
      <c r="Z1490" s="1"/>
      <c r="AA1490" s="1"/>
      <c r="AB1490" s="1"/>
      <c r="AC1490" s="1"/>
      <c r="AD1490" s="1"/>
      <c r="AE1490" s="1"/>
      <c r="AF1490" s="1">
        <f t="shared" si="719"/>
        <v>7.608241679760569E-2</v>
      </c>
      <c r="AG1490" s="1"/>
      <c r="AH1490" s="1"/>
      <c r="AI1490" s="1"/>
      <c r="AJ1490" s="1"/>
      <c r="AK1490" s="1">
        <f t="shared" si="720"/>
        <v>0.29897919713472298</v>
      </c>
      <c r="AL1490" s="1"/>
      <c r="AM1490" s="1"/>
      <c r="AN1490" s="1"/>
      <c r="AO1490" s="1"/>
      <c r="AP1490" s="1">
        <f t="shared" si="713"/>
        <v>0</v>
      </c>
      <c r="AQ1490" s="1">
        <f t="shared" si="714"/>
        <v>683.75157052348789</v>
      </c>
      <c r="AR1490" s="1"/>
      <c r="AT1490">
        <f t="shared" si="715"/>
        <v>0</v>
      </c>
      <c r="AV1490">
        <f t="shared" si="716"/>
        <v>0</v>
      </c>
      <c r="AW1490">
        <f t="shared" si="717"/>
        <v>0</v>
      </c>
      <c r="AX1490">
        <f t="shared" si="718"/>
        <v>0</v>
      </c>
    </row>
    <row r="1491" spans="5:50" x14ac:dyDescent="0.35"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>
        <f t="shared" si="712"/>
        <v>252.230509749524</v>
      </c>
      <c r="W1491" s="1"/>
      <c r="X1491" s="1"/>
      <c r="Y1491" s="1"/>
      <c r="Z1491" s="1"/>
      <c r="AA1491" s="1"/>
      <c r="AB1491" s="1"/>
      <c r="AC1491" s="1"/>
      <c r="AD1491" s="1"/>
      <c r="AE1491" s="1"/>
      <c r="AF1491" s="1">
        <f t="shared" si="719"/>
        <v>7.608241679760569E-2</v>
      </c>
      <c r="AG1491" s="1"/>
      <c r="AH1491" s="1"/>
      <c r="AI1491" s="1"/>
      <c r="AJ1491" s="1"/>
      <c r="AK1491" s="1">
        <f t="shared" si="720"/>
        <v>0.29897919713472298</v>
      </c>
      <c r="AL1491" s="1"/>
      <c r="AM1491" s="1"/>
      <c r="AN1491" s="1"/>
      <c r="AO1491" s="1"/>
      <c r="AP1491" s="1">
        <f t="shared" si="713"/>
        <v>0</v>
      </c>
      <c r="AQ1491" s="1">
        <f t="shared" si="714"/>
        <v>683.75157052348789</v>
      </c>
      <c r="AR1491" s="1"/>
      <c r="AT1491">
        <f t="shared" si="715"/>
        <v>0</v>
      </c>
      <c r="AV1491">
        <f t="shared" si="716"/>
        <v>0</v>
      </c>
      <c r="AW1491">
        <f t="shared" si="717"/>
        <v>0</v>
      </c>
      <c r="AX1491">
        <f t="shared" si="718"/>
        <v>0</v>
      </c>
    </row>
    <row r="1492" spans="5:50" x14ac:dyDescent="0.35"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>
        <f t="shared" si="712"/>
        <v>252.230509749524</v>
      </c>
      <c r="W1492" s="1"/>
      <c r="X1492" s="1"/>
      <c r="Y1492" s="1"/>
      <c r="Z1492" s="1"/>
      <c r="AA1492" s="1"/>
      <c r="AB1492" s="1"/>
      <c r="AC1492" s="1"/>
      <c r="AD1492" s="1"/>
      <c r="AE1492" s="1"/>
      <c r="AF1492" s="1">
        <f t="shared" si="719"/>
        <v>7.608241679760569E-2</v>
      </c>
      <c r="AG1492" s="1"/>
      <c r="AH1492" s="1"/>
      <c r="AI1492" s="1"/>
      <c r="AJ1492" s="1"/>
      <c r="AK1492" s="1">
        <f t="shared" si="720"/>
        <v>0.29897919713472298</v>
      </c>
      <c r="AL1492" s="1"/>
      <c r="AM1492" s="1"/>
      <c r="AN1492" s="1"/>
      <c r="AO1492" s="1"/>
      <c r="AP1492" s="1">
        <f t="shared" si="713"/>
        <v>0</v>
      </c>
      <c r="AQ1492" s="1">
        <f t="shared" si="714"/>
        <v>683.75157052348789</v>
      </c>
      <c r="AR1492" s="1"/>
      <c r="AT1492">
        <f t="shared" si="715"/>
        <v>0</v>
      </c>
      <c r="AV1492">
        <f t="shared" si="716"/>
        <v>0</v>
      </c>
      <c r="AW1492">
        <f t="shared" si="717"/>
        <v>0</v>
      </c>
      <c r="AX1492">
        <f t="shared" si="718"/>
        <v>0</v>
      </c>
    </row>
    <row r="1493" spans="5:50" x14ac:dyDescent="0.35"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>
        <f t="shared" si="712"/>
        <v>252.230509749524</v>
      </c>
      <c r="W1493" s="1"/>
      <c r="X1493" s="1"/>
      <c r="Y1493" s="1"/>
      <c r="Z1493" s="1"/>
      <c r="AA1493" s="1"/>
      <c r="AB1493" s="1"/>
      <c r="AC1493" s="1"/>
      <c r="AD1493" s="1"/>
      <c r="AE1493" s="1"/>
      <c r="AF1493" s="1">
        <f t="shared" si="719"/>
        <v>7.608241679760569E-2</v>
      </c>
      <c r="AG1493" s="1"/>
      <c r="AH1493" s="1"/>
      <c r="AI1493" s="1"/>
      <c r="AJ1493" s="1"/>
      <c r="AK1493" s="1">
        <f t="shared" si="720"/>
        <v>0.29897919713472298</v>
      </c>
      <c r="AL1493" s="1"/>
      <c r="AM1493" s="1"/>
      <c r="AN1493" s="1"/>
      <c r="AO1493" s="1"/>
      <c r="AP1493" s="1">
        <f t="shared" si="713"/>
        <v>0</v>
      </c>
      <c r="AQ1493" s="1">
        <f t="shared" si="714"/>
        <v>683.75157052348789</v>
      </c>
      <c r="AR1493" s="1"/>
      <c r="AT1493">
        <f t="shared" si="715"/>
        <v>0</v>
      </c>
      <c r="AV1493">
        <f t="shared" si="716"/>
        <v>0</v>
      </c>
      <c r="AW1493">
        <f t="shared" si="717"/>
        <v>0</v>
      </c>
      <c r="AX1493">
        <f t="shared" si="718"/>
        <v>0</v>
      </c>
    </row>
    <row r="1494" spans="5:50" x14ac:dyDescent="0.35"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>
        <f t="shared" si="712"/>
        <v>252.230509749524</v>
      </c>
      <c r="W1494" s="1"/>
      <c r="X1494" s="1"/>
      <c r="Y1494" s="1"/>
      <c r="Z1494" s="1"/>
      <c r="AA1494" s="1"/>
      <c r="AB1494" s="1"/>
      <c r="AC1494" s="1"/>
      <c r="AD1494" s="1"/>
      <c r="AE1494" s="1"/>
      <c r="AF1494" s="1">
        <f t="shared" si="719"/>
        <v>7.608241679760569E-2</v>
      </c>
      <c r="AG1494" s="1"/>
      <c r="AH1494" s="1"/>
      <c r="AI1494" s="1"/>
      <c r="AJ1494" s="1"/>
      <c r="AK1494" s="1">
        <f t="shared" si="720"/>
        <v>0.29897919713472298</v>
      </c>
      <c r="AL1494" s="1"/>
      <c r="AM1494" s="1"/>
      <c r="AN1494" s="1"/>
      <c r="AO1494" s="1"/>
      <c r="AP1494" s="1">
        <f t="shared" si="713"/>
        <v>0</v>
      </c>
      <c r="AQ1494" s="1">
        <f t="shared" si="714"/>
        <v>683.75157052348789</v>
      </c>
      <c r="AR1494" s="1"/>
      <c r="AT1494">
        <f t="shared" si="715"/>
        <v>0</v>
      </c>
      <c r="AV1494">
        <f t="shared" si="716"/>
        <v>0</v>
      </c>
      <c r="AW1494">
        <f t="shared" si="717"/>
        <v>0</v>
      </c>
      <c r="AX1494">
        <f t="shared" si="718"/>
        <v>0</v>
      </c>
    </row>
    <row r="1495" spans="5:50" x14ac:dyDescent="0.35"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>
        <f t="shared" si="712"/>
        <v>252.230509749524</v>
      </c>
      <c r="W1495" s="1"/>
      <c r="X1495" s="1"/>
      <c r="Y1495" s="1"/>
      <c r="Z1495" s="1"/>
      <c r="AA1495" s="1"/>
      <c r="AB1495" s="1"/>
      <c r="AC1495" s="1"/>
      <c r="AD1495" s="1"/>
      <c r="AE1495" s="1"/>
      <c r="AF1495" s="1">
        <f t="shared" si="719"/>
        <v>7.608241679760569E-2</v>
      </c>
      <c r="AG1495" s="1"/>
      <c r="AH1495" s="1"/>
      <c r="AI1495" s="1"/>
      <c r="AJ1495" s="1"/>
      <c r="AK1495" s="1">
        <f t="shared" si="720"/>
        <v>0.29897919713472298</v>
      </c>
      <c r="AL1495" s="1"/>
      <c r="AM1495" s="1"/>
      <c r="AN1495" s="1"/>
      <c r="AO1495" s="1"/>
      <c r="AP1495" s="1">
        <f t="shared" si="713"/>
        <v>0</v>
      </c>
      <c r="AQ1495" s="1">
        <f t="shared" si="714"/>
        <v>683.75157052348789</v>
      </c>
      <c r="AR1495" s="1"/>
      <c r="AT1495">
        <f t="shared" si="715"/>
        <v>0</v>
      </c>
      <c r="AV1495">
        <f t="shared" si="716"/>
        <v>0</v>
      </c>
      <c r="AW1495">
        <f t="shared" si="717"/>
        <v>0</v>
      </c>
      <c r="AX1495">
        <f t="shared" si="718"/>
        <v>0</v>
      </c>
    </row>
    <row r="1496" spans="5:50" x14ac:dyDescent="0.35"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>
        <f t="shared" si="712"/>
        <v>252.230509749524</v>
      </c>
      <c r="W1496" s="1"/>
      <c r="X1496" s="1"/>
      <c r="Y1496" s="1"/>
      <c r="Z1496" s="1"/>
      <c r="AA1496" s="1"/>
      <c r="AB1496" s="1"/>
      <c r="AC1496" s="1"/>
      <c r="AD1496" s="1"/>
      <c r="AE1496" s="1"/>
      <c r="AF1496" s="1">
        <f t="shared" si="719"/>
        <v>7.608241679760569E-2</v>
      </c>
      <c r="AG1496" s="1"/>
      <c r="AH1496" s="1"/>
      <c r="AI1496" s="1"/>
      <c r="AJ1496" s="1"/>
      <c r="AK1496" s="1">
        <f t="shared" si="720"/>
        <v>0.29897919713472298</v>
      </c>
      <c r="AL1496" s="1"/>
      <c r="AM1496" s="1"/>
      <c r="AN1496" s="1"/>
      <c r="AO1496" s="1"/>
      <c r="AP1496" s="1">
        <f t="shared" si="713"/>
        <v>0</v>
      </c>
      <c r="AQ1496" s="1">
        <f t="shared" si="714"/>
        <v>683.75157052348789</v>
      </c>
      <c r="AR1496" s="1"/>
      <c r="AT1496">
        <f t="shared" si="715"/>
        <v>0</v>
      </c>
      <c r="AV1496">
        <f t="shared" si="716"/>
        <v>0</v>
      </c>
      <c r="AW1496">
        <f t="shared" si="717"/>
        <v>0</v>
      </c>
      <c r="AX1496">
        <f t="shared" si="718"/>
        <v>0</v>
      </c>
    </row>
    <row r="1497" spans="5:50" x14ac:dyDescent="0.35"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>
        <f t="shared" si="712"/>
        <v>252.230509749524</v>
      </c>
      <c r="W1497" s="1"/>
      <c r="X1497" s="1"/>
      <c r="Y1497" s="1"/>
      <c r="Z1497" s="1"/>
      <c r="AA1497" s="1"/>
      <c r="AB1497" s="1"/>
      <c r="AC1497" s="1"/>
      <c r="AD1497" s="1"/>
      <c r="AE1497" s="1"/>
      <c r="AF1497" s="1">
        <f t="shared" si="719"/>
        <v>7.608241679760569E-2</v>
      </c>
      <c r="AG1497" s="1"/>
      <c r="AH1497" s="1"/>
      <c r="AI1497" s="1"/>
      <c r="AJ1497" s="1"/>
      <c r="AK1497" s="1">
        <f t="shared" si="720"/>
        <v>0.29897919713472298</v>
      </c>
      <c r="AL1497" s="1"/>
      <c r="AM1497" s="1"/>
      <c r="AN1497" s="1"/>
      <c r="AO1497" s="1"/>
      <c r="AP1497" s="1">
        <f t="shared" si="713"/>
        <v>0</v>
      </c>
      <c r="AQ1497" s="1">
        <f t="shared" si="714"/>
        <v>683.75157052348789</v>
      </c>
      <c r="AR1497" s="1"/>
      <c r="AT1497">
        <f t="shared" si="715"/>
        <v>0</v>
      </c>
      <c r="AV1497">
        <f t="shared" si="716"/>
        <v>0</v>
      </c>
      <c r="AW1497">
        <f t="shared" si="717"/>
        <v>0</v>
      </c>
      <c r="AX1497">
        <f t="shared" si="718"/>
        <v>0</v>
      </c>
    </row>
    <row r="1498" spans="5:50" x14ac:dyDescent="0.35"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>
        <f t="shared" si="712"/>
        <v>252.230509749524</v>
      </c>
      <c r="W1498" s="1"/>
      <c r="X1498" s="1"/>
      <c r="Y1498" s="1"/>
      <c r="Z1498" s="1"/>
      <c r="AA1498" s="1"/>
      <c r="AB1498" s="1"/>
      <c r="AC1498" s="1"/>
      <c r="AD1498" s="1"/>
      <c r="AE1498" s="1"/>
      <c r="AF1498" s="1">
        <f t="shared" si="719"/>
        <v>7.608241679760569E-2</v>
      </c>
      <c r="AG1498" s="1"/>
      <c r="AH1498" s="1"/>
      <c r="AI1498" s="1"/>
      <c r="AJ1498" s="1"/>
      <c r="AK1498" s="1">
        <f t="shared" si="720"/>
        <v>0.29897919713472298</v>
      </c>
      <c r="AL1498" s="1"/>
      <c r="AM1498" s="1"/>
      <c r="AN1498" s="1"/>
      <c r="AO1498" s="1"/>
      <c r="AP1498" s="1">
        <f t="shared" si="713"/>
        <v>0</v>
      </c>
      <c r="AQ1498" s="1">
        <f t="shared" si="714"/>
        <v>683.75157052348789</v>
      </c>
      <c r="AR1498" s="1"/>
      <c r="AT1498">
        <f t="shared" si="715"/>
        <v>0</v>
      </c>
      <c r="AV1498">
        <f t="shared" si="716"/>
        <v>0</v>
      </c>
      <c r="AW1498">
        <f t="shared" si="717"/>
        <v>0</v>
      </c>
      <c r="AX1498">
        <f t="shared" si="718"/>
        <v>0</v>
      </c>
    </row>
    <row r="1499" spans="5:50" x14ac:dyDescent="0.35"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>
        <f t="shared" si="712"/>
        <v>252.230509749524</v>
      </c>
      <c r="W1499" s="1"/>
      <c r="X1499" s="1"/>
      <c r="Y1499" s="1"/>
      <c r="Z1499" s="1"/>
      <c r="AA1499" s="1"/>
      <c r="AB1499" s="1"/>
      <c r="AC1499" s="1"/>
      <c r="AD1499" s="1"/>
      <c r="AE1499" s="1"/>
      <c r="AF1499" s="1">
        <f t="shared" si="719"/>
        <v>7.608241679760569E-2</v>
      </c>
      <c r="AG1499" s="1"/>
      <c r="AH1499" s="1"/>
      <c r="AI1499" s="1"/>
      <c r="AJ1499" s="1"/>
      <c r="AK1499" s="1">
        <f t="shared" si="720"/>
        <v>0.29897919713472298</v>
      </c>
      <c r="AL1499" s="1"/>
      <c r="AM1499" s="1"/>
      <c r="AN1499" s="1"/>
      <c r="AO1499" s="1"/>
      <c r="AP1499" s="1">
        <f t="shared" si="713"/>
        <v>0</v>
      </c>
      <c r="AQ1499" s="1">
        <f t="shared" si="714"/>
        <v>683.75157052348789</v>
      </c>
      <c r="AR1499" s="1"/>
      <c r="AT1499">
        <f t="shared" si="715"/>
        <v>0</v>
      </c>
      <c r="AV1499">
        <f t="shared" si="716"/>
        <v>0</v>
      </c>
      <c r="AW1499">
        <f t="shared" si="717"/>
        <v>0</v>
      </c>
      <c r="AX1499">
        <f t="shared" si="718"/>
        <v>0</v>
      </c>
    </row>
    <row r="1500" spans="5:50" x14ac:dyDescent="0.35"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>
        <f t="shared" si="712"/>
        <v>252.230509749524</v>
      </c>
      <c r="W1500" s="1"/>
      <c r="X1500" s="1"/>
      <c r="Y1500" s="1"/>
      <c r="Z1500" s="1"/>
      <c r="AA1500" s="1"/>
      <c r="AB1500" s="1"/>
      <c r="AC1500" s="1"/>
      <c r="AD1500" s="1"/>
      <c r="AE1500" s="1"/>
      <c r="AF1500" s="1">
        <f t="shared" si="719"/>
        <v>7.608241679760569E-2</v>
      </c>
      <c r="AG1500" s="1"/>
      <c r="AH1500" s="1"/>
      <c r="AI1500" s="1"/>
      <c r="AJ1500" s="1"/>
      <c r="AK1500" s="1">
        <f t="shared" si="720"/>
        <v>0.29897919713472298</v>
      </c>
      <c r="AL1500" s="1"/>
      <c r="AM1500" s="1"/>
      <c r="AN1500" s="1"/>
      <c r="AO1500" s="1"/>
      <c r="AP1500" s="1">
        <f t="shared" si="713"/>
        <v>0</v>
      </c>
      <c r="AQ1500" s="1">
        <f t="shared" si="714"/>
        <v>683.75157052348789</v>
      </c>
      <c r="AR1500" s="1"/>
      <c r="AT1500">
        <f t="shared" si="715"/>
        <v>0</v>
      </c>
      <c r="AV1500">
        <f t="shared" si="716"/>
        <v>0</v>
      </c>
      <c r="AW1500">
        <f t="shared" si="717"/>
        <v>0</v>
      </c>
      <c r="AX1500">
        <f t="shared" si="718"/>
        <v>0</v>
      </c>
    </row>
    <row r="1501" spans="5:50" x14ac:dyDescent="0.35"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>
        <f t="shared" si="712"/>
        <v>252.230509749524</v>
      </c>
      <c r="W1501" s="1"/>
      <c r="X1501" s="1"/>
      <c r="Y1501" s="1"/>
      <c r="Z1501" s="1"/>
      <c r="AA1501" s="1"/>
      <c r="AB1501" s="1"/>
      <c r="AC1501" s="1"/>
      <c r="AD1501" s="1"/>
      <c r="AE1501" s="1"/>
      <c r="AF1501" s="1">
        <f t="shared" si="719"/>
        <v>7.608241679760569E-2</v>
      </c>
      <c r="AG1501" s="1"/>
      <c r="AH1501" s="1"/>
      <c r="AI1501" s="1"/>
      <c r="AJ1501" s="1"/>
      <c r="AK1501" s="1">
        <f t="shared" si="720"/>
        <v>0.29897919713472298</v>
      </c>
      <c r="AL1501" s="1"/>
      <c r="AM1501" s="1"/>
      <c r="AN1501" s="1"/>
      <c r="AO1501" s="1"/>
      <c r="AP1501" s="1">
        <f t="shared" si="713"/>
        <v>0</v>
      </c>
      <c r="AQ1501" s="1">
        <f t="shared" si="714"/>
        <v>683.75157052348789</v>
      </c>
      <c r="AR1501" s="1"/>
      <c r="AT1501">
        <f t="shared" si="715"/>
        <v>0</v>
      </c>
      <c r="AV1501">
        <f t="shared" si="716"/>
        <v>0</v>
      </c>
      <c r="AW1501">
        <f t="shared" si="717"/>
        <v>0</v>
      </c>
      <c r="AX1501">
        <f t="shared" si="718"/>
        <v>0</v>
      </c>
    </row>
    <row r="1502" spans="5:50" x14ac:dyDescent="0.35"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>
        <f t="shared" si="712"/>
        <v>252.230509749524</v>
      </c>
      <c r="W1502" s="1"/>
      <c r="X1502" s="1"/>
      <c r="Y1502" s="1"/>
      <c r="Z1502" s="1"/>
      <c r="AA1502" s="1"/>
      <c r="AB1502" s="1"/>
      <c r="AC1502" s="1"/>
      <c r="AD1502" s="1"/>
      <c r="AE1502" s="1"/>
      <c r="AF1502" s="1">
        <f t="shared" si="719"/>
        <v>7.608241679760569E-2</v>
      </c>
      <c r="AG1502" s="1"/>
      <c r="AH1502" s="1"/>
      <c r="AI1502" s="1"/>
      <c r="AJ1502" s="1"/>
      <c r="AK1502" s="1">
        <f t="shared" si="720"/>
        <v>0.29897919713472298</v>
      </c>
      <c r="AL1502" s="1"/>
      <c r="AM1502" s="1"/>
      <c r="AN1502" s="1"/>
      <c r="AO1502" s="1"/>
      <c r="AP1502" s="1">
        <f t="shared" si="713"/>
        <v>0</v>
      </c>
      <c r="AQ1502" s="1">
        <f t="shared" si="714"/>
        <v>683.75157052348789</v>
      </c>
      <c r="AR1502" s="1"/>
      <c r="AT1502">
        <f t="shared" si="715"/>
        <v>0</v>
      </c>
      <c r="AV1502">
        <f t="shared" si="716"/>
        <v>0</v>
      </c>
      <c r="AW1502">
        <f t="shared" si="717"/>
        <v>0</v>
      </c>
      <c r="AX1502">
        <f t="shared" si="718"/>
        <v>0</v>
      </c>
    </row>
    <row r="1503" spans="5:50" x14ac:dyDescent="0.35"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>
        <f t="shared" si="712"/>
        <v>252.230509749524</v>
      </c>
      <c r="W1503" s="1"/>
      <c r="X1503" s="1"/>
      <c r="Y1503" s="1"/>
      <c r="Z1503" s="1"/>
      <c r="AA1503" s="1"/>
      <c r="AB1503" s="1"/>
      <c r="AC1503" s="1"/>
      <c r="AD1503" s="1"/>
      <c r="AE1503" s="1"/>
      <c r="AF1503" s="1">
        <f t="shared" si="719"/>
        <v>7.608241679760569E-2</v>
      </c>
      <c r="AG1503" s="1"/>
      <c r="AH1503" s="1"/>
      <c r="AI1503" s="1"/>
      <c r="AJ1503" s="1"/>
      <c r="AK1503" s="1">
        <f t="shared" si="720"/>
        <v>0.29897919713472298</v>
      </c>
      <c r="AL1503" s="1"/>
      <c r="AM1503" s="1"/>
      <c r="AN1503" s="1"/>
      <c r="AO1503" s="1"/>
      <c r="AP1503" s="1">
        <f t="shared" si="713"/>
        <v>0</v>
      </c>
      <c r="AQ1503" s="1">
        <f t="shared" si="714"/>
        <v>683.75157052348789</v>
      </c>
      <c r="AR1503" s="1"/>
      <c r="AT1503">
        <f t="shared" si="715"/>
        <v>0</v>
      </c>
      <c r="AV1503">
        <f t="shared" si="716"/>
        <v>0</v>
      </c>
      <c r="AW1503">
        <f t="shared" si="717"/>
        <v>0</v>
      </c>
      <c r="AX1503">
        <f t="shared" si="718"/>
        <v>0</v>
      </c>
    </row>
    <row r="1504" spans="5:50" x14ac:dyDescent="0.35"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>
        <f t="shared" si="712"/>
        <v>252.230509749524</v>
      </c>
      <c r="W1504" s="1"/>
      <c r="X1504" s="1"/>
      <c r="Y1504" s="1"/>
      <c r="Z1504" s="1"/>
      <c r="AA1504" s="1"/>
      <c r="AB1504" s="1"/>
      <c r="AC1504" s="1"/>
      <c r="AD1504" s="1"/>
      <c r="AE1504" s="1"/>
      <c r="AF1504" s="1">
        <f t="shared" si="719"/>
        <v>7.608241679760569E-2</v>
      </c>
      <c r="AG1504" s="1"/>
      <c r="AH1504" s="1"/>
      <c r="AI1504" s="1"/>
      <c r="AJ1504" s="1"/>
      <c r="AK1504" s="1">
        <f t="shared" si="720"/>
        <v>0.29897919713472298</v>
      </c>
      <c r="AL1504" s="1"/>
      <c r="AM1504" s="1"/>
      <c r="AN1504" s="1"/>
      <c r="AO1504" s="1"/>
      <c r="AP1504" s="1">
        <f t="shared" si="713"/>
        <v>0</v>
      </c>
      <c r="AQ1504" s="1">
        <f t="shared" si="714"/>
        <v>683.75157052348789</v>
      </c>
      <c r="AR1504" s="1"/>
      <c r="AT1504">
        <f t="shared" si="715"/>
        <v>0</v>
      </c>
      <c r="AV1504">
        <f t="shared" si="716"/>
        <v>0</v>
      </c>
      <c r="AW1504">
        <f t="shared" si="717"/>
        <v>0</v>
      </c>
      <c r="AX1504">
        <f t="shared" si="718"/>
        <v>0</v>
      </c>
    </row>
    <row r="1505" spans="5:50" x14ac:dyDescent="0.35"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>
        <f t="shared" si="712"/>
        <v>252.230509749524</v>
      </c>
      <c r="W1505" s="1"/>
      <c r="X1505" s="1"/>
      <c r="Y1505" s="1"/>
      <c r="Z1505" s="1"/>
      <c r="AA1505" s="1"/>
      <c r="AB1505" s="1"/>
      <c r="AC1505" s="1"/>
      <c r="AD1505" s="1"/>
      <c r="AE1505" s="1"/>
      <c r="AF1505" s="1">
        <f t="shared" si="719"/>
        <v>7.608241679760569E-2</v>
      </c>
      <c r="AG1505" s="1"/>
      <c r="AH1505" s="1"/>
      <c r="AI1505" s="1"/>
      <c r="AJ1505" s="1"/>
      <c r="AK1505" s="1">
        <f t="shared" si="720"/>
        <v>0.29897919713472298</v>
      </c>
      <c r="AL1505" s="1"/>
      <c r="AM1505" s="1"/>
      <c r="AN1505" s="1"/>
      <c r="AO1505" s="1"/>
      <c r="AP1505" s="1">
        <f t="shared" si="713"/>
        <v>0</v>
      </c>
      <c r="AQ1505" s="1">
        <f t="shared" si="714"/>
        <v>683.75157052348789</v>
      </c>
      <c r="AR1505" s="1"/>
      <c r="AT1505">
        <f t="shared" si="715"/>
        <v>0</v>
      </c>
      <c r="AV1505">
        <f t="shared" si="716"/>
        <v>0</v>
      </c>
      <c r="AW1505">
        <f t="shared" si="717"/>
        <v>0</v>
      </c>
      <c r="AX1505">
        <f t="shared" si="718"/>
        <v>0</v>
      </c>
    </row>
    <row r="1506" spans="5:50" x14ac:dyDescent="0.35"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>
        <f t="shared" si="712"/>
        <v>252.230509749524</v>
      </c>
      <c r="W1506" s="1"/>
      <c r="X1506" s="1"/>
      <c r="Y1506" s="1"/>
      <c r="Z1506" s="1"/>
      <c r="AA1506" s="1"/>
      <c r="AB1506" s="1"/>
      <c r="AC1506" s="1"/>
      <c r="AD1506" s="1"/>
      <c r="AE1506" s="1"/>
      <c r="AF1506" s="1">
        <f t="shared" si="719"/>
        <v>7.608241679760569E-2</v>
      </c>
      <c r="AG1506" s="1"/>
      <c r="AH1506" s="1"/>
      <c r="AI1506" s="1"/>
      <c r="AJ1506" s="1"/>
      <c r="AK1506" s="1">
        <f t="shared" si="720"/>
        <v>0.29897919713472298</v>
      </c>
      <c r="AL1506" s="1"/>
      <c r="AM1506" s="1"/>
      <c r="AN1506" s="1"/>
      <c r="AO1506" s="1"/>
      <c r="AP1506" s="1">
        <f t="shared" si="713"/>
        <v>0</v>
      </c>
      <c r="AQ1506" s="1">
        <f t="shared" si="714"/>
        <v>683.75157052348789</v>
      </c>
      <c r="AR1506" s="1"/>
      <c r="AT1506">
        <f t="shared" si="715"/>
        <v>0</v>
      </c>
      <c r="AV1506">
        <f t="shared" si="716"/>
        <v>0</v>
      </c>
      <c r="AW1506">
        <f t="shared" si="717"/>
        <v>0</v>
      </c>
      <c r="AX1506">
        <f t="shared" si="718"/>
        <v>0</v>
      </c>
    </row>
    <row r="1507" spans="5:50" x14ac:dyDescent="0.35"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>
        <f t="shared" si="712"/>
        <v>252.230509749524</v>
      </c>
      <c r="W1507" s="1"/>
      <c r="X1507" s="1"/>
      <c r="Y1507" s="1"/>
      <c r="Z1507" s="1"/>
      <c r="AA1507" s="1"/>
      <c r="AB1507" s="1"/>
      <c r="AC1507" s="1"/>
      <c r="AD1507" s="1"/>
      <c r="AE1507" s="1"/>
      <c r="AF1507" s="1">
        <f t="shared" si="719"/>
        <v>7.608241679760569E-2</v>
      </c>
      <c r="AG1507" s="1"/>
      <c r="AH1507" s="1"/>
      <c r="AI1507" s="1"/>
      <c r="AJ1507" s="1"/>
      <c r="AK1507" s="1">
        <f t="shared" si="720"/>
        <v>0.29897919713472298</v>
      </c>
      <c r="AL1507" s="1"/>
      <c r="AM1507" s="1"/>
      <c r="AN1507" s="1"/>
      <c r="AO1507" s="1"/>
      <c r="AP1507" s="1">
        <f t="shared" si="713"/>
        <v>0</v>
      </c>
      <c r="AQ1507" s="1">
        <f t="shared" si="714"/>
        <v>683.75157052348789</v>
      </c>
      <c r="AR1507" s="1"/>
      <c r="AT1507">
        <f t="shared" si="715"/>
        <v>0</v>
      </c>
      <c r="AV1507">
        <f t="shared" si="716"/>
        <v>0</v>
      </c>
      <c r="AW1507">
        <f t="shared" si="717"/>
        <v>0</v>
      </c>
      <c r="AX1507">
        <f t="shared" si="718"/>
        <v>0</v>
      </c>
    </row>
    <row r="1508" spans="5:50" x14ac:dyDescent="0.35"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>
        <f t="shared" ref="V1508:V1571" si="721">MAX(0.3*$B$7, $B$7*(1 - $B$30*LN(1 + X1508))) + AJ1508</f>
        <v>252.230509749524</v>
      </c>
      <c r="W1508" s="1"/>
      <c r="X1508" s="1"/>
      <c r="Y1508" s="1"/>
      <c r="Z1508" s="1"/>
      <c r="AA1508" s="1"/>
      <c r="AB1508" s="1"/>
      <c r="AC1508" s="1"/>
      <c r="AD1508" s="1"/>
      <c r="AE1508" s="1"/>
      <c r="AF1508" s="1">
        <f t="shared" si="719"/>
        <v>7.608241679760569E-2</v>
      </c>
      <c r="AG1508" s="1"/>
      <c r="AH1508" s="1"/>
      <c r="AI1508" s="1"/>
      <c r="AJ1508" s="1"/>
      <c r="AK1508" s="1">
        <f t="shared" si="720"/>
        <v>0.29897919713472298</v>
      </c>
      <c r="AL1508" s="1"/>
      <c r="AM1508" s="1"/>
      <c r="AN1508" s="1"/>
      <c r="AO1508" s="1"/>
      <c r="AP1508" s="1">
        <f t="shared" ref="AP1508:AP1571" si="722">W1508*B$49*N1508</f>
        <v>0</v>
      </c>
      <c r="AQ1508" s="1">
        <f t="shared" ref="AQ1508:AQ1571" si="723">B$9*(AF1507/B$51)*(1 - B$31*MIN(1,U1508))</f>
        <v>683.75157052348789</v>
      </c>
      <c r="AR1508" s="1"/>
      <c r="AT1508">
        <f t="shared" ref="AT1508:AT1571" si="724">AP1508*B$50</f>
        <v>0</v>
      </c>
      <c r="AV1508">
        <f t="shared" ref="AV1508:AV1571" si="725">AT1508*Y1508</f>
        <v>0</v>
      </c>
      <c r="AW1508">
        <f t="shared" ref="AW1508:AW1571" si="726">AR1508*B$52+AV1508*B$53</f>
        <v>0</v>
      </c>
      <c r="AX1508">
        <f t="shared" ref="AX1508:AX1571" si="727">AX1507+AW1507*B$3</f>
        <v>0</v>
      </c>
    </row>
    <row r="1509" spans="5:50" x14ac:dyDescent="0.35"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>
        <f t="shared" si="721"/>
        <v>252.230509749524</v>
      </c>
      <c r="W1509" s="1"/>
      <c r="X1509" s="1"/>
      <c r="Y1509" s="1"/>
      <c r="Z1509" s="1"/>
      <c r="AA1509" s="1"/>
      <c r="AB1509" s="1"/>
      <c r="AC1509" s="1"/>
      <c r="AD1509" s="1"/>
      <c r="AE1509" s="1"/>
      <c r="AF1509" s="1">
        <f t="shared" si="719"/>
        <v>7.608241679760569E-2</v>
      </c>
      <c r="AG1509" s="1"/>
      <c r="AH1509" s="1"/>
      <c r="AI1509" s="1"/>
      <c r="AJ1509" s="1"/>
      <c r="AK1509" s="1">
        <f t="shared" si="720"/>
        <v>0.29897919713472298</v>
      </c>
      <c r="AL1509" s="1"/>
      <c r="AM1509" s="1"/>
      <c r="AN1509" s="1"/>
      <c r="AO1509" s="1"/>
      <c r="AP1509" s="1">
        <f t="shared" si="722"/>
        <v>0</v>
      </c>
      <c r="AQ1509" s="1">
        <f t="shared" si="723"/>
        <v>683.75157052348789</v>
      </c>
      <c r="AR1509" s="1"/>
      <c r="AT1509">
        <f t="shared" si="724"/>
        <v>0</v>
      </c>
      <c r="AV1509">
        <f t="shared" si="725"/>
        <v>0</v>
      </c>
      <c r="AW1509">
        <f t="shared" si="726"/>
        <v>0</v>
      </c>
      <c r="AX1509">
        <f t="shared" si="727"/>
        <v>0</v>
      </c>
    </row>
    <row r="1510" spans="5:50" x14ac:dyDescent="0.35"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>
        <f t="shared" si="721"/>
        <v>252.230509749524</v>
      </c>
      <c r="W1510" s="1"/>
      <c r="X1510" s="1"/>
      <c r="Y1510" s="1"/>
      <c r="Z1510" s="1"/>
      <c r="AA1510" s="1"/>
      <c r="AB1510" s="1"/>
      <c r="AC1510" s="1"/>
      <c r="AD1510" s="1"/>
      <c r="AE1510" s="1"/>
      <c r="AF1510" s="1">
        <f t="shared" si="719"/>
        <v>7.608241679760569E-2</v>
      </c>
      <c r="AG1510" s="1"/>
      <c r="AH1510" s="1"/>
      <c r="AI1510" s="1"/>
      <c r="AJ1510" s="1"/>
      <c r="AK1510" s="1">
        <f t="shared" si="720"/>
        <v>0.29897919713472298</v>
      </c>
      <c r="AL1510" s="1"/>
      <c r="AM1510" s="1"/>
      <c r="AN1510" s="1"/>
      <c r="AO1510" s="1"/>
      <c r="AP1510" s="1">
        <f t="shared" si="722"/>
        <v>0</v>
      </c>
      <c r="AQ1510" s="1">
        <f t="shared" si="723"/>
        <v>683.75157052348789</v>
      </c>
      <c r="AR1510" s="1"/>
      <c r="AT1510">
        <f t="shared" si="724"/>
        <v>0</v>
      </c>
      <c r="AV1510">
        <f t="shared" si="725"/>
        <v>0</v>
      </c>
      <c r="AW1510">
        <f t="shared" si="726"/>
        <v>0</v>
      </c>
      <c r="AX1510">
        <f t="shared" si="727"/>
        <v>0</v>
      </c>
    </row>
    <row r="1511" spans="5:50" x14ac:dyDescent="0.35"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>
        <f t="shared" si="721"/>
        <v>252.230509749524</v>
      </c>
      <c r="W1511" s="1"/>
      <c r="X1511" s="1"/>
      <c r="Y1511" s="1"/>
      <c r="Z1511" s="1"/>
      <c r="AA1511" s="1"/>
      <c r="AB1511" s="1"/>
      <c r="AC1511" s="1"/>
      <c r="AD1511" s="1"/>
      <c r="AE1511" s="1"/>
      <c r="AF1511" s="1">
        <f t="shared" si="719"/>
        <v>7.608241679760569E-2</v>
      </c>
      <c r="AG1511" s="1"/>
      <c r="AH1511" s="1"/>
      <c r="AI1511" s="1"/>
      <c r="AJ1511" s="1"/>
      <c r="AK1511" s="1">
        <f t="shared" si="720"/>
        <v>0.29897919713472298</v>
      </c>
      <c r="AL1511" s="1"/>
      <c r="AM1511" s="1"/>
      <c r="AN1511" s="1"/>
      <c r="AO1511" s="1"/>
      <c r="AP1511" s="1">
        <f t="shared" si="722"/>
        <v>0</v>
      </c>
      <c r="AQ1511" s="1">
        <f t="shared" si="723"/>
        <v>683.75157052348789</v>
      </c>
      <c r="AR1511" s="1"/>
      <c r="AT1511">
        <f t="shared" si="724"/>
        <v>0</v>
      </c>
      <c r="AV1511">
        <f t="shared" si="725"/>
        <v>0</v>
      </c>
      <c r="AW1511">
        <f t="shared" si="726"/>
        <v>0</v>
      </c>
      <c r="AX1511">
        <f t="shared" si="727"/>
        <v>0</v>
      </c>
    </row>
    <row r="1512" spans="5:50" x14ac:dyDescent="0.35"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>
        <f t="shared" si="721"/>
        <v>252.230509749524</v>
      </c>
      <c r="W1512" s="1"/>
      <c r="X1512" s="1"/>
      <c r="Y1512" s="1"/>
      <c r="Z1512" s="1"/>
      <c r="AA1512" s="1"/>
      <c r="AB1512" s="1"/>
      <c r="AC1512" s="1"/>
      <c r="AD1512" s="1"/>
      <c r="AE1512" s="1"/>
      <c r="AF1512" s="1">
        <f t="shared" si="719"/>
        <v>7.608241679760569E-2</v>
      </c>
      <c r="AG1512" s="1"/>
      <c r="AH1512" s="1"/>
      <c r="AI1512" s="1"/>
      <c r="AJ1512" s="1"/>
      <c r="AK1512" s="1">
        <f t="shared" si="720"/>
        <v>0.29897919713472298</v>
      </c>
      <c r="AL1512" s="1"/>
      <c r="AM1512" s="1"/>
      <c r="AN1512" s="1"/>
      <c r="AO1512" s="1"/>
      <c r="AP1512" s="1">
        <f t="shared" si="722"/>
        <v>0</v>
      </c>
      <c r="AQ1512" s="1">
        <f t="shared" si="723"/>
        <v>683.75157052348789</v>
      </c>
      <c r="AR1512" s="1"/>
      <c r="AT1512">
        <f t="shared" si="724"/>
        <v>0</v>
      </c>
      <c r="AV1512">
        <f t="shared" si="725"/>
        <v>0</v>
      </c>
      <c r="AW1512">
        <f t="shared" si="726"/>
        <v>0</v>
      </c>
      <c r="AX1512">
        <f t="shared" si="727"/>
        <v>0</v>
      </c>
    </row>
    <row r="1513" spans="5:50" x14ac:dyDescent="0.35"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>
        <f t="shared" si="721"/>
        <v>252.230509749524</v>
      </c>
      <c r="W1513" s="1"/>
      <c r="X1513" s="1"/>
      <c r="Y1513" s="1"/>
      <c r="Z1513" s="1"/>
      <c r="AA1513" s="1"/>
      <c r="AB1513" s="1"/>
      <c r="AC1513" s="1"/>
      <c r="AD1513" s="1"/>
      <c r="AE1513" s="1"/>
      <c r="AF1513" s="1">
        <f t="shared" si="719"/>
        <v>7.608241679760569E-2</v>
      </c>
      <c r="AG1513" s="1"/>
      <c r="AH1513" s="1"/>
      <c r="AI1513" s="1"/>
      <c r="AJ1513" s="1"/>
      <c r="AK1513" s="1">
        <f t="shared" si="720"/>
        <v>0.29897919713472298</v>
      </c>
      <c r="AL1513" s="1"/>
      <c r="AM1513" s="1"/>
      <c r="AN1513" s="1"/>
      <c r="AO1513" s="1"/>
      <c r="AP1513" s="1">
        <f t="shared" si="722"/>
        <v>0</v>
      </c>
      <c r="AQ1513" s="1">
        <f t="shared" si="723"/>
        <v>683.75157052348789</v>
      </c>
      <c r="AR1513" s="1"/>
      <c r="AT1513">
        <f t="shared" si="724"/>
        <v>0</v>
      </c>
      <c r="AV1513">
        <f t="shared" si="725"/>
        <v>0</v>
      </c>
      <c r="AW1513">
        <f t="shared" si="726"/>
        <v>0</v>
      </c>
      <c r="AX1513">
        <f t="shared" si="727"/>
        <v>0</v>
      </c>
    </row>
    <row r="1514" spans="5:50" x14ac:dyDescent="0.35"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>
        <f t="shared" si="721"/>
        <v>252.230509749524</v>
      </c>
      <c r="W1514" s="1"/>
      <c r="X1514" s="1"/>
      <c r="Y1514" s="1"/>
      <c r="Z1514" s="1"/>
      <c r="AA1514" s="1"/>
      <c r="AB1514" s="1"/>
      <c r="AC1514" s="1"/>
      <c r="AD1514" s="1"/>
      <c r="AE1514" s="1"/>
      <c r="AF1514" s="1">
        <f t="shared" si="719"/>
        <v>7.608241679760569E-2</v>
      </c>
      <c r="AG1514" s="1"/>
      <c r="AH1514" s="1"/>
      <c r="AI1514" s="1"/>
      <c r="AJ1514" s="1"/>
      <c r="AK1514" s="1">
        <f t="shared" si="720"/>
        <v>0.29897919713472298</v>
      </c>
      <c r="AL1514" s="1"/>
      <c r="AM1514" s="1"/>
      <c r="AN1514" s="1"/>
      <c r="AO1514" s="1"/>
      <c r="AP1514" s="1">
        <f t="shared" si="722"/>
        <v>0</v>
      </c>
      <c r="AQ1514" s="1">
        <f t="shared" si="723"/>
        <v>683.75157052348789</v>
      </c>
      <c r="AR1514" s="1"/>
      <c r="AT1514">
        <f t="shared" si="724"/>
        <v>0</v>
      </c>
      <c r="AV1514">
        <f t="shared" si="725"/>
        <v>0</v>
      </c>
      <c r="AW1514">
        <f t="shared" si="726"/>
        <v>0</v>
      </c>
      <c r="AX1514">
        <f t="shared" si="727"/>
        <v>0</v>
      </c>
    </row>
    <row r="1515" spans="5:50" x14ac:dyDescent="0.35"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>
        <f t="shared" si="721"/>
        <v>252.230509749524</v>
      </c>
      <c r="W1515" s="1"/>
      <c r="X1515" s="1"/>
      <c r="Y1515" s="1"/>
      <c r="Z1515" s="1"/>
      <c r="AA1515" s="1"/>
      <c r="AB1515" s="1"/>
      <c r="AC1515" s="1"/>
      <c r="AD1515" s="1"/>
      <c r="AE1515" s="1"/>
      <c r="AF1515" s="1">
        <f t="shared" si="719"/>
        <v>7.608241679760569E-2</v>
      </c>
      <c r="AG1515" s="1"/>
      <c r="AH1515" s="1"/>
      <c r="AI1515" s="1"/>
      <c r="AJ1515" s="1"/>
      <c r="AK1515" s="1">
        <f t="shared" si="720"/>
        <v>0.29897919713472298</v>
      </c>
      <c r="AL1515" s="1"/>
      <c r="AM1515" s="1"/>
      <c r="AN1515" s="1"/>
      <c r="AO1515" s="1"/>
      <c r="AP1515" s="1">
        <f t="shared" si="722"/>
        <v>0</v>
      </c>
      <c r="AQ1515" s="1">
        <f t="shared" si="723"/>
        <v>683.75157052348789</v>
      </c>
      <c r="AR1515" s="1"/>
      <c r="AT1515">
        <f t="shared" si="724"/>
        <v>0</v>
      </c>
      <c r="AV1515">
        <f t="shared" si="725"/>
        <v>0</v>
      </c>
      <c r="AW1515">
        <f t="shared" si="726"/>
        <v>0</v>
      </c>
      <c r="AX1515">
        <f t="shared" si="727"/>
        <v>0</v>
      </c>
    </row>
    <row r="1516" spans="5:50" x14ac:dyDescent="0.35"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>
        <f t="shared" si="721"/>
        <v>252.230509749524</v>
      </c>
      <c r="W1516" s="1"/>
      <c r="X1516" s="1"/>
      <c r="Y1516" s="1"/>
      <c r="Z1516" s="1"/>
      <c r="AA1516" s="1"/>
      <c r="AB1516" s="1"/>
      <c r="AC1516" s="1"/>
      <c r="AD1516" s="1"/>
      <c r="AE1516" s="1"/>
      <c r="AF1516" s="1">
        <f t="shared" si="719"/>
        <v>7.608241679760569E-2</v>
      </c>
      <c r="AG1516" s="1"/>
      <c r="AH1516" s="1"/>
      <c r="AI1516" s="1"/>
      <c r="AJ1516" s="1"/>
      <c r="AK1516" s="1">
        <f t="shared" si="720"/>
        <v>0.29897919713472298</v>
      </c>
      <c r="AL1516" s="1"/>
      <c r="AM1516" s="1"/>
      <c r="AN1516" s="1"/>
      <c r="AO1516" s="1"/>
      <c r="AP1516" s="1">
        <f t="shared" si="722"/>
        <v>0</v>
      </c>
      <c r="AQ1516" s="1">
        <f t="shared" si="723"/>
        <v>683.75157052348789</v>
      </c>
      <c r="AR1516" s="1"/>
      <c r="AT1516">
        <f t="shared" si="724"/>
        <v>0</v>
      </c>
      <c r="AV1516">
        <f t="shared" si="725"/>
        <v>0</v>
      </c>
      <c r="AW1516">
        <f t="shared" si="726"/>
        <v>0</v>
      </c>
      <c r="AX1516">
        <f t="shared" si="727"/>
        <v>0</v>
      </c>
    </row>
    <row r="1517" spans="5:50" x14ac:dyDescent="0.35"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>
        <f t="shared" si="721"/>
        <v>252.230509749524</v>
      </c>
      <c r="W1517" s="1"/>
      <c r="X1517" s="1"/>
      <c r="Y1517" s="1"/>
      <c r="Z1517" s="1"/>
      <c r="AA1517" s="1"/>
      <c r="AB1517" s="1"/>
      <c r="AC1517" s="1"/>
      <c r="AD1517" s="1"/>
      <c r="AE1517" s="1"/>
      <c r="AF1517" s="1">
        <f t="shared" si="719"/>
        <v>7.608241679760569E-2</v>
      </c>
      <c r="AG1517" s="1"/>
      <c r="AH1517" s="1"/>
      <c r="AI1517" s="1"/>
      <c r="AJ1517" s="1"/>
      <c r="AK1517" s="1">
        <f t="shared" si="720"/>
        <v>0.29897919713472298</v>
      </c>
      <c r="AL1517" s="1"/>
      <c r="AM1517" s="1"/>
      <c r="AN1517" s="1"/>
      <c r="AO1517" s="1"/>
      <c r="AP1517" s="1">
        <f t="shared" si="722"/>
        <v>0</v>
      </c>
      <c r="AQ1517" s="1">
        <f t="shared" si="723"/>
        <v>683.75157052348789</v>
      </c>
      <c r="AR1517" s="1"/>
      <c r="AT1517">
        <f t="shared" si="724"/>
        <v>0</v>
      </c>
      <c r="AV1517">
        <f t="shared" si="725"/>
        <v>0</v>
      </c>
      <c r="AW1517">
        <f t="shared" si="726"/>
        <v>0</v>
      </c>
      <c r="AX1517">
        <f t="shared" si="727"/>
        <v>0</v>
      </c>
    </row>
    <row r="1518" spans="5:50" x14ac:dyDescent="0.35"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>
        <f t="shared" si="721"/>
        <v>252.230509749524</v>
      </c>
      <c r="W1518" s="1"/>
      <c r="X1518" s="1"/>
      <c r="Y1518" s="1"/>
      <c r="Z1518" s="1"/>
      <c r="AA1518" s="1"/>
      <c r="AB1518" s="1"/>
      <c r="AC1518" s="1"/>
      <c r="AD1518" s="1"/>
      <c r="AE1518" s="1"/>
      <c r="AF1518" s="1">
        <f t="shared" si="719"/>
        <v>7.608241679760569E-2</v>
      </c>
      <c r="AG1518" s="1"/>
      <c r="AH1518" s="1"/>
      <c r="AI1518" s="1"/>
      <c r="AJ1518" s="1"/>
      <c r="AK1518" s="1">
        <f t="shared" si="720"/>
        <v>0.29897919713472298</v>
      </c>
      <c r="AL1518" s="1"/>
      <c r="AM1518" s="1"/>
      <c r="AN1518" s="1"/>
      <c r="AO1518" s="1"/>
      <c r="AP1518" s="1">
        <f t="shared" si="722"/>
        <v>0</v>
      </c>
      <c r="AQ1518" s="1">
        <f t="shared" si="723"/>
        <v>683.75157052348789</v>
      </c>
      <c r="AR1518" s="1"/>
      <c r="AT1518">
        <f t="shared" si="724"/>
        <v>0</v>
      </c>
      <c r="AV1518">
        <f t="shared" si="725"/>
        <v>0</v>
      </c>
      <c r="AW1518">
        <f t="shared" si="726"/>
        <v>0</v>
      </c>
      <c r="AX1518">
        <f t="shared" si="727"/>
        <v>0</v>
      </c>
    </row>
    <row r="1519" spans="5:50" x14ac:dyDescent="0.35"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>
        <f t="shared" si="721"/>
        <v>252.230509749524</v>
      </c>
      <c r="W1519" s="1"/>
      <c r="X1519" s="1"/>
      <c r="Y1519" s="1"/>
      <c r="Z1519" s="1"/>
      <c r="AA1519" s="1"/>
      <c r="AB1519" s="1"/>
      <c r="AC1519" s="1"/>
      <c r="AD1519" s="1"/>
      <c r="AE1519" s="1"/>
      <c r="AF1519" s="1">
        <f t="shared" si="719"/>
        <v>7.608241679760569E-2</v>
      </c>
      <c r="AG1519" s="1"/>
      <c r="AH1519" s="1"/>
      <c r="AI1519" s="1"/>
      <c r="AJ1519" s="1"/>
      <c r="AK1519" s="1">
        <f t="shared" si="720"/>
        <v>0.29897919713472298</v>
      </c>
      <c r="AL1519" s="1"/>
      <c r="AM1519" s="1"/>
      <c r="AN1519" s="1"/>
      <c r="AO1519" s="1"/>
      <c r="AP1519" s="1">
        <f t="shared" si="722"/>
        <v>0</v>
      </c>
      <c r="AQ1519" s="1">
        <f t="shared" si="723"/>
        <v>683.75157052348789</v>
      </c>
      <c r="AR1519" s="1"/>
      <c r="AT1519">
        <f t="shared" si="724"/>
        <v>0</v>
      </c>
      <c r="AV1519">
        <f t="shared" si="725"/>
        <v>0</v>
      </c>
      <c r="AW1519">
        <f t="shared" si="726"/>
        <v>0</v>
      </c>
      <c r="AX1519">
        <f t="shared" si="727"/>
        <v>0</v>
      </c>
    </row>
    <row r="1520" spans="5:50" x14ac:dyDescent="0.35"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>
        <f t="shared" si="721"/>
        <v>252.230509749524</v>
      </c>
      <c r="W1520" s="1"/>
      <c r="X1520" s="1"/>
      <c r="Y1520" s="1"/>
      <c r="Z1520" s="1"/>
      <c r="AA1520" s="1"/>
      <c r="AB1520" s="1"/>
      <c r="AC1520" s="1"/>
      <c r="AD1520" s="1"/>
      <c r="AE1520" s="1"/>
      <c r="AF1520" s="1">
        <f t="shared" si="719"/>
        <v>7.608241679760569E-2</v>
      </c>
      <c r="AG1520" s="1"/>
      <c r="AH1520" s="1"/>
      <c r="AI1520" s="1"/>
      <c r="AJ1520" s="1"/>
      <c r="AK1520" s="1">
        <f t="shared" si="720"/>
        <v>0.29897919713472298</v>
      </c>
      <c r="AL1520" s="1"/>
      <c r="AM1520" s="1"/>
      <c r="AN1520" s="1"/>
      <c r="AO1520" s="1"/>
      <c r="AP1520" s="1">
        <f t="shared" si="722"/>
        <v>0</v>
      </c>
      <c r="AQ1520" s="1">
        <f t="shared" si="723"/>
        <v>683.75157052348789</v>
      </c>
      <c r="AR1520" s="1"/>
      <c r="AT1520">
        <f t="shared" si="724"/>
        <v>0</v>
      </c>
      <c r="AV1520">
        <f t="shared" si="725"/>
        <v>0</v>
      </c>
      <c r="AW1520">
        <f t="shared" si="726"/>
        <v>0</v>
      </c>
      <c r="AX1520">
        <f t="shared" si="727"/>
        <v>0</v>
      </c>
    </row>
    <row r="1521" spans="5:50" x14ac:dyDescent="0.35"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>
        <f t="shared" si="721"/>
        <v>252.230509749524</v>
      </c>
      <c r="W1521" s="1"/>
      <c r="X1521" s="1"/>
      <c r="Y1521" s="1"/>
      <c r="Z1521" s="1"/>
      <c r="AA1521" s="1"/>
      <c r="AB1521" s="1"/>
      <c r="AC1521" s="1"/>
      <c r="AD1521" s="1"/>
      <c r="AE1521" s="1"/>
      <c r="AF1521" s="1">
        <f t="shared" si="719"/>
        <v>7.608241679760569E-2</v>
      </c>
      <c r="AG1521" s="1"/>
      <c r="AH1521" s="1"/>
      <c r="AI1521" s="1"/>
      <c r="AJ1521" s="1"/>
      <c r="AK1521" s="1">
        <f t="shared" si="720"/>
        <v>0.29897919713472298</v>
      </c>
      <c r="AL1521" s="1"/>
      <c r="AM1521" s="1"/>
      <c r="AN1521" s="1"/>
      <c r="AO1521" s="1"/>
      <c r="AP1521" s="1">
        <f t="shared" si="722"/>
        <v>0</v>
      </c>
      <c r="AQ1521" s="1">
        <f t="shared" si="723"/>
        <v>683.75157052348789</v>
      </c>
      <c r="AR1521" s="1"/>
      <c r="AT1521">
        <f t="shared" si="724"/>
        <v>0</v>
      </c>
      <c r="AV1521">
        <f t="shared" si="725"/>
        <v>0</v>
      </c>
      <c r="AW1521">
        <f t="shared" si="726"/>
        <v>0</v>
      </c>
      <c r="AX1521">
        <f t="shared" si="727"/>
        <v>0</v>
      </c>
    </row>
    <row r="1522" spans="5:50" x14ac:dyDescent="0.35"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>
        <f t="shared" si="721"/>
        <v>252.230509749524</v>
      </c>
      <c r="W1522" s="1"/>
      <c r="X1522" s="1"/>
      <c r="Y1522" s="1"/>
      <c r="Z1522" s="1"/>
      <c r="AA1522" s="1"/>
      <c r="AB1522" s="1"/>
      <c r="AC1522" s="1"/>
      <c r="AD1522" s="1"/>
      <c r="AE1522" s="1"/>
      <c r="AF1522" s="1">
        <f t="shared" si="719"/>
        <v>7.608241679760569E-2</v>
      </c>
      <c r="AG1522" s="1"/>
      <c r="AH1522" s="1"/>
      <c r="AI1522" s="1"/>
      <c r="AJ1522" s="1"/>
      <c r="AK1522" s="1">
        <f t="shared" si="720"/>
        <v>0.29897919713472298</v>
      </c>
      <c r="AL1522" s="1"/>
      <c r="AM1522" s="1"/>
      <c r="AN1522" s="1"/>
      <c r="AO1522" s="1"/>
      <c r="AP1522" s="1">
        <f t="shared" si="722"/>
        <v>0</v>
      </c>
      <c r="AQ1522" s="1">
        <f t="shared" si="723"/>
        <v>683.75157052348789</v>
      </c>
      <c r="AR1522" s="1"/>
      <c r="AT1522">
        <f t="shared" si="724"/>
        <v>0</v>
      </c>
      <c r="AV1522">
        <f t="shared" si="725"/>
        <v>0</v>
      </c>
      <c r="AW1522">
        <f t="shared" si="726"/>
        <v>0</v>
      </c>
      <c r="AX1522">
        <f t="shared" si="727"/>
        <v>0</v>
      </c>
    </row>
    <row r="1523" spans="5:50" x14ac:dyDescent="0.35"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>
        <f t="shared" si="721"/>
        <v>252.230509749524</v>
      </c>
      <c r="W1523" s="1"/>
      <c r="X1523" s="1"/>
      <c r="Y1523" s="1"/>
      <c r="Z1523" s="1"/>
      <c r="AA1523" s="1"/>
      <c r="AB1523" s="1"/>
      <c r="AC1523" s="1"/>
      <c r="AD1523" s="1"/>
      <c r="AE1523" s="1"/>
      <c r="AF1523" s="1">
        <f t="shared" si="719"/>
        <v>7.608241679760569E-2</v>
      </c>
      <c r="AG1523" s="1"/>
      <c r="AH1523" s="1"/>
      <c r="AI1523" s="1"/>
      <c r="AJ1523" s="1"/>
      <c r="AK1523" s="1">
        <f t="shared" si="720"/>
        <v>0.29897919713472298</v>
      </c>
      <c r="AL1523" s="1"/>
      <c r="AM1523" s="1"/>
      <c r="AN1523" s="1"/>
      <c r="AO1523" s="1"/>
      <c r="AP1523" s="1">
        <f t="shared" si="722"/>
        <v>0</v>
      </c>
      <c r="AQ1523" s="1">
        <f t="shared" si="723"/>
        <v>683.75157052348789</v>
      </c>
      <c r="AR1523" s="1"/>
      <c r="AT1523">
        <f t="shared" si="724"/>
        <v>0</v>
      </c>
      <c r="AV1523">
        <f t="shared" si="725"/>
        <v>0</v>
      </c>
      <c r="AW1523">
        <f t="shared" si="726"/>
        <v>0</v>
      </c>
      <c r="AX1523">
        <f t="shared" si="727"/>
        <v>0</v>
      </c>
    </row>
    <row r="1524" spans="5:50" x14ac:dyDescent="0.35"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>
        <f t="shared" si="721"/>
        <v>252.230509749524</v>
      </c>
      <c r="W1524" s="1"/>
      <c r="X1524" s="1"/>
      <c r="Y1524" s="1"/>
      <c r="Z1524" s="1"/>
      <c r="AA1524" s="1"/>
      <c r="AB1524" s="1"/>
      <c r="AC1524" s="1"/>
      <c r="AD1524" s="1"/>
      <c r="AE1524" s="1"/>
      <c r="AF1524" s="1">
        <f t="shared" si="719"/>
        <v>7.608241679760569E-2</v>
      </c>
      <c r="AG1524" s="1"/>
      <c r="AH1524" s="1"/>
      <c r="AI1524" s="1"/>
      <c r="AJ1524" s="1"/>
      <c r="AK1524" s="1">
        <f t="shared" si="720"/>
        <v>0.29897919713472298</v>
      </c>
      <c r="AL1524" s="1"/>
      <c r="AM1524" s="1"/>
      <c r="AN1524" s="1"/>
      <c r="AO1524" s="1"/>
      <c r="AP1524" s="1">
        <f t="shared" si="722"/>
        <v>0</v>
      </c>
      <c r="AQ1524" s="1">
        <f t="shared" si="723"/>
        <v>683.75157052348789</v>
      </c>
      <c r="AR1524" s="1"/>
      <c r="AT1524">
        <f t="shared" si="724"/>
        <v>0</v>
      </c>
      <c r="AV1524">
        <f t="shared" si="725"/>
        <v>0</v>
      </c>
      <c r="AW1524">
        <f t="shared" si="726"/>
        <v>0</v>
      </c>
      <c r="AX1524">
        <f t="shared" si="727"/>
        <v>0</v>
      </c>
    </row>
    <row r="1525" spans="5:50" x14ac:dyDescent="0.35"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>
        <f t="shared" si="721"/>
        <v>252.230509749524</v>
      </c>
      <c r="W1525" s="1"/>
      <c r="X1525" s="1"/>
      <c r="Y1525" s="1"/>
      <c r="Z1525" s="1"/>
      <c r="AA1525" s="1"/>
      <c r="AB1525" s="1"/>
      <c r="AC1525" s="1"/>
      <c r="AD1525" s="1"/>
      <c r="AE1525" s="1"/>
      <c r="AF1525" s="1">
        <f t="shared" si="719"/>
        <v>7.608241679760569E-2</v>
      </c>
      <c r="AG1525" s="1"/>
      <c r="AH1525" s="1"/>
      <c r="AI1525" s="1"/>
      <c r="AJ1525" s="1"/>
      <c r="AK1525" s="1">
        <f t="shared" si="720"/>
        <v>0.29897919713472298</v>
      </c>
      <c r="AL1525" s="1"/>
      <c r="AM1525" s="1"/>
      <c r="AN1525" s="1"/>
      <c r="AO1525" s="1"/>
      <c r="AP1525" s="1">
        <f t="shared" si="722"/>
        <v>0</v>
      </c>
      <c r="AQ1525" s="1">
        <f t="shared" si="723"/>
        <v>683.75157052348789</v>
      </c>
      <c r="AR1525" s="1"/>
      <c r="AT1525">
        <f t="shared" si="724"/>
        <v>0</v>
      </c>
      <c r="AV1525">
        <f t="shared" si="725"/>
        <v>0</v>
      </c>
      <c r="AW1525">
        <f t="shared" si="726"/>
        <v>0</v>
      </c>
      <c r="AX1525">
        <f t="shared" si="727"/>
        <v>0</v>
      </c>
    </row>
    <row r="1526" spans="5:50" x14ac:dyDescent="0.35"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>
        <f t="shared" si="721"/>
        <v>252.230509749524</v>
      </c>
      <c r="W1526" s="1"/>
      <c r="X1526" s="1"/>
      <c r="Y1526" s="1"/>
      <c r="Z1526" s="1"/>
      <c r="AA1526" s="1"/>
      <c r="AB1526" s="1"/>
      <c r="AC1526" s="1"/>
      <c r="AD1526" s="1"/>
      <c r="AE1526" s="1"/>
      <c r="AF1526" s="1">
        <f t="shared" si="719"/>
        <v>7.608241679760569E-2</v>
      </c>
      <c r="AG1526" s="1"/>
      <c r="AH1526" s="1"/>
      <c r="AI1526" s="1"/>
      <c r="AJ1526" s="1"/>
      <c r="AK1526" s="1">
        <f t="shared" si="720"/>
        <v>0.29897919713472298</v>
      </c>
      <c r="AL1526" s="1"/>
      <c r="AM1526" s="1"/>
      <c r="AN1526" s="1"/>
      <c r="AO1526" s="1"/>
      <c r="AP1526" s="1">
        <f t="shared" si="722"/>
        <v>0</v>
      </c>
      <c r="AQ1526" s="1">
        <f t="shared" si="723"/>
        <v>683.75157052348789</v>
      </c>
      <c r="AR1526" s="1"/>
      <c r="AT1526">
        <f t="shared" si="724"/>
        <v>0</v>
      </c>
      <c r="AV1526">
        <f t="shared" si="725"/>
        <v>0</v>
      </c>
      <c r="AW1526">
        <f t="shared" si="726"/>
        <v>0</v>
      </c>
      <c r="AX1526">
        <f t="shared" si="727"/>
        <v>0</v>
      </c>
    </row>
    <row r="1527" spans="5:50" x14ac:dyDescent="0.35"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>
        <f t="shared" si="721"/>
        <v>252.230509749524</v>
      </c>
      <c r="W1527" s="1"/>
      <c r="X1527" s="1"/>
      <c r="Y1527" s="1"/>
      <c r="Z1527" s="1"/>
      <c r="AA1527" s="1"/>
      <c r="AB1527" s="1"/>
      <c r="AC1527" s="1"/>
      <c r="AD1527" s="1"/>
      <c r="AE1527" s="1"/>
      <c r="AF1527" s="1">
        <f t="shared" si="719"/>
        <v>7.608241679760569E-2</v>
      </c>
      <c r="AG1527" s="1"/>
      <c r="AH1527" s="1"/>
      <c r="AI1527" s="1"/>
      <c r="AJ1527" s="1"/>
      <c r="AK1527" s="1">
        <f t="shared" si="720"/>
        <v>0.29897919713472298</v>
      </c>
      <c r="AL1527" s="1"/>
      <c r="AM1527" s="1"/>
      <c r="AN1527" s="1"/>
      <c r="AO1527" s="1"/>
      <c r="AP1527" s="1">
        <f t="shared" si="722"/>
        <v>0</v>
      </c>
      <c r="AQ1527" s="1">
        <f t="shared" si="723"/>
        <v>683.75157052348789</v>
      </c>
      <c r="AR1527" s="1"/>
      <c r="AT1527">
        <f t="shared" si="724"/>
        <v>0</v>
      </c>
      <c r="AV1527">
        <f t="shared" si="725"/>
        <v>0</v>
      </c>
      <c r="AW1527">
        <f t="shared" si="726"/>
        <v>0</v>
      </c>
      <c r="AX1527">
        <f t="shared" si="727"/>
        <v>0</v>
      </c>
    </row>
    <row r="1528" spans="5:50" x14ac:dyDescent="0.35"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>
        <f t="shared" si="721"/>
        <v>252.230509749524</v>
      </c>
      <c r="W1528" s="1"/>
      <c r="X1528" s="1"/>
      <c r="Y1528" s="1"/>
      <c r="Z1528" s="1"/>
      <c r="AA1528" s="1"/>
      <c r="AB1528" s="1"/>
      <c r="AC1528" s="1"/>
      <c r="AD1528" s="1"/>
      <c r="AE1528" s="1"/>
      <c r="AF1528" s="1">
        <f t="shared" si="719"/>
        <v>7.608241679760569E-2</v>
      </c>
      <c r="AG1528" s="1"/>
      <c r="AH1528" s="1"/>
      <c r="AI1528" s="1"/>
      <c r="AJ1528" s="1"/>
      <c r="AK1528" s="1">
        <f t="shared" si="720"/>
        <v>0.29897919713472298</v>
      </c>
      <c r="AL1528" s="1"/>
      <c r="AM1528" s="1"/>
      <c r="AN1528" s="1"/>
      <c r="AO1528" s="1"/>
      <c r="AP1528" s="1">
        <f t="shared" si="722"/>
        <v>0</v>
      </c>
      <c r="AQ1528" s="1">
        <f t="shared" si="723"/>
        <v>683.75157052348789</v>
      </c>
      <c r="AR1528" s="1"/>
      <c r="AT1528">
        <f t="shared" si="724"/>
        <v>0</v>
      </c>
      <c r="AV1528">
        <f t="shared" si="725"/>
        <v>0</v>
      </c>
      <c r="AW1528">
        <f t="shared" si="726"/>
        <v>0</v>
      </c>
      <c r="AX1528">
        <f t="shared" si="727"/>
        <v>0</v>
      </c>
    </row>
    <row r="1529" spans="5:50" x14ac:dyDescent="0.35"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>
        <f t="shared" si="721"/>
        <v>252.230509749524</v>
      </c>
      <c r="W1529" s="1"/>
      <c r="X1529" s="1"/>
      <c r="Y1529" s="1"/>
      <c r="Z1529" s="1"/>
      <c r="AA1529" s="1"/>
      <c r="AB1529" s="1"/>
      <c r="AC1529" s="1"/>
      <c r="AD1529" s="1"/>
      <c r="AE1529" s="1"/>
      <c r="AF1529" s="1">
        <f t="shared" si="719"/>
        <v>7.608241679760569E-2</v>
      </c>
      <c r="AG1529" s="1"/>
      <c r="AH1529" s="1"/>
      <c r="AI1529" s="1"/>
      <c r="AJ1529" s="1"/>
      <c r="AK1529" s="1">
        <f t="shared" si="720"/>
        <v>0.29897919713472298</v>
      </c>
      <c r="AL1529" s="1"/>
      <c r="AM1529" s="1"/>
      <c r="AN1529" s="1"/>
      <c r="AO1529" s="1"/>
      <c r="AP1529" s="1">
        <f t="shared" si="722"/>
        <v>0</v>
      </c>
      <c r="AQ1529" s="1">
        <f t="shared" si="723"/>
        <v>683.75157052348789</v>
      </c>
      <c r="AR1529" s="1"/>
      <c r="AT1529">
        <f t="shared" si="724"/>
        <v>0</v>
      </c>
      <c r="AV1529">
        <f t="shared" si="725"/>
        <v>0</v>
      </c>
      <c r="AW1529">
        <f t="shared" si="726"/>
        <v>0</v>
      </c>
      <c r="AX1529">
        <f t="shared" si="727"/>
        <v>0</v>
      </c>
    </row>
    <row r="1530" spans="5:50" x14ac:dyDescent="0.35"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>
        <f t="shared" si="721"/>
        <v>252.230509749524</v>
      </c>
      <c r="W1530" s="1"/>
      <c r="X1530" s="1"/>
      <c r="Y1530" s="1"/>
      <c r="Z1530" s="1"/>
      <c r="AA1530" s="1"/>
      <c r="AB1530" s="1"/>
      <c r="AC1530" s="1"/>
      <c r="AD1530" s="1"/>
      <c r="AE1530" s="1"/>
      <c r="AF1530" s="1">
        <f t="shared" si="719"/>
        <v>7.608241679760569E-2</v>
      </c>
      <c r="AG1530" s="1"/>
      <c r="AH1530" s="1"/>
      <c r="AI1530" s="1"/>
      <c r="AJ1530" s="1"/>
      <c r="AK1530" s="1">
        <f t="shared" si="720"/>
        <v>0.29897919713472298</v>
      </c>
      <c r="AL1530" s="1"/>
      <c r="AM1530" s="1"/>
      <c r="AN1530" s="1"/>
      <c r="AO1530" s="1"/>
      <c r="AP1530" s="1">
        <f t="shared" si="722"/>
        <v>0</v>
      </c>
      <c r="AQ1530" s="1">
        <f t="shared" si="723"/>
        <v>683.75157052348789</v>
      </c>
      <c r="AR1530" s="1"/>
      <c r="AT1530">
        <f t="shared" si="724"/>
        <v>0</v>
      </c>
      <c r="AV1530">
        <f t="shared" si="725"/>
        <v>0</v>
      </c>
      <c r="AW1530">
        <f t="shared" si="726"/>
        <v>0</v>
      </c>
      <c r="AX1530">
        <f t="shared" si="727"/>
        <v>0</v>
      </c>
    </row>
    <row r="1531" spans="5:50" x14ac:dyDescent="0.35"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>
        <f t="shared" si="721"/>
        <v>252.230509749524</v>
      </c>
      <c r="W1531" s="1"/>
      <c r="X1531" s="1"/>
      <c r="Y1531" s="1"/>
      <c r="Z1531" s="1"/>
      <c r="AA1531" s="1"/>
      <c r="AB1531" s="1"/>
      <c r="AC1531" s="1"/>
      <c r="AD1531" s="1"/>
      <c r="AE1531" s="1"/>
      <c r="AF1531" s="1">
        <f t="shared" si="719"/>
        <v>7.608241679760569E-2</v>
      </c>
      <c r="AG1531" s="1"/>
      <c r="AH1531" s="1"/>
      <c r="AI1531" s="1"/>
      <c r="AJ1531" s="1"/>
      <c r="AK1531" s="1">
        <f t="shared" si="720"/>
        <v>0.29897919713472298</v>
      </c>
      <c r="AL1531" s="1"/>
      <c r="AM1531" s="1"/>
      <c r="AN1531" s="1"/>
      <c r="AO1531" s="1"/>
      <c r="AP1531" s="1">
        <f t="shared" si="722"/>
        <v>0</v>
      </c>
      <c r="AQ1531" s="1">
        <f t="shared" si="723"/>
        <v>683.75157052348789</v>
      </c>
      <c r="AR1531" s="1"/>
      <c r="AT1531">
        <f t="shared" si="724"/>
        <v>0</v>
      </c>
      <c r="AV1531">
        <f t="shared" si="725"/>
        <v>0</v>
      </c>
      <c r="AW1531">
        <f t="shared" si="726"/>
        <v>0</v>
      </c>
      <c r="AX1531">
        <f t="shared" si="727"/>
        <v>0</v>
      </c>
    </row>
    <row r="1532" spans="5:50" x14ac:dyDescent="0.35"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>
        <f t="shared" si="721"/>
        <v>252.230509749524</v>
      </c>
      <c r="W1532" s="1"/>
      <c r="X1532" s="1"/>
      <c r="Y1532" s="1"/>
      <c r="Z1532" s="1"/>
      <c r="AA1532" s="1"/>
      <c r="AB1532" s="1"/>
      <c r="AC1532" s="1"/>
      <c r="AD1532" s="1"/>
      <c r="AE1532" s="1"/>
      <c r="AF1532" s="1">
        <f t="shared" si="719"/>
        <v>7.608241679760569E-2</v>
      </c>
      <c r="AG1532" s="1"/>
      <c r="AH1532" s="1"/>
      <c r="AI1532" s="1"/>
      <c r="AJ1532" s="1"/>
      <c r="AK1532" s="1">
        <f t="shared" si="720"/>
        <v>0.29897919713472298</v>
      </c>
      <c r="AL1532" s="1"/>
      <c r="AM1532" s="1"/>
      <c r="AN1532" s="1"/>
      <c r="AO1532" s="1"/>
      <c r="AP1532" s="1">
        <f t="shared" si="722"/>
        <v>0</v>
      </c>
      <c r="AQ1532" s="1">
        <f t="shared" si="723"/>
        <v>683.75157052348789</v>
      </c>
      <c r="AR1532" s="1"/>
      <c r="AT1532">
        <f t="shared" si="724"/>
        <v>0</v>
      </c>
      <c r="AV1532">
        <f t="shared" si="725"/>
        <v>0</v>
      </c>
      <c r="AW1532">
        <f t="shared" si="726"/>
        <v>0</v>
      </c>
      <c r="AX1532">
        <f t="shared" si="727"/>
        <v>0</v>
      </c>
    </row>
    <row r="1533" spans="5:50" x14ac:dyDescent="0.35"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>
        <f t="shared" si="721"/>
        <v>252.230509749524</v>
      </c>
      <c r="W1533" s="1"/>
      <c r="X1533" s="1"/>
      <c r="Y1533" s="1"/>
      <c r="Z1533" s="1"/>
      <c r="AA1533" s="1"/>
      <c r="AB1533" s="1"/>
      <c r="AC1533" s="1"/>
      <c r="AD1533" s="1"/>
      <c r="AE1533" s="1"/>
      <c r="AF1533" s="1">
        <f t="shared" si="719"/>
        <v>7.608241679760569E-2</v>
      </c>
      <c r="AG1533" s="1"/>
      <c r="AH1533" s="1"/>
      <c r="AI1533" s="1"/>
      <c r="AJ1533" s="1"/>
      <c r="AK1533" s="1">
        <f t="shared" si="720"/>
        <v>0.29897919713472298</v>
      </c>
      <c r="AL1533" s="1"/>
      <c r="AM1533" s="1"/>
      <c r="AN1533" s="1"/>
      <c r="AO1533" s="1"/>
      <c r="AP1533" s="1">
        <f t="shared" si="722"/>
        <v>0</v>
      </c>
      <c r="AQ1533" s="1">
        <f t="shared" si="723"/>
        <v>683.75157052348789</v>
      </c>
      <c r="AR1533" s="1"/>
      <c r="AT1533">
        <f t="shared" si="724"/>
        <v>0</v>
      </c>
      <c r="AV1533">
        <f t="shared" si="725"/>
        <v>0</v>
      </c>
      <c r="AW1533">
        <f t="shared" si="726"/>
        <v>0</v>
      </c>
      <c r="AX1533">
        <f t="shared" si="727"/>
        <v>0</v>
      </c>
    </row>
    <row r="1534" spans="5:50" x14ac:dyDescent="0.35"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>
        <f t="shared" si="721"/>
        <v>252.230509749524</v>
      </c>
      <c r="W1534" s="1"/>
      <c r="X1534" s="1"/>
      <c r="Y1534" s="1"/>
      <c r="Z1534" s="1"/>
      <c r="AA1534" s="1"/>
      <c r="AB1534" s="1"/>
      <c r="AC1534" s="1"/>
      <c r="AD1534" s="1"/>
      <c r="AE1534" s="1"/>
      <c r="AF1534" s="1">
        <f t="shared" si="719"/>
        <v>7.608241679760569E-2</v>
      </c>
      <c r="AG1534" s="1"/>
      <c r="AH1534" s="1"/>
      <c r="AI1534" s="1"/>
      <c r="AJ1534" s="1"/>
      <c r="AK1534" s="1">
        <f t="shared" si="720"/>
        <v>0.29897919713472298</v>
      </c>
      <c r="AL1534" s="1"/>
      <c r="AM1534" s="1"/>
      <c r="AN1534" s="1"/>
      <c r="AO1534" s="1"/>
      <c r="AP1534" s="1">
        <f t="shared" si="722"/>
        <v>0</v>
      </c>
      <c r="AQ1534" s="1">
        <f t="shared" si="723"/>
        <v>683.75157052348789</v>
      </c>
      <c r="AR1534" s="1"/>
      <c r="AT1534">
        <f t="shared" si="724"/>
        <v>0</v>
      </c>
      <c r="AV1534">
        <f t="shared" si="725"/>
        <v>0</v>
      </c>
      <c r="AW1534">
        <f t="shared" si="726"/>
        <v>0</v>
      </c>
      <c r="AX1534">
        <f t="shared" si="727"/>
        <v>0</v>
      </c>
    </row>
    <row r="1535" spans="5:50" x14ac:dyDescent="0.35"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>
        <f t="shared" si="721"/>
        <v>252.230509749524</v>
      </c>
      <c r="W1535" s="1"/>
      <c r="X1535" s="1"/>
      <c r="Y1535" s="1"/>
      <c r="Z1535" s="1"/>
      <c r="AA1535" s="1"/>
      <c r="AB1535" s="1"/>
      <c r="AC1535" s="1"/>
      <c r="AD1535" s="1"/>
      <c r="AE1535" s="1"/>
      <c r="AF1535" s="1">
        <f t="shared" si="719"/>
        <v>7.608241679760569E-2</v>
      </c>
      <c r="AG1535" s="1"/>
      <c r="AH1535" s="1"/>
      <c r="AI1535" s="1"/>
      <c r="AJ1535" s="1"/>
      <c r="AK1535" s="1">
        <f t="shared" si="720"/>
        <v>0.29897919713472298</v>
      </c>
      <c r="AL1535" s="1"/>
      <c r="AM1535" s="1"/>
      <c r="AN1535" s="1"/>
      <c r="AO1535" s="1"/>
      <c r="AP1535" s="1">
        <f t="shared" si="722"/>
        <v>0</v>
      </c>
      <c r="AQ1535" s="1">
        <f t="shared" si="723"/>
        <v>683.75157052348789</v>
      </c>
      <c r="AR1535" s="1"/>
      <c r="AT1535">
        <f t="shared" si="724"/>
        <v>0</v>
      </c>
      <c r="AV1535">
        <f t="shared" si="725"/>
        <v>0</v>
      </c>
      <c r="AW1535">
        <f t="shared" si="726"/>
        <v>0</v>
      </c>
      <c r="AX1535">
        <f t="shared" si="727"/>
        <v>0</v>
      </c>
    </row>
    <row r="1536" spans="5:50" x14ac:dyDescent="0.35"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>
        <f t="shared" si="721"/>
        <v>252.230509749524</v>
      </c>
      <c r="W1536" s="1"/>
      <c r="X1536" s="1"/>
      <c r="Y1536" s="1"/>
      <c r="Z1536" s="1"/>
      <c r="AA1536" s="1"/>
      <c r="AB1536" s="1"/>
      <c r="AC1536" s="1"/>
      <c r="AD1536" s="1"/>
      <c r="AE1536" s="1"/>
      <c r="AF1536" s="1">
        <f t="shared" si="719"/>
        <v>7.608241679760569E-2</v>
      </c>
      <c r="AG1536" s="1"/>
      <c r="AH1536" s="1"/>
      <c r="AI1536" s="1"/>
      <c r="AJ1536" s="1"/>
      <c r="AK1536" s="1">
        <f t="shared" si="720"/>
        <v>0.29897919713472298</v>
      </c>
      <c r="AL1536" s="1"/>
      <c r="AM1536" s="1"/>
      <c r="AN1536" s="1"/>
      <c r="AO1536" s="1"/>
      <c r="AP1536" s="1">
        <f t="shared" si="722"/>
        <v>0</v>
      </c>
      <c r="AQ1536" s="1">
        <f t="shared" si="723"/>
        <v>683.75157052348789</v>
      </c>
      <c r="AR1536" s="1"/>
      <c r="AT1536">
        <f t="shared" si="724"/>
        <v>0</v>
      </c>
      <c r="AV1536">
        <f t="shared" si="725"/>
        <v>0</v>
      </c>
      <c r="AW1536">
        <f t="shared" si="726"/>
        <v>0</v>
      </c>
      <c r="AX1536">
        <f t="shared" si="727"/>
        <v>0</v>
      </c>
    </row>
    <row r="1537" spans="5:50" x14ac:dyDescent="0.35"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>
        <f t="shared" si="721"/>
        <v>252.230509749524</v>
      </c>
      <c r="W1537" s="1"/>
      <c r="X1537" s="1"/>
      <c r="Y1537" s="1"/>
      <c r="Z1537" s="1"/>
      <c r="AA1537" s="1"/>
      <c r="AB1537" s="1"/>
      <c r="AC1537" s="1"/>
      <c r="AD1537" s="1"/>
      <c r="AE1537" s="1"/>
      <c r="AF1537" s="1">
        <f t="shared" si="719"/>
        <v>7.608241679760569E-2</v>
      </c>
      <c r="AG1537" s="1"/>
      <c r="AH1537" s="1"/>
      <c r="AI1537" s="1"/>
      <c r="AJ1537" s="1"/>
      <c r="AK1537" s="1">
        <f t="shared" si="720"/>
        <v>0.29897919713472298</v>
      </c>
      <c r="AL1537" s="1"/>
      <c r="AM1537" s="1"/>
      <c r="AN1537" s="1"/>
      <c r="AO1537" s="1"/>
      <c r="AP1537" s="1">
        <f t="shared" si="722"/>
        <v>0</v>
      </c>
      <c r="AQ1537" s="1">
        <f t="shared" si="723"/>
        <v>683.75157052348789</v>
      </c>
      <c r="AR1537" s="1"/>
      <c r="AT1537">
        <f t="shared" si="724"/>
        <v>0</v>
      </c>
      <c r="AV1537">
        <f t="shared" si="725"/>
        <v>0</v>
      </c>
      <c r="AW1537">
        <f t="shared" si="726"/>
        <v>0</v>
      </c>
      <c r="AX1537">
        <f t="shared" si="727"/>
        <v>0</v>
      </c>
    </row>
    <row r="1538" spans="5:50" x14ac:dyDescent="0.35"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>
        <f t="shared" si="721"/>
        <v>252.230509749524</v>
      </c>
      <c r="W1538" s="1"/>
      <c r="X1538" s="1"/>
      <c r="Y1538" s="1"/>
      <c r="Z1538" s="1"/>
      <c r="AA1538" s="1"/>
      <c r="AB1538" s="1"/>
      <c r="AC1538" s="1"/>
      <c r="AD1538" s="1"/>
      <c r="AE1538" s="1"/>
      <c r="AF1538" s="1">
        <f t="shared" si="719"/>
        <v>7.608241679760569E-2</v>
      </c>
      <c r="AG1538" s="1"/>
      <c r="AH1538" s="1"/>
      <c r="AI1538" s="1"/>
      <c r="AJ1538" s="1"/>
      <c r="AK1538" s="1">
        <f t="shared" si="720"/>
        <v>0.29897919713472298</v>
      </c>
      <c r="AL1538" s="1"/>
      <c r="AM1538" s="1"/>
      <c r="AN1538" s="1"/>
      <c r="AO1538" s="1"/>
      <c r="AP1538" s="1">
        <f t="shared" si="722"/>
        <v>0</v>
      </c>
      <c r="AQ1538" s="1">
        <f t="shared" si="723"/>
        <v>683.75157052348789</v>
      </c>
      <c r="AR1538" s="1"/>
      <c r="AT1538">
        <f t="shared" si="724"/>
        <v>0</v>
      </c>
      <c r="AV1538">
        <f t="shared" si="725"/>
        <v>0</v>
      </c>
      <c r="AW1538">
        <f t="shared" si="726"/>
        <v>0</v>
      </c>
      <c r="AX1538">
        <f t="shared" si="727"/>
        <v>0</v>
      </c>
    </row>
    <row r="1539" spans="5:50" x14ac:dyDescent="0.35"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>
        <f t="shared" si="721"/>
        <v>252.230509749524</v>
      </c>
      <c r="W1539" s="1"/>
      <c r="X1539" s="1"/>
      <c r="Y1539" s="1"/>
      <c r="Z1539" s="1"/>
      <c r="AA1539" s="1"/>
      <c r="AB1539" s="1"/>
      <c r="AC1539" s="1"/>
      <c r="AD1539" s="1"/>
      <c r="AE1539" s="1"/>
      <c r="AF1539" s="1">
        <f t="shared" ref="AF1539:AF1602" si="728">0.8*AF1538+0.2*MIN(1.5*B$51,MAX(0.5*B$51,V1539*B$18/(B$18-1)))</f>
        <v>7.608241679760569E-2</v>
      </c>
      <c r="AG1539" s="1"/>
      <c r="AH1539" s="1"/>
      <c r="AI1539" s="1"/>
      <c r="AJ1539" s="1"/>
      <c r="AK1539" s="1">
        <f t="shared" ref="AK1539:AK1602" si="729">$B$8*(1 + $B$54*LN(1 + AR1539/$B$10))</f>
        <v>0.29897919713472298</v>
      </c>
      <c r="AL1539" s="1"/>
      <c r="AM1539" s="1"/>
      <c r="AN1539" s="1"/>
      <c r="AO1539" s="1"/>
      <c r="AP1539" s="1">
        <f t="shared" si="722"/>
        <v>0</v>
      </c>
      <c r="AQ1539" s="1">
        <f t="shared" si="723"/>
        <v>683.75157052348789</v>
      </c>
      <c r="AR1539" s="1"/>
      <c r="AT1539">
        <f t="shared" si="724"/>
        <v>0</v>
      </c>
      <c r="AV1539">
        <f t="shared" si="725"/>
        <v>0</v>
      </c>
      <c r="AW1539">
        <f t="shared" si="726"/>
        <v>0</v>
      </c>
      <c r="AX1539">
        <f t="shared" si="727"/>
        <v>0</v>
      </c>
    </row>
    <row r="1540" spans="5:50" x14ac:dyDescent="0.35"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>
        <f t="shared" si="721"/>
        <v>252.230509749524</v>
      </c>
      <c r="W1540" s="1"/>
      <c r="X1540" s="1"/>
      <c r="Y1540" s="1"/>
      <c r="Z1540" s="1"/>
      <c r="AA1540" s="1"/>
      <c r="AB1540" s="1"/>
      <c r="AC1540" s="1"/>
      <c r="AD1540" s="1"/>
      <c r="AE1540" s="1"/>
      <c r="AF1540" s="1">
        <f t="shared" si="728"/>
        <v>7.608241679760569E-2</v>
      </c>
      <c r="AG1540" s="1"/>
      <c r="AH1540" s="1"/>
      <c r="AI1540" s="1"/>
      <c r="AJ1540" s="1"/>
      <c r="AK1540" s="1">
        <f t="shared" si="729"/>
        <v>0.29897919713472298</v>
      </c>
      <c r="AL1540" s="1"/>
      <c r="AM1540" s="1"/>
      <c r="AN1540" s="1"/>
      <c r="AO1540" s="1"/>
      <c r="AP1540" s="1">
        <f t="shared" si="722"/>
        <v>0</v>
      </c>
      <c r="AQ1540" s="1">
        <f t="shared" si="723"/>
        <v>683.75157052348789</v>
      </c>
      <c r="AR1540" s="1"/>
      <c r="AT1540">
        <f t="shared" si="724"/>
        <v>0</v>
      </c>
      <c r="AV1540">
        <f t="shared" si="725"/>
        <v>0</v>
      </c>
      <c r="AW1540">
        <f t="shared" si="726"/>
        <v>0</v>
      </c>
      <c r="AX1540">
        <f t="shared" si="727"/>
        <v>0</v>
      </c>
    </row>
    <row r="1541" spans="5:50" x14ac:dyDescent="0.35"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>
        <f t="shared" si="721"/>
        <v>252.230509749524</v>
      </c>
      <c r="W1541" s="1"/>
      <c r="X1541" s="1"/>
      <c r="Y1541" s="1"/>
      <c r="Z1541" s="1"/>
      <c r="AA1541" s="1"/>
      <c r="AB1541" s="1"/>
      <c r="AC1541" s="1"/>
      <c r="AD1541" s="1"/>
      <c r="AE1541" s="1"/>
      <c r="AF1541" s="1">
        <f t="shared" si="728"/>
        <v>7.608241679760569E-2</v>
      </c>
      <c r="AG1541" s="1"/>
      <c r="AH1541" s="1"/>
      <c r="AI1541" s="1"/>
      <c r="AJ1541" s="1"/>
      <c r="AK1541" s="1">
        <f t="shared" si="729"/>
        <v>0.29897919713472298</v>
      </c>
      <c r="AL1541" s="1"/>
      <c r="AM1541" s="1"/>
      <c r="AN1541" s="1"/>
      <c r="AO1541" s="1"/>
      <c r="AP1541" s="1">
        <f t="shared" si="722"/>
        <v>0</v>
      </c>
      <c r="AQ1541" s="1">
        <f t="shared" si="723"/>
        <v>683.75157052348789</v>
      </c>
      <c r="AR1541" s="1"/>
      <c r="AT1541">
        <f t="shared" si="724"/>
        <v>0</v>
      </c>
      <c r="AV1541">
        <f t="shared" si="725"/>
        <v>0</v>
      </c>
      <c r="AW1541">
        <f t="shared" si="726"/>
        <v>0</v>
      </c>
      <c r="AX1541">
        <f t="shared" si="727"/>
        <v>0</v>
      </c>
    </row>
    <row r="1542" spans="5:50" x14ac:dyDescent="0.35"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>
        <f t="shared" si="721"/>
        <v>252.230509749524</v>
      </c>
      <c r="W1542" s="1"/>
      <c r="X1542" s="1"/>
      <c r="Y1542" s="1"/>
      <c r="Z1542" s="1"/>
      <c r="AA1542" s="1"/>
      <c r="AB1542" s="1"/>
      <c r="AC1542" s="1"/>
      <c r="AD1542" s="1"/>
      <c r="AE1542" s="1"/>
      <c r="AF1542" s="1">
        <f t="shared" si="728"/>
        <v>7.608241679760569E-2</v>
      </c>
      <c r="AG1542" s="1"/>
      <c r="AH1542" s="1"/>
      <c r="AI1542" s="1"/>
      <c r="AJ1542" s="1"/>
      <c r="AK1542" s="1">
        <f t="shared" si="729"/>
        <v>0.29897919713472298</v>
      </c>
      <c r="AL1542" s="1"/>
      <c r="AM1542" s="1"/>
      <c r="AN1542" s="1"/>
      <c r="AO1542" s="1"/>
      <c r="AP1542" s="1">
        <f t="shared" si="722"/>
        <v>0</v>
      </c>
      <c r="AQ1542" s="1">
        <f t="shared" si="723"/>
        <v>683.75157052348789</v>
      </c>
      <c r="AR1542" s="1"/>
      <c r="AT1542">
        <f t="shared" si="724"/>
        <v>0</v>
      </c>
      <c r="AV1542">
        <f t="shared" si="725"/>
        <v>0</v>
      </c>
      <c r="AW1542">
        <f t="shared" si="726"/>
        <v>0</v>
      </c>
      <c r="AX1542">
        <f t="shared" si="727"/>
        <v>0</v>
      </c>
    </row>
    <row r="1543" spans="5:50" x14ac:dyDescent="0.35"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>
        <f t="shared" si="721"/>
        <v>252.230509749524</v>
      </c>
      <c r="W1543" s="1"/>
      <c r="X1543" s="1"/>
      <c r="Y1543" s="1"/>
      <c r="Z1543" s="1"/>
      <c r="AA1543" s="1"/>
      <c r="AB1543" s="1"/>
      <c r="AC1543" s="1"/>
      <c r="AD1543" s="1"/>
      <c r="AE1543" s="1"/>
      <c r="AF1543" s="1">
        <f t="shared" si="728"/>
        <v>7.608241679760569E-2</v>
      </c>
      <c r="AG1543" s="1"/>
      <c r="AH1543" s="1"/>
      <c r="AI1543" s="1"/>
      <c r="AJ1543" s="1"/>
      <c r="AK1543" s="1">
        <f t="shared" si="729"/>
        <v>0.29897919713472298</v>
      </c>
      <c r="AL1543" s="1"/>
      <c r="AM1543" s="1"/>
      <c r="AN1543" s="1"/>
      <c r="AO1543" s="1"/>
      <c r="AP1543" s="1">
        <f t="shared" si="722"/>
        <v>0</v>
      </c>
      <c r="AQ1543" s="1">
        <f t="shared" si="723"/>
        <v>683.75157052348789</v>
      </c>
      <c r="AR1543" s="1"/>
      <c r="AT1543">
        <f t="shared" si="724"/>
        <v>0</v>
      </c>
      <c r="AV1543">
        <f t="shared" si="725"/>
        <v>0</v>
      </c>
      <c r="AW1543">
        <f t="shared" si="726"/>
        <v>0</v>
      </c>
      <c r="AX1543">
        <f t="shared" si="727"/>
        <v>0</v>
      </c>
    </row>
    <row r="1544" spans="5:50" x14ac:dyDescent="0.35"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>
        <f t="shared" si="721"/>
        <v>252.230509749524</v>
      </c>
      <c r="W1544" s="1"/>
      <c r="X1544" s="1"/>
      <c r="Y1544" s="1"/>
      <c r="Z1544" s="1"/>
      <c r="AA1544" s="1"/>
      <c r="AB1544" s="1"/>
      <c r="AC1544" s="1"/>
      <c r="AD1544" s="1"/>
      <c r="AE1544" s="1"/>
      <c r="AF1544" s="1">
        <f t="shared" si="728"/>
        <v>7.608241679760569E-2</v>
      </c>
      <c r="AG1544" s="1"/>
      <c r="AH1544" s="1"/>
      <c r="AI1544" s="1"/>
      <c r="AJ1544" s="1"/>
      <c r="AK1544" s="1">
        <f t="shared" si="729"/>
        <v>0.29897919713472298</v>
      </c>
      <c r="AL1544" s="1"/>
      <c r="AM1544" s="1"/>
      <c r="AN1544" s="1"/>
      <c r="AO1544" s="1"/>
      <c r="AP1544" s="1">
        <f t="shared" si="722"/>
        <v>0</v>
      </c>
      <c r="AQ1544" s="1">
        <f t="shared" si="723"/>
        <v>683.75157052348789</v>
      </c>
      <c r="AR1544" s="1"/>
      <c r="AT1544">
        <f t="shared" si="724"/>
        <v>0</v>
      </c>
      <c r="AV1544">
        <f t="shared" si="725"/>
        <v>0</v>
      </c>
      <c r="AW1544">
        <f t="shared" si="726"/>
        <v>0</v>
      </c>
      <c r="AX1544">
        <f t="shared" si="727"/>
        <v>0</v>
      </c>
    </row>
    <row r="1545" spans="5:50" x14ac:dyDescent="0.35"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>
        <f t="shared" si="721"/>
        <v>252.230509749524</v>
      </c>
      <c r="W1545" s="1"/>
      <c r="X1545" s="1"/>
      <c r="Y1545" s="1"/>
      <c r="Z1545" s="1"/>
      <c r="AA1545" s="1"/>
      <c r="AB1545" s="1"/>
      <c r="AC1545" s="1"/>
      <c r="AD1545" s="1"/>
      <c r="AE1545" s="1"/>
      <c r="AF1545" s="1">
        <f t="shared" si="728"/>
        <v>7.608241679760569E-2</v>
      </c>
      <c r="AG1545" s="1"/>
      <c r="AH1545" s="1"/>
      <c r="AI1545" s="1"/>
      <c r="AJ1545" s="1"/>
      <c r="AK1545" s="1">
        <f t="shared" si="729"/>
        <v>0.29897919713472298</v>
      </c>
      <c r="AL1545" s="1"/>
      <c r="AM1545" s="1"/>
      <c r="AN1545" s="1"/>
      <c r="AO1545" s="1"/>
      <c r="AP1545" s="1">
        <f t="shared" si="722"/>
        <v>0</v>
      </c>
      <c r="AQ1545" s="1">
        <f t="shared" si="723"/>
        <v>683.75157052348789</v>
      </c>
      <c r="AR1545" s="1"/>
      <c r="AT1545">
        <f t="shared" si="724"/>
        <v>0</v>
      </c>
      <c r="AV1545">
        <f t="shared" si="725"/>
        <v>0</v>
      </c>
      <c r="AW1545">
        <f t="shared" si="726"/>
        <v>0</v>
      </c>
      <c r="AX1545">
        <f t="shared" si="727"/>
        <v>0</v>
      </c>
    </row>
    <row r="1546" spans="5:50" x14ac:dyDescent="0.35"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>
        <f t="shared" si="721"/>
        <v>252.230509749524</v>
      </c>
      <c r="W1546" s="1"/>
      <c r="X1546" s="1"/>
      <c r="Y1546" s="1"/>
      <c r="Z1546" s="1"/>
      <c r="AA1546" s="1"/>
      <c r="AB1546" s="1"/>
      <c r="AC1546" s="1"/>
      <c r="AD1546" s="1"/>
      <c r="AE1546" s="1"/>
      <c r="AF1546" s="1">
        <f t="shared" si="728"/>
        <v>7.608241679760569E-2</v>
      </c>
      <c r="AG1546" s="1"/>
      <c r="AH1546" s="1"/>
      <c r="AI1546" s="1"/>
      <c r="AJ1546" s="1"/>
      <c r="AK1546" s="1">
        <f t="shared" si="729"/>
        <v>0.29897919713472298</v>
      </c>
      <c r="AL1546" s="1"/>
      <c r="AM1546" s="1"/>
      <c r="AN1546" s="1"/>
      <c r="AO1546" s="1"/>
      <c r="AP1546" s="1">
        <f t="shared" si="722"/>
        <v>0</v>
      </c>
      <c r="AQ1546" s="1">
        <f t="shared" si="723"/>
        <v>683.75157052348789</v>
      </c>
      <c r="AR1546" s="1"/>
      <c r="AT1546">
        <f t="shared" si="724"/>
        <v>0</v>
      </c>
      <c r="AV1546">
        <f t="shared" si="725"/>
        <v>0</v>
      </c>
      <c r="AW1546">
        <f t="shared" si="726"/>
        <v>0</v>
      </c>
      <c r="AX1546">
        <f t="shared" si="727"/>
        <v>0</v>
      </c>
    </row>
    <row r="1547" spans="5:50" x14ac:dyDescent="0.35"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>
        <f t="shared" si="721"/>
        <v>252.230509749524</v>
      </c>
      <c r="W1547" s="1"/>
      <c r="X1547" s="1"/>
      <c r="Y1547" s="1"/>
      <c r="Z1547" s="1"/>
      <c r="AA1547" s="1"/>
      <c r="AB1547" s="1"/>
      <c r="AC1547" s="1"/>
      <c r="AD1547" s="1"/>
      <c r="AE1547" s="1"/>
      <c r="AF1547" s="1">
        <f t="shared" si="728"/>
        <v>7.608241679760569E-2</v>
      </c>
      <c r="AG1547" s="1"/>
      <c r="AH1547" s="1"/>
      <c r="AI1547" s="1"/>
      <c r="AJ1547" s="1"/>
      <c r="AK1547" s="1">
        <f t="shared" si="729"/>
        <v>0.29897919713472298</v>
      </c>
      <c r="AL1547" s="1"/>
      <c r="AM1547" s="1"/>
      <c r="AN1547" s="1"/>
      <c r="AO1547" s="1"/>
      <c r="AP1547" s="1">
        <f t="shared" si="722"/>
        <v>0</v>
      </c>
      <c r="AQ1547" s="1">
        <f t="shared" si="723"/>
        <v>683.75157052348789</v>
      </c>
      <c r="AR1547" s="1"/>
      <c r="AT1547">
        <f t="shared" si="724"/>
        <v>0</v>
      </c>
      <c r="AV1547">
        <f t="shared" si="725"/>
        <v>0</v>
      </c>
      <c r="AW1547">
        <f t="shared" si="726"/>
        <v>0</v>
      </c>
      <c r="AX1547">
        <f t="shared" si="727"/>
        <v>0</v>
      </c>
    </row>
    <row r="1548" spans="5:50" x14ac:dyDescent="0.35"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>
        <f t="shared" si="721"/>
        <v>252.230509749524</v>
      </c>
      <c r="W1548" s="1"/>
      <c r="X1548" s="1"/>
      <c r="Y1548" s="1"/>
      <c r="Z1548" s="1"/>
      <c r="AA1548" s="1"/>
      <c r="AB1548" s="1"/>
      <c r="AC1548" s="1"/>
      <c r="AD1548" s="1"/>
      <c r="AE1548" s="1"/>
      <c r="AF1548" s="1">
        <f t="shared" si="728"/>
        <v>7.608241679760569E-2</v>
      </c>
      <c r="AG1548" s="1"/>
      <c r="AH1548" s="1"/>
      <c r="AI1548" s="1"/>
      <c r="AJ1548" s="1"/>
      <c r="AK1548" s="1">
        <f t="shared" si="729"/>
        <v>0.29897919713472298</v>
      </c>
      <c r="AL1548" s="1"/>
      <c r="AM1548" s="1"/>
      <c r="AN1548" s="1"/>
      <c r="AO1548" s="1"/>
      <c r="AP1548" s="1">
        <f t="shared" si="722"/>
        <v>0</v>
      </c>
      <c r="AQ1548" s="1">
        <f t="shared" si="723"/>
        <v>683.75157052348789</v>
      </c>
      <c r="AR1548" s="1"/>
      <c r="AT1548">
        <f t="shared" si="724"/>
        <v>0</v>
      </c>
      <c r="AV1548">
        <f t="shared" si="725"/>
        <v>0</v>
      </c>
      <c r="AW1548">
        <f t="shared" si="726"/>
        <v>0</v>
      </c>
      <c r="AX1548">
        <f t="shared" si="727"/>
        <v>0</v>
      </c>
    </row>
    <row r="1549" spans="5:50" x14ac:dyDescent="0.35"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>
        <f t="shared" si="721"/>
        <v>252.230509749524</v>
      </c>
      <c r="W1549" s="1"/>
      <c r="X1549" s="1"/>
      <c r="Y1549" s="1"/>
      <c r="Z1549" s="1"/>
      <c r="AA1549" s="1"/>
      <c r="AB1549" s="1"/>
      <c r="AC1549" s="1"/>
      <c r="AD1549" s="1"/>
      <c r="AE1549" s="1"/>
      <c r="AF1549" s="1">
        <f t="shared" si="728"/>
        <v>7.608241679760569E-2</v>
      </c>
      <c r="AG1549" s="1"/>
      <c r="AH1549" s="1"/>
      <c r="AI1549" s="1"/>
      <c r="AJ1549" s="1"/>
      <c r="AK1549" s="1">
        <f t="shared" si="729"/>
        <v>0.29897919713472298</v>
      </c>
      <c r="AL1549" s="1"/>
      <c r="AM1549" s="1"/>
      <c r="AN1549" s="1"/>
      <c r="AO1549" s="1"/>
      <c r="AP1549" s="1">
        <f t="shared" si="722"/>
        <v>0</v>
      </c>
      <c r="AQ1549" s="1">
        <f t="shared" si="723"/>
        <v>683.75157052348789</v>
      </c>
      <c r="AR1549" s="1"/>
      <c r="AT1549">
        <f t="shared" si="724"/>
        <v>0</v>
      </c>
      <c r="AV1549">
        <f t="shared" si="725"/>
        <v>0</v>
      </c>
      <c r="AW1549">
        <f t="shared" si="726"/>
        <v>0</v>
      </c>
      <c r="AX1549">
        <f t="shared" si="727"/>
        <v>0</v>
      </c>
    </row>
    <row r="1550" spans="5:50" x14ac:dyDescent="0.35"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>
        <f t="shared" si="721"/>
        <v>252.230509749524</v>
      </c>
      <c r="W1550" s="1"/>
      <c r="X1550" s="1"/>
      <c r="Y1550" s="1"/>
      <c r="Z1550" s="1"/>
      <c r="AA1550" s="1"/>
      <c r="AB1550" s="1"/>
      <c r="AC1550" s="1"/>
      <c r="AD1550" s="1"/>
      <c r="AE1550" s="1"/>
      <c r="AF1550" s="1">
        <f t="shared" si="728"/>
        <v>7.608241679760569E-2</v>
      </c>
      <c r="AG1550" s="1"/>
      <c r="AH1550" s="1"/>
      <c r="AI1550" s="1"/>
      <c r="AJ1550" s="1"/>
      <c r="AK1550" s="1">
        <f t="shared" si="729"/>
        <v>0.29897919713472298</v>
      </c>
      <c r="AL1550" s="1"/>
      <c r="AM1550" s="1"/>
      <c r="AN1550" s="1"/>
      <c r="AO1550" s="1"/>
      <c r="AP1550" s="1">
        <f t="shared" si="722"/>
        <v>0</v>
      </c>
      <c r="AQ1550" s="1">
        <f t="shared" si="723"/>
        <v>683.75157052348789</v>
      </c>
      <c r="AR1550" s="1"/>
      <c r="AT1550">
        <f t="shared" si="724"/>
        <v>0</v>
      </c>
      <c r="AV1550">
        <f t="shared" si="725"/>
        <v>0</v>
      </c>
      <c r="AW1550">
        <f t="shared" si="726"/>
        <v>0</v>
      </c>
      <c r="AX1550">
        <f t="shared" si="727"/>
        <v>0</v>
      </c>
    </row>
    <row r="1551" spans="5:50" x14ac:dyDescent="0.35"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>
        <f t="shared" si="721"/>
        <v>252.230509749524</v>
      </c>
      <c r="W1551" s="1"/>
      <c r="X1551" s="1"/>
      <c r="Y1551" s="1"/>
      <c r="Z1551" s="1"/>
      <c r="AA1551" s="1"/>
      <c r="AB1551" s="1"/>
      <c r="AC1551" s="1"/>
      <c r="AD1551" s="1"/>
      <c r="AE1551" s="1"/>
      <c r="AF1551" s="1">
        <f t="shared" si="728"/>
        <v>7.608241679760569E-2</v>
      </c>
      <c r="AG1551" s="1"/>
      <c r="AH1551" s="1"/>
      <c r="AI1551" s="1"/>
      <c r="AJ1551" s="1"/>
      <c r="AK1551" s="1">
        <f t="shared" si="729"/>
        <v>0.29897919713472298</v>
      </c>
      <c r="AL1551" s="1"/>
      <c r="AM1551" s="1"/>
      <c r="AN1551" s="1"/>
      <c r="AO1551" s="1"/>
      <c r="AP1551" s="1">
        <f t="shared" si="722"/>
        <v>0</v>
      </c>
      <c r="AQ1551" s="1">
        <f t="shared" si="723"/>
        <v>683.75157052348789</v>
      </c>
      <c r="AR1551" s="1"/>
      <c r="AT1551">
        <f t="shared" si="724"/>
        <v>0</v>
      </c>
      <c r="AV1551">
        <f t="shared" si="725"/>
        <v>0</v>
      </c>
      <c r="AW1551">
        <f t="shared" si="726"/>
        <v>0</v>
      </c>
      <c r="AX1551">
        <f t="shared" si="727"/>
        <v>0</v>
      </c>
    </row>
    <row r="1552" spans="5:50" x14ac:dyDescent="0.35"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>
        <f t="shared" si="721"/>
        <v>252.230509749524</v>
      </c>
      <c r="W1552" s="1"/>
      <c r="X1552" s="1"/>
      <c r="Y1552" s="1"/>
      <c r="Z1552" s="1"/>
      <c r="AA1552" s="1"/>
      <c r="AB1552" s="1"/>
      <c r="AC1552" s="1"/>
      <c r="AD1552" s="1"/>
      <c r="AE1552" s="1"/>
      <c r="AF1552" s="1">
        <f t="shared" si="728"/>
        <v>7.608241679760569E-2</v>
      </c>
      <c r="AG1552" s="1"/>
      <c r="AH1552" s="1"/>
      <c r="AI1552" s="1"/>
      <c r="AJ1552" s="1"/>
      <c r="AK1552" s="1">
        <f t="shared" si="729"/>
        <v>0.29897919713472298</v>
      </c>
      <c r="AL1552" s="1"/>
      <c r="AM1552" s="1"/>
      <c r="AN1552" s="1"/>
      <c r="AO1552" s="1"/>
      <c r="AP1552" s="1">
        <f t="shared" si="722"/>
        <v>0</v>
      </c>
      <c r="AQ1552" s="1">
        <f t="shared" si="723"/>
        <v>683.75157052348789</v>
      </c>
      <c r="AR1552" s="1"/>
      <c r="AT1552">
        <f t="shared" si="724"/>
        <v>0</v>
      </c>
      <c r="AV1552">
        <f t="shared" si="725"/>
        <v>0</v>
      </c>
      <c r="AW1552">
        <f t="shared" si="726"/>
        <v>0</v>
      </c>
      <c r="AX1552">
        <f t="shared" si="727"/>
        <v>0</v>
      </c>
    </row>
    <row r="1553" spans="5:50" x14ac:dyDescent="0.35"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>
        <f t="shared" si="721"/>
        <v>252.230509749524</v>
      </c>
      <c r="W1553" s="1"/>
      <c r="X1553" s="1"/>
      <c r="Y1553" s="1"/>
      <c r="Z1553" s="1"/>
      <c r="AA1553" s="1"/>
      <c r="AB1553" s="1"/>
      <c r="AC1553" s="1"/>
      <c r="AD1553" s="1"/>
      <c r="AE1553" s="1"/>
      <c r="AF1553" s="1">
        <f t="shared" si="728"/>
        <v>7.608241679760569E-2</v>
      </c>
      <c r="AG1553" s="1"/>
      <c r="AH1553" s="1"/>
      <c r="AI1553" s="1"/>
      <c r="AJ1553" s="1"/>
      <c r="AK1553" s="1">
        <f t="shared" si="729"/>
        <v>0.29897919713472298</v>
      </c>
      <c r="AL1553" s="1"/>
      <c r="AM1553" s="1"/>
      <c r="AN1553" s="1"/>
      <c r="AO1553" s="1"/>
      <c r="AP1553" s="1">
        <f t="shared" si="722"/>
        <v>0</v>
      </c>
      <c r="AQ1553" s="1">
        <f t="shared" si="723"/>
        <v>683.75157052348789</v>
      </c>
      <c r="AR1553" s="1"/>
      <c r="AT1553">
        <f t="shared" si="724"/>
        <v>0</v>
      </c>
      <c r="AV1553">
        <f t="shared" si="725"/>
        <v>0</v>
      </c>
      <c r="AW1553">
        <f t="shared" si="726"/>
        <v>0</v>
      </c>
      <c r="AX1553">
        <f t="shared" si="727"/>
        <v>0</v>
      </c>
    </row>
    <row r="1554" spans="5:50" x14ac:dyDescent="0.35"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>
        <f t="shared" si="721"/>
        <v>252.230509749524</v>
      </c>
      <c r="W1554" s="1"/>
      <c r="X1554" s="1"/>
      <c r="Y1554" s="1"/>
      <c r="Z1554" s="1"/>
      <c r="AA1554" s="1"/>
      <c r="AB1554" s="1"/>
      <c r="AC1554" s="1"/>
      <c r="AD1554" s="1"/>
      <c r="AE1554" s="1"/>
      <c r="AF1554" s="1">
        <f t="shared" si="728"/>
        <v>7.608241679760569E-2</v>
      </c>
      <c r="AG1554" s="1"/>
      <c r="AH1554" s="1"/>
      <c r="AI1554" s="1"/>
      <c r="AJ1554" s="1"/>
      <c r="AK1554" s="1">
        <f t="shared" si="729"/>
        <v>0.29897919713472298</v>
      </c>
      <c r="AL1554" s="1"/>
      <c r="AM1554" s="1"/>
      <c r="AN1554" s="1"/>
      <c r="AO1554" s="1"/>
      <c r="AP1554" s="1">
        <f t="shared" si="722"/>
        <v>0</v>
      </c>
      <c r="AQ1554" s="1">
        <f t="shared" si="723"/>
        <v>683.75157052348789</v>
      </c>
      <c r="AR1554" s="1"/>
      <c r="AT1554">
        <f t="shared" si="724"/>
        <v>0</v>
      </c>
      <c r="AV1554">
        <f t="shared" si="725"/>
        <v>0</v>
      </c>
      <c r="AW1554">
        <f t="shared" si="726"/>
        <v>0</v>
      </c>
      <c r="AX1554">
        <f t="shared" si="727"/>
        <v>0</v>
      </c>
    </row>
    <row r="1555" spans="5:50" x14ac:dyDescent="0.35"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>
        <f t="shared" si="721"/>
        <v>252.230509749524</v>
      </c>
      <c r="W1555" s="1"/>
      <c r="X1555" s="1"/>
      <c r="Y1555" s="1"/>
      <c r="Z1555" s="1"/>
      <c r="AA1555" s="1"/>
      <c r="AB1555" s="1"/>
      <c r="AC1555" s="1"/>
      <c r="AD1555" s="1"/>
      <c r="AE1555" s="1"/>
      <c r="AF1555" s="1">
        <f t="shared" si="728"/>
        <v>7.608241679760569E-2</v>
      </c>
      <c r="AG1555" s="1"/>
      <c r="AH1555" s="1"/>
      <c r="AI1555" s="1"/>
      <c r="AJ1555" s="1"/>
      <c r="AK1555" s="1">
        <f t="shared" si="729"/>
        <v>0.29897919713472298</v>
      </c>
      <c r="AL1555" s="1"/>
      <c r="AM1555" s="1"/>
      <c r="AN1555" s="1"/>
      <c r="AO1555" s="1"/>
      <c r="AP1555" s="1">
        <f t="shared" si="722"/>
        <v>0</v>
      </c>
      <c r="AQ1555" s="1">
        <f t="shared" si="723"/>
        <v>683.75157052348789</v>
      </c>
      <c r="AR1555" s="1"/>
      <c r="AT1555">
        <f t="shared" si="724"/>
        <v>0</v>
      </c>
      <c r="AV1555">
        <f t="shared" si="725"/>
        <v>0</v>
      </c>
      <c r="AW1555">
        <f t="shared" si="726"/>
        <v>0</v>
      </c>
      <c r="AX1555">
        <f t="shared" si="727"/>
        <v>0</v>
      </c>
    </row>
    <row r="1556" spans="5:50" x14ac:dyDescent="0.35"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>
        <f t="shared" si="721"/>
        <v>252.230509749524</v>
      </c>
      <c r="W1556" s="1"/>
      <c r="X1556" s="1"/>
      <c r="Y1556" s="1"/>
      <c r="Z1556" s="1"/>
      <c r="AA1556" s="1"/>
      <c r="AB1556" s="1"/>
      <c r="AC1556" s="1"/>
      <c r="AD1556" s="1"/>
      <c r="AE1556" s="1"/>
      <c r="AF1556" s="1">
        <f t="shared" si="728"/>
        <v>7.608241679760569E-2</v>
      </c>
      <c r="AG1556" s="1"/>
      <c r="AH1556" s="1"/>
      <c r="AI1556" s="1"/>
      <c r="AJ1556" s="1"/>
      <c r="AK1556" s="1">
        <f t="shared" si="729"/>
        <v>0.29897919713472298</v>
      </c>
      <c r="AL1556" s="1"/>
      <c r="AM1556" s="1"/>
      <c r="AN1556" s="1"/>
      <c r="AO1556" s="1"/>
      <c r="AP1556" s="1">
        <f t="shared" si="722"/>
        <v>0</v>
      </c>
      <c r="AQ1556" s="1">
        <f t="shared" si="723"/>
        <v>683.75157052348789</v>
      </c>
      <c r="AR1556" s="1"/>
      <c r="AT1556">
        <f t="shared" si="724"/>
        <v>0</v>
      </c>
      <c r="AV1556">
        <f t="shared" si="725"/>
        <v>0</v>
      </c>
      <c r="AW1556">
        <f t="shared" si="726"/>
        <v>0</v>
      </c>
      <c r="AX1556">
        <f t="shared" si="727"/>
        <v>0</v>
      </c>
    </row>
    <row r="1557" spans="5:50" x14ac:dyDescent="0.35"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>
        <f t="shared" si="721"/>
        <v>252.230509749524</v>
      </c>
      <c r="W1557" s="1"/>
      <c r="X1557" s="1"/>
      <c r="Y1557" s="1"/>
      <c r="Z1557" s="1"/>
      <c r="AA1557" s="1"/>
      <c r="AB1557" s="1"/>
      <c r="AC1557" s="1"/>
      <c r="AD1557" s="1"/>
      <c r="AE1557" s="1"/>
      <c r="AF1557" s="1">
        <f t="shared" si="728"/>
        <v>7.608241679760569E-2</v>
      </c>
      <c r="AG1557" s="1"/>
      <c r="AH1557" s="1"/>
      <c r="AI1557" s="1"/>
      <c r="AJ1557" s="1"/>
      <c r="AK1557" s="1">
        <f t="shared" si="729"/>
        <v>0.29897919713472298</v>
      </c>
      <c r="AL1557" s="1"/>
      <c r="AM1557" s="1"/>
      <c r="AN1557" s="1"/>
      <c r="AO1557" s="1"/>
      <c r="AP1557" s="1">
        <f t="shared" si="722"/>
        <v>0</v>
      </c>
      <c r="AQ1557" s="1">
        <f t="shared" si="723"/>
        <v>683.75157052348789</v>
      </c>
      <c r="AR1557" s="1"/>
      <c r="AT1557">
        <f t="shared" si="724"/>
        <v>0</v>
      </c>
      <c r="AV1557">
        <f t="shared" si="725"/>
        <v>0</v>
      </c>
      <c r="AW1557">
        <f t="shared" si="726"/>
        <v>0</v>
      </c>
      <c r="AX1557">
        <f t="shared" si="727"/>
        <v>0</v>
      </c>
    </row>
    <row r="1558" spans="5:50" x14ac:dyDescent="0.35"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>
        <f t="shared" si="721"/>
        <v>252.230509749524</v>
      </c>
      <c r="W1558" s="1"/>
      <c r="X1558" s="1"/>
      <c r="Y1558" s="1"/>
      <c r="Z1558" s="1"/>
      <c r="AA1558" s="1"/>
      <c r="AB1558" s="1"/>
      <c r="AC1558" s="1"/>
      <c r="AD1558" s="1"/>
      <c r="AE1558" s="1"/>
      <c r="AF1558" s="1">
        <f t="shared" si="728"/>
        <v>7.608241679760569E-2</v>
      </c>
      <c r="AG1558" s="1"/>
      <c r="AH1558" s="1"/>
      <c r="AI1558" s="1"/>
      <c r="AJ1558" s="1"/>
      <c r="AK1558" s="1">
        <f t="shared" si="729"/>
        <v>0.29897919713472298</v>
      </c>
      <c r="AL1558" s="1"/>
      <c r="AM1558" s="1"/>
      <c r="AN1558" s="1"/>
      <c r="AO1558" s="1"/>
      <c r="AP1558" s="1">
        <f t="shared" si="722"/>
        <v>0</v>
      </c>
      <c r="AQ1558" s="1">
        <f t="shared" si="723"/>
        <v>683.75157052348789</v>
      </c>
      <c r="AR1558" s="1"/>
      <c r="AT1558">
        <f t="shared" si="724"/>
        <v>0</v>
      </c>
      <c r="AV1558">
        <f t="shared" si="725"/>
        <v>0</v>
      </c>
      <c r="AW1558">
        <f t="shared" si="726"/>
        <v>0</v>
      </c>
      <c r="AX1558">
        <f t="shared" si="727"/>
        <v>0</v>
      </c>
    </row>
    <row r="1559" spans="5:50" x14ac:dyDescent="0.35"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>
        <f t="shared" si="721"/>
        <v>252.230509749524</v>
      </c>
      <c r="W1559" s="1"/>
      <c r="X1559" s="1"/>
      <c r="Y1559" s="1"/>
      <c r="Z1559" s="1"/>
      <c r="AA1559" s="1"/>
      <c r="AB1559" s="1"/>
      <c r="AC1559" s="1"/>
      <c r="AD1559" s="1"/>
      <c r="AE1559" s="1"/>
      <c r="AF1559" s="1">
        <f t="shared" si="728"/>
        <v>7.608241679760569E-2</v>
      </c>
      <c r="AG1559" s="1"/>
      <c r="AH1559" s="1"/>
      <c r="AI1559" s="1"/>
      <c r="AJ1559" s="1"/>
      <c r="AK1559" s="1">
        <f t="shared" si="729"/>
        <v>0.29897919713472298</v>
      </c>
      <c r="AL1559" s="1"/>
      <c r="AM1559" s="1"/>
      <c r="AN1559" s="1"/>
      <c r="AO1559" s="1"/>
      <c r="AP1559" s="1">
        <f t="shared" si="722"/>
        <v>0</v>
      </c>
      <c r="AQ1559" s="1">
        <f t="shared" si="723"/>
        <v>683.75157052348789</v>
      </c>
      <c r="AR1559" s="1"/>
      <c r="AT1559">
        <f t="shared" si="724"/>
        <v>0</v>
      </c>
      <c r="AV1559">
        <f t="shared" si="725"/>
        <v>0</v>
      </c>
      <c r="AW1559">
        <f t="shared" si="726"/>
        <v>0</v>
      </c>
      <c r="AX1559">
        <f t="shared" si="727"/>
        <v>0</v>
      </c>
    </row>
    <row r="1560" spans="5:50" x14ac:dyDescent="0.35"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>
        <f t="shared" si="721"/>
        <v>252.230509749524</v>
      </c>
      <c r="W1560" s="1"/>
      <c r="X1560" s="1"/>
      <c r="Y1560" s="1"/>
      <c r="Z1560" s="1"/>
      <c r="AA1560" s="1"/>
      <c r="AB1560" s="1"/>
      <c r="AC1560" s="1"/>
      <c r="AD1560" s="1"/>
      <c r="AE1560" s="1"/>
      <c r="AF1560" s="1">
        <f t="shared" si="728"/>
        <v>7.608241679760569E-2</v>
      </c>
      <c r="AG1560" s="1"/>
      <c r="AH1560" s="1"/>
      <c r="AI1560" s="1"/>
      <c r="AJ1560" s="1"/>
      <c r="AK1560" s="1">
        <f t="shared" si="729"/>
        <v>0.29897919713472298</v>
      </c>
      <c r="AL1560" s="1"/>
      <c r="AM1560" s="1"/>
      <c r="AN1560" s="1"/>
      <c r="AO1560" s="1"/>
      <c r="AP1560" s="1">
        <f t="shared" si="722"/>
        <v>0</v>
      </c>
      <c r="AQ1560" s="1">
        <f t="shared" si="723"/>
        <v>683.75157052348789</v>
      </c>
      <c r="AR1560" s="1"/>
      <c r="AT1560">
        <f t="shared" si="724"/>
        <v>0</v>
      </c>
      <c r="AV1560">
        <f t="shared" si="725"/>
        <v>0</v>
      </c>
      <c r="AW1560">
        <f t="shared" si="726"/>
        <v>0</v>
      </c>
      <c r="AX1560">
        <f t="shared" si="727"/>
        <v>0</v>
      </c>
    </row>
    <row r="1561" spans="5:50" x14ac:dyDescent="0.35"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>
        <f t="shared" si="721"/>
        <v>252.230509749524</v>
      </c>
      <c r="W1561" s="1"/>
      <c r="X1561" s="1"/>
      <c r="Y1561" s="1"/>
      <c r="Z1561" s="1"/>
      <c r="AA1561" s="1"/>
      <c r="AB1561" s="1"/>
      <c r="AC1561" s="1"/>
      <c r="AD1561" s="1"/>
      <c r="AE1561" s="1"/>
      <c r="AF1561" s="1">
        <f t="shared" si="728"/>
        <v>7.608241679760569E-2</v>
      </c>
      <c r="AG1561" s="1"/>
      <c r="AH1561" s="1"/>
      <c r="AI1561" s="1"/>
      <c r="AJ1561" s="1"/>
      <c r="AK1561" s="1">
        <f t="shared" si="729"/>
        <v>0.29897919713472298</v>
      </c>
      <c r="AL1561" s="1"/>
      <c r="AM1561" s="1"/>
      <c r="AN1561" s="1"/>
      <c r="AO1561" s="1"/>
      <c r="AP1561" s="1">
        <f t="shared" si="722"/>
        <v>0</v>
      </c>
      <c r="AQ1561" s="1">
        <f t="shared" si="723"/>
        <v>683.75157052348789</v>
      </c>
      <c r="AR1561" s="1"/>
      <c r="AT1561">
        <f t="shared" si="724"/>
        <v>0</v>
      </c>
      <c r="AV1561">
        <f t="shared" si="725"/>
        <v>0</v>
      </c>
      <c r="AW1561">
        <f t="shared" si="726"/>
        <v>0</v>
      </c>
      <c r="AX1561">
        <f t="shared" si="727"/>
        <v>0</v>
      </c>
    </row>
    <row r="1562" spans="5:50" x14ac:dyDescent="0.35"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>
        <f t="shared" si="721"/>
        <v>252.230509749524</v>
      </c>
      <c r="W1562" s="1"/>
      <c r="X1562" s="1"/>
      <c r="Y1562" s="1"/>
      <c r="Z1562" s="1"/>
      <c r="AA1562" s="1"/>
      <c r="AB1562" s="1"/>
      <c r="AC1562" s="1"/>
      <c r="AD1562" s="1"/>
      <c r="AE1562" s="1"/>
      <c r="AF1562" s="1">
        <f t="shared" si="728"/>
        <v>7.608241679760569E-2</v>
      </c>
      <c r="AG1562" s="1"/>
      <c r="AH1562" s="1"/>
      <c r="AI1562" s="1"/>
      <c r="AJ1562" s="1"/>
      <c r="AK1562" s="1">
        <f t="shared" si="729"/>
        <v>0.29897919713472298</v>
      </c>
      <c r="AL1562" s="1"/>
      <c r="AM1562" s="1"/>
      <c r="AN1562" s="1"/>
      <c r="AO1562" s="1"/>
      <c r="AP1562" s="1">
        <f t="shared" si="722"/>
        <v>0</v>
      </c>
      <c r="AQ1562" s="1">
        <f t="shared" si="723"/>
        <v>683.75157052348789</v>
      </c>
      <c r="AR1562" s="1"/>
      <c r="AT1562">
        <f t="shared" si="724"/>
        <v>0</v>
      </c>
      <c r="AV1562">
        <f t="shared" si="725"/>
        <v>0</v>
      </c>
      <c r="AW1562">
        <f t="shared" si="726"/>
        <v>0</v>
      </c>
      <c r="AX1562">
        <f t="shared" si="727"/>
        <v>0</v>
      </c>
    </row>
    <row r="1563" spans="5:50" x14ac:dyDescent="0.35"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>
        <f t="shared" si="721"/>
        <v>252.230509749524</v>
      </c>
      <c r="W1563" s="1"/>
      <c r="X1563" s="1"/>
      <c r="Y1563" s="1"/>
      <c r="Z1563" s="1"/>
      <c r="AA1563" s="1"/>
      <c r="AB1563" s="1"/>
      <c r="AC1563" s="1"/>
      <c r="AD1563" s="1"/>
      <c r="AE1563" s="1"/>
      <c r="AF1563" s="1">
        <f t="shared" si="728"/>
        <v>7.608241679760569E-2</v>
      </c>
      <c r="AG1563" s="1"/>
      <c r="AH1563" s="1"/>
      <c r="AI1563" s="1"/>
      <c r="AJ1563" s="1"/>
      <c r="AK1563" s="1">
        <f t="shared" si="729"/>
        <v>0.29897919713472298</v>
      </c>
      <c r="AL1563" s="1"/>
      <c r="AM1563" s="1"/>
      <c r="AN1563" s="1"/>
      <c r="AO1563" s="1"/>
      <c r="AP1563" s="1">
        <f t="shared" si="722"/>
        <v>0</v>
      </c>
      <c r="AQ1563" s="1">
        <f t="shared" si="723"/>
        <v>683.75157052348789</v>
      </c>
      <c r="AR1563" s="1"/>
      <c r="AT1563">
        <f t="shared" si="724"/>
        <v>0</v>
      </c>
      <c r="AV1563">
        <f t="shared" si="725"/>
        <v>0</v>
      </c>
      <c r="AW1563">
        <f t="shared" si="726"/>
        <v>0</v>
      </c>
      <c r="AX1563">
        <f t="shared" si="727"/>
        <v>0</v>
      </c>
    </row>
    <row r="1564" spans="5:50" x14ac:dyDescent="0.35"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>
        <f t="shared" si="721"/>
        <v>252.230509749524</v>
      </c>
      <c r="W1564" s="1"/>
      <c r="X1564" s="1"/>
      <c r="Y1564" s="1"/>
      <c r="Z1564" s="1"/>
      <c r="AA1564" s="1"/>
      <c r="AB1564" s="1"/>
      <c r="AC1564" s="1"/>
      <c r="AD1564" s="1"/>
      <c r="AE1564" s="1"/>
      <c r="AF1564" s="1">
        <f t="shared" si="728"/>
        <v>7.608241679760569E-2</v>
      </c>
      <c r="AG1564" s="1"/>
      <c r="AH1564" s="1"/>
      <c r="AI1564" s="1"/>
      <c r="AJ1564" s="1"/>
      <c r="AK1564" s="1">
        <f t="shared" si="729"/>
        <v>0.29897919713472298</v>
      </c>
      <c r="AL1564" s="1"/>
      <c r="AM1564" s="1"/>
      <c r="AN1564" s="1"/>
      <c r="AO1564" s="1"/>
      <c r="AP1564" s="1">
        <f t="shared" si="722"/>
        <v>0</v>
      </c>
      <c r="AQ1564" s="1">
        <f t="shared" si="723"/>
        <v>683.75157052348789</v>
      </c>
      <c r="AR1564" s="1"/>
      <c r="AT1564">
        <f t="shared" si="724"/>
        <v>0</v>
      </c>
      <c r="AV1564">
        <f t="shared" si="725"/>
        <v>0</v>
      </c>
      <c r="AW1564">
        <f t="shared" si="726"/>
        <v>0</v>
      </c>
      <c r="AX1564">
        <f t="shared" si="727"/>
        <v>0</v>
      </c>
    </row>
    <row r="1565" spans="5:50" x14ac:dyDescent="0.35"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>
        <f t="shared" si="721"/>
        <v>252.230509749524</v>
      </c>
      <c r="W1565" s="1"/>
      <c r="X1565" s="1"/>
      <c r="Y1565" s="1"/>
      <c r="Z1565" s="1"/>
      <c r="AA1565" s="1"/>
      <c r="AB1565" s="1"/>
      <c r="AC1565" s="1"/>
      <c r="AD1565" s="1"/>
      <c r="AE1565" s="1"/>
      <c r="AF1565" s="1">
        <f t="shared" si="728"/>
        <v>7.608241679760569E-2</v>
      </c>
      <c r="AG1565" s="1"/>
      <c r="AH1565" s="1"/>
      <c r="AI1565" s="1"/>
      <c r="AJ1565" s="1"/>
      <c r="AK1565" s="1">
        <f t="shared" si="729"/>
        <v>0.29897919713472298</v>
      </c>
      <c r="AL1565" s="1"/>
      <c r="AM1565" s="1"/>
      <c r="AN1565" s="1"/>
      <c r="AO1565" s="1"/>
      <c r="AP1565" s="1">
        <f t="shared" si="722"/>
        <v>0</v>
      </c>
      <c r="AQ1565" s="1">
        <f t="shared" si="723"/>
        <v>683.75157052348789</v>
      </c>
      <c r="AR1565" s="1"/>
      <c r="AT1565">
        <f t="shared" si="724"/>
        <v>0</v>
      </c>
      <c r="AV1565">
        <f t="shared" si="725"/>
        <v>0</v>
      </c>
      <c r="AW1565">
        <f t="shared" si="726"/>
        <v>0</v>
      </c>
      <c r="AX1565">
        <f t="shared" si="727"/>
        <v>0</v>
      </c>
    </row>
    <row r="1566" spans="5:50" x14ac:dyDescent="0.35"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>
        <f t="shared" si="721"/>
        <v>252.230509749524</v>
      </c>
      <c r="W1566" s="1"/>
      <c r="X1566" s="1"/>
      <c r="Y1566" s="1"/>
      <c r="Z1566" s="1"/>
      <c r="AA1566" s="1"/>
      <c r="AB1566" s="1"/>
      <c r="AC1566" s="1"/>
      <c r="AD1566" s="1"/>
      <c r="AE1566" s="1"/>
      <c r="AF1566" s="1">
        <f t="shared" si="728"/>
        <v>7.608241679760569E-2</v>
      </c>
      <c r="AG1566" s="1"/>
      <c r="AH1566" s="1"/>
      <c r="AI1566" s="1"/>
      <c r="AJ1566" s="1"/>
      <c r="AK1566" s="1">
        <f t="shared" si="729"/>
        <v>0.29897919713472298</v>
      </c>
      <c r="AL1566" s="1"/>
      <c r="AM1566" s="1"/>
      <c r="AN1566" s="1"/>
      <c r="AO1566" s="1"/>
      <c r="AP1566" s="1">
        <f t="shared" si="722"/>
        <v>0</v>
      </c>
      <c r="AQ1566" s="1">
        <f t="shared" si="723"/>
        <v>683.75157052348789</v>
      </c>
      <c r="AR1566" s="1"/>
      <c r="AT1566">
        <f t="shared" si="724"/>
        <v>0</v>
      </c>
      <c r="AV1566">
        <f t="shared" si="725"/>
        <v>0</v>
      </c>
      <c r="AW1566">
        <f t="shared" si="726"/>
        <v>0</v>
      </c>
      <c r="AX1566">
        <f t="shared" si="727"/>
        <v>0</v>
      </c>
    </row>
    <row r="1567" spans="5:50" x14ac:dyDescent="0.35"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>
        <f t="shared" si="721"/>
        <v>252.230509749524</v>
      </c>
      <c r="W1567" s="1"/>
      <c r="X1567" s="1"/>
      <c r="Y1567" s="1"/>
      <c r="Z1567" s="1"/>
      <c r="AA1567" s="1"/>
      <c r="AB1567" s="1"/>
      <c r="AC1567" s="1"/>
      <c r="AD1567" s="1"/>
      <c r="AE1567" s="1"/>
      <c r="AF1567" s="1">
        <f t="shared" si="728"/>
        <v>7.608241679760569E-2</v>
      </c>
      <c r="AG1567" s="1"/>
      <c r="AH1567" s="1"/>
      <c r="AI1567" s="1"/>
      <c r="AJ1567" s="1"/>
      <c r="AK1567" s="1">
        <f t="shared" si="729"/>
        <v>0.29897919713472298</v>
      </c>
      <c r="AL1567" s="1"/>
      <c r="AM1567" s="1"/>
      <c r="AN1567" s="1"/>
      <c r="AO1567" s="1"/>
      <c r="AP1567" s="1">
        <f t="shared" si="722"/>
        <v>0</v>
      </c>
      <c r="AQ1567" s="1">
        <f t="shared" si="723"/>
        <v>683.75157052348789</v>
      </c>
      <c r="AR1567" s="1"/>
      <c r="AT1567">
        <f t="shared" si="724"/>
        <v>0</v>
      </c>
      <c r="AV1567">
        <f t="shared" si="725"/>
        <v>0</v>
      </c>
      <c r="AW1567">
        <f t="shared" si="726"/>
        <v>0</v>
      </c>
      <c r="AX1567">
        <f t="shared" si="727"/>
        <v>0</v>
      </c>
    </row>
    <row r="1568" spans="5:50" x14ac:dyDescent="0.35"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>
        <f t="shared" si="721"/>
        <v>252.230509749524</v>
      </c>
      <c r="W1568" s="1"/>
      <c r="X1568" s="1"/>
      <c r="Y1568" s="1"/>
      <c r="Z1568" s="1"/>
      <c r="AA1568" s="1"/>
      <c r="AB1568" s="1"/>
      <c r="AC1568" s="1"/>
      <c r="AD1568" s="1"/>
      <c r="AE1568" s="1"/>
      <c r="AF1568" s="1">
        <f t="shared" si="728"/>
        <v>7.608241679760569E-2</v>
      </c>
      <c r="AG1568" s="1"/>
      <c r="AH1568" s="1"/>
      <c r="AI1568" s="1"/>
      <c r="AJ1568" s="1"/>
      <c r="AK1568" s="1">
        <f t="shared" si="729"/>
        <v>0.29897919713472298</v>
      </c>
      <c r="AL1568" s="1"/>
      <c r="AM1568" s="1"/>
      <c r="AN1568" s="1"/>
      <c r="AO1568" s="1"/>
      <c r="AP1568" s="1">
        <f t="shared" si="722"/>
        <v>0</v>
      </c>
      <c r="AQ1568" s="1">
        <f t="shared" si="723"/>
        <v>683.75157052348789</v>
      </c>
      <c r="AR1568" s="1"/>
      <c r="AT1568">
        <f t="shared" si="724"/>
        <v>0</v>
      </c>
      <c r="AV1568">
        <f t="shared" si="725"/>
        <v>0</v>
      </c>
      <c r="AW1568">
        <f t="shared" si="726"/>
        <v>0</v>
      </c>
      <c r="AX1568">
        <f t="shared" si="727"/>
        <v>0</v>
      </c>
    </row>
    <row r="1569" spans="5:50" x14ac:dyDescent="0.35"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>
        <f t="shared" si="721"/>
        <v>252.230509749524</v>
      </c>
      <c r="W1569" s="1"/>
      <c r="X1569" s="1"/>
      <c r="Y1569" s="1"/>
      <c r="Z1569" s="1"/>
      <c r="AA1569" s="1"/>
      <c r="AB1569" s="1"/>
      <c r="AC1569" s="1"/>
      <c r="AD1569" s="1"/>
      <c r="AE1569" s="1"/>
      <c r="AF1569" s="1">
        <f t="shared" si="728"/>
        <v>7.608241679760569E-2</v>
      </c>
      <c r="AG1569" s="1"/>
      <c r="AH1569" s="1"/>
      <c r="AI1569" s="1"/>
      <c r="AJ1569" s="1"/>
      <c r="AK1569" s="1">
        <f t="shared" si="729"/>
        <v>0.29897919713472298</v>
      </c>
      <c r="AL1569" s="1"/>
      <c r="AM1569" s="1"/>
      <c r="AN1569" s="1"/>
      <c r="AO1569" s="1"/>
      <c r="AP1569" s="1">
        <f t="shared" si="722"/>
        <v>0</v>
      </c>
      <c r="AQ1569" s="1">
        <f t="shared" si="723"/>
        <v>683.75157052348789</v>
      </c>
      <c r="AR1569" s="1"/>
      <c r="AT1569">
        <f t="shared" si="724"/>
        <v>0</v>
      </c>
      <c r="AV1569">
        <f t="shared" si="725"/>
        <v>0</v>
      </c>
      <c r="AW1569">
        <f t="shared" si="726"/>
        <v>0</v>
      </c>
      <c r="AX1569">
        <f t="shared" si="727"/>
        <v>0</v>
      </c>
    </row>
    <row r="1570" spans="5:50" x14ac:dyDescent="0.35"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>
        <f t="shared" si="721"/>
        <v>252.230509749524</v>
      </c>
      <c r="W1570" s="1"/>
      <c r="X1570" s="1"/>
      <c r="Y1570" s="1"/>
      <c r="Z1570" s="1"/>
      <c r="AA1570" s="1"/>
      <c r="AB1570" s="1"/>
      <c r="AC1570" s="1"/>
      <c r="AD1570" s="1"/>
      <c r="AE1570" s="1"/>
      <c r="AF1570" s="1">
        <f t="shared" si="728"/>
        <v>7.608241679760569E-2</v>
      </c>
      <c r="AG1570" s="1"/>
      <c r="AH1570" s="1"/>
      <c r="AI1570" s="1"/>
      <c r="AJ1570" s="1"/>
      <c r="AK1570" s="1">
        <f t="shared" si="729"/>
        <v>0.29897919713472298</v>
      </c>
      <c r="AL1570" s="1"/>
      <c r="AM1570" s="1"/>
      <c r="AN1570" s="1"/>
      <c r="AO1570" s="1"/>
      <c r="AP1570" s="1">
        <f t="shared" si="722"/>
        <v>0</v>
      </c>
      <c r="AQ1570" s="1">
        <f t="shared" si="723"/>
        <v>683.75157052348789</v>
      </c>
      <c r="AR1570" s="1"/>
      <c r="AT1570">
        <f t="shared" si="724"/>
        <v>0</v>
      </c>
      <c r="AV1570">
        <f t="shared" si="725"/>
        <v>0</v>
      </c>
      <c r="AW1570">
        <f t="shared" si="726"/>
        <v>0</v>
      </c>
      <c r="AX1570">
        <f t="shared" si="727"/>
        <v>0</v>
      </c>
    </row>
    <row r="1571" spans="5:50" x14ac:dyDescent="0.35"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>
        <f t="shared" si="721"/>
        <v>252.230509749524</v>
      </c>
      <c r="W1571" s="1"/>
      <c r="X1571" s="1"/>
      <c r="Y1571" s="1"/>
      <c r="Z1571" s="1"/>
      <c r="AA1571" s="1"/>
      <c r="AB1571" s="1"/>
      <c r="AC1571" s="1"/>
      <c r="AD1571" s="1"/>
      <c r="AE1571" s="1"/>
      <c r="AF1571" s="1">
        <f t="shared" si="728"/>
        <v>7.608241679760569E-2</v>
      </c>
      <c r="AG1571" s="1"/>
      <c r="AH1571" s="1"/>
      <c r="AI1571" s="1"/>
      <c r="AJ1571" s="1"/>
      <c r="AK1571" s="1">
        <f t="shared" si="729"/>
        <v>0.29897919713472298</v>
      </c>
      <c r="AL1571" s="1"/>
      <c r="AM1571" s="1"/>
      <c r="AN1571" s="1"/>
      <c r="AO1571" s="1"/>
      <c r="AP1571" s="1">
        <f t="shared" si="722"/>
        <v>0</v>
      </c>
      <c r="AQ1571" s="1">
        <f t="shared" si="723"/>
        <v>683.75157052348789</v>
      </c>
      <c r="AR1571" s="1"/>
      <c r="AT1571">
        <f t="shared" si="724"/>
        <v>0</v>
      </c>
      <c r="AV1571">
        <f t="shared" si="725"/>
        <v>0</v>
      </c>
      <c r="AW1571">
        <f t="shared" si="726"/>
        <v>0</v>
      </c>
      <c r="AX1571">
        <f t="shared" si="727"/>
        <v>0</v>
      </c>
    </row>
    <row r="1572" spans="5:50" x14ac:dyDescent="0.35"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>
        <f t="shared" ref="V1572:V1635" si="730">MAX(0.3*$B$7, $B$7*(1 - $B$30*LN(1 + X1572))) + AJ1572</f>
        <v>252.230509749524</v>
      </c>
      <c r="W1572" s="1"/>
      <c r="X1572" s="1"/>
      <c r="Y1572" s="1"/>
      <c r="Z1572" s="1"/>
      <c r="AA1572" s="1"/>
      <c r="AB1572" s="1"/>
      <c r="AC1572" s="1"/>
      <c r="AD1572" s="1"/>
      <c r="AE1572" s="1"/>
      <c r="AF1572" s="1">
        <f t="shared" si="728"/>
        <v>7.608241679760569E-2</v>
      </c>
      <c r="AG1572" s="1"/>
      <c r="AH1572" s="1"/>
      <c r="AI1572" s="1"/>
      <c r="AJ1572" s="1"/>
      <c r="AK1572" s="1">
        <f t="shared" si="729"/>
        <v>0.29897919713472298</v>
      </c>
      <c r="AL1572" s="1"/>
      <c r="AM1572" s="1"/>
      <c r="AN1572" s="1"/>
      <c r="AO1572" s="1"/>
      <c r="AP1572" s="1">
        <f t="shared" ref="AP1572:AP1635" si="731">W1572*B$49*N1572</f>
        <v>0</v>
      </c>
      <c r="AQ1572" s="1">
        <f t="shared" ref="AQ1572:AQ1635" si="732">B$9*(AF1571/B$51)*(1 - B$31*MIN(1,U1572))</f>
        <v>683.75157052348789</v>
      </c>
      <c r="AR1572" s="1"/>
      <c r="AT1572">
        <f t="shared" ref="AT1572:AT1635" si="733">AP1572*B$50</f>
        <v>0</v>
      </c>
      <c r="AV1572">
        <f t="shared" ref="AV1572:AV1635" si="734">AT1572*Y1572</f>
        <v>0</v>
      </c>
      <c r="AW1572">
        <f t="shared" ref="AW1572:AW1635" si="735">AR1572*B$52+AV1572*B$53</f>
        <v>0</v>
      </c>
      <c r="AX1572">
        <f t="shared" ref="AX1572:AX1635" si="736">AX1571+AW1571*B$3</f>
        <v>0</v>
      </c>
    </row>
    <row r="1573" spans="5:50" x14ac:dyDescent="0.35"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>
        <f t="shared" si="730"/>
        <v>252.230509749524</v>
      </c>
      <c r="W1573" s="1"/>
      <c r="X1573" s="1"/>
      <c r="Y1573" s="1"/>
      <c r="Z1573" s="1"/>
      <c r="AA1573" s="1"/>
      <c r="AB1573" s="1"/>
      <c r="AC1573" s="1"/>
      <c r="AD1573" s="1"/>
      <c r="AE1573" s="1"/>
      <c r="AF1573" s="1">
        <f t="shared" si="728"/>
        <v>7.608241679760569E-2</v>
      </c>
      <c r="AG1573" s="1"/>
      <c r="AH1573" s="1"/>
      <c r="AI1573" s="1"/>
      <c r="AJ1573" s="1"/>
      <c r="AK1573" s="1">
        <f t="shared" si="729"/>
        <v>0.29897919713472298</v>
      </c>
      <c r="AL1573" s="1"/>
      <c r="AM1573" s="1"/>
      <c r="AN1573" s="1"/>
      <c r="AO1573" s="1"/>
      <c r="AP1573" s="1">
        <f t="shared" si="731"/>
        <v>0</v>
      </c>
      <c r="AQ1573" s="1">
        <f t="shared" si="732"/>
        <v>683.75157052348789</v>
      </c>
      <c r="AR1573" s="1"/>
      <c r="AT1573">
        <f t="shared" si="733"/>
        <v>0</v>
      </c>
      <c r="AV1573">
        <f t="shared" si="734"/>
        <v>0</v>
      </c>
      <c r="AW1573">
        <f t="shared" si="735"/>
        <v>0</v>
      </c>
      <c r="AX1573">
        <f t="shared" si="736"/>
        <v>0</v>
      </c>
    </row>
    <row r="1574" spans="5:50" x14ac:dyDescent="0.35"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>
        <f t="shared" si="730"/>
        <v>252.230509749524</v>
      </c>
      <c r="W1574" s="1"/>
      <c r="X1574" s="1"/>
      <c r="Y1574" s="1"/>
      <c r="Z1574" s="1"/>
      <c r="AA1574" s="1"/>
      <c r="AB1574" s="1"/>
      <c r="AC1574" s="1"/>
      <c r="AD1574" s="1"/>
      <c r="AE1574" s="1"/>
      <c r="AF1574" s="1">
        <f t="shared" si="728"/>
        <v>7.608241679760569E-2</v>
      </c>
      <c r="AG1574" s="1"/>
      <c r="AH1574" s="1"/>
      <c r="AI1574" s="1"/>
      <c r="AJ1574" s="1"/>
      <c r="AK1574" s="1">
        <f t="shared" si="729"/>
        <v>0.29897919713472298</v>
      </c>
      <c r="AL1574" s="1"/>
      <c r="AM1574" s="1"/>
      <c r="AN1574" s="1"/>
      <c r="AO1574" s="1"/>
      <c r="AP1574" s="1">
        <f t="shared" si="731"/>
        <v>0</v>
      </c>
      <c r="AQ1574" s="1">
        <f t="shared" si="732"/>
        <v>683.75157052348789</v>
      </c>
      <c r="AR1574" s="1"/>
      <c r="AT1574">
        <f t="shared" si="733"/>
        <v>0</v>
      </c>
      <c r="AV1574">
        <f t="shared" si="734"/>
        <v>0</v>
      </c>
      <c r="AW1574">
        <f t="shared" si="735"/>
        <v>0</v>
      </c>
      <c r="AX1574">
        <f t="shared" si="736"/>
        <v>0</v>
      </c>
    </row>
    <row r="1575" spans="5:50" x14ac:dyDescent="0.35"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>
        <f t="shared" si="730"/>
        <v>252.230509749524</v>
      </c>
      <c r="W1575" s="1"/>
      <c r="X1575" s="1"/>
      <c r="Y1575" s="1"/>
      <c r="Z1575" s="1"/>
      <c r="AA1575" s="1"/>
      <c r="AB1575" s="1"/>
      <c r="AC1575" s="1"/>
      <c r="AD1575" s="1"/>
      <c r="AE1575" s="1"/>
      <c r="AF1575" s="1">
        <f t="shared" si="728"/>
        <v>7.608241679760569E-2</v>
      </c>
      <c r="AG1575" s="1"/>
      <c r="AH1575" s="1"/>
      <c r="AI1575" s="1"/>
      <c r="AJ1575" s="1"/>
      <c r="AK1575" s="1">
        <f t="shared" si="729"/>
        <v>0.29897919713472298</v>
      </c>
      <c r="AL1575" s="1"/>
      <c r="AM1575" s="1"/>
      <c r="AN1575" s="1"/>
      <c r="AO1575" s="1"/>
      <c r="AP1575" s="1">
        <f t="shared" si="731"/>
        <v>0</v>
      </c>
      <c r="AQ1575" s="1">
        <f t="shared" si="732"/>
        <v>683.75157052348789</v>
      </c>
      <c r="AR1575" s="1"/>
      <c r="AT1575">
        <f t="shared" si="733"/>
        <v>0</v>
      </c>
      <c r="AV1575">
        <f t="shared" si="734"/>
        <v>0</v>
      </c>
      <c r="AW1575">
        <f t="shared" si="735"/>
        <v>0</v>
      </c>
      <c r="AX1575">
        <f t="shared" si="736"/>
        <v>0</v>
      </c>
    </row>
    <row r="1576" spans="5:50" x14ac:dyDescent="0.35"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>
        <f t="shared" si="730"/>
        <v>252.230509749524</v>
      </c>
      <c r="W1576" s="1"/>
      <c r="X1576" s="1"/>
      <c r="Y1576" s="1"/>
      <c r="Z1576" s="1"/>
      <c r="AA1576" s="1"/>
      <c r="AB1576" s="1"/>
      <c r="AC1576" s="1"/>
      <c r="AD1576" s="1"/>
      <c r="AE1576" s="1"/>
      <c r="AF1576" s="1">
        <f t="shared" si="728"/>
        <v>7.608241679760569E-2</v>
      </c>
      <c r="AG1576" s="1"/>
      <c r="AH1576" s="1"/>
      <c r="AI1576" s="1"/>
      <c r="AJ1576" s="1"/>
      <c r="AK1576" s="1">
        <f t="shared" si="729"/>
        <v>0.29897919713472298</v>
      </c>
      <c r="AL1576" s="1"/>
      <c r="AM1576" s="1"/>
      <c r="AN1576" s="1"/>
      <c r="AO1576" s="1"/>
      <c r="AP1576" s="1">
        <f t="shared" si="731"/>
        <v>0</v>
      </c>
      <c r="AQ1576" s="1">
        <f t="shared" si="732"/>
        <v>683.75157052348789</v>
      </c>
      <c r="AR1576" s="1"/>
      <c r="AT1576">
        <f t="shared" si="733"/>
        <v>0</v>
      </c>
      <c r="AV1576">
        <f t="shared" si="734"/>
        <v>0</v>
      </c>
      <c r="AW1576">
        <f t="shared" si="735"/>
        <v>0</v>
      </c>
      <c r="AX1576">
        <f t="shared" si="736"/>
        <v>0</v>
      </c>
    </row>
    <row r="1577" spans="5:50" x14ac:dyDescent="0.35"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>
        <f t="shared" si="730"/>
        <v>252.230509749524</v>
      </c>
      <c r="W1577" s="1"/>
      <c r="X1577" s="1"/>
      <c r="Y1577" s="1"/>
      <c r="Z1577" s="1"/>
      <c r="AA1577" s="1"/>
      <c r="AB1577" s="1"/>
      <c r="AC1577" s="1"/>
      <c r="AD1577" s="1"/>
      <c r="AE1577" s="1"/>
      <c r="AF1577" s="1">
        <f t="shared" si="728"/>
        <v>7.608241679760569E-2</v>
      </c>
      <c r="AG1577" s="1"/>
      <c r="AH1577" s="1"/>
      <c r="AI1577" s="1"/>
      <c r="AJ1577" s="1"/>
      <c r="AK1577" s="1">
        <f t="shared" si="729"/>
        <v>0.29897919713472298</v>
      </c>
      <c r="AL1577" s="1"/>
      <c r="AM1577" s="1"/>
      <c r="AN1577" s="1"/>
      <c r="AO1577" s="1"/>
      <c r="AP1577" s="1">
        <f t="shared" si="731"/>
        <v>0</v>
      </c>
      <c r="AQ1577" s="1">
        <f t="shared" si="732"/>
        <v>683.75157052348789</v>
      </c>
      <c r="AR1577" s="1"/>
      <c r="AT1577">
        <f t="shared" si="733"/>
        <v>0</v>
      </c>
      <c r="AV1577">
        <f t="shared" si="734"/>
        <v>0</v>
      </c>
      <c r="AW1577">
        <f t="shared" si="735"/>
        <v>0</v>
      </c>
      <c r="AX1577">
        <f t="shared" si="736"/>
        <v>0</v>
      </c>
    </row>
    <row r="1578" spans="5:50" x14ac:dyDescent="0.35"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>
        <f t="shared" si="730"/>
        <v>252.230509749524</v>
      </c>
      <c r="W1578" s="1"/>
      <c r="X1578" s="1"/>
      <c r="Y1578" s="1"/>
      <c r="Z1578" s="1"/>
      <c r="AA1578" s="1"/>
      <c r="AB1578" s="1"/>
      <c r="AC1578" s="1"/>
      <c r="AD1578" s="1"/>
      <c r="AE1578" s="1"/>
      <c r="AF1578" s="1">
        <f t="shared" si="728"/>
        <v>7.608241679760569E-2</v>
      </c>
      <c r="AG1578" s="1"/>
      <c r="AH1578" s="1"/>
      <c r="AI1578" s="1"/>
      <c r="AJ1578" s="1"/>
      <c r="AK1578" s="1">
        <f t="shared" si="729"/>
        <v>0.29897919713472298</v>
      </c>
      <c r="AL1578" s="1"/>
      <c r="AM1578" s="1"/>
      <c r="AN1578" s="1"/>
      <c r="AO1578" s="1"/>
      <c r="AP1578" s="1">
        <f t="shared" si="731"/>
        <v>0</v>
      </c>
      <c r="AQ1578" s="1">
        <f t="shared" si="732"/>
        <v>683.75157052348789</v>
      </c>
      <c r="AR1578" s="1"/>
      <c r="AT1578">
        <f t="shared" si="733"/>
        <v>0</v>
      </c>
      <c r="AV1578">
        <f t="shared" si="734"/>
        <v>0</v>
      </c>
      <c r="AW1578">
        <f t="shared" si="735"/>
        <v>0</v>
      </c>
      <c r="AX1578">
        <f t="shared" si="736"/>
        <v>0</v>
      </c>
    </row>
    <row r="1579" spans="5:50" x14ac:dyDescent="0.35"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>
        <f t="shared" si="730"/>
        <v>252.230509749524</v>
      </c>
      <c r="W1579" s="1"/>
      <c r="X1579" s="1"/>
      <c r="Y1579" s="1"/>
      <c r="Z1579" s="1"/>
      <c r="AA1579" s="1"/>
      <c r="AB1579" s="1"/>
      <c r="AC1579" s="1"/>
      <c r="AD1579" s="1"/>
      <c r="AE1579" s="1"/>
      <c r="AF1579" s="1">
        <f t="shared" si="728"/>
        <v>7.608241679760569E-2</v>
      </c>
      <c r="AG1579" s="1"/>
      <c r="AH1579" s="1"/>
      <c r="AI1579" s="1"/>
      <c r="AJ1579" s="1"/>
      <c r="AK1579" s="1">
        <f t="shared" si="729"/>
        <v>0.29897919713472298</v>
      </c>
      <c r="AL1579" s="1"/>
      <c r="AM1579" s="1"/>
      <c r="AN1579" s="1"/>
      <c r="AO1579" s="1"/>
      <c r="AP1579" s="1">
        <f t="shared" si="731"/>
        <v>0</v>
      </c>
      <c r="AQ1579" s="1">
        <f t="shared" si="732"/>
        <v>683.75157052348789</v>
      </c>
      <c r="AR1579" s="1"/>
      <c r="AT1579">
        <f t="shared" si="733"/>
        <v>0</v>
      </c>
      <c r="AV1579">
        <f t="shared" si="734"/>
        <v>0</v>
      </c>
      <c r="AW1579">
        <f t="shared" si="735"/>
        <v>0</v>
      </c>
      <c r="AX1579">
        <f t="shared" si="736"/>
        <v>0</v>
      </c>
    </row>
    <row r="1580" spans="5:50" x14ac:dyDescent="0.35"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>
        <f t="shared" si="730"/>
        <v>252.230509749524</v>
      </c>
      <c r="W1580" s="1"/>
      <c r="X1580" s="1"/>
      <c r="Y1580" s="1"/>
      <c r="Z1580" s="1"/>
      <c r="AA1580" s="1"/>
      <c r="AB1580" s="1"/>
      <c r="AC1580" s="1"/>
      <c r="AD1580" s="1"/>
      <c r="AE1580" s="1"/>
      <c r="AF1580" s="1">
        <f t="shared" si="728"/>
        <v>7.608241679760569E-2</v>
      </c>
      <c r="AG1580" s="1"/>
      <c r="AH1580" s="1"/>
      <c r="AI1580" s="1"/>
      <c r="AJ1580" s="1"/>
      <c r="AK1580" s="1">
        <f t="shared" si="729"/>
        <v>0.29897919713472298</v>
      </c>
      <c r="AL1580" s="1"/>
      <c r="AM1580" s="1"/>
      <c r="AN1580" s="1"/>
      <c r="AO1580" s="1"/>
      <c r="AP1580" s="1">
        <f t="shared" si="731"/>
        <v>0</v>
      </c>
      <c r="AQ1580" s="1">
        <f t="shared" si="732"/>
        <v>683.75157052348789</v>
      </c>
      <c r="AR1580" s="1"/>
      <c r="AT1580">
        <f t="shared" si="733"/>
        <v>0</v>
      </c>
      <c r="AV1580">
        <f t="shared" si="734"/>
        <v>0</v>
      </c>
      <c r="AW1580">
        <f t="shared" si="735"/>
        <v>0</v>
      </c>
      <c r="AX1580">
        <f t="shared" si="736"/>
        <v>0</v>
      </c>
    </row>
    <row r="1581" spans="5:50" x14ac:dyDescent="0.35"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>
        <f t="shared" si="730"/>
        <v>252.230509749524</v>
      </c>
      <c r="W1581" s="1"/>
      <c r="X1581" s="1"/>
      <c r="Y1581" s="1"/>
      <c r="Z1581" s="1"/>
      <c r="AA1581" s="1"/>
      <c r="AB1581" s="1"/>
      <c r="AC1581" s="1"/>
      <c r="AD1581" s="1"/>
      <c r="AE1581" s="1"/>
      <c r="AF1581" s="1">
        <f t="shared" si="728"/>
        <v>7.608241679760569E-2</v>
      </c>
      <c r="AG1581" s="1"/>
      <c r="AH1581" s="1"/>
      <c r="AI1581" s="1"/>
      <c r="AJ1581" s="1"/>
      <c r="AK1581" s="1">
        <f t="shared" si="729"/>
        <v>0.29897919713472298</v>
      </c>
      <c r="AL1581" s="1"/>
      <c r="AM1581" s="1"/>
      <c r="AN1581" s="1"/>
      <c r="AO1581" s="1"/>
      <c r="AP1581" s="1">
        <f t="shared" si="731"/>
        <v>0</v>
      </c>
      <c r="AQ1581" s="1">
        <f t="shared" si="732"/>
        <v>683.75157052348789</v>
      </c>
      <c r="AR1581" s="1"/>
      <c r="AT1581">
        <f t="shared" si="733"/>
        <v>0</v>
      </c>
      <c r="AV1581">
        <f t="shared" si="734"/>
        <v>0</v>
      </c>
      <c r="AW1581">
        <f t="shared" si="735"/>
        <v>0</v>
      </c>
      <c r="AX1581">
        <f t="shared" si="736"/>
        <v>0</v>
      </c>
    </row>
    <row r="1582" spans="5:50" x14ac:dyDescent="0.35"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>
        <f t="shared" si="730"/>
        <v>252.230509749524</v>
      </c>
      <c r="W1582" s="1"/>
      <c r="X1582" s="1"/>
      <c r="Y1582" s="1"/>
      <c r="Z1582" s="1"/>
      <c r="AA1582" s="1"/>
      <c r="AB1582" s="1"/>
      <c r="AC1582" s="1"/>
      <c r="AD1582" s="1"/>
      <c r="AE1582" s="1"/>
      <c r="AF1582" s="1">
        <f t="shared" si="728"/>
        <v>7.608241679760569E-2</v>
      </c>
      <c r="AG1582" s="1"/>
      <c r="AH1582" s="1"/>
      <c r="AI1582" s="1"/>
      <c r="AJ1582" s="1"/>
      <c r="AK1582" s="1">
        <f t="shared" si="729"/>
        <v>0.29897919713472298</v>
      </c>
      <c r="AL1582" s="1"/>
      <c r="AM1582" s="1"/>
      <c r="AN1582" s="1"/>
      <c r="AO1582" s="1"/>
      <c r="AP1582" s="1">
        <f t="shared" si="731"/>
        <v>0</v>
      </c>
      <c r="AQ1582" s="1">
        <f t="shared" si="732"/>
        <v>683.75157052348789</v>
      </c>
      <c r="AR1582" s="1"/>
      <c r="AT1582">
        <f t="shared" si="733"/>
        <v>0</v>
      </c>
      <c r="AV1582">
        <f t="shared" si="734"/>
        <v>0</v>
      </c>
      <c r="AW1582">
        <f t="shared" si="735"/>
        <v>0</v>
      </c>
      <c r="AX1582">
        <f t="shared" si="736"/>
        <v>0</v>
      </c>
    </row>
    <row r="1583" spans="5:50" x14ac:dyDescent="0.35"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>
        <f t="shared" si="730"/>
        <v>252.230509749524</v>
      </c>
      <c r="W1583" s="1"/>
      <c r="X1583" s="1"/>
      <c r="Y1583" s="1"/>
      <c r="Z1583" s="1"/>
      <c r="AA1583" s="1"/>
      <c r="AB1583" s="1"/>
      <c r="AC1583" s="1"/>
      <c r="AD1583" s="1"/>
      <c r="AE1583" s="1"/>
      <c r="AF1583" s="1">
        <f t="shared" si="728"/>
        <v>7.608241679760569E-2</v>
      </c>
      <c r="AG1583" s="1"/>
      <c r="AH1583" s="1"/>
      <c r="AI1583" s="1"/>
      <c r="AJ1583" s="1"/>
      <c r="AK1583" s="1">
        <f t="shared" si="729"/>
        <v>0.29897919713472298</v>
      </c>
      <c r="AL1583" s="1"/>
      <c r="AM1583" s="1"/>
      <c r="AN1583" s="1"/>
      <c r="AO1583" s="1"/>
      <c r="AP1583" s="1">
        <f t="shared" si="731"/>
        <v>0</v>
      </c>
      <c r="AQ1583" s="1">
        <f t="shared" si="732"/>
        <v>683.75157052348789</v>
      </c>
      <c r="AR1583" s="1"/>
      <c r="AT1583">
        <f t="shared" si="733"/>
        <v>0</v>
      </c>
      <c r="AV1583">
        <f t="shared" si="734"/>
        <v>0</v>
      </c>
      <c r="AW1583">
        <f t="shared" si="735"/>
        <v>0</v>
      </c>
      <c r="AX1583">
        <f t="shared" si="736"/>
        <v>0</v>
      </c>
    </row>
    <row r="1584" spans="5:50" x14ac:dyDescent="0.35"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>
        <f t="shared" si="730"/>
        <v>252.230509749524</v>
      </c>
      <c r="W1584" s="1"/>
      <c r="X1584" s="1"/>
      <c r="Y1584" s="1"/>
      <c r="Z1584" s="1"/>
      <c r="AA1584" s="1"/>
      <c r="AB1584" s="1"/>
      <c r="AC1584" s="1"/>
      <c r="AD1584" s="1"/>
      <c r="AE1584" s="1"/>
      <c r="AF1584" s="1">
        <f t="shared" si="728"/>
        <v>7.608241679760569E-2</v>
      </c>
      <c r="AG1584" s="1"/>
      <c r="AH1584" s="1"/>
      <c r="AI1584" s="1"/>
      <c r="AJ1584" s="1"/>
      <c r="AK1584" s="1">
        <f t="shared" si="729"/>
        <v>0.29897919713472298</v>
      </c>
      <c r="AL1584" s="1"/>
      <c r="AM1584" s="1"/>
      <c r="AN1584" s="1"/>
      <c r="AO1584" s="1"/>
      <c r="AP1584" s="1">
        <f t="shared" si="731"/>
        <v>0</v>
      </c>
      <c r="AQ1584" s="1">
        <f t="shared" si="732"/>
        <v>683.75157052348789</v>
      </c>
      <c r="AR1584" s="1"/>
      <c r="AT1584">
        <f t="shared" si="733"/>
        <v>0</v>
      </c>
      <c r="AV1584">
        <f t="shared" si="734"/>
        <v>0</v>
      </c>
      <c r="AW1584">
        <f t="shared" si="735"/>
        <v>0</v>
      </c>
      <c r="AX1584">
        <f t="shared" si="736"/>
        <v>0</v>
      </c>
    </row>
    <row r="1585" spans="5:50" x14ac:dyDescent="0.35"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>
        <f t="shared" si="730"/>
        <v>252.230509749524</v>
      </c>
      <c r="W1585" s="1"/>
      <c r="X1585" s="1"/>
      <c r="Y1585" s="1"/>
      <c r="Z1585" s="1"/>
      <c r="AA1585" s="1"/>
      <c r="AB1585" s="1"/>
      <c r="AC1585" s="1"/>
      <c r="AD1585" s="1"/>
      <c r="AE1585" s="1"/>
      <c r="AF1585" s="1">
        <f t="shared" si="728"/>
        <v>7.608241679760569E-2</v>
      </c>
      <c r="AG1585" s="1"/>
      <c r="AH1585" s="1"/>
      <c r="AI1585" s="1"/>
      <c r="AJ1585" s="1"/>
      <c r="AK1585" s="1">
        <f t="shared" si="729"/>
        <v>0.29897919713472298</v>
      </c>
      <c r="AL1585" s="1"/>
      <c r="AM1585" s="1"/>
      <c r="AN1585" s="1"/>
      <c r="AO1585" s="1"/>
      <c r="AP1585" s="1">
        <f t="shared" si="731"/>
        <v>0</v>
      </c>
      <c r="AQ1585" s="1">
        <f t="shared" si="732"/>
        <v>683.75157052348789</v>
      </c>
      <c r="AR1585" s="1"/>
      <c r="AT1585">
        <f t="shared" si="733"/>
        <v>0</v>
      </c>
      <c r="AV1585">
        <f t="shared" si="734"/>
        <v>0</v>
      </c>
      <c r="AW1585">
        <f t="shared" si="735"/>
        <v>0</v>
      </c>
      <c r="AX1585">
        <f t="shared" si="736"/>
        <v>0</v>
      </c>
    </row>
    <row r="1586" spans="5:50" x14ac:dyDescent="0.35"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>
        <f t="shared" si="730"/>
        <v>252.230509749524</v>
      </c>
      <c r="W1586" s="1"/>
      <c r="X1586" s="1"/>
      <c r="Y1586" s="1"/>
      <c r="Z1586" s="1"/>
      <c r="AA1586" s="1"/>
      <c r="AB1586" s="1"/>
      <c r="AC1586" s="1"/>
      <c r="AD1586" s="1"/>
      <c r="AE1586" s="1"/>
      <c r="AF1586" s="1">
        <f t="shared" si="728"/>
        <v>7.608241679760569E-2</v>
      </c>
      <c r="AG1586" s="1"/>
      <c r="AH1586" s="1"/>
      <c r="AI1586" s="1"/>
      <c r="AJ1586" s="1"/>
      <c r="AK1586" s="1">
        <f t="shared" si="729"/>
        <v>0.29897919713472298</v>
      </c>
      <c r="AL1586" s="1"/>
      <c r="AM1586" s="1"/>
      <c r="AN1586" s="1"/>
      <c r="AO1586" s="1"/>
      <c r="AP1586" s="1">
        <f t="shared" si="731"/>
        <v>0</v>
      </c>
      <c r="AQ1586" s="1">
        <f t="shared" si="732"/>
        <v>683.75157052348789</v>
      </c>
      <c r="AR1586" s="1"/>
      <c r="AT1586">
        <f t="shared" si="733"/>
        <v>0</v>
      </c>
      <c r="AV1586">
        <f t="shared" si="734"/>
        <v>0</v>
      </c>
      <c r="AW1586">
        <f t="shared" si="735"/>
        <v>0</v>
      </c>
      <c r="AX1586">
        <f t="shared" si="736"/>
        <v>0</v>
      </c>
    </row>
    <row r="1587" spans="5:50" x14ac:dyDescent="0.35"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>
        <f t="shared" si="730"/>
        <v>252.230509749524</v>
      </c>
      <c r="W1587" s="1"/>
      <c r="X1587" s="1"/>
      <c r="Y1587" s="1"/>
      <c r="Z1587" s="1"/>
      <c r="AA1587" s="1"/>
      <c r="AB1587" s="1"/>
      <c r="AC1587" s="1"/>
      <c r="AD1587" s="1"/>
      <c r="AE1587" s="1"/>
      <c r="AF1587" s="1">
        <f t="shared" si="728"/>
        <v>7.608241679760569E-2</v>
      </c>
      <c r="AG1587" s="1"/>
      <c r="AH1587" s="1"/>
      <c r="AI1587" s="1"/>
      <c r="AJ1587" s="1"/>
      <c r="AK1587" s="1">
        <f t="shared" si="729"/>
        <v>0.29897919713472298</v>
      </c>
      <c r="AL1587" s="1"/>
      <c r="AM1587" s="1"/>
      <c r="AN1587" s="1"/>
      <c r="AO1587" s="1"/>
      <c r="AP1587" s="1">
        <f t="shared" si="731"/>
        <v>0</v>
      </c>
      <c r="AQ1587" s="1">
        <f t="shared" si="732"/>
        <v>683.75157052348789</v>
      </c>
      <c r="AR1587" s="1"/>
      <c r="AT1587">
        <f t="shared" si="733"/>
        <v>0</v>
      </c>
      <c r="AV1587">
        <f t="shared" si="734"/>
        <v>0</v>
      </c>
      <c r="AW1587">
        <f t="shared" si="735"/>
        <v>0</v>
      </c>
      <c r="AX1587">
        <f t="shared" si="736"/>
        <v>0</v>
      </c>
    </row>
    <row r="1588" spans="5:50" x14ac:dyDescent="0.35"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>
        <f t="shared" si="730"/>
        <v>252.230509749524</v>
      </c>
      <c r="W1588" s="1"/>
      <c r="X1588" s="1"/>
      <c r="Y1588" s="1"/>
      <c r="Z1588" s="1"/>
      <c r="AA1588" s="1"/>
      <c r="AB1588" s="1"/>
      <c r="AC1588" s="1"/>
      <c r="AD1588" s="1"/>
      <c r="AE1588" s="1"/>
      <c r="AF1588" s="1">
        <f t="shared" si="728"/>
        <v>7.608241679760569E-2</v>
      </c>
      <c r="AG1588" s="1"/>
      <c r="AH1588" s="1"/>
      <c r="AI1588" s="1"/>
      <c r="AJ1588" s="1"/>
      <c r="AK1588" s="1">
        <f t="shared" si="729"/>
        <v>0.29897919713472298</v>
      </c>
      <c r="AL1588" s="1"/>
      <c r="AM1588" s="1"/>
      <c r="AN1588" s="1"/>
      <c r="AO1588" s="1"/>
      <c r="AP1588" s="1">
        <f t="shared" si="731"/>
        <v>0</v>
      </c>
      <c r="AQ1588" s="1">
        <f t="shared" si="732"/>
        <v>683.75157052348789</v>
      </c>
      <c r="AR1588" s="1"/>
      <c r="AT1588">
        <f t="shared" si="733"/>
        <v>0</v>
      </c>
      <c r="AV1588">
        <f t="shared" si="734"/>
        <v>0</v>
      </c>
      <c r="AW1588">
        <f t="shared" si="735"/>
        <v>0</v>
      </c>
      <c r="AX1588">
        <f t="shared" si="736"/>
        <v>0</v>
      </c>
    </row>
    <row r="1589" spans="5:50" x14ac:dyDescent="0.35"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>
        <f t="shared" si="730"/>
        <v>252.230509749524</v>
      </c>
      <c r="W1589" s="1"/>
      <c r="X1589" s="1"/>
      <c r="Y1589" s="1"/>
      <c r="Z1589" s="1"/>
      <c r="AA1589" s="1"/>
      <c r="AB1589" s="1"/>
      <c r="AC1589" s="1"/>
      <c r="AD1589" s="1"/>
      <c r="AE1589" s="1"/>
      <c r="AF1589" s="1">
        <f t="shared" si="728"/>
        <v>7.608241679760569E-2</v>
      </c>
      <c r="AG1589" s="1"/>
      <c r="AH1589" s="1"/>
      <c r="AI1589" s="1"/>
      <c r="AJ1589" s="1"/>
      <c r="AK1589" s="1">
        <f t="shared" si="729"/>
        <v>0.29897919713472298</v>
      </c>
      <c r="AL1589" s="1"/>
      <c r="AM1589" s="1"/>
      <c r="AN1589" s="1"/>
      <c r="AO1589" s="1"/>
      <c r="AP1589" s="1">
        <f t="shared" si="731"/>
        <v>0</v>
      </c>
      <c r="AQ1589" s="1">
        <f t="shared" si="732"/>
        <v>683.75157052348789</v>
      </c>
      <c r="AR1589" s="1"/>
      <c r="AT1589">
        <f t="shared" si="733"/>
        <v>0</v>
      </c>
      <c r="AV1589">
        <f t="shared" si="734"/>
        <v>0</v>
      </c>
      <c r="AW1589">
        <f t="shared" si="735"/>
        <v>0</v>
      </c>
      <c r="AX1589">
        <f t="shared" si="736"/>
        <v>0</v>
      </c>
    </row>
    <row r="1590" spans="5:50" x14ac:dyDescent="0.35"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>
        <f t="shared" si="730"/>
        <v>252.230509749524</v>
      </c>
      <c r="W1590" s="1"/>
      <c r="X1590" s="1"/>
      <c r="Y1590" s="1"/>
      <c r="Z1590" s="1"/>
      <c r="AA1590" s="1"/>
      <c r="AB1590" s="1"/>
      <c r="AC1590" s="1"/>
      <c r="AD1590" s="1"/>
      <c r="AE1590" s="1"/>
      <c r="AF1590" s="1">
        <f t="shared" si="728"/>
        <v>7.608241679760569E-2</v>
      </c>
      <c r="AG1590" s="1"/>
      <c r="AH1590" s="1"/>
      <c r="AI1590" s="1"/>
      <c r="AJ1590" s="1"/>
      <c r="AK1590" s="1">
        <f t="shared" si="729"/>
        <v>0.29897919713472298</v>
      </c>
      <c r="AL1590" s="1"/>
      <c r="AM1590" s="1"/>
      <c r="AN1590" s="1"/>
      <c r="AO1590" s="1"/>
      <c r="AP1590" s="1">
        <f t="shared" si="731"/>
        <v>0</v>
      </c>
      <c r="AQ1590" s="1">
        <f t="shared" si="732"/>
        <v>683.75157052348789</v>
      </c>
      <c r="AR1590" s="1"/>
      <c r="AT1590">
        <f t="shared" si="733"/>
        <v>0</v>
      </c>
      <c r="AV1590">
        <f t="shared" si="734"/>
        <v>0</v>
      </c>
      <c r="AW1590">
        <f t="shared" si="735"/>
        <v>0</v>
      </c>
      <c r="AX1590">
        <f t="shared" si="736"/>
        <v>0</v>
      </c>
    </row>
    <row r="1591" spans="5:50" x14ac:dyDescent="0.35"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>
        <f t="shared" si="730"/>
        <v>252.230509749524</v>
      </c>
      <c r="W1591" s="1"/>
      <c r="X1591" s="1"/>
      <c r="Y1591" s="1"/>
      <c r="Z1591" s="1"/>
      <c r="AA1591" s="1"/>
      <c r="AB1591" s="1"/>
      <c r="AC1591" s="1"/>
      <c r="AD1591" s="1"/>
      <c r="AE1591" s="1"/>
      <c r="AF1591" s="1">
        <f t="shared" si="728"/>
        <v>7.608241679760569E-2</v>
      </c>
      <c r="AG1591" s="1"/>
      <c r="AH1591" s="1"/>
      <c r="AI1591" s="1"/>
      <c r="AJ1591" s="1"/>
      <c r="AK1591" s="1">
        <f t="shared" si="729"/>
        <v>0.29897919713472298</v>
      </c>
      <c r="AL1591" s="1"/>
      <c r="AM1591" s="1"/>
      <c r="AN1591" s="1"/>
      <c r="AO1591" s="1"/>
      <c r="AP1591" s="1">
        <f t="shared" si="731"/>
        <v>0</v>
      </c>
      <c r="AQ1591" s="1">
        <f t="shared" si="732"/>
        <v>683.75157052348789</v>
      </c>
      <c r="AR1591" s="1"/>
      <c r="AT1591">
        <f t="shared" si="733"/>
        <v>0</v>
      </c>
      <c r="AV1591">
        <f t="shared" si="734"/>
        <v>0</v>
      </c>
      <c r="AW1591">
        <f t="shared" si="735"/>
        <v>0</v>
      </c>
      <c r="AX1591">
        <f t="shared" si="736"/>
        <v>0</v>
      </c>
    </row>
    <row r="1592" spans="5:50" x14ac:dyDescent="0.35"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>
        <f t="shared" si="730"/>
        <v>252.230509749524</v>
      </c>
      <c r="W1592" s="1"/>
      <c r="X1592" s="1"/>
      <c r="Y1592" s="1"/>
      <c r="Z1592" s="1"/>
      <c r="AA1592" s="1"/>
      <c r="AB1592" s="1"/>
      <c r="AC1592" s="1"/>
      <c r="AD1592" s="1"/>
      <c r="AE1592" s="1"/>
      <c r="AF1592" s="1">
        <f t="shared" si="728"/>
        <v>7.608241679760569E-2</v>
      </c>
      <c r="AG1592" s="1"/>
      <c r="AH1592" s="1"/>
      <c r="AI1592" s="1"/>
      <c r="AJ1592" s="1"/>
      <c r="AK1592" s="1">
        <f t="shared" si="729"/>
        <v>0.29897919713472298</v>
      </c>
      <c r="AL1592" s="1"/>
      <c r="AM1592" s="1"/>
      <c r="AN1592" s="1"/>
      <c r="AO1592" s="1"/>
      <c r="AP1592" s="1">
        <f t="shared" si="731"/>
        <v>0</v>
      </c>
      <c r="AQ1592" s="1">
        <f t="shared" si="732"/>
        <v>683.75157052348789</v>
      </c>
      <c r="AR1592" s="1"/>
      <c r="AT1592">
        <f t="shared" si="733"/>
        <v>0</v>
      </c>
      <c r="AV1592">
        <f t="shared" si="734"/>
        <v>0</v>
      </c>
      <c r="AW1592">
        <f t="shared" si="735"/>
        <v>0</v>
      </c>
      <c r="AX1592">
        <f t="shared" si="736"/>
        <v>0</v>
      </c>
    </row>
    <row r="1593" spans="5:50" x14ac:dyDescent="0.35"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>
        <f t="shared" si="730"/>
        <v>252.230509749524</v>
      </c>
      <c r="W1593" s="1"/>
      <c r="X1593" s="1"/>
      <c r="Y1593" s="1"/>
      <c r="Z1593" s="1"/>
      <c r="AA1593" s="1"/>
      <c r="AB1593" s="1"/>
      <c r="AC1593" s="1"/>
      <c r="AD1593" s="1"/>
      <c r="AE1593" s="1"/>
      <c r="AF1593" s="1">
        <f t="shared" si="728"/>
        <v>7.608241679760569E-2</v>
      </c>
      <c r="AG1593" s="1"/>
      <c r="AH1593" s="1"/>
      <c r="AI1593" s="1"/>
      <c r="AJ1593" s="1"/>
      <c r="AK1593" s="1">
        <f t="shared" si="729"/>
        <v>0.29897919713472298</v>
      </c>
      <c r="AL1593" s="1"/>
      <c r="AM1593" s="1"/>
      <c r="AN1593" s="1"/>
      <c r="AO1593" s="1"/>
      <c r="AP1593" s="1">
        <f t="shared" si="731"/>
        <v>0</v>
      </c>
      <c r="AQ1593" s="1">
        <f t="shared" si="732"/>
        <v>683.75157052348789</v>
      </c>
      <c r="AR1593" s="1"/>
      <c r="AT1593">
        <f t="shared" si="733"/>
        <v>0</v>
      </c>
      <c r="AV1593">
        <f t="shared" si="734"/>
        <v>0</v>
      </c>
      <c r="AW1593">
        <f t="shared" si="735"/>
        <v>0</v>
      </c>
      <c r="AX1593">
        <f t="shared" si="736"/>
        <v>0</v>
      </c>
    </row>
    <row r="1594" spans="5:50" x14ac:dyDescent="0.35"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>
        <f t="shared" si="730"/>
        <v>252.230509749524</v>
      </c>
      <c r="W1594" s="1"/>
      <c r="X1594" s="1"/>
      <c r="Y1594" s="1"/>
      <c r="Z1594" s="1"/>
      <c r="AA1594" s="1"/>
      <c r="AB1594" s="1"/>
      <c r="AC1594" s="1"/>
      <c r="AD1594" s="1"/>
      <c r="AE1594" s="1"/>
      <c r="AF1594" s="1">
        <f t="shared" si="728"/>
        <v>7.608241679760569E-2</v>
      </c>
      <c r="AG1594" s="1"/>
      <c r="AH1594" s="1"/>
      <c r="AI1594" s="1"/>
      <c r="AJ1594" s="1"/>
      <c r="AK1594" s="1">
        <f t="shared" si="729"/>
        <v>0.29897919713472298</v>
      </c>
      <c r="AL1594" s="1"/>
      <c r="AM1594" s="1"/>
      <c r="AN1594" s="1"/>
      <c r="AO1594" s="1"/>
      <c r="AP1594" s="1">
        <f t="shared" si="731"/>
        <v>0</v>
      </c>
      <c r="AQ1594" s="1">
        <f t="shared" si="732"/>
        <v>683.75157052348789</v>
      </c>
      <c r="AR1594" s="1"/>
      <c r="AT1594">
        <f t="shared" si="733"/>
        <v>0</v>
      </c>
      <c r="AV1594">
        <f t="shared" si="734"/>
        <v>0</v>
      </c>
      <c r="AW1594">
        <f t="shared" si="735"/>
        <v>0</v>
      </c>
      <c r="AX1594">
        <f t="shared" si="736"/>
        <v>0</v>
      </c>
    </row>
    <row r="1595" spans="5:50" x14ac:dyDescent="0.35"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>
        <f t="shared" si="730"/>
        <v>252.230509749524</v>
      </c>
      <c r="W1595" s="1"/>
      <c r="X1595" s="1"/>
      <c r="Y1595" s="1"/>
      <c r="Z1595" s="1"/>
      <c r="AA1595" s="1"/>
      <c r="AB1595" s="1"/>
      <c r="AC1595" s="1"/>
      <c r="AD1595" s="1"/>
      <c r="AE1595" s="1"/>
      <c r="AF1595" s="1">
        <f t="shared" si="728"/>
        <v>7.608241679760569E-2</v>
      </c>
      <c r="AG1595" s="1"/>
      <c r="AH1595" s="1"/>
      <c r="AI1595" s="1"/>
      <c r="AJ1595" s="1"/>
      <c r="AK1595" s="1">
        <f t="shared" si="729"/>
        <v>0.29897919713472298</v>
      </c>
      <c r="AL1595" s="1"/>
      <c r="AM1595" s="1"/>
      <c r="AN1595" s="1"/>
      <c r="AO1595" s="1"/>
      <c r="AP1595" s="1">
        <f t="shared" si="731"/>
        <v>0</v>
      </c>
      <c r="AQ1595" s="1">
        <f t="shared" si="732"/>
        <v>683.75157052348789</v>
      </c>
      <c r="AR1595" s="1"/>
      <c r="AT1595">
        <f t="shared" si="733"/>
        <v>0</v>
      </c>
      <c r="AV1595">
        <f t="shared" si="734"/>
        <v>0</v>
      </c>
      <c r="AW1595">
        <f t="shared" si="735"/>
        <v>0</v>
      </c>
      <c r="AX1595">
        <f t="shared" si="736"/>
        <v>0</v>
      </c>
    </row>
    <row r="1596" spans="5:50" x14ac:dyDescent="0.35"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>
        <f t="shared" si="730"/>
        <v>252.230509749524</v>
      </c>
      <c r="W1596" s="1"/>
      <c r="X1596" s="1"/>
      <c r="Y1596" s="1"/>
      <c r="Z1596" s="1"/>
      <c r="AA1596" s="1"/>
      <c r="AB1596" s="1"/>
      <c r="AC1596" s="1"/>
      <c r="AD1596" s="1"/>
      <c r="AE1596" s="1"/>
      <c r="AF1596" s="1">
        <f t="shared" si="728"/>
        <v>7.608241679760569E-2</v>
      </c>
      <c r="AG1596" s="1"/>
      <c r="AH1596" s="1"/>
      <c r="AI1596" s="1"/>
      <c r="AJ1596" s="1"/>
      <c r="AK1596" s="1">
        <f t="shared" si="729"/>
        <v>0.29897919713472298</v>
      </c>
      <c r="AL1596" s="1"/>
      <c r="AM1596" s="1"/>
      <c r="AN1596" s="1"/>
      <c r="AO1596" s="1"/>
      <c r="AP1596" s="1">
        <f t="shared" si="731"/>
        <v>0</v>
      </c>
      <c r="AQ1596" s="1">
        <f t="shared" si="732"/>
        <v>683.75157052348789</v>
      </c>
      <c r="AR1596" s="1"/>
      <c r="AT1596">
        <f t="shared" si="733"/>
        <v>0</v>
      </c>
      <c r="AV1596">
        <f t="shared" si="734"/>
        <v>0</v>
      </c>
      <c r="AW1596">
        <f t="shared" si="735"/>
        <v>0</v>
      </c>
      <c r="AX1596">
        <f t="shared" si="736"/>
        <v>0</v>
      </c>
    </row>
    <row r="1597" spans="5:50" x14ac:dyDescent="0.35"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>
        <f t="shared" si="730"/>
        <v>252.230509749524</v>
      </c>
      <c r="W1597" s="1"/>
      <c r="X1597" s="1"/>
      <c r="Y1597" s="1"/>
      <c r="Z1597" s="1"/>
      <c r="AA1597" s="1"/>
      <c r="AB1597" s="1"/>
      <c r="AC1597" s="1"/>
      <c r="AD1597" s="1"/>
      <c r="AE1597" s="1"/>
      <c r="AF1597" s="1">
        <f t="shared" si="728"/>
        <v>7.608241679760569E-2</v>
      </c>
      <c r="AG1597" s="1"/>
      <c r="AH1597" s="1"/>
      <c r="AI1597" s="1"/>
      <c r="AJ1597" s="1"/>
      <c r="AK1597" s="1">
        <f t="shared" si="729"/>
        <v>0.29897919713472298</v>
      </c>
      <c r="AL1597" s="1"/>
      <c r="AM1597" s="1"/>
      <c r="AN1597" s="1"/>
      <c r="AO1597" s="1"/>
      <c r="AP1597" s="1">
        <f t="shared" si="731"/>
        <v>0</v>
      </c>
      <c r="AQ1597" s="1">
        <f t="shared" si="732"/>
        <v>683.75157052348789</v>
      </c>
      <c r="AR1597" s="1"/>
      <c r="AT1597">
        <f t="shared" si="733"/>
        <v>0</v>
      </c>
      <c r="AV1597">
        <f t="shared" si="734"/>
        <v>0</v>
      </c>
      <c r="AW1597">
        <f t="shared" si="735"/>
        <v>0</v>
      </c>
      <c r="AX1597">
        <f t="shared" si="736"/>
        <v>0</v>
      </c>
    </row>
    <row r="1598" spans="5:50" x14ac:dyDescent="0.35"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>
        <f t="shared" si="730"/>
        <v>252.230509749524</v>
      </c>
      <c r="W1598" s="1"/>
      <c r="X1598" s="1"/>
      <c r="Y1598" s="1"/>
      <c r="Z1598" s="1"/>
      <c r="AA1598" s="1"/>
      <c r="AB1598" s="1"/>
      <c r="AC1598" s="1"/>
      <c r="AD1598" s="1"/>
      <c r="AE1598" s="1"/>
      <c r="AF1598" s="1">
        <f t="shared" si="728"/>
        <v>7.608241679760569E-2</v>
      </c>
      <c r="AG1598" s="1"/>
      <c r="AH1598" s="1"/>
      <c r="AI1598" s="1"/>
      <c r="AJ1598" s="1"/>
      <c r="AK1598" s="1">
        <f t="shared" si="729"/>
        <v>0.29897919713472298</v>
      </c>
      <c r="AL1598" s="1"/>
      <c r="AM1598" s="1"/>
      <c r="AN1598" s="1"/>
      <c r="AO1598" s="1"/>
      <c r="AP1598" s="1">
        <f t="shared" si="731"/>
        <v>0</v>
      </c>
      <c r="AQ1598" s="1">
        <f t="shared" si="732"/>
        <v>683.75157052348789</v>
      </c>
      <c r="AR1598" s="1"/>
      <c r="AT1598">
        <f t="shared" si="733"/>
        <v>0</v>
      </c>
      <c r="AV1598">
        <f t="shared" si="734"/>
        <v>0</v>
      </c>
      <c r="AW1598">
        <f t="shared" si="735"/>
        <v>0</v>
      </c>
      <c r="AX1598">
        <f t="shared" si="736"/>
        <v>0</v>
      </c>
    </row>
    <row r="1599" spans="5:50" x14ac:dyDescent="0.35"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>
        <f t="shared" si="730"/>
        <v>252.230509749524</v>
      </c>
      <c r="W1599" s="1"/>
      <c r="X1599" s="1"/>
      <c r="Y1599" s="1"/>
      <c r="Z1599" s="1"/>
      <c r="AA1599" s="1"/>
      <c r="AB1599" s="1"/>
      <c r="AC1599" s="1"/>
      <c r="AD1599" s="1"/>
      <c r="AE1599" s="1"/>
      <c r="AF1599" s="1">
        <f t="shared" si="728"/>
        <v>7.608241679760569E-2</v>
      </c>
      <c r="AG1599" s="1"/>
      <c r="AH1599" s="1"/>
      <c r="AI1599" s="1"/>
      <c r="AJ1599" s="1"/>
      <c r="AK1599" s="1">
        <f t="shared" si="729"/>
        <v>0.29897919713472298</v>
      </c>
      <c r="AL1599" s="1"/>
      <c r="AM1599" s="1"/>
      <c r="AN1599" s="1"/>
      <c r="AO1599" s="1"/>
      <c r="AP1599" s="1">
        <f t="shared" si="731"/>
        <v>0</v>
      </c>
      <c r="AQ1599" s="1">
        <f t="shared" si="732"/>
        <v>683.75157052348789</v>
      </c>
      <c r="AR1599" s="1"/>
      <c r="AT1599">
        <f t="shared" si="733"/>
        <v>0</v>
      </c>
      <c r="AV1599">
        <f t="shared" si="734"/>
        <v>0</v>
      </c>
      <c r="AW1599">
        <f t="shared" si="735"/>
        <v>0</v>
      </c>
      <c r="AX1599">
        <f t="shared" si="736"/>
        <v>0</v>
      </c>
    </row>
    <row r="1600" spans="5:50" x14ac:dyDescent="0.35"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>
        <f t="shared" si="730"/>
        <v>252.230509749524</v>
      </c>
      <c r="W1600" s="1"/>
      <c r="X1600" s="1"/>
      <c r="Y1600" s="1"/>
      <c r="Z1600" s="1"/>
      <c r="AA1600" s="1"/>
      <c r="AB1600" s="1"/>
      <c r="AC1600" s="1"/>
      <c r="AD1600" s="1"/>
      <c r="AE1600" s="1"/>
      <c r="AF1600" s="1">
        <f t="shared" si="728"/>
        <v>7.608241679760569E-2</v>
      </c>
      <c r="AG1600" s="1"/>
      <c r="AH1600" s="1"/>
      <c r="AI1600" s="1"/>
      <c r="AJ1600" s="1"/>
      <c r="AK1600" s="1">
        <f t="shared" si="729"/>
        <v>0.29897919713472298</v>
      </c>
      <c r="AL1600" s="1"/>
      <c r="AM1600" s="1"/>
      <c r="AN1600" s="1"/>
      <c r="AO1600" s="1"/>
      <c r="AP1600" s="1">
        <f t="shared" si="731"/>
        <v>0</v>
      </c>
      <c r="AQ1600" s="1">
        <f t="shared" si="732"/>
        <v>683.75157052348789</v>
      </c>
      <c r="AR1600" s="1"/>
      <c r="AT1600">
        <f t="shared" si="733"/>
        <v>0</v>
      </c>
      <c r="AV1600">
        <f t="shared" si="734"/>
        <v>0</v>
      </c>
      <c r="AW1600">
        <f t="shared" si="735"/>
        <v>0</v>
      </c>
      <c r="AX1600">
        <f t="shared" si="736"/>
        <v>0</v>
      </c>
    </row>
    <row r="1601" spans="5:50" x14ac:dyDescent="0.35"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>
        <f t="shared" si="730"/>
        <v>252.230509749524</v>
      </c>
      <c r="W1601" s="1"/>
      <c r="X1601" s="1"/>
      <c r="Y1601" s="1"/>
      <c r="Z1601" s="1"/>
      <c r="AA1601" s="1"/>
      <c r="AB1601" s="1"/>
      <c r="AC1601" s="1"/>
      <c r="AD1601" s="1"/>
      <c r="AE1601" s="1"/>
      <c r="AF1601" s="1">
        <f t="shared" si="728"/>
        <v>7.608241679760569E-2</v>
      </c>
      <c r="AG1601" s="1"/>
      <c r="AH1601" s="1"/>
      <c r="AI1601" s="1"/>
      <c r="AJ1601" s="1"/>
      <c r="AK1601" s="1">
        <f t="shared" si="729"/>
        <v>0.29897919713472298</v>
      </c>
      <c r="AL1601" s="1"/>
      <c r="AM1601" s="1"/>
      <c r="AN1601" s="1"/>
      <c r="AO1601" s="1"/>
      <c r="AP1601" s="1">
        <f t="shared" si="731"/>
        <v>0</v>
      </c>
      <c r="AQ1601" s="1">
        <f t="shared" si="732"/>
        <v>683.75157052348789</v>
      </c>
      <c r="AR1601" s="1"/>
      <c r="AT1601">
        <f t="shared" si="733"/>
        <v>0</v>
      </c>
      <c r="AV1601">
        <f t="shared" si="734"/>
        <v>0</v>
      </c>
      <c r="AW1601">
        <f t="shared" si="735"/>
        <v>0</v>
      </c>
      <c r="AX1601">
        <f t="shared" si="736"/>
        <v>0</v>
      </c>
    </row>
    <row r="1602" spans="5:50" x14ac:dyDescent="0.35"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>
        <f t="shared" si="730"/>
        <v>252.230509749524</v>
      </c>
      <c r="W1602" s="1"/>
      <c r="X1602" s="1"/>
      <c r="Y1602" s="1"/>
      <c r="Z1602" s="1"/>
      <c r="AA1602" s="1"/>
      <c r="AB1602" s="1"/>
      <c r="AC1602" s="1"/>
      <c r="AD1602" s="1"/>
      <c r="AE1602" s="1"/>
      <c r="AF1602" s="1">
        <f t="shared" si="728"/>
        <v>7.608241679760569E-2</v>
      </c>
      <c r="AG1602" s="1"/>
      <c r="AH1602" s="1"/>
      <c r="AI1602" s="1"/>
      <c r="AJ1602" s="1"/>
      <c r="AK1602" s="1">
        <f t="shared" si="729"/>
        <v>0.29897919713472298</v>
      </c>
      <c r="AL1602" s="1"/>
      <c r="AM1602" s="1"/>
      <c r="AN1602" s="1"/>
      <c r="AO1602" s="1"/>
      <c r="AP1602" s="1">
        <f t="shared" si="731"/>
        <v>0</v>
      </c>
      <c r="AQ1602" s="1">
        <f t="shared" si="732"/>
        <v>683.75157052348789</v>
      </c>
      <c r="AR1602" s="1"/>
      <c r="AT1602">
        <f t="shared" si="733"/>
        <v>0</v>
      </c>
      <c r="AV1602">
        <f t="shared" si="734"/>
        <v>0</v>
      </c>
      <c r="AW1602">
        <f t="shared" si="735"/>
        <v>0</v>
      </c>
      <c r="AX1602">
        <f t="shared" si="736"/>
        <v>0</v>
      </c>
    </row>
    <row r="1603" spans="5:50" x14ac:dyDescent="0.35"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>
        <f t="shared" si="730"/>
        <v>252.230509749524</v>
      </c>
      <c r="W1603" s="1"/>
      <c r="X1603" s="1"/>
      <c r="Y1603" s="1"/>
      <c r="Z1603" s="1"/>
      <c r="AA1603" s="1"/>
      <c r="AB1603" s="1"/>
      <c r="AC1603" s="1"/>
      <c r="AD1603" s="1"/>
      <c r="AE1603" s="1"/>
      <c r="AF1603" s="1">
        <f t="shared" ref="AF1603:AF1666" si="737">0.8*AF1602+0.2*MIN(1.5*B$51,MAX(0.5*B$51,V1603*B$18/(B$18-1)))</f>
        <v>7.608241679760569E-2</v>
      </c>
      <c r="AG1603" s="1"/>
      <c r="AH1603" s="1"/>
      <c r="AI1603" s="1"/>
      <c r="AJ1603" s="1"/>
      <c r="AK1603" s="1">
        <f t="shared" ref="AK1603:AK1666" si="738">$B$8*(1 + $B$54*LN(1 + AR1603/$B$10))</f>
        <v>0.29897919713472298</v>
      </c>
      <c r="AL1603" s="1"/>
      <c r="AM1603" s="1"/>
      <c r="AN1603" s="1"/>
      <c r="AO1603" s="1"/>
      <c r="AP1603" s="1">
        <f t="shared" si="731"/>
        <v>0</v>
      </c>
      <c r="AQ1603" s="1">
        <f t="shared" si="732"/>
        <v>683.75157052348789</v>
      </c>
      <c r="AR1603" s="1"/>
      <c r="AT1603">
        <f t="shared" si="733"/>
        <v>0</v>
      </c>
      <c r="AV1603">
        <f t="shared" si="734"/>
        <v>0</v>
      </c>
      <c r="AW1603">
        <f t="shared" si="735"/>
        <v>0</v>
      </c>
      <c r="AX1603">
        <f t="shared" si="736"/>
        <v>0</v>
      </c>
    </row>
    <row r="1604" spans="5:50" x14ac:dyDescent="0.35"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>
        <f t="shared" si="730"/>
        <v>252.230509749524</v>
      </c>
      <c r="W1604" s="1"/>
      <c r="X1604" s="1"/>
      <c r="Y1604" s="1"/>
      <c r="Z1604" s="1"/>
      <c r="AA1604" s="1"/>
      <c r="AB1604" s="1"/>
      <c r="AC1604" s="1"/>
      <c r="AD1604" s="1"/>
      <c r="AE1604" s="1"/>
      <c r="AF1604" s="1">
        <f t="shared" si="737"/>
        <v>7.608241679760569E-2</v>
      </c>
      <c r="AG1604" s="1"/>
      <c r="AH1604" s="1"/>
      <c r="AI1604" s="1"/>
      <c r="AJ1604" s="1"/>
      <c r="AK1604" s="1">
        <f t="shared" si="738"/>
        <v>0.29897919713472298</v>
      </c>
      <c r="AL1604" s="1"/>
      <c r="AM1604" s="1"/>
      <c r="AN1604" s="1"/>
      <c r="AO1604" s="1"/>
      <c r="AP1604" s="1">
        <f t="shared" si="731"/>
        <v>0</v>
      </c>
      <c r="AQ1604" s="1">
        <f t="shared" si="732"/>
        <v>683.75157052348789</v>
      </c>
      <c r="AR1604" s="1"/>
      <c r="AT1604">
        <f t="shared" si="733"/>
        <v>0</v>
      </c>
      <c r="AV1604">
        <f t="shared" si="734"/>
        <v>0</v>
      </c>
      <c r="AW1604">
        <f t="shared" si="735"/>
        <v>0</v>
      </c>
      <c r="AX1604">
        <f t="shared" si="736"/>
        <v>0</v>
      </c>
    </row>
    <row r="1605" spans="5:50" x14ac:dyDescent="0.35"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>
        <f t="shared" si="730"/>
        <v>252.230509749524</v>
      </c>
      <c r="W1605" s="1"/>
      <c r="X1605" s="1"/>
      <c r="Y1605" s="1"/>
      <c r="Z1605" s="1"/>
      <c r="AA1605" s="1"/>
      <c r="AB1605" s="1"/>
      <c r="AC1605" s="1"/>
      <c r="AD1605" s="1"/>
      <c r="AE1605" s="1"/>
      <c r="AF1605" s="1">
        <f t="shared" si="737"/>
        <v>7.608241679760569E-2</v>
      </c>
      <c r="AG1605" s="1"/>
      <c r="AH1605" s="1"/>
      <c r="AI1605" s="1"/>
      <c r="AJ1605" s="1"/>
      <c r="AK1605" s="1">
        <f t="shared" si="738"/>
        <v>0.29897919713472298</v>
      </c>
      <c r="AL1605" s="1"/>
      <c r="AM1605" s="1"/>
      <c r="AN1605" s="1"/>
      <c r="AO1605" s="1"/>
      <c r="AP1605" s="1">
        <f t="shared" si="731"/>
        <v>0</v>
      </c>
      <c r="AQ1605" s="1">
        <f t="shared" si="732"/>
        <v>683.75157052348789</v>
      </c>
      <c r="AR1605" s="1"/>
      <c r="AT1605">
        <f t="shared" si="733"/>
        <v>0</v>
      </c>
      <c r="AV1605">
        <f t="shared" si="734"/>
        <v>0</v>
      </c>
      <c r="AW1605">
        <f t="shared" si="735"/>
        <v>0</v>
      </c>
      <c r="AX1605">
        <f t="shared" si="736"/>
        <v>0</v>
      </c>
    </row>
    <row r="1606" spans="5:50" x14ac:dyDescent="0.35"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>
        <f t="shared" si="730"/>
        <v>252.230509749524</v>
      </c>
      <c r="W1606" s="1"/>
      <c r="X1606" s="1"/>
      <c r="Y1606" s="1"/>
      <c r="Z1606" s="1"/>
      <c r="AA1606" s="1"/>
      <c r="AB1606" s="1"/>
      <c r="AC1606" s="1"/>
      <c r="AD1606" s="1"/>
      <c r="AE1606" s="1"/>
      <c r="AF1606" s="1">
        <f t="shared" si="737"/>
        <v>7.608241679760569E-2</v>
      </c>
      <c r="AG1606" s="1"/>
      <c r="AH1606" s="1"/>
      <c r="AI1606" s="1"/>
      <c r="AJ1606" s="1"/>
      <c r="AK1606" s="1">
        <f t="shared" si="738"/>
        <v>0.29897919713472298</v>
      </c>
      <c r="AL1606" s="1"/>
      <c r="AM1606" s="1"/>
      <c r="AN1606" s="1"/>
      <c r="AO1606" s="1"/>
      <c r="AP1606" s="1">
        <f t="shared" si="731"/>
        <v>0</v>
      </c>
      <c r="AQ1606" s="1">
        <f t="shared" si="732"/>
        <v>683.75157052348789</v>
      </c>
      <c r="AR1606" s="1"/>
      <c r="AT1606">
        <f t="shared" si="733"/>
        <v>0</v>
      </c>
      <c r="AV1606">
        <f t="shared" si="734"/>
        <v>0</v>
      </c>
      <c r="AW1606">
        <f t="shared" si="735"/>
        <v>0</v>
      </c>
      <c r="AX1606">
        <f t="shared" si="736"/>
        <v>0</v>
      </c>
    </row>
    <row r="1607" spans="5:50" x14ac:dyDescent="0.35"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>
        <f t="shared" si="730"/>
        <v>252.230509749524</v>
      </c>
      <c r="W1607" s="1"/>
      <c r="X1607" s="1"/>
      <c r="Y1607" s="1"/>
      <c r="Z1607" s="1"/>
      <c r="AA1607" s="1"/>
      <c r="AB1607" s="1"/>
      <c r="AC1607" s="1"/>
      <c r="AD1607" s="1"/>
      <c r="AE1607" s="1"/>
      <c r="AF1607" s="1">
        <f t="shared" si="737"/>
        <v>7.608241679760569E-2</v>
      </c>
      <c r="AG1607" s="1"/>
      <c r="AH1607" s="1"/>
      <c r="AI1607" s="1"/>
      <c r="AJ1607" s="1"/>
      <c r="AK1607" s="1">
        <f t="shared" si="738"/>
        <v>0.29897919713472298</v>
      </c>
      <c r="AL1607" s="1"/>
      <c r="AM1607" s="1"/>
      <c r="AN1607" s="1"/>
      <c r="AO1607" s="1"/>
      <c r="AP1607" s="1">
        <f t="shared" si="731"/>
        <v>0</v>
      </c>
      <c r="AQ1607" s="1">
        <f t="shared" si="732"/>
        <v>683.75157052348789</v>
      </c>
      <c r="AR1607" s="1"/>
      <c r="AT1607">
        <f t="shared" si="733"/>
        <v>0</v>
      </c>
      <c r="AV1607">
        <f t="shared" si="734"/>
        <v>0</v>
      </c>
      <c r="AW1607">
        <f t="shared" si="735"/>
        <v>0</v>
      </c>
      <c r="AX1607">
        <f t="shared" si="736"/>
        <v>0</v>
      </c>
    </row>
    <row r="1608" spans="5:50" x14ac:dyDescent="0.35"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>
        <f t="shared" si="730"/>
        <v>252.230509749524</v>
      </c>
      <c r="W1608" s="1"/>
      <c r="X1608" s="1"/>
      <c r="Y1608" s="1"/>
      <c r="Z1608" s="1"/>
      <c r="AA1608" s="1"/>
      <c r="AB1608" s="1"/>
      <c r="AC1608" s="1"/>
      <c r="AD1608" s="1"/>
      <c r="AE1608" s="1"/>
      <c r="AF1608" s="1">
        <f t="shared" si="737"/>
        <v>7.608241679760569E-2</v>
      </c>
      <c r="AG1608" s="1"/>
      <c r="AH1608" s="1"/>
      <c r="AI1608" s="1"/>
      <c r="AJ1608" s="1"/>
      <c r="AK1608" s="1">
        <f t="shared" si="738"/>
        <v>0.29897919713472298</v>
      </c>
      <c r="AL1608" s="1"/>
      <c r="AM1608" s="1"/>
      <c r="AN1608" s="1"/>
      <c r="AO1608" s="1"/>
      <c r="AP1608" s="1">
        <f t="shared" si="731"/>
        <v>0</v>
      </c>
      <c r="AQ1608" s="1">
        <f t="shared" si="732"/>
        <v>683.75157052348789</v>
      </c>
      <c r="AR1608" s="1"/>
      <c r="AT1608">
        <f t="shared" si="733"/>
        <v>0</v>
      </c>
      <c r="AV1608">
        <f t="shared" si="734"/>
        <v>0</v>
      </c>
      <c r="AW1608">
        <f t="shared" si="735"/>
        <v>0</v>
      </c>
      <c r="AX1608">
        <f t="shared" si="736"/>
        <v>0</v>
      </c>
    </row>
    <row r="1609" spans="5:50" x14ac:dyDescent="0.35"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>
        <f t="shared" si="730"/>
        <v>252.230509749524</v>
      </c>
      <c r="W1609" s="1"/>
      <c r="X1609" s="1"/>
      <c r="Y1609" s="1"/>
      <c r="Z1609" s="1"/>
      <c r="AA1609" s="1"/>
      <c r="AB1609" s="1"/>
      <c r="AC1609" s="1"/>
      <c r="AD1609" s="1"/>
      <c r="AE1609" s="1"/>
      <c r="AF1609" s="1">
        <f t="shared" si="737"/>
        <v>7.608241679760569E-2</v>
      </c>
      <c r="AG1609" s="1"/>
      <c r="AH1609" s="1"/>
      <c r="AI1609" s="1"/>
      <c r="AJ1609" s="1"/>
      <c r="AK1609" s="1">
        <f t="shared" si="738"/>
        <v>0.29897919713472298</v>
      </c>
      <c r="AL1609" s="1"/>
      <c r="AM1609" s="1"/>
      <c r="AN1609" s="1"/>
      <c r="AO1609" s="1"/>
      <c r="AP1609" s="1">
        <f t="shared" si="731"/>
        <v>0</v>
      </c>
      <c r="AQ1609" s="1">
        <f t="shared" si="732"/>
        <v>683.75157052348789</v>
      </c>
      <c r="AR1609" s="1"/>
      <c r="AT1609">
        <f t="shared" si="733"/>
        <v>0</v>
      </c>
      <c r="AV1609">
        <f t="shared" si="734"/>
        <v>0</v>
      </c>
      <c r="AW1609">
        <f t="shared" si="735"/>
        <v>0</v>
      </c>
      <c r="AX1609">
        <f t="shared" si="736"/>
        <v>0</v>
      </c>
    </row>
    <row r="1610" spans="5:50" x14ac:dyDescent="0.35"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>
        <f t="shared" si="730"/>
        <v>252.230509749524</v>
      </c>
      <c r="W1610" s="1"/>
      <c r="X1610" s="1"/>
      <c r="Y1610" s="1"/>
      <c r="Z1610" s="1"/>
      <c r="AA1610" s="1"/>
      <c r="AB1610" s="1"/>
      <c r="AC1610" s="1"/>
      <c r="AD1610" s="1"/>
      <c r="AE1610" s="1"/>
      <c r="AF1610" s="1">
        <f t="shared" si="737"/>
        <v>7.608241679760569E-2</v>
      </c>
      <c r="AG1610" s="1"/>
      <c r="AH1610" s="1"/>
      <c r="AI1610" s="1"/>
      <c r="AJ1610" s="1"/>
      <c r="AK1610" s="1">
        <f t="shared" si="738"/>
        <v>0.29897919713472298</v>
      </c>
      <c r="AL1610" s="1"/>
      <c r="AM1610" s="1"/>
      <c r="AN1610" s="1"/>
      <c r="AO1610" s="1"/>
      <c r="AP1610" s="1">
        <f t="shared" si="731"/>
        <v>0</v>
      </c>
      <c r="AQ1610" s="1">
        <f t="shared" si="732"/>
        <v>683.75157052348789</v>
      </c>
      <c r="AR1610" s="1"/>
      <c r="AT1610">
        <f t="shared" si="733"/>
        <v>0</v>
      </c>
      <c r="AV1610">
        <f t="shared" si="734"/>
        <v>0</v>
      </c>
      <c r="AW1610">
        <f t="shared" si="735"/>
        <v>0</v>
      </c>
      <c r="AX1610">
        <f t="shared" si="736"/>
        <v>0</v>
      </c>
    </row>
    <row r="1611" spans="5:50" x14ac:dyDescent="0.35"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>
        <f t="shared" si="730"/>
        <v>252.230509749524</v>
      </c>
      <c r="W1611" s="1"/>
      <c r="X1611" s="1"/>
      <c r="Y1611" s="1"/>
      <c r="Z1611" s="1"/>
      <c r="AA1611" s="1"/>
      <c r="AB1611" s="1"/>
      <c r="AC1611" s="1"/>
      <c r="AD1611" s="1"/>
      <c r="AE1611" s="1"/>
      <c r="AF1611" s="1">
        <f t="shared" si="737"/>
        <v>7.608241679760569E-2</v>
      </c>
      <c r="AG1611" s="1"/>
      <c r="AH1611" s="1"/>
      <c r="AI1611" s="1"/>
      <c r="AJ1611" s="1"/>
      <c r="AK1611" s="1">
        <f t="shared" si="738"/>
        <v>0.29897919713472298</v>
      </c>
      <c r="AL1611" s="1"/>
      <c r="AM1611" s="1"/>
      <c r="AN1611" s="1"/>
      <c r="AO1611" s="1"/>
      <c r="AP1611" s="1">
        <f t="shared" si="731"/>
        <v>0</v>
      </c>
      <c r="AQ1611" s="1">
        <f t="shared" si="732"/>
        <v>683.75157052348789</v>
      </c>
      <c r="AR1611" s="1"/>
      <c r="AT1611">
        <f t="shared" si="733"/>
        <v>0</v>
      </c>
      <c r="AV1611">
        <f t="shared" si="734"/>
        <v>0</v>
      </c>
      <c r="AW1611">
        <f t="shared" si="735"/>
        <v>0</v>
      </c>
      <c r="AX1611">
        <f t="shared" si="736"/>
        <v>0</v>
      </c>
    </row>
    <row r="1612" spans="5:50" x14ac:dyDescent="0.35"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>
        <f t="shared" si="730"/>
        <v>252.230509749524</v>
      </c>
      <c r="W1612" s="1"/>
      <c r="X1612" s="1"/>
      <c r="Y1612" s="1"/>
      <c r="Z1612" s="1"/>
      <c r="AA1612" s="1"/>
      <c r="AB1612" s="1"/>
      <c r="AC1612" s="1"/>
      <c r="AD1612" s="1"/>
      <c r="AE1612" s="1"/>
      <c r="AF1612" s="1">
        <f t="shared" si="737"/>
        <v>7.608241679760569E-2</v>
      </c>
      <c r="AG1612" s="1"/>
      <c r="AH1612" s="1"/>
      <c r="AI1612" s="1"/>
      <c r="AJ1612" s="1"/>
      <c r="AK1612" s="1">
        <f t="shared" si="738"/>
        <v>0.29897919713472298</v>
      </c>
      <c r="AL1612" s="1"/>
      <c r="AM1612" s="1"/>
      <c r="AN1612" s="1"/>
      <c r="AO1612" s="1"/>
      <c r="AP1612" s="1">
        <f t="shared" si="731"/>
        <v>0</v>
      </c>
      <c r="AQ1612" s="1">
        <f t="shared" si="732"/>
        <v>683.75157052348789</v>
      </c>
      <c r="AR1612" s="1"/>
      <c r="AT1612">
        <f t="shared" si="733"/>
        <v>0</v>
      </c>
      <c r="AV1612">
        <f t="shared" si="734"/>
        <v>0</v>
      </c>
      <c r="AW1612">
        <f t="shared" si="735"/>
        <v>0</v>
      </c>
      <c r="AX1612">
        <f t="shared" si="736"/>
        <v>0</v>
      </c>
    </row>
    <row r="1613" spans="5:50" x14ac:dyDescent="0.35"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>
        <f t="shared" si="730"/>
        <v>252.230509749524</v>
      </c>
      <c r="W1613" s="1"/>
      <c r="X1613" s="1"/>
      <c r="Y1613" s="1"/>
      <c r="Z1613" s="1"/>
      <c r="AA1613" s="1"/>
      <c r="AB1613" s="1"/>
      <c r="AC1613" s="1"/>
      <c r="AD1613" s="1"/>
      <c r="AE1613" s="1"/>
      <c r="AF1613" s="1">
        <f t="shared" si="737"/>
        <v>7.608241679760569E-2</v>
      </c>
      <c r="AG1613" s="1"/>
      <c r="AH1613" s="1"/>
      <c r="AI1613" s="1"/>
      <c r="AJ1613" s="1"/>
      <c r="AK1613" s="1">
        <f t="shared" si="738"/>
        <v>0.29897919713472298</v>
      </c>
      <c r="AL1613" s="1"/>
      <c r="AM1613" s="1"/>
      <c r="AN1613" s="1"/>
      <c r="AO1613" s="1"/>
      <c r="AP1613" s="1">
        <f t="shared" si="731"/>
        <v>0</v>
      </c>
      <c r="AQ1613" s="1">
        <f t="shared" si="732"/>
        <v>683.75157052348789</v>
      </c>
      <c r="AR1613" s="1"/>
      <c r="AT1613">
        <f t="shared" si="733"/>
        <v>0</v>
      </c>
      <c r="AV1613">
        <f t="shared" si="734"/>
        <v>0</v>
      </c>
      <c r="AW1613">
        <f t="shared" si="735"/>
        <v>0</v>
      </c>
      <c r="AX1613">
        <f t="shared" si="736"/>
        <v>0</v>
      </c>
    </row>
    <row r="1614" spans="5:50" x14ac:dyDescent="0.35"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>
        <f t="shared" si="730"/>
        <v>252.230509749524</v>
      </c>
      <c r="W1614" s="1"/>
      <c r="X1614" s="1"/>
      <c r="Y1614" s="1"/>
      <c r="Z1614" s="1"/>
      <c r="AA1614" s="1"/>
      <c r="AB1614" s="1"/>
      <c r="AC1614" s="1"/>
      <c r="AD1614" s="1"/>
      <c r="AE1614" s="1"/>
      <c r="AF1614" s="1">
        <f t="shared" si="737"/>
        <v>7.608241679760569E-2</v>
      </c>
      <c r="AG1614" s="1"/>
      <c r="AH1614" s="1"/>
      <c r="AI1614" s="1"/>
      <c r="AJ1614" s="1"/>
      <c r="AK1614" s="1">
        <f t="shared" si="738"/>
        <v>0.29897919713472298</v>
      </c>
      <c r="AL1614" s="1"/>
      <c r="AM1614" s="1"/>
      <c r="AN1614" s="1"/>
      <c r="AO1614" s="1"/>
      <c r="AP1614" s="1">
        <f t="shared" si="731"/>
        <v>0</v>
      </c>
      <c r="AQ1614" s="1">
        <f t="shared" si="732"/>
        <v>683.75157052348789</v>
      </c>
      <c r="AR1614" s="1"/>
      <c r="AT1614">
        <f t="shared" si="733"/>
        <v>0</v>
      </c>
      <c r="AV1614">
        <f t="shared" si="734"/>
        <v>0</v>
      </c>
      <c r="AW1614">
        <f t="shared" si="735"/>
        <v>0</v>
      </c>
      <c r="AX1614">
        <f t="shared" si="736"/>
        <v>0</v>
      </c>
    </row>
    <row r="1615" spans="5:50" x14ac:dyDescent="0.35"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>
        <f t="shared" si="730"/>
        <v>252.230509749524</v>
      </c>
      <c r="W1615" s="1"/>
      <c r="X1615" s="1"/>
      <c r="Y1615" s="1"/>
      <c r="Z1615" s="1"/>
      <c r="AA1615" s="1"/>
      <c r="AB1615" s="1"/>
      <c r="AC1615" s="1"/>
      <c r="AD1615" s="1"/>
      <c r="AE1615" s="1"/>
      <c r="AF1615" s="1">
        <f t="shared" si="737"/>
        <v>7.608241679760569E-2</v>
      </c>
      <c r="AG1615" s="1"/>
      <c r="AH1615" s="1"/>
      <c r="AI1615" s="1"/>
      <c r="AJ1615" s="1"/>
      <c r="AK1615" s="1">
        <f t="shared" si="738"/>
        <v>0.29897919713472298</v>
      </c>
      <c r="AL1615" s="1"/>
      <c r="AM1615" s="1"/>
      <c r="AN1615" s="1"/>
      <c r="AO1615" s="1"/>
      <c r="AP1615" s="1">
        <f t="shared" si="731"/>
        <v>0</v>
      </c>
      <c r="AQ1615" s="1">
        <f t="shared" si="732"/>
        <v>683.75157052348789</v>
      </c>
      <c r="AR1615" s="1"/>
      <c r="AT1615">
        <f t="shared" si="733"/>
        <v>0</v>
      </c>
      <c r="AV1615">
        <f t="shared" si="734"/>
        <v>0</v>
      </c>
      <c r="AW1615">
        <f t="shared" si="735"/>
        <v>0</v>
      </c>
      <c r="AX1615">
        <f t="shared" si="736"/>
        <v>0</v>
      </c>
    </row>
    <row r="1616" spans="5:50" x14ac:dyDescent="0.35"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>
        <f t="shared" si="730"/>
        <v>252.230509749524</v>
      </c>
      <c r="W1616" s="1"/>
      <c r="X1616" s="1"/>
      <c r="Y1616" s="1"/>
      <c r="Z1616" s="1"/>
      <c r="AA1616" s="1"/>
      <c r="AB1616" s="1"/>
      <c r="AC1616" s="1"/>
      <c r="AD1616" s="1"/>
      <c r="AE1616" s="1"/>
      <c r="AF1616" s="1">
        <f t="shared" si="737"/>
        <v>7.608241679760569E-2</v>
      </c>
      <c r="AG1616" s="1"/>
      <c r="AH1616" s="1"/>
      <c r="AI1616" s="1"/>
      <c r="AJ1616" s="1"/>
      <c r="AK1616" s="1">
        <f t="shared" si="738"/>
        <v>0.29897919713472298</v>
      </c>
      <c r="AL1616" s="1"/>
      <c r="AM1616" s="1"/>
      <c r="AN1616" s="1"/>
      <c r="AO1616" s="1"/>
      <c r="AP1616" s="1">
        <f t="shared" si="731"/>
        <v>0</v>
      </c>
      <c r="AQ1616" s="1">
        <f t="shared" si="732"/>
        <v>683.75157052348789</v>
      </c>
      <c r="AR1616" s="1"/>
      <c r="AT1616">
        <f t="shared" si="733"/>
        <v>0</v>
      </c>
      <c r="AV1616">
        <f t="shared" si="734"/>
        <v>0</v>
      </c>
      <c r="AW1616">
        <f t="shared" si="735"/>
        <v>0</v>
      </c>
      <c r="AX1616">
        <f t="shared" si="736"/>
        <v>0</v>
      </c>
    </row>
    <row r="1617" spans="5:50" x14ac:dyDescent="0.35"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>
        <f t="shared" si="730"/>
        <v>252.230509749524</v>
      </c>
      <c r="W1617" s="1"/>
      <c r="X1617" s="1"/>
      <c r="Y1617" s="1"/>
      <c r="Z1617" s="1"/>
      <c r="AA1617" s="1"/>
      <c r="AB1617" s="1"/>
      <c r="AC1617" s="1"/>
      <c r="AD1617" s="1"/>
      <c r="AE1617" s="1"/>
      <c r="AF1617" s="1">
        <f t="shared" si="737"/>
        <v>7.608241679760569E-2</v>
      </c>
      <c r="AG1617" s="1"/>
      <c r="AH1617" s="1"/>
      <c r="AI1617" s="1"/>
      <c r="AJ1617" s="1"/>
      <c r="AK1617" s="1">
        <f t="shared" si="738"/>
        <v>0.29897919713472298</v>
      </c>
      <c r="AL1617" s="1"/>
      <c r="AM1617" s="1"/>
      <c r="AN1617" s="1"/>
      <c r="AO1617" s="1"/>
      <c r="AP1617" s="1">
        <f t="shared" si="731"/>
        <v>0</v>
      </c>
      <c r="AQ1617" s="1">
        <f t="shared" si="732"/>
        <v>683.75157052348789</v>
      </c>
      <c r="AR1617" s="1"/>
      <c r="AT1617">
        <f t="shared" si="733"/>
        <v>0</v>
      </c>
      <c r="AV1617">
        <f t="shared" si="734"/>
        <v>0</v>
      </c>
      <c r="AW1617">
        <f t="shared" si="735"/>
        <v>0</v>
      </c>
      <c r="AX1617">
        <f t="shared" si="736"/>
        <v>0</v>
      </c>
    </row>
    <row r="1618" spans="5:50" x14ac:dyDescent="0.35"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>
        <f t="shared" si="730"/>
        <v>252.230509749524</v>
      </c>
      <c r="W1618" s="1"/>
      <c r="X1618" s="1"/>
      <c r="Y1618" s="1"/>
      <c r="Z1618" s="1"/>
      <c r="AA1618" s="1"/>
      <c r="AB1618" s="1"/>
      <c r="AC1618" s="1"/>
      <c r="AD1618" s="1"/>
      <c r="AE1618" s="1"/>
      <c r="AF1618" s="1">
        <f t="shared" si="737"/>
        <v>7.608241679760569E-2</v>
      </c>
      <c r="AG1618" s="1"/>
      <c r="AH1618" s="1"/>
      <c r="AI1618" s="1"/>
      <c r="AJ1618" s="1"/>
      <c r="AK1618" s="1">
        <f t="shared" si="738"/>
        <v>0.29897919713472298</v>
      </c>
      <c r="AL1618" s="1"/>
      <c r="AM1618" s="1"/>
      <c r="AN1618" s="1"/>
      <c r="AO1618" s="1"/>
      <c r="AP1618" s="1">
        <f t="shared" si="731"/>
        <v>0</v>
      </c>
      <c r="AQ1618" s="1">
        <f t="shared" si="732"/>
        <v>683.75157052348789</v>
      </c>
      <c r="AR1618" s="1"/>
      <c r="AT1618">
        <f t="shared" si="733"/>
        <v>0</v>
      </c>
      <c r="AV1618">
        <f t="shared" si="734"/>
        <v>0</v>
      </c>
      <c r="AW1618">
        <f t="shared" si="735"/>
        <v>0</v>
      </c>
      <c r="AX1618">
        <f t="shared" si="736"/>
        <v>0</v>
      </c>
    </row>
    <row r="1619" spans="5:50" x14ac:dyDescent="0.35"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>
        <f t="shared" si="730"/>
        <v>252.230509749524</v>
      </c>
      <c r="W1619" s="1"/>
      <c r="X1619" s="1"/>
      <c r="Y1619" s="1"/>
      <c r="Z1619" s="1"/>
      <c r="AA1619" s="1"/>
      <c r="AB1619" s="1"/>
      <c r="AC1619" s="1"/>
      <c r="AD1619" s="1"/>
      <c r="AE1619" s="1"/>
      <c r="AF1619" s="1">
        <f t="shared" si="737"/>
        <v>7.608241679760569E-2</v>
      </c>
      <c r="AG1619" s="1"/>
      <c r="AH1619" s="1"/>
      <c r="AI1619" s="1"/>
      <c r="AJ1619" s="1"/>
      <c r="AK1619" s="1">
        <f t="shared" si="738"/>
        <v>0.29897919713472298</v>
      </c>
      <c r="AL1619" s="1"/>
      <c r="AM1619" s="1"/>
      <c r="AN1619" s="1"/>
      <c r="AO1619" s="1"/>
      <c r="AP1619" s="1">
        <f t="shared" si="731"/>
        <v>0</v>
      </c>
      <c r="AQ1619" s="1">
        <f t="shared" si="732"/>
        <v>683.75157052348789</v>
      </c>
      <c r="AR1619" s="1"/>
      <c r="AT1619">
        <f t="shared" si="733"/>
        <v>0</v>
      </c>
      <c r="AV1619">
        <f t="shared" si="734"/>
        <v>0</v>
      </c>
      <c r="AW1619">
        <f t="shared" si="735"/>
        <v>0</v>
      </c>
      <c r="AX1619">
        <f t="shared" si="736"/>
        <v>0</v>
      </c>
    </row>
    <row r="1620" spans="5:50" x14ac:dyDescent="0.35"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>
        <f t="shared" si="730"/>
        <v>252.230509749524</v>
      </c>
      <c r="W1620" s="1"/>
      <c r="X1620" s="1"/>
      <c r="Y1620" s="1"/>
      <c r="Z1620" s="1"/>
      <c r="AA1620" s="1"/>
      <c r="AB1620" s="1"/>
      <c r="AC1620" s="1"/>
      <c r="AD1620" s="1"/>
      <c r="AE1620" s="1"/>
      <c r="AF1620" s="1">
        <f t="shared" si="737"/>
        <v>7.608241679760569E-2</v>
      </c>
      <c r="AG1620" s="1"/>
      <c r="AH1620" s="1"/>
      <c r="AI1620" s="1"/>
      <c r="AJ1620" s="1"/>
      <c r="AK1620" s="1">
        <f t="shared" si="738"/>
        <v>0.29897919713472298</v>
      </c>
      <c r="AL1620" s="1"/>
      <c r="AM1620" s="1"/>
      <c r="AN1620" s="1"/>
      <c r="AO1620" s="1"/>
      <c r="AP1620" s="1">
        <f t="shared" si="731"/>
        <v>0</v>
      </c>
      <c r="AQ1620" s="1">
        <f t="shared" si="732"/>
        <v>683.75157052348789</v>
      </c>
      <c r="AR1620" s="1"/>
      <c r="AT1620">
        <f t="shared" si="733"/>
        <v>0</v>
      </c>
      <c r="AV1620">
        <f t="shared" si="734"/>
        <v>0</v>
      </c>
      <c r="AW1620">
        <f t="shared" si="735"/>
        <v>0</v>
      </c>
      <c r="AX1620">
        <f t="shared" si="736"/>
        <v>0</v>
      </c>
    </row>
    <row r="1621" spans="5:50" x14ac:dyDescent="0.35"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>
        <f t="shared" si="730"/>
        <v>252.230509749524</v>
      </c>
      <c r="W1621" s="1"/>
      <c r="X1621" s="1"/>
      <c r="Y1621" s="1"/>
      <c r="Z1621" s="1"/>
      <c r="AA1621" s="1"/>
      <c r="AB1621" s="1"/>
      <c r="AC1621" s="1"/>
      <c r="AD1621" s="1"/>
      <c r="AE1621" s="1"/>
      <c r="AF1621" s="1">
        <f t="shared" si="737"/>
        <v>7.608241679760569E-2</v>
      </c>
      <c r="AG1621" s="1"/>
      <c r="AH1621" s="1"/>
      <c r="AI1621" s="1"/>
      <c r="AJ1621" s="1"/>
      <c r="AK1621" s="1">
        <f t="shared" si="738"/>
        <v>0.29897919713472298</v>
      </c>
      <c r="AL1621" s="1"/>
      <c r="AM1621" s="1"/>
      <c r="AN1621" s="1"/>
      <c r="AO1621" s="1"/>
      <c r="AP1621" s="1">
        <f t="shared" si="731"/>
        <v>0</v>
      </c>
      <c r="AQ1621" s="1">
        <f t="shared" si="732"/>
        <v>683.75157052348789</v>
      </c>
      <c r="AR1621" s="1"/>
      <c r="AT1621">
        <f t="shared" si="733"/>
        <v>0</v>
      </c>
      <c r="AV1621">
        <f t="shared" si="734"/>
        <v>0</v>
      </c>
      <c r="AW1621">
        <f t="shared" si="735"/>
        <v>0</v>
      </c>
      <c r="AX1621">
        <f t="shared" si="736"/>
        <v>0</v>
      </c>
    </row>
    <row r="1622" spans="5:50" x14ac:dyDescent="0.35"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>
        <f t="shared" si="730"/>
        <v>252.230509749524</v>
      </c>
      <c r="W1622" s="1"/>
      <c r="X1622" s="1"/>
      <c r="Y1622" s="1"/>
      <c r="Z1622" s="1"/>
      <c r="AA1622" s="1"/>
      <c r="AB1622" s="1"/>
      <c r="AC1622" s="1"/>
      <c r="AD1622" s="1"/>
      <c r="AE1622" s="1"/>
      <c r="AF1622" s="1">
        <f t="shared" si="737"/>
        <v>7.608241679760569E-2</v>
      </c>
      <c r="AG1622" s="1"/>
      <c r="AH1622" s="1"/>
      <c r="AI1622" s="1"/>
      <c r="AJ1622" s="1"/>
      <c r="AK1622" s="1">
        <f t="shared" si="738"/>
        <v>0.29897919713472298</v>
      </c>
      <c r="AL1622" s="1"/>
      <c r="AM1622" s="1"/>
      <c r="AN1622" s="1"/>
      <c r="AO1622" s="1"/>
      <c r="AP1622" s="1">
        <f t="shared" si="731"/>
        <v>0</v>
      </c>
      <c r="AQ1622" s="1">
        <f t="shared" si="732"/>
        <v>683.75157052348789</v>
      </c>
      <c r="AR1622" s="1"/>
      <c r="AT1622">
        <f t="shared" si="733"/>
        <v>0</v>
      </c>
      <c r="AV1622">
        <f t="shared" si="734"/>
        <v>0</v>
      </c>
      <c r="AW1622">
        <f t="shared" si="735"/>
        <v>0</v>
      </c>
      <c r="AX1622">
        <f t="shared" si="736"/>
        <v>0</v>
      </c>
    </row>
    <row r="1623" spans="5:50" x14ac:dyDescent="0.35"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>
        <f t="shared" si="730"/>
        <v>252.230509749524</v>
      </c>
      <c r="W1623" s="1"/>
      <c r="X1623" s="1"/>
      <c r="Y1623" s="1"/>
      <c r="Z1623" s="1"/>
      <c r="AA1623" s="1"/>
      <c r="AB1623" s="1"/>
      <c r="AC1623" s="1"/>
      <c r="AD1623" s="1"/>
      <c r="AE1623" s="1"/>
      <c r="AF1623" s="1">
        <f t="shared" si="737"/>
        <v>7.608241679760569E-2</v>
      </c>
      <c r="AG1623" s="1"/>
      <c r="AH1623" s="1"/>
      <c r="AI1623" s="1"/>
      <c r="AJ1623" s="1"/>
      <c r="AK1623" s="1">
        <f t="shared" si="738"/>
        <v>0.29897919713472298</v>
      </c>
      <c r="AL1623" s="1"/>
      <c r="AM1623" s="1"/>
      <c r="AN1623" s="1"/>
      <c r="AO1623" s="1"/>
      <c r="AP1623" s="1">
        <f t="shared" si="731"/>
        <v>0</v>
      </c>
      <c r="AQ1623" s="1">
        <f t="shared" si="732"/>
        <v>683.75157052348789</v>
      </c>
      <c r="AR1623" s="1"/>
      <c r="AT1623">
        <f t="shared" si="733"/>
        <v>0</v>
      </c>
      <c r="AV1623">
        <f t="shared" si="734"/>
        <v>0</v>
      </c>
      <c r="AW1623">
        <f t="shared" si="735"/>
        <v>0</v>
      </c>
      <c r="AX1623">
        <f t="shared" si="736"/>
        <v>0</v>
      </c>
    </row>
    <row r="1624" spans="5:50" x14ac:dyDescent="0.35"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>
        <f t="shared" si="730"/>
        <v>252.230509749524</v>
      </c>
      <c r="W1624" s="1"/>
      <c r="X1624" s="1"/>
      <c r="Y1624" s="1"/>
      <c r="Z1624" s="1"/>
      <c r="AA1624" s="1"/>
      <c r="AB1624" s="1"/>
      <c r="AC1624" s="1"/>
      <c r="AD1624" s="1"/>
      <c r="AE1624" s="1"/>
      <c r="AF1624" s="1">
        <f t="shared" si="737"/>
        <v>7.608241679760569E-2</v>
      </c>
      <c r="AG1624" s="1"/>
      <c r="AH1624" s="1"/>
      <c r="AI1624" s="1"/>
      <c r="AJ1624" s="1"/>
      <c r="AK1624" s="1">
        <f t="shared" si="738"/>
        <v>0.29897919713472298</v>
      </c>
      <c r="AL1624" s="1"/>
      <c r="AM1624" s="1"/>
      <c r="AN1624" s="1"/>
      <c r="AO1624" s="1"/>
      <c r="AP1624" s="1">
        <f t="shared" si="731"/>
        <v>0</v>
      </c>
      <c r="AQ1624" s="1">
        <f t="shared" si="732"/>
        <v>683.75157052348789</v>
      </c>
      <c r="AR1624" s="1"/>
      <c r="AT1624">
        <f t="shared" si="733"/>
        <v>0</v>
      </c>
      <c r="AV1624">
        <f t="shared" si="734"/>
        <v>0</v>
      </c>
      <c r="AW1624">
        <f t="shared" si="735"/>
        <v>0</v>
      </c>
      <c r="AX1624">
        <f t="shared" si="736"/>
        <v>0</v>
      </c>
    </row>
    <row r="1625" spans="5:50" x14ac:dyDescent="0.35"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>
        <f t="shared" si="730"/>
        <v>252.230509749524</v>
      </c>
      <c r="W1625" s="1"/>
      <c r="X1625" s="1"/>
      <c r="Y1625" s="1"/>
      <c r="Z1625" s="1"/>
      <c r="AA1625" s="1"/>
      <c r="AB1625" s="1"/>
      <c r="AC1625" s="1"/>
      <c r="AD1625" s="1"/>
      <c r="AE1625" s="1"/>
      <c r="AF1625" s="1">
        <f t="shared" si="737"/>
        <v>7.608241679760569E-2</v>
      </c>
      <c r="AG1625" s="1"/>
      <c r="AH1625" s="1"/>
      <c r="AI1625" s="1"/>
      <c r="AJ1625" s="1"/>
      <c r="AK1625" s="1">
        <f t="shared" si="738"/>
        <v>0.29897919713472298</v>
      </c>
      <c r="AL1625" s="1"/>
      <c r="AM1625" s="1"/>
      <c r="AN1625" s="1"/>
      <c r="AO1625" s="1"/>
      <c r="AP1625" s="1">
        <f t="shared" si="731"/>
        <v>0</v>
      </c>
      <c r="AQ1625" s="1">
        <f t="shared" si="732"/>
        <v>683.75157052348789</v>
      </c>
      <c r="AR1625" s="1"/>
      <c r="AT1625">
        <f t="shared" si="733"/>
        <v>0</v>
      </c>
      <c r="AV1625">
        <f t="shared" si="734"/>
        <v>0</v>
      </c>
      <c r="AW1625">
        <f t="shared" si="735"/>
        <v>0</v>
      </c>
      <c r="AX1625">
        <f t="shared" si="736"/>
        <v>0</v>
      </c>
    </row>
    <row r="1626" spans="5:50" x14ac:dyDescent="0.35"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>
        <f t="shared" si="730"/>
        <v>252.230509749524</v>
      </c>
      <c r="W1626" s="1"/>
      <c r="X1626" s="1"/>
      <c r="Y1626" s="1"/>
      <c r="Z1626" s="1"/>
      <c r="AA1626" s="1"/>
      <c r="AB1626" s="1"/>
      <c r="AC1626" s="1"/>
      <c r="AD1626" s="1"/>
      <c r="AE1626" s="1"/>
      <c r="AF1626" s="1">
        <f t="shared" si="737"/>
        <v>7.608241679760569E-2</v>
      </c>
      <c r="AG1626" s="1"/>
      <c r="AH1626" s="1"/>
      <c r="AI1626" s="1"/>
      <c r="AJ1626" s="1"/>
      <c r="AK1626" s="1">
        <f t="shared" si="738"/>
        <v>0.29897919713472298</v>
      </c>
      <c r="AL1626" s="1"/>
      <c r="AM1626" s="1"/>
      <c r="AN1626" s="1"/>
      <c r="AO1626" s="1"/>
      <c r="AP1626" s="1">
        <f t="shared" si="731"/>
        <v>0</v>
      </c>
      <c r="AQ1626" s="1">
        <f t="shared" si="732"/>
        <v>683.75157052348789</v>
      </c>
      <c r="AR1626" s="1"/>
      <c r="AT1626">
        <f t="shared" si="733"/>
        <v>0</v>
      </c>
      <c r="AV1626">
        <f t="shared" si="734"/>
        <v>0</v>
      </c>
      <c r="AW1626">
        <f t="shared" si="735"/>
        <v>0</v>
      </c>
      <c r="AX1626">
        <f t="shared" si="736"/>
        <v>0</v>
      </c>
    </row>
    <row r="1627" spans="5:50" x14ac:dyDescent="0.35"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>
        <f t="shared" si="730"/>
        <v>252.230509749524</v>
      </c>
      <c r="W1627" s="1"/>
      <c r="X1627" s="1"/>
      <c r="Y1627" s="1"/>
      <c r="Z1627" s="1"/>
      <c r="AA1627" s="1"/>
      <c r="AB1627" s="1"/>
      <c r="AC1627" s="1"/>
      <c r="AD1627" s="1"/>
      <c r="AE1627" s="1"/>
      <c r="AF1627" s="1">
        <f t="shared" si="737"/>
        <v>7.608241679760569E-2</v>
      </c>
      <c r="AG1627" s="1"/>
      <c r="AH1627" s="1"/>
      <c r="AI1627" s="1"/>
      <c r="AJ1627" s="1"/>
      <c r="AK1627" s="1">
        <f t="shared" si="738"/>
        <v>0.29897919713472298</v>
      </c>
      <c r="AL1627" s="1"/>
      <c r="AM1627" s="1"/>
      <c r="AN1627" s="1"/>
      <c r="AO1627" s="1"/>
      <c r="AP1627" s="1">
        <f t="shared" si="731"/>
        <v>0</v>
      </c>
      <c r="AQ1627" s="1">
        <f t="shared" si="732"/>
        <v>683.75157052348789</v>
      </c>
      <c r="AR1627" s="1"/>
      <c r="AT1627">
        <f t="shared" si="733"/>
        <v>0</v>
      </c>
      <c r="AV1627">
        <f t="shared" si="734"/>
        <v>0</v>
      </c>
      <c r="AW1627">
        <f t="shared" si="735"/>
        <v>0</v>
      </c>
      <c r="AX1627">
        <f t="shared" si="736"/>
        <v>0</v>
      </c>
    </row>
    <row r="1628" spans="5:50" x14ac:dyDescent="0.35"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>
        <f t="shared" si="730"/>
        <v>252.230509749524</v>
      </c>
      <c r="W1628" s="1"/>
      <c r="X1628" s="1"/>
      <c r="Y1628" s="1"/>
      <c r="Z1628" s="1"/>
      <c r="AA1628" s="1"/>
      <c r="AB1628" s="1"/>
      <c r="AC1628" s="1"/>
      <c r="AD1628" s="1"/>
      <c r="AE1628" s="1"/>
      <c r="AF1628" s="1">
        <f t="shared" si="737"/>
        <v>7.608241679760569E-2</v>
      </c>
      <c r="AG1628" s="1"/>
      <c r="AH1628" s="1"/>
      <c r="AI1628" s="1"/>
      <c r="AJ1628" s="1"/>
      <c r="AK1628" s="1">
        <f t="shared" si="738"/>
        <v>0.29897919713472298</v>
      </c>
      <c r="AL1628" s="1"/>
      <c r="AM1628" s="1"/>
      <c r="AN1628" s="1"/>
      <c r="AO1628" s="1"/>
      <c r="AP1628" s="1">
        <f t="shared" si="731"/>
        <v>0</v>
      </c>
      <c r="AQ1628" s="1">
        <f t="shared" si="732"/>
        <v>683.75157052348789</v>
      </c>
      <c r="AR1628" s="1"/>
      <c r="AT1628">
        <f t="shared" si="733"/>
        <v>0</v>
      </c>
      <c r="AV1628">
        <f t="shared" si="734"/>
        <v>0</v>
      </c>
      <c r="AW1628">
        <f t="shared" si="735"/>
        <v>0</v>
      </c>
      <c r="AX1628">
        <f t="shared" si="736"/>
        <v>0</v>
      </c>
    </row>
    <row r="1629" spans="5:50" x14ac:dyDescent="0.35"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>
        <f t="shared" si="730"/>
        <v>252.230509749524</v>
      </c>
      <c r="W1629" s="1"/>
      <c r="X1629" s="1"/>
      <c r="Y1629" s="1"/>
      <c r="Z1629" s="1"/>
      <c r="AA1629" s="1"/>
      <c r="AB1629" s="1"/>
      <c r="AC1629" s="1"/>
      <c r="AD1629" s="1"/>
      <c r="AE1629" s="1"/>
      <c r="AF1629" s="1">
        <f t="shared" si="737"/>
        <v>7.608241679760569E-2</v>
      </c>
      <c r="AG1629" s="1"/>
      <c r="AH1629" s="1"/>
      <c r="AI1629" s="1"/>
      <c r="AJ1629" s="1"/>
      <c r="AK1629" s="1">
        <f t="shared" si="738"/>
        <v>0.29897919713472298</v>
      </c>
      <c r="AL1629" s="1"/>
      <c r="AM1629" s="1"/>
      <c r="AN1629" s="1"/>
      <c r="AO1629" s="1"/>
      <c r="AP1629" s="1">
        <f t="shared" si="731"/>
        <v>0</v>
      </c>
      <c r="AQ1629" s="1">
        <f t="shared" si="732"/>
        <v>683.75157052348789</v>
      </c>
      <c r="AR1629" s="1"/>
      <c r="AT1629">
        <f t="shared" si="733"/>
        <v>0</v>
      </c>
      <c r="AV1629">
        <f t="shared" si="734"/>
        <v>0</v>
      </c>
      <c r="AW1629">
        <f t="shared" si="735"/>
        <v>0</v>
      </c>
      <c r="AX1629">
        <f t="shared" si="736"/>
        <v>0</v>
      </c>
    </row>
    <row r="1630" spans="5:50" x14ac:dyDescent="0.35"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>
        <f t="shared" si="730"/>
        <v>252.230509749524</v>
      </c>
      <c r="W1630" s="1"/>
      <c r="X1630" s="1"/>
      <c r="Y1630" s="1"/>
      <c r="Z1630" s="1"/>
      <c r="AA1630" s="1"/>
      <c r="AB1630" s="1"/>
      <c r="AC1630" s="1"/>
      <c r="AD1630" s="1"/>
      <c r="AE1630" s="1"/>
      <c r="AF1630" s="1">
        <f t="shared" si="737"/>
        <v>7.608241679760569E-2</v>
      </c>
      <c r="AG1630" s="1"/>
      <c r="AH1630" s="1"/>
      <c r="AI1630" s="1"/>
      <c r="AJ1630" s="1"/>
      <c r="AK1630" s="1">
        <f t="shared" si="738"/>
        <v>0.29897919713472298</v>
      </c>
      <c r="AL1630" s="1"/>
      <c r="AM1630" s="1"/>
      <c r="AN1630" s="1"/>
      <c r="AO1630" s="1"/>
      <c r="AP1630" s="1">
        <f t="shared" si="731"/>
        <v>0</v>
      </c>
      <c r="AQ1630" s="1">
        <f t="shared" si="732"/>
        <v>683.75157052348789</v>
      </c>
      <c r="AR1630" s="1"/>
      <c r="AT1630">
        <f t="shared" si="733"/>
        <v>0</v>
      </c>
      <c r="AV1630">
        <f t="shared" si="734"/>
        <v>0</v>
      </c>
      <c r="AW1630">
        <f t="shared" si="735"/>
        <v>0</v>
      </c>
      <c r="AX1630">
        <f t="shared" si="736"/>
        <v>0</v>
      </c>
    </row>
    <row r="1631" spans="5:50" x14ac:dyDescent="0.35"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>
        <f t="shared" si="730"/>
        <v>252.230509749524</v>
      </c>
      <c r="W1631" s="1"/>
      <c r="X1631" s="1"/>
      <c r="Y1631" s="1"/>
      <c r="Z1631" s="1"/>
      <c r="AA1631" s="1"/>
      <c r="AB1631" s="1"/>
      <c r="AC1631" s="1"/>
      <c r="AD1631" s="1"/>
      <c r="AE1631" s="1"/>
      <c r="AF1631" s="1">
        <f t="shared" si="737"/>
        <v>7.608241679760569E-2</v>
      </c>
      <c r="AG1631" s="1"/>
      <c r="AH1631" s="1"/>
      <c r="AI1631" s="1"/>
      <c r="AJ1631" s="1"/>
      <c r="AK1631" s="1">
        <f t="shared" si="738"/>
        <v>0.29897919713472298</v>
      </c>
      <c r="AL1631" s="1"/>
      <c r="AM1631" s="1"/>
      <c r="AN1631" s="1"/>
      <c r="AO1631" s="1"/>
      <c r="AP1631" s="1">
        <f t="shared" si="731"/>
        <v>0</v>
      </c>
      <c r="AQ1631" s="1">
        <f t="shared" si="732"/>
        <v>683.75157052348789</v>
      </c>
      <c r="AR1631" s="1"/>
      <c r="AT1631">
        <f t="shared" si="733"/>
        <v>0</v>
      </c>
      <c r="AV1631">
        <f t="shared" si="734"/>
        <v>0</v>
      </c>
      <c r="AW1631">
        <f t="shared" si="735"/>
        <v>0</v>
      </c>
      <c r="AX1631">
        <f t="shared" si="736"/>
        <v>0</v>
      </c>
    </row>
    <row r="1632" spans="5:50" x14ac:dyDescent="0.35"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>
        <f t="shared" si="730"/>
        <v>252.230509749524</v>
      </c>
      <c r="W1632" s="1"/>
      <c r="X1632" s="1"/>
      <c r="Y1632" s="1"/>
      <c r="Z1632" s="1"/>
      <c r="AA1632" s="1"/>
      <c r="AB1632" s="1"/>
      <c r="AC1632" s="1"/>
      <c r="AD1632" s="1"/>
      <c r="AE1632" s="1"/>
      <c r="AF1632" s="1">
        <f t="shared" si="737"/>
        <v>7.608241679760569E-2</v>
      </c>
      <c r="AG1632" s="1"/>
      <c r="AH1632" s="1"/>
      <c r="AI1632" s="1"/>
      <c r="AJ1632" s="1"/>
      <c r="AK1632" s="1">
        <f t="shared" si="738"/>
        <v>0.29897919713472298</v>
      </c>
      <c r="AL1632" s="1"/>
      <c r="AM1632" s="1"/>
      <c r="AN1632" s="1"/>
      <c r="AO1632" s="1"/>
      <c r="AP1632" s="1">
        <f t="shared" si="731"/>
        <v>0</v>
      </c>
      <c r="AQ1632" s="1">
        <f t="shared" si="732"/>
        <v>683.75157052348789</v>
      </c>
      <c r="AR1632" s="1"/>
      <c r="AT1632">
        <f t="shared" si="733"/>
        <v>0</v>
      </c>
      <c r="AV1632">
        <f t="shared" si="734"/>
        <v>0</v>
      </c>
      <c r="AW1632">
        <f t="shared" si="735"/>
        <v>0</v>
      </c>
      <c r="AX1632">
        <f t="shared" si="736"/>
        <v>0</v>
      </c>
    </row>
    <row r="1633" spans="5:50" x14ac:dyDescent="0.35"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>
        <f t="shared" si="730"/>
        <v>252.230509749524</v>
      </c>
      <c r="W1633" s="1"/>
      <c r="X1633" s="1"/>
      <c r="Y1633" s="1"/>
      <c r="Z1633" s="1"/>
      <c r="AA1633" s="1"/>
      <c r="AB1633" s="1"/>
      <c r="AC1633" s="1"/>
      <c r="AD1633" s="1"/>
      <c r="AE1633" s="1"/>
      <c r="AF1633" s="1">
        <f t="shared" si="737"/>
        <v>7.608241679760569E-2</v>
      </c>
      <c r="AG1633" s="1"/>
      <c r="AH1633" s="1"/>
      <c r="AI1633" s="1"/>
      <c r="AJ1633" s="1"/>
      <c r="AK1633" s="1">
        <f t="shared" si="738"/>
        <v>0.29897919713472298</v>
      </c>
      <c r="AL1633" s="1"/>
      <c r="AM1633" s="1"/>
      <c r="AN1633" s="1"/>
      <c r="AO1633" s="1"/>
      <c r="AP1633" s="1">
        <f t="shared" si="731"/>
        <v>0</v>
      </c>
      <c r="AQ1633" s="1">
        <f t="shared" si="732"/>
        <v>683.75157052348789</v>
      </c>
      <c r="AR1633" s="1"/>
      <c r="AT1633">
        <f t="shared" si="733"/>
        <v>0</v>
      </c>
      <c r="AV1633">
        <f t="shared" si="734"/>
        <v>0</v>
      </c>
      <c r="AW1633">
        <f t="shared" si="735"/>
        <v>0</v>
      </c>
      <c r="AX1633">
        <f t="shared" si="736"/>
        <v>0</v>
      </c>
    </row>
    <row r="1634" spans="5:50" x14ac:dyDescent="0.35"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>
        <f t="shared" si="730"/>
        <v>252.230509749524</v>
      </c>
      <c r="W1634" s="1"/>
      <c r="X1634" s="1"/>
      <c r="Y1634" s="1"/>
      <c r="Z1634" s="1"/>
      <c r="AA1634" s="1"/>
      <c r="AB1634" s="1"/>
      <c r="AC1634" s="1"/>
      <c r="AD1634" s="1"/>
      <c r="AE1634" s="1"/>
      <c r="AF1634" s="1">
        <f t="shared" si="737"/>
        <v>7.608241679760569E-2</v>
      </c>
      <c r="AG1634" s="1"/>
      <c r="AH1634" s="1"/>
      <c r="AI1634" s="1"/>
      <c r="AJ1634" s="1"/>
      <c r="AK1634" s="1">
        <f t="shared" si="738"/>
        <v>0.29897919713472298</v>
      </c>
      <c r="AL1634" s="1"/>
      <c r="AM1634" s="1"/>
      <c r="AN1634" s="1"/>
      <c r="AO1634" s="1"/>
      <c r="AP1634" s="1">
        <f t="shared" si="731"/>
        <v>0</v>
      </c>
      <c r="AQ1634" s="1">
        <f t="shared" si="732"/>
        <v>683.75157052348789</v>
      </c>
      <c r="AR1634" s="1"/>
      <c r="AT1634">
        <f t="shared" si="733"/>
        <v>0</v>
      </c>
      <c r="AV1634">
        <f t="shared" si="734"/>
        <v>0</v>
      </c>
      <c r="AW1634">
        <f t="shared" si="735"/>
        <v>0</v>
      </c>
      <c r="AX1634">
        <f t="shared" si="736"/>
        <v>0</v>
      </c>
    </row>
    <row r="1635" spans="5:50" x14ac:dyDescent="0.35"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>
        <f t="shared" si="730"/>
        <v>252.230509749524</v>
      </c>
      <c r="W1635" s="1"/>
      <c r="X1635" s="1"/>
      <c r="Y1635" s="1"/>
      <c r="Z1635" s="1"/>
      <c r="AA1635" s="1"/>
      <c r="AB1635" s="1"/>
      <c r="AC1635" s="1"/>
      <c r="AD1635" s="1"/>
      <c r="AE1635" s="1"/>
      <c r="AF1635" s="1">
        <f t="shared" si="737"/>
        <v>7.608241679760569E-2</v>
      </c>
      <c r="AG1635" s="1"/>
      <c r="AH1635" s="1"/>
      <c r="AI1635" s="1"/>
      <c r="AJ1635" s="1"/>
      <c r="AK1635" s="1">
        <f t="shared" si="738"/>
        <v>0.29897919713472298</v>
      </c>
      <c r="AL1635" s="1"/>
      <c r="AM1635" s="1"/>
      <c r="AN1635" s="1"/>
      <c r="AO1635" s="1"/>
      <c r="AP1635" s="1">
        <f t="shared" si="731"/>
        <v>0</v>
      </c>
      <c r="AQ1635" s="1">
        <f t="shared" si="732"/>
        <v>683.75157052348789</v>
      </c>
      <c r="AR1635" s="1"/>
      <c r="AT1635">
        <f t="shared" si="733"/>
        <v>0</v>
      </c>
      <c r="AV1635">
        <f t="shared" si="734"/>
        <v>0</v>
      </c>
      <c r="AW1635">
        <f t="shared" si="735"/>
        <v>0</v>
      </c>
      <c r="AX1635">
        <f t="shared" si="736"/>
        <v>0</v>
      </c>
    </row>
    <row r="1636" spans="5:50" x14ac:dyDescent="0.35"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>
        <f t="shared" ref="V1636:V1699" si="739">MAX(0.3*$B$7, $B$7*(1 - $B$30*LN(1 + X1636))) + AJ1636</f>
        <v>252.230509749524</v>
      </c>
      <c r="W1636" s="1"/>
      <c r="X1636" s="1"/>
      <c r="Y1636" s="1"/>
      <c r="Z1636" s="1"/>
      <c r="AA1636" s="1"/>
      <c r="AB1636" s="1"/>
      <c r="AC1636" s="1"/>
      <c r="AD1636" s="1"/>
      <c r="AE1636" s="1"/>
      <c r="AF1636" s="1">
        <f t="shared" si="737"/>
        <v>7.608241679760569E-2</v>
      </c>
      <c r="AG1636" s="1"/>
      <c r="AH1636" s="1"/>
      <c r="AI1636" s="1"/>
      <c r="AJ1636" s="1"/>
      <c r="AK1636" s="1">
        <f t="shared" si="738"/>
        <v>0.29897919713472298</v>
      </c>
      <c r="AL1636" s="1"/>
      <c r="AM1636" s="1"/>
      <c r="AN1636" s="1"/>
      <c r="AO1636" s="1"/>
      <c r="AP1636" s="1">
        <f t="shared" ref="AP1636:AP1699" si="740">W1636*B$49*N1636</f>
        <v>0</v>
      </c>
      <c r="AQ1636" s="1">
        <f t="shared" ref="AQ1636:AQ1699" si="741">B$9*(AF1635/B$51)*(1 - B$31*MIN(1,U1636))</f>
        <v>683.75157052348789</v>
      </c>
      <c r="AR1636" s="1"/>
      <c r="AT1636">
        <f t="shared" ref="AT1636:AT1699" si="742">AP1636*B$50</f>
        <v>0</v>
      </c>
      <c r="AV1636">
        <f t="shared" ref="AV1636:AV1699" si="743">AT1636*Y1636</f>
        <v>0</v>
      </c>
      <c r="AW1636">
        <f t="shared" ref="AW1636:AW1699" si="744">AR1636*B$52+AV1636*B$53</f>
        <v>0</v>
      </c>
      <c r="AX1636">
        <f t="shared" ref="AX1636:AX1699" si="745">AX1635+AW1635*B$3</f>
        <v>0</v>
      </c>
    </row>
    <row r="1637" spans="5:50" x14ac:dyDescent="0.35"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>
        <f t="shared" si="739"/>
        <v>252.230509749524</v>
      </c>
      <c r="W1637" s="1"/>
      <c r="X1637" s="1"/>
      <c r="Y1637" s="1"/>
      <c r="Z1637" s="1"/>
      <c r="AA1637" s="1"/>
      <c r="AB1637" s="1"/>
      <c r="AC1637" s="1"/>
      <c r="AD1637" s="1"/>
      <c r="AE1637" s="1"/>
      <c r="AF1637" s="1">
        <f t="shared" si="737"/>
        <v>7.608241679760569E-2</v>
      </c>
      <c r="AG1637" s="1"/>
      <c r="AH1637" s="1"/>
      <c r="AI1637" s="1"/>
      <c r="AJ1637" s="1"/>
      <c r="AK1637" s="1">
        <f t="shared" si="738"/>
        <v>0.29897919713472298</v>
      </c>
      <c r="AL1637" s="1"/>
      <c r="AM1637" s="1"/>
      <c r="AN1637" s="1"/>
      <c r="AO1637" s="1"/>
      <c r="AP1637" s="1">
        <f t="shared" si="740"/>
        <v>0</v>
      </c>
      <c r="AQ1637" s="1">
        <f t="shared" si="741"/>
        <v>683.75157052348789</v>
      </c>
      <c r="AR1637" s="1"/>
      <c r="AT1637">
        <f t="shared" si="742"/>
        <v>0</v>
      </c>
      <c r="AV1637">
        <f t="shared" si="743"/>
        <v>0</v>
      </c>
      <c r="AW1637">
        <f t="shared" si="744"/>
        <v>0</v>
      </c>
      <c r="AX1637">
        <f t="shared" si="745"/>
        <v>0</v>
      </c>
    </row>
    <row r="1638" spans="5:50" x14ac:dyDescent="0.35"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>
        <f t="shared" si="739"/>
        <v>252.230509749524</v>
      </c>
      <c r="W1638" s="1"/>
      <c r="X1638" s="1"/>
      <c r="Y1638" s="1"/>
      <c r="Z1638" s="1"/>
      <c r="AA1638" s="1"/>
      <c r="AB1638" s="1"/>
      <c r="AC1638" s="1"/>
      <c r="AD1638" s="1"/>
      <c r="AE1638" s="1"/>
      <c r="AF1638" s="1">
        <f t="shared" si="737"/>
        <v>7.608241679760569E-2</v>
      </c>
      <c r="AG1638" s="1"/>
      <c r="AH1638" s="1"/>
      <c r="AI1638" s="1"/>
      <c r="AJ1638" s="1"/>
      <c r="AK1638" s="1">
        <f t="shared" si="738"/>
        <v>0.29897919713472298</v>
      </c>
      <c r="AL1638" s="1"/>
      <c r="AM1638" s="1"/>
      <c r="AN1638" s="1"/>
      <c r="AO1638" s="1"/>
      <c r="AP1638" s="1">
        <f t="shared" si="740"/>
        <v>0</v>
      </c>
      <c r="AQ1638" s="1">
        <f t="shared" si="741"/>
        <v>683.75157052348789</v>
      </c>
      <c r="AR1638" s="1"/>
      <c r="AT1638">
        <f t="shared" si="742"/>
        <v>0</v>
      </c>
      <c r="AV1638">
        <f t="shared" si="743"/>
        <v>0</v>
      </c>
      <c r="AW1638">
        <f t="shared" si="744"/>
        <v>0</v>
      </c>
      <c r="AX1638">
        <f t="shared" si="745"/>
        <v>0</v>
      </c>
    </row>
    <row r="1639" spans="5:50" x14ac:dyDescent="0.35"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>
        <f t="shared" si="739"/>
        <v>252.230509749524</v>
      </c>
      <c r="W1639" s="1"/>
      <c r="X1639" s="1"/>
      <c r="Y1639" s="1"/>
      <c r="Z1639" s="1"/>
      <c r="AA1639" s="1"/>
      <c r="AB1639" s="1"/>
      <c r="AC1639" s="1"/>
      <c r="AD1639" s="1"/>
      <c r="AE1639" s="1"/>
      <c r="AF1639" s="1">
        <f t="shared" si="737"/>
        <v>7.608241679760569E-2</v>
      </c>
      <c r="AG1639" s="1"/>
      <c r="AH1639" s="1"/>
      <c r="AI1639" s="1"/>
      <c r="AJ1639" s="1"/>
      <c r="AK1639" s="1">
        <f t="shared" si="738"/>
        <v>0.29897919713472298</v>
      </c>
      <c r="AL1639" s="1"/>
      <c r="AM1639" s="1"/>
      <c r="AN1639" s="1"/>
      <c r="AO1639" s="1"/>
      <c r="AP1639" s="1">
        <f t="shared" si="740"/>
        <v>0</v>
      </c>
      <c r="AQ1639" s="1">
        <f t="shared" si="741"/>
        <v>683.75157052348789</v>
      </c>
      <c r="AR1639" s="1"/>
      <c r="AT1639">
        <f t="shared" si="742"/>
        <v>0</v>
      </c>
      <c r="AV1639">
        <f t="shared" si="743"/>
        <v>0</v>
      </c>
      <c r="AW1639">
        <f t="shared" si="744"/>
        <v>0</v>
      </c>
      <c r="AX1639">
        <f t="shared" si="745"/>
        <v>0</v>
      </c>
    </row>
    <row r="1640" spans="5:50" x14ac:dyDescent="0.35"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>
        <f t="shared" si="739"/>
        <v>252.230509749524</v>
      </c>
      <c r="W1640" s="1"/>
      <c r="X1640" s="1"/>
      <c r="Y1640" s="1"/>
      <c r="Z1640" s="1"/>
      <c r="AA1640" s="1"/>
      <c r="AB1640" s="1"/>
      <c r="AC1640" s="1"/>
      <c r="AD1640" s="1"/>
      <c r="AE1640" s="1"/>
      <c r="AF1640" s="1">
        <f t="shared" si="737"/>
        <v>7.608241679760569E-2</v>
      </c>
      <c r="AG1640" s="1"/>
      <c r="AH1640" s="1"/>
      <c r="AI1640" s="1"/>
      <c r="AJ1640" s="1"/>
      <c r="AK1640" s="1">
        <f t="shared" si="738"/>
        <v>0.29897919713472298</v>
      </c>
      <c r="AL1640" s="1"/>
      <c r="AM1640" s="1"/>
      <c r="AN1640" s="1"/>
      <c r="AO1640" s="1"/>
      <c r="AP1640" s="1">
        <f t="shared" si="740"/>
        <v>0</v>
      </c>
      <c r="AQ1640" s="1">
        <f t="shared" si="741"/>
        <v>683.75157052348789</v>
      </c>
      <c r="AR1640" s="1"/>
      <c r="AT1640">
        <f t="shared" si="742"/>
        <v>0</v>
      </c>
      <c r="AV1640">
        <f t="shared" si="743"/>
        <v>0</v>
      </c>
      <c r="AW1640">
        <f t="shared" si="744"/>
        <v>0</v>
      </c>
      <c r="AX1640">
        <f t="shared" si="745"/>
        <v>0</v>
      </c>
    </row>
    <row r="1641" spans="5:50" x14ac:dyDescent="0.35"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>
        <f t="shared" si="739"/>
        <v>252.230509749524</v>
      </c>
      <c r="W1641" s="1"/>
      <c r="X1641" s="1"/>
      <c r="Y1641" s="1"/>
      <c r="Z1641" s="1"/>
      <c r="AA1641" s="1"/>
      <c r="AB1641" s="1"/>
      <c r="AC1641" s="1"/>
      <c r="AD1641" s="1"/>
      <c r="AE1641" s="1"/>
      <c r="AF1641" s="1">
        <f t="shared" si="737"/>
        <v>7.608241679760569E-2</v>
      </c>
      <c r="AG1641" s="1"/>
      <c r="AH1641" s="1"/>
      <c r="AI1641" s="1"/>
      <c r="AJ1641" s="1"/>
      <c r="AK1641" s="1">
        <f t="shared" si="738"/>
        <v>0.29897919713472298</v>
      </c>
      <c r="AL1641" s="1"/>
      <c r="AM1641" s="1"/>
      <c r="AN1641" s="1"/>
      <c r="AO1641" s="1"/>
      <c r="AP1641" s="1">
        <f t="shared" si="740"/>
        <v>0</v>
      </c>
      <c r="AQ1641" s="1">
        <f t="shared" si="741"/>
        <v>683.75157052348789</v>
      </c>
      <c r="AR1641" s="1"/>
      <c r="AT1641">
        <f t="shared" si="742"/>
        <v>0</v>
      </c>
      <c r="AV1641">
        <f t="shared" si="743"/>
        <v>0</v>
      </c>
      <c r="AW1641">
        <f t="shared" si="744"/>
        <v>0</v>
      </c>
      <c r="AX1641">
        <f t="shared" si="745"/>
        <v>0</v>
      </c>
    </row>
    <row r="1642" spans="5:50" x14ac:dyDescent="0.35"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>
        <f t="shared" si="739"/>
        <v>252.230509749524</v>
      </c>
      <c r="W1642" s="1"/>
      <c r="X1642" s="1"/>
      <c r="Y1642" s="1"/>
      <c r="Z1642" s="1"/>
      <c r="AA1642" s="1"/>
      <c r="AB1642" s="1"/>
      <c r="AC1642" s="1"/>
      <c r="AD1642" s="1"/>
      <c r="AE1642" s="1"/>
      <c r="AF1642" s="1">
        <f t="shared" si="737"/>
        <v>7.608241679760569E-2</v>
      </c>
      <c r="AG1642" s="1"/>
      <c r="AH1642" s="1"/>
      <c r="AI1642" s="1"/>
      <c r="AJ1642" s="1"/>
      <c r="AK1642" s="1">
        <f t="shared" si="738"/>
        <v>0.29897919713472298</v>
      </c>
      <c r="AL1642" s="1"/>
      <c r="AM1642" s="1"/>
      <c r="AN1642" s="1"/>
      <c r="AO1642" s="1"/>
      <c r="AP1642" s="1">
        <f t="shared" si="740"/>
        <v>0</v>
      </c>
      <c r="AQ1642" s="1">
        <f t="shared" si="741"/>
        <v>683.75157052348789</v>
      </c>
      <c r="AR1642" s="1"/>
      <c r="AT1642">
        <f t="shared" si="742"/>
        <v>0</v>
      </c>
      <c r="AV1642">
        <f t="shared" si="743"/>
        <v>0</v>
      </c>
      <c r="AW1642">
        <f t="shared" si="744"/>
        <v>0</v>
      </c>
      <c r="AX1642">
        <f t="shared" si="745"/>
        <v>0</v>
      </c>
    </row>
    <row r="1643" spans="5:50" x14ac:dyDescent="0.35"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>
        <f t="shared" si="739"/>
        <v>252.230509749524</v>
      </c>
      <c r="W1643" s="1"/>
      <c r="X1643" s="1"/>
      <c r="Y1643" s="1"/>
      <c r="Z1643" s="1"/>
      <c r="AA1643" s="1"/>
      <c r="AB1643" s="1"/>
      <c r="AC1643" s="1"/>
      <c r="AD1643" s="1"/>
      <c r="AE1643" s="1"/>
      <c r="AF1643" s="1">
        <f t="shared" si="737"/>
        <v>7.608241679760569E-2</v>
      </c>
      <c r="AG1643" s="1"/>
      <c r="AH1643" s="1"/>
      <c r="AI1643" s="1"/>
      <c r="AJ1643" s="1"/>
      <c r="AK1643" s="1">
        <f t="shared" si="738"/>
        <v>0.29897919713472298</v>
      </c>
      <c r="AL1643" s="1"/>
      <c r="AM1643" s="1"/>
      <c r="AN1643" s="1"/>
      <c r="AO1643" s="1"/>
      <c r="AP1643" s="1">
        <f t="shared" si="740"/>
        <v>0</v>
      </c>
      <c r="AQ1643" s="1">
        <f t="shared" si="741"/>
        <v>683.75157052348789</v>
      </c>
      <c r="AR1643" s="1"/>
      <c r="AT1643">
        <f t="shared" si="742"/>
        <v>0</v>
      </c>
      <c r="AV1643">
        <f t="shared" si="743"/>
        <v>0</v>
      </c>
      <c r="AW1643">
        <f t="shared" si="744"/>
        <v>0</v>
      </c>
      <c r="AX1643">
        <f t="shared" si="745"/>
        <v>0</v>
      </c>
    </row>
    <row r="1644" spans="5:50" x14ac:dyDescent="0.35"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>
        <f t="shared" si="739"/>
        <v>252.230509749524</v>
      </c>
      <c r="W1644" s="1"/>
      <c r="X1644" s="1"/>
      <c r="Y1644" s="1"/>
      <c r="Z1644" s="1"/>
      <c r="AA1644" s="1"/>
      <c r="AB1644" s="1"/>
      <c r="AC1644" s="1"/>
      <c r="AD1644" s="1"/>
      <c r="AE1644" s="1"/>
      <c r="AF1644" s="1">
        <f t="shared" si="737"/>
        <v>7.608241679760569E-2</v>
      </c>
      <c r="AG1644" s="1"/>
      <c r="AH1644" s="1"/>
      <c r="AI1644" s="1"/>
      <c r="AJ1644" s="1"/>
      <c r="AK1644" s="1">
        <f t="shared" si="738"/>
        <v>0.29897919713472298</v>
      </c>
      <c r="AL1644" s="1"/>
      <c r="AM1644" s="1"/>
      <c r="AN1644" s="1"/>
      <c r="AO1644" s="1"/>
      <c r="AP1644" s="1">
        <f t="shared" si="740"/>
        <v>0</v>
      </c>
      <c r="AQ1644" s="1">
        <f t="shared" si="741"/>
        <v>683.75157052348789</v>
      </c>
      <c r="AR1644" s="1"/>
      <c r="AT1644">
        <f t="shared" si="742"/>
        <v>0</v>
      </c>
      <c r="AV1644">
        <f t="shared" si="743"/>
        <v>0</v>
      </c>
      <c r="AW1644">
        <f t="shared" si="744"/>
        <v>0</v>
      </c>
      <c r="AX1644">
        <f t="shared" si="745"/>
        <v>0</v>
      </c>
    </row>
    <row r="1645" spans="5:50" x14ac:dyDescent="0.35"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>
        <f t="shared" si="739"/>
        <v>252.230509749524</v>
      </c>
      <c r="W1645" s="1"/>
      <c r="X1645" s="1"/>
      <c r="Y1645" s="1"/>
      <c r="Z1645" s="1"/>
      <c r="AA1645" s="1"/>
      <c r="AB1645" s="1"/>
      <c r="AC1645" s="1"/>
      <c r="AD1645" s="1"/>
      <c r="AE1645" s="1"/>
      <c r="AF1645" s="1">
        <f t="shared" si="737"/>
        <v>7.608241679760569E-2</v>
      </c>
      <c r="AG1645" s="1"/>
      <c r="AH1645" s="1"/>
      <c r="AI1645" s="1"/>
      <c r="AJ1645" s="1"/>
      <c r="AK1645" s="1">
        <f t="shared" si="738"/>
        <v>0.29897919713472298</v>
      </c>
      <c r="AL1645" s="1"/>
      <c r="AM1645" s="1"/>
      <c r="AN1645" s="1"/>
      <c r="AO1645" s="1"/>
      <c r="AP1645" s="1">
        <f t="shared" si="740"/>
        <v>0</v>
      </c>
      <c r="AQ1645" s="1">
        <f t="shared" si="741"/>
        <v>683.75157052348789</v>
      </c>
      <c r="AR1645" s="1"/>
      <c r="AT1645">
        <f t="shared" si="742"/>
        <v>0</v>
      </c>
      <c r="AV1645">
        <f t="shared" si="743"/>
        <v>0</v>
      </c>
      <c r="AW1645">
        <f t="shared" si="744"/>
        <v>0</v>
      </c>
      <c r="AX1645">
        <f t="shared" si="745"/>
        <v>0</v>
      </c>
    </row>
    <row r="1646" spans="5:50" x14ac:dyDescent="0.35"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>
        <f t="shared" si="739"/>
        <v>252.230509749524</v>
      </c>
      <c r="W1646" s="1"/>
      <c r="X1646" s="1"/>
      <c r="Y1646" s="1"/>
      <c r="Z1646" s="1"/>
      <c r="AA1646" s="1"/>
      <c r="AB1646" s="1"/>
      <c r="AC1646" s="1"/>
      <c r="AD1646" s="1"/>
      <c r="AE1646" s="1"/>
      <c r="AF1646" s="1">
        <f t="shared" si="737"/>
        <v>7.608241679760569E-2</v>
      </c>
      <c r="AG1646" s="1"/>
      <c r="AH1646" s="1"/>
      <c r="AI1646" s="1"/>
      <c r="AJ1646" s="1"/>
      <c r="AK1646" s="1">
        <f t="shared" si="738"/>
        <v>0.29897919713472298</v>
      </c>
      <c r="AL1646" s="1"/>
      <c r="AM1646" s="1"/>
      <c r="AN1646" s="1"/>
      <c r="AO1646" s="1"/>
      <c r="AP1646" s="1">
        <f t="shared" si="740"/>
        <v>0</v>
      </c>
      <c r="AQ1646" s="1">
        <f t="shared" si="741"/>
        <v>683.75157052348789</v>
      </c>
      <c r="AR1646" s="1"/>
      <c r="AT1646">
        <f t="shared" si="742"/>
        <v>0</v>
      </c>
      <c r="AV1646">
        <f t="shared" si="743"/>
        <v>0</v>
      </c>
      <c r="AW1646">
        <f t="shared" si="744"/>
        <v>0</v>
      </c>
      <c r="AX1646">
        <f t="shared" si="745"/>
        <v>0</v>
      </c>
    </row>
    <row r="1647" spans="5:50" x14ac:dyDescent="0.35"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>
        <f t="shared" si="739"/>
        <v>252.230509749524</v>
      </c>
      <c r="W1647" s="1"/>
      <c r="X1647" s="1"/>
      <c r="Y1647" s="1"/>
      <c r="Z1647" s="1"/>
      <c r="AA1647" s="1"/>
      <c r="AB1647" s="1"/>
      <c r="AC1647" s="1"/>
      <c r="AD1647" s="1"/>
      <c r="AE1647" s="1"/>
      <c r="AF1647" s="1">
        <f t="shared" si="737"/>
        <v>7.608241679760569E-2</v>
      </c>
      <c r="AG1647" s="1"/>
      <c r="AH1647" s="1"/>
      <c r="AI1647" s="1"/>
      <c r="AJ1647" s="1"/>
      <c r="AK1647" s="1">
        <f t="shared" si="738"/>
        <v>0.29897919713472298</v>
      </c>
      <c r="AL1647" s="1"/>
      <c r="AM1647" s="1"/>
      <c r="AN1647" s="1"/>
      <c r="AO1647" s="1"/>
      <c r="AP1647" s="1">
        <f t="shared" si="740"/>
        <v>0</v>
      </c>
      <c r="AQ1647" s="1">
        <f t="shared" si="741"/>
        <v>683.75157052348789</v>
      </c>
      <c r="AR1647" s="1"/>
      <c r="AT1647">
        <f t="shared" si="742"/>
        <v>0</v>
      </c>
      <c r="AV1647">
        <f t="shared" si="743"/>
        <v>0</v>
      </c>
      <c r="AW1647">
        <f t="shared" si="744"/>
        <v>0</v>
      </c>
      <c r="AX1647">
        <f t="shared" si="745"/>
        <v>0</v>
      </c>
    </row>
    <row r="1648" spans="5:50" x14ac:dyDescent="0.35"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>
        <f t="shared" si="739"/>
        <v>252.230509749524</v>
      </c>
      <c r="W1648" s="1"/>
      <c r="X1648" s="1"/>
      <c r="Y1648" s="1"/>
      <c r="Z1648" s="1"/>
      <c r="AA1648" s="1"/>
      <c r="AB1648" s="1"/>
      <c r="AC1648" s="1"/>
      <c r="AD1648" s="1"/>
      <c r="AE1648" s="1"/>
      <c r="AF1648" s="1">
        <f t="shared" si="737"/>
        <v>7.608241679760569E-2</v>
      </c>
      <c r="AG1648" s="1"/>
      <c r="AH1648" s="1"/>
      <c r="AI1648" s="1"/>
      <c r="AJ1648" s="1"/>
      <c r="AK1648" s="1">
        <f t="shared" si="738"/>
        <v>0.29897919713472298</v>
      </c>
      <c r="AL1648" s="1"/>
      <c r="AM1648" s="1"/>
      <c r="AN1648" s="1"/>
      <c r="AO1648" s="1"/>
      <c r="AP1648" s="1">
        <f t="shared" si="740"/>
        <v>0</v>
      </c>
      <c r="AQ1648" s="1">
        <f t="shared" si="741"/>
        <v>683.75157052348789</v>
      </c>
      <c r="AR1648" s="1"/>
      <c r="AT1648">
        <f t="shared" si="742"/>
        <v>0</v>
      </c>
      <c r="AV1648">
        <f t="shared" si="743"/>
        <v>0</v>
      </c>
      <c r="AW1648">
        <f t="shared" si="744"/>
        <v>0</v>
      </c>
      <c r="AX1648">
        <f t="shared" si="745"/>
        <v>0</v>
      </c>
    </row>
    <row r="1649" spans="5:50" x14ac:dyDescent="0.35"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>
        <f t="shared" si="739"/>
        <v>252.230509749524</v>
      </c>
      <c r="W1649" s="1"/>
      <c r="X1649" s="1"/>
      <c r="Y1649" s="1"/>
      <c r="Z1649" s="1"/>
      <c r="AA1649" s="1"/>
      <c r="AB1649" s="1"/>
      <c r="AC1649" s="1"/>
      <c r="AD1649" s="1"/>
      <c r="AE1649" s="1"/>
      <c r="AF1649" s="1">
        <f t="shared" si="737"/>
        <v>7.608241679760569E-2</v>
      </c>
      <c r="AG1649" s="1"/>
      <c r="AH1649" s="1"/>
      <c r="AI1649" s="1"/>
      <c r="AJ1649" s="1"/>
      <c r="AK1649" s="1">
        <f t="shared" si="738"/>
        <v>0.29897919713472298</v>
      </c>
      <c r="AL1649" s="1"/>
      <c r="AM1649" s="1"/>
      <c r="AN1649" s="1"/>
      <c r="AO1649" s="1"/>
      <c r="AP1649" s="1">
        <f t="shared" si="740"/>
        <v>0</v>
      </c>
      <c r="AQ1649" s="1">
        <f t="shared" si="741"/>
        <v>683.75157052348789</v>
      </c>
      <c r="AR1649" s="1"/>
      <c r="AT1649">
        <f t="shared" si="742"/>
        <v>0</v>
      </c>
      <c r="AV1649">
        <f t="shared" si="743"/>
        <v>0</v>
      </c>
      <c r="AW1649">
        <f t="shared" si="744"/>
        <v>0</v>
      </c>
      <c r="AX1649">
        <f t="shared" si="745"/>
        <v>0</v>
      </c>
    </row>
    <row r="1650" spans="5:50" x14ac:dyDescent="0.35"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>
        <f t="shared" si="739"/>
        <v>252.230509749524</v>
      </c>
      <c r="W1650" s="1"/>
      <c r="X1650" s="1"/>
      <c r="Y1650" s="1"/>
      <c r="Z1650" s="1"/>
      <c r="AA1650" s="1"/>
      <c r="AB1650" s="1"/>
      <c r="AC1650" s="1"/>
      <c r="AD1650" s="1"/>
      <c r="AE1650" s="1"/>
      <c r="AF1650" s="1">
        <f t="shared" si="737"/>
        <v>7.608241679760569E-2</v>
      </c>
      <c r="AG1650" s="1"/>
      <c r="AH1650" s="1"/>
      <c r="AI1650" s="1"/>
      <c r="AJ1650" s="1"/>
      <c r="AK1650" s="1">
        <f t="shared" si="738"/>
        <v>0.29897919713472298</v>
      </c>
      <c r="AL1650" s="1"/>
      <c r="AM1650" s="1"/>
      <c r="AN1650" s="1"/>
      <c r="AO1650" s="1"/>
      <c r="AP1650" s="1">
        <f t="shared" si="740"/>
        <v>0</v>
      </c>
      <c r="AQ1650" s="1">
        <f t="shared" si="741"/>
        <v>683.75157052348789</v>
      </c>
      <c r="AR1650" s="1"/>
      <c r="AT1650">
        <f t="shared" si="742"/>
        <v>0</v>
      </c>
      <c r="AV1650">
        <f t="shared" si="743"/>
        <v>0</v>
      </c>
      <c r="AW1650">
        <f t="shared" si="744"/>
        <v>0</v>
      </c>
      <c r="AX1650">
        <f t="shared" si="745"/>
        <v>0</v>
      </c>
    </row>
    <row r="1651" spans="5:50" x14ac:dyDescent="0.35"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>
        <f t="shared" si="739"/>
        <v>252.230509749524</v>
      </c>
      <c r="W1651" s="1"/>
      <c r="X1651" s="1"/>
      <c r="Y1651" s="1"/>
      <c r="Z1651" s="1"/>
      <c r="AA1651" s="1"/>
      <c r="AB1651" s="1"/>
      <c r="AC1651" s="1"/>
      <c r="AD1651" s="1"/>
      <c r="AE1651" s="1"/>
      <c r="AF1651" s="1">
        <f t="shared" si="737"/>
        <v>7.608241679760569E-2</v>
      </c>
      <c r="AG1651" s="1"/>
      <c r="AH1651" s="1"/>
      <c r="AI1651" s="1"/>
      <c r="AJ1651" s="1"/>
      <c r="AK1651" s="1">
        <f t="shared" si="738"/>
        <v>0.29897919713472298</v>
      </c>
      <c r="AL1651" s="1"/>
      <c r="AM1651" s="1"/>
      <c r="AN1651" s="1"/>
      <c r="AO1651" s="1"/>
      <c r="AP1651" s="1">
        <f t="shared" si="740"/>
        <v>0</v>
      </c>
      <c r="AQ1651" s="1">
        <f t="shared" si="741"/>
        <v>683.75157052348789</v>
      </c>
      <c r="AR1651" s="1"/>
      <c r="AT1651">
        <f t="shared" si="742"/>
        <v>0</v>
      </c>
      <c r="AV1651">
        <f t="shared" si="743"/>
        <v>0</v>
      </c>
      <c r="AW1651">
        <f t="shared" si="744"/>
        <v>0</v>
      </c>
      <c r="AX1651">
        <f t="shared" si="745"/>
        <v>0</v>
      </c>
    </row>
    <row r="1652" spans="5:50" x14ac:dyDescent="0.35"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>
        <f t="shared" si="739"/>
        <v>252.230509749524</v>
      </c>
      <c r="W1652" s="1"/>
      <c r="X1652" s="1"/>
      <c r="Y1652" s="1"/>
      <c r="Z1652" s="1"/>
      <c r="AA1652" s="1"/>
      <c r="AB1652" s="1"/>
      <c r="AC1652" s="1"/>
      <c r="AD1652" s="1"/>
      <c r="AE1652" s="1"/>
      <c r="AF1652" s="1">
        <f t="shared" si="737"/>
        <v>7.608241679760569E-2</v>
      </c>
      <c r="AG1652" s="1"/>
      <c r="AH1652" s="1"/>
      <c r="AI1652" s="1"/>
      <c r="AJ1652" s="1"/>
      <c r="AK1652" s="1">
        <f t="shared" si="738"/>
        <v>0.29897919713472298</v>
      </c>
      <c r="AL1652" s="1"/>
      <c r="AM1652" s="1"/>
      <c r="AN1652" s="1"/>
      <c r="AO1652" s="1"/>
      <c r="AP1652" s="1">
        <f t="shared" si="740"/>
        <v>0</v>
      </c>
      <c r="AQ1652" s="1">
        <f t="shared" si="741"/>
        <v>683.75157052348789</v>
      </c>
      <c r="AR1652" s="1"/>
      <c r="AT1652">
        <f t="shared" si="742"/>
        <v>0</v>
      </c>
      <c r="AV1652">
        <f t="shared" si="743"/>
        <v>0</v>
      </c>
      <c r="AW1652">
        <f t="shared" si="744"/>
        <v>0</v>
      </c>
      <c r="AX1652">
        <f t="shared" si="745"/>
        <v>0</v>
      </c>
    </row>
    <row r="1653" spans="5:50" x14ac:dyDescent="0.35"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>
        <f t="shared" si="739"/>
        <v>252.230509749524</v>
      </c>
      <c r="W1653" s="1"/>
      <c r="X1653" s="1"/>
      <c r="Y1653" s="1"/>
      <c r="Z1653" s="1"/>
      <c r="AA1653" s="1"/>
      <c r="AB1653" s="1"/>
      <c r="AC1653" s="1"/>
      <c r="AD1653" s="1"/>
      <c r="AE1653" s="1"/>
      <c r="AF1653" s="1">
        <f t="shared" si="737"/>
        <v>7.608241679760569E-2</v>
      </c>
      <c r="AG1653" s="1"/>
      <c r="AH1653" s="1"/>
      <c r="AI1653" s="1"/>
      <c r="AJ1653" s="1"/>
      <c r="AK1653" s="1">
        <f t="shared" si="738"/>
        <v>0.29897919713472298</v>
      </c>
      <c r="AL1653" s="1"/>
      <c r="AM1653" s="1"/>
      <c r="AN1653" s="1"/>
      <c r="AO1653" s="1"/>
      <c r="AP1653" s="1">
        <f t="shared" si="740"/>
        <v>0</v>
      </c>
      <c r="AQ1653" s="1">
        <f t="shared" si="741"/>
        <v>683.75157052348789</v>
      </c>
      <c r="AR1653" s="1"/>
      <c r="AT1653">
        <f t="shared" si="742"/>
        <v>0</v>
      </c>
      <c r="AV1653">
        <f t="shared" si="743"/>
        <v>0</v>
      </c>
      <c r="AW1653">
        <f t="shared" si="744"/>
        <v>0</v>
      </c>
      <c r="AX1653">
        <f t="shared" si="745"/>
        <v>0</v>
      </c>
    </row>
    <row r="1654" spans="5:50" x14ac:dyDescent="0.35"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>
        <f t="shared" si="739"/>
        <v>252.230509749524</v>
      </c>
      <c r="W1654" s="1"/>
      <c r="X1654" s="1"/>
      <c r="Y1654" s="1"/>
      <c r="Z1654" s="1"/>
      <c r="AA1654" s="1"/>
      <c r="AB1654" s="1"/>
      <c r="AC1654" s="1"/>
      <c r="AD1654" s="1"/>
      <c r="AE1654" s="1"/>
      <c r="AF1654" s="1">
        <f t="shared" si="737"/>
        <v>7.608241679760569E-2</v>
      </c>
      <c r="AG1654" s="1"/>
      <c r="AH1654" s="1"/>
      <c r="AI1654" s="1"/>
      <c r="AJ1654" s="1"/>
      <c r="AK1654" s="1">
        <f t="shared" si="738"/>
        <v>0.29897919713472298</v>
      </c>
      <c r="AL1654" s="1"/>
      <c r="AM1654" s="1"/>
      <c r="AN1654" s="1"/>
      <c r="AO1654" s="1"/>
      <c r="AP1654" s="1">
        <f t="shared" si="740"/>
        <v>0</v>
      </c>
      <c r="AQ1654" s="1">
        <f t="shared" si="741"/>
        <v>683.75157052348789</v>
      </c>
      <c r="AR1654" s="1"/>
      <c r="AT1654">
        <f t="shared" si="742"/>
        <v>0</v>
      </c>
      <c r="AV1654">
        <f t="shared" si="743"/>
        <v>0</v>
      </c>
      <c r="AW1654">
        <f t="shared" si="744"/>
        <v>0</v>
      </c>
      <c r="AX1654">
        <f t="shared" si="745"/>
        <v>0</v>
      </c>
    </row>
    <row r="1655" spans="5:50" x14ac:dyDescent="0.35"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>
        <f t="shared" si="739"/>
        <v>252.230509749524</v>
      </c>
      <c r="W1655" s="1"/>
      <c r="X1655" s="1"/>
      <c r="Y1655" s="1"/>
      <c r="Z1655" s="1"/>
      <c r="AA1655" s="1"/>
      <c r="AB1655" s="1"/>
      <c r="AC1655" s="1"/>
      <c r="AD1655" s="1"/>
      <c r="AE1655" s="1"/>
      <c r="AF1655" s="1">
        <f t="shared" si="737"/>
        <v>7.608241679760569E-2</v>
      </c>
      <c r="AG1655" s="1"/>
      <c r="AH1655" s="1"/>
      <c r="AI1655" s="1"/>
      <c r="AJ1655" s="1"/>
      <c r="AK1655" s="1">
        <f t="shared" si="738"/>
        <v>0.29897919713472298</v>
      </c>
      <c r="AL1655" s="1"/>
      <c r="AM1655" s="1"/>
      <c r="AN1655" s="1"/>
      <c r="AO1655" s="1"/>
      <c r="AP1655" s="1">
        <f t="shared" si="740"/>
        <v>0</v>
      </c>
      <c r="AQ1655" s="1">
        <f t="shared" si="741"/>
        <v>683.75157052348789</v>
      </c>
      <c r="AR1655" s="1"/>
      <c r="AT1655">
        <f t="shared" si="742"/>
        <v>0</v>
      </c>
      <c r="AV1655">
        <f t="shared" si="743"/>
        <v>0</v>
      </c>
      <c r="AW1655">
        <f t="shared" si="744"/>
        <v>0</v>
      </c>
      <c r="AX1655">
        <f t="shared" si="745"/>
        <v>0</v>
      </c>
    </row>
    <row r="1656" spans="5:50" x14ac:dyDescent="0.35"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>
        <f t="shared" si="739"/>
        <v>252.230509749524</v>
      </c>
      <c r="W1656" s="1"/>
      <c r="X1656" s="1"/>
      <c r="Y1656" s="1"/>
      <c r="Z1656" s="1"/>
      <c r="AA1656" s="1"/>
      <c r="AB1656" s="1"/>
      <c r="AC1656" s="1"/>
      <c r="AD1656" s="1"/>
      <c r="AE1656" s="1"/>
      <c r="AF1656" s="1">
        <f t="shared" si="737"/>
        <v>7.608241679760569E-2</v>
      </c>
      <c r="AG1656" s="1"/>
      <c r="AH1656" s="1"/>
      <c r="AI1656" s="1"/>
      <c r="AJ1656" s="1"/>
      <c r="AK1656" s="1">
        <f t="shared" si="738"/>
        <v>0.29897919713472298</v>
      </c>
      <c r="AL1656" s="1"/>
      <c r="AM1656" s="1"/>
      <c r="AN1656" s="1"/>
      <c r="AO1656" s="1"/>
      <c r="AP1656" s="1">
        <f t="shared" si="740"/>
        <v>0</v>
      </c>
      <c r="AQ1656" s="1">
        <f t="shared" si="741"/>
        <v>683.75157052348789</v>
      </c>
      <c r="AR1656" s="1"/>
      <c r="AT1656">
        <f t="shared" si="742"/>
        <v>0</v>
      </c>
      <c r="AV1656">
        <f t="shared" si="743"/>
        <v>0</v>
      </c>
      <c r="AW1656">
        <f t="shared" si="744"/>
        <v>0</v>
      </c>
      <c r="AX1656">
        <f t="shared" si="745"/>
        <v>0</v>
      </c>
    </row>
    <row r="1657" spans="5:50" x14ac:dyDescent="0.35"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>
        <f t="shared" si="739"/>
        <v>252.230509749524</v>
      </c>
      <c r="W1657" s="1"/>
      <c r="X1657" s="1"/>
      <c r="Y1657" s="1"/>
      <c r="Z1657" s="1"/>
      <c r="AA1657" s="1"/>
      <c r="AB1657" s="1"/>
      <c r="AC1657" s="1"/>
      <c r="AD1657" s="1"/>
      <c r="AE1657" s="1"/>
      <c r="AF1657" s="1">
        <f t="shared" si="737"/>
        <v>7.608241679760569E-2</v>
      </c>
      <c r="AG1657" s="1"/>
      <c r="AH1657" s="1"/>
      <c r="AI1657" s="1"/>
      <c r="AJ1657" s="1"/>
      <c r="AK1657" s="1">
        <f t="shared" si="738"/>
        <v>0.29897919713472298</v>
      </c>
      <c r="AL1657" s="1"/>
      <c r="AM1657" s="1"/>
      <c r="AN1657" s="1"/>
      <c r="AO1657" s="1"/>
      <c r="AP1657" s="1">
        <f t="shared" si="740"/>
        <v>0</v>
      </c>
      <c r="AQ1657" s="1">
        <f t="shared" si="741"/>
        <v>683.75157052348789</v>
      </c>
      <c r="AR1657" s="1"/>
      <c r="AT1657">
        <f t="shared" si="742"/>
        <v>0</v>
      </c>
      <c r="AV1657">
        <f t="shared" si="743"/>
        <v>0</v>
      </c>
      <c r="AW1657">
        <f t="shared" si="744"/>
        <v>0</v>
      </c>
      <c r="AX1657">
        <f t="shared" si="745"/>
        <v>0</v>
      </c>
    </row>
    <row r="1658" spans="5:50" x14ac:dyDescent="0.35"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>
        <f t="shared" si="739"/>
        <v>252.230509749524</v>
      </c>
      <c r="W1658" s="1"/>
      <c r="X1658" s="1"/>
      <c r="Y1658" s="1"/>
      <c r="Z1658" s="1"/>
      <c r="AA1658" s="1"/>
      <c r="AB1658" s="1"/>
      <c r="AC1658" s="1"/>
      <c r="AD1658" s="1"/>
      <c r="AE1658" s="1"/>
      <c r="AF1658" s="1">
        <f t="shared" si="737"/>
        <v>7.608241679760569E-2</v>
      </c>
      <c r="AG1658" s="1"/>
      <c r="AH1658" s="1"/>
      <c r="AI1658" s="1"/>
      <c r="AJ1658" s="1"/>
      <c r="AK1658" s="1">
        <f t="shared" si="738"/>
        <v>0.29897919713472298</v>
      </c>
      <c r="AL1658" s="1"/>
      <c r="AM1658" s="1"/>
      <c r="AN1658" s="1"/>
      <c r="AO1658" s="1"/>
      <c r="AP1658" s="1">
        <f t="shared" si="740"/>
        <v>0</v>
      </c>
      <c r="AQ1658" s="1">
        <f t="shared" si="741"/>
        <v>683.75157052348789</v>
      </c>
      <c r="AR1658" s="1"/>
      <c r="AT1658">
        <f t="shared" si="742"/>
        <v>0</v>
      </c>
      <c r="AV1658">
        <f t="shared" si="743"/>
        <v>0</v>
      </c>
      <c r="AW1658">
        <f t="shared" si="744"/>
        <v>0</v>
      </c>
      <c r="AX1658">
        <f t="shared" si="745"/>
        <v>0</v>
      </c>
    </row>
    <row r="1659" spans="5:50" x14ac:dyDescent="0.35"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>
        <f t="shared" si="739"/>
        <v>252.230509749524</v>
      </c>
      <c r="W1659" s="1"/>
      <c r="X1659" s="1"/>
      <c r="Y1659" s="1"/>
      <c r="Z1659" s="1"/>
      <c r="AA1659" s="1"/>
      <c r="AB1659" s="1"/>
      <c r="AC1659" s="1"/>
      <c r="AD1659" s="1"/>
      <c r="AE1659" s="1"/>
      <c r="AF1659" s="1">
        <f t="shared" si="737"/>
        <v>7.608241679760569E-2</v>
      </c>
      <c r="AG1659" s="1"/>
      <c r="AH1659" s="1"/>
      <c r="AI1659" s="1"/>
      <c r="AJ1659" s="1"/>
      <c r="AK1659" s="1">
        <f t="shared" si="738"/>
        <v>0.29897919713472298</v>
      </c>
      <c r="AL1659" s="1"/>
      <c r="AM1659" s="1"/>
      <c r="AN1659" s="1"/>
      <c r="AO1659" s="1"/>
      <c r="AP1659" s="1">
        <f t="shared" si="740"/>
        <v>0</v>
      </c>
      <c r="AQ1659" s="1">
        <f t="shared" si="741"/>
        <v>683.75157052348789</v>
      </c>
      <c r="AR1659" s="1"/>
      <c r="AT1659">
        <f t="shared" si="742"/>
        <v>0</v>
      </c>
      <c r="AV1659">
        <f t="shared" si="743"/>
        <v>0</v>
      </c>
      <c r="AW1659">
        <f t="shared" si="744"/>
        <v>0</v>
      </c>
      <c r="AX1659">
        <f t="shared" si="745"/>
        <v>0</v>
      </c>
    </row>
    <row r="1660" spans="5:50" x14ac:dyDescent="0.35"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>
        <f t="shared" si="739"/>
        <v>252.230509749524</v>
      </c>
      <c r="W1660" s="1"/>
      <c r="X1660" s="1"/>
      <c r="Y1660" s="1"/>
      <c r="Z1660" s="1"/>
      <c r="AA1660" s="1"/>
      <c r="AB1660" s="1"/>
      <c r="AC1660" s="1"/>
      <c r="AD1660" s="1"/>
      <c r="AE1660" s="1"/>
      <c r="AF1660" s="1">
        <f t="shared" si="737"/>
        <v>7.608241679760569E-2</v>
      </c>
      <c r="AG1660" s="1"/>
      <c r="AH1660" s="1"/>
      <c r="AI1660" s="1"/>
      <c r="AJ1660" s="1"/>
      <c r="AK1660" s="1">
        <f t="shared" si="738"/>
        <v>0.29897919713472298</v>
      </c>
      <c r="AL1660" s="1"/>
      <c r="AM1660" s="1"/>
      <c r="AN1660" s="1"/>
      <c r="AO1660" s="1"/>
      <c r="AP1660" s="1">
        <f t="shared" si="740"/>
        <v>0</v>
      </c>
      <c r="AQ1660" s="1">
        <f t="shared" si="741"/>
        <v>683.75157052348789</v>
      </c>
      <c r="AR1660" s="1"/>
      <c r="AT1660">
        <f t="shared" si="742"/>
        <v>0</v>
      </c>
      <c r="AV1660">
        <f t="shared" si="743"/>
        <v>0</v>
      </c>
      <c r="AW1660">
        <f t="shared" si="744"/>
        <v>0</v>
      </c>
      <c r="AX1660">
        <f t="shared" si="745"/>
        <v>0</v>
      </c>
    </row>
    <row r="1661" spans="5:50" x14ac:dyDescent="0.35"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>
        <f t="shared" si="739"/>
        <v>252.230509749524</v>
      </c>
      <c r="W1661" s="1"/>
      <c r="X1661" s="1"/>
      <c r="Y1661" s="1"/>
      <c r="Z1661" s="1"/>
      <c r="AA1661" s="1"/>
      <c r="AB1661" s="1"/>
      <c r="AC1661" s="1"/>
      <c r="AD1661" s="1"/>
      <c r="AE1661" s="1"/>
      <c r="AF1661" s="1">
        <f t="shared" si="737"/>
        <v>7.608241679760569E-2</v>
      </c>
      <c r="AG1661" s="1"/>
      <c r="AH1661" s="1"/>
      <c r="AI1661" s="1"/>
      <c r="AJ1661" s="1"/>
      <c r="AK1661" s="1">
        <f t="shared" si="738"/>
        <v>0.29897919713472298</v>
      </c>
      <c r="AL1661" s="1"/>
      <c r="AM1661" s="1"/>
      <c r="AN1661" s="1"/>
      <c r="AO1661" s="1"/>
      <c r="AP1661" s="1">
        <f t="shared" si="740"/>
        <v>0</v>
      </c>
      <c r="AQ1661" s="1">
        <f t="shared" si="741"/>
        <v>683.75157052348789</v>
      </c>
      <c r="AR1661" s="1"/>
      <c r="AT1661">
        <f t="shared" si="742"/>
        <v>0</v>
      </c>
      <c r="AV1661">
        <f t="shared" si="743"/>
        <v>0</v>
      </c>
      <c r="AW1661">
        <f t="shared" si="744"/>
        <v>0</v>
      </c>
      <c r="AX1661">
        <f t="shared" si="745"/>
        <v>0</v>
      </c>
    </row>
    <row r="1662" spans="5:50" x14ac:dyDescent="0.35"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>
        <f t="shared" si="739"/>
        <v>252.230509749524</v>
      </c>
      <c r="W1662" s="1"/>
      <c r="X1662" s="1"/>
      <c r="Y1662" s="1"/>
      <c r="Z1662" s="1"/>
      <c r="AA1662" s="1"/>
      <c r="AB1662" s="1"/>
      <c r="AC1662" s="1"/>
      <c r="AD1662" s="1"/>
      <c r="AE1662" s="1"/>
      <c r="AF1662" s="1">
        <f t="shared" si="737"/>
        <v>7.608241679760569E-2</v>
      </c>
      <c r="AG1662" s="1"/>
      <c r="AH1662" s="1"/>
      <c r="AI1662" s="1"/>
      <c r="AJ1662" s="1"/>
      <c r="AK1662" s="1">
        <f t="shared" si="738"/>
        <v>0.29897919713472298</v>
      </c>
      <c r="AL1662" s="1"/>
      <c r="AM1662" s="1"/>
      <c r="AN1662" s="1"/>
      <c r="AO1662" s="1"/>
      <c r="AP1662" s="1">
        <f t="shared" si="740"/>
        <v>0</v>
      </c>
      <c r="AQ1662" s="1">
        <f t="shared" si="741"/>
        <v>683.75157052348789</v>
      </c>
      <c r="AR1662" s="1"/>
      <c r="AT1662">
        <f t="shared" si="742"/>
        <v>0</v>
      </c>
      <c r="AV1662">
        <f t="shared" si="743"/>
        <v>0</v>
      </c>
      <c r="AW1662">
        <f t="shared" si="744"/>
        <v>0</v>
      </c>
      <c r="AX1662">
        <f t="shared" si="745"/>
        <v>0</v>
      </c>
    </row>
    <row r="1663" spans="5:50" x14ac:dyDescent="0.35"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>
        <f t="shared" si="739"/>
        <v>252.230509749524</v>
      </c>
      <c r="W1663" s="1"/>
      <c r="X1663" s="1"/>
      <c r="Y1663" s="1"/>
      <c r="Z1663" s="1"/>
      <c r="AA1663" s="1"/>
      <c r="AB1663" s="1"/>
      <c r="AC1663" s="1"/>
      <c r="AD1663" s="1"/>
      <c r="AE1663" s="1"/>
      <c r="AF1663" s="1">
        <f t="shared" si="737"/>
        <v>7.608241679760569E-2</v>
      </c>
      <c r="AG1663" s="1"/>
      <c r="AH1663" s="1"/>
      <c r="AI1663" s="1"/>
      <c r="AJ1663" s="1"/>
      <c r="AK1663" s="1">
        <f t="shared" si="738"/>
        <v>0.29897919713472298</v>
      </c>
      <c r="AL1663" s="1"/>
      <c r="AM1663" s="1"/>
      <c r="AN1663" s="1"/>
      <c r="AO1663" s="1"/>
      <c r="AP1663" s="1">
        <f t="shared" si="740"/>
        <v>0</v>
      </c>
      <c r="AQ1663" s="1">
        <f t="shared" si="741"/>
        <v>683.75157052348789</v>
      </c>
      <c r="AR1663" s="1"/>
      <c r="AT1663">
        <f t="shared" si="742"/>
        <v>0</v>
      </c>
      <c r="AV1663">
        <f t="shared" si="743"/>
        <v>0</v>
      </c>
      <c r="AW1663">
        <f t="shared" si="744"/>
        <v>0</v>
      </c>
      <c r="AX1663">
        <f t="shared" si="745"/>
        <v>0</v>
      </c>
    </row>
    <row r="1664" spans="5:50" x14ac:dyDescent="0.35"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>
        <f t="shared" si="739"/>
        <v>252.230509749524</v>
      </c>
      <c r="W1664" s="1"/>
      <c r="X1664" s="1"/>
      <c r="Y1664" s="1"/>
      <c r="Z1664" s="1"/>
      <c r="AA1664" s="1"/>
      <c r="AB1664" s="1"/>
      <c r="AC1664" s="1"/>
      <c r="AD1664" s="1"/>
      <c r="AE1664" s="1"/>
      <c r="AF1664" s="1">
        <f t="shared" si="737"/>
        <v>7.608241679760569E-2</v>
      </c>
      <c r="AG1664" s="1"/>
      <c r="AH1664" s="1"/>
      <c r="AI1664" s="1"/>
      <c r="AJ1664" s="1"/>
      <c r="AK1664" s="1">
        <f t="shared" si="738"/>
        <v>0.29897919713472298</v>
      </c>
      <c r="AL1664" s="1"/>
      <c r="AM1664" s="1"/>
      <c r="AN1664" s="1"/>
      <c r="AO1664" s="1"/>
      <c r="AP1664" s="1">
        <f t="shared" si="740"/>
        <v>0</v>
      </c>
      <c r="AQ1664" s="1">
        <f t="shared" si="741"/>
        <v>683.75157052348789</v>
      </c>
      <c r="AR1664" s="1"/>
      <c r="AT1664">
        <f t="shared" si="742"/>
        <v>0</v>
      </c>
      <c r="AV1664">
        <f t="shared" si="743"/>
        <v>0</v>
      </c>
      <c r="AW1664">
        <f t="shared" si="744"/>
        <v>0</v>
      </c>
      <c r="AX1664">
        <f t="shared" si="745"/>
        <v>0</v>
      </c>
    </row>
    <row r="1665" spans="5:50" x14ac:dyDescent="0.35"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>
        <f t="shared" si="739"/>
        <v>252.230509749524</v>
      </c>
      <c r="W1665" s="1"/>
      <c r="X1665" s="1"/>
      <c r="Y1665" s="1"/>
      <c r="Z1665" s="1"/>
      <c r="AA1665" s="1"/>
      <c r="AB1665" s="1"/>
      <c r="AC1665" s="1"/>
      <c r="AD1665" s="1"/>
      <c r="AE1665" s="1"/>
      <c r="AF1665" s="1">
        <f t="shared" si="737"/>
        <v>7.608241679760569E-2</v>
      </c>
      <c r="AG1665" s="1"/>
      <c r="AH1665" s="1"/>
      <c r="AI1665" s="1"/>
      <c r="AJ1665" s="1"/>
      <c r="AK1665" s="1">
        <f t="shared" si="738"/>
        <v>0.29897919713472298</v>
      </c>
      <c r="AL1665" s="1"/>
      <c r="AM1665" s="1"/>
      <c r="AN1665" s="1"/>
      <c r="AO1665" s="1"/>
      <c r="AP1665" s="1">
        <f t="shared" si="740"/>
        <v>0</v>
      </c>
      <c r="AQ1665" s="1">
        <f t="shared" si="741"/>
        <v>683.75157052348789</v>
      </c>
      <c r="AR1665" s="1"/>
      <c r="AT1665">
        <f t="shared" si="742"/>
        <v>0</v>
      </c>
      <c r="AV1665">
        <f t="shared" si="743"/>
        <v>0</v>
      </c>
      <c r="AW1665">
        <f t="shared" si="744"/>
        <v>0</v>
      </c>
      <c r="AX1665">
        <f t="shared" si="745"/>
        <v>0</v>
      </c>
    </row>
    <row r="1666" spans="5:50" x14ac:dyDescent="0.35"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>
        <f t="shared" si="739"/>
        <v>252.230509749524</v>
      </c>
      <c r="W1666" s="1"/>
      <c r="X1666" s="1"/>
      <c r="Y1666" s="1"/>
      <c r="Z1666" s="1"/>
      <c r="AA1666" s="1"/>
      <c r="AB1666" s="1"/>
      <c r="AC1666" s="1"/>
      <c r="AD1666" s="1"/>
      <c r="AE1666" s="1"/>
      <c r="AF1666" s="1">
        <f t="shared" si="737"/>
        <v>7.608241679760569E-2</v>
      </c>
      <c r="AG1666" s="1"/>
      <c r="AH1666" s="1"/>
      <c r="AI1666" s="1"/>
      <c r="AJ1666" s="1"/>
      <c r="AK1666" s="1">
        <f t="shared" si="738"/>
        <v>0.29897919713472298</v>
      </c>
      <c r="AL1666" s="1"/>
      <c r="AM1666" s="1"/>
      <c r="AN1666" s="1"/>
      <c r="AO1666" s="1"/>
      <c r="AP1666" s="1">
        <f t="shared" si="740"/>
        <v>0</v>
      </c>
      <c r="AQ1666" s="1">
        <f t="shared" si="741"/>
        <v>683.75157052348789</v>
      </c>
      <c r="AR1666" s="1"/>
      <c r="AT1666">
        <f t="shared" si="742"/>
        <v>0</v>
      </c>
      <c r="AV1666">
        <f t="shared" si="743"/>
        <v>0</v>
      </c>
      <c r="AW1666">
        <f t="shared" si="744"/>
        <v>0</v>
      </c>
      <c r="AX1666">
        <f t="shared" si="745"/>
        <v>0</v>
      </c>
    </row>
    <row r="1667" spans="5:50" x14ac:dyDescent="0.35"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>
        <f t="shared" si="739"/>
        <v>252.230509749524</v>
      </c>
      <c r="W1667" s="1"/>
      <c r="X1667" s="1"/>
      <c r="Y1667" s="1"/>
      <c r="Z1667" s="1"/>
      <c r="AA1667" s="1"/>
      <c r="AB1667" s="1"/>
      <c r="AC1667" s="1"/>
      <c r="AD1667" s="1"/>
      <c r="AE1667" s="1"/>
      <c r="AF1667" s="1">
        <f t="shared" ref="AF1667:AF1730" si="746">0.8*AF1666+0.2*MIN(1.5*B$51,MAX(0.5*B$51,V1667*B$18/(B$18-1)))</f>
        <v>7.608241679760569E-2</v>
      </c>
      <c r="AG1667" s="1"/>
      <c r="AH1667" s="1"/>
      <c r="AI1667" s="1"/>
      <c r="AJ1667" s="1"/>
      <c r="AK1667" s="1">
        <f t="shared" ref="AK1667:AK1730" si="747">$B$8*(1 + $B$54*LN(1 + AR1667/$B$10))</f>
        <v>0.29897919713472298</v>
      </c>
      <c r="AL1667" s="1"/>
      <c r="AM1667" s="1"/>
      <c r="AN1667" s="1"/>
      <c r="AO1667" s="1"/>
      <c r="AP1667" s="1">
        <f t="shared" si="740"/>
        <v>0</v>
      </c>
      <c r="AQ1667" s="1">
        <f t="shared" si="741"/>
        <v>683.75157052348789</v>
      </c>
      <c r="AR1667" s="1"/>
      <c r="AT1667">
        <f t="shared" si="742"/>
        <v>0</v>
      </c>
      <c r="AV1667">
        <f t="shared" si="743"/>
        <v>0</v>
      </c>
      <c r="AW1667">
        <f t="shared" si="744"/>
        <v>0</v>
      </c>
      <c r="AX1667">
        <f t="shared" si="745"/>
        <v>0</v>
      </c>
    </row>
    <row r="1668" spans="5:50" x14ac:dyDescent="0.35"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>
        <f t="shared" si="739"/>
        <v>252.230509749524</v>
      </c>
      <c r="W1668" s="1"/>
      <c r="X1668" s="1"/>
      <c r="Y1668" s="1"/>
      <c r="Z1668" s="1"/>
      <c r="AA1668" s="1"/>
      <c r="AB1668" s="1"/>
      <c r="AC1668" s="1"/>
      <c r="AD1668" s="1"/>
      <c r="AE1668" s="1"/>
      <c r="AF1668" s="1">
        <f t="shared" si="746"/>
        <v>7.608241679760569E-2</v>
      </c>
      <c r="AG1668" s="1"/>
      <c r="AH1668" s="1"/>
      <c r="AI1668" s="1"/>
      <c r="AJ1668" s="1"/>
      <c r="AK1668" s="1">
        <f t="shared" si="747"/>
        <v>0.29897919713472298</v>
      </c>
      <c r="AL1668" s="1"/>
      <c r="AM1668" s="1"/>
      <c r="AN1668" s="1"/>
      <c r="AO1668" s="1"/>
      <c r="AP1668" s="1">
        <f t="shared" si="740"/>
        <v>0</v>
      </c>
      <c r="AQ1668" s="1">
        <f t="shared" si="741"/>
        <v>683.75157052348789</v>
      </c>
      <c r="AR1668" s="1"/>
      <c r="AT1668">
        <f t="shared" si="742"/>
        <v>0</v>
      </c>
      <c r="AV1668">
        <f t="shared" si="743"/>
        <v>0</v>
      </c>
      <c r="AW1668">
        <f t="shared" si="744"/>
        <v>0</v>
      </c>
      <c r="AX1668">
        <f t="shared" si="745"/>
        <v>0</v>
      </c>
    </row>
    <row r="1669" spans="5:50" x14ac:dyDescent="0.35"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>
        <f t="shared" si="739"/>
        <v>252.230509749524</v>
      </c>
      <c r="W1669" s="1"/>
      <c r="X1669" s="1"/>
      <c r="Y1669" s="1"/>
      <c r="Z1669" s="1"/>
      <c r="AA1669" s="1"/>
      <c r="AB1669" s="1"/>
      <c r="AC1669" s="1"/>
      <c r="AD1669" s="1"/>
      <c r="AE1669" s="1"/>
      <c r="AF1669" s="1">
        <f t="shared" si="746"/>
        <v>7.608241679760569E-2</v>
      </c>
      <c r="AG1669" s="1"/>
      <c r="AH1669" s="1"/>
      <c r="AI1669" s="1"/>
      <c r="AJ1669" s="1"/>
      <c r="AK1669" s="1">
        <f t="shared" si="747"/>
        <v>0.29897919713472298</v>
      </c>
      <c r="AL1669" s="1"/>
      <c r="AM1669" s="1"/>
      <c r="AN1669" s="1"/>
      <c r="AO1669" s="1"/>
      <c r="AP1669" s="1">
        <f t="shared" si="740"/>
        <v>0</v>
      </c>
      <c r="AQ1669" s="1">
        <f t="shared" si="741"/>
        <v>683.75157052348789</v>
      </c>
      <c r="AR1669" s="1"/>
      <c r="AT1669">
        <f t="shared" si="742"/>
        <v>0</v>
      </c>
      <c r="AV1669">
        <f t="shared" si="743"/>
        <v>0</v>
      </c>
      <c r="AW1669">
        <f t="shared" si="744"/>
        <v>0</v>
      </c>
      <c r="AX1669">
        <f t="shared" si="745"/>
        <v>0</v>
      </c>
    </row>
    <row r="1670" spans="5:50" x14ac:dyDescent="0.35"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>
        <f t="shared" si="739"/>
        <v>252.230509749524</v>
      </c>
      <c r="W1670" s="1"/>
      <c r="X1670" s="1"/>
      <c r="Y1670" s="1"/>
      <c r="Z1670" s="1"/>
      <c r="AA1670" s="1"/>
      <c r="AB1670" s="1"/>
      <c r="AC1670" s="1"/>
      <c r="AD1670" s="1"/>
      <c r="AE1670" s="1"/>
      <c r="AF1670" s="1">
        <f t="shared" si="746"/>
        <v>7.608241679760569E-2</v>
      </c>
      <c r="AG1670" s="1"/>
      <c r="AH1670" s="1"/>
      <c r="AI1670" s="1"/>
      <c r="AJ1670" s="1"/>
      <c r="AK1670" s="1">
        <f t="shared" si="747"/>
        <v>0.29897919713472298</v>
      </c>
      <c r="AL1670" s="1"/>
      <c r="AM1670" s="1"/>
      <c r="AN1670" s="1"/>
      <c r="AO1670" s="1"/>
      <c r="AP1670" s="1">
        <f t="shared" si="740"/>
        <v>0</v>
      </c>
      <c r="AQ1670" s="1">
        <f t="shared" si="741"/>
        <v>683.75157052348789</v>
      </c>
      <c r="AR1670" s="1"/>
      <c r="AT1670">
        <f t="shared" si="742"/>
        <v>0</v>
      </c>
      <c r="AV1670">
        <f t="shared" si="743"/>
        <v>0</v>
      </c>
      <c r="AW1670">
        <f t="shared" si="744"/>
        <v>0</v>
      </c>
      <c r="AX1670">
        <f t="shared" si="745"/>
        <v>0</v>
      </c>
    </row>
    <row r="1671" spans="5:50" x14ac:dyDescent="0.35"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>
        <f t="shared" si="739"/>
        <v>252.230509749524</v>
      </c>
      <c r="W1671" s="1"/>
      <c r="X1671" s="1"/>
      <c r="Y1671" s="1"/>
      <c r="Z1671" s="1"/>
      <c r="AA1671" s="1"/>
      <c r="AB1671" s="1"/>
      <c r="AC1671" s="1"/>
      <c r="AD1671" s="1"/>
      <c r="AE1671" s="1"/>
      <c r="AF1671" s="1">
        <f t="shared" si="746"/>
        <v>7.608241679760569E-2</v>
      </c>
      <c r="AG1671" s="1"/>
      <c r="AH1671" s="1"/>
      <c r="AI1671" s="1"/>
      <c r="AJ1671" s="1"/>
      <c r="AK1671" s="1">
        <f t="shared" si="747"/>
        <v>0.29897919713472298</v>
      </c>
      <c r="AL1671" s="1"/>
      <c r="AM1671" s="1"/>
      <c r="AN1671" s="1"/>
      <c r="AO1671" s="1"/>
      <c r="AP1671" s="1">
        <f t="shared" si="740"/>
        <v>0</v>
      </c>
      <c r="AQ1671" s="1">
        <f t="shared" si="741"/>
        <v>683.75157052348789</v>
      </c>
      <c r="AR1671" s="1"/>
      <c r="AT1671">
        <f t="shared" si="742"/>
        <v>0</v>
      </c>
      <c r="AV1671">
        <f t="shared" si="743"/>
        <v>0</v>
      </c>
      <c r="AW1671">
        <f t="shared" si="744"/>
        <v>0</v>
      </c>
      <c r="AX1671">
        <f t="shared" si="745"/>
        <v>0</v>
      </c>
    </row>
    <row r="1672" spans="5:50" x14ac:dyDescent="0.35"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>
        <f t="shared" si="739"/>
        <v>252.230509749524</v>
      </c>
      <c r="W1672" s="1"/>
      <c r="X1672" s="1"/>
      <c r="Y1672" s="1"/>
      <c r="Z1672" s="1"/>
      <c r="AA1672" s="1"/>
      <c r="AB1672" s="1"/>
      <c r="AC1672" s="1"/>
      <c r="AD1672" s="1"/>
      <c r="AE1672" s="1"/>
      <c r="AF1672" s="1">
        <f t="shared" si="746"/>
        <v>7.608241679760569E-2</v>
      </c>
      <c r="AG1672" s="1"/>
      <c r="AH1672" s="1"/>
      <c r="AI1672" s="1"/>
      <c r="AJ1672" s="1"/>
      <c r="AK1672" s="1">
        <f t="shared" si="747"/>
        <v>0.29897919713472298</v>
      </c>
      <c r="AL1672" s="1"/>
      <c r="AM1672" s="1"/>
      <c r="AN1672" s="1"/>
      <c r="AO1672" s="1"/>
      <c r="AP1672" s="1">
        <f t="shared" si="740"/>
        <v>0</v>
      </c>
      <c r="AQ1672" s="1">
        <f t="shared" si="741"/>
        <v>683.75157052348789</v>
      </c>
      <c r="AR1672" s="1"/>
      <c r="AT1672">
        <f t="shared" si="742"/>
        <v>0</v>
      </c>
      <c r="AV1672">
        <f t="shared" si="743"/>
        <v>0</v>
      </c>
      <c r="AW1672">
        <f t="shared" si="744"/>
        <v>0</v>
      </c>
      <c r="AX1672">
        <f t="shared" si="745"/>
        <v>0</v>
      </c>
    </row>
    <row r="1673" spans="5:50" x14ac:dyDescent="0.35"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>
        <f t="shared" si="739"/>
        <v>252.230509749524</v>
      </c>
      <c r="W1673" s="1"/>
      <c r="X1673" s="1"/>
      <c r="Y1673" s="1"/>
      <c r="Z1673" s="1"/>
      <c r="AA1673" s="1"/>
      <c r="AB1673" s="1"/>
      <c r="AC1673" s="1"/>
      <c r="AD1673" s="1"/>
      <c r="AE1673" s="1"/>
      <c r="AF1673" s="1">
        <f t="shared" si="746"/>
        <v>7.608241679760569E-2</v>
      </c>
      <c r="AG1673" s="1"/>
      <c r="AH1673" s="1"/>
      <c r="AI1673" s="1"/>
      <c r="AJ1673" s="1"/>
      <c r="AK1673" s="1">
        <f t="shared" si="747"/>
        <v>0.29897919713472298</v>
      </c>
      <c r="AL1673" s="1"/>
      <c r="AM1673" s="1"/>
      <c r="AN1673" s="1"/>
      <c r="AO1673" s="1"/>
      <c r="AP1673" s="1">
        <f t="shared" si="740"/>
        <v>0</v>
      </c>
      <c r="AQ1673" s="1">
        <f t="shared" si="741"/>
        <v>683.75157052348789</v>
      </c>
      <c r="AR1673" s="1"/>
      <c r="AT1673">
        <f t="shared" si="742"/>
        <v>0</v>
      </c>
      <c r="AV1673">
        <f t="shared" si="743"/>
        <v>0</v>
      </c>
      <c r="AW1673">
        <f t="shared" si="744"/>
        <v>0</v>
      </c>
      <c r="AX1673">
        <f t="shared" si="745"/>
        <v>0</v>
      </c>
    </row>
    <row r="1674" spans="5:50" x14ac:dyDescent="0.35"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>
        <f t="shared" si="739"/>
        <v>252.230509749524</v>
      </c>
      <c r="W1674" s="1"/>
      <c r="X1674" s="1"/>
      <c r="Y1674" s="1"/>
      <c r="Z1674" s="1"/>
      <c r="AA1674" s="1"/>
      <c r="AB1674" s="1"/>
      <c r="AC1674" s="1"/>
      <c r="AD1674" s="1"/>
      <c r="AE1674" s="1"/>
      <c r="AF1674" s="1">
        <f t="shared" si="746"/>
        <v>7.608241679760569E-2</v>
      </c>
      <c r="AG1674" s="1"/>
      <c r="AH1674" s="1"/>
      <c r="AI1674" s="1"/>
      <c r="AJ1674" s="1"/>
      <c r="AK1674" s="1">
        <f t="shared" si="747"/>
        <v>0.29897919713472298</v>
      </c>
      <c r="AL1674" s="1"/>
      <c r="AM1674" s="1"/>
      <c r="AN1674" s="1"/>
      <c r="AO1674" s="1"/>
      <c r="AP1674" s="1">
        <f t="shared" si="740"/>
        <v>0</v>
      </c>
      <c r="AQ1674" s="1">
        <f t="shared" si="741"/>
        <v>683.75157052348789</v>
      </c>
      <c r="AR1674" s="1"/>
      <c r="AT1674">
        <f t="shared" si="742"/>
        <v>0</v>
      </c>
      <c r="AV1674">
        <f t="shared" si="743"/>
        <v>0</v>
      </c>
      <c r="AW1674">
        <f t="shared" si="744"/>
        <v>0</v>
      </c>
      <c r="AX1674">
        <f t="shared" si="745"/>
        <v>0</v>
      </c>
    </row>
    <row r="1675" spans="5:50" x14ac:dyDescent="0.35"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>
        <f t="shared" si="739"/>
        <v>252.230509749524</v>
      </c>
      <c r="W1675" s="1"/>
      <c r="X1675" s="1"/>
      <c r="Y1675" s="1"/>
      <c r="Z1675" s="1"/>
      <c r="AA1675" s="1"/>
      <c r="AB1675" s="1"/>
      <c r="AC1675" s="1"/>
      <c r="AD1675" s="1"/>
      <c r="AE1675" s="1"/>
      <c r="AF1675" s="1">
        <f t="shared" si="746"/>
        <v>7.608241679760569E-2</v>
      </c>
      <c r="AG1675" s="1"/>
      <c r="AH1675" s="1"/>
      <c r="AI1675" s="1"/>
      <c r="AJ1675" s="1"/>
      <c r="AK1675" s="1">
        <f t="shared" si="747"/>
        <v>0.29897919713472298</v>
      </c>
      <c r="AL1675" s="1"/>
      <c r="AM1675" s="1"/>
      <c r="AN1675" s="1"/>
      <c r="AO1675" s="1"/>
      <c r="AP1675" s="1">
        <f t="shared" si="740"/>
        <v>0</v>
      </c>
      <c r="AQ1675" s="1">
        <f t="shared" si="741"/>
        <v>683.75157052348789</v>
      </c>
      <c r="AR1675" s="1"/>
      <c r="AT1675">
        <f t="shared" si="742"/>
        <v>0</v>
      </c>
      <c r="AV1675">
        <f t="shared" si="743"/>
        <v>0</v>
      </c>
      <c r="AW1675">
        <f t="shared" si="744"/>
        <v>0</v>
      </c>
      <c r="AX1675">
        <f t="shared" si="745"/>
        <v>0</v>
      </c>
    </row>
    <row r="1676" spans="5:50" x14ac:dyDescent="0.35"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>
        <f t="shared" si="739"/>
        <v>252.230509749524</v>
      </c>
      <c r="W1676" s="1"/>
      <c r="X1676" s="1"/>
      <c r="Y1676" s="1"/>
      <c r="Z1676" s="1"/>
      <c r="AA1676" s="1"/>
      <c r="AB1676" s="1"/>
      <c r="AC1676" s="1"/>
      <c r="AD1676" s="1"/>
      <c r="AE1676" s="1"/>
      <c r="AF1676" s="1">
        <f t="shared" si="746"/>
        <v>7.608241679760569E-2</v>
      </c>
      <c r="AG1676" s="1"/>
      <c r="AH1676" s="1"/>
      <c r="AI1676" s="1"/>
      <c r="AJ1676" s="1"/>
      <c r="AK1676" s="1">
        <f t="shared" si="747"/>
        <v>0.29897919713472298</v>
      </c>
      <c r="AL1676" s="1"/>
      <c r="AM1676" s="1"/>
      <c r="AN1676" s="1"/>
      <c r="AO1676" s="1"/>
      <c r="AP1676" s="1">
        <f t="shared" si="740"/>
        <v>0</v>
      </c>
      <c r="AQ1676" s="1">
        <f t="shared" si="741"/>
        <v>683.75157052348789</v>
      </c>
      <c r="AR1676" s="1"/>
      <c r="AT1676">
        <f t="shared" si="742"/>
        <v>0</v>
      </c>
      <c r="AV1676">
        <f t="shared" si="743"/>
        <v>0</v>
      </c>
      <c r="AW1676">
        <f t="shared" si="744"/>
        <v>0</v>
      </c>
      <c r="AX1676">
        <f t="shared" si="745"/>
        <v>0</v>
      </c>
    </row>
    <row r="1677" spans="5:50" x14ac:dyDescent="0.35"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>
        <f t="shared" si="739"/>
        <v>252.230509749524</v>
      </c>
      <c r="W1677" s="1"/>
      <c r="X1677" s="1"/>
      <c r="Y1677" s="1"/>
      <c r="Z1677" s="1"/>
      <c r="AA1677" s="1"/>
      <c r="AB1677" s="1"/>
      <c r="AC1677" s="1"/>
      <c r="AD1677" s="1"/>
      <c r="AE1677" s="1"/>
      <c r="AF1677" s="1">
        <f t="shared" si="746"/>
        <v>7.608241679760569E-2</v>
      </c>
      <c r="AG1677" s="1"/>
      <c r="AH1677" s="1"/>
      <c r="AI1677" s="1"/>
      <c r="AJ1677" s="1"/>
      <c r="AK1677" s="1">
        <f t="shared" si="747"/>
        <v>0.29897919713472298</v>
      </c>
      <c r="AL1677" s="1"/>
      <c r="AM1677" s="1"/>
      <c r="AN1677" s="1"/>
      <c r="AO1677" s="1"/>
      <c r="AP1677" s="1">
        <f t="shared" si="740"/>
        <v>0</v>
      </c>
      <c r="AQ1677" s="1">
        <f t="shared" si="741"/>
        <v>683.75157052348789</v>
      </c>
      <c r="AR1677" s="1"/>
      <c r="AT1677">
        <f t="shared" si="742"/>
        <v>0</v>
      </c>
      <c r="AV1677">
        <f t="shared" si="743"/>
        <v>0</v>
      </c>
      <c r="AW1677">
        <f t="shared" si="744"/>
        <v>0</v>
      </c>
      <c r="AX1677">
        <f t="shared" si="745"/>
        <v>0</v>
      </c>
    </row>
    <row r="1678" spans="5:50" x14ac:dyDescent="0.35"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>
        <f t="shared" si="739"/>
        <v>252.230509749524</v>
      </c>
      <c r="W1678" s="1"/>
      <c r="X1678" s="1"/>
      <c r="Y1678" s="1"/>
      <c r="Z1678" s="1"/>
      <c r="AA1678" s="1"/>
      <c r="AB1678" s="1"/>
      <c r="AC1678" s="1"/>
      <c r="AD1678" s="1"/>
      <c r="AE1678" s="1"/>
      <c r="AF1678" s="1">
        <f t="shared" si="746"/>
        <v>7.608241679760569E-2</v>
      </c>
      <c r="AG1678" s="1"/>
      <c r="AH1678" s="1"/>
      <c r="AI1678" s="1"/>
      <c r="AJ1678" s="1"/>
      <c r="AK1678" s="1">
        <f t="shared" si="747"/>
        <v>0.29897919713472298</v>
      </c>
      <c r="AL1678" s="1"/>
      <c r="AM1678" s="1"/>
      <c r="AN1678" s="1"/>
      <c r="AO1678" s="1"/>
      <c r="AP1678" s="1">
        <f t="shared" si="740"/>
        <v>0</v>
      </c>
      <c r="AQ1678" s="1">
        <f t="shared" si="741"/>
        <v>683.75157052348789</v>
      </c>
      <c r="AR1678" s="1"/>
      <c r="AT1678">
        <f t="shared" si="742"/>
        <v>0</v>
      </c>
      <c r="AV1678">
        <f t="shared" si="743"/>
        <v>0</v>
      </c>
      <c r="AW1678">
        <f t="shared" si="744"/>
        <v>0</v>
      </c>
      <c r="AX1678">
        <f t="shared" si="745"/>
        <v>0</v>
      </c>
    </row>
    <row r="1679" spans="5:50" x14ac:dyDescent="0.35"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>
        <f t="shared" si="739"/>
        <v>252.230509749524</v>
      </c>
      <c r="W1679" s="1"/>
      <c r="X1679" s="1"/>
      <c r="Y1679" s="1"/>
      <c r="Z1679" s="1"/>
      <c r="AA1679" s="1"/>
      <c r="AB1679" s="1"/>
      <c r="AC1679" s="1"/>
      <c r="AD1679" s="1"/>
      <c r="AE1679" s="1"/>
      <c r="AF1679" s="1">
        <f t="shared" si="746"/>
        <v>7.608241679760569E-2</v>
      </c>
      <c r="AG1679" s="1"/>
      <c r="AH1679" s="1"/>
      <c r="AI1679" s="1"/>
      <c r="AJ1679" s="1"/>
      <c r="AK1679" s="1">
        <f t="shared" si="747"/>
        <v>0.29897919713472298</v>
      </c>
      <c r="AL1679" s="1"/>
      <c r="AM1679" s="1"/>
      <c r="AN1679" s="1"/>
      <c r="AO1679" s="1"/>
      <c r="AP1679" s="1">
        <f t="shared" si="740"/>
        <v>0</v>
      </c>
      <c r="AQ1679" s="1">
        <f t="shared" si="741"/>
        <v>683.75157052348789</v>
      </c>
      <c r="AR1679" s="1"/>
      <c r="AT1679">
        <f t="shared" si="742"/>
        <v>0</v>
      </c>
      <c r="AV1679">
        <f t="shared" si="743"/>
        <v>0</v>
      </c>
      <c r="AW1679">
        <f t="shared" si="744"/>
        <v>0</v>
      </c>
      <c r="AX1679">
        <f t="shared" si="745"/>
        <v>0</v>
      </c>
    </row>
    <row r="1680" spans="5:50" x14ac:dyDescent="0.35"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>
        <f t="shared" si="739"/>
        <v>252.230509749524</v>
      </c>
      <c r="W1680" s="1"/>
      <c r="X1680" s="1"/>
      <c r="Y1680" s="1"/>
      <c r="Z1680" s="1"/>
      <c r="AA1680" s="1"/>
      <c r="AB1680" s="1"/>
      <c r="AC1680" s="1"/>
      <c r="AD1680" s="1"/>
      <c r="AE1680" s="1"/>
      <c r="AF1680" s="1">
        <f t="shared" si="746"/>
        <v>7.608241679760569E-2</v>
      </c>
      <c r="AG1680" s="1"/>
      <c r="AH1680" s="1"/>
      <c r="AI1680" s="1"/>
      <c r="AJ1680" s="1"/>
      <c r="AK1680" s="1">
        <f t="shared" si="747"/>
        <v>0.29897919713472298</v>
      </c>
      <c r="AL1680" s="1"/>
      <c r="AM1680" s="1"/>
      <c r="AN1680" s="1"/>
      <c r="AO1680" s="1"/>
      <c r="AP1680" s="1">
        <f t="shared" si="740"/>
        <v>0</v>
      </c>
      <c r="AQ1680" s="1">
        <f t="shared" si="741"/>
        <v>683.75157052348789</v>
      </c>
      <c r="AR1680" s="1"/>
      <c r="AT1680">
        <f t="shared" si="742"/>
        <v>0</v>
      </c>
      <c r="AV1680">
        <f t="shared" si="743"/>
        <v>0</v>
      </c>
      <c r="AW1680">
        <f t="shared" si="744"/>
        <v>0</v>
      </c>
      <c r="AX1680">
        <f t="shared" si="745"/>
        <v>0</v>
      </c>
    </row>
    <row r="1681" spans="5:50" x14ac:dyDescent="0.35"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>
        <f t="shared" si="739"/>
        <v>252.230509749524</v>
      </c>
      <c r="W1681" s="1"/>
      <c r="X1681" s="1"/>
      <c r="Y1681" s="1"/>
      <c r="Z1681" s="1"/>
      <c r="AA1681" s="1"/>
      <c r="AB1681" s="1"/>
      <c r="AC1681" s="1"/>
      <c r="AD1681" s="1"/>
      <c r="AE1681" s="1"/>
      <c r="AF1681" s="1">
        <f t="shared" si="746"/>
        <v>7.608241679760569E-2</v>
      </c>
      <c r="AG1681" s="1"/>
      <c r="AH1681" s="1"/>
      <c r="AI1681" s="1"/>
      <c r="AJ1681" s="1"/>
      <c r="AK1681" s="1">
        <f t="shared" si="747"/>
        <v>0.29897919713472298</v>
      </c>
      <c r="AL1681" s="1"/>
      <c r="AM1681" s="1"/>
      <c r="AN1681" s="1"/>
      <c r="AO1681" s="1"/>
      <c r="AP1681" s="1">
        <f t="shared" si="740"/>
        <v>0</v>
      </c>
      <c r="AQ1681" s="1">
        <f t="shared" si="741"/>
        <v>683.75157052348789</v>
      </c>
      <c r="AR1681" s="1"/>
      <c r="AT1681">
        <f t="shared" si="742"/>
        <v>0</v>
      </c>
      <c r="AV1681">
        <f t="shared" si="743"/>
        <v>0</v>
      </c>
      <c r="AW1681">
        <f t="shared" si="744"/>
        <v>0</v>
      </c>
      <c r="AX1681">
        <f t="shared" si="745"/>
        <v>0</v>
      </c>
    </row>
    <row r="1682" spans="5:50" x14ac:dyDescent="0.35"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>
        <f t="shared" si="739"/>
        <v>252.230509749524</v>
      </c>
      <c r="W1682" s="1"/>
      <c r="X1682" s="1"/>
      <c r="Y1682" s="1"/>
      <c r="Z1682" s="1"/>
      <c r="AA1682" s="1"/>
      <c r="AB1682" s="1"/>
      <c r="AC1682" s="1"/>
      <c r="AD1682" s="1"/>
      <c r="AE1682" s="1"/>
      <c r="AF1682" s="1">
        <f t="shared" si="746"/>
        <v>7.608241679760569E-2</v>
      </c>
      <c r="AG1682" s="1"/>
      <c r="AH1682" s="1"/>
      <c r="AI1682" s="1"/>
      <c r="AJ1682" s="1"/>
      <c r="AK1682" s="1">
        <f t="shared" si="747"/>
        <v>0.29897919713472298</v>
      </c>
      <c r="AL1682" s="1"/>
      <c r="AM1682" s="1"/>
      <c r="AN1682" s="1"/>
      <c r="AO1682" s="1"/>
      <c r="AP1682" s="1">
        <f t="shared" si="740"/>
        <v>0</v>
      </c>
      <c r="AQ1682" s="1">
        <f t="shared" si="741"/>
        <v>683.75157052348789</v>
      </c>
      <c r="AR1682" s="1"/>
      <c r="AT1682">
        <f t="shared" si="742"/>
        <v>0</v>
      </c>
      <c r="AV1682">
        <f t="shared" si="743"/>
        <v>0</v>
      </c>
      <c r="AW1682">
        <f t="shared" si="744"/>
        <v>0</v>
      </c>
      <c r="AX1682">
        <f t="shared" si="745"/>
        <v>0</v>
      </c>
    </row>
    <row r="1683" spans="5:50" x14ac:dyDescent="0.35"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>
        <f t="shared" si="739"/>
        <v>252.230509749524</v>
      </c>
      <c r="W1683" s="1"/>
      <c r="X1683" s="1"/>
      <c r="Y1683" s="1"/>
      <c r="Z1683" s="1"/>
      <c r="AA1683" s="1"/>
      <c r="AB1683" s="1"/>
      <c r="AC1683" s="1"/>
      <c r="AD1683" s="1"/>
      <c r="AE1683" s="1"/>
      <c r="AF1683" s="1">
        <f t="shared" si="746"/>
        <v>7.608241679760569E-2</v>
      </c>
      <c r="AG1683" s="1"/>
      <c r="AH1683" s="1"/>
      <c r="AI1683" s="1"/>
      <c r="AJ1683" s="1"/>
      <c r="AK1683" s="1">
        <f t="shared" si="747"/>
        <v>0.29897919713472298</v>
      </c>
      <c r="AL1683" s="1"/>
      <c r="AM1683" s="1"/>
      <c r="AN1683" s="1"/>
      <c r="AO1683" s="1"/>
      <c r="AP1683" s="1">
        <f t="shared" si="740"/>
        <v>0</v>
      </c>
      <c r="AQ1683" s="1">
        <f t="shared" si="741"/>
        <v>683.75157052348789</v>
      </c>
      <c r="AR1683" s="1"/>
      <c r="AT1683">
        <f t="shared" si="742"/>
        <v>0</v>
      </c>
      <c r="AV1683">
        <f t="shared" si="743"/>
        <v>0</v>
      </c>
      <c r="AW1683">
        <f t="shared" si="744"/>
        <v>0</v>
      </c>
      <c r="AX1683">
        <f t="shared" si="745"/>
        <v>0</v>
      </c>
    </row>
    <row r="1684" spans="5:50" x14ac:dyDescent="0.35"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>
        <f t="shared" si="739"/>
        <v>252.230509749524</v>
      </c>
      <c r="W1684" s="1"/>
      <c r="X1684" s="1"/>
      <c r="Y1684" s="1"/>
      <c r="Z1684" s="1"/>
      <c r="AA1684" s="1"/>
      <c r="AB1684" s="1"/>
      <c r="AC1684" s="1"/>
      <c r="AD1684" s="1"/>
      <c r="AE1684" s="1"/>
      <c r="AF1684" s="1">
        <f t="shared" si="746"/>
        <v>7.608241679760569E-2</v>
      </c>
      <c r="AG1684" s="1"/>
      <c r="AH1684" s="1"/>
      <c r="AI1684" s="1"/>
      <c r="AJ1684" s="1"/>
      <c r="AK1684" s="1">
        <f t="shared" si="747"/>
        <v>0.29897919713472298</v>
      </c>
      <c r="AL1684" s="1"/>
      <c r="AM1684" s="1"/>
      <c r="AN1684" s="1"/>
      <c r="AO1684" s="1"/>
      <c r="AP1684" s="1">
        <f t="shared" si="740"/>
        <v>0</v>
      </c>
      <c r="AQ1684" s="1">
        <f t="shared" si="741"/>
        <v>683.75157052348789</v>
      </c>
      <c r="AR1684" s="1"/>
      <c r="AT1684">
        <f t="shared" si="742"/>
        <v>0</v>
      </c>
      <c r="AV1684">
        <f t="shared" si="743"/>
        <v>0</v>
      </c>
      <c r="AW1684">
        <f t="shared" si="744"/>
        <v>0</v>
      </c>
      <c r="AX1684">
        <f t="shared" si="745"/>
        <v>0</v>
      </c>
    </row>
    <row r="1685" spans="5:50" x14ac:dyDescent="0.35"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>
        <f t="shared" si="739"/>
        <v>252.230509749524</v>
      </c>
      <c r="W1685" s="1"/>
      <c r="X1685" s="1"/>
      <c r="Y1685" s="1"/>
      <c r="Z1685" s="1"/>
      <c r="AA1685" s="1"/>
      <c r="AB1685" s="1"/>
      <c r="AC1685" s="1"/>
      <c r="AD1685" s="1"/>
      <c r="AE1685" s="1"/>
      <c r="AF1685" s="1">
        <f t="shared" si="746"/>
        <v>7.608241679760569E-2</v>
      </c>
      <c r="AG1685" s="1"/>
      <c r="AH1685" s="1"/>
      <c r="AI1685" s="1"/>
      <c r="AJ1685" s="1"/>
      <c r="AK1685" s="1">
        <f t="shared" si="747"/>
        <v>0.29897919713472298</v>
      </c>
      <c r="AL1685" s="1"/>
      <c r="AM1685" s="1"/>
      <c r="AN1685" s="1"/>
      <c r="AO1685" s="1"/>
      <c r="AP1685" s="1">
        <f t="shared" si="740"/>
        <v>0</v>
      </c>
      <c r="AQ1685" s="1">
        <f t="shared" si="741"/>
        <v>683.75157052348789</v>
      </c>
      <c r="AR1685" s="1"/>
      <c r="AT1685">
        <f t="shared" si="742"/>
        <v>0</v>
      </c>
      <c r="AV1685">
        <f t="shared" si="743"/>
        <v>0</v>
      </c>
      <c r="AW1685">
        <f t="shared" si="744"/>
        <v>0</v>
      </c>
      <c r="AX1685">
        <f t="shared" si="745"/>
        <v>0</v>
      </c>
    </row>
    <row r="1686" spans="5:50" x14ac:dyDescent="0.35"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>
        <f t="shared" si="739"/>
        <v>252.230509749524</v>
      </c>
      <c r="W1686" s="1"/>
      <c r="X1686" s="1"/>
      <c r="Y1686" s="1"/>
      <c r="Z1686" s="1"/>
      <c r="AA1686" s="1"/>
      <c r="AB1686" s="1"/>
      <c r="AC1686" s="1"/>
      <c r="AD1686" s="1"/>
      <c r="AE1686" s="1"/>
      <c r="AF1686" s="1">
        <f t="shared" si="746"/>
        <v>7.608241679760569E-2</v>
      </c>
      <c r="AG1686" s="1"/>
      <c r="AH1686" s="1"/>
      <c r="AI1686" s="1"/>
      <c r="AJ1686" s="1"/>
      <c r="AK1686" s="1">
        <f t="shared" si="747"/>
        <v>0.29897919713472298</v>
      </c>
      <c r="AL1686" s="1"/>
      <c r="AM1686" s="1"/>
      <c r="AN1686" s="1"/>
      <c r="AO1686" s="1"/>
      <c r="AP1686" s="1">
        <f t="shared" si="740"/>
        <v>0</v>
      </c>
      <c r="AQ1686" s="1">
        <f t="shared" si="741"/>
        <v>683.75157052348789</v>
      </c>
      <c r="AR1686" s="1"/>
      <c r="AT1686">
        <f t="shared" si="742"/>
        <v>0</v>
      </c>
      <c r="AV1686">
        <f t="shared" si="743"/>
        <v>0</v>
      </c>
      <c r="AW1686">
        <f t="shared" si="744"/>
        <v>0</v>
      </c>
      <c r="AX1686">
        <f t="shared" si="745"/>
        <v>0</v>
      </c>
    </row>
    <row r="1687" spans="5:50" x14ac:dyDescent="0.35"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>
        <f t="shared" si="739"/>
        <v>252.230509749524</v>
      </c>
      <c r="W1687" s="1"/>
      <c r="X1687" s="1"/>
      <c r="Y1687" s="1"/>
      <c r="Z1687" s="1"/>
      <c r="AA1687" s="1"/>
      <c r="AB1687" s="1"/>
      <c r="AC1687" s="1"/>
      <c r="AD1687" s="1"/>
      <c r="AE1687" s="1"/>
      <c r="AF1687" s="1">
        <f t="shared" si="746"/>
        <v>7.608241679760569E-2</v>
      </c>
      <c r="AG1687" s="1"/>
      <c r="AH1687" s="1"/>
      <c r="AI1687" s="1"/>
      <c r="AJ1687" s="1"/>
      <c r="AK1687" s="1">
        <f t="shared" si="747"/>
        <v>0.29897919713472298</v>
      </c>
      <c r="AL1687" s="1"/>
      <c r="AM1687" s="1"/>
      <c r="AN1687" s="1"/>
      <c r="AO1687" s="1"/>
      <c r="AP1687" s="1">
        <f t="shared" si="740"/>
        <v>0</v>
      </c>
      <c r="AQ1687" s="1">
        <f t="shared" si="741"/>
        <v>683.75157052348789</v>
      </c>
      <c r="AR1687" s="1"/>
      <c r="AT1687">
        <f t="shared" si="742"/>
        <v>0</v>
      </c>
      <c r="AV1687">
        <f t="shared" si="743"/>
        <v>0</v>
      </c>
      <c r="AW1687">
        <f t="shared" si="744"/>
        <v>0</v>
      </c>
      <c r="AX1687">
        <f t="shared" si="745"/>
        <v>0</v>
      </c>
    </row>
    <row r="1688" spans="5:50" x14ac:dyDescent="0.35"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>
        <f t="shared" si="739"/>
        <v>252.230509749524</v>
      </c>
      <c r="W1688" s="1"/>
      <c r="X1688" s="1"/>
      <c r="Y1688" s="1"/>
      <c r="Z1688" s="1"/>
      <c r="AA1688" s="1"/>
      <c r="AB1688" s="1"/>
      <c r="AC1688" s="1"/>
      <c r="AD1688" s="1"/>
      <c r="AE1688" s="1"/>
      <c r="AF1688" s="1">
        <f t="shared" si="746"/>
        <v>7.608241679760569E-2</v>
      </c>
      <c r="AG1688" s="1"/>
      <c r="AH1688" s="1"/>
      <c r="AI1688" s="1"/>
      <c r="AJ1688" s="1"/>
      <c r="AK1688" s="1">
        <f t="shared" si="747"/>
        <v>0.29897919713472298</v>
      </c>
      <c r="AL1688" s="1"/>
      <c r="AM1688" s="1"/>
      <c r="AN1688" s="1"/>
      <c r="AO1688" s="1"/>
      <c r="AP1688" s="1">
        <f t="shared" si="740"/>
        <v>0</v>
      </c>
      <c r="AQ1688" s="1">
        <f t="shared" si="741"/>
        <v>683.75157052348789</v>
      </c>
      <c r="AR1688" s="1"/>
      <c r="AT1688">
        <f t="shared" si="742"/>
        <v>0</v>
      </c>
      <c r="AV1688">
        <f t="shared" si="743"/>
        <v>0</v>
      </c>
      <c r="AW1688">
        <f t="shared" si="744"/>
        <v>0</v>
      </c>
      <c r="AX1688">
        <f t="shared" si="745"/>
        <v>0</v>
      </c>
    </row>
    <row r="1689" spans="5:50" x14ac:dyDescent="0.35"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>
        <f t="shared" si="739"/>
        <v>252.230509749524</v>
      </c>
      <c r="W1689" s="1"/>
      <c r="X1689" s="1"/>
      <c r="Y1689" s="1"/>
      <c r="Z1689" s="1"/>
      <c r="AA1689" s="1"/>
      <c r="AB1689" s="1"/>
      <c r="AC1689" s="1"/>
      <c r="AD1689" s="1"/>
      <c r="AE1689" s="1"/>
      <c r="AF1689" s="1">
        <f t="shared" si="746"/>
        <v>7.608241679760569E-2</v>
      </c>
      <c r="AG1689" s="1"/>
      <c r="AH1689" s="1"/>
      <c r="AI1689" s="1"/>
      <c r="AJ1689" s="1"/>
      <c r="AK1689" s="1">
        <f t="shared" si="747"/>
        <v>0.29897919713472298</v>
      </c>
      <c r="AL1689" s="1"/>
      <c r="AM1689" s="1"/>
      <c r="AN1689" s="1"/>
      <c r="AO1689" s="1"/>
      <c r="AP1689" s="1">
        <f t="shared" si="740"/>
        <v>0</v>
      </c>
      <c r="AQ1689" s="1">
        <f t="shared" si="741"/>
        <v>683.75157052348789</v>
      </c>
      <c r="AR1689" s="1"/>
      <c r="AT1689">
        <f t="shared" si="742"/>
        <v>0</v>
      </c>
      <c r="AV1689">
        <f t="shared" si="743"/>
        <v>0</v>
      </c>
      <c r="AW1689">
        <f t="shared" si="744"/>
        <v>0</v>
      </c>
      <c r="AX1689">
        <f t="shared" si="745"/>
        <v>0</v>
      </c>
    </row>
    <row r="1690" spans="5:50" x14ac:dyDescent="0.35"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>
        <f t="shared" si="739"/>
        <v>252.230509749524</v>
      </c>
      <c r="W1690" s="1"/>
      <c r="X1690" s="1"/>
      <c r="Y1690" s="1"/>
      <c r="Z1690" s="1"/>
      <c r="AA1690" s="1"/>
      <c r="AB1690" s="1"/>
      <c r="AC1690" s="1"/>
      <c r="AD1690" s="1"/>
      <c r="AE1690" s="1"/>
      <c r="AF1690" s="1">
        <f t="shared" si="746"/>
        <v>7.608241679760569E-2</v>
      </c>
      <c r="AG1690" s="1"/>
      <c r="AH1690" s="1"/>
      <c r="AI1690" s="1"/>
      <c r="AJ1690" s="1"/>
      <c r="AK1690" s="1">
        <f t="shared" si="747"/>
        <v>0.29897919713472298</v>
      </c>
      <c r="AL1690" s="1"/>
      <c r="AM1690" s="1"/>
      <c r="AN1690" s="1"/>
      <c r="AO1690" s="1"/>
      <c r="AP1690" s="1">
        <f t="shared" si="740"/>
        <v>0</v>
      </c>
      <c r="AQ1690" s="1">
        <f t="shared" si="741"/>
        <v>683.75157052348789</v>
      </c>
      <c r="AR1690" s="1"/>
      <c r="AT1690">
        <f t="shared" si="742"/>
        <v>0</v>
      </c>
      <c r="AV1690">
        <f t="shared" si="743"/>
        <v>0</v>
      </c>
      <c r="AW1690">
        <f t="shared" si="744"/>
        <v>0</v>
      </c>
      <c r="AX1690">
        <f t="shared" si="745"/>
        <v>0</v>
      </c>
    </row>
    <row r="1691" spans="5:50" x14ac:dyDescent="0.35"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>
        <f t="shared" si="739"/>
        <v>252.230509749524</v>
      </c>
      <c r="W1691" s="1"/>
      <c r="X1691" s="1"/>
      <c r="Y1691" s="1"/>
      <c r="Z1691" s="1"/>
      <c r="AA1691" s="1"/>
      <c r="AB1691" s="1"/>
      <c r="AC1691" s="1"/>
      <c r="AD1691" s="1"/>
      <c r="AE1691" s="1"/>
      <c r="AF1691" s="1">
        <f t="shared" si="746"/>
        <v>7.608241679760569E-2</v>
      </c>
      <c r="AG1691" s="1"/>
      <c r="AH1691" s="1"/>
      <c r="AI1691" s="1"/>
      <c r="AJ1691" s="1"/>
      <c r="AK1691" s="1">
        <f t="shared" si="747"/>
        <v>0.29897919713472298</v>
      </c>
      <c r="AL1691" s="1"/>
      <c r="AM1691" s="1"/>
      <c r="AN1691" s="1"/>
      <c r="AO1691" s="1"/>
      <c r="AP1691" s="1">
        <f t="shared" si="740"/>
        <v>0</v>
      </c>
      <c r="AQ1691" s="1">
        <f t="shared" si="741"/>
        <v>683.75157052348789</v>
      </c>
      <c r="AR1691" s="1"/>
      <c r="AT1691">
        <f t="shared" si="742"/>
        <v>0</v>
      </c>
      <c r="AV1691">
        <f t="shared" si="743"/>
        <v>0</v>
      </c>
      <c r="AW1691">
        <f t="shared" si="744"/>
        <v>0</v>
      </c>
      <c r="AX1691">
        <f t="shared" si="745"/>
        <v>0</v>
      </c>
    </row>
    <row r="1692" spans="5:50" x14ac:dyDescent="0.35"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>
        <f t="shared" si="739"/>
        <v>252.230509749524</v>
      </c>
      <c r="W1692" s="1"/>
      <c r="X1692" s="1"/>
      <c r="Y1692" s="1"/>
      <c r="Z1692" s="1"/>
      <c r="AA1692" s="1"/>
      <c r="AB1692" s="1"/>
      <c r="AC1692" s="1"/>
      <c r="AD1692" s="1"/>
      <c r="AE1692" s="1"/>
      <c r="AF1692" s="1">
        <f t="shared" si="746"/>
        <v>7.608241679760569E-2</v>
      </c>
      <c r="AG1692" s="1"/>
      <c r="AH1692" s="1"/>
      <c r="AI1692" s="1"/>
      <c r="AJ1692" s="1"/>
      <c r="AK1692" s="1">
        <f t="shared" si="747"/>
        <v>0.29897919713472298</v>
      </c>
      <c r="AL1692" s="1"/>
      <c r="AM1692" s="1"/>
      <c r="AN1692" s="1"/>
      <c r="AO1692" s="1"/>
      <c r="AP1692" s="1">
        <f t="shared" si="740"/>
        <v>0</v>
      </c>
      <c r="AQ1692" s="1">
        <f t="shared" si="741"/>
        <v>683.75157052348789</v>
      </c>
      <c r="AR1692" s="1"/>
      <c r="AT1692">
        <f t="shared" si="742"/>
        <v>0</v>
      </c>
      <c r="AV1692">
        <f t="shared" si="743"/>
        <v>0</v>
      </c>
      <c r="AW1692">
        <f t="shared" si="744"/>
        <v>0</v>
      </c>
      <c r="AX1692">
        <f t="shared" si="745"/>
        <v>0</v>
      </c>
    </row>
    <row r="1693" spans="5:50" x14ac:dyDescent="0.35"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>
        <f t="shared" si="739"/>
        <v>252.230509749524</v>
      </c>
      <c r="W1693" s="1"/>
      <c r="X1693" s="1"/>
      <c r="Y1693" s="1"/>
      <c r="Z1693" s="1"/>
      <c r="AA1693" s="1"/>
      <c r="AB1693" s="1"/>
      <c r="AC1693" s="1"/>
      <c r="AD1693" s="1"/>
      <c r="AE1693" s="1"/>
      <c r="AF1693" s="1">
        <f t="shared" si="746"/>
        <v>7.608241679760569E-2</v>
      </c>
      <c r="AG1693" s="1"/>
      <c r="AH1693" s="1"/>
      <c r="AI1693" s="1"/>
      <c r="AJ1693" s="1"/>
      <c r="AK1693" s="1">
        <f t="shared" si="747"/>
        <v>0.29897919713472298</v>
      </c>
      <c r="AL1693" s="1"/>
      <c r="AM1693" s="1"/>
      <c r="AN1693" s="1"/>
      <c r="AO1693" s="1"/>
      <c r="AP1693" s="1">
        <f t="shared" si="740"/>
        <v>0</v>
      </c>
      <c r="AQ1693" s="1">
        <f t="shared" si="741"/>
        <v>683.75157052348789</v>
      </c>
      <c r="AR1693" s="1"/>
      <c r="AT1693">
        <f t="shared" si="742"/>
        <v>0</v>
      </c>
      <c r="AV1693">
        <f t="shared" si="743"/>
        <v>0</v>
      </c>
      <c r="AW1693">
        <f t="shared" si="744"/>
        <v>0</v>
      </c>
      <c r="AX1693">
        <f t="shared" si="745"/>
        <v>0</v>
      </c>
    </row>
    <row r="1694" spans="5:50" x14ac:dyDescent="0.35"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>
        <f t="shared" si="739"/>
        <v>252.230509749524</v>
      </c>
      <c r="W1694" s="1"/>
      <c r="X1694" s="1"/>
      <c r="Y1694" s="1"/>
      <c r="Z1694" s="1"/>
      <c r="AA1694" s="1"/>
      <c r="AB1694" s="1"/>
      <c r="AC1694" s="1"/>
      <c r="AD1694" s="1"/>
      <c r="AE1694" s="1"/>
      <c r="AF1694" s="1">
        <f t="shared" si="746"/>
        <v>7.608241679760569E-2</v>
      </c>
      <c r="AG1694" s="1"/>
      <c r="AH1694" s="1"/>
      <c r="AI1694" s="1"/>
      <c r="AJ1694" s="1"/>
      <c r="AK1694" s="1">
        <f t="shared" si="747"/>
        <v>0.29897919713472298</v>
      </c>
      <c r="AL1694" s="1"/>
      <c r="AM1694" s="1"/>
      <c r="AN1694" s="1"/>
      <c r="AO1694" s="1"/>
      <c r="AP1694" s="1">
        <f t="shared" si="740"/>
        <v>0</v>
      </c>
      <c r="AQ1694" s="1">
        <f t="shared" si="741"/>
        <v>683.75157052348789</v>
      </c>
      <c r="AR1694" s="1"/>
      <c r="AT1694">
        <f t="shared" si="742"/>
        <v>0</v>
      </c>
      <c r="AV1694">
        <f t="shared" si="743"/>
        <v>0</v>
      </c>
      <c r="AW1694">
        <f t="shared" si="744"/>
        <v>0</v>
      </c>
      <c r="AX1694">
        <f t="shared" si="745"/>
        <v>0</v>
      </c>
    </row>
    <row r="1695" spans="5:50" x14ac:dyDescent="0.35"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>
        <f t="shared" si="739"/>
        <v>252.230509749524</v>
      </c>
      <c r="W1695" s="1"/>
      <c r="X1695" s="1"/>
      <c r="Y1695" s="1"/>
      <c r="Z1695" s="1"/>
      <c r="AA1695" s="1"/>
      <c r="AB1695" s="1"/>
      <c r="AC1695" s="1"/>
      <c r="AD1695" s="1"/>
      <c r="AE1695" s="1"/>
      <c r="AF1695" s="1">
        <f t="shared" si="746"/>
        <v>7.608241679760569E-2</v>
      </c>
      <c r="AG1695" s="1"/>
      <c r="AH1695" s="1"/>
      <c r="AI1695" s="1"/>
      <c r="AJ1695" s="1"/>
      <c r="AK1695" s="1">
        <f t="shared" si="747"/>
        <v>0.29897919713472298</v>
      </c>
      <c r="AL1695" s="1"/>
      <c r="AM1695" s="1"/>
      <c r="AN1695" s="1"/>
      <c r="AO1695" s="1"/>
      <c r="AP1695" s="1">
        <f t="shared" si="740"/>
        <v>0</v>
      </c>
      <c r="AQ1695" s="1">
        <f t="shared" si="741"/>
        <v>683.75157052348789</v>
      </c>
      <c r="AR1695" s="1"/>
      <c r="AT1695">
        <f t="shared" si="742"/>
        <v>0</v>
      </c>
      <c r="AV1695">
        <f t="shared" si="743"/>
        <v>0</v>
      </c>
      <c r="AW1695">
        <f t="shared" si="744"/>
        <v>0</v>
      </c>
      <c r="AX1695">
        <f t="shared" si="745"/>
        <v>0</v>
      </c>
    </row>
    <row r="1696" spans="5:50" x14ac:dyDescent="0.35"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>
        <f t="shared" si="739"/>
        <v>252.230509749524</v>
      </c>
      <c r="W1696" s="1"/>
      <c r="X1696" s="1"/>
      <c r="Y1696" s="1"/>
      <c r="Z1696" s="1"/>
      <c r="AA1696" s="1"/>
      <c r="AB1696" s="1"/>
      <c r="AC1696" s="1"/>
      <c r="AD1696" s="1"/>
      <c r="AE1696" s="1"/>
      <c r="AF1696" s="1">
        <f t="shared" si="746"/>
        <v>7.608241679760569E-2</v>
      </c>
      <c r="AG1696" s="1"/>
      <c r="AH1696" s="1"/>
      <c r="AI1696" s="1"/>
      <c r="AJ1696" s="1"/>
      <c r="AK1696" s="1">
        <f t="shared" si="747"/>
        <v>0.29897919713472298</v>
      </c>
      <c r="AL1696" s="1"/>
      <c r="AM1696" s="1"/>
      <c r="AN1696" s="1"/>
      <c r="AO1696" s="1"/>
      <c r="AP1696" s="1">
        <f t="shared" si="740"/>
        <v>0</v>
      </c>
      <c r="AQ1696" s="1">
        <f t="shared" si="741"/>
        <v>683.75157052348789</v>
      </c>
      <c r="AR1696" s="1"/>
      <c r="AT1696">
        <f t="shared" si="742"/>
        <v>0</v>
      </c>
      <c r="AV1696">
        <f t="shared" si="743"/>
        <v>0</v>
      </c>
      <c r="AW1696">
        <f t="shared" si="744"/>
        <v>0</v>
      </c>
      <c r="AX1696">
        <f t="shared" si="745"/>
        <v>0</v>
      </c>
    </row>
    <row r="1697" spans="5:50" x14ac:dyDescent="0.35"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>
        <f t="shared" si="739"/>
        <v>252.230509749524</v>
      </c>
      <c r="W1697" s="1"/>
      <c r="X1697" s="1"/>
      <c r="Y1697" s="1"/>
      <c r="Z1697" s="1"/>
      <c r="AA1697" s="1"/>
      <c r="AB1697" s="1"/>
      <c r="AC1697" s="1"/>
      <c r="AD1697" s="1"/>
      <c r="AE1697" s="1"/>
      <c r="AF1697" s="1">
        <f t="shared" si="746"/>
        <v>7.608241679760569E-2</v>
      </c>
      <c r="AG1697" s="1"/>
      <c r="AH1697" s="1"/>
      <c r="AI1697" s="1"/>
      <c r="AJ1697" s="1"/>
      <c r="AK1697" s="1">
        <f t="shared" si="747"/>
        <v>0.29897919713472298</v>
      </c>
      <c r="AL1697" s="1"/>
      <c r="AM1697" s="1"/>
      <c r="AN1697" s="1"/>
      <c r="AO1697" s="1"/>
      <c r="AP1697" s="1">
        <f t="shared" si="740"/>
        <v>0</v>
      </c>
      <c r="AQ1697" s="1">
        <f t="shared" si="741"/>
        <v>683.75157052348789</v>
      </c>
      <c r="AR1697" s="1"/>
      <c r="AT1697">
        <f t="shared" si="742"/>
        <v>0</v>
      </c>
      <c r="AV1697">
        <f t="shared" si="743"/>
        <v>0</v>
      </c>
      <c r="AW1697">
        <f t="shared" si="744"/>
        <v>0</v>
      </c>
      <c r="AX1697">
        <f t="shared" si="745"/>
        <v>0</v>
      </c>
    </row>
    <row r="1698" spans="5:50" x14ac:dyDescent="0.35"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>
        <f t="shared" si="739"/>
        <v>252.230509749524</v>
      </c>
      <c r="W1698" s="1"/>
      <c r="X1698" s="1"/>
      <c r="Y1698" s="1"/>
      <c r="Z1698" s="1"/>
      <c r="AA1698" s="1"/>
      <c r="AB1698" s="1"/>
      <c r="AC1698" s="1"/>
      <c r="AD1698" s="1"/>
      <c r="AE1698" s="1"/>
      <c r="AF1698" s="1">
        <f t="shared" si="746"/>
        <v>7.608241679760569E-2</v>
      </c>
      <c r="AG1698" s="1"/>
      <c r="AH1698" s="1"/>
      <c r="AI1698" s="1"/>
      <c r="AJ1698" s="1"/>
      <c r="AK1698" s="1">
        <f t="shared" si="747"/>
        <v>0.29897919713472298</v>
      </c>
      <c r="AL1698" s="1"/>
      <c r="AM1698" s="1"/>
      <c r="AN1698" s="1"/>
      <c r="AO1698" s="1"/>
      <c r="AP1698" s="1">
        <f t="shared" si="740"/>
        <v>0</v>
      </c>
      <c r="AQ1698" s="1">
        <f t="shared" si="741"/>
        <v>683.75157052348789</v>
      </c>
      <c r="AR1698" s="1"/>
      <c r="AT1698">
        <f t="shared" si="742"/>
        <v>0</v>
      </c>
      <c r="AV1698">
        <f t="shared" si="743"/>
        <v>0</v>
      </c>
      <c r="AW1698">
        <f t="shared" si="744"/>
        <v>0</v>
      </c>
      <c r="AX1698">
        <f t="shared" si="745"/>
        <v>0</v>
      </c>
    </row>
    <row r="1699" spans="5:50" x14ac:dyDescent="0.35"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>
        <f t="shared" si="739"/>
        <v>252.230509749524</v>
      </c>
      <c r="W1699" s="1"/>
      <c r="X1699" s="1"/>
      <c r="Y1699" s="1"/>
      <c r="Z1699" s="1"/>
      <c r="AA1699" s="1"/>
      <c r="AB1699" s="1"/>
      <c r="AC1699" s="1"/>
      <c r="AD1699" s="1"/>
      <c r="AE1699" s="1"/>
      <c r="AF1699" s="1">
        <f t="shared" si="746"/>
        <v>7.608241679760569E-2</v>
      </c>
      <c r="AG1699" s="1"/>
      <c r="AH1699" s="1"/>
      <c r="AI1699" s="1"/>
      <c r="AJ1699" s="1"/>
      <c r="AK1699" s="1">
        <f t="shared" si="747"/>
        <v>0.29897919713472298</v>
      </c>
      <c r="AL1699" s="1"/>
      <c r="AM1699" s="1"/>
      <c r="AN1699" s="1"/>
      <c r="AO1699" s="1"/>
      <c r="AP1699" s="1">
        <f t="shared" si="740"/>
        <v>0</v>
      </c>
      <c r="AQ1699" s="1">
        <f t="shared" si="741"/>
        <v>683.75157052348789</v>
      </c>
      <c r="AR1699" s="1"/>
      <c r="AT1699">
        <f t="shared" si="742"/>
        <v>0</v>
      </c>
      <c r="AV1699">
        <f t="shared" si="743"/>
        <v>0</v>
      </c>
      <c r="AW1699">
        <f t="shared" si="744"/>
        <v>0</v>
      </c>
      <c r="AX1699">
        <f t="shared" si="745"/>
        <v>0</v>
      </c>
    </row>
    <row r="1700" spans="5:50" x14ac:dyDescent="0.35"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>
        <f t="shared" ref="V1700:V1763" si="748">MAX(0.3*$B$7, $B$7*(1 - $B$30*LN(1 + X1700))) + AJ1700</f>
        <v>252.230509749524</v>
      </c>
      <c r="W1700" s="1"/>
      <c r="X1700" s="1"/>
      <c r="Y1700" s="1"/>
      <c r="Z1700" s="1"/>
      <c r="AA1700" s="1"/>
      <c r="AB1700" s="1"/>
      <c r="AC1700" s="1"/>
      <c r="AD1700" s="1"/>
      <c r="AE1700" s="1"/>
      <c r="AF1700" s="1">
        <f t="shared" si="746"/>
        <v>7.608241679760569E-2</v>
      </c>
      <c r="AG1700" s="1"/>
      <c r="AH1700" s="1"/>
      <c r="AI1700" s="1"/>
      <c r="AJ1700" s="1"/>
      <c r="AK1700" s="1">
        <f t="shared" si="747"/>
        <v>0.29897919713472298</v>
      </c>
      <c r="AL1700" s="1"/>
      <c r="AM1700" s="1"/>
      <c r="AN1700" s="1"/>
      <c r="AO1700" s="1"/>
      <c r="AP1700" s="1">
        <f t="shared" ref="AP1700:AP1763" si="749">W1700*B$49*N1700</f>
        <v>0</v>
      </c>
      <c r="AQ1700" s="1">
        <f t="shared" ref="AQ1700:AQ1763" si="750">B$9*(AF1699/B$51)*(1 - B$31*MIN(1,U1700))</f>
        <v>683.75157052348789</v>
      </c>
      <c r="AR1700" s="1"/>
      <c r="AT1700">
        <f t="shared" ref="AT1700:AT1763" si="751">AP1700*B$50</f>
        <v>0</v>
      </c>
      <c r="AV1700">
        <f t="shared" ref="AV1700:AV1763" si="752">AT1700*Y1700</f>
        <v>0</v>
      </c>
      <c r="AW1700">
        <f t="shared" ref="AW1700:AW1763" si="753">AR1700*B$52+AV1700*B$53</f>
        <v>0</v>
      </c>
      <c r="AX1700">
        <f t="shared" ref="AX1700:AX1763" si="754">AX1699+AW1699*B$3</f>
        <v>0</v>
      </c>
    </row>
    <row r="1701" spans="5:50" x14ac:dyDescent="0.35"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>
        <f t="shared" si="748"/>
        <v>252.230509749524</v>
      </c>
      <c r="W1701" s="1"/>
      <c r="X1701" s="1"/>
      <c r="Y1701" s="1"/>
      <c r="Z1701" s="1"/>
      <c r="AA1701" s="1"/>
      <c r="AB1701" s="1"/>
      <c r="AC1701" s="1"/>
      <c r="AD1701" s="1"/>
      <c r="AE1701" s="1"/>
      <c r="AF1701" s="1">
        <f t="shared" si="746"/>
        <v>7.608241679760569E-2</v>
      </c>
      <c r="AG1701" s="1"/>
      <c r="AH1701" s="1"/>
      <c r="AI1701" s="1"/>
      <c r="AJ1701" s="1"/>
      <c r="AK1701" s="1">
        <f t="shared" si="747"/>
        <v>0.29897919713472298</v>
      </c>
      <c r="AL1701" s="1"/>
      <c r="AM1701" s="1"/>
      <c r="AN1701" s="1"/>
      <c r="AO1701" s="1"/>
      <c r="AP1701" s="1">
        <f t="shared" si="749"/>
        <v>0</v>
      </c>
      <c r="AQ1701" s="1">
        <f t="shared" si="750"/>
        <v>683.75157052348789</v>
      </c>
      <c r="AR1701" s="1"/>
      <c r="AT1701">
        <f t="shared" si="751"/>
        <v>0</v>
      </c>
      <c r="AV1701">
        <f t="shared" si="752"/>
        <v>0</v>
      </c>
      <c r="AW1701">
        <f t="shared" si="753"/>
        <v>0</v>
      </c>
      <c r="AX1701">
        <f t="shared" si="754"/>
        <v>0</v>
      </c>
    </row>
    <row r="1702" spans="5:50" x14ac:dyDescent="0.35"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>
        <f t="shared" si="748"/>
        <v>252.230509749524</v>
      </c>
      <c r="W1702" s="1"/>
      <c r="X1702" s="1"/>
      <c r="Y1702" s="1"/>
      <c r="Z1702" s="1"/>
      <c r="AA1702" s="1"/>
      <c r="AB1702" s="1"/>
      <c r="AC1702" s="1"/>
      <c r="AD1702" s="1"/>
      <c r="AE1702" s="1"/>
      <c r="AF1702" s="1">
        <f t="shared" si="746"/>
        <v>7.608241679760569E-2</v>
      </c>
      <c r="AG1702" s="1"/>
      <c r="AH1702" s="1"/>
      <c r="AI1702" s="1"/>
      <c r="AJ1702" s="1"/>
      <c r="AK1702" s="1">
        <f t="shared" si="747"/>
        <v>0.29897919713472298</v>
      </c>
      <c r="AL1702" s="1"/>
      <c r="AM1702" s="1"/>
      <c r="AN1702" s="1"/>
      <c r="AO1702" s="1"/>
      <c r="AP1702" s="1">
        <f t="shared" si="749"/>
        <v>0</v>
      </c>
      <c r="AQ1702" s="1">
        <f t="shared" si="750"/>
        <v>683.75157052348789</v>
      </c>
      <c r="AR1702" s="1"/>
      <c r="AT1702">
        <f t="shared" si="751"/>
        <v>0</v>
      </c>
      <c r="AV1702">
        <f t="shared" si="752"/>
        <v>0</v>
      </c>
      <c r="AW1702">
        <f t="shared" si="753"/>
        <v>0</v>
      </c>
      <c r="AX1702">
        <f t="shared" si="754"/>
        <v>0</v>
      </c>
    </row>
    <row r="1703" spans="5:50" x14ac:dyDescent="0.35"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>
        <f t="shared" si="748"/>
        <v>252.230509749524</v>
      </c>
      <c r="W1703" s="1"/>
      <c r="X1703" s="1"/>
      <c r="Y1703" s="1"/>
      <c r="Z1703" s="1"/>
      <c r="AA1703" s="1"/>
      <c r="AB1703" s="1"/>
      <c r="AC1703" s="1"/>
      <c r="AD1703" s="1"/>
      <c r="AE1703" s="1"/>
      <c r="AF1703" s="1">
        <f t="shared" si="746"/>
        <v>7.608241679760569E-2</v>
      </c>
      <c r="AG1703" s="1"/>
      <c r="AH1703" s="1"/>
      <c r="AI1703" s="1"/>
      <c r="AJ1703" s="1"/>
      <c r="AK1703" s="1">
        <f t="shared" si="747"/>
        <v>0.29897919713472298</v>
      </c>
      <c r="AL1703" s="1"/>
      <c r="AM1703" s="1"/>
      <c r="AN1703" s="1"/>
      <c r="AO1703" s="1"/>
      <c r="AP1703" s="1">
        <f t="shared" si="749"/>
        <v>0</v>
      </c>
      <c r="AQ1703" s="1">
        <f t="shared" si="750"/>
        <v>683.75157052348789</v>
      </c>
      <c r="AR1703" s="1"/>
      <c r="AT1703">
        <f t="shared" si="751"/>
        <v>0</v>
      </c>
      <c r="AV1703">
        <f t="shared" si="752"/>
        <v>0</v>
      </c>
      <c r="AW1703">
        <f t="shared" si="753"/>
        <v>0</v>
      </c>
      <c r="AX1703">
        <f t="shared" si="754"/>
        <v>0</v>
      </c>
    </row>
    <row r="1704" spans="5:50" x14ac:dyDescent="0.35"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>
        <f t="shared" si="748"/>
        <v>252.230509749524</v>
      </c>
      <c r="W1704" s="1"/>
      <c r="X1704" s="1"/>
      <c r="Y1704" s="1"/>
      <c r="Z1704" s="1"/>
      <c r="AA1704" s="1"/>
      <c r="AB1704" s="1"/>
      <c r="AC1704" s="1"/>
      <c r="AD1704" s="1"/>
      <c r="AE1704" s="1"/>
      <c r="AF1704" s="1">
        <f t="shared" si="746"/>
        <v>7.608241679760569E-2</v>
      </c>
      <c r="AG1704" s="1"/>
      <c r="AH1704" s="1"/>
      <c r="AI1704" s="1"/>
      <c r="AJ1704" s="1"/>
      <c r="AK1704" s="1">
        <f t="shared" si="747"/>
        <v>0.29897919713472298</v>
      </c>
      <c r="AL1704" s="1"/>
      <c r="AM1704" s="1"/>
      <c r="AN1704" s="1"/>
      <c r="AO1704" s="1"/>
      <c r="AP1704" s="1">
        <f t="shared" si="749"/>
        <v>0</v>
      </c>
      <c r="AQ1704" s="1">
        <f t="shared" si="750"/>
        <v>683.75157052348789</v>
      </c>
      <c r="AR1704" s="1"/>
      <c r="AT1704">
        <f t="shared" si="751"/>
        <v>0</v>
      </c>
      <c r="AV1704">
        <f t="shared" si="752"/>
        <v>0</v>
      </c>
      <c r="AW1704">
        <f t="shared" si="753"/>
        <v>0</v>
      </c>
      <c r="AX1704">
        <f t="shared" si="754"/>
        <v>0</v>
      </c>
    </row>
    <row r="1705" spans="5:50" x14ac:dyDescent="0.35"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>
        <f t="shared" si="748"/>
        <v>252.230509749524</v>
      </c>
      <c r="W1705" s="1"/>
      <c r="X1705" s="1"/>
      <c r="Y1705" s="1"/>
      <c r="Z1705" s="1"/>
      <c r="AA1705" s="1"/>
      <c r="AB1705" s="1"/>
      <c r="AC1705" s="1"/>
      <c r="AD1705" s="1"/>
      <c r="AE1705" s="1"/>
      <c r="AF1705" s="1">
        <f t="shared" si="746"/>
        <v>7.608241679760569E-2</v>
      </c>
      <c r="AG1705" s="1"/>
      <c r="AH1705" s="1"/>
      <c r="AI1705" s="1"/>
      <c r="AJ1705" s="1"/>
      <c r="AK1705" s="1">
        <f t="shared" si="747"/>
        <v>0.29897919713472298</v>
      </c>
      <c r="AL1705" s="1"/>
      <c r="AM1705" s="1"/>
      <c r="AN1705" s="1"/>
      <c r="AO1705" s="1"/>
      <c r="AP1705" s="1">
        <f t="shared" si="749"/>
        <v>0</v>
      </c>
      <c r="AQ1705" s="1">
        <f t="shared" si="750"/>
        <v>683.75157052348789</v>
      </c>
      <c r="AR1705" s="1"/>
      <c r="AT1705">
        <f t="shared" si="751"/>
        <v>0</v>
      </c>
      <c r="AV1705">
        <f t="shared" si="752"/>
        <v>0</v>
      </c>
      <c r="AW1705">
        <f t="shared" si="753"/>
        <v>0</v>
      </c>
      <c r="AX1705">
        <f t="shared" si="754"/>
        <v>0</v>
      </c>
    </row>
    <row r="1706" spans="5:50" x14ac:dyDescent="0.35"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>
        <f t="shared" si="748"/>
        <v>252.230509749524</v>
      </c>
      <c r="W1706" s="1"/>
      <c r="X1706" s="1"/>
      <c r="Y1706" s="1"/>
      <c r="Z1706" s="1"/>
      <c r="AA1706" s="1"/>
      <c r="AB1706" s="1"/>
      <c r="AC1706" s="1"/>
      <c r="AD1706" s="1"/>
      <c r="AE1706" s="1"/>
      <c r="AF1706" s="1">
        <f t="shared" si="746"/>
        <v>7.608241679760569E-2</v>
      </c>
      <c r="AG1706" s="1"/>
      <c r="AH1706" s="1"/>
      <c r="AI1706" s="1"/>
      <c r="AJ1706" s="1"/>
      <c r="AK1706" s="1">
        <f t="shared" si="747"/>
        <v>0.29897919713472298</v>
      </c>
      <c r="AL1706" s="1"/>
      <c r="AM1706" s="1"/>
      <c r="AN1706" s="1"/>
      <c r="AO1706" s="1"/>
      <c r="AP1706" s="1">
        <f t="shared" si="749"/>
        <v>0</v>
      </c>
      <c r="AQ1706" s="1">
        <f t="shared" si="750"/>
        <v>683.75157052348789</v>
      </c>
      <c r="AR1706" s="1"/>
      <c r="AT1706">
        <f t="shared" si="751"/>
        <v>0</v>
      </c>
      <c r="AV1706">
        <f t="shared" si="752"/>
        <v>0</v>
      </c>
      <c r="AW1706">
        <f t="shared" si="753"/>
        <v>0</v>
      </c>
      <c r="AX1706">
        <f t="shared" si="754"/>
        <v>0</v>
      </c>
    </row>
    <row r="1707" spans="5:50" x14ac:dyDescent="0.35"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>
        <f t="shared" si="748"/>
        <v>252.230509749524</v>
      </c>
      <c r="W1707" s="1"/>
      <c r="X1707" s="1"/>
      <c r="Y1707" s="1"/>
      <c r="Z1707" s="1"/>
      <c r="AA1707" s="1"/>
      <c r="AB1707" s="1"/>
      <c r="AC1707" s="1"/>
      <c r="AD1707" s="1"/>
      <c r="AE1707" s="1"/>
      <c r="AF1707" s="1">
        <f t="shared" si="746"/>
        <v>7.608241679760569E-2</v>
      </c>
      <c r="AG1707" s="1"/>
      <c r="AH1707" s="1"/>
      <c r="AI1707" s="1"/>
      <c r="AJ1707" s="1"/>
      <c r="AK1707" s="1">
        <f t="shared" si="747"/>
        <v>0.29897919713472298</v>
      </c>
      <c r="AL1707" s="1"/>
      <c r="AM1707" s="1"/>
      <c r="AN1707" s="1"/>
      <c r="AO1707" s="1"/>
      <c r="AP1707" s="1">
        <f t="shared" si="749"/>
        <v>0</v>
      </c>
      <c r="AQ1707" s="1">
        <f t="shared" si="750"/>
        <v>683.75157052348789</v>
      </c>
      <c r="AR1707" s="1"/>
      <c r="AT1707">
        <f t="shared" si="751"/>
        <v>0</v>
      </c>
      <c r="AV1707">
        <f t="shared" si="752"/>
        <v>0</v>
      </c>
      <c r="AW1707">
        <f t="shared" si="753"/>
        <v>0</v>
      </c>
      <c r="AX1707">
        <f t="shared" si="754"/>
        <v>0</v>
      </c>
    </row>
    <row r="1708" spans="5:50" x14ac:dyDescent="0.35"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>
        <f t="shared" si="748"/>
        <v>252.230509749524</v>
      </c>
      <c r="W1708" s="1"/>
      <c r="X1708" s="1"/>
      <c r="Y1708" s="1"/>
      <c r="Z1708" s="1"/>
      <c r="AA1708" s="1"/>
      <c r="AB1708" s="1"/>
      <c r="AC1708" s="1"/>
      <c r="AD1708" s="1"/>
      <c r="AE1708" s="1"/>
      <c r="AF1708" s="1">
        <f t="shared" si="746"/>
        <v>7.608241679760569E-2</v>
      </c>
      <c r="AG1708" s="1"/>
      <c r="AH1708" s="1"/>
      <c r="AI1708" s="1"/>
      <c r="AJ1708" s="1"/>
      <c r="AK1708" s="1">
        <f t="shared" si="747"/>
        <v>0.29897919713472298</v>
      </c>
      <c r="AL1708" s="1"/>
      <c r="AM1708" s="1"/>
      <c r="AN1708" s="1"/>
      <c r="AO1708" s="1"/>
      <c r="AP1708" s="1">
        <f t="shared" si="749"/>
        <v>0</v>
      </c>
      <c r="AQ1708" s="1">
        <f t="shared" si="750"/>
        <v>683.75157052348789</v>
      </c>
      <c r="AR1708" s="1"/>
      <c r="AT1708">
        <f t="shared" si="751"/>
        <v>0</v>
      </c>
      <c r="AV1708">
        <f t="shared" si="752"/>
        <v>0</v>
      </c>
      <c r="AW1708">
        <f t="shared" si="753"/>
        <v>0</v>
      </c>
      <c r="AX1708">
        <f t="shared" si="754"/>
        <v>0</v>
      </c>
    </row>
    <row r="1709" spans="5:50" x14ac:dyDescent="0.35"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>
        <f t="shared" si="748"/>
        <v>252.230509749524</v>
      </c>
      <c r="W1709" s="1"/>
      <c r="X1709" s="1"/>
      <c r="Y1709" s="1"/>
      <c r="Z1709" s="1"/>
      <c r="AA1709" s="1"/>
      <c r="AB1709" s="1"/>
      <c r="AC1709" s="1"/>
      <c r="AD1709" s="1"/>
      <c r="AE1709" s="1"/>
      <c r="AF1709" s="1">
        <f t="shared" si="746"/>
        <v>7.608241679760569E-2</v>
      </c>
      <c r="AG1709" s="1"/>
      <c r="AH1709" s="1"/>
      <c r="AI1709" s="1"/>
      <c r="AJ1709" s="1"/>
      <c r="AK1709" s="1">
        <f t="shared" si="747"/>
        <v>0.29897919713472298</v>
      </c>
      <c r="AL1709" s="1"/>
      <c r="AM1709" s="1"/>
      <c r="AN1709" s="1"/>
      <c r="AO1709" s="1"/>
      <c r="AP1709" s="1">
        <f t="shared" si="749"/>
        <v>0</v>
      </c>
      <c r="AQ1709" s="1">
        <f t="shared" si="750"/>
        <v>683.75157052348789</v>
      </c>
      <c r="AR1709" s="1"/>
      <c r="AT1709">
        <f t="shared" si="751"/>
        <v>0</v>
      </c>
      <c r="AV1709">
        <f t="shared" si="752"/>
        <v>0</v>
      </c>
      <c r="AW1709">
        <f t="shared" si="753"/>
        <v>0</v>
      </c>
      <c r="AX1709">
        <f t="shared" si="754"/>
        <v>0</v>
      </c>
    </row>
    <row r="1710" spans="5:50" x14ac:dyDescent="0.35"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>
        <f t="shared" si="748"/>
        <v>252.230509749524</v>
      </c>
      <c r="W1710" s="1"/>
      <c r="X1710" s="1"/>
      <c r="Y1710" s="1"/>
      <c r="Z1710" s="1"/>
      <c r="AA1710" s="1"/>
      <c r="AB1710" s="1"/>
      <c r="AC1710" s="1"/>
      <c r="AD1710" s="1"/>
      <c r="AE1710" s="1"/>
      <c r="AF1710" s="1">
        <f t="shared" si="746"/>
        <v>7.608241679760569E-2</v>
      </c>
      <c r="AG1710" s="1"/>
      <c r="AH1710" s="1"/>
      <c r="AI1710" s="1"/>
      <c r="AJ1710" s="1"/>
      <c r="AK1710" s="1">
        <f t="shared" si="747"/>
        <v>0.29897919713472298</v>
      </c>
      <c r="AL1710" s="1"/>
      <c r="AM1710" s="1"/>
      <c r="AN1710" s="1"/>
      <c r="AO1710" s="1"/>
      <c r="AP1710" s="1">
        <f t="shared" si="749"/>
        <v>0</v>
      </c>
      <c r="AQ1710" s="1">
        <f t="shared" si="750"/>
        <v>683.75157052348789</v>
      </c>
      <c r="AR1710" s="1"/>
      <c r="AT1710">
        <f t="shared" si="751"/>
        <v>0</v>
      </c>
      <c r="AV1710">
        <f t="shared" si="752"/>
        <v>0</v>
      </c>
      <c r="AW1710">
        <f t="shared" si="753"/>
        <v>0</v>
      </c>
      <c r="AX1710">
        <f t="shared" si="754"/>
        <v>0</v>
      </c>
    </row>
    <row r="1711" spans="5:50" x14ac:dyDescent="0.35"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>
        <f t="shared" si="748"/>
        <v>252.230509749524</v>
      </c>
      <c r="W1711" s="1"/>
      <c r="X1711" s="1"/>
      <c r="Y1711" s="1"/>
      <c r="Z1711" s="1"/>
      <c r="AA1711" s="1"/>
      <c r="AB1711" s="1"/>
      <c r="AC1711" s="1"/>
      <c r="AD1711" s="1"/>
      <c r="AE1711" s="1"/>
      <c r="AF1711" s="1">
        <f t="shared" si="746"/>
        <v>7.608241679760569E-2</v>
      </c>
      <c r="AG1711" s="1"/>
      <c r="AH1711" s="1"/>
      <c r="AI1711" s="1"/>
      <c r="AJ1711" s="1"/>
      <c r="AK1711" s="1">
        <f t="shared" si="747"/>
        <v>0.29897919713472298</v>
      </c>
      <c r="AL1711" s="1"/>
      <c r="AM1711" s="1"/>
      <c r="AN1711" s="1"/>
      <c r="AO1711" s="1"/>
      <c r="AP1711" s="1">
        <f t="shared" si="749"/>
        <v>0</v>
      </c>
      <c r="AQ1711" s="1">
        <f t="shared" si="750"/>
        <v>683.75157052348789</v>
      </c>
      <c r="AR1711" s="1"/>
      <c r="AT1711">
        <f t="shared" si="751"/>
        <v>0</v>
      </c>
      <c r="AV1711">
        <f t="shared" si="752"/>
        <v>0</v>
      </c>
      <c r="AW1711">
        <f t="shared" si="753"/>
        <v>0</v>
      </c>
      <c r="AX1711">
        <f t="shared" si="754"/>
        <v>0</v>
      </c>
    </row>
    <row r="1712" spans="5:50" x14ac:dyDescent="0.35"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>
        <f t="shared" si="748"/>
        <v>252.230509749524</v>
      </c>
      <c r="W1712" s="1"/>
      <c r="X1712" s="1"/>
      <c r="Y1712" s="1"/>
      <c r="Z1712" s="1"/>
      <c r="AA1712" s="1"/>
      <c r="AB1712" s="1"/>
      <c r="AC1712" s="1"/>
      <c r="AD1712" s="1"/>
      <c r="AE1712" s="1"/>
      <c r="AF1712" s="1">
        <f t="shared" si="746"/>
        <v>7.608241679760569E-2</v>
      </c>
      <c r="AG1712" s="1"/>
      <c r="AH1712" s="1"/>
      <c r="AI1712" s="1"/>
      <c r="AJ1712" s="1"/>
      <c r="AK1712" s="1">
        <f t="shared" si="747"/>
        <v>0.29897919713472298</v>
      </c>
      <c r="AL1712" s="1"/>
      <c r="AM1712" s="1"/>
      <c r="AN1712" s="1"/>
      <c r="AO1712" s="1"/>
      <c r="AP1712" s="1">
        <f t="shared" si="749"/>
        <v>0</v>
      </c>
      <c r="AQ1712" s="1">
        <f t="shared" si="750"/>
        <v>683.75157052348789</v>
      </c>
      <c r="AR1712" s="1"/>
      <c r="AT1712">
        <f t="shared" si="751"/>
        <v>0</v>
      </c>
      <c r="AV1712">
        <f t="shared" si="752"/>
        <v>0</v>
      </c>
      <c r="AW1712">
        <f t="shared" si="753"/>
        <v>0</v>
      </c>
      <c r="AX1712">
        <f t="shared" si="754"/>
        <v>0</v>
      </c>
    </row>
    <row r="1713" spans="5:50" x14ac:dyDescent="0.35"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>
        <f t="shared" si="748"/>
        <v>252.230509749524</v>
      </c>
      <c r="W1713" s="1"/>
      <c r="X1713" s="1"/>
      <c r="Y1713" s="1"/>
      <c r="Z1713" s="1"/>
      <c r="AA1713" s="1"/>
      <c r="AB1713" s="1"/>
      <c r="AC1713" s="1"/>
      <c r="AD1713" s="1"/>
      <c r="AE1713" s="1"/>
      <c r="AF1713" s="1">
        <f t="shared" si="746"/>
        <v>7.608241679760569E-2</v>
      </c>
      <c r="AG1713" s="1"/>
      <c r="AH1713" s="1"/>
      <c r="AI1713" s="1"/>
      <c r="AJ1713" s="1"/>
      <c r="AK1713" s="1">
        <f t="shared" si="747"/>
        <v>0.29897919713472298</v>
      </c>
      <c r="AL1713" s="1"/>
      <c r="AM1713" s="1"/>
      <c r="AN1713" s="1"/>
      <c r="AO1713" s="1"/>
      <c r="AP1713" s="1">
        <f t="shared" si="749"/>
        <v>0</v>
      </c>
      <c r="AQ1713" s="1">
        <f t="shared" si="750"/>
        <v>683.75157052348789</v>
      </c>
      <c r="AR1713" s="1"/>
      <c r="AT1713">
        <f t="shared" si="751"/>
        <v>0</v>
      </c>
      <c r="AV1713">
        <f t="shared" si="752"/>
        <v>0</v>
      </c>
      <c r="AW1713">
        <f t="shared" si="753"/>
        <v>0</v>
      </c>
      <c r="AX1713">
        <f t="shared" si="754"/>
        <v>0</v>
      </c>
    </row>
    <row r="1714" spans="5:50" x14ac:dyDescent="0.35"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>
        <f t="shared" si="748"/>
        <v>252.230509749524</v>
      </c>
      <c r="W1714" s="1"/>
      <c r="X1714" s="1"/>
      <c r="Y1714" s="1"/>
      <c r="Z1714" s="1"/>
      <c r="AA1714" s="1"/>
      <c r="AB1714" s="1"/>
      <c r="AC1714" s="1"/>
      <c r="AD1714" s="1"/>
      <c r="AE1714" s="1"/>
      <c r="AF1714" s="1">
        <f t="shared" si="746"/>
        <v>7.608241679760569E-2</v>
      </c>
      <c r="AG1714" s="1"/>
      <c r="AH1714" s="1"/>
      <c r="AI1714" s="1"/>
      <c r="AJ1714" s="1"/>
      <c r="AK1714" s="1">
        <f t="shared" si="747"/>
        <v>0.29897919713472298</v>
      </c>
      <c r="AL1714" s="1"/>
      <c r="AM1714" s="1"/>
      <c r="AN1714" s="1"/>
      <c r="AO1714" s="1"/>
      <c r="AP1714" s="1">
        <f t="shared" si="749"/>
        <v>0</v>
      </c>
      <c r="AQ1714" s="1">
        <f t="shared" si="750"/>
        <v>683.75157052348789</v>
      </c>
      <c r="AR1714" s="1"/>
      <c r="AT1714">
        <f t="shared" si="751"/>
        <v>0</v>
      </c>
      <c r="AV1714">
        <f t="shared" si="752"/>
        <v>0</v>
      </c>
      <c r="AW1714">
        <f t="shared" si="753"/>
        <v>0</v>
      </c>
      <c r="AX1714">
        <f t="shared" si="754"/>
        <v>0</v>
      </c>
    </row>
    <row r="1715" spans="5:50" x14ac:dyDescent="0.35"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>
        <f t="shared" si="748"/>
        <v>252.230509749524</v>
      </c>
      <c r="W1715" s="1"/>
      <c r="X1715" s="1"/>
      <c r="Y1715" s="1"/>
      <c r="Z1715" s="1"/>
      <c r="AA1715" s="1"/>
      <c r="AB1715" s="1"/>
      <c r="AC1715" s="1"/>
      <c r="AD1715" s="1"/>
      <c r="AE1715" s="1"/>
      <c r="AF1715" s="1">
        <f t="shared" si="746"/>
        <v>7.608241679760569E-2</v>
      </c>
      <c r="AG1715" s="1"/>
      <c r="AH1715" s="1"/>
      <c r="AI1715" s="1"/>
      <c r="AJ1715" s="1"/>
      <c r="AK1715" s="1">
        <f t="shared" si="747"/>
        <v>0.29897919713472298</v>
      </c>
      <c r="AL1715" s="1"/>
      <c r="AM1715" s="1"/>
      <c r="AN1715" s="1"/>
      <c r="AO1715" s="1"/>
      <c r="AP1715" s="1">
        <f t="shared" si="749"/>
        <v>0</v>
      </c>
      <c r="AQ1715" s="1">
        <f t="shared" si="750"/>
        <v>683.75157052348789</v>
      </c>
      <c r="AR1715" s="1"/>
      <c r="AT1715">
        <f t="shared" si="751"/>
        <v>0</v>
      </c>
      <c r="AV1715">
        <f t="shared" si="752"/>
        <v>0</v>
      </c>
      <c r="AW1715">
        <f t="shared" si="753"/>
        <v>0</v>
      </c>
      <c r="AX1715">
        <f t="shared" si="754"/>
        <v>0</v>
      </c>
    </row>
    <row r="1716" spans="5:50" x14ac:dyDescent="0.35"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>
        <f t="shared" si="748"/>
        <v>252.230509749524</v>
      </c>
      <c r="W1716" s="1"/>
      <c r="X1716" s="1"/>
      <c r="Y1716" s="1"/>
      <c r="Z1716" s="1"/>
      <c r="AA1716" s="1"/>
      <c r="AB1716" s="1"/>
      <c r="AC1716" s="1"/>
      <c r="AD1716" s="1"/>
      <c r="AE1716" s="1"/>
      <c r="AF1716" s="1">
        <f t="shared" si="746"/>
        <v>7.608241679760569E-2</v>
      </c>
      <c r="AG1716" s="1"/>
      <c r="AH1716" s="1"/>
      <c r="AI1716" s="1"/>
      <c r="AJ1716" s="1"/>
      <c r="AK1716" s="1">
        <f t="shared" si="747"/>
        <v>0.29897919713472298</v>
      </c>
      <c r="AL1716" s="1"/>
      <c r="AM1716" s="1"/>
      <c r="AN1716" s="1"/>
      <c r="AO1716" s="1"/>
      <c r="AP1716" s="1">
        <f t="shared" si="749"/>
        <v>0</v>
      </c>
      <c r="AQ1716" s="1">
        <f t="shared" si="750"/>
        <v>683.75157052348789</v>
      </c>
      <c r="AR1716" s="1"/>
      <c r="AT1716">
        <f t="shared" si="751"/>
        <v>0</v>
      </c>
      <c r="AV1716">
        <f t="shared" si="752"/>
        <v>0</v>
      </c>
      <c r="AW1716">
        <f t="shared" si="753"/>
        <v>0</v>
      </c>
      <c r="AX1716">
        <f t="shared" si="754"/>
        <v>0</v>
      </c>
    </row>
    <row r="1717" spans="5:50" x14ac:dyDescent="0.35"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>
        <f t="shared" si="748"/>
        <v>252.230509749524</v>
      </c>
      <c r="W1717" s="1"/>
      <c r="X1717" s="1"/>
      <c r="Y1717" s="1"/>
      <c r="Z1717" s="1"/>
      <c r="AA1717" s="1"/>
      <c r="AB1717" s="1"/>
      <c r="AC1717" s="1"/>
      <c r="AD1717" s="1"/>
      <c r="AE1717" s="1"/>
      <c r="AF1717" s="1">
        <f t="shared" si="746"/>
        <v>7.608241679760569E-2</v>
      </c>
      <c r="AG1717" s="1"/>
      <c r="AH1717" s="1"/>
      <c r="AI1717" s="1"/>
      <c r="AJ1717" s="1"/>
      <c r="AK1717" s="1">
        <f t="shared" si="747"/>
        <v>0.29897919713472298</v>
      </c>
      <c r="AL1717" s="1"/>
      <c r="AM1717" s="1"/>
      <c r="AN1717" s="1"/>
      <c r="AO1717" s="1"/>
      <c r="AP1717" s="1">
        <f t="shared" si="749"/>
        <v>0</v>
      </c>
      <c r="AQ1717" s="1">
        <f t="shared" si="750"/>
        <v>683.75157052348789</v>
      </c>
      <c r="AR1717" s="1"/>
      <c r="AT1717">
        <f t="shared" si="751"/>
        <v>0</v>
      </c>
      <c r="AV1717">
        <f t="shared" si="752"/>
        <v>0</v>
      </c>
      <c r="AW1717">
        <f t="shared" si="753"/>
        <v>0</v>
      </c>
      <c r="AX1717">
        <f t="shared" si="754"/>
        <v>0</v>
      </c>
    </row>
    <row r="1718" spans="5:50" x14ac:dyDescent="0.35"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>
        <f t="shared" si="748"/>
        <v>252.230509749524</v>
      </c>
      <c r="W1718" s="1"/>
      <c r="X1718" s="1"/>
      <c r="Y1718" s="1"/>
      <c r="Z1718" s="1"/>
      <c r="AA1718" s="1"/>
      <c r="AB1718" s="1"/>
      <c r="AC1718" s="1"/>
      <c r="AD1718" s="1"/>
      <c r="AE1718" s="1"/>
      <c r="AF1718" s="1">
        <f t="shared" si="746"/>
        <v>7.608241679760569E-2</v>
      </c>
      <c r="AG1718" s="1"/>
      <c r="AH1718" s="1"/>
      <c r="AI1718" s="1"/>
      <c r="AJ1718" s="1"/>
      <c r="AK1718" s="1">
        <f t="shared" si="747"/>
        <v>0.29897919713472298</v>
      </c>
      <c r="AL1718" s="1"/>
      <c r="AM1718" s="1"/>
      <c r="AN1718" s="1"/>
      <c r="AO1718" s="1"/>
      <c r="AP1718" s="1">
        <f t="shared" si="749"/>
        <v>0</v>
      </c>
      <c r="AQ1718" s="1">
        <f t="shared" si="750"/>
        <v>683.75157052348789</v>
      </c>
      <c r="AR1718" s="1"/>
      <c r="AT1718">
        <f t="shared" si="751"/>
        <v>0</v>
      </c>
      <c r="AV1718">
        <f t="shared" si="752"/>
        <v>0</v>
      </c>
      <c r="AW1718">
        <f t="shared" si="753"/>
        <v>0</v>
      </c>
      <c r="AX1718">
        <f t="shared" si="754"/>
        <v>0</v>
      </c>
    </row>
    <row r="1719" spans="5:50" x14ac:dyDescent="0.35"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>
        <f t="shared" si="748"/>
        <v>252.230509749524</v>
      </c>
      <c r="W1719" s="1"/>
      <c r="X1719" s="1"/>
      <c r="Y1719" s="1"/>
      <c r="Z1719" s="1"/>
      <c r="AA1719" s="1"/>
      <c r="AB1719" s="1"/>
      <c r="AC1719" s="1"/>
      <c r="AD1719" s="1"/>
      <c r="AE1719" s="1"/>
      <c r="AF1719" s="1">
        <f t="shared" si="746"/>
        <v>7.608241679760569E-2</v>
      </c>
      <c r="AG1719" s="1"/>
      <c r="AH1719" s="1"/>
      <c r="AI1719" s="1"/>
      <c r="AJ1719" s="1"/>
      <c r="AK1719" s="1">
        <f t="shared" si="747"/>
        <v>0.29897919713472298</v>
      </c>
      <c r="AL1719" s="1"/>
      <c r="AM1719" s="1"/>
      <c r="AN1719" s="1"/>
      <c r="AO1719" s="1"/>
      <c r="AP1719" s="1">
        <f t="shared" si="749"/>
        <v>0</v>
      </c>
      <c r="AQ1719" s="1">
        <f t="shared" si="750"/>
        <v>683.75157052348789</v>
      </c>
      <c r="AR1719" s="1"/>
      <c r="AT1719">
        <f t="shared" si="751"/>
        <v>0</v>
      </c>
      <c r="AV1719">
        <f t="shared" si="752"/>
        <v>0</v>
      </c>
      <c r="AW1719">
        <f t="shared" si="753"/>
        <v>0</v>
      </c>
      <c r="AX1719">
        <f t="shared" si="754"/>
        <v>0</v>
      </c>
    </row>
    <row r="1720" spans="5:50" x14ac:dyDescent="0.35"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>
        <f t="shared" si="748"/>
        <v>252.230509749524</v>
      </c>
      <c r="W1720" s="1"/>
      <c r="X1720" s="1"/>
      <c r="Y1720" s="1"/>
      <c r="Z1720" s="1"/>
      <c r="AA1720" s="1"/>
      <c r="AB1720" s="1"/>
      <c r="AC1720" s="1"/>
      <c r="AD1720" s="1"/>
      <c r="AE1720" s="1"/>
      <c r="AF1720" s="1">
        <f t="shared" si="746"/>
        <v>7.608241679760569E-2</v>
      </c>
      <c r="AG1720" s="1"/>
      <c r="AH1720" s="1"/>
      <c r="AI1720" s="1"/>
      <c r="AJ1720" s="1"/>
      <c r="AK1720" s="1">
        <f t="shared" si="747"/>
        <v>0.29897919713472298</v>
      </c>
      <c r="AL1720" s="1"/>
      <c r="AM1720" s="1"/>
      <c r="AN1720" s="1"/>
      <c r="AO1720" s="1"/>
      <c r="AP1720" s="1">
        <f t="shared" si="749"/>
        <v>0</v>
      </c>
      <c r="AQ1720" s="1">
        <f t="shared" si="750"/>
        <v>683.75157052348789</v>
      </c>
      <c r="AR1720" s="1"/>
      <c r="AT1720">
        <f t="shared" si="751"/>
        <v>0</v>
      </c>
      <c r="AV1720">
        <f t="shared" si="752"/>
        <v>0</v>
      </c>
      <c r="AW1720">
        <f t="shared" si="753"/>
        <v>0</v>
      </c>
      <c r="AX1720">
        <f t="shared" si="754"/>
        <v>0</v>
      </c>
    </row>
    <row r="1721" spans="5:50" x14ac:dyDescent="0.35"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>
        <f t="shared" si="748"/>
        <v>252.230509749524</v>
      </c>
      <c r="W1721" s="1"/>
      <c r="X1721" s="1"/>
      <c r="Y1721" s="1"/>
      <c r="Z1721" s="1"/>
      <c r="AA1721" s="1"/>
      <c r="AB1721" s="1"/>
      <c r="AC1721" s="1"/>
      <c r="AD1721" s="1"/>
      <c r="AE1721" s="1"/>
      <c r="AF1721" s="1">
        <f t="shared" si="746"/>
        <v>7.608241679760569E-2</v>
      </c>
      <c r="AG1721" s="1"/>
      <c r="AH1721" s="1"/>
      <c r="AI1721" s="1"/>
      <c r="AJ1721" s="1"/>
      <c r="AK1721" s="1">
        <f t="shared" si="747"/>
        <v>0.29897919713472298</v>
      </c>
      <c r="AL1721" s="1"/>
      <c r="AM1721" s="1"/>
      <c r="AN1721" s="1"/>
      <c r="AO1721" s="1"/>
      <c r="AP1721" s="1">
        <f t="shared" si="749"/>
        <v>0</v>
      </c>
      <c r="AQ1721" s="1">
        <f t="shared" si="750"/>
        <v>683.75157052348789</v>
      </c>
      <c r="AR1721" s="1"/>
      <c r="AT1721">
        <f t="shared" si="751"/>
        <v>0</v>
      </c>
      <c r="AV1721">
        <f t="shared" si="752"/>
        <v>0</v>
      </c>
      <c r="AW1721">
        <f t="shared" si="753"/>
        <v>0</v>
      </c>
      <c r="AX1721">
        <f t="shared" si="754"/>
        <v>0</v>
      </c>
    </row>
    <row r="1722" spans="5:50" x14ac:dyDescent="0.35"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>
        <f t="shared" si="748"/>
        <v>252.230509749524</v>
      </c>
      <c r="W1722" s="1"/>
      <c r="X1722" s="1"/>
      <c r="Y1722" s="1"/>
      <c r="Z1722" s="1"/>
      <c r="AA1722" s="1"/>
      <c r="AB1722" s="1"/>
      <c r="AC1722" s="1"/>
      <c r="AD1722" s="1"/>
      <c r="AE1722" s="1"/>
      <c r="AF1722" s="1">
        <f t="shared" si="746"/>
        <v>7.608241679760569E-2</v>
      </c>
      <c r="AG1722" s="1"/>
      <c r="AH1722" s="1"/>
      <c r="AI1722" s="1"/>
      <c r="AJ1722" s="1"/>
      <c r="AK1722" s="1">
        <f t="shared" si="747"/>
        <v>0.29897919713472298</v>
      </c>
      <c r="AL1722" s="1"/>
      <c r="AM1722" s="1"/>
      <c r="AN1722" s="1"/>
      <c r="AO1722" s="1"/>
      <c r="AP1722" s="1">
        <f t="shared" si="749"/>
        <v>0</v>
      </c>
      <c r="AQ1722" s="1">
        <f t="shared" si="750"/>
        <v>683.75157052348789</v>
      </c>
      <c r="AR1722" s="1"/>
      <c r="AT1722">
        <f t="shared" si="751"/>
        <v>0</v>
      </c>
      <c r="AV1722">
        <f t="shared" si="752"/>
        <v>0</v>
      </c>
      <c r="AW1722">
        <f t="shared" si="753"/>
        <v>0</v>
      </c>
      <c r="AX1722">
        <f t="shared" si="754"/>
        <v>0</v>
      </c>
    </row>
    <row r="1723" spans="5:50" x14ac:dyDescent="0.35"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>
        <f t="shared" si="748"/>
        <v>252.230509749524</v>
      </c>
      <c r="W1723" s="1"/>
      <c r="X1723" s="1"/>
      <c r="Y1723" s="1"/>
      <c r="Z1723" s="1"/>
      <c r="AA1723" s="1"/>
      <c r="AB1723" s="1"/>
      <c r="AC1723" s="1"/>
      <c r="AD1723" s="1"/>
      <c r="AE1723" s="1"/>
      <c r="AF1723" s="1">
        <f t="shared" si="746"/>
        <v>7.608241679760569E-2</v>
      </c>
      <c r="AG1723" s="1"/>
      <c r="AH1723" s="1"/>
      <c r="AI1723" s="1"/>
      <c r="AJ1723" s="1"/>
      <c r="AK1723" s="1">
        <f t="shared" si="747"/>
        <v>0.29897919713472298</v>
      </c>
      <c r="AL1723" s="1"/>
      <c r="AM1723" s="1"/>
      <c r="AN1723" s="1"/>
      <c r="AO1723" s="1"/>
      <c r="AP1723" s="1">
        <f t="shared" si="749"/>
        <v>0</v>
      </c>
      <c r="AQ1723" s="1">
        <f t="shared" si="750"/>
        <v>683.75157052348789</v>
      </c>
      <c r="AR1723" s="1"/>
      <c r="AT1723">
        <f t="shared" si="751"/>
        <v>0</v>
      </c>
      <c r="AV1723">
        <f t="shared" si="752"/>
        <v>0</v>
      </c>
      <c r="AW1723">
        <f t="shared" si="753"/>
        <v>0</v>
      </c>
      <c r="AX1723">
        <f t="shared" si="754"/>
        <v>0</v>
      </c>
    </row>
    <row r="1724" spans="5:50" x14ac:dyDescent="0.35"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>
        <f t="shared" si="748"/>
        <v>252.230509749524</v>
      </c>
      <c r="W1724" s="1"/>
      <c r="X1724" s="1"/>
      <c r="Y1724" s="1"/>
      <c r="Z1724" s="1"/>
      <c r="AA1724" s="1"/>
      <c r="AB1724" s="1"/>
      <c r="AC1724" s="1"/>
      <c r="AD1724" s="1"/>
      <c r="AE1724" s="1"/>
      <c r="AF1724" s="1">
        <f t="shared" si="746"/>
        <v>7.608241679760569E-2</v>
      </c>
      <c r="AG1724" s="1"/>
      <c r="AH1724" s="1"/>
      <c r="AI1724" s="1"/>
      <c r="AJ1724" s="1"/>
      <c r="AK1724" s="1">
        <f t="shared" si="747"/>
        <v>0.29897919713472298</v>
      </c>
      <c r="AL1724" s="1"/>
      <c r="AM1724" s="1"/>
      <c r="AN1724" s="1"/>
      <c r="AO1724" s="1"/>
      <c r="AP1724" s="1">
        <f t="shared" si="749"/>
        <v>0</v>
      </c>
      <c r="AQ1724" s="1">
        <f t="shared" si="750"/>
        <v>683.75157052348789</v>
      </c>
      <c r="AR1724" s="1"/>
      <c r="AT1724">
        <f t="shared" si="751"/>
        <v>0</v>
      </c>
      <c r="AV1724">
        <f t="shared" si="752"/>
        <v>0</v>
      </c>
      <c r="AW1724">
        <f t="shared" si="753"/>
        <v>0</v>
      </c>
      <c r="AX1724">
        <f t="shared" si="754"/>
        <v>0</v>
      </c>
    </row>
    <row r="1725" spans="5:50" x14ac:dyDescent="0.35"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>
        <f t="shared" si="748"/>
        <v>252.230509749524</v>
      </c>
      <c r="W1725" s="1"/>
      <c r="X1725" s="1"/>
      <c r="Y1725" s="1"/>
      <c r="Z1725" s="1"/>
      <c r="AA1725" s="1"/>
      <c r="AB1725" s="1"/>
      <c r="AC1725" s="1"/>
      <c r="AD1725" s="1"/>
      <c r="AE1725" s="1"/>
      <c r="AF1725" s="1">
        <f t="shared" si="746"/>
        <v>7.608241679760569E-2</v>
      </c>
      <c r="AG1725" s="1"/>
      <c r="AH1725" s="1"/>
      <c r="AI1725" s="1"/>
      <c r="AJ1725" s="1"/>
      <c r="AK1725" s="1">
        <f t="shared" si="747"/>
        <v>0.29897919713472298</v>
      </c>
      <c r="AL1725" s="1"/>
      <c r="AM1725" s="1"/>
      <c r="AN1725" s="1"/>
      <c r="AO1725" s="1"/>
      <c r="AP1725" s="1">
        <f t="shared" si="749"/>
        <v>0</v>
      </c>
      <c r="AQ1725" s="1">
        <f t="shared" si="750"/>
        <v>683.75157052348789</v>
      </c>
      <c r="AR1725" s="1"/>
      <c r="AT1725">
        <f t="shared" si="751"/>
        <v>0</v>
      </c>
      <c r="AV1725">
        <f t="shared" si="752"/>
        <v>0</v>
      </c>
      <c r="AW1725">
        <f t="shared" si="753"/>
        <v>0</v>
      </c>
      <c r="AX1725">
        <f t="shared" si="754"/>
        <v>0</v>
      </c>
    </row>
    <row r="1726" spans="5:50" x14ac:dyDescent="0.35"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>
        <f t="shared" si="748"/>
        <v>252.230509749524</v>
      </c>
      <c r="W1726" s="1"/>
      <c r="X1726" s="1"/>
      <c r="Y1726" s="1"/>
      <c r="Z1726" s="1"/>
      <c r="AA1726" s="1"/>
      <c r="AB1726" s="1"/>
      <c r="AC1726" s="1"/>
      <c r="AD1726" s="1"/>
      <c r="AE1726" s="1"/>
      <c r="AF1726" s="1">
        <f t="shared" si="746"/>
        <v>7.608241679760569E-2</v>
      </c>
      <c r="AG1726" s="1"/>
      <c r="AH1726" s="1"/>
      <c r="AI1726" s="1"/>
      <c r="AJ1726" s="1"/>
      <c r="AK1726" s="1">
        <f t="shared" si="747"/>
        <v>0.29897919713472298</v>
      </c>
      <c r="AL1726" s="1"/>
      <c r="AM1726" s="1"/>
      <c r="AN1726" s="1"/>
      <c r="AO1726" s="1"/>
      <c r="AP1726" s="1">
        <f t="shared" si="749"/>
        <v>0</v>
      </c>
      <c r="AQ1726" s="1">
        <f t="shared" si="750"/>
        <v>683.75157052348789</v>
      </c>
      <c r="AR1726" s="1"/>
      <c r="AT1726">
        <f t="shared" si="751"/>
        <v>0</v>
      </c>
      <c r="AV1726">
        <f t="shared" si="752"/>
        <v>0</v>
      </c>
      <c r="AW1726">
        <f t="shared" si="753"/>
        <v>0</v>
      </c>
      <c r="AX1726">
        <f t="shared" si="754"/>
        <v>0</v>
      </c>
    </row>
    <row r="1727" spans="5:50" x14ac:dyDescent="0.35"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>
        <f t="shared" si="748"/>
        <v>252.230509749524</v>
      </c>
      <c r="W1727" s="1"/>
      <c r="X1727" s="1"/>
      <c r="Y1727" s="1"/>
      <c r="Z1727" s="1"/>
      <c r="AA1727" s="1"/>
      <c r="AB1727" s="1"/>
      <c r="AC1727" s="1"/>
      <c r="AD1727" s="1"/>
      <c r="AE1727" s="1"/>
      <c r="AF1727" s="1">
        <f t="shared" si="746"/>
        <v>7.608241679760569E-2</v>
      </c>
      <c r="AG1727" s="1"/>
      <c r="AH1727" s="1"/>
      <c r="AI1727" s="1"/>
      <c r="AJ1727" s="1"/>
      <c r="AK1727" s="1">
        <f t="shared" si="747"/>
        <v>0.29897919713472298</v>
      </c>
      <c r="AL1727" s="1"/>
      <c r="AM1727" s="1"/>
      <c r="AN1727" s="1"/>
      <c r="AO1727" s="1"/>
      <c r="AP1727" s="1">
        <f t="shared" si="749"/>
        <v>0</v>
      </c>
      <c r="AQ1727" s="1">
        <f t="shared" si="750"/>
        <v>683.75157052348789</v>
      </c>
      <c r="AR1727" s="1"/>
      <c r="AT1727">
        <f t="shared" si="751"/>
        <v>0</v>
      </c>
      <c r="AV1727">
        <f t="shared" si="752"/>
        <v>0</v>
      </c>
      <c r="AW1727">
        <f t="shared" si="753"/>
        <v>0</v>
      </c>
      <c r="AX1727">
        <f t="shared" si="754"/>
        <v>0</v>
      </c>
    </row>
    <row r="1728" spans="5:50" x14ac:dyDescent="0.35"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>
        <f t="shared" si="748"/>
        <v>252.230509749524</v>
      </c>
      <c r="W1728" s="1"/>
      <c r="X1728" s="1"/>
      <c r="Y1728" s="1"/>
      <c r="Z1728" s="1"/>
      <c r="AA1728" s="1"/>
      <c r="AB1728" s="1"/>
      <c r="AC1728" s="1"/>
      <c r="AD1728" s="1"/>
      <c r="AE1728" s="1"/>
      <c r="AF1728" s="1">
        <f t="shared" si="746"/>
        <v>7.608241679760569E-2</v>
      </c>
      <c r="AG1728" s="1"/>
      <c r="AH1728" s="1"/>
      <c r="AI1728" s="1"/>
      <c r="AJ1728" s="1"/>
      <c r="AK1728" s="1">
        <f t="shared" si="747"/>
        <v>0.29897919713472298</v>
      </c>
      <c r="AL1728" s="1"/>
      <c r="AM1728" s="1"/>
      <c r="AN1728" s="1"/>
      <c r="AO1728" s="1"/>
      <c r="AP1728" s="1">
        <f t="shared" si="749"/>
        <v>0</v>
      </c>
      <c r="AQ1728" s="1">
        <f t="shared" si="750"/>
        <v>683.75157052348789</v>
      </c>
      <c r="AR1728" s="1"/>
      <c r="AT1728">
        <f t="shared" si="751"/>
        <v>0</v>
      </c>
      <c r="AV1728">
        <f t="shared" si="752"/>
        <v>0</v>
      </c>
      <c r="AW1728">
        <f t="shared" si="753"/>
        <v>0</v>
      </c>
      <c r="AX1728">
        <f t="shared" si="754"/>
        <v>0</v>
      </c>
    </row>
    <row r="1729" spans="5:50" x14ac:dyDescent="0.35"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>
        <f t="shared" si="748"/>
        <v>252.230509749524</v>
      </c>
      <c r="W1729" s="1"/>
      <c r="X1729" s="1"/>
      <c r="Y1729" s="1"/>
      <c r="Z1729" s="1"/>
      <c r="AA1729" s="1"/>
      <c r="AB1729" s="1"/>
      <c r="AC1729" s="1"/>
      <c r="AD1729" s="1"/>
      <c r="AE1729" s="1"/>
      <c r="AF1729" s="1">
        <f t="shared" si="746"/>
        <v>7.608241679760569E-2</v>
      </c>
      <c r="AG1729" s="1"/>
      <c r="AH1729" s="1"/>
      <c r="AI1729" s="1"/>
      <c r="AJ1729" s="1"/>
      <c r="AK1729" s="1">
        <f t="shared" si="747"/>
        <v>0.29897919713472298</v>
      </c>
      <c r="AL1729" s="1"/>
      <c r="AM1729" s="1"/>
      <c r="AN1729" s="1"/>
      <c r="AO1729" s="1"/>
      <c r="AP1729" s="1">
        <f t="shared" si="749"/>
        <v>0</v>
      </c>
      <c r="AQ1729" s="1">
        <f t="shared" si="750"/>
        <v>683.75157052348789</v>
      </c>
      <c r="AR1729" s="1"/>
      <c r="AT1729">
        <f t="shared" si="751"/>
        <v>0</v>
      </c>
      <c r="AV1729">
        <f t="shared" si="752"/>
        <v>0</v>
      </c>
      <c r="AW1729">
        <f t="shared" si="753"/>
        <v>0</v>
      </c>
      <c r="AX1729">
        <f t="shared" si="754"/>
        <v>0</v>
      </c>
    </row>
    <row r="1730" spans="5:50" x14ac:dyDescent="0.35"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>
        <f t="shared" si="748"/>
        <v>252.230509749524</v>
      </c>
      <c r="W1730" s="1"/>
      <c r="X1730" s="1"/>
      <c r="Y1730" s="1"/>
      <c r="Z1730" s="1"/>
      <c r="AA1730" s="1"/>
      <c r="AB1730" s="1"/>
      <c r="AC1730" s="1"/>
      <c r="AD1730" s="1"/>
      <c r="AE1730" s="1"/>
      <c r="AF1730" s="1">
        <f t="shared" si="746"/>
        <v>7.608241679760569E-2</v>
      </c>
      <c r="AG1730" s="1"/>
      <c r="AH1730" s="1"/>
      <c r="AI1730" s="1"/>
      <c r="AJ1730" s="1"/>
      <c r="AK1730" s="1">
        <f t="shared" si="747"/>
        <v>0.29897919713472298</v>
      </c>
      <c r="AL1730" s="1"/>
      <c r="AM1730" s="1"/>
      <c r="AN1730" s="1"/>
      <c r="AO1730" s="1"/>
      <c r="AP1730" s="1">
        <f t="shared" si="749"/>
        <v>0</v>
      </c>
      <c r="AQ1730" s="1">
        <f t="shared" si="750"/>
        <v>683.75157052348789</v>
      </c>
      <c r="AR1730" s="1"/>
      <c r="AT1730">
        <f t="shared" si="751"/>
        <v>0</v>
      </c>
      <c r="AV1730">
        <f t="shared" si="752"/>
        <v>0</v>
      </c>
      <c r="AW1730">
        <f t="shared" si="753"/>
        <v>0</v>
      </c>
      <c r="AX1730">
        <f t="shared" si="754"/>
        <v>0</v>
      </c>
    </row>
    <row r="1731" spans="5:50" x14ac:dyDescent="0.35"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>
        <f t="shared" si="748"/>
        <v>252.230509749524</v>
      </c>
      <c r="W1731" s="1"/>
      <c r="X1731" s="1"/>
      <c r="Y1731" s="1"/>
      <c r="Z1731" s="1"/>
      <c r="AA1731" s="1"/>
      <c r="AB1731" s="1"/>
      <c r="AC1731" s="1"/>
      <c r="AD1731" s="1"/>
      <c r="AE1731" s="1"/>
      <c r="AF1731" s="1">
        <f t="shared" ref="AF1731:AF1794" si="755">0.8*AF1730+0.2*MIN(1.5*B$51,MAX(0.5*B$51,V1731*B$18/(B$18-1)))</f>
        <v>7.608241679760569E-2</v>
      </c>
      <c r="AG1731" s="1"/>
      <c r="AH1731" s="1"/>
      <c r="AI1731" s="1"/>
      <c r="AJ1731" s="1"/>
      <c r="AK1731" s="1">
        <f t="shared" ref="AK1731:AK1794" si="756">$B$8*(1 + $B$54*LN(1 + AR1731/$B$10))</f>
        <v>0.29897919713472298</v>
      </c>
      <c r="AL1731" s="1"/>
      <c r="AM1731" s="1"/>
      <c r="AN1731" s="1"/>
      <c r="AO1731" s="1"/>
      <c r="AP1731" s="1">
        <f t="shared" si="749"/>
        <v>0</v>
      </c>
      <c r="AQ1731" s="1">
        <f t="shared" si="750"/>
        <v>683.75157052348789</v>
      </c>
      <c r="AR1731" s="1"/>
      <c r="AT1731">
        <f t="shared" si="751"/>
        <v>0</v>
      </c>
      <c r="AV1731">
        <f t="shared" si="752"/>
        <v>0</v>
      </c>
      <c r="AW1731">
        <f t="shared" si="753"/>
        <v>0</v>
      </c>
      <c r="AX1731">
        <f t="shared" si="754"/>
        <v>0</v>
      </c>
    </row>
    <row r="1732" spans="5:50" x14ac:dyDescent="0.35"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>
        <f t="shared" si="748"/>
        <v>252.230509749524</v>
      </c>
      <c r="W1732" s="1"/>
      <c r="X1732" s="1"/>
      <c r="Y1732" s="1"/>
      <c r="Z1732" s="1"/>
      <c r="AA1732" s="1"/>
      <c r="AB1732" s="1"/>
      <c r="AC1732" s="1"/>
      <c r="AD1732" s="1"/>
      <c r="AE1732" s="1"/>
      <c r="AF1732" s="1">
        <f t="shared" si="755"/>
        <v>7.608241679760569E-2</v>
      </c>
      <c r="AG1732" s="1"/>
      <c r="AH1732" s="1"/>
      <c r="AI1732" s="1"/>
      <c r="AJ1732" s="1"/>
      <c r="AK1732" s="1">
        <f t="shared" si="756"/>
        <v>0.29897919713472298</v>
      </c>
      <c r="AL1732" s="1"/>
      <c r="AM1732" s="1"/>
      <c r="AN1732" s="1"/>
      <c r="AO1732" s="1"/>
      <c r="AP1732" s="1">
        <f t="shared" si="749"/>
        <v>0</v>
      </c>
      <c r="AQ1732" s="1">
        <f t="shared" si="750"/>
        <v>683.75157052348789</v>
      </c>
      <c r="AR1732" s="1"/>
      <c r="AT1732">
        <f t="shared" si="751"/>
        <v>0</v>
      </c>
      <c r="AV1732">
        <f t="shared" si="752"/>
        <v>0</v>
      </c>
      <c r="AW1732">
        <f t="shared" si="753"/>
        <v>0</v>
      </c>
      <c r="AX1732">
        <f t="shared" si="754"/>
        <v>0</v>
      </c>
    </row>
    <row r="1733" spans="5:50" x14ac:dyDescent="0.35"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>
        <f t="shared" si="748"/>
        <v>252.230509749524</v>
      </c>
      <c r="W1733" s="1"/>
      <c r="X1733" s="1"/>
      <c r="Y1733" s="1"/>
      <c r="Z1733" s="1"/>
      <c r="AA1733" s="1"/>
      <c r="AB1733" s="1"/>
      <c r="AC1733" s="1"/>
      <c r="AD1733" s="1"/>
      <c r="AE1733" s="1"/>
      <c r="AF1733" s="1">
        <f t="shared" si="755"/>
        <v>7.608241679760569E-2</v>
      </c>
      <c r="AG1733" s="1"/>
      <c r="AH1733" s="1"/>
      <c r="AI1733" s="1"/>
      <c r="AJ1733" s="1"/>
      <c r="AK1733" s="1">
        <f t="shared" si="756"/>
        <v>0.29897919713472298</v>
      </c>
      <c r="AL1733" s="1"/>
      <c r="AM1733" s="1"/>
      <c r="AN1733" s="1"/>
      <c r="AO1733" s="1"/>
      <c r="AP1733" s="1">
        <f t="shared" si="749"/>
        <v>0</v>
      </c>
      <c r="AQ1733" s="1">
        <f t="shared" si="750"/>
        <v>683.75157052348789</v>
      </c>
      <c r="AR1733" s="1"/>
      <c r="AT1733">
        <f t="shared" si="751"/>
        <v>0</v>
      </c>
      <c r="AV1733">
        <f t="shared" si="752"/>
        <v>0</v>
      </c>
      <c r="AW1733">
        <f t="shared" si="753"/>
        <v>0</v>
      </c>
      <c r="AX1733">
        <f t="shared" si="754"/>
        <v>0</v>
      </c>
    </row>
    <row r="1734" spans="5:50" x14ac:dyDescent="0.35"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>
        <f t="shared" si="748"/>
        <v>252.230509749524</v>
      </c>
      <c r="W1734" s="1"/>
      <c r="X1734" s="1"/>
      <c r="Y1734" s="1"/>
      <c r="Z1734" s="1"/>
      <c r="AA1734" s="1"/>
      <c r="AB1734" s="1"/>
      <c r="AC1734" s="1"/>
      <c r="AD1734" s="1"/>
      <c r="AE1734" s="1"/>
      <c r="AF1734" s="1">
        <f t="shared" si="755"/>
        <v>7.608241679760569E-2</v>
      </c>
      <c r="AG1734" s="1"/>
      <c r="AH1734" s="1"/>
      <c r="AI1734" s="1"/>
      <c r="AJ1734" s="1"/>
      <c r="AK1734" s="1">
        <f t="shared" si="756"/>
        <v>0.29897919713472298</v>
      </c>
      <c r="AL1734" s="1"/>
      <c r="AM1734" s="1"/>
      <c r="AN1734" s="1"/>
      <c r="AO1734" s="1"/>
      <c r="AP1734" s="1">
        <f t="shared" si="749"/>
        <v>0</v>
      </c>
      <c r="AQ1734" s="1">
        <f t="shared" si="750"/>
        <v>683.75157052348789</v>
      </c>
      <c r="AR1734" s="1"/>
      <c r="AT1734">
        <f t="shared" si="751"/>
        <v>0</v>
      </c>
      <c r="AV1734">
        <f t="shared" si="752"/>
        <v>0</v>
      </c>
      <c r="AW1734">
        <f t="shared" si="753"/>
        <v>0</v>
      </c>
      <c r="AX1734">
        <f t="shared" si="754"/>
        <v>0</v>
      </c>
    </row>
    <row r="1735" spans="5:50" x14ac:dyDescent="0.35"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>
        <f t="shared" si="748"/>
        <v>252.230509749524</v>
      </c>
      <c r="W1735" s="1"/>
      <c r="X1735" s="1"/>
      <c r="Y1735" s="1"/>
      <c r="Z1735" s="1"/>
      <c r="AA1735" s="1"/>
      <c r="AB1735" s="1"/>
      <c r="AC1735" s="1"/>
      <c r="AD1735" s="1"/>
      <c r="AE1735" s="1"/>
      <c r="AF1735" s="1">
        <f t="shared" si="755"/>
        <v>7.608241679760569E-2</v>
      </c>
      <c r="AG1735" s="1"/>
      <c r="AH1735" s="1"/>
      <c r="AI1735" s="1"/>
      <c r="AJ1735" s="1"/>
      <c r="AK1735" s="1">
        <f t="shared" si="756"/>
        <v>0.29897919713472298</v>
      </c>
      <c r="AL1735" s="1"/>
      <c r="AM1735" s="1"/>
      <c r="AN1735" s="1"/>
      <c r="AO1735" s="1"/>
      <c r="AP1735" s="1">
        <f t="shared" si="749"/>
        <v>0</v>
      </c>
      <c r="AQ1735" s="1">
        <f t="shared" si="750"/>
        <v>683.75157052348789</v>
      </c>
      <c r="AR1735" s="1"/>
      <c r="AT1735">
        <f t="shared" si="751"/>
        <v>0</v>
      </c>
      <c r="AV1735">
        <f t="shared" si="752"/>
        <v>0</v>
      </c>
      <c r="AW1735">
        <f t="shared" si="753"/>
        <v>0</v>
      </c>
      <c r="AX1735">
        <f t="shared" si="754"/>
        <v>0</v>
      </c>
    </row>
    <row r="1736" spans="5:50" x14ac:dyDescent="0.35"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>
        <f t="shared" si="748"/>
        <v>252.230509749524</v>
      </c>
      <c r="W1736" s="1"/>
      <c r="X1736" s="1"/>
      <c r="Y1736" s="1"/>
      <c r="Z1736" s="1"/>
      <c r="AA1736" s="1"/>
      <c r="AB1736" s="1"/>
      <c r="AC1736" s="1"/>
      <c r="AD1736" s="1"/>
      <c r="AE1736" s="1"/>
      <c r="AF1736" s="1">
        <f t="shared" si="755"/>
        <v>7.608241679760569E-2</v>
      </c>
      <c r="AG1736" s="1"/>
      <c r="AH1736" s="1"/>
      <c r="AI1736" s="1"/>
      <c r="AJ1736" s="1"/>
      <c r="AK1736" s="1">
        <f t="shared" si="756"/>
        <v>0.29897919713472298</v>
      </c>
      <c r="AL1736" s="1"/>
      <c r="AM1736" s="1"/>
      <c r="AN1736" s="1"/>
      <c r="AO1736" s="1"/>
      <c r="AP1736" s="1">
        <f t="shared" si="749"/>
        <v>0</v>
      </c>
      <c r="AQ1736" s="1">
        <f t="shared" si="750"/>
        <v>683.75157052348789</v>
      </c>
      <c r="AR1736" s="1"/>
      <c r="AT1736">
        <f t="shared" si="751"/>
        <v>0</v>
      </c>
      <c r="AV1736">
        <f t="shared" si="752"/>
        <v>0</v>
      </c>
      <c r="AW1736">
        <f t="shared" si="753"/>
        <v>0</v>
      </c>
      <c r="AX1736">
        <f t="shared" si="754"/>
        <v>0</v>
      </c>
    </row>
    <row r="1737" spans="5:50" x14ac:dyDescent="0.35"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>
        <f t="shared" si="748"/>
        <v>252.230509749524</v>
      </c>
      <c r="W1737" s="1"/>
      <c r="X1737" s="1"/>
      <c r="Y1737" s="1"/>
      <c r="Z1737" s="1"/>
      <c r="AA1737" s="1"/>
      <c r="AB1737" s="1"/>
      <c r="AC1737" s="1"/>
      <c r="AD1737" s="1"/>
      <c r="AE1737" s="1"/>
      <c r="AF1737" s="1">
        <f t="shared" si="755"/>
        <v>7.608241679760569E-2</v>
      </c>
      <c r="AG1737" s="1"/>
      <c r="AH1737" s="1"/>
      <c r="AI1737" s="1"/>
      <c r="AJ1737" s="1"/>
      <c r="AK1737" s="1">
        <f t="shared" si="756"/>
        <v>0.29897919713472298</v>
      </c>
      <c r="AL1737" s="1"/>
      <c r="AM1737" s="1"/>
      <c r="AN1737" s="1"/>
      <c r="AO1737" s="1"/>
      <c r="AP1737" s="1">
        <f t="shared" si="749"/>
        <v>0</v>
      </c>
      <c r="AQ1737" s="1">
        <f t="shared" si="750"/>
        <v>683.75157052348789</v>
      </c>
      <c r="AR1737" s="1"/>
      <c r="AT1737">
        <f t="shared" si="751"/>
        <v>0</v>
      </c>
      <c r="AV1737">
        <f t="shared" si="752"/>
        <v>0</v>
      </c>
      <c r="AW1737">
        <f t="shared" si="753"/>
        <v>0</v>
      </c>
      <c r="AX1737">
        <f t="shared" si="754"/>
        <v>0</v>
      </c>
    </row>
    <row r="1738" spans="5:50" x14ac:dyDescent="0.35"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>
        <f t="shared" si="748"/>
        <v>252.230509749524</v>
      </c>
      <c r="W1738" s="1"/>
      <c r="X1738" s="1"/>
      <c r="Y1738" s="1"/>
      <c r="Z1738" s="1"/>
      <c r="AA1738" s="1"/>
      <c r="AB1738" s="1"/>
      <c r="AC1738" s="1"/>
      <c r="AD1738" s="1"/>
      <c r="AE1738" s="1"/>
      <c r="AF1738" s="1">
        <f t="shared" si="755"/>
        <v>7.608241679760569E-2</v>
      </c>
      <c r="AG1738" s="1"/>
      <c r="AH1738" s="1"/>
      <c r="AI1738" s="1"/>
      <c r="AJ1738" s="1"/>
      <c r="AK1738" s="1">
        <f t="shared" si="756"/>
        <v>0.29897919713472298</v>
      </c>
      <c r="AL1738" s="1"/>
      <c r="AM1738" s="1"/>
      <c r="AN1738" s="1"/>
      <c r="AO1738" s="1"/>
      <c r="AP1738" s="1">
        <f t="shared" si="749"/>
        <v>0</v>
      </c>
      <c r="AQ1738" s="1">
        <f t="shared" si="750"/>
        <v>683.75157052348789</v>
      </c>
      <c r="AR1738" s="1"/>
      <c r="AT1738">
        <f t="shared" si="751"/>
        <v>0</v>
      </c>
      <c r="AV1738">
        <f t="shared" si="752"/>
        <v>0</v>
      </c>
      <c r="AW1738">
        <f t="shared" si="753"/>
        <v>0</v>
      </c>
      <c r="AX1738">
        <f t="shared" si="754"/>
        <v>0</v>
      </c>
    </row>
    <row r="1739" spans="5:50" x14ac:dyDescent="0.35"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>
        <f t="shared" si="748"/>
        <v>252.230509749524</v>
      </c>
      <c r="W1739" s="1"/>
      <c r="X1739" s="1"/>
      <c r="Y1739" s="1"/>
      <c r="Z1739" s="1"/>
      <c r="AA1739" s="1"/>
      <c r="AB1739" s="1"/>
      <c r="AC1739" s="1"/>
      <c r="AD1739" s="1"/>
      <c r="AE1739" s="1"/>
      <c r="AF1739" s="1">
        <f t="shared" si="755"/>
        <v>7.608241679760569E-2</v>
      </c>
      <c r="AG1739" s="1"/>
      <c r="AH1739" s="1"/>
      <c r="AI1739" s="1"/>
      <c r="AJ1739" s="1"/>
      <c r="AK1739" s="1">
        <f t="shared" si="756"/>
        <v>0.29897919713472298</v>
      </c>
      <c r="AL1739" s="1"/>
      <c r="AM1739" s="1"/>
      <c r="AN1739" s="1"/>
      <c r="AO1739" s="1"/>
      <c r="AP1739" s="1">
        <f t="shared" si="749"/>
        <v>0</v>
      </c>
      <c r="AQ1739" s="1">
        <f t="shared" si="750"/>
        <v>683.75157052348789</v>
      </c>
      <c r="AR1739" s="1"/>
      <c r="AT1739">
        <f t="shared" si="751"/>
        <v>0</v>
      </c>
      <c r="AV1739">
        <f t="shared" si="752"/>
        <v>0</v>
      </c>
      <c r="AW1739">
        <f t="shared" si="753"/>
        <v>0</v>
      </c>
      <c r="AX1739">
        <f t="shared" si="754"/>
        <v>0</v>
      </c>
    </row>
    <row r="1740" spans="5:50" x14ac:dyDescent="0.35"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>
        <f t="shared" si="748"/>
        <v>252.230509749524</v>
      </c>
      <c r="W1740" s="1"/>
      <c r="X1740" s="1"/>
      <c r="Y1740" s="1"/>
      <c r="Z1740" s="1"/>
      <c r="AA1740" s="1"/>
      <c r="AB1740" s="1"/>
      <c r="AC1740" s="1"/>
      <c r="AD1740" s="1"/>
      <c r="AE1740" s="1"/>
      <c r="AF1740" s="1">
        <f t="shared" si="755"/>
        <v>7.608241679760569E-2</v>
      </c>
      <c r="AG1740" s="1"/>
      <c r="AH1740" s="1"/>
      <c r="AI1740" s="1"/>
      <c r="AJ1740" s="1"/>
      <c r="AK1740" s="1">
        <f t="shared" si="756"/>
        <v>0.29897919713472298</v>
      </c>
      <c r="AL1740" s="1"/>
      <c r="AM1740" s="1"/>
      <c r="AN1740" s="1"/>
      <c r="AO1740" s="1"/>
      <c r="AP1740" s="1">
        <f t="shared" si="749"/>
        <v>0</v>
      </c>
      <c r="AQ1740" s="1">
        <f t="shared" si="750"/>
        <v>683.75157052348789</v>
      </c>
      <c r="AR1740" s="1"/>
      <c r="AT1740">
        <f t="shared" si="751"/>
        <v>0</v>
      </c>
      <c r="AV1740">
        <f t="shared" si="752"/>
        <v>0</v>
      </c>
      <c r="AW1740">
        <f t="shared" si="753"/>
        <v>0</v>
      </c>
      <c r="AX1740">
        <f t="shared" si="754"/>
        <v>0</v>
      </c>
    </row>
    <row r="1741" spans="5:50" x14ac:dyDescent="0.35"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>
        <f t="shared" si="748"/>
        <v>252.230509749524</v>
      </c>
      <c r="W1741" s="1"/>
      <c r="X1741" s="1"/>
      <c r="Y1741" s="1"/>
      <c r="Z1741" s="1"/>
      <c r="AA1741" s="1"/>
      <c r="AB1741" s="1"/>
      <c r="AC1741" s="1"/>
      <c r="AD1741" s="1"/>
      <c r="AE1741" s="1"/>
      <c r="AF1741" s="1">
        <f t="shared" si="755"/>
        <v>7.608241679760569E-2</v>
      </c>
      <c r="AG1741" s="1"/>
      <c r="AH1741" s="1"/>
      <c r="AI1741" s="1"/>
      <c r="AJ1741" s="1"/>
      <c r="AK1741" s="1">
        <f t="shared" si="756"/>
        <v>0.29897919713472298</v>
      </c>
      <c r="AL1741" s="1"/>
      <c r="AM1741" s="1"/>
      <c r="AN1741" s="1"/>
      <c r="AO1741" s="1"/>
      <c r="AP1741" s="1">
        <f t="shared" si="749"/>
        <v>0</v>
      </c>
      <c r="AQ1741" s="1">
        <f t="shared" si="750"/>
        <v>683.75157052348789</v>
      </c>
      <c r="AR1741" s="1"/>
      <c r="AT1741">
        <f t="shared" si="751"/>
        <v>0</v>
      </c>
      <c r="AV1741">
        <f t="shared" si="752"/>
        <v>0</v>
      </c>
      <c r="AW1741">
        <f t="shared" si="753"/>
        <v>0</v>
      </c>
      <c r="AX1741">
        <f t="shared" si="754"/>
        <v>0</v>
      </c>
    </row>
    <row r="1742" spans="5:50" x14ac:dyDescent="0.35"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>
        <f t="shared" si="748"/>
        <v>252.230509749524</v>
      </c>
      <c r="W1742" s="1"/>
      <c r="X1742" s="1"/>
      <c r="Y1742" s="1"/>
      <c r="Z1742" s="1"/>
      <c r="AA1742" s="1"/>
      <c r="AB1742" s="1"/>
      <c r="AC1742" s="1"/>
      <c r="AD1742" s="1"/>
      <c r="AE1742" s="1"/>
      <c r="AF1742" s="1">
        <f t="shared" si="755"/>
        <v>7.608241679760569E-2</v>
      </c>
      <c r="AG1742" s="1"/>
      <c r="AH1742" s="1"/>
      <c r="AI1742" s="1"/>
      <c r="AJ1742" s="1"/>
      <c r="AK1742" s="1">
        <f t="shared" si="756"/>
        <v>0.29897919713472298</v>
      </c>
      <c r="AL1742" s="1"/>
      <c r="AM1742" s="1"/>
      <c r="AN1742" s="1"/>
      <c r="AO1742" s="1"/>
      <c r="AP1742" s="1">
        <f t="shared" si="749"/>
        <v>0</v>
      </c>
      <c r="AQ1742" s="1">
        <f t="shared" si="750"/>
        <v>683.75157052348789</v>
      </c>
      <c r="AR1742" s="1"/>
      <c r="AT1742">
        <f t="shared" si="751"/>
        <v>0</v>
      </c>
      <c r="AV1742">
        <f t="shared" si="752"/>
        <v>0</v>
      </c>
      <c r="AW1742">
        <f t="shared" si="753"/>
        <v>0</v>
      </c>
      <c r="AX1742">
        <f t="shared" si="754"/>
        <v>0</v>
      </c>
    </row>
    <row r="1743" spans="5:50" x14ac:dyDescent="0.35"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>
        <f t="shared" si="748"/>
        <v>252.230509749524</v>
      </c>
      <c r="W1743" s="1"/>
      <c r="X1743" s="1"/>
      <c r="Y1743" s="1"/>
      <c r="Z1743" s="1"/>
      <c r="AA1743" s="1"/>
      <c r="AB1743" s="1"/>
      <c r="AC1743" s="1"/>
      <c r="AD1743" s="1"/>
      <c r="AE1743" s="1"/>
      <c r="AF1743" s="1">
        <f t="shared" si="755"/>
        <v>7.608241679760569E-2</v>
      </c>
      <c r="AG1743" s="1"/>
      <c r="AH1743" s="1"/>
      <c r="AI1743" s="1"/>
      <c r="AJ1743" s="1"/>
      <c r="AK1743" s="1">
        <f t="shared" si="756"/>
        <v>0.29897919713472298</v>
      </c>
      <c r="AL1743" s="1"/>
      <c r="AM1743" s="1"/>
      <c r="AN1743" s="1"/>
      <c r="AO1743" s="1"/>
      <c r="AP1743" s="1">
        <f t="shared" si="749"/>
        <v>0</v>
      </c>
      <c r="AQ1743" s="1">
        <f t="shared" si="750"/>
        <v>683.75157052348789</v>
      </c>
      <c r="AR1743" s="1"/>
      <c r="AT1743">
        <f t="shared" si="751"/>
        <v>0</v>
      </c>
      <c r="AV1743">
        <f t="shared" si="752"/>
        <v>0</v>
      </c>
      <c r="AW1743">
        <f t="shared" si="753"/>
        <v>0</v>
      </c>
      <c r="AX1743">
        <f t="shared" si="754"/>
        <v>0</v>
      </c>
    </row>
    <row r="1744" spans="5:50" x14ac:dyDescent="0.35"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>
        <f t="shared" si="748"/>
        <v>252.230509749524</v>
      </c>
      <c r="W1744" s="1"/>
      <c r="X1744" s="1"/>
      <c r="Y1744" s="1"/>
      <c r="Z1744" s="1"/>
      <c r="AA1744" s="1"/>
      <c r="AB1744" s="1"/>
      <c r="AC1744" s="1"/>
      <c r="AD1744" s="1"/>
      <c r="AE1744" s="1"/>
      <c r="AF1744" s="1">
        <f t="shared" si="755"/>
        <v>7.608241679760569E-2</v>
      </c>
      <c r="AG1744" s="1"/>
      <c r="AH1744" s="1"/>
      <c r="AI1744" s="1"/>
      <c r="AJ1744" s="1"/>
      <c r="AK1744" s="1">
        <f t="shared" si="756"/>
        <v>0.29897919713472298</v>
      </c>
      <c r="AL1744" s="1"/>
      <c r="AM1744" s="1"/>
      <c r="AN1744" s="1"/>
      <c r="AO1744" s="1"/>
      <c r="AP1744" s="1">
        <f t="shared" si="749"/>
        <v>0</v>
      </c>
      <c r="AQ1744" s="1">
        <f t="shared" si="750"/>
        <v>683.75157052348789</v>
      </c>
      <c r="AR1744" s="1"/>
      <c r="AT1744">
        <f t="shared" si="751"/>
        <v>0</v>
      </c>
      <c r="AV1744">
        <f t="shared" si="752"/>
        <v>0</v>
      </c>
      <c r="AW1744">
        <f t="shared" si="753"/>
        <v>0</v>
      </c>
      <c r="AX1744">
        <f t="shared" si="754"/>
        <v>0</v>
      </c>
    </row>
    <row r="1745" spans="5:50" x14ac:dyDescent="0.35"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>
        <f t="shared" si="748"/>
        <v>252.230509749524</v>
      </c>
      <c r="W1745" s="1"/>
      <c r="X1745" s="1"/>
      <c r="Y1745" s="1"/>
      <c r="Z1745" s="1"/>
      <c r="AA1745" s="1"/>
      <c r="AB1745" s="1"/>
      <c r="AC1745" s="1"/>
      <c r="AD1745" s="1"/>
      <c r="AE1745" s="1"/>
      <c r="AF1745" s="1">
        <f t="shared" si="755"/>
        <v>7.608241679760569E-2</v>
      </c>
      <c r="AG1745" s="1"/>
      <c r="AH1745" s="1"/>
      <c r="AI1745" s="1"/>
      <c r="AJ1745" s="1"/>
      <c r="AK1745" s="1">
        <f t="shared" si="756"/>
        <v>0.29897919713472298</v>
      </c>
      <c r="AL1745" s="1"/>
      <c r="AM1745" s="1"/>
      <c r="AN1745" s="1"/>
      <c r="AO1745" s="1"/>
      <c r="AP1745" s="1">
        <f t="shared" si="749"/>
        <v>0</v>
      </c>
      <c r="AQ1745" s="1">
        <f t="shared" si="750"/>
        <v>683.75157052348789</v>
      </c>
      <c r="AR1745" s="1"/>
      <c r="AT1745">
        <f t="shared" si="751"/>
        <v>0</v>
      </c>
      <c r="AV1745">
        <f t="shared" si="752"/>
        <v>0</v>
      </c>
      <c r="AW1745">
        <f t="shared" si="753"/>
        <v>0</v>
      </c>
      <c r="AX1745">
        <f t="shared" si="754"/>
        <v>0</v>
      </c>
    </row>
    <row r="1746" spans="5:50" x14ac:dyDescent="0.35"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>
        <f t="shared" si="748"/>
        <v>252.230509749524</v>
      </c>
      <c r="W1746" s="1"/>
      <c r="X1746" s="1"/>
      <c r="Y1746" s="1"/>
      <c r="Z1746" s="1"/>
      <c r="AA1746" s="1"/>
      <c r="AB1746" s="1"/>
      <c r="AC1746" s="1"/>
      <c r="AD1746" s="1"/>
      <c r="AE1746" s="1"/>
      <c r="AF1746" s="1">
        <f t="shared" si="755"/>
        <v>7.608241679760569E-2</v>
      </c>
      <c r="AG1746" s="1"/>
      <c r="AH1746" s="1"/>
      <c r="AI1746" s="1"/>
      <c r="AJ1746" s="1"/>
      <c r="AK1746" s="1">
        <f t="shared" si="756"/>
        <v>0.29897919713472298</v>
      </c>
      <c r="AL1746" s="1"/>
      <c r="AM1746" s="1"/>
      <c r="AN1746" s="1"/>
      <c r="AO1746" s="1"/>
      <c r="AP1746" s="1">
        <f t="shared" si="749"/>
        <v>0</v>
      </c>
      <c r="AQ1746" s="1">
        <f t="shared" si="750"/>
        <v>683.75157052348789</v>
      </c>
      <c r="AR1746" s="1"/>
      <c r="AT1746">
        <f t="shared" si="751"/>
        <v>0</v>
      </c>
      <c r="AV1746">
        <f t="shared" si="752"/>
        <v>0</v>
      </c>
      <c r="AW1746">
        <f t="shared" si="753"/>
        <v>0</v>
      </c>
      <c r="AX1746">
        <f t="shared" si="754"/>
        <v>0</v>
      </c>
    </row>
    <row r="1747" spans="5:50" x14ac:dyDescent="0.35"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>
        <f t="shared" si="748"/>
        <v>252.230509749524</v>
      </c>
      <c r="W1747" s="1"/>
      <c r="X1747" s="1"/>
      <c r="Y1747" s="1"/>
      <c r="Z1747" s="1"/>
      <c r="AA1747" s="1"/>
      <c r="AB1747" s="1"/>
      <c r="AC1747" s="1"/>
      <c r="AD1747" s="1"/>
      <c r="AE1747" s="1"/>
      <c r="AF1747" s="1">
        <f t="shared" si="755"/>
        <v>7.608241679760569E-2</v>
      </c>
      <c r="AG1747" s="1"/>
      <c r="AH1747" s="1"/>
      <c r="AI1747" s="1"/>
      <c r="AJ1747" s="1"/>
      <c r="AK1747" s="1">
        <f t="shared" si="756"/>
        <v>0.29897919713472298</v>
      </c>
      <c r="AL1747" s="1"/>
      <c r="AM1747" s="1"/>
      <c r="AN1747" s="1"/>
      <c r="AO1747" s="1"/>
      <c r="AP1747" s="1">
        <f t="shared" si="749"/>
        <v>0</v>
      </c>
      <c r="AQ1747" s="1">
        <f t="shared" si="750"/>
        <v>683.75157052348789</v>
      </c>
      <c r="AR1747" s="1"/>
      <c r="AT1747">
        <f t="shared" si="751"/>
        <v>0</v>
      </c>
      <c r="AV1747">
        <f t="shared" si="752"/>
        <v>0</v>
      </c>
      <c r="AW1747">
        <f t="shared" si="753"/>
        <v>0</v>
      </c>
      <c r="AX1747">
        <f t="shared" si="754"/>
        <v>0</v>
      </c>
    </row>
    <row r="1748" spans="5:50" x14ac:dyDescent="0.35"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>
        <f t="shared" si="748"/>
        <v>252.230509749524</v>
      </c>
      <c r="W1748" s="1"/>
      <c r="X1748" s="1"/>
      <c r="Y1748" s="1"/>
      <c r="Z1748" s="1"/>
      <c r="AA1748" s="1"/>
      <c r="AB1748" s="1"/>
      <c r="AC1748" s="1"/>
      <c r="AD1748" s="1"/>
      <c r="AE1748" s="1"/>
      <c r="AF1748" s="1">
        <f t="shared" si="755"/>
        <v>7.608241679760569E-2</v>
      </c>
      <c r="AG1748" s="1"/>
      <c r="AH1748" s="1"/>
      <c r="AI1748" s="1"/>
      <c r="AJ1748" s="1"/>
      <c r="AK1748" s="1">
        <f t="shared" si="756"/>
        <v>0.29897919713472298</v>
      </c>
      <c r="AL1748" s="1"/>
      <c r="AM1748" s="1"/>
      <c r="AN1748" s="1"/>
      <c r="AO1748" s="1"/>
      <c r="AP1748" s="1">
        <f t="shared" si="749"/>
        <v>0</v>
      </c>
      <c r="AQ1748" s="1">
        <f t="shared" si="750"/>
        <v>683.75157052348789</v>
      </c>
      <c r="AR1748" s="1"/>
      <c r="AT1748">
        <f t="shared" si="751"/>
        <v>0</v>
      </c>
      <c r="AV1748">
        <f t="shared" si="752"/>
        <v>0</v>
      </c>
      <c r="AW1748">
        <f t="shared" si="753"/>
        <v>0</v>
      </c>
      <c r="AX1748">
        <f t="shared" si="754"/>
        <v>0</v>
      </c>
    </row>
    <row r="1749" spans="5:50" x14ac:dyDescent="0.35"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>
        <f t="shared" si="748"/>
        <v>252.230509749524</v>
      </c>
      <c r="W1749" s="1"/>
      <c r="X1749" s="1"/>
      <c r="Y1749" s="1"/>
      <c r="Z1749" s="1"/>
      <c r="AA1749" s="1"/>
      <c r="AB1749" s="1"/>
      <c r="AC1749" s="1"/>
      <c r="AD1749" s="1"/>
      <c r="AE1749" s="1"/>
      <c r="AF1749" s="1">
        <f t="shared" si="755"/>
        <v>7.608241679760569E-2</v>
      </c>
      <c r="AG1749" s="1"/>
      <c r="AH1749" s="1"/>
      <c r="AI1749" s="1"/>
      <c r="AJ1749" s="1"/>
      <c r="AK1749" s="1">
        <f t="shared" si="756"/>
        <v>0.29897919713472298</v>
      </c>
      <c r="AL1749" s="1"/>
      <c r="AM1749" s="1"/>
      <c r="AN1749" s="1"/>
      <c r="AO1749" s="1"/>
      <c r="AP1749" s="1">
        <f t="shared" si="749"/>
        <v>0</v>
      </c>
      <c r="AQ1749" s="1">
        <f t="shared" si="750"/>
        <v>683.75157052348789</v>
      </c>
      <c r="AR1749" s="1"/>
      <c r="AT1749">
        <f t="shared" si="751"/>
        <v>0</v>
      </c>
      <c r="AV1749">
        <f t="shared" si="752"/>
        <v>0</v>
      </c>
      <c r="AW1749">
        <f t="shared" si="753"/>
        <v>0</v>
      </c>
      <c r="AX1749">
        <f t="shared" si="754"/>
        <v>0</v>
      </c>
    </row>
    <row r="1750" spans="5:50" x14ac:dyDescent="0.35"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>
        <f t="shared" si="748"/>
        <v>252.230509749524</v>
      </c>
      <c r="W1750" s="1"/>
      <c r="X1750" s="1"/>
      <c r="Y1750" s="1"/>
      <c r="Z1750" s="1"/>
      <c r="AA1750" s="1"/>
      <c r="AB1750" s="1"/>
      <c r="AC1750" s="1"/>
      <c r="AD1750" s="1"/>
      <c r="AE1750" s="1"/>
      <c r="AF1750" s="1">
        <f t="shared" si="755"/>
        <v>7.608241679760569E-2</v>
      </c>
      <c r="AG1750" s="1"/>
      <c r="AH1750" s="1"/>
      <c r="AI1750" s="1"/>
      <c r="AJ1750" s="1"/>
      <c r="AK1750" s="1">
        <f t="shared" si="756"/>
        <v>0.29897919713472298</v>
      </c>
      <c r="AL1750" s="1"/>
      <c r="AM1750" s="1"/>
      <c r="AN1750" s="1"/>
      <c r="AO1750" s="1"/>
      <c r="AP1750" s="1">
        <f t="shared" si="749"/>
        <v>0</v>
      </c>
      <c r="AQ1750" s="1">
        <f t="shared" si="750"/>
        <v>683.75157052348789</v>
      </c>
      <c r="AR1750" s="1"/>
      <c r="AT1750">
        <f t="shared" si="751"/>
        <v>0</v>
      </c>
      <c r="AV1750">
        <f t="shared" si="752"/>
        <v>0</v>
      </c>
      <c r="AW1750">
        <f t="shared" si="753"/>
        <v>0</v>
      </c>
      <c r="AX1750">
        <f t="shared" si="754"/>
        <v>0</v>
      </c>
    </row>
    <row r="1751" spans="5:50" x14ac:dyDescent="0.35"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>
        <f t="shared" si="748"/>
        <v>252.230509749524</v>
      </c>
      <c r="W1751" s="1"/>
      <c r="X1751" s="1"/>
      <c r="Y1751" s="1"/>
      <c r="Z1751" s="1"/>
      <c r="AA1751" s="1"/>
      <c r="AB1751" s="1"/>
      <c r="AC1751" s="1"/>
      <c r="AD1751" s="1"/>
      <c r="AE1751" s="1"/>
      <c r="AF1751" s="1">
        <f t="shared" si="755"/>
        <v>7.608241679760569E-2</v>
      </c>
      <c r="AG1751" s="1"/>
      <c r="AH1751" s="1"/>
      <c r="AI1751" s="1"/>
      <c r="AJ1751" s="1"/>
      <c r="AK1751" s="1">
        <f t="shared" si="756"/>
        <v>0.29897919713472298</v>
      </c>
      <c r="AL1751" s="1"/>
      <c r="AM1751" s="1"/>
      <c r="AN1751" s="1"/>
      <c r="AO1751" s="1"/>
      <c r="AP1751" s="1">
        <f t="shared" si="749"/>
        <v>0</v>
      </c>
      <c r="AQ1751" s="1">
        <f t="shared" si="750"/>
        <v>683.75157052348789</v>
      </c>
      <c r="AR1751" s="1"/>
      <c r="AT1751">
        <f t="shared" si="751"/>
        <v>0</v>
      </c>
      <c r="AV1751">
        <f t="shared" si="752"/>
        <v>0</v>
      </c>
      <c r="AW1751">
        <f t="shared" si="753"/>
        <v>0</v>
      </c>
      <c r="AX1751">
        <f t="shared" si="754"/>
        <v>0</v>
      </c>
    </row>
    <row r="1752" spans="5:50" x14ac:dyDescent="0.35"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>
        <f t="shared" si="748"/>
        <v>252.230509749524</v>
      </c>
      <c r="W1752" s="1"/>
      <c r="X1752" s="1"/>
      <c r="Y1752" s="1"/>
      <c r="Z1752" s="1"/>
      <c r="AA1752" s="1"/>
      <c r="AB1752" s="1"/>
      <c r="AC1752" s="1"/>
      <c r="AD1752" s="1"/>
      <c r="AE1752" s="1"/>
      <c r="AF1752" s="1">
        <f t="shared" si="755"/>
        <v>7.608241679760569E-2</v>
      </c>
      <c r="AG1752" s="1"/>
      <c r="AH1752" s="1"/>
      <c r="AI1752" s="1"/>
      <c r="AJ1752" s="1"/>
      <c r="AK1752" s="1">
        <f t="shared" si="756"/>
        <v>0.29897919713472298</v>
      </c>
      <c r="AL1752" s="1"/>
      <c r="AM1752" s="1"/>
      <c r="AN1752" s="1"/>
      <c r="AO1752" s="1"/>
      <c r="AP1752" s="1">
        <f t="shared" si="749"/>
        <v>0</v>
      </c>
      <c r="AQ1752" s="1">
        <f t="shared" si="750"/>
        <v>683.75157052348789</v>
      </c>
      <c r="AR1752" s="1"/>
      <c r="AT1752">
        <f t="shared" si="751"/>
        <v>0</v>
      </c>
      <c r="AV1752">
        <f t="shared" si="752"/>
        <v>0</v>
      </c>
      <c r="AW1752">
        <f t="shared" si="753"/>
        <v>0</v>
      </c>
      <c r="AX1752">
        <f t="shared" si="754"/>
        <v>0</v>
      </c>
    </row>
    <row r="1753" spans="5:50" x14ac:dyDescent="0.35"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>
        <f t="shared" si="748"/>
        <v>252.230509749524</v>
      </c>
      <c r="W1753" s="1"/>
      <c r="X1753" s="1"/>
      <c r="Y1753" s="1"/>
      <c r="Z1753" s="1"/>
      <c r="AA1753" s="1"/>
      <c r="AB1753" s="1"/>
      <c r="AC1753" s="1"/>
      <c r="AD1753" s="1"/>
      <c r="AE1753" s="1"/>
      <c r="AF1753" s="1">
        <f t="shared" si="755"/>
        <v>7.608241679760569E-2</v>
      </c>
      <c r="AG1753" s="1"/>
      <c r="AH1753" s="1"/>
      <c r="AI1753" s="1"/>
      <c r="AJ1753" s="1"/>
      <c r="AK1753" s="1">
        <f t="shared" si="756"/>
        <v>0.29897919713472298</v>
      </c>
      <c r="AL1753" s="1"/>
      <c r="AM1753" s="1"/>
      <c r="AN1753" s="1"/>
      <c r="AO1753" s="1"/>
      <c r="AP1753" s="1">
        <f t="shared" si="749"/>
        <v>0</v>
      </c>
      <c r="AQ1753" s="1">
        <f t="shared" si="750"/>
        <v>683.75157052348789</v>
      </c>
      <c r="AR1753" s="1"/>
      <c r="AT1753">
        <f t="shared" si="751"/>
        <v>0</v>
      </c>
      <c r="AV1753">
        <f t="shared" si="752"/>
        <v>0</v>
      </c>
      <c r="AW1753">
        <f t="shared" si="753"/>
        <v>0</v>
      </c>
      <c r="AX1753">
        <f t="shared" si="754"/>
        <v>0</v>
      </c>
    </row>
    <row r="1754" spans="5:50" x14ac:dyDescent="0.35"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>
        <f t="shared" si="748"/>
        <v>252.230509749524</v>
      </c>
      <c r="W1754" s="1"/>
      <c r="X1754" s="1"/>
      <c r="Y1754" s="1"/>
      <c r="Z1754" s="1"/>
      <c r="AA1754" s="1"/>
      <c r="AB1754" s="1"/>
      <c r="AC1754" s="1"/>
      <c r="AD1754" s="1"/>
      <c r="AE1754" s="1"/>
      <c r="AF1754" s="1">
        <f t="shared" si="755"/>
        <v>7.608241679760569E-2</v>
      </c>
      <c r="AG1754" s="1"/>
      <c r="AH1754" s="1"/>
      <c r="AI1754" s="1"/>
      <c r="AJ1754" s="1"/>
      <c r="AK1754" s="1">
        <f t="shared" si="756"/>
        <v>0.29897919713472298</v>
      </c>
      <c r="AL1754" s="1"/>
      <c r="AM1754" s="1"/>
      <c r="AN1754" s="1"/>
      <c r="AO1754" s="1"/>
      <c r="AP1754" s="1">
        <f t="shared" si="749"/>
        <v>0</v>
      </c>
      <c r="AQ1754" s="1">
        <f t="shared" si="750"/>
        <v>683.75157052348789</v>
      </c>
      <c r="AR1754" s="1"/>
      <c r="AT1754">
        <f t="shared" si="751"/>
        <v>0</v>
      </c>
      <c r="AV1754">
        <f t="shared" si="752"/>
        <v>0</v>
      </c>
      <c r="AW1754">
        <f t="shared" si="753"/>
        <v>0</v>
      </c>
      <c r="AX1754">
        <f t="shared" si="754"/>
        <v>0</v>
      </c>
    </row>
    <row r="1755" spans="5:50" x14ac:dyDescent="0.35"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>
        <f t="shared" si="748"/>
        <v>252.230509749524</v>
      </c>
      <c r="W1755" s="1"/>
      <c r="X1755" s="1"/>
      <c r="Y1755" s="1"/>
      <c r="Z1755" s="1"/>
      <c r="AA1755" s="1"/>
      <c r="AB1755" s="1"/>
      <c r="AC1755" s="1"/>
      <c r="AD1755" s="1"/>
      <c r="AE1755" s="1"/>
      <c r="AF1755" s="1">
        <f t="shared" si="755"/>
        <v>7.608241679760569E-2</v>
      </c>
      <c r="AG1755" s="1"/>
      <c r="AH1755" s="1"/>
      <c r="AI1755" s="1"/>
      <c r="AJ1755" s="1"/>
      <c r="AK1755" s="1">
        <f t="shared" si="756"/>
        <v>0.29897919713472298</v>
      </c>
      <c r="AL1755" s="1"/>
      <c r="AM1755" s="1"/>
      <c r="AN1755" s="1"/>
      <c r="AO1755" s="1"/>
      <c r="AP1755" s="1">
        <f t="shared" si="749"/>
        <v>0</v>
      </c>
      <c r="AQ1755" s="1">
        <f t="shared" si="750"/>
        <v>683.75157052348789</v>
      </c>
      <c r="AR1755" s="1"/>
      <c r="AT1755">
        <f t="shared" si="751"/>
        <v>0</v>
      </c>
      <c r="AV1755">
        <f t="shared" si="752"/>
        <v>0</v>
      </c>
      <c r="AW1755">
        <f t="shared" si="753"/>
        <v>0</v>
      </c>
      <c r="AX1755">
        <f t="shared" si="754"/>
        <v>0</v>
      </c>
    </row>
    <row r="1756" spans="5:50" x14ac:dyDescent="0.35"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>
        <f t="shared" si="748"/>
        <v>252.230509749524</v>
      </c>
      <c r="W1756" s="1"/>
      <c r="X1756" s="1"/>
      <c r="Y1756" s="1"/>
      <c r="Z1756" s="1"/>
      <c r="AA1756" s="1"/>
      <c r="AB1756" s="1"/>
      <c r="AC1756" s="1"/>
      <c r="AD1756" s="1"/>
      <c r="AE1756" s="1"/>
      <c r="AF1756" s="1">
        <f t="shared" si="755"/>
        <v>7.608241679760569E-2</v>
      </c>
      <c r="AG1756" s="1"/>
      <c r="AH1756" s="1"/>
      <c r="AI1756" s="1"/>
      <c r="AJ1756" s="1"/>
      <c r="AK1756" s="1">
        <f t="shared" si="756"/>
        <v>0.29897919713472298</v>
      </c>
      <c r="AL1756" s="1"/>
      <c r="AM1756" s="1"/>
      <c r="AN1756" s="1"/>
      <c r="AO1756" s="1"/>
      <c r="AP1756" s="1">
        <f t="shared" si="749"/>
        <v>0</v>
      </c>
      <c r="AQ1756" s="1">
        <f t="shared" si="750"/>
        <v>683.75157052348789</v>
      </c>
      <c r="AR1756" s="1"/>
      <c r="AT1756">
        <f t="shared" si="751"/>
        <v>0</v>
      </c>
      <c r="AV1756">
        <f t="shared" si="752"/>
        <v>0</v>
      </c>
      <c r="AW1756">
        <f t="shared" si="753"/>
        <v>0</v>
      </c>
      <c r="AX1756">
        <f t="shared" si="754"/>
        <v>0</v>
      </c>
    </row>
    <row r="1757" spans="5:50" x14ac:dyDescent="0.35"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>
        <f t="shared" si="748"/>
        <v>252.230509749524</v>
      </c>
      <c r="W1757" s="1"/>
      <c r="X1757" s="1"/>
      <c r="Y1757" s="1"/>
      <c r="Z1757" s="1"/>
      <c r="AA1757" s="1"/>
      <c r="AB1757" s="1"/>
      <c r="AC1757" s="1"/>
      <c r="AD1757" s="1"/>
      <c r="AE1757" s="1"/>
      <c r="AF1757" s="1">
        <f t="shared" si="755"/>
        <v>7.608241679760569E-2</v>
      </c>
      <c r="AG1757" s="1"/>
      <c r="AH1757" s="1"/>
      <c r="AI1757" s="1"/>
      <c r="AJ1757" s="1"/>
      <c r="AK1757" s="1">
        <f t="shared" si="756"/>
        <v>0.29897919713472298</v>
      </c>
      <c r="AL1757" s="1"/>
      <c r="AM1757" s="1"/>
      <c r="AN1757" s="1"/>
      <c r="AO1757" s="1"/>
      <c r="AP1757" s="1">
        <f t="shared" si="749"/>
        <v>0</v>
      </c>
      <c r="AQ1757" s="1">
        <f t="shared" si="750"/>
        <v>683.75157052348789</v>
      </c>
      <c r="AR1757" s="1"/>
      <c r="AT1757">
        <f t="shared" si="751"/>
        <v>0</v>
      </c>
      <c r="AV1757">
        <f t="shared" si="752"/>
        <v>0</v>
      </c>
      <c r="AW1757">
        <f t="shared" si="753"/>
        <v>0</v>
      </c>
      <c r="AX1757">
        <f t="shared" si="754"/>
        <v>0</v>
      </c>
    </row>
    <row r="1758" spans="5:50" x14ac:dyDescent="0.35"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>
        <f t="shared" si="748"/>
        <v>252.230509749524</v>
      </c>
      <c r="W1758" s="1"/>
      <c r="X1758" s="1"/>
      <c r="Y1758" s="1"/>
      <c r="Z1758" s="1"/>
      <c r="AA1758" s="1"/>
      <c r="AB1758" s="1"/>
      <c r="AC1758" s="1"/>
      <c r="AD1758" s="1"/>
      <c r="AE1758" s="1"/>
      <c r="AF1758" s="1">
        <f t="shared" si="755"/>
        <v>7.608241679760569E-2</v>
      </c>
      <c r="AG1758" s="1"/>
      <c r="AH1758" s="1"/>
      <c r="AI1758" s="1"/>
      <c r="AJ1758" s="1"/>
      <c r="AK1758" s="1">
        <f t="shared" si="756"/>
        <v>0.29897919713472298</v>
      </c>
      <c r="AL1758" s="1"/>
      <c r="AM1758" s="1"/>
      <c r="AN1758" s="1"/>
      <c r="AO1758" s="1"/>
      <c r="AP1758" s="1">
        <f t="shared" si="749"/>
        <v>0</v>
      </c>
      <c r="AQ1758" s="1">
        <f t="shared" si="750"/>
        <v>683.75157052348789</v>
      </c>
      <c r="AR1758" s="1"/>
      <c r="AT1758">
        <f t="shared" si="751"/>
        <v>0</v>
      </c>
      <c r="AV1758">
        <f t="shared" si="752"/>
        <v>0</v>
      </c>
      <c r="AW1758">
        <f t="shared" si="753"/>
        <v>0</v>
      </c>
      <c r="AX1758">
        <f t="shared" si="754"/>
        <v>0</v>
      </c>
    </row>
    <row r="1759" spans="5:50" x14ac:dyDescent="0.35"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>
        <f t="shared" si="748"/>
        <v>252.230509749524</v>
      </c>
      <c r="W1759" s="1"/>
      <c r="X1759" s="1"/>
      <c r="Y1759" s="1"/>
      <c r="Z1759" s="1"/>
      <c r="AA1759" s="1"/>
      <c r="AB1759" s="1"/>
      <c r="AC1759" s="1"/>
      <c r="AD1759" s="1"/>
      <c r="AE1759" s="1"/>
      <c r="AF1759" s="1">
        <f t="shared" si="755"/>
        <v>7.608241679760569E-2</v>
      </c>
      <c r="AG1759" s="1"/>
      <c r="AH1759" s="1"/>
      <c r="AI1759" s="1"/>
      <c r="AJ1759" s="1"/>
      <c r="AK1759" s="1">
        <f t="shared" si="756"/>
        <v>0.29897919713472298</v>
      </c>
      <c r="AL1759" s="1"/>
      <c r="AM1759" s="1"/>
      <c r="AN1759" s="1"/>
      <c r="AO1759" s="1"/>
      <c r="AP1759" s="1">
        <f t="shared" si="749"/>
        <v>0</v>
      </c>
      <c r="AQ1759" s="1">
        <f t="shared" si="750"/>
        <v>683.75157052348789</v>
      </c>
      <c r="AR1759" s="1"/>
      <c r="AT1759">
        <f t="shared" si="751"/>
        <v>0</v>
      </c>
      <c r="AV1759">
        <f t="shared" si="752"/>
        <v>0</v>
      </c>
      <c r="AW1759">
        <f t="shared" si="753"/>
        <v>0</v>
      </c>
      <c r="AX1759">
        <f t="shared" si="754"/>
        <v>0</v>
      </c>
    </row>
    <row r="1760" spans="5:50" x14ac:dyDescent="0.35"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>
        <f t="shared" si="748"/>
        <v>252.230509749524</v>
      </c>
      <c r="W1760" s="1"/>
      <c r="X1760" s="1"/>
      <c r="Y1760" s="1"/>
      <c r="Z1760" s="1"/>
      <c r="AA1760" s="1"/>
      <c r="AB1760" s="1"/>
      <c r="AC1760" s="1"/>
      <c r="AD1760" s="1"/>
      <c r="AE1760" s="1"/>
      <c r="AF1760" s="1">
        <f t="shared" si="755"/>
        <v>7.608241679760569E-2</v>
      </c>
      <c r="AG1760" s="1"/>
      <c r="AH1760" s="1"/>
      <c r="AI1760" s="1"/>
      <c r="AJ1760" s="1"/>
      <c r="AK1760" s="1">
        <f t="shared" si="756"/>
        <v>0.29897919713472298</v>
      </c>
      <c r="AL1760" s="1"/>
      <c r="AM1760" s="1"/>
      <c r="AN1760" s="1"/>
      <c r="AO1760" s="1"/>
      <c r="AP1760" s="1">
        <f t="shared" si="749"/>
        <v>0</v>
      </c>
      <c r="AQ1760" s="1">
        <f t="shared" si="750"/>
        <v>683.75157052348789</v>
      </c>
      <c r="AR1760" s="1"/>
      <c r="AT1760">
        <f t="shared" si="751"/>
        <v>0</v>
      </c>
      <c r="AV1760">
        <f t="shared" si="752"/>
        <v>0</v>
      </c>
      <c r="AW1760">
        <f t="shared" si="753"/>
        <v>0</v>
      </c>
      <c r="AX1760">
        <f t="shared" si="754"/>
        <v>0</v>
      </c>
    </row>
    <row r="1761" spans="5:50" x14ac:dyDescent="0.35"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>
        <f t="shared" si="748"/>
        <v>252.230509749524</v>
      </c>
      <c r="W1761" s="1"/>
      <c r="X1761" s="1"/>
      <c r="Y1761" s="1"/>
      <c r="Z1761" s="1"/>
      <c r="AA1761" s="1"/>
      <c r="AB1761" s="1"/>
      <c r="AC1761" s="1"/>
      <c r="AD1761" s="1"/>
      <c r="AE1761" s="1"/>
      <c r="AF1761" s="1">
        <f t="shared" si="755"/>
        <v>7.608241679760569E-2</v>
      </c>
      <c r="AG1761" s="1"/>
      <c r="AH1761" s="1"/>
      <c r="AI1761" s="1"/>
      <c r="AJ1761" s="1"/>
      <c r="AK1761" s="1">
        <f t="shared" si="756"/>
        <v>0.29897919713472298</v>
      </c>
      <c r="AL1761" s="1"/>
      <c r="AM1761" s="1"/>
      <c r="AN1761" s="1"/>
      <c r="AO1761" s="1"/>
      <c r="AP1761" s="1">
        <f t="shared" si="749"/>
        <v>0</v>
      </c>
      <c r="AQ1761" s="1">
        <f t="shared" si="750"/>
        <v>683.75157052348789</v>
      </c>
      <c r="AR1761" s="1"/>
      <c r="AT1761">
        <f t="shared" si="751"/>
        <v>0</v>
      </c>
      <c r="AV1761">
        <f t="shared" si="752"/>
        <v>0</v>
      </c>
      <c r="AW1761">
        <f t="shared" si="753"/>
        <v>0</v>
      </c>
      <c r="AX1761">
        <f t="shared" si="754"/>
        <v>0</v>
      </c>
    </row>
    <row r="1762" spans="5:50" x14ac:dyDescent="0.35"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>
        <f t="shared" si="748"/>
        <v>252.230509749524</v>
      </c>
      <c r="W1762" s="1"/>
      <c r="X1762" s="1"/>
      <c r="Y1762" s="1"/>
      <c r="Z1762" s="1"/>
      <c r="AA1762" s="1"/>
      <c r="AB1762" s="1"/>
      <c r="AC1762" s="1"/>
      <c r="AD1762" s="1"/>
      <c r="AE1762" s="1"/>
      <c r="AF1762" s="1">
        <f t="shared" si="755"/>
        <v>7.608241679760569E-2</v>
      </c>
      <c r="AG1762" s="1"/>
      <c r="AH1762" s="1"/>
      <c r="AI1762" s="1"/>
      <c r="AJ1762" s="1"/>
      <c r="AK1762" s="1">
        <f t="shared" si="756"/>
        <v>0.29897919713472298</v>
      </c>
      <c r="AL1762" s="1"/>
      <c r="AM1762" s="1"/>
      <c r="AN1762" s="1"/>
      <c r="AO1762" s="1"/>
      <c r="AP1762" s="1">
        <f t="shared" si="749"/>
        <v>0</v>
      </c>
      <c r="AQ1762" s="1">
        <f t="shared" si="750"/>
        <v>683.75157052348789</v>
      </c>
      <c r="AR1762" s="1"/>
      <c r="AT1762">
        <f t="shared" si="751"/>
        <v>0</v>
      </c>
      <c r="AV1762">
        <f t="shared" si="752"/>
        <v>0</v>
      </c>
      <c r="AW1762">
        <f t="shared" si="753"/>
        <v>0</v>
      </c>
      <c r="AX1762">
        <f t="shared" si="754"/>
        <v>0</v>
      </c>
    </row>
    <row r="1763" spans="5:50" x14ac:dyDescent="0.35"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>
        <f t="shared" si="748"/>
        <v>252.230509749524</v>
      </c>
      <c r="W1763" s="1"/>
      <c r="X1763" s="1"/>
      <c r="Y1763" s="1"/>
      <c r="Z1763" s="1"/>
      <c r="AA1763" s="1"/>
      <c r="AB1763" s="1"/>
      <c r="AC1763" s="1"/>
      <c r="AD1763" s="1"/>
      <c r="AE1763" s="1"/>
      <c r="AF1763" s="1">
        <f t="shared" si="755"/>
        <v>7.608241679760569E-2</v>
      </c>
      <c r="AG1763" s="1"/>
      <c r="AH1763" s="1"/>
      <c r="AI1763" s="1"/>
      <c r="AJ1763" s="1"/>
      <c r="AK1763" s="1">
        <f t="shared" si="756"/>
        <v>0.29897919713472298</v>
      </c>
      <c r="AL1763" s="1"/>
      <c r="AM1763" s="1"/>
      <c r="AN1763" s="1"/>
      <c r="AO1763" s="1"/>
      <c r="AP1763" s="1">
        <f t="shared" si="749"/>
        <v>0</v>
      </c>
      <c r="AQ1763" s="1">
        <f t="shared" si="750"/>
        <v>683.75157052348789</v>
      </c>
      <c r="AR1763" s="1"/>
      <c r="AT1763">
        <f t="shared" si="751"/>
        <v>0</v>
      </c>
      <c r="AV1763">
        <f t="shared" si="752"/>
        <v>0</v>
      </c>
      <c r="AW1763">
        <f t="shared" si="753"/>
        <v>0</v>
      </c>
      <c r="AX1763">
        <f t="shared" si="754"/>
        <v>0</v>
      </c>
    </row>
    <row r="1764" spans="5:50" x14ac:dyDescent="0.35"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>
        <f t="shared" ref="V1764:V1827" si="757">MAX(0.3*$B$7, $B$7*(1 - $B$30*LN(1 + X1764))) + AJ1764</f>
        <v>252.230509749524</v>
      </c>
      <c r="W1764" s="1"/>
      <c r="X1764" s="1"/>
      <c r="Y1764" s="1"/>
      <c r="Z1764" s="1"/>
      <c r="AA1764" s="1"/>
      <c r="AB1764" s="1"/>
      <c r="AC1764" s="1"/>
      <c r="AD1764" s="1"/>
      <c r="AE1764" s="1"/>
      <c r="AF1764" s="1">
        <f t="shared" si="755"/>
        <v>7.608241679760569E-2</v>
      </c>
      <c r="AG1764" s="1"/>
      <c r="AH1764" s="1"/>
      <c r="AI1764" s="1"/>
      <c r="AJ1764" s="1"/>
      <c r="AK1764" s="1">
        <f t="shared" si="756"/>
        <v>0.29897919713472298</v>
      </c>
      <c r="AL1764" s="1"/>
      <c r="AM1764" s="1"/>
      <c r="AN1764" s="1"/>
      <c r="AO1764" s="1"/>
      <c r="AP1764" s="1">
        <f t="shared" ref="AP1764:AP1827" si="758">W1764*B$49*N1764</f>
        <v>0</v>
      </c>
      <c r="AQ1764" s="1">
        <f t="shared" ref="AQ1764:AQ1827" si="759">B$9*(AF1763/B$51)*(1 - B$31*MIN(1,U1764))</f>
        <v>683.75157052348789</v>
      </c>
      <c r="AR1764" s="1"/>
      <c r="AT1764">
        <f t="shared" ref="AT1764:AT1827" si="760">AP1764*B$50</f>
        <v>0</v>
      </c>
      <c r="AV1764">
        <f t="shared" ref="AV1764:AV1827" si="761">AT1764*Y1764</f>
        <v>0</v>
      </c>
      <c r="AW1764">
        <f t="shared" ref="AW1764:AW1827" si="762">AR1764*B$52+AV1764*B$53</f>
        <v>0</v>
      </c>
      <c r="AX1764">
        <f t="shared" ref="AX1764:AX1827" si="763">AX1763+AW1763*B$3</f>
        <v>0</v>
      </c>
    </row>
    <row r="1765" spans="5:50" x14ac:dyDescent="0.35"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>
        <f t="shared" si="757"/>
        <v>252.230509749524</v>
      </c>
      <c r="W1765" s="1"/>
      <c r="X1765" s="1"/>
      <c r="Y1765" s="1"/>
      <c r="Z1765" s="1"/>
      <c r="AA1765" s="1"/>
      <c r="AB1765" s="1"/>
      <c r="AC1765" s="1"/>
      <c r="AD1765" s="1"/>
      <c r="AE1765" s="1"/>
      <c r="AF1765" s="1">
        <f t="shared" si="755"/>
        <v>7.608241679760569E-2</v>
      </c>
      <c r="AG1765" s="1"/>
      <c r="AH1765" s="1"/>
      <c r="AI1765" s="1"/>
      <c r="AJ1765" s="1"/>
      <c r="AK1765" s="1">
        <f t="shared" si="756"/>
        <v>0.29897919713472298</v>
      </c>
      <c r="AL1765" s="1"/>
      <c r="AM1765" s="1"/>
      <c r="AN1765" s="1"/>
      <c r="AO1765" s="1"/>
      <c r="AP1765" s="1">
        <f t="shared" si="758"/>
        <v>0</v>
      </c>
      <c r="AQ1765" s="1">
        <f t="shared" si="759"/>
        <v>683.75157052348789</v>
      </c>
      <c r="AR1765" s="1"/>
      <c r="AT1765">
        <f t="shared" si="760"/>
        <v>0</v>
      </c>
      <c r="AV1765">
        <f t="shared" si="761"/>
        <v>0</v>
      </c>
      <c r="AW1765">
        <f t="shared" si="762"/>
        <v>0</v>
      </c>
      <c r="AX1765">
        <f t="shared" si="763"/>
        <v>0</v>
      </c>
    </row>
    <row r="1766" spans="5:50" x14ac:dyDescent="0.35"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>
        <f t="shared" si="757"/>
        <v>252.230509749524</v>
      </c>
      <c r="W1766" s="1"/>
      <c r="X1766" s="1"/>
      <c r="Y1766" s="1"/>
      <c r="Z1766" s="1"/>
      <c r="AA1766" s="1"/>
      <c r="AB1766" s="1"/>
      <c r="AC1766" s="1"/>
      <c r="AD1766" s="1"/>
      <c r="AE1766" s="1"/>
      <c r="AF1766" s="1">
        <f t="shared" si="755"/>
        <v>7.608241679760569E-2</v>
      </c>
      <c r="AG1766" s="1"/>
      <c r="AH1766" s="1"/>
      <c r="AI1766" s="1"/>
      <c r="AJ1766" s="1"/>
      <c r="AK1766" s="1">
        <f t="shared" si="756"/>
        <v>0.29897919713472298</v>
      </c>
      <c r="AL1766" s="1"/>
      <c r="AM1766" s="1"/>
      <c r="AN1766" s="1"/>
      <c r="AO1766" s="1"/>
      <c r="AP1766" s="1">
        <f t="shared" si="758"/>
        <v>0</v>
      </c>
      <c r="AQ1766" s="1">
        <f t="shared" si="759"/>
        <v>683.75157052348789</v>
      </c>
      <c r="AR1766" s="1"/>
      <c r="AT1766">
        <f t="shared" si="760"/>
        <v>0</v>
      </c>
      <c r="AV1766">
        <f t="shared" si="761"/>
        <v>0</v>
      </c>
      <c r="AW1766">
        <f t="shared" si="762"/>
        <v>0</v>
      </c>
      <c r="AX1766">
        <f t="shared" si="763"/>
        <v>0</v>
      </c>
    </row>
    <row r="1767" spans="5:50" x14ac:dyDescent="0.35"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>
        <f t="shared" si="757"/>
        <v>252.230509749524</v>
      </c>
      <c r="W1767" s="1"/>
      <c r="X1767" s="1"/>
      <c r="Y1767" s="1"/>
      <c r="Z1767" s="1"/>
      <c r="AA1767" s="1"/>
      <c r="AB1767" s="1"/>
      <c r="AC1767" s="1"/>
      <c r="AD1767" s="1"/>
      <c r="AE1767" s="1"/>
      <c r="AF1767" s="1">
        <f t="shared" si="755"/>
        <v>7.608241679760569E-2</v>
      </c>
      <c r="AG1767" s="1"/>
      <c r="AH1767" s="1"/>
      <c r="AI1767" s="1"/>
      <c r="AJ1767" s="1"/>
      <c r="AK1767" s="1">
        <f t="shared" si="756"/>
        <v>0.29897919713472298</v>
      </c>
      <c r="AL1767" s="1"/>
      <c r="AM1767" s="1"/>
      <c r="AN1767" s="1"/>
      <c r="AO1767" s="1"/>
      <c r="AP1767" s="1">
        <f t="shared" si="758"/>
        <v>0</v>
      </c>
      <c r="AQ1767" s="1">
        <f t="shared" si="759"/>
        <v>683.75157052348789</v>
      </c>
      <c r="AR1767" s="1"/>
      <c r="AT1767">
        <f t="shared" si="760"/>
        <v>0</v>
      </c>
      <c r="AV1767">
        <f t="shared" si="761"/>
        <v>0</v>
      </c>
      <c r="AW1767">
        <f t="shared" si="762"/>
        <v>0</v>
      </c>
      <c r="AX1767">
        <f t="shared" si="763"/>
        <v>0</v>
      </c>
    </row>
    <row r="1768" spans="5:50" x14ac:dyDescent="0.35"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>
        <f t="shared" si="757"/>
        <v>252.230509749524</v>
      </c>
      <c r="W1768" s="1"/>
      <c r="X1768" s="1"/>
      <c r="Y1768" s="1"/>
      <c r="Z1768" s="1"/>
      <c r="AA1768" s="1"/>
      <c r="AB1768" s="1"/>
      <c r="AC1768" s="1"/>
      <c r="AD1768" s="1"/>
      <c r="AE1768" s="1"/>
      <c r="AF1768" s="1">
        <f t="shared" si="755"/>
        <v>7.608241679760569E-2</v>
      </c>
      <c r="AG1768" s="1"/>
      <c r="AH1768" s="1"/>
      <c r="AI1768" s="1"/>
      <c r="AJ1768" s="1"/>
      <c r="AK1768" s="1">
        <f t="shared" si="756"/>
        <v>0.29897919713472298</v>
      </c>
      <c r="AL1768" s="1"/>
      <c r="AM1768" s="1"/>
      <c r="AN1768" s="1"/>
      <c r="AO1768" s="1"/>
      <c r="AP1768" s="1">
        <f t="shared" si="758"/>
        <v>0</v>
      </c>
      <c r="AQ1768" s="1">
        <f t="shared" si="759"/>
        <v>683.75157052348789</v>
      </c>
      <c r="AR1768" s="1"/>
      <c r="AT1768">
        <f t="shared" si="760"/>
        <v>0</v>
      </c>
      <c r="AV1768">
        <f t="shared" si="761"/>
        <v>0</v>
      </c>
      <c r="AW1768">
        <f t="shared" si="762"/>
        <v>0</v>
      </c>
      <c r="AX1768">
        <f t="shared" si="763"/>
        <v>0</v>
      </c>
    </row>
    <row r="1769" spans="5:50" x14ac:dyDescent="0.35"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>
        <f t="shared" si="757"/>
        <v>252.230509749524</v>
      </c>
      <c r="W1769" s="1"/>
      <c r="X1769" s="1"/>
      <c r="Y1769" s="1"/>
      <c r="Z1769" s="1"/>
      <c r="AA1769" s="1"/>
      <c r="AB1769" s="1"/>
      <c r="AC1769" s="1"/>
      <c r="AD1769" s="1"/>
      <c r="AE1769" s="1"/>
      <c r="AF1769" s="1">
        <f t="shared" si="755"/>
        <v>7.608241679760569E-2</v>
      </c>
      <c r="AG1769" s="1"/>
      <c r="AH1769" s="1"/>
      <c r="AI1769" s="1"/>
      <c r="AJ1769" s="1"/>
      <c r="AK1769" s="1">
        <f t="shared" si="756"/>
        <v>0.29897919713472298</v>
      </c>
      <c r="AL1769" s="1"/>
      <c r="AM1769" s="1"/>
      <c r="AN1769" s="1"/>
      <c r="AO1769" s="1"/>
      <c r="AP1769" s="1">
        <f t="shared" si="758"/>
        <v>0</v>
      </c>
      <c r="AQ1769" s="1">
        <f t="shared" si="759"/>
        <v>683.75157052348789</v>
      </c>
      <c r="AR1769" s="1"/>
      <c r="AT1769">
        <f t="shared" si="760"/>
        <v>0</v>
      </c>
      <c r="AV1769">
        <f t="shared" si="761"/>
        <v>0</v>
      </c>
      <c r="AW1769">
        <f t="shared" si="762"/>
        <v>0</v>
      </c>
      <c r="AX1769">
        <f t="shared" si="763"/>
        <v>0</v>
      </c>
    </row>
    <row r="1770" spans="5:50" x14ac:dyDescent="0.35"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>
        <f t="shared" si="757"/>
        <v>252.230509749524</v>
      </c>
      <c r="W1770" s="1"/>
      <c r="X1770" s="1"/>
      <c r="Y1770" s="1"/>
      <c r="Z1770" s="1"/>
      <c r="AA1770" s="1"/>
      <c r="AB1770" s="1"/>
      <c r="AC1770" s="1"/>
      <c r="AD1770" s="1"/>
      <c r="AE1770" s="1"/>
      <c r="AF1770" s="1">
        <f t="shared" si="755"/>
        <v>7.608241679760569E-2</v>
      </c>
      <c r="AG1770" s="1"/>
      <c r="AH1770" s="1"/>
      <c r="AI1770" s="1"/>
      <c r="AJ1770" s="1"/>
      <c r="AK1770" s="1">
        <f t="shared" si="756"/>
        <v>0.29897919713472298</v>
      </c>
      <c r="AL1770" s="1"/>
      <c r="AM1770" s="1"/>
      <c r="AN1770" s="1"/>
      <c r="AO1770" s="1"/>
      <c r="AP1770" s="1">
        <f t="shared" si="758"/>
        <v>0</v>
      </c>
      <c r="AQ1770" s="1">
        <f t="shared" si="759"/>
        <v>683.75157052348789</v>
      </c>
      <c r="AR1770" s="1"/>
      <c r="AT1770">
        <f t="shared" si="760"/>
        <v>0</v>
      </c>
      <c r="AV1770">
        <f t="shared" si="761"/>
        <v>0</v>
      </c>
      <c r="AW1770">
        <f t="shared" si="762"/>
        <v>0</v>
      </c>
      <c r="AX1770">
        <f t="shared" si="763"/>
        <v>0</v>
      </c>
    </row>
    <row r="1771" spans="5:50" x14ac:dyDescent="0.35"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>
        <f t="shared" si="757"/>
        <v>252.230509749524</v>
      </c>
      <c r="W1771" s="1"/>
      <c r="X1771" s="1"/>
      <c r="Y1771" s="1"/>
      <c r="Z1771" s="1"/>
      <c r="AA1771" s="1"/>
      <c r="AB1771" s="1"/>
      <c r="AC1771" s="1"/>
      <c r="AD1771" s="1"/>
      <c r="AE1771" s="1"/>
      <c r="AF1771" s="1">
        <f t="shared" si="755"/>
        <v>7.608241679760569E-2</v>
      </c>
      <c r="AG1771" s="1"/>
      <c r="AH1771" s="1"/>
      <c r="AI1771" s="1"/>
      <c r="AJ1771" s="1"/>
      <c r="AK1771" s="1">
        <f t="shared" si="756"/>
        <v>0.29897919713472298</v>
      </c>
      <c r="AL1771" s="1"/>
      <c r="AM1771" s="1"/>
      <c r="AN1771" s="1"/>
      <c r="AO1771" s="1"/>
      <c r="AP1771" s="1">
        <f t="shared" si="758"/>
        <v>0</v>
      </c>
      <c r="AQ1771" s="1">
        <f t="shared" si="759"/>
        <v>683.75157052348789</v>
      </c>
      <c r="AR1771" s="1"/>
      <c r="AT1771">
        <f t="shared" si="760"/>
        <v>0</v>
      </c>
      <c r="AV1771">
        <f t="shared" si="761"/>
        <v>0</v>
      </c>
      <c r="AW1771">
        <f t="shared" si="762"/>
        <v>0</v>
      </c>
      <c r="AX1771">
        <f t="shared" si="763"/>
        <v>0</v>
      </c>
    </row>
    <row r="1772" spans="5:50" x14ac:dyDescent="0.35"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>
        <f t="shared" si="757"/>
        <v>252.230509749524</v>
      </c>
      <c r="W1772" s="1"/>
      <c r="X1772" s="1"/>
      <c r="Y1772" s="1"/>
      <c r="Z1772" s="1"/>
      <c r="AA1772" s="1"/>
      <c r="AB1772" s="1"/>
      <c r="AC1772" s="1"/>
      <c r="AD1772" s="1"/>
      <c r="AE1772" s="1"/>
      <c r="AF1772" s="1">
        <f t="shared" si="755"/>
        <v>7.608241679760569E-2</v>
      </c>
      <c r="AG1772" s="1"/>
      <c r="AH1772" s="1"/>
      <c r="AI1772" s="1"/>
      <c r="AJ1772" s="1"/>
      <c r="AK1772" s="1">
        <f t="shared" si="756"/>
        <v>0.29897919713472298</v>
      </c>
      <c r="AL1772" s="1"/>
      <c r="AM1772" s="1"/>
      <c r="AN1772" s="1"/>
      <c r="AO1772" s="1"/>
      <c r="AP1772" s="1">
        <f t="shared" si="758"/>
        <v>0</v>
      </c>
      <c r="AQ1772" s="1">
        <f t="shared" si="759"/>
        <v>683.75157052348789</v>
      </c>
      <c r="AR1772" s="1"/>
      <c r="AT1772">
        <f t="shared" si="760"/>
        <v>0</v>
      </c>
      <c r="AV1772">
        <f t="shared" si="761"/>
        <v>0</v>
      </c>
      <c r="AW1772">
        <f t="shared" si="762"/>
        <v>0</v>
      </c>
      <c r="AX1772">
        <f t="shared" si="763"/>
        <v>0</v>
      </c>
    </row>
    <row r="1773" spans="5:50" x14ac:dyDescent="0.35"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>
        <f t="shared" si="757"/>
        <v>252.230509749524</v>
      </c>
      <c r="W1773" s="1"/>
      <c r="X1773" s="1"/>
      <c r="Y1773" s="1"/>
      <c r="Z1773" s="1"/>
      <c r="AA1773" s="1"/>
      <c r="AB1773" s="1"/>
      <c r="AC1773" s="1"/>
      <c r="AD1773" s="1"/>
      <c r="AE1773" s="1"/>
      <c r="AF1773" s="1">
        <f t="shared" si="755"/>
        <v>7.608241679760569E-2</v>
      </c>
      <c r="AG1773" s="1"/>
      <c r="AH1773" s="1"/>
      <c r="AI1773" s="1"/>
      <c r="AJ1773" s="1"/>
      <c r="AK1773" s="1">
        <f t="shared" si="756"/>
        <v>0.29897919713472298</v>
      </c>
      <c r="AL1773" s="1"/>
      <c r="AM1773" s="1"/>
      <c r="AN1773" s="1"/>
      <c r="AO1773" s="1"/>
      <c r="AP1773" s="1">
        <f t="shared" si="758"/>
        <v>0</v>
      </c>
      <c r="AQ1773" s="1">
        <f t="shared" si="759"/>
        <v>683.75157052348789</v>
      </c>
      <c r="AR1773" s="1"/>
      <c r="AT1773">
        <f t="shared" si="760"/>
        <v>0</v>
      </c>
      <c r="AV1773">
        <f t="shared" si="761"/>
        <v>0</v>
      </c>
      <c r="AW1773">
        <f t="shared" si="762"/>
        <v>0</v>
      </c>
      <c r="AX1773">
        <f t="shared" si="763"/>
        <v>0</v>
      </c>
    </row>
    <row r="1774" spans="5:50" x14ac:dyDescent="0.35"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>
        <f t="shared" si="757"/>
        <v>252.230509749524</v>
      </c>
      <c r="W1774" s="1"/>
      <c r="X1774" s="1"/>
      <c r="Y1774" s="1"/>
      <c r="Z1774" s="1"/>
      <c r="AA1774" s="1"/>
      <c r="AB1774" s="1"/>
      <c r="AC1774" s="1"/>
      <c r="AD1774" s="1"/>
      <c r="AE1774" s="1"/>
      <c r="AF1774" s="1">
        <f t="shared" si="755"/>
        <v>7.608241679760569E-2</v>
      </c>
      <c r="AG1774" s="1"/>
      <c r="AH1774" s="1"/>
      <c r="AI1774" s="1"/>
      <c r="AJ1774" s="1"/>
      <c r="AK1774" s="1">
        <f t="shared" si="756"/>
        <v>0.29897919713472298</v>
      </c>
      <c r="AL1774" s="1"/>
      <c r="AM1774" s="1"/>
      <c r="AN1774" s="1"/>
      <c r="AO1774" s="1"/>
      <c r="AP1774" s="1">
        <f t="shared" si="758"/>
        <v>0</v>
      </c>
      <c r="AQ1774" s="1">
        <f t="shared" si="759"/>
        <v>683.75157052348789</v>
      </c>
      <c r="AR1774" s="1"/>
      <c r="AT1774">
        <f t="shared" si="760"/>
        <v>0</v>
      </c>
      <c r="AV1774">
        <f t="shared" si="761"/>
        <v>0</v>
      </c>
      <c r="AW1774">
        <f t="shared" si="762"/>
        <v>0</v>
      </c>
      <c r="AX1774">
        <f t="shared" si="763"/>
        <v>0</v>
      </c>
    </row>
    <row r="1775" spans="5:50" x14ac:dyDescent="0.35"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>
        <f t="shared" si="757"/>
        <v>252.230509749524</v>
      </c>
      <c r="W1775" s="1"/>
      <c r="X1775" s="1"/>
      <c r="Y1775" s="1"/>
      <c r="Z1775" s="1"/>
      <c r="AA1775" s="1"/>
      <c r="AB1775" s="1"/>
      <c r="AC1775" s="1"/>
      <c r="AD1775" s="1"/>
      <c r="AE1775" s="1"/>
      <c r="AF1775" s="1">
        <f t="shared" si="755"/>
        <v>7.608241679760569E-2</v>
      </c>
      <c r="AG1775" s="1"/>
      <c r="AH1775" s="1"/>
      <c r="AI1775" s="1"/>
      <c r="AJ1775" s="1"/>
      <c r="AK1775" s="1">
        <f t="shared" si="756"/>
        <v>0.29897919713472298</v>
      </c>
      <c r="AL1775" s="1"/>
      <c r="AM1775" s="1"/>
      <c r="AN1775" s="1"/>
      <c r="AO1775" s="1"/>
      <c r="AP1775" s="1">
        <f t="shared" si="758"/>
        <v>0</v>
      </c>
      <c r="AQ1775" s="1">
        <f t="shared" si="759"/>
        <v>683.75157052348789</v>
      </c>
      <c r="AR1775" s="1"/>
      <c r="AT1775">
        <f t="shared" si="760"/>
        <v>0</v>
      </c>
      <c r="AV1775">
        <f t="shared" si="761"/>
        <v>0</v>
      </c>
      <c r="AW1775">
        <f t="shared" si="762"/>
        <v>0</v>
      </c>
      <c r="AX1775">
        <f t="shared" si="763"/>
        <v>0</v>
      </c>
    </row>
    <row r="1776" spans="5:50" x14ac:dyDescent="0.35"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>
        <f t="shared" si="757"/>
        <v>252.230509749524</v>
      </c>
      <c r="W1776" s="1"/>
      <c r="X1776" s="1"/>
      <c r="Y1776" s="1"/>
      <c r="Z1776" s="1"/>
      <c r="AA1776" s="1"/>
      <c r="AB1776" s="1"/>
      <c r="AC1776" s="1"/>
      <c r="AD1776" s="1"/>
      <c r="AE1776" s="1"/>
      <c r="AF1776" s="1">
        <f t="shared" si="755"/>
        <v>7.608241679760569E-2</v>
      </c>
      <c r="AG1776" s="1"/>
      <c r="AH1776" s="1"/>
      <c r="AI1776" s="1"/>
      <c r="AJ1776" s="1"/>
      <c r="AK1776" s="1">
        <f t="shared" si="756"/>
        <v>0.29897919713472298</v>
      </c>
      <c r="AL1776" s="1"/>
      <c r="AM1776" s="1"/>
      <c r="AN1776" s="1"/>
      <c r="AO1776" s="1"/>
      <c r="AP1776" s="1">
        <f t="shared" si="758"/>
        <v>0</v>
      </c>
      <c r="AQ1776" s="1">
        <f t="shared" si="759"/>
        <v>683.75157052348789</v>
      </c>
      <c r="AR1776" s="1"/>
      <c r="AT1776">
        <f t="shared" si="760"/>
        <v>0</v>
      </c>
      <c r="AV1776">
        <f t="shared" si="761"/>
        <v>0</v>
      </c>
      <c r="AW1776">
        <f t="shared" si="762"/>
        <v>0</v>
      </c>
      <c r="AX1776">
        <f t="shared" si="763"/>
        <v>0</v>
      </c>
    </row>
    <row r="1777" spans="5:50" x14ac:dyDescent="0.35"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>
        <f t="shared" si="757"/>
        <v>252.230509749524</v>
      </c>
      <c r="W1777" s="1"/>
      <c r="X1777" s="1"/>
      <c r="Y1777" s="1"/>
      <c r="Z1777" s="1"/>
      <c r="AA1777" s="1"/>
      <c r="AB1777" s="1"/>
      <c r="AC1777" s="1"/>
      <c r="AD1777" s="1"/>
      <c r="AE1777" s="1"/>
      <c r="AF1777" s="1">
        <f t="shared" si="755"/>
        <v>7.608241679760569E-2</v>
      </c>
      <c r="AG1777" s="1"/>
      <c r="AH1777" s="1"/>
      <c r="AI1777" s="1"/>
      <c r="AJ1777" s="1"/>
      <c r="AK1777" s="1">
        <f t="shared" si="756"/>
        <v>0.29897919713472298</v>
      </c>
      <c r="AL1777" s="1"/>
      <c r="AM1777" s="1"/>
      <c r="AN1777" s="1"/>
      <c r="AO1777" s="1"/>
      <c r="AP1777" s="1">
        <f t="shared" si="758"/>
        <v>0</v>
      </c>
      <c r="AQ1777" s="1">
        <f t="shared" si="759"/>
        <v>683.75157052348789</v>
      </c>
      <c r="AR1777" s="1"/>
      <c r="AT1777">
        <f t="shared" si="760"/>
        <v>0</v>
      </c>
      <c r="AV1777">
        <f t="shared" si="761"/>
        <v>0</v>
      </c>
      <c r="AW1777">
        <f t="shared" si="762"/>
        <v>0</v>
      </c>
      <c r="AX1777">
        <f t="shared" si="763"/>
        <v>0</v>
      </c>
    </row>
    <row r="1778" spans="5:50" x14ac:dyDescent="0.35"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>
        <f t="shared" si="757"/>
        <v>252.230509749524</v>
      </c>
      <c r="W1778" s="1"/>
      <c r="X1778" s="1"/>
      <c r="Y1778" s="1"/>
      <c r="Z1778" s="1"/>
      <c r="AA1778" s="1"/>
      <c r="AB1778" s="1"/>
      <c r="AC1778" s="1"/>
      <c r="AD1778" s="1"/>
      <c r="AE1778" s="1"/>
      <c r="AF1778" s="1">
        <f t="shared" si="755"/>
        <v>7.608241679760569E-2</v>
      </c>
      <c r="AG1778" s="1"/>
      <c r="AH1778" s="1"/>
      <c r="AI1778" s="1"/>
      <c r="AJ1778" s="1"/>
      <c r="AK1778" s="1">
        <f t="shared" si="756"/>
        <v>0.29897919713472298</v>
      </c>
      <c r="AL1778" s="1"/>
      <c r="AM1778" s="1"/>
      <c r="AN1778" s="1"/>
      <c r="AO1778" s="1"/>
      <c r="AP1778" s="1">
        <f t="shared" si="758"/>
        <v>0</v>
      </c>
      <c r="AQ1778" s="1">
        <f t="shared" si="759"/>
        <v>683.75157052348789</v>
      </c>
      <c r="AR1778" s="1"/>
      <c r="AT1778">
        <f t="shared" si="760"/>
        <v>0</v>
      </c>
      <c r="AV1778">
        <f t="shared" si="761"/>
        <v>0</v>
      </c>
      <c r="AW1778">
        <f t="shared" si="762"/>
        <v>0</v>
      </c>
      <c r="AX1778">
        <f t="shared" si="763"/>
        <v>0</v>
      </c>
    </row>
    <row r="1779" spans="5:50" x14ac:dyDescent="0.35"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>
        <f t="shared" si="757"/>
        <v>252.230509749524</v>
      </c>
      <c r="W1779" s="1"/>
      <c r="X1779" s="1"/>
      <c r="Y1779" s="1"/>
      <c r="Z1779" s="1"/>
      <c r="AA1779" s="1"/>
      <c r="AB1779" s="1"/>
      <c r="AC1779" s="1"/>
      <c r="AD1779" s="1"/>
      <c r="AE1779" s="1"/>
      <c r="AF1779" s="1">
        <f t="shared" si="755"/>
        <v>7.608241679760569E-2</v>
      </c>
      <c r="AG1779" s="1"/>
      <c r="AH1779" s="1"/>
      <c r="AI1779" s="1"/>
      <c r="AJ1779" s="1"/>
      <c r="AK1779" s="1">
        <f t="shared" si="756"/>
        <v>0.29897919713472298</v>
      </c>
      <c r="AL1779" s="1"/>
      <c r="AM1779" s="1"/>
      <c r="AN1779" s="1"/>
      <c r="AO1779" s="1"/>
      <c r="AP1779" s="1">
        <f t="shared" si="758"/>
        <v>0</v>
      </c>
      <c r="AQ1779" s="1">
        <f t="shared" si="759"/>
        <v>683.75157052348789</v>
      </c>
      <c r="AR1779" s="1"/>
      <c r="AT1779">
        <f t="shared" si="760"/>
        <v>0</v>
      </c>
      <c r="AV1779">
        <f t="shared" si="761"/>
        <v>0</v>
      </c>
      <c r="AW1779">
        <f t="shared" si="762"/>
        <v>0</v>
      </c>
      <c r="AX1779">
        <f t="shared" si="763"/>
        <v>0</v>
      </c>
    </row>
    <row r="1780" spans="5:50" x14ac:dyDescent="0.35"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>
        <f t="shared" si="757"/>
        <v>252.230509749524</v>
      </c>
      <c r="W1780" s="1"/>
      <c r="X1780" s="1"/>
      <c r="Y1780" s="1"/>
      <c r="Z1780" s="1"/>
      <c r="AA1780" s="1"/>
      <c r="AB1780" s="1"/>
      <c r="AC1780" s="1"/>
      <c r="AD1780" s="1"/>
      <c r="AE1780" s="1"/>
      <c r="AF1780" s="1">
        <f t="shared" si="755"/>
        <v>7.608241679760569E-2</v>
      </c>
      <c r="AG1780" s="1"/>
      <c r="AH1780" s="1"/>
      <c r="AI1780" s="1"/>
      <c r="AJ1780" s="1"/>
      <c r="AK1780" s="1">
        <f t="shared" si="756"/>
        <v>0.29897919713472298</v>
      </c>
      <c r="AL1780" s="1"/>
      <c r="AM1780" s="1"/>
      <c r="AN1780" s="1"/>
      <c r="AO1780" s="1"/>
      <c r="AP1780" s="1">
        <f t="shared" si="758"/>
        <v>0</v>
      </c>
      <c r="AQ1780" s="1">
        <f t="shared" si="759"/>
        <v>683.75157052348789</v>
      </c>
      <c r="AR1780" s="1"/>
      <c r="AT1780">
        <f t="shared" si="760"/>
        <v>0</v>
      </c>
      <c r="AV1780">
        <f t="shared" si="761"/>
        <v>0</v>
      </c>
      <c r="AW1780">
        <f t="shared" si="762"/>
        <v>0</v>
      </c>
      <c r="AX1780">
        <f t="shared" si="763"/>
        <v>0</v>
      </c>
    </row>
    <row r="1781" spans="5:50" x14ac:dyDescent="0.35"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>
        <f t="shared" si="757"/>
        <v>252.230509749524</v>
      </c>
      <c r="W1781" s="1"/>
      <c r="X1781" s="1"/>
      <c r="Y1781" s="1"/>
      <c r="Z1781" s="1"/>
      <c r="AA1781" s="1"/>
      <c r="AB1781" s="1"/>
      <c r="AC1781" s="1"/>
      <c r="AD1781" s="1"/>
      <c r="AE1781" s="1"/>
      <c r="AF1781" s="1">
        <f t="shared" si="755"/>
        <v>7.608241679760569E-2</v>
      </c>
      <c r="AG1781" s="1"/>
      <c r="AH1781" s="1"/>
      <c r="AI1781" s="1"/>
      <c r="AJ1781" s="1"/>
      <c r="AK1781" s="1">
        <f t="shared" si="756"/>
        <v>0.29897919713472298</v>
      </c>
      <c r="AL1781" s="1"/>
      <c r="AM1781" s="1"/>
      <c r="AN1781" s="1"/>
      <c r="AO1781" s="1"/>
      <c r="AP1781" s="1">
        <f t="shared" si="758"/>
        <v>0</v>
      </c>
      <c r="AQ1781" s="1">
        <f t="shared" si="759"/>
        <v>683.75157052348789</v>
      </c>
      <c r="AR1781" s="1"/>
      <c r="AT1781">
        <f t="shared" si="760"/>
        <v>0</v>
      </c>
      <c r="AV1781">
        <f t="shared" si="761"/>
        <v>0</v>
      </c>
      <c r="AW1781">
        <f t="shared" si="762"/>
        <v>0</v>
      </c>
      <c r="AX1781">
        <f t="shared" si="763"/>
        <v>0</v>
      </c>
    </row>
    <row r="1782" spans="5:50" x14ac:dyDescent="0.35"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>
        <f t="shared" si="757"/>
        <v>252.230509749524</v>
      </c>
      <c r="W1782" s="1"/>
      <c r="X1782" s="1"/>
      <c r="Y1782" s="1"/>
      <c r="Z1782" s="1"/>
      <c r="AA1782" s="1"/>
      <c r="AB1782" s="1"/>
      <c r="AC1782" s="1"/>
      <c r="AD1782" s="1"/>
      <c r="AE1782" s="1"/>
      <c r="AF1782" s="1">
        <f t="shared" si="755"/>
        <v>7.608241679760569E-2</v>
      </c>
      <c r="AG1782" s="1"/>
      <c r="AH1782" s="1"/>
      <c r="AI1782" s="1"/>
      <c r="AJ1782" s="1"/>
      <c r="AK1782" s="1">
        <f t="shared" si="756"/>
        <v>0.29897919713472298</v>
      </c>
      <c r="AL1782" s="1"/>
      <c r="AM1782" s="1"/>
      <c r="AN1782" s="1"/>
      <c r="AO1782" s="1"/>
      <c r="AP1782" s="1">
        <f t="shared" si="758"/>
        <v>0</v>
      </c>
      <c r="AQ1782" s="1">
        <f t="shared" si="759"/>
        <v>683.75157052348789</v>
      </c>
      <c r="AR1782" s="1"/>
      <c r="AT1782">
        <f t="shared" si="760"/>
        <v>0</v>
      </c>
      <c r="AV1782">
        <f t="shared" si="761"/>
        <v>0</v>
      </c>
      <c r="AW1782">
        <f t="shared" si="762"/>
        <v>0</v>
      </c>
      <c r="AX1782">
        <f t="shared" si="763"/>
        <v>0</v>
      </c>
    </row>
    <row r="1783" spans="5:50" x14ac:dyDescent="0.35"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>
        <f t="shared" si="757"/>
        <v>252.230509749524</v>
      </c>
      <c r="W1783" s="1"/>
      <c r="X1783" s="1"/>
      <c r="Y1783" s="1"/>
      <c r="Z1783" s="1"/>
      <c r="AA1783" s="1"/>
      <c r="AB1783" s="1"/>
      <c r="AC1783" s="1"/>
      <c r="AD1783" s="1"/>
      <c r="AE1783" s="1"/>
      <c r="AF1783" s="1">
        <f t="shared" si="755"/>
        <v>7.608241679760569E-2</v>
      </c>
      <c r="AG1783" s="1"/>
      <c r="AH1783" s="1"/>
      <c r="AI1783" s="1"/>
      <c r="AJ1783" s="1"/>
      <c r="AK1783" s="1">
        <f t="shared" si="756"/>
        <v>0.29897919713472298</v>
      </c>
      <c r="AL1783" s="1"/>
      <c r="AM1783" s="1"/>
      <c r="AN1783" s="1"/>
      <c r="AO1783" s="1"/>
      <c r="AP1783" s="1">
        <f t="shared" si="758"/>
        <v>0</v>
      </c>
      <c r="AQ1783" s="1">
        <f t="shared" si="759"/>
        <v>683.75157052348789</v>
      </c>
      <c r="AR1783" s="1"/>
      <c r="AT1783">
        <f t="shared" si="760"/>
        <v>0</v>
      </c>
      <c r="AV1783">
        <f t="shared" si="761"/>
        <v>0</v>
      </c>
      <c r="AW1783">
        <f t="shared" si="762"/>
        <v>0</v>
      </c>
      <c r="AX1783">
        <f t="shared" si="763"/>
        <v>0</v>
      </c>
    </row>
    <row r="1784" spans="5:50" x14ac:dyDescent="0.35"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>
        <f t="shared" si="757"/>
        <v>252.230509749524</v>
      </c>
      <c r="W1784" s="1"/>
      <c r="X1784" s="1"/>
      <c r="Y1784" s="1"/>
      <c r="Z1784" s="1"/>
      <c r="AA1784" s="1"/>
      <c r="AB1784" s="1"/>
      <c r="AC1784" s="1"/>
      <c r="AD1784" s="1"/>
      <c r="AE1784" s="1"/>
      <c r="AF1784" s="1">
        <f t="shared" si="755"/>
        <v>7.608241679760569E-2</v>
      </c>
      <c r="AG1784" s="1"/>
      <c r="AH1784" s="1"/>
      <c r="AI1784" s="1"/>
      <c r="AJ1784" s="1"/>
      <c r="AK1784" s="1">
        <f t="shared" si="756"/>
        <v>0.29897919713472298</v>
      </c>
      <c r="AL1784" s="1"/>
      <c r="AM1784" s="1"/>
      <c r="AN1784" s="1"/>
      <c r="AO1784" s="1"/>
      <c r="AP1784" s="1">
        <f t="shared" si="758"/>
        <v>0</v>
      </c>
      <c r="AQ1784" s="1">
        <f t="shared" si="759"/>
        <v>683.75157052348789</v>
      </c>
      <c r="AR1784" s="1"/>
      <c r="AT1784">
        <f t="shared" si="760"/>
        <v>0</v>
      </c>
      <c r="AV1784">
        <f t="shared" si="761"/>
        <v>0</v>
      </c>
      <c r="AW1784">
        <f t="shared" si="762"/>
        <v>0</v>
      </c>
      <c r="AX1784">
        <f t="shared" si="763"/>
        <v>0</v>
      </c>
    </row>
    <row r="1785" spans="5:50" x14ac:dyDescent="0.35"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>
        <f t="shared" si="757"/>
        <v>252.230509749524</v>
      </c>
      <c r="W1785" s="1"/>
      <c r="X1785" s="1"/>
      <c r="Y1785" s="1"/>
      <c r="Z1785" s="1"/>
      <c r="AA1785" s="1"/>
      <c r="AB1785" s="1"/>
      <c r="AC1785" s="1"/>
      <c r="AD1785" s="1"/>
      <c r="AE1785" s="1"/>
      <c r="AF1785" s="1">
        <f t="shared" si="755"/>
        <v>7.608241679760569E-2</v>
      </c>
      <c r="AG1785" s="1"/>
      <c r="AH1785" s="1"/>
      <c r="AI1785" s="1"/>
      <c r="AJ1785" s="1"/>
      <c r="AK1785" s="1">
        <f t="shared" si="756"/>
        <v>0.29897919713472298</v>
      </c>
      <c r="AL1785" s="1"/>
      <c r="AM1785" s="1"/>
      <c r="AN1785" s="1"/>
      <c r="AO1785" s="1"/>
      <c r="AP1785" s="1">
        <f t="shared" si="758"/>
        <v>0</v>
      </c>
      <c r="AQ1785" s="1">
        <f t="shared" si="759"/>
        <v>683.75157052348789</v>
      </c>
      <c r="AR1785" s="1"/>
      <c r="AT1785">
        <f t="shared" si="760"/>
        <v>0</v>
      </c>
      <c r="AV1785">
        <f t="shared" si="761"/>
        <v>0</v>
      </c>
      <c r="AW1785">
        <f t="shared" si="762"/>
        <v>0</v>
      </c>
      <c r="AX1785">
        <f t="shared" si="763"/>
        <v>0</v>
      </c>
    </row>
    <row r="1786" spans="5:50" x14ac:dyDescent="0.35"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>
        <f t="shared" si="757"/>
        <v>252.230509749524</v>
      </c>
      <c r="W1786" s="1"/>
      <c r="X1786" s="1"/>
      <c r="Y1786" s="1"/>
      <c r="Z1786" s="1"/>
      <c r="AA1786" s="1"/>
      <c r="AB1786" s="1"/>
      <c r="AC1786" s="1"/>
      <c r="AD1786" s="1"/>
      <c r="AE1786" s="1"/>
      <c r="AF1786" s="1">
        <f t="shared" si="755"/>
        <v>7.608241679760569E-2</v>
      </c>
      <c r="AG1786" s="1"/>
      <c r="AH1786" s="1"/>
      <c r="AI1786" s="1"/>
      <c r="AJ1786" s="1"/>
      <c r="AK1786" s="1">
        <f t="shared" si="756"/>
        <v>0.29897919713472298</v>
      </c>
      <c r="AL1786" s="1"/>
      <c r="AM1786" s="1"/>
      <c r="AN1786" s="1"/>
      <c r="AO1786" s="1"/>
      <c r="AP1786" s="1">
        <f t="shared" si="758"/>
        <v>0</v>
      </c>
      <c r="AQ1786" s="1">
        <f t="shared" si="759"/>
        <v>683.75157052348789</v>
      </c>
      <c r="AR1786" s="1"/>
      <c r="AT1786">
        <f t="shared" si="760"/>
        <v>0</v>
      </c>
      <c r="AV1786">
        <f t="shared" si="761"/>
        <v>0</v>
      </c>
      <c r="AW1786">
        <f t="shared" si="762"/>
        <v>0</v>
      </c>
      <c r="AX1786">
        <f t="shared" si="763"/>
        <v>0</v>
      </c>
    </row>
    <row r="1787" spans="5:50" x14ac:dyDescent="0.35"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>
        <f t="shared" si="757"/>
        <v>252.230509749524</v>
      </c>
      <c r="W1787" s="1"/>
      <c r="X1787" s="1"/>
      <c r="Y1787" s="1"/>
      <c r="Z1787" s="1"/>
      <c r="AA1787" s="1"/>
      <c r="AB1787" s="1"/>
      <c r="AC1787" s="1"/>
      <c r="AD1787" s="1"/>
      <c r="AE1787" s="1"/>
      <c r="AF1787" s="1">
        <f t="shared" si="755"/>
        <v>7.608241679760569E-2</v>
      </c>
      <c r="AG1787" s="1"/>
      <c r="AH1787" s="1"/>
      <c r="AI1787" s="1"/>
      <c r="AJ1787" s="1"/>
      <c r="AK1787" s="1">
        <f t="shared" si="756"/>
        <v>0.29897919713472298</v>
      </c>
      <c r="AL1787" s="1"/>
      <c r="AM1787" s="1"/>
      <c r="AN1787" s="1"/>
      <c r="AO1787" s="1"/>
      <c r="AP1787" s="1">
        <f t="shared" si="758"/>
        <v>0</v>
      </c>
      <c r="AQ1787" s="1">
        <f t="shared" si="759"/>
        <v>683.75157052348789</v>
      </c>
      <c r="AR1787" s="1"/>
      <c r="AT1787">
        <f t="shared" si="760"/>
        <v>0</v>
      </c>
      <c r="AV1787">
        <f t="shared" si="761"/>
        <v>0</v>
      </c>
      <c r="AW1787">
        <f t="shared" si="762"/>
        <v>0</v>
      </c>
      <c r="AX1787">
        <f t="shared" si="763"/>
        <v>0</v>
      </c>
    </row>
    <row r="1788" spans="5:50" x14ac:dyDescent="0.35"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>
        <f t="shared" si="757"/>
        <v>252.230509749524</v>
      </c>
      <c r="W1788" s="1"/>
      <c r="X1788" s="1"/>
      <c r="Y1788" s="1"/>
      <c r="Z1788" s="1"/>
      <c r="AA1788" s="1"/>
      <c r="AB1788" s="1"/>
      <c r="AC1788" s="1"/>
      <c r="AD1788" s="1"/>
      <c r="AE1788" s="1"/>
      <c r="AF1788" s="1">
        <f t="shared" si="755"/>
        <v>7.608241679760569E-2</v>
      </c>
      <c r="AG1788" s="1"/>
      <c r="AH1788" s="1"/>
      <c r="AI1788" s="1"/>
      <c r="AJ1788" s="1"/>
      <c r="AK1788" s="1">
        <f t="shared" si="756"/>
        <v>0.29897919713472298</v>
      </c>
      <c r="AL1788" s="1"/>
      <c r="AM1788" s="1"/>
      <c r="AN1788" s="1"/>
      <c r="AO1788" s="1"/>
      <c r="AP1788" s="1">
        <f t="shared" si="758"/>
        <v>0</v>
      </c>
      <c r="AQ1788" s="1">
        <f t="shared" si="759"/>
        <v>683.75157052348789</v>
      </c>
      <c r="AR1788" s="1"/>
      <c r="AT1788">
        <f t="shared" si="760"/>
        <v>0</v>
      </c>
      <c r="AV1788">
        <f t="shared" si="761"/>
        <v>0</v>
      </c>
      <c r="AW1788">
        <f t="shared" si="762"/>
        <v>0</v>
      </c>
      <c r="AX1788">
        <f t="shared" si="763"/>
        <v>0</v>
      </c>
    </row>
    <row r="1789" spans="5:50" x14ac:dyDescent="0.35"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>
        <f t="shared" si="757"/>
        <v>252.230509749524</v>
      </c>
      <c r="W1789" s="1"/>
      <c r="X1789" s="1"/>
      <c r="Y1789" s="1"/>
      <c r="Z1789" s="1"/>
      <c r="AA1789" s="1"/>
      <c r="AB1789" s="1"/>
      <c r="AC1789" s="1"/>
      <c r="AD1789" s="1"/>
      <c r="AE1789" s="1"/>
      <c r="AF1789" s="1">
        <f t="shared" si="755"/>
        <v>7.608241679760569E-2</v>
      </c>
      <c r="AG1789" s="1"/>
      <c r="AH1789" s="1"/>
      <c r="AI1789" s="1"/>
      <c r="AJ1789" s="1"/>
      <c r="AK1789" s="1">
        <f t="shared" si="756"/>
        <v>0.29897919713472298</v>
      </c>
      <c r="AL1789" s="1"/>
      <c r="AM1789" s="1"/>
      <c r="AN1789" s="1"/>
      <c r="AO1789" s="1"/>
      <c r="AP1789" s="1">
        <f t="shared" si="758"/>
        <v>0</v>
      </c>
      <c r="AQ1789" s="1">
        <f t="shared" si="759"/>
        <v>683.75157052348789</v>
      </c>
      <c r="AR1789" s="1"/>
      <c r="AT1789">
        <f t="shared" si="760"/>
        <v>0</v>
      </c>
      <c r="AV1789">
        <f t="shared" si="761"/>
        <v>0</v>
      </c>
      <c r="AW1789">
        <f t="shared" si="762"/>
        <v>0</v>
      </c>
      <c r="AX1789">
        <f t="shared" si="763"/>
        <v>0</v>
      </c>
    </row>
    <row r="1790" spans="5:50" x14ac:dyDescent="0.35"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>
        <f t="shared" si="757"/>
        <v>252.230509749524</v>
      </c>
      <c r="W1790" s="1"/>
      <c r="X1790" s="1"/>
      <c r="Y1790" s="1"/>
      <c r="Z1790" s="1"/>
      <c r="AA1790" s="1"/>
      <c r="AB1790" s="1"/>
      <c r="AC1790" s="1"/>
      <c r="AD1790" s="1"/>
      <c r="AE1790" s="1"/>
      <c r="AF1790" s="1">
        <f t="shared" si="755"/>
        <v>7.608241679760569E-2</v>
      </c>
      <c r="AG1790" s="1"/>
      <c r="AH1790" s="1"/>
      <c r="AI1790" s="1"/>
      <c r="AJ1790" s="1"/>
      <c r="AK1790" s="1">
        <f t="shared" si="756"/>
        <v>0.29897919713472298</v>
      </c>
      <c r="AL1790" s="1"/>
      <c r="AM1790" s="1"/>
      <c r="AN1790" s="1"/>
      <c r="AO1790" s="1"/>
      <c r="AP1790" s="1">
        <f t="shared" si="758"/>
        <v>0</v>
      </c>
      <c r="AQ1790" s="1">
        <f t="shared" si="759"/>
        <v>683.75157052348789</v>
      </c>
      <c r="AR1790" s="1"/>
      <c r="AT1790">
        <f t="shared" si="760"/>
        <v>0</v>
      </c>
      <c r="AV1790">
        <f t="shared" si="761"/>
        <v>0</v>
      </c>
      <c r="AW1790">
        <f t="shared" si="762"/>
        <v>0</v>
      </c>
      <c r="AX1790">
        <f t="shared" si="763"/>
        <v>0</v>
      </c>
    </row>
    <row r="1791" spans="5:50" x14ac:dyDescent="0.35"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>
        <f t="shared" si="757"/>
        <v>252.230509749524</v>
      </c>
      <c r="W1791" s="1"/>
      <c r="X1791" s="1"/>
      <c r="Y1791" s="1"/>
      <c r="Z1791" s="1"/>
      <c r="AA1791" s="1"/>
      <c r="AB1791" s="1"/>
      <c r="AC1791" s="1"/>
      <c r="AD1791" s="1"/>
      <c r="AE1791" s="1"/>
      <c r="AF1791" s="1">
        <f t="shared" si="755"/>
        <v>7.608241679760569E-2</v>
      </c>
      <c r="AG1791" s="1"/>
      <c r="AH1791" s="1"/>
      <c r="AI1791" s="1"/>
      <c r="AJ1791" s="1"/>
      <c r="AK1791" s="1">
        <f t="shared" si="756"/>
        <v>0.29897919713472298</v>
      </c>
      <c r="AL1791" s="1"/>
      <c r="AM1791" s="1"/>
      <c r="AN1791" s="1"/>
      <c r="AO1791" s="1"/>
      <c r="AP1791" s="1">
        <f t="shared" si="758"/>
        <v>0</v>
      </c>
      <c r="AQ1791" s="1">
        <f t="shared" si="759"/>
        <v>683.75157052348789</v>
      </c>
      <c r="AR1791" s="1"/>
      <c r="AT1791">
        <f t="shared" si="760"/>
        <v>0</v>
      </c>
      <c r="AV1791">
        <f t="shared" si="761"/>
        <v>0</v>
      </c>
      <c r="AW1791">
        <f t="shared" si="762"/>
        <v>0</v>
      </c>
      <c r="AX1791">
        <f t="shared" si="763"/>
        <v>0</v>
      </c>
    </row>
    <row r="1792" spans="5:50" x14ac:dyDescent="0.35"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>
        <f t="shared" si="757"/>
        <v>252.230509749524</v>
      </c>
      <c r="W1792" s="1"/>
      <c r="X1792" s="1"/>
      <c r="Y1792" s="1"/>
      <c r="Z1792" s="1"/>
      <c r="AA1792" s="1"/>
      <c r="AB1792" s="1"/>
      <c r="AC1792" s="1"/>
      <c r="AD1792" s="1"/>
      <c r="AE1792" s="1"/>
      <c r="AF1792" s="1">
        <f t="shared" si="755"/>
        <v>7.608241679760569E-2</v>
      </c>
      <c r="AG1792" s="1"/>
      <c r="AH1792" s="1"/>
      <c r="AI1792" s="1"/>
      <c r="AJ1792" s="1"/>
      <c r="AK1792" s="1">
        <f t="shared" si="756"/>
        <v>0.29897919713472298</v>
      </c>
      <c r="AL1792" s="1"/>
      <c r="AM1792" s="1"/>
      <c r="AN1792" s="1"/>
      <c r="AO1792" s="1"/>
      <c r="AP1792" s="1">
        <f t="shared" si="758"/>
        <v>0</v>
      </c>
      <c r="AQ1792" s="1">
        <f t="shared" si="759"/>
        <v>683.75157052348789</v>
      </c>
      <c r="AR1792" s="1"/>
      <c r="AT1792">
        <f t="shared" si="760"/>
        <v>0</v>
      </c>
      <c r="AV1792">
        <f t="shared" si="761"/>
        <v>0</v>
      </c>
      <c r="AW1792">
        <f t="shared" si="762"/>
        <v>0</v>
      </c>
      <c r="AX1792">
        <f t="shared" si="763"/>
        <v>0</v>
      </c>
    </row>
    <row r="1793" spans="5:50" x14ac:dyDescent="0.35"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>
        <f t="shared" si="757"/>
        <v>252.230509749524</v>
      </c>
      <c r="W1793" s="1"/>
      <c r="X1793" s="1"/>
      <c r="Y1793" s="1"/>
      <c r="Z1793" s="1"/>
      <c r="AA1793" s="1"/>
      <c r="AB1793" s="1"/>
      <c r="AC1793" s="1"/>
      <c r="AD1793" s="1"/>
      <c r="AE1793" s="1"/>
      <c r="AF1793" s="1">
        <f t="shared" si="755"/>
        <v>7.608241679760569E-2</v>
      </c>
      <c r="AG1793" s="1"/>
      <c r="AH1793" s="1"/>
      <c r="AI1793" s="1"/>
      <c r="AJ1793" s="1"/>
      <c r="AK1793" s="1">
        <f t="shared" si="756"/>
        <v>0.29897919713472298</v>
      </c>
      <c r="AL1793" s="1"/>
      <c r="AM1793" s="1"/>
      <c r="AN1793" s="1"/>
      <c r="AO1793" s="1"/>
      <c r="AP1793" s="1">
        <f t="shared" si="758"/>
        <v>0</v>
      </c>
      <c r="AQ1793" s="1">
        <f t="shared" si="759"/>
        <v>683.75157052348789</v>
      </c>
      <c r="AR1793" s="1"/>
      <c r="AT1793">
        <f t="shared" si="760"/>
        <v>0</v>
      </c>
      <c r="AV1793">
        <f t="shared" si="761"/>
        <v>0</v>
      </c>
      <c r="AW1793">
        <f t="shared" si="762"/>
        <v>0</v>
      </c>
      <c r="AX1793">
        <f t="shared" si="763"/>
        <v>0</v>
      </c>
    </row>
    <row r="1794" spans="5:50" x14ac:dyDescent="0.35"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>
        <f t="shared" si="757"/>
        <v>252.230509749524</v>
      </c>
      <c r="W1794" s="1"/>
      <c r="X1794" s="1"/>
      <c r="Y1794" s="1"/>
      <c r="Z1794" s="1"/>
      <c r="AA1794" s="1"/>
      <c r="AB1794" s="1"/>
      <c r="AC1794" s="1"/>
      <c r="AD1794" s="1"/>
      <c r="AE1794" s="1"/>
      <c r="AF1794" s="1">
        <f t="shared" si="755"/>
        <v>7.608241679760569E-2</v>
      </c>
      <c r="AG1794" s="1"/>
      <c r="AH1794" s="1"/>
      <c r="AI1794" s="1"/>
      <c r="AJ1794" s="1"/>
      <c r="AK1794" s="1">
        <f t="shared" si="756"/>
        <v>0.29897919713472298</v>
      </c>
      <c r="AL1794" s="1"/>
      <c r="AM1794" s="1"/>
      <c r="AN1794" s="1"/>
      <c r="AO1794" s="1"/>
      <c r="AP1794" s="1">
        <f t="shared" si="758"/>
        <v>0</v>
      </c>
      <c r="AQ1794" s="1">
        <f t="shared" si="759"/>
        <v>683.75157052348789</v>
      </c>
      <c r="AR1794" s="1"/>
      <c r="AT1794">
        <f t="shared" si="760"/>
        <v>0</v>
      </c>
      <c r="AV1794">
        <f t="shared" si="761"/>
        <v>0</v>
      </c>
      <c r="AW1794">
        <f t="shared" si="762"/>
        <v>0</v>
      </c>
      <c r="AX1794">
        <f t="shared" si="763"/>
        <v>0</v>
      </c>
    </row>
    <row r="1795" spans="5:50" x14ac:dyDescent="0.35"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>
        <f t="shared" si="757"/>
        <v>252.230509749524</v>
      </c>
      <c r="W1795" s="1"/>
      <c r="X1795" s="1"/>
      <c r="Y1795" s="1"/>
      <c r="Z1795" s="1"/>
      <c r="AA1795" s="1"/>
      <c r="AB1795" s="1"/>
      <c r="AC1795" s="1"/>
      <c r="AD1795" s="1"/>
      <c r="AE1795" s="1"/>
      <c r="AF1795" s="1">
        <f t="shared" ref="AF1795:AF1858" si="764">0.8*AF1794+0.2*MIN(1.5*B$51,MAX(0.5*B$51,V1795*B$18/(B$18-1)))</f>
        <v>7.608241679760569E-2</v>
      </c>
      <c r="AG1795" s="1"/>
      <c r="AH1795" s="1"/>
      <c r="AI1795" s="1"/>
      <c r="AJ1795" s="1"/>
      <c r="AK1795" s="1">
        <f t="shared" ref="AK1795:AK1858" si="765">$B$8*(1 + $B$54*LN(1 + AR1795/$B$10))</f>
        <v>0.29897919713472298</v>
      </c>
      <c r="AL1795" s="1"/>
      <c r="AM1795" s="1"/>
      <c r="AN1795" s="1"/>
      <c r="AO1795" s="1"/>
      <c r="AP1795" s="1">
        <f t="shared" si="758"/>
        <v>0</v>
      </c>
      <c r="AQ1795" s="1">
        <f t="shared" si="759"/>
        <v>683.75157052348789</v>
      </c>
      <c r="AR1795" s="1"/>
      <c r="AT1795">
        <f t="shared" si="760"/>
        <v>0</v>
      </c>
      <c r="AV1795">
        <f t="shared" si="761"/>
        <v>0</v>
      </c>
      <c r="AW1795">
        <f t="shared" si="762"/>
        <v>0</v>
      </c>
      <c r="AX1795">
        <f t="shared" si="763"/>
        <v>0</v>
      </c>
    </row>
    <row r="1796" spans="5:50" x14ac:dyDescent="0.35"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>
        <f t="shared" si="757"/>
        <v>252.230509749524</v>
      </c>
      <c r="W1796" s="1"/>
      <c r="X1796" s="1"/>
      <c r="Y1796" s="1"/>
      <c r="Z1796" s="1"/>
      <c r="AA1796" s="1"/>
      <c r="AB1796" s="1"/>
      <c r="AC1796" s="1"/>
      <c r="AD1796" s="1"/>
      <c r="AE1796" s="1"/>
      <c r="AF1796" s="1">
        <f t="shared" si="764"/>
        <v>7.608241679760569E-2</v>
      </c>
      <c r="AG1796" s="1"/>
      <c r="AH1796" s="1"/>
      <c r="AI1796" s="1"/>
      <c r="AJ1796" s="1"/>
      <c r="AK1796" s="1">
        <f t="shared" si="765"/>
        <v>0.29897919713472298</v>
      </c>
      <c r="AL1796" s="1"/>
      <c r="AM1796" s="1"/>
      <c r="AN1796" s="1"/>
      <c r="AO1796" s="1"/>
      <c r="AP1796" s="1">
        <f t="shared" si="758"/>
        <v>0</v>
      </c>
      <c r="AQ1796" s="1">
        <f t="shared" si="759"/>
        <v>683.75157052348789</v>
      </c>
      <c r="AR1796" s="1"/>
      <c r="AT1796">
        <f t="shared" si="760"/>
        <v>0</v>
      </c>
      <c r="AV1796">
        <f t="shared" si="761"/>
        <v>0</v>
      </c>
      <c r="AW1796">
        <f t="shared" si="762"/>
        <v>0</v>
      </c>
      <c r="AX1796">
        <f t="shared" si="763"/>
        <v>0</v>
      </c>
    </row>
    <row r="1797" spans="5:50" x14ac:dyDescent="0.35"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>
        <f t="shared" si="757"/>
        <v>252.230509749524</v>
      </c>
      <c r="W1797" s="1"/>
      <c r="X1797" s="1"/>
      <c r="Y1797" s="1"/>
      <c r="Z1797" s="1"/>
      <c r="AA1797" s="1"/>
      <c r="AB1797" s="1"/>
      <c r="AC1797" s="1"/>
      <c r="AD1797" s="1"/>
      <c r="AE1797" s="1"/>
      <c r="AF1797" s="1">
        <f t="shared" si="764"/>
        <v>7.608241679760569E-2</v>
      </c>
      <c r="AG1797" s="1"/>
      <c r="AH1797" s="1"/>
      <c r="AI1797" s="1"/>
      <c r="AJ1797" s="1"/>
      <c r="AK1797" s="1">
        <f t="shared" si="765"/>
        <v>0.29897919713472298</v>
      </c>
      <c r="AL1797" s="1"/>
      <c r="AM1797" s="1"/>
      <c r="AN1797" s="1"/>
      <c r="AO1797" s="1"/>
      <c r="AP1797" s="1">
        <f t="shared" si="758"/>
        <v>0</v>
      </c>
      <c r="AQ1797" s="1">
        <f t="shared" si="759"/>
        <v>683.75157052348789</v>
      </c>
      <c r="AR1797" s="1"/>
      <c r="AT1797">
        <f t="shared" si="760"/>
        <v>0</v>
      </c>
      <c r="AV1797">
        <f t="shared" si="761"/>
        <v>0</v>
      </c>
      <c r="AW1797">
        <f t="shared" si="762"/>
        <v>0</v>
      </c>
      <c r="AX1797">
        <f t="shared" si="763"/>
        <v>0</v>
      </c>
    </row>
    <row r="1798" spans="5:50" x14ac:dyDescent="0.35"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>
        <f t="shared" si="757"/>
        <v>252.230509749524</v>
      </c>
      <c r="W1798" s="1"/>
      <c r="X1798" s="1"/>
      <c r="Y1798" s="1"/>
      <c r="Z1798" s="1"/>
      <c r="AA1798" s="1"/>
      <c r="AB1798" s="1"/>
      <c r="AC1798" s="1"/>
      <c r="AD1798" s="1"/>
      <c r="AE1798" s="1"/>
      <c r="AF1798" s="1">
        <f t="shared" si="764"/>
        <v>7.608241679760569E-2</v>
      </c>
      <c r="AG1798" s="1"/>
      <c r="AH1798" s="1"/>
      <c r="AI1798" s="1"/>
      <c r="AJ1798" s="1"/>
      <c r="AK1798" s="1">
        <f t="shared" si="765"/>
        <v>0.29897919713472298</v>
      </c>
      <c r="AL1798" s="1"/>
      <c r="AM1798" s="1"/>
      <c r="AN1798" s="1"/>
      <c r="AO1798" s="1"/>
      <c r="AP1798" s="1">
        <f t="shared" si="758"/>
        <v>0</v>
      </c>
      <c r="AQ1798" s="1">
        <f t="shared" si="759"/>
        <v>683.75157052348789</v>
      </c>
      <c r="AR1798" s="1"/>
      <c r="AT1798">
        <f t="shared" si="760"/>
        <v>0</v>
      </c>
      <c r="AV1798">
        <f t="shared" si="761"/>
        <v>0</v>
      </c>
      <c r="AW1798">
        <f t="shared" si="762"/>
        <v>0</v>
      </c>
      <c r="AX1798">
        <f t="shared" si="763"/>
        <v>0</v>
      </c>
    </row>
    <row r="1799" spans="5:50" x14ac:dyDescent="0.35"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>
        <f t="shared" si="757"/>
        <v>252.230509749524</v>
      </c>
      <c r="W1799" s="1"/>
      <c r="X1799" s="1"/>
      <c r="Y1799" s="1"/>
      <c r="Z1799" s="1"/>
      <c r="AA1799" s="1"/>
      <c r="AB1799" s="1"/>
      <c r="AC1799" s="1"/>
      <c r="AD1799" s="1"/>
      <c r="AE1799" s="1"/>
      <c r="AF1799" s="1">
        <f t="shared" si="764"/>
        <v>7.608241679760569E-2</v>
      </c>
      <c r="AG1799" s="1"/>
      <c r="AH1799" s="1"/>
      <c r="AI1799" s="1"/>
      <c r="AJ1799" s="1"/>
      <c r="AK1799" s="1">
        <f t="shared" si="765"/>
        <v>0.29897919713472298</v>
      </c>
      <c r="AL1799" s="1"/>
      <c r="AM1799" s="1"/>
      <c r="AN1799" s="1"/>
      <c r="AO1799" s="1"/>
      <c r="AP1799" s="1">
        <f t="shared" si="758"/>
        <v>0</v>
      </c>
      <c r="AQ1799" s="1">
        <f t="shared" si="759"/>
        <v>683.75157052348789</v>
      </c>
      <c r="AR1799" s="1"/>
      <c r="AT1799">
        <f t="shared" si="760"/>
        <v>0</v>
      </c>
      <c r="AV1799">
        <f t="shared" si="761"/>
        <v>0</v>
      </c>
      <c r="AW1799">
        <f t="shared" si="762"/>
        <v>0</v>
      </c>
      <c r="AX1799">
        <f t="shared" si="763"/>
        <v>0</v>
      </c>
    </row>
    <row r="1800" spans="5:50" x14ac:dyDescent="0.35"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>
        <f t="shared" si="757"/>
        <v>252.230509749524</v>
      </c>
      <c r="W1800" s="1"/>
      <c r="X1800" s="1"/>
      <c r="Y1800" s="1"/>
      <c r="Z1800" s="1"/>
      <c r="AA1800" s="1"/>
      <c r="AB1800" s="1"/>
      <c r="AC1800" s="1"/>
      <c r="AD1800" s="1"/>
      <c r="AE1800" s="1"/>
      <c r="AF1800" s="1">
        <f t="shared" si="764"/>
        <v>7.608241679760569E-2</v>
      </c>
      <c r="AG1800" s="1"/>
      <c r="AH1800" s="1"/>
      <c r="AI1800" s="1"/>
      <c r="AJ1800" s="1"/>
      <c r="AK1800" s="1">
        <f t="shared" si="765"/>
        <v>0.29897919713472298</v>
      </c>
      <c r="AL1800" s="1"/>
      <c r="AM1800" s="1"/>
      <c r="AN1800" s="1"/>
      <c r="AO1800" s="1"/>
      <c r="AP1800" s="1">
        <f t="shared" si="758"/>
        <v>0</v>
      </c>
      <c r="AQ1800" s="1">
        <f t="shared" si="759"/>
        <v>683.75157052348789</v>
      </c>
      <c r="AR1800" s="1"/>
      <c r="AT1800">
        <f t="shared" si="760"/>
        <v>0</v>
      </c>
      <c r="AV1800">
        <f t="shared" si="761"/>
        <v>0</v>
      </c>
      <c r="AW1800">
        <f t="shared" si="762"/>
        <v>0</v>
      </c>
      <c r="AX1800">
        <f t="shared" si="763"/>
        <v>0</v>
      </c>
    </row>
    <row r="1801" spans="5:50" x14ac:dyDescent="0.35"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>
        <f t="shared" si="757"/>
        <v>252.230509749524</v>
      </c>
      <c r="W1801" s="1"/>
      <c r="X1801" s="1"/>
      <c r="Y1801" s="1"/>
      <c r="Z1801" s="1"/>
      <c r="AA1801" s="1"/>
      <c r="AB1801" s="1"/>
      <c r="AC1801" s="1"/>
      <c r="AD1801" s="1"/>
      <c r="AE1801" s="1"/>
      <c r="AF1801" s="1">
        <f t="shared" si="764"/>
        <v>7.608241679760569E-2</v>
      </c>
      <c r="AG1801" s="1"/>
      <c r="AH1801" s="1"/>
      <c r="AI1801" s="1"/>
      <c r="AJ1801" s="1"/>
      <c r="AK1801" s="1">
        <f t="shared" si="765"/>
        <v>0.29897919713472298</v>
      </c>
      <c r="AL1801" s="1"/>
      <c r="AM1801" s="1"/>
      <c r="AN1801" s="1"/>
      <c r="AO1801" s="1"/>
      <c r="AP1801" s="1">
        <f t="shared" si="758"/>
        <v>0</v>
      </c>
      <c r="AQ1801" s="1">
        <f t="shared" si="759"/>
        <v>683.75157052348789</v>
      </c>
      <c r="AR1801" s="1"/>
      <c r="AT1801">
        <f t="shared" si="760"/>
        <v>0</v>
      </c>
      <c r="AV1801">
        <f t="shared" si="761"/>
        <v>0</v>
      </c>
      <c r="AW1801">
        <f t="shared" si="762"/>
        <v>0</v>
      </c>
      <c r="AX1801">
        <f t="shared" si="763"/>
        <v>0</v>
      </c>
    </row>
    <row r="1802" spans="5:50" x14ac:dyDescent="0.35"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>
        <f t="shared" si="757"/>
        <v>252.230509749524</v>
      </c>
      <c r="W1802" s="1"/>
      <c r="X1802" s="1"/>
      <c r="Y1802" s="1"/>
      <c r="Z1802" s="1"/>
      <c r="AA1802" s="1"/>
      <c r="AB1802" s="1"/>
      <c r="AC1802" s="1"/>
      <c r="AD1802" s="1"/>
      <c r="AE1802" s="1"/>
      <c r="AF1802" s="1">
        <f t="shared" si="764"/>
        <v>7.608241679760569E-2</v>
      </c>
      <c r="AG1802" s="1"/>
      <c r="AH1802" s="1"/>
      <c r="AI1802" s="1"/>
      <c r="AJ1802" s="1"/>
      <c r="AK1802" s="1">
        <f t="shared" si="765"/>
        <v>0.29897919713472298</v>
      </c>
      <c r="AL1802" s="1"/>
      <c r="AM1802" s="1"/>
      <c r="AN1802" s="1"/>
      <c r="AO1802" s="1"/>
      <c r="AP1802" s="1">
        <f t="shared" si="758"/>
        <v>0</v>
      </c>
      <c r="AQ1802" s="1">
        <f t="shared" si="759"/>
        <v>683.75157052348789</v>
      </c>
      <c r="AR1802" s="1"/>
      <c r="AT1802">
        <f t="shared" si="760"/>
        <v>0</v>
      </c>
      <c r="AV1802">
        <f t="shared" si="761"/>
        <v>0</v>
      </c>
      <c r="AW1802">
        <f t="shared" si="762"/>
        <v>0</v>
      </c>
      <c r="AX1802">
        <f t="shared" si="763"/>
        <v>0</v>
      </c>
    </row>
    <row r="1803" spans="5:50" x14ac:dyDescent="0.35"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>
        <f t="shared" si="757"/>
        <v>252.230509749524</v>
      </c>
      <c r="W1803" s="1"/>
      <c r="X1803" s="1"/>
      <c r="Y1803" s="1"/>
      <c r="Z1803" s="1"/>
      <c r="AA1803" s="1"/>
      <c r="AB1803" s="1"/>
      <c r="AC1803" s="1"/>
      <c r="AD1803" s="1"/>
      <c r="AE1803" s="1"/>
      <c r="AF1803" s="1">
        <f t="shared" si="764"/>
        <v>7.608241679760569E-2</v>
      </c>
      <c r="AG1803" s="1"/>
      <c r="AH1803" s="1"/>
      <c r="AI1803" s="1"/>
      <c r="AJ1803" s="1"/>
      <c r="AK1803" s="1">
        <f t="shared" si="765"/>
        <v>0.29897919713472298</v>
      </c>
      <c r="AL1803" s="1"/>
      <c r="AM1803" s="1"/>
      <c r="AN1803" s="1"/>
      <c r="AO1803" s="1"/>
      <c r="AP1803" s="1">
        <f t="shared" si="758"/>
        <v>0</v>
      </c>
      <c r="AQ1803" s="1">
        <f t="shared" si="759"/>
        <v>683.75157052348789</v>
      </c>
      <c r="AR1803" s="1"/>
      <c r="AT1803">
        <f t="shared" si="760"/>
        <v>0</v>
      </c>
      <c r="AV1803">
        <f t="shared" si="761"/>
        <v>0</v>
      </c>
      <c r="AW1803">
        <f t="shared" si="762"/>
        <v>0</v>
      </c>
      <c r="AX1803">
        <f t="shared" si="763"/>
        <v>0</v>
      </c>
    </row>
    <row r="1804" spans="5:50" x14ac:dyDescent="0.35"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>
        <f t="shared" si="757"/>
        <v>252.230509749524</v>
      </c>
      <c r="W1804" s="1"/>
      <c r="X1804" s="1"/>
      <c r="Y1804" s="1"/>
      <c r="Z1804" s="1"/>
      <c r="AA1804" s="1"/>
      <c r="AB1804" s="1"/>
      <c r="AC1804" s="1"/>
      <c r="AD1804" s="1"/>
      <c r="AE1804" s="1"/>
      <c r="AF1804" s="1">
        <f t="shared" si="764"/>
        <v>7.608241679760569E-2</v>
      </c>
      <c r="AG1804" s="1"/>
      <c r="AH1804" s="1"/>
      <c r="AI1804" s="1"/>
      <c r="AJ1804" s="1"/>
      <c r="AK1804" s="1">
        <f t="shared" si="765"/>
        <v>0.29897919713472298</v>
      </c>
      <c r="AL1804" s="1"/>
      <c r="AM1804" s="1"/>
      <c r="AN1804" s="1"/>
      <c r="AO1804" s="1"/>
      <c r="AP1804" s="1">
        <f t="shared" si="758"/>
        <v>0</v>
      </c>
      <c r="AQ1804" s="1">
        <f t="shared" si="759"/>
        <v>683.75157052348789</v>
      </c>
      <c r="AR1804" s="1"/>
      <c r="AT1804">
        <f t="shared" si="760"/>
        <v>0</v>
      </c>
      <c r="AV1804">
        <f t="shared" si="761"/>
        <v>0</v>
      </c>
      <c r="AW1804">
        <f t="shared" si="762"/>
        <v>0</v>
      </c>
      <c r="AX1804">
        <f t="shared" si="763"/>
        <v>0</v>
      </c>
    </row>
    <row r="1805" spans="5:50" x14ac:dyDescent="0.35"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>
        <f t="shared" si="757"/>
        <v>252.230509749524</v>
      </c>
      <c r="W1805" s="1"/>
      <c r="X1805" s="1"/>
      <c r="Y1805" s="1"/>
      <c r="Z1805" s="1"/>
      <c r="AA1805" s="1"/>
      <c r="AB1805" s="1"/>
      <c r="AC1805" s="1"/>
      <c r="AD1805" s="1"/>
      <c r="AE1805" s="1"/>
      <c r="AF1805" s="1">
        <f t="shared" si="764"/>
        <v>7.608241679760569E-2</v>
      </c>
      <c r="AG1805" s="1"/>
      <c r="AH1805" s="1"/>
      <c r="AI1805" s="1"/>
      <c r="AJ1805" s="1"/>
      <c r="AK1805" s="1">
        <f t="shared" si="765"/>
        <v>0.29897919713472298</v>
      </c>
      <c r="AL1805" s="1"/>
      <c r="AM1805" s="1"/>
      <c r="AN1805" s="1"/>
      <c r="AO1805" s="1"/>
      <c r="AP1805" s="1">
        <f t="shared" si="758"/>
        <v>0</v>
      </c>
      <c r="AQ1805" s="1">
        <f t="shared" si="759"/>
        <v>683.75157052348789</v>
      </c>
      <c r="AR1805" s="1"/>
      <c r="AT1805">
        <f t="shared" si="760"/>
        <v>0</v>
      </c>
      <c r="AV1805">
        <f t="shared" si="761"/>
        <v>0</v>
      </c>
      <c r="AW1805">
        <f t="shared" si="762"/>
        <v>0</v>
      </c>
      <c r="AX1805">
        <f t="shared" si="763"/>
        <v>0</v>
      </c>
    </row>
    <row r="1806" spans="5:50" x14ac:dyDescent="0.35"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>
        <f t="shared" si="757"/>
        <v>252.230509749524</v>
      </c>
      <c r="W1806" s="1"/>
      <c r="X1806" s="1"/>
      <c r="Y1806" s="1"/>
      <c r="Z1806" s="1"/>
      <c r="AA1806" s="1"/>
      <c r="AB1806" s="1"/>
      <c r="AC1806" s="1"/>
      <c r="AD1806" s="1"/>
      <c r="AE1806" s="1"/>
      <c r="AF1806" s="1">
        <f t="shared" si="764"/>
        <v>7.608241679760569E-2</v>
      </c>
      <c r="AG1806" s="1"/>
      <c r="AH1806" s="1"/>
      <c r="AI1806" s="1"/>
      <c r="AJ1806" s="1"/>
      <c r="AK1806" s="1">
        <f t="shared" si="765"/>
        <v>0.29897919713472298</v>
      </c>
      <c r="AL1806" s="1"/>
      <c r="AM1806" s="1"/>
      <c r="AN1806" s="1"/>
      <c r="AO1806" s="1"/>
      <c r="AP1806" s="1">
        <f t="shared" si="758"/>
        <v>0</v>
      </c>
      <c r="AQ1806" s="1">
        <f t="shared" si="759"/>
        <v>683.75157052348789</v>
      </c>
      <c r="AR1806" s="1"/>
      <c r="AT1806">
        <f t="shared" si="760"/>
        <v>0</v>
      </c>
      <c r="AV1806">
        <f t="shared" si="761"/>
        <v>0</v>
      </c>
      <c r="AW1806">
        <f t="shared" si="762"/>
        <v>0</v>
      </c>
      <c r="AX1806">
        <f t="shared" si="763"/>
        <v>0</v>
      </c>
    </row>
    <row r="1807" spans="5:50" x14ac:dyDescent="0.35"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>
        <f t="shared" si="757"/>
        <v>252.230509749524</v>
      </c>
      <c r="W1807" s="1"/>
      <c r="X1807" s="1"/>
      <c r="Y1807" s="1"/>
      <c r="Z1807" s="1"/>
      <c r="AA1807" s="1"/>
      <c r="AB1807" s="1"/>
      <c r="AC1807" s="1"/>
      <c r="AD1807" s="1"/>
      <c r="AE1807" s="1"/>
      <c r="AF1807" s="1">
        <f t="shared" si="764"/>
        <v>7.608241679760569E-2</v>
      </c>
      <c r="AG1807" s="1"/>
      <c r="AH1807" s="1"/>
      <c r="AI1807" s="1"/>
      <c r="AJ1807" s="1"/>
      <c r="AK1807" s="1">
        <f t="shared" si="765"/>
        <v>0.29897919713472298</v>
      </c>
      <c r="AL1807" s="1"/>
      <c r="AM1807" s="1"/>
      <c r="AN1807" s="1"/>
      <c r="AO1807" s="1"/>
      <c r="AP1807" s="1">
        <f t="shared" si="758"/>
        <v>0</v>
      </c>
      <c r="AQ1807" s="1">
        <f t="shared" si="759"/>
        <v>683.75157052348789</v>
      </c>
      <c r="AR1807" s="1"/>
      <c r="AT1807">
        <f t="shared" si="760"/>
        <v>0</v>
      </c>
      <c r="AV1807">
        <f t="shared" si="761"/>
        <v>0</v>
      </c>
      <c r="AW1807">
        <f t="shared" si="762"/>
        <v>0</v>
      </c>
      <c r="AX1807">
        <f t="shared" si="763"/>
        <v>0</v>
      </c>
    </row>
    <row r="1808" spans="5:50" x14ac:dyDescent="0.35"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>
        <f t="shared" si="757"/>
        <v>252.230509749524</v>
      </c>
      <c r="W1808" s="1"/>
      <c r="X1808" s="1"/>
      <c r="Y1808" s="1"/>
      <c r="Z1808" s="1"/>
      <c r="AA1808" s="1"/>
      <c r="AB1808" s="1"/>
      <c r="AC1808" s="1"/>
      <c r="AD1808" s="1"/>
      <c r="AE1808" s="1"/>
      <c r="AF1808" s="1">
        <f t="shared" si="764"/>
        <v>7.608241679760569E-2</v>
      </c>
      <c r="AG1808" s="1"/>
      <c r="AH1808" s="1"/>
      <c r="AI1808" s="1"/>
      <c r="AJ1808" s="1"/>
      <c r="AK1808" s="1">
        <f t="shared" si="765"/>
        <v>0.29897919713472298</v>
      </c>
      <c r="AL1808" s="1"/>
      <c r="AM1808" s="1"/>
      <c r="AN1808" s="1"/>
      <c r="AO1808" s="1"/>
      <c r="AP1808" s="1">
        <f t="shared" si="758"/>
        <v>0</v>
      </c>
      <c r="AQ1808" s="1">
        <f t="shared" si="759"/>
        <v>683.75157052348789</v>
      </c>
      <c r="AR1808" s="1"/>
      <c r="AT1808">
        <f t="shared" si="760"/>
        <v>0</v>
      </c>
      <c r="AV1808">
        <f t="shared" si="761"/>
        <v>0</v>
      </c>
      <c r="AW1808">
        <f t="shared" si="762"/>
        <v>0</v>
      </c>
      <c r="AX1808">
        <f t="shared" si="763"/>
        <v>0</v>
      </c>
    </row>
    <row r="1809" spans="5:50" x14ac:dyDescent="0.35"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>
        <f t="shared" si="757"/>
        <v>252.230509749524</v>
      </c>
      <c r="W1809" s="1"/>
      <c r="X1809" s="1"/>
      <c r="Y1809" s="1"/>
      <c r="Z1809" s="1"/>
      <c r="AA1809" s="1"/>
      <c r="AB1809" s="1"/>
      <c r="AC1809" s="1"/>
      <c r="AD1809" s="1"/>
      <c r="AE1809" s="1"/>
      <c r="AF1809" s="1">
        <f t="shared" si="764"/>
        <v>7.608241679760569E-2</v>
      </c>
      <c r="AG1809" s="1"/>
      <c r="AH1809" s="1"/>
      <c r="AI1809" s="1"/>
      <c r="AJ1809" s="1"/>
      <c r="AK1809" s="1">
        <f t="shared" si="765"/>
        <v>0.29897919713472298</v>
      </c>
      <c r="AL1809" s="1"/>
      <c r="AM1809" s="1"/>
      <c r="AN1809" s="1"/>
      <c r="AO1809" s="1"/>
      <c r="AP1809" s="1">
        <f t="shared" si="758"/>
        <v>0</v>
      </c>
      <c r="AQ1809" s="1">
        <f t="shared" si="759"/>
        <v>683.75157052348789</v>
      </c>
      <c r="AR1809" s="1"/>
      <c r="AT1809">
        <f t="shared" si="760"/>
        <v>0</v>
      </c>
      <c r="AV1809">
        <f t="shared" si="761"/>
        <v>0</v>
      </c>
      <c r="AW1809">
        <f t="shared" si="762"/>
        <v>0</v>
      </c>
      <c r="AX1809">
        <f t="shared" si="763"/>
        <v>0</v>
      </c>
    </row>
    <row r="1810" spans="5:50" x14ac:dyDescent="0.35"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>
        <f t="shared" si="757"/>
        <v>252.230509749524</v>
      </c>
      <c r="W1810" s="1"/>
      <c r="X1810" s="1"/>
      <c r="Y1810" s="1"/>
      <c r="Z1810" s="1"/>
      <c r="AA1810" s="1"/>
      <c r="AB1810" s="1"/>
      <c r="AC1810" s="1"/>
      <c r="AD1810" s="1"/>
      <c r="AE1810" s="1"/>
      <c r="AF1810" s="1">
        <f t="shared" si="764"/>
        <v>7.608241679760569E-2</v>
      </c>
      <c r="AG1810" s="1"/>
      <c r="AH1810" s="1"/>
      <c r="AI1810" s="1"/>
      <c r="AJ1810" s="1"/>
      <c r="AK1810" s="1">
        <f t="shared" si="765"/>
        <v>0.29897919713472298</v>
      </c>
      <c r="AL1810" s="1"/>
      <c r="AM1810" s="1"/>
      <c r="AN1810" s="1"/>
      <c r="AO1810" s="1"/>
      <c r="AP1810" s="1">
        <f t="shared" si="758"/>
        <v>0</v>
      </c>
      <c r="AQ1810" s="1">
        <f t="shared" si="759"/>
        <v>683.75157052348789</v>
      </c>
      <c r="AR1810" s="1"/>
      <c r="AT1810">
        <f t="shared" si="760"/>
        <v>0</v>
      </c>
      <c r="AV1810">
        <f t="shared" si="761"/>
        <v>0</v>
      </c>
      <c r="AW1810">
        <f t="shared" si="762"/>
        <v>0</v>
      </c>
      <c r="AX1810">
        <f t="shared" si="763"/>
        <v>0</v>
      </c>
    </row>
    <row r="1811" spans="5:50" x14ac:dyDescent="0.35"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>
        <f t="shared" si="757"/>
        <v>252.230509749524</v>
      </c>
      <c r="W1811" s="1"/>
      <c r="X1811" s="1"/>
      <c r="Y1811" s="1"/>
      <c r="Z1811" s="1"/>
      <c r="AA1811" s="1"/>
      <c r="AB1811" s="1"/>
      <c r="AC1811" s="1"/>
      <c r="AD1811" s="1"/>
      <c r="AE1811" s="1"/>
      <c r="AF1811" s="1">
        <f t="shared" si="764"/>
        <v>7.608241679760569E-2</v>
      </c>
      <c r="AG1811" s="1"/>
      <c r="AH1811" s="1"/>
      <c r="AI1811" s="1"/>
      <c r="AJ1811" s="1"/>
      <c r="AK1811" s="1">
        <f t="shared" si="765"/>
        <v>0.29897919713472298</v>
      </c>
      <c r="AL1811" s="1"/>
      <c r="AM1811" s="1"/>
      <c r="AN1811" s="1"/>
      <c r="AO1811" s="1"/>
      <c r="AP1811" s="1">
        <f t="shared" si="758"/>
        <v>0</v>
      </c>
      <c r="AQ1811" s="1">
        <f t="shared" si="759"/>
        <v>683.75157052348789</v>
      </c>
      <c r="AR1811" s="1"/>
      <c r="AT1811">
        <f t="shared" si="760"/>
        <v>0</v>
      </c>
      <c r="AV1811">
        <f t="shared" si="761"/>
        <v>0</v>
      </c>
      <c r="AW1811">
        <f t="shared" si="762"/>
        <v>0</v>
      </c>
      <c r="AX1811">
        <f t="shared" si="763"/>
        <v>0</v>
      </c>
    </row>
    <row r="1812" spans="5:50" x14ac:dyDescent="0.35"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>
        <f t="shared" si="757"/>
        <v>252.230509749524</v>
      </c>
      <c r="W1812" s="1"/>
      <c r="X1812" s="1"/>
      <c r="Y1812" s="1"/>
      <c r="Z1812" s="1"/>
      <c r="AA1812" s="1"/>
      <c r="AB1812" s="1"/>
      <c r="AC1812" s="1"/>
      <c r="AD1812" s="1"/>
      <c r="AE1812" s="1"/>
      <c r="AF1812" s="1">
        <f t="shared" si="764"/>
        <v>7.608241679760569E-2</v>
      </c>
      <c r="AG1812" s="1"/>
      <c r="AH1812" s="1"/>
      <c r="AI1812" s="1"/>
      <c r="AJ1812" s="1"/>
      <c r="AK1812" s="1">
        <f t="shared" si="765"/>
        <v>0.29897919713472298</v>
      </c>
      <c r="AL1812" s="1"/>
      <c r="AM1812" s="1"/>
      <c r="AN1812" s="1"/>
      <c r="AO1812" s="1"/>
      <c r="AP1812" s="1">
        <f t="shared" si="758"/>
        <v>0</v>
      </c>
      <c r="AQ1812" s="1">
        <f t="shared" si="759"/>
        <v>683.75157052348789</v>
      </c>
      <c r="AR1812" s="1"/>
      <c r="AT1812">
        <f t="shared" si="760"/>
        <v>0</v>
      </c>
      <c r="AV1812">
        <f t="shared" si="761"/>
        <v>0</v>
      </c>
      <c r="AW1812">
        <f t="shared" si="762"/>
        <v>0</v>
      </c>
      <c r="AX1812">
        <f t="shared" si="763"/>
        <v>0</v>
      </c>
    </row>
    <row r="1813" spans="5:50" x14ac:dyDescent="0.35"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>
        <f t="shared" si="757"/>
        <v>252.230509749524</v>
      </c>
      <c r="W1813" s="1"/>
      <c r="X1813" s="1"/>
      <c r="Y1813" s="1"/>
      <c r="Z1813" s="1"/>
      <c r="AA1813" s="1"/>
      <c r="AB1813" s="1"/>
      <c r="AC1813" s="1"/>
      <c r="AD1813" s="1"/>
      <c r="AE1813" s="1"/>
      <c r="AF1813" s="1">
        <f t="shared" si="764"/>
        <v>7.608241679760569E-2</v>
      </c>
      <c r="AG1813" s="1"/>
      <c r="AH1813" s="1"/>
      <c r="AI1813" s="1"/>
      <c r="AJ1813" s="1"/>
      <c r="AK1813" s="1">
        <f t="shared" si="765"/>
        <v>0.29897919713472298</v>
      </c>
      <c r="AL1813" s="1"/>
      <c r="AM1813" s="1"/>
      <c r="AN1813" s="1"/>
      <c r="AO1813" s="1"/>
      <c r="AP1813" s="1">
        <f t="shared" si="758"/>
        <v>0</v>
      </c>
      <c r="AQ1813" s="1">
        <f t="shared" si="759"/>
        <v>683.75157052348789</v>
      </c>
      <c r="AR1813" s="1"/>
      <c r="AT1813">
        <f t="shared" si="760"/>
        <v>0</v>
      </c>
      <c r="AV1813">
        <f t="shared" si="761"/>
        <v>0</v>
      </c>
      <c r="AW1813">
        <f t="shared" si="762"/>
        <v>0</v>
      </c>
      <c r="AX1813">
        <f t="shared" si="763"/>
        <v>0</v>
      </c>
    </row>
    <row r="1814" spans="5:50" x14ac:dyDescent="0.35"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>
        <f t="shared" si="757"/>
        <v>252.230509749524</v>
      </c>
      <c r="W1814" s="1"/>
      <c r="X1814" s="1"/>
      <c r="Y1814" s="1"/>
      <c r="Z1814" s="1"/>
      <c r="AA1814" s="1"/>
      <c r="AB1814" s="1"/>
      <c r="AC1814" s="1"/>
      <c r="AD1814" s="1"/>
      <c r="AE1814" s="1"/>
      <c r="AF1814" s="1">
        <f t="shared" si="764"/>
        <v>7.608241679760569E-2</v>
      </c>
      <c r="AG1814" s="1"/>
      <c r="AH1814" s="1"/>
      <c r="AI1814" s="1"/>
      <c r="AJ1814" s="1"/>
      <c r="AK1814" s="1">
        <f t="shared" si="765"/>
        <v>0.29897919713472298</v>
      </c>
      <c r="AL1814" s="1"/>
      <c r="AM1814" s="1"/>
      <c r="AN1814" s="1"/>
      <c r="AO1814" s="1"/>
      <c r="AP1814" s="1">
        <f t="shared" si="758"/>
        <v>0</v>
      </c>
      <c r="AQ1814" s="1">
        <f t="shared" si="759"/>
        <v>683.75157052348789</v>
      </c>
      <c r="AR1814" s="1"/>
      <c r="AT1814">
        <f t="shared" si="760"/>
        <v>0</v>
      </c>
      <c r="AV1814">
        <f t="shared" si="761"/>
        <v>0</v>
      </c>
      <c r="AW1814">
        <f t="shared" si="762"/>
        <v>0</v>
      </c>
      <c r="AX1814">
        <f t="shared" si="763"/>
        <v>0</v>
      </c>
    </row>
    <row r="1815" spans="5:50" x14ac:dyDescent="0.35"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>
        <f t="shared" si="757"/>
        <v>252.230509749524</v>
      </c>
      <c r="W1815" s="1"/>
      <c r="X1815" s="1"/>
      <c r="Y1815" s="1"/>
      <c r="Z1815" s="1"/>
      <c r="AA1815" s="1"/>
      <c r="AB1815" s="1"/>
      <c r="AC1815" s="1"/>
      <c r="AD1815" s="1"/>
      <c r="AE1815" s="1"/>
      <c r="AF1815" s="1">
        <f t="shared" si="764"/>
        <v>7.608241679760569E-2</v>
      </c>
      <c r="AG1815" s="1"/>
      <c r="AH1815" s="1"/>
      <c r="AI1815" s="1"/>
      <c r="AJ1815" s="1"/>
      <c r="AK1815" s="1">
        <f t="shared" si="765"/>
        <v>0.29897919713472298</v>
      </c>
      <c r="AL1815" s="1"/>
      <c r="AM1815" s="1"/>
      <c r="AN1815" s="1"/>
      <c r="AO1815" s="1"/>
      <c r="AP1815" s="1">
        <f t="shared" si="758"/>
        <v>0</v>
      </c>
      <c r="AQ1815" s="1">
        <f t="shared" si="759"/>
        <v>683.75157052348789</v>
      </c>
      <c r="AR1815" s="1"/>
      <c r="AT1815">
        <f t="shared" si="760"/>
        <v>0</v>
      </c>
      <c r="AV1815">
        <f t="shared" si="761"/>
        <v>0</v>
      </c>
      <c r="AW1815">
        <f t="shared" si="762"/>
        <v>0</v>
      </c>
      <c r="AX1815">
        <f t="shared" si="763"/>
        <v>0</v>
      </c>
    </row>
    <row r="1816" spans="5:50" x14ac:dyDescent="0.35"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>
        <f t="shared" si="757"/>
        <v>252.230509749524</v>
      </c>
      <c r="W1816" s="1"/>
      <c r="X1816" s="1"/>
      <c r="Y1816" s="1"/>
      <c r="Z1816" s="1"/>
      <c r="AA1816" s="1"/>
      <c r="AB1816" s="1"/>
      <c r="AC1816" s="1"/>
      <c r="AD1816" s="1"/>
      <c r="AE1816" s="1"/>
      <c r="AF1816" s="1">
        <f t="shared" si="764"/>
        <v>7.608241679760569E-2</v>
      </c>
      <c r="AG1816" s="1"/>
      <c r="AH1816" s="1"/>
      <c r="AI1816" s="1"/>
      <c r="AJ1816" s="1"/>
      <c r="AK1816" s="1">
        <f t="shared" si="765"/>
        <v>0.29897919713472298</v>
      </c>
      <c r="AL1816" s="1"/>
      <c r="AM1816" s="1"/>
      <c r="AN1816" s="1"/>
      <c r="AO1816" s="1"/>
      <c r="AP1816" s="1">
        <f t="shared" si="758"/>
        <v>0</v>
      </c>
      <c r="AQ1816" s="1">
        <f t="shared" si="759"/>
        <v>683.75157052348789</v>
      </c>
      <c r="AR1816" s="1"/>
      <c r="AT1816">
        <f t="shared" si="760"/>
        <v>0</v>
      </c>
      <c r="AV1816">
        <f t="shared" si="761"/>
        <v>0</v>
      </c>
      <c r="AW1816">
        <f t="shared" si="762"/>
        <v>0</v>
      </c>
      <c r="AX1816">
        <f t="shared" si="763"/>
        <v>0</v>
      </c>
    </row>
    <row r="1817" spans="5:50" x14ac:dyDescent="0.35"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>
        <f t="shared" si="757"/>
        <v>252.230509749524</v>
      </c>
      <c r="W1817" s="1"/>
      <c r="X1817" s="1"/>
      <c r="Y1817" s="1"/>
      <c r="Z1817" s="1"/>
      <c r="AA1817" s="1"/>
      <c r="AB1817" s="1"/>
      <c r="AC1817" s="1"/>
      <c r="AD1817" s="1"/>
      <c r="AE1817" s="1"/>
      <c r="AF1817" s="1">
        <f t="shared" si="764"/>
        <v>7.608241679760569E-2</v>
      </c>
      <c r="AG1817" s="1"/>
      <c r="AH1817" s="1"/>
      <c r="AI1817" s="1"/>
      <c r="AJ1817" s="1"/>
      <c r="AK1817" s="1">
        <f t="shared" si="765"/>
        <v>0.29897919713472298</v>
      </c>
      <c r="AL1817" s="1"/>
      <c r="AM1817" s="1"/>
      <c r="AN1817" s="1"/>
      <c r="AO1817" s="1"/>
      <c r="AP1817" s="1">
        <f t="shared" si="758"/>
        <v>0</v>
      </c>
      <c r="AQ1817" s="1">
        <f t="shared" si="759"/>
        <v>683.75157052348789</v>
      </c>
      <c r="AR1817" s="1"/>
      <c r="AT1817">
        <f t="shared" si="760"/>
        <v>0</v>
      </c>
      <c r="AV1817">
        <f t="shared" si="761"/>
        <v>0</v>
      </c>
      <c r="AW1817">
        <f t="shared" si="762"/>
        <v>0</v>
      </c>
      <c r="AX1817">
        <f t="shared" si="763"/>
        <v>0</v>
      </c>
    </row>
    <row r="1818" spans="5:50" x14ac:dyDescent="0.35"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>
        <f t="shared" si="757"/>
        <v>252.230509749524</v>
      </c>
      <c r="W1818" s="1"/>
      <c r="X1818" s="1"/>
      <c r="Y1818" s="1"/>
      <c r="Z1818" s="1"/>
      <c r="AA1818" s="1"/>
      <c r="AB1818" s="1"/>
      <c r="AC1818" s="1"/>
      <c r="AD1818" s="1"/>
      <c r="AE1818" s="1"/>
      <c r="AF1818" s="1">
        <f t="shared" si="764"/>
        <v>7.608241679760569E-2</v>
      </c>
      <c r="AG1818" s="1"/>
      <c r="AH1818" s="1"/>
      <c r="AI1818" s="1"/>
      <c r="AJ1818" s="1"/>
      <c r="AK1818" s="1">
        <f t="shared" si="765"/>
        <v>0.29897919713472298</v>
      </c>
      <c r="AL1818" s="1"/>
      <c r="AM1818" s="1"/>
      <c r="AN1818" s="1"/>
      <c r="AO1818" s="1"/>
      <c r="AP1818" s="1">
        <f t="shared" si="758"/>
        <v>0</v>
      </c>
      <c r="AQ1818" s="1">
        <f t="shared" si="759"/>
        <v>683.75157052348789</v>
      </c>
      <c r="AR1818" s="1"/>
      <c r="AT1818">
        <f t="shared" si="760"/>
        <v>0</v>
      </c>
      <c r="AV1818">
        <f t="shared" si="761"/>
        <v>0</v>
      </c>
      <c r="AW1818">
        <f t="shared" si="762"/>
        <v>0</v>
      </c>
      <c r="AX1818">
        <f t="shared" si="763"/>
        <v>0</v>
      </c>
    </row>
    <row r="1819" spans="5:50" x14ac:dyDescent="0.35"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>
        <f t="shared" si="757"/>
        <v>252.230509749524</v>
      </c>
      <c r="W1819" s="1"/>
      <c r="X1819" s="1"/>
      <c r="Y1819" s="1"/>
      <c r="Z1819" s="1"/>
      <c r="AA1819" s="1"/>
      <c r="AB1819" s="1"/>
      <c r="AC1819" s="1"/>
      <c r="AD1819" s="1"/>
      <c r="AE1819" s="1"/>
      <c r="AF1819" s="1">
        <f t="shared" si="764"/>
        <v>7.608241679760569E-2</v>
      </c>
      <c r="AG1819" s="1"/>
      <c r="AH1819" s="1"/>
      <c r="AI1819" s="1"/>
      <c r="AJ1819" s="1"/>
      <c r="AK1819" s="1">
        <f t="shared" si="765"/>
        <v>0.29897919713472298</v>
      </c>
      <c r="AL1819" s="1"/>
      <c r="AM1819" s="1"/>
      <c r="AN1819" s="1"/>
      <c r="AO1819" s="1"/>
      <c r="AP1819" s="1">
        <f t="shared" si="758"/>
        <v>0</v>
      </c>
      <c r="AQ1819" s="1">
        <f t="shared" si="759"/>
        <v>683.75157052348789</v>
      </c>
      <c r="AR1819" s="1"/>
      <c r="AT1819">
        <f t="shared" si="760"/>
        <v>0</v>
      </c>
      <c r="AV1819">
        <f t="shared" si="761"/>
        <v>0</v>
      </c>
      <c r="AW1819">
        <f t="shared" si="762"/>
        <v>0</v>
      </c>
      <c r="AX1819">
        <f t="shared" si="763"/>
        <v>0</v>
      </c>
    </row>
    <row r="1820" spans="5:50" x14ac:dyDescent="0.35"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>
        <f t="shared" si="757"/>
        <v>252.230509749524</v>
      </c>
      <c r="W1820" s="1"/>
      <c r="X1820" s="1"/>
      <c r="Y1820" s="1"/>
      <c r="Z1820" s="1"/>
      <c r="AA1820" s="1"/>
      <c r="AB1820" s="1"/>
      <c r="AC1820" s="1"/>
      <c r="AD1820" s="1"/>
      <c r="AE1820" s="1"/>
      <c r="AF1820" s="1">
        <f t="shared" si="764"/>
        <v>7.608241679760569E-2</v>
      </c>
      <c r="AG1820" s="1"/>
      <c r="AH1820" s="1"/>
      <c r="AI1820" s="1"/>
      <c r="AJ1820" s="1"/>
      <c r="AK1820" s="1">
        <f t="shared" si="765"/>
        <v>0.29897919713472298</v>
      </c>
      <c r="AL1820" s="1"/>
      <c r="AM1820" s="1"/>
      <c r="AN1820" s="1"/>
      <c r="AO1820" s="1"/>
      <c r="AP1820" s="1">
        <f t="shared" si="758"/>
        <v>0</v>
      </c>
      <c r="AQ1820" s="1">
        <f t="shared" si="759"/>
        <v>683.75157052348789</v>
      </c>
      <c r="AR1820" s="1"/>
      <c r="AT1820">
        <f t="shared" si="760"/>
        <v>0</v>
      </c>
      <c r="AV1820">
        <f t="shared" si="761"/>
        <v>0</v>
      </c>
      <c r="AW1820">
        <f t="shared" si="762"/>
        <v>0</v>
      </c>
      <c r="AX1820">
        <f t="shared" si="763"/>
        <v>0</v>
      </c>
    </row>
    <row r="1821" spans="5:50" x14ac:dyDescent="0.35"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>
        <f t="shared" si="757"/>
        <v>252.230509749524</v>
      </c>
      <c r="W1821" s="1"/>
      <c r="X1821" s="1"/>
      <c r="Y1821" s="1"/>
      <c r="Z1821" s="1"/>
      <c r="AA1821" s="1"/>
      <c r="AB1821" s="1"/>
      <c r="AC1821" s="1"/>
      <c r="AD1821" s="1"/>
      <c r="AE1821" s="1"/>
      <c r="AF1821" s="1">
        <f t="shared" si="764"/>
        <v>7.608241679760569E-2</v>
      </c>
      <c r="AG1821" s="1"/>
      <c r="AH1821" s="1"/>
      <c r="AI1821" s="1"/>
      <c r="AJ1821" s="1"/>
      <c r="AK1821" s="1">
        <f t="shared" si="765"/>
        <v>0.29897919713472298</v>
      </c>
      <c r="AL1821" s="1"/>
      <c r="AM1821" s="1"/>
      <c r="AN1821" s="1"/>
      <c r="AO1821" s="1"/>
      <c r="AP1821" s="1">
        <f t="shared" si="758"/>
        <v>0</v>
      </c>
      <c r="AQ1821" s="1">
        <f t="shared" si="759"/>
        <v>683.75157052348789</v>
      </c>
      <c r="AR1821" s="1"/>
      <c r="AT1821">
        <f t="shared" si="760"/>
        <v>0</v>
      </c>
      <c r="AV1821">
        <f t="shared" si="761"/>
        <v>0</v>
      </c>
      <c r="AW1821">
        <f t="shared" si="762"/>
        <v>0</v>
      </c>
      <c r="AX1821">
        <f t="shared" si="763"/>
        <v>0</v>
      </c>
    </row>
    <row r="1822" spans="5:50" x14ac:dyDescent="0.35"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>
        <f t="shared" si="757"/>
        <v>252.230509749524</v>
      </c>
      <c r="W1822" s="1"/>
      <c r="X1822" s="1"/>
      <c r="Y1822" s="1"/>
      <c r="Z1822" s="1"/>
      <c r="AA1822" s="1"/>
      <c r="AB1822" s="1"/>
      <c r="AC1822" s="1"/>
      <c r="AD1822" s="1"/>
      <c r="AE1822" s="1"/>
      <c r="AF1822" s="1">
        <f t="shared" si="764"/>
        <v>7.608241679760569E-2</v>
      </c>
      <c r="AG1822" s="1"/>
      <c r="AH1822" s="1"/>
      <c r="AI1822" s="1"/>
      <c r="AJ1822" s="1"/>
      <c r="AK1822" s="1">
        <f t="shared" si="765"/>
        <v>0.29897919713472298</v>
      </c>
      <c r="AL1822" s="1"/>
      <c r="AM1822" s="1"/>
      <c r="AN1822" s="1"/>
      <c r="AO1822" s="1"/>
      <c r="AP1822" s="1">
        <f t="shared" si="758"/>
        <v>0</v>
      </c>
      <c r="AQ1822" s="1">
        <f t="shared" si="759"/>
        <v>683.75157052348789</v>
      </c>
      <c r="AR1822" s="1"/>
      <c r="AT1822">
        <f t="shared" si="760"/>
        <v>0</v>
      </c>
      <c r="AV1822">
        <f t="shared" si="761"/>
        <v>0</v>
      </c>
      <c r="AW1822">
        <f t="shared" si="762"/>
        <v>0</v>
      </c>
      <c r="AX1822">
        <f t="shared" si="763"/>
        <v>0</v>
      </c>
    </row>
    <row r="1823" spans="5:50" x14ac:dyDescent="0.35"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>
        <f t="shared" si="757"/>
        <v>252.230509749524</v>
      </c>
      <c r="W1823" s="1"/>
      <c r="X1823" s="1"/>
      <c r="Y1823" s="1"/>
      <c r="Z1823" s="1"/>
      <c r="AA1823" s="1"/>
      <c r="AB1823" s="1"/>
      <c r="AC1823" s="1"/>
      <c r="AD1823" s="1"/>
      <c r="AE1823" s="1"/>
      <c r="AF1823" s="1">
        <f t="shared" si="764"/>
        <v>7.608241679760569E-2</v>
      </c>
      <c r="AG1823" s="1"/>
      <c r="AH1823" s="1"/>
      <c r="AI1823" s="1"/>
      <c r="AJ1823" s="1"/>
      <c r="AK1823" s="1">
        <f t="shared" si="765"/>
        <v>0.29897919713472298</v>
      </c>
      <c r="AL1823" s="1"/>
      <c r="AM1823" s="1"/>
      <c r="AN1823" s="1"/>
      <c r="AO1823" s="1"/>
      <c r="AP1823" s="1">
        <f t="shared" si="758"/>
        <v>0</v>
      </c>
      <c r="AQ1823" s="1">
        <f t="shared" si="759"/>
        <v>683.75157052348789</v>
      </c>
      <c r="AR1823" s="1"/>
      <c r="AT1823">
        <f t="shared" si="760"/>
        <v>0</v>
      </c>
      <c r="AV1823">
        <f t="shared" si="761"/>
        <v>0</v>
      </c>
      <c r="AW1823">
        <f t="shared" si="762"/>
        <v>0</v>
      </c>
      <c r="AX1823">
        <f t="shared" si="763"/>
        <v>0</v>
      </c>
    </row>
    <row r="1824" spans="5:50" x14ac:dyDescent="0.35"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>
        <f t="shared" si="757"/>
        <v>252.230509749524</v>
      </c>
      <c r="W1824" s="1"/>
      <c r="X1824" s="1"/>
      <c r="Y1824" s="1"/>
      <c r="Z1824" s="1"/>
      <c r="AA1824" s="1"/>
      <c r="AB1824" s="1"/>
      <c r="AC1824" s="1"/>
      <c r="AD1824" s="1"/>
      <c r="AE1824" s="1"/>
      <c r="AF1824" s="1">
        <f t="shared" si="764"/>
        <v>7.608241679760569E-2</v>
      </c>
      <c r="AG1824" s="1"/>
      <c r="AH1824" s="1"/>
      <c r="AI1824" s="1"/>
      <c r="AJ1824" s="1"/>
      <c r="AK1824" s="1">
        <f t="shared" si="765"/>
        <v>0.29897919713472298</v>
      </c>
      <c r="AL1824" s="1"/>
      <c r="AM1824" s="1"/>
      <c r="AN1824" s="1"/>
      <c r="AO1824" s="1"/>
      <c r="AP1824" s="1">
        <f t="shared" si="758"/>
        <v>0</v>
      </c>
      <c r="AQ1824" s="1">
        <f t="shared" si="759"/>
        <v>683.75157052348789</v>
      </c>
      <c r="AR1824" s="1"/>
      <c r="AT1824">
        <f t="shared" si="760"/>
        <v>0</v>
      </c>
      <c r="AV1824">
        <f t="shared" si="761"/>
        <v>0</v>
      </c>
      <c r="AW1824">
        <f t="shared" si="762"/>
        <v>0</v>
      </c>
      <c r="AX1824">
        <f t="shared" si="763"/>
        <v>0</v>
      </c>
    </row>
    <row r="1825" spans="5:50" x14ac:dyDescent="0.35"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>
        <f t="shared" si="757"/>
        <v>252.230509749524</v>
      </c>
      <c r="W1825" s="1"/>
      <c r="X1825" s="1"/>
      <c r="Y1825" s="1"/>
      <c r="Z1825" s="1"/>
      <c r="AA1825" s="1"/>
      <c r="AB1825" s="1"/>
      <c r="AC1825" s="1"/>
      <c r="AD1825" s="1"/>
      <c r="AE1825" s="1"/>
      <c r="AF1825" s="1">
        <f t="shared" si="764"/>
        <v>7.608241679760569E-2</v>
      </c>
      <c r="AG1825" s="1"/>
      <c r="AH1825" s="1"/>
      <c r="AI1825" s="1"/>
      <c r="AJ1825" s="1"/>
      <c r="AK1825" s="1">
        <f t="shared" si="765"/>
        <v>0.29897919713472298</v>
      </c>
      <c r="AL1825" s="1"/>
      <c r="AM1825" s="1"/>
      <c r="AN1825" s="1"/>
      <c r="AO1825" s="1"/>
      <c r="AP1825" s="1">
        <f t="shared" si="758"/>
        <v>0</v>
      </c>
      <c r="AQ1825" s="1">
        <f t="shared" si="759"/>
        <v>683.75157052348789</v>
      </c>
      <c r="AR1825" s="1"/>
      <c r="AT1825">
        <f t="shared" si="760"/>
        <v>0</v>
      </c>
      <c r="AV1825">
        <f t="shared" si="761"/>
        <v>0</v>
      </c>
      <c r="AW1825">
        <f t="shared" si="762"/>
        <v>0</v>
      </c>
      <c r="AX1825">
        <f t="shared" si="763"/>
        <v>0</v>
      </c>
    </row>
    <row r="1826" spans="5:50" x14ac:dyDescent="0.35"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>
        <f t="shared" si="757"/>
        <v>252.230509749524</v>
      </c>
      <c r="W1826" s="1"/>
      <c r="X1826" s="1"/>
      <c r="Y1826" s="1"/>
      <c r="Z1826" s="1"/>
      <c r="AA1826" s="1"/>
      <c r="AB1826" s="1"/>
      <c r="AC1826" s="1"/>
      <c r="AD1826" s="1"/>
      <c r="AE1826" s="1"/>
      <c r="AF1826" s="1">
        <f t="shared" si="764"/>
        <v>7.608241679760569E-2</v>
      </c>
      <c r="AG1826" s="1"/>
      <c r="AH1826" s="1"/>
      <c r="AI1826" s="1"/>
      <c r="AJ1826" s="1"/>
      <c r="AK1826" s="1">
        <f t="shared" si="765"/>
        <v>0.29897919713472298</v>
      </c>
      <c r="AL1826" s="1"/>
      <c r="AM1826" s="1"/>
      <c r="AN1826" s="1"/>
      <c r="AO1826" s="1"/>
      <c r="AP1826" s="1">
        <f t="shared" si="758"/>
        <v>0</v>
      </c>
      <c r="AQ1826" s="1">
        <f t="shared" si="759"/>
        <v>683.75157052348789</v>
      </c>
      <c r="AR1826" s="1"/>
      <c r="AT1826">
        <f t="shared" si="760"/>
        <v>0</v>
      </c>
      <c r="AV1826">
        <f t="shared" si="761"/>
        <v>0</v>
      </c>
      <c r="AW1826">
        <f t="shared" si="762"/>
        <v>0</v>
      </c>
      <c r="AX1826">
        <f t="shared" si="763"/>
        <v>0</v>
      </c>
    </row>
    <row r="1827" spans="5:50" x14ac:dyDescent="0.35"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>
        <f t="shared" si="757"/>
        <v>252.230509749524</v>
      </c>
      <c r="W1827" s="1"/>
      <c r="X1827" s="1"/>
      <c r="Y1827" s="1"/>
      <c r="Z1827" s="1"/>
      <c r="AA1827" s="1"/>
      <c r="AB1827" s="1"/>
      <c r="AC1827" s="1"/>
      <c r="AD1827" s="1"/>
      <c r="AE1827" s="1"/>
      <c r="AF1827" s="1">
        <f t="shared" si="764"/>
        <v>7.608241679760569E-2</v>
      </c>
      <c r="AG1827" s="1"/>
      <c r="AH1827" s="1"/>
      <c r="AI1827" s="1"/>
      <c r="AJ1827" s="1"/>
      <c r="AK1827" s="1">
        <f t="shared" si="765"/>
        <v>0.29897919713472298</v>
      </c>
      <c r="AL1827" s="1"/>
      <c r="AM1827" s="1"/>
      <c r="AN1827" s="1"/>
      <c r="AO1827" s="1"/>
      <c r="AP1827" s="1">
        <f t="shared" si="758"/>
        <v>0</v>
      </c>
      <c r="AQ1827" s="1">
        <f t="shared" si="759"/>
        <v>683.75157052348789</v>
      </c>
      <c r="AR1827" s="1"/>
      <c r="AT1827">
        <f t="shared" si="760"/>
        <v>0</v>
      </c>
      <c r="AV1827">
        <f t="shared" si="761"/>
        <v>0</v>
      </c>
      <c r="AW1827">
        <f t="shared" si="762"/>
        <v>0</v>
      </c>
      <c r="AX1827">
        <f t="shared" si="763"/>
        <v>0</v>
      </c>
    </row>
    <row r="1828" spans="5:50" x14ac:dyDescent="0.35"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>
        <f t="shared" ref="V1828:V1891" si="766">MAX(0.3*$B$7, $B$7*(1 - $B$30*LN(1 + X1828))) + AJ1828</f>
        <v>252.230509749524</v>
      </c>
      <c r="W1828" s="1"/>
      <c r="X1828" s="1"/>
      <c r="Y1828" s="1"/>
      <c r="Z1828" s="1"/>
      <c r="AA1828" s="1"/>
      <c r="AB1828" s="1"/>
      <c r="AC1828" s="1"/>
      <c r="AD1828" s="1"/>
      <c r="AE1828" s="1"/>
      <c r="AF1828" s="1">
        <f t="shared" si="764"/>
        <v>7.608241679760569E-2</v>
      </c>
      <c r="AG1828" s="1"/>
      <c r="AH1828" s="1"/>
      <c r="AI1828" s="1"/>
      <c r="AJ1828" s="1"/>
      <c r="AK1828" s="1">
        <f t="shared" si="765"/>
        <v>0.29897919713472298</v>
      </c>
      <c r="AL1828" s="1"/>
      <c r="AM1828" s="1"/>
      <c r="AN1828" s="1"/>
      <c r="AO1828" s="1"/>
      <c r="AP1828" s="1">
        <f t="shared" ref="AP1828:AP1891" si="767">W1828*B$49*N1828</f>
        <v>0</v>
      </c>
      <c r="AQ1828" s="1">
        <f t="shared" ref="AQ1828:AQ1891" si="768">B$9*(AF1827/B$51)*(1 - B$31*MIN(1,U1828))</f>
        <v>683.75157052348789</v>
      </c>
      <c r="AR1828" s="1"/>
      <c r="AT1828">
        <f t="shared" ref="AT1828:AT1891" si="769">AP1828*B$50</f>
        <v>0</v>
      </c>
      <c r="AV1828">
        <f t="shared" ref="AV1828:AV1891" si="770">AT1828*Y1828</f>
        <v>0</v>
      </c>
      <c r="AW1828">
        <f t="shared" ref="AW1828:AW1891" si="771">AR1828*B$52+AV1828*B$53</f>
        <v>0</v>
      </c>
      <c r="AX1828">
        <f t="shared" ref="AX1828:AX1891" si="772">AX1827+AW1827*B$3</f>
        <v>0</v>
      </c>
    </row>
    <row r="1829" spans="5:50" x14ac:dyDescent="0.35"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>
        <f t="shared" si="766"/>
        <v>252.230509749524</v>
      </c>
      <c r="W1829" s="1"/>
      <c r="X1829" s="1"/>
      <c r="Y1829" s="1"/>
      <c r="Z1829" s="1"/>
      <c r="AA1829" s="1"/>
      <c r="AB1829" s="1"/>
      <c r="AC1829" s="1"/>
      <c r="AD1829" s="1"/>
      <c r="AE1829" s="1"/>
      <c r="AF1829" s="1">
        <f t="shared" si="764"/>
        <v>7.608241679760569E-2</v>
      </c>
      <c r="AG1829" s="1"/>
      <c r="AH1829" s="1"/>
      <c r="AI1829" s="1"/>
      <c r="AJ1829" s="1"/>
      <c r="AK1829" s="1">
        <f t="shared" si="765"/>
        <v>0.29897919713472298</v>
      </c>
      <c r="AL1829" s="1"/>
      <c r="AM1829" s="1"/>
      <c r="AN1829" s="1"/>
      <c r="AO1829" s="1"/>
      <c r="AP1829" s="1">
        <f t="shared" si="767"/>
        <v>0</v>
      </c>
      <c r="AQ1829" s="1">
        <f t="shared" si="768"/>
        <v>683.75157052348789</v>
      </c>
      <c r="AR1829" s="1"/>
      <c r="AT1829">
        <f t="shared" si="769"/>
        <v>0</v>
      </c>
      <c r="AV1829">
        <f t="shared" si="770"/>
        <v>0</v>
      </c>
      <c r="AW1829">
        <f t="shared" si="771"/>
        <v>0</v>
      </c>
      <c r="AX1829">
        <f t="shared" si="772"/>
        <v>0</v>
      </c>
    </row>
    <row r="1830" spans="5:50" x14ac:dyDescent="0.35"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>
        <f t="shared" si="766"/>
        <v>252.230509749524</v>
      </c>
      <c r="W1830" s="1"/>
      <c r="X1830" s="1"/>
      <c r="Y1830" s="1"/>
      <c r="Z1830" s="1"/>
      <c r="AA1830" s="1"/>
      <c r="AB1830" s="1"/>
      <c r="AC1830" s="1"/>
      <c r="AD1830" s="1"/>
      <c r="AE1830" s="1"/>
      <c r="AF1830" s="1">
        <f t="shared" si="764"/>
        <v>7.608241679760569E-2</v>
      </c>
      <c r="AG1830" s="1"/>
      <c r="AH1830" s="1"/>
      <c r="AI1830" s="1"/>
      <c r="AJ1830" s="1"/>
      <c r="AK1830" s="1">
        <f t="shared" si="765"/>
        <v>0.29897919713472298</v>
      </c>
      <c r="AL1830" s="1"/>
      <c r="AM1830" s="1"/>
      <c r="AN1830" s="1"/>
      <c r="AO1830" s="1"/>
      <c r="AP1830" s="1">
        <f t="shared" si="767"/>
        <v>0</v>
      </c>
      <c r="AQ1830" s="1">
        <f t="shared" si="768"/>
        <v>683.75157052348789</v>
      </c>
      <c r="AR1830" s="1"/>
      <c r="AT1830">
        <f t="shared" si="769"/>
        <v>0</v>
      </c>
      <c r="AV1830">
        <f t="shared" si="770"/>
        <v>0</v>
      </c>
      <c r="AW1830">
        <f t="shared" si="771"/>
        <v>0</v>
      </c>
      <c r="AX1830">
        <f t="shared" si="772"/>
        <v>0</v>
      </c>
    </row>
    <row r="1831" spans="5:50" x14ac:dyDescent="0.35"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>
        <f t="shared" si="766"/>
        <v>252.230509749524</v>
      </c>
      <c r="W1831" s="1"/>
      <c r="X1831" s="1"/>
      <c r="Y1831" s="1"/>
      <c r="Z1831" s="1"/>
      <c r="AA1831" s="1"/>
      <c r="AB1831" s="1"/>
      <c r="AC1831" s="1"/>
      <c r="AD1831" s="1"/>
      <c r="AE1831" s="1"/>
      <c r="AF1831" s="1">
        <f t="shared" si="764"/>
        <v>7.608241679760569E-2</v>
      </c>
      <c r="AG1831" s="1"/>
      <c r="AH1831" s="1"/>
      <c r="AI1831" s="1"/>
      <c r="AJ1831" s="1"/>
      <c r="AK1831" s="1">
        <f t="shared" si="765"/>
        <v>0.29897919713472298</v>
      </c>
      <c r="AL1831" s="1"/>
      <c r="AM1831" s="1"/>
      <c r="AN1831" s="1"/>
      <c r="AO1831" s="1"/>
      <c r="AP1831" s="1">
        <f t="shared" si="767"/>
        <v>0</v>
      </c>
      <c r="AQ1831" s="1">
        <f t="shared" si="768"/>
        <v>683.75157052348789</v>
      </c>
      <c r="AR1831" s="1"/>
      <c r="AT1831">
        <f t="shared" si="769"/>
        <v>0</v>
      </c>
      <c r="AV1831">
        <f t="shared" si="770"/>
        <v>0</v>
      </c>
      <c r="AW1831">
        <f t="shared" si="771"/>
        <v>0</v>
      </c>
      <c r="AX1831">
        <f t="shared" si="772"/>
        <v>0</v>
      </c>
    </row>
    <row r="1832" spans="5:50" x14ac:dyDescent="0.35"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>
        <f t="shared" si="766"/>
        <v>252.230509749524</v>
      </c>
      <c r="W1832" s="1"/>
      <c r="X1832" s="1"/>
      <c r="Y1832" s="1"/>
      <c r="Z1832" s="1"/>
      <c r="AA1832" s="1"/>
      <c r="AB1832" s="1"/>
      <c r="AC1832" s="1"/>
      <c r="AD1832" s="1"/>
      <c r="AE1832" s="1"/>
      <c r="AF1832" s="1">
        <f t="shared" si="764"/>
        <v>7.608241679760569E-2</v>
      </c>
      <c r="AG1832" s="1"/>
      <c r="AH1832" s="1"/>
      <c r="AI1832" s="1"/>
      <c r="AJ1832" s="1"/>
      <c r="AK1832" s="1">
        <f t="shared" si="765"/>
        <v>0.29897919713472298</v>
      </c>
      <c r="AL1832" s="1"/>
      <c r="AM1832" s="1"/>
      <c r="AN1832" s="1"/>
      <c r="AO1832" s="1"/>
      <c r="AP1832" s="1">
        <f t="shared" si="767"/>
        <v>0</v>
      </c>
      <c r="AQ1832" s="1">
        <f t="shared" si="768"/>
        <v>683.75157052348789</v>
      </c>
      <c r="AR1832" s="1"/>
      <c r="AT1832">
        <f t="shared" si="769"/>
        <v>0</v>
      </c>
      <c r="AV1832">
        <f t="shared" si="770"/>
        <v>0</v>
      </c>
      <c r="AW1832">
        <f t="shared" si="771"/>
        <v>0</v>
      </c>
      <c r="AX1832">
        <f t="shared" si="772"/>
        <v>0</v>
      </c>
    </row>
    <row r="1833" spans="5:50" x14ac:dyDescent="0.35"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>
        <f t="shared" si="766"/>
        <v>252.230509749524</v>
      </c>
      <c r="W1833" s="1"/>
      <c r="X1833" s="1"/>
      <c r="Y1833" s="1"/>
      <c r="Z1833" s="1"/>
      <c r="AA1833" s="1"/>
      <c r="AB1833" s="1"/>
      <c r="AC1833" s="1"/>
      <c r="AD1833" s="1"/>
      <c r="AE1833" s="1"/>
      <c r="AF1833" s="1">
        <f t="shared" si="764"/>
        <v>7.608241679760569E-2</v>
      </c>
      <c r="AG1833" s="1"/>
      <c r="AH1833" s="1"/>
      <c r="AI1833" s="1"/>
      <c r="AJ1833" s="1"/>
      <c r="AK1833" s="1">
        <f t="shared" si="765"/>
        <v>0.29897919713472298</v>
      </c>
      <c r="AL1833" s="1"/>
      <c r="AM1833" s="1"/>
      <c r="AN1833" s="1"/>
      <c r="AO1833" s="1"/>
      <c r="AP1833" s="1">
        <f t="shared" si="767"/>
        <v>0</v>
      </c>
      <c r="AQ1833" s="1">
        <f t="shared" si="768"/>
        <v>683.75157052348789</v>
      </c>
      <c r="AR1833" s="1"/>
      <c r="AT1833">
        <f t="shared" si="769"/>
        <v>0</v>
      </c>
      <c r="AV1833">
        <f t="shared" si="770"/>
        <v>0</v>
      </c>
      <c r="AW1833">
        <f t="shared" si="771"/>
        <v>0</v>
      </c>
      <c r="AX1833">
        <f t="shared" si="772"/>
        <v>0</v>
      </c>
    </row>
    <row r="1834" spans="5:50" x14ac:dyDescent="0.35"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>
        <f t="shared" si="766"/>
        <v>252.230509749524</v>
      </c>
      <c r="W1834" s="1"/>
      <c r="X1834" s="1"/>
      <c r="Y1834" s="1"/>
      <c r="Z1834" s="1"/>
      <c r="AA1834" s="1"/>
      <c r="AB1834" s="1"/>
      <c r="AC1834" s="1"/>
      <c r="AD1834" s="1"/>
      <c r="AE1834" s="1"/>
      <c r="AF1834" s="1">
        <f t="shared" si="764"/>
        <v>7.608241679760569E-2</v>
      </c>
      <c r="AG1834" s="1"/>
      <c r="AH1834" s="1"/>
      <c r="AI1834" s="1"/>
      <c r="AJ1834" s="1"/>
      <c r="AK1834" s="1">
        <f t="shared" si="765"/>
        <v>0.29897919713472298</v>
      </c>
      <c r="AL1834" s="1"/>
      <c r="AM1834" s="1"/>
      <c r="AN1834" s="1"/>
      <c r="AO1834" s="1"/>
      <c r="AP1834" s="1">
        <f t="shared" si="767"/>
        <v>0</v>
      </c>
      <c r="AQ1834" s="1">
        <f t="shared" si="768"/>
        <v>683.75157052348789</v>
      </c>
      <c r="AR1834" s="1"/>
      <c r="AT1834">
        <f t="shared" si="769"/>
        <v>0</v>
      </c>
      <c r="AV1834">
        <f t="shared" si="770"/>
        <v>0</v>
      </c>
      <c r="AW1834">
        <f t="shared" si="771"/>
        <v>0</v>
      </c>
      <c r="AX1834">
        <f t="shared" si="772"/>
        <v>0</v>
      </c>
    </row>
    <row r="1835" spans="5:50" x14ac:dyDescent="0.35"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>
        <f t="shared" si="766"/>
        <v>252.230509749524</v>
      </c>
      <c r="W1835" s="1"/>
      <c r="X1835" s="1"/>
      <c r="Y1835" s="1"/>
      <c r="Z1835" s="1"/>
      <c r="AA1835" s="1"/>
      <c r="AB1835" s="1"/>
      <c r="AC1835" s="1"/>
      <c r="AD1835" s="1"/>
      <c r="AE1835" s="1"/>
      <c r="AF1835" s="1">
        <f t="shared" si="764"/>
        <v>7.608241679760569E-2</v>
      </c>
      <c r="AG1835" s="1"/>
      <c r="AH1835" s="1"/>
      <c r="AI1835" s="1"/>
      <c r="AJ1835" s="1"/>
      <c r="AK1835" s="1">
        <f t="shared" si="765"/>
        <v>0.29897919713472298</v>
      </c>
      <c r="AL1835" s="1"/>
      <c r="AM1835" s="1"/>
      <c r="AN1835" s="1"/>
      <c r="AO1835" s="1"/>
      <c r="AP1835" s="1">
        <f t="shared" si="767"/>
        <v>0</v>
      </c>
      <c r="AQ1835" s="1">
        <f t="shared" si="768"/>
        <v>683.75157052348789</v>
      </c>
      <c r="AR1835" s="1"/>
      <c r="AT1835">
        <f t="shared" si="769"/>
        <v>0</v>
      </c>
      <c r="AV1835">
        <f t="shared" si="770"/>
        <v>0</v>
      </c>
      <c r="AW1835">
        <f t="shared" si="771"/>
        <v>0</v>
      </c>
      <c r="AX1835">
        <f t="shared" si="772"/>
        <v>0</v>
      </c>
    </row>
    <row r="1836" spans="5:50" x14ac:dyDescent="0.35"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>
        <f t="shared" si="766"/>
        <v>252.230509749524</v>
      </c>
      <c r="W1836" s="1"/>
      <c r="X1836" s="1"/>
      <c r="Y1836" s="1"/>
      <c r="Z1836" s="1"/>
      <c r="AA1836" s="1"/>
      <c r="AB1836" s="1"/>
      <c r="AC1836" s="1"/>
      <c r="AD1836" s="1"/>
      <c r="AE1836" s="1"/>
      <c r="AF1836" s="1">
        <f t="shared" si="764"/>
        <v>7.608241679760569E-2</v>
      </c>
      <c r="AG1836" s="1"/>
      <c r="AH1836" s="1"/>
      <c r="AI1836" s="1"/>
      <c r="AJ1836" s="1"/>
      <c r="AK1836" s="1">
        <f t="shared" si="765"/>
        <v>0.29897919713472298</v>
      </c>
      <c r="AL1836" s="1"/>
      <c r="AM1836" s="1"/>
      <c r="AN1836" s="1"/>
      <c r="AO1836" s="1"/>
      <c r="AP1836" s="1">
        <f t="shared" si="767"/>
        <v>0</v>
      </c>
      <c r="AQ1836" s="1">
        <f t="shared" si="768"/>
        <v>683.75157052348789</v>
      </c>
      <c r="AR1836" s="1"/>
      <c r="AT1836">
        <f t="shared" si="769"/>
        <v>0</v>
      </c>
      <c r="AV1836">
        <f t="shared" si="770"/>
        <v>0</v>
      </c>
      <c r="AW1836">
        <f t="shared" si="771"/>
        <v>0</v>
      </c>
      <c r="AX1836">
        <f t="shared" si="772"/>
        <v>0</v>
      </c>
    </row>
    <row r="1837" spans="5:50" x14ac:dyDescent="0.35"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>
        <f t="shared" si="766"/>
        <v>252.230509749524</v>
      </c>
      <c r="W1837" s="1"/>
      <c r="X1837" s="1"/>
      <c r="Y1837" s="1"/>
      <c r="Z1837" s="1"/>
      <c r="AA1837" s="1"/>
      <c r="AB1837" s="1"/>
      <c r="AC1837" s="1"/>
      <c r="AD1837" s="1"/>
      <c r="AE1837" s="1"/>
      <c r="AF1837" s="1">
        <f t="shared" si="764"/>
        <v>7.608241679760569E-2</v>
      </c>
      <c r="AG1837" s="1"/>
      <c r="AH1837" s="1"/>
      <c r="AI1837" s="1"/>
      <c r="AJ1837" s="1"/>
      <c r="AK1837" s="1">
        <f t="shared" si="765"/>
        <v>0.29897919713472298</v>
      </c>
      <c r="AL1837" s="1"/>
      <c r="AM1837" s="1"/>
      <c r="AN1837" s="1"/>
      <c r="AO1837" s="1"/>
      <c r="AP1837" s="1">
        <f t="shared" si="767"/>
        <v>0</v>
      </c>
      <c r="AQ1837" s="1">
        <f t="shared" si="768"/>
        <v>683.75157052348789</v>
      </c>
      <c r="AR1837" s="1"/>
      <c r="AT1837">
        <f t="shared" si="769"/>
        <v>0</v>
      </c>
      <c r="AV1837">
        <f t="shared" si="770"/>
        <v>0</v>
      </c>
      <c r="AW1837">
        <f t="shared" si="771"/>
        <v>0</v>
      </c>
      <c r="AX1837">
        <f t="shared" si="772"/>
        <v>0</v>
      </c>
    </row>
    <row r="1838" spans="5:50" x14ac:dyDescent="0.35"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>
        <f t="shared" si="766"/>
        <v>252.230509749524</v>
      </c>
      <c r="W1838" s="1"/>
      <c r="X1838" s="1"/>
      <c r="Y1838" s="1"/>
      <c r="Z1838" s="1"/>
      <c r="AA1838" s="1"/>
      <c r="AB1838" s="1"/>
      <c r="AC1838" s="1"/>
      <c r="AD1838" s="1"/>
      <c r="AE1838" s="1"/>
      <c r="AF1838" s="1">
        <f t="shared" si="764"/>
        <v>7.608241679760569E-2</v>
      </c>
      <c r="AG1838" s="1"/>
      <c r="AH1838" s="1"/>
      <c r="AI1838" s="1"/>
      <c r="AJ1838" s="1"/>
      <c r="AK1838" s="1">
        <f t="shared" si="765"/>
        <v>0.29897919713472298</v>
      </c>
      <c r="AL1838" s="1"/>
      <c r="AM1838" s="1"/>
      <c r="AN1838" s="1"/>
      <c r="AO1838" s="1"/>
      <c r="AP1838" s="1">
        <f t="shared" si="767"/>
        <v>0</v>
      </c>
      <c r="AQ1838" s="1">
        <f t="shared" si="768"/>
        <v>683.75157052348789</v>
      </c>
      <c r="AR1838" s="1"/>
      <c r="AT1838">
        <f t="shared" si="769"/>
        <v>0</v>
      </c>
      <c r="AV1838">
        <f t="shared" si="770"/>
        <v>0</v>
      </c>
      <c r="AW1838">
        <f t="shared" si="771"/>
        <v>0</v>
      </c>
      <c r="AX1838">
        <f t="shared" si="772"/>
        <v>0</v>
      </c>
    </row>
    <row r="1839" spans="5:50" x14ac:dyDescent="0.35"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>
        <f t="shared" si="766"/>
        <v>252.230509749524</v>
      </c>
      <c r="W1839" s="1"/>
      <c r="X1839" s="1"/>
      <c r="Y1839" s="1"/>
      <c r="Z1839" s="1"/>
      <c r="AA1839" s="1"/>
      <c r="AB1839" s="1"/>
      <c r="AC1839" s="1"/>
      <c r="AD1839" s="1"/>
      <c r="AE1839" s="1"/>
      <c r="AF1839" s="1">
        <f t="shared" si="764"/>
        <v>7.608241679760569E-2</v>
      </c>
      <c r="AG1839" s="1"/>
      <c r="AH1839" s="1"/>
      <c r="AI1839" s="1"/>
      <c r="AJ1839" s="1"/>
      <c r="AK1839" s="1">
        <f t="shared" si="765"/>
        <v>0.29897919713472298</v>
      </c>
      <c r="AL1839" s="1"/>
      <c r="AM1839" s="1"/>
      <c r="AN1839" s="1"/>
      <c r="AO1839" s="1"/>
      <c r="AP1839" s="1">
        <f t="shared" si="767"/>
        <v>0</v>
      </c>
      <c r="AQ1839" s="1">
        <f t="shared" si="768"/>
        <v>683.75157052348789</v>
      </c>
      <c r="AR1839" s="1"/>
      <c r="AT1839">
        <f t="shared" si="769"/>
        <v>0</v>
      </c>
      <c r="AV1839">
        <f t="shared" si="770"/>
        <v>0</v>
      </c>
      <c r="AW1839">
        <f t="shared" si="771"/>
        <v>0</v>
      </c>
      <c r="AX1839">
        <f t="shared" si="772"/>
        <v>0</v>
      </c>
    </row>
    <row r="1840" spans="5:50" x14ac:dyDescent="0.35"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>
        <f t="shared" si="766"/>
        <v>252.230509749524</v>
      </c>
      <c r="W1840" s="1"/>
      <c r="X1840" s="1"/>
      <c r="Y1840" s="1"/>
      <c r="Z1840" s="1"/>
      <c r="AA1840" s="1"/>
      <c r="AB1840" s="1"/>
      <c r="AC1840" s="1"/>
      <c r="AD1840" s="1"/>
      <c r="AE1840" s="1"/>
      <c r="AF1840" s="1">
        <f t="shared" si="764"/>
        <v>7.608241679760569E-2</v>
      </c>
      <c r="AG1840" s="1"/>
      <c r="AH1840" s="1"/>
      <c r="AI1840" s="1"/>
      <c r="AJ1840" s="1"/>
      <c r="AK1840" s="1">
        <f t="shared" si="765"/>
        <v>0.29897919713472298</v>
      </c>
      <c r="AL1840" s="1"/>
      <c r="AM1840" s="1"/>
      <c r="AN1840" s="1"/>
      <c r="AO1840" s="1"/>
      <c r="AP1840" s="1">
        <f t="shared" si="767"/>
        <v>0</v>
      </c>
      <c r="AQ1840" s="1">
        <f t="shared" si="768"/>
        <v>683.75157052348789</v>
      </c>
      <c r="AR1840" s="1"/>
      <c r="AT1840">
        <f t="shared" si="769"/>
        <v>0</v>
      </c>
      <c r="AV1840">
        <f t="shared" si="770"/>
        <v>0</v>
      </c>
      <c r="AW1840">
        <f t="shared" si="771"/>
        <v>0</v>
      </c>
      <c r="AX1840">
        <f t="shared" si="772"/>
        <v>0</v>
      </c>
    </row>
    <row r="1841" spans="5:50" x14ac:dyDescent="0.35"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>
        <f t="shared" si="766"/>
        <v>252.230509749524</v>
      </c>
      <c r="W1841" s="1"/>
      <c r="X1841" s="1"/>
      <c r="Y1841" s="1"/>
      <c r="Z1841" s="1"/>
      <c r="AA1841" s="1"/>
      <c r="AB1841" s="1"/>
      <c r="AC1841" s="1"/>
      <c r="AD1841" s="1"/>
      <c r="AE1841" s="1"/>
      <c r="AF1841" s="1">
        <f t="shared" si="764"/>
        <v>7.608241679760569E-2</v>
      </c>
      <c r="AG1841" s="1"/>
      <c r="AH1841" s="1"/>
      <c r="AI1841" s="1"/>
      <c r="AJ1841" s="1"/>
      <c r="AK1841" s="1">
        <f t="shared" si="765"/>
        <v>0.29897919713472298</v>
      </c>
      <c r="AL1841" s="1"/>
      <c r="AM1841" s="1"/>
      <c r="AN1841" s="1"/>
      <c r="AO1841" s="1"/>
      <c r="AP1841" s="1">
        <f t="shared" si="767"/>
        <v>0</v>
      </c>
      <c r="AQ1841" s="1">
        <f t="shared" si="768"/>
        <v>683.75157052348789</v>
      </c>
      <c r="AR1841" s="1"/>
      <c r="AT1841">
        <f t="shared" si="769"/>
        <v>0</v>
      </c>
      <c r="AV1841">
        <f t="shared" si="770"/>
        <v>0</v>
      </c>
      <c r="AW1841">
        <f t="shared" si="771"/>
        <v>0</v>
      </c>
      <c r="AX1841">
        <f t="shared" si="772"/>
        <v>0</v>
      </c>
    </row>
    <row r="1842" spans="5:50" x14ac:dyDescent="0.35"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>
        <f t="shared" si="766"/>
        <v>252.230509749524</v>
      </c>
      <c r="W1842" s="1"/>
      <c r="X1842" s="1"/>
      <c r="Y1842" s="1"/>
      <c r="Z1842" s="1"/>
      <c r="AA1842" s="1"/>
      <c r="AB1842" s="1"/>
      <c r="AC1842" s="1"/>
      <c r="AD1842" s="1"/>
      <c r="AE1842" s="1"/>
      <c r="AF1842" s="1">
        <f t="shared" si="764"/>
        <v>7.608241679760569E-2</v>
      </c>
      <c r="AG1842" s="1"/>
      <c r="AH1842" s="1"/>
      <c r="AI1842" s="1"/>
      <c r="AJ1842" s="1"/>
      <c r="AK1842" s="1">
        <f t="shared" si="765"/>
        <v>0.29897919713472298</v>
      </c>
      <c r="AL1842" s="1"/>
      <c r="AM1842" s="1"/>
      <c r="AN1842" s="1"/>
      <c r="AO1842" s="1"/>
      <c r="AP1842" s="1">
        <f t="shared" si="767"/>
        <v>0</v>
      </c>
      <c r="AQ1842" s="1">
        <f t="shared" si="768"/>
        <v>683.75157052348789</v>
      </c>
      <c r="AR1842" s="1"/>
      <c r="AT1842">
        <f t="shared" si="769"/>
        <v>0</v>
      </c>
      <c r="AV1842">
        <f t="shared" si="770"/>
        <v>0</v>
      </c>
      <c r="AW1842">
        <f t="shared" si="771"/>
        <v>0</v>
      </c>
      <c r="AX1842">
        <f t="shared" si="772"/>
        <v>0</v>
      </c>
    </row>
    <row r="1843" spans="5:50" x14ac:dyDescent="0.35"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>
        <f t="shared" si="766"/>
        <v>252.230509749524</v>
      </c>
      <c r="W1843" s="1"/>
      <c r="X1843" s="1"/>
      <c r="Y1843" s="1"/>
      <c r="Z1843" s="1"/>
      <c r="AA1843" s="1"/>
      <c r="AB1843" s="1"/>
      <c r="AC1843" s="1"/>
      <c r="AD1843" s="1"/>
      <c r="AE1843" s="1"/>
      <c r="AF1843" s="1">
        <f t="shared" si="764"/>
        <v>7.608241679760569E-2</v>
      </c>
      <c r="AG1843" s="1"/>
      <c r="AH1843" s="1"/>
      <c r="AI1843" s="1"/>
      <c r="AJ1843" s="1"/>
      <c r="AK1843" s="1">
        <f t="shared" si="765"/>
        <v>0.29897919713472298</v>
      </c>
      <c r="AL1843" s="1"/>
      <c r="AM1843" s="1"/>
      <c r="AN1843" s="1"/>
      <c r="AO1843" s="1"/>
      <c r="AP1843" s="1">
        <f t="shared" si="767"/>
        <v>0</v>
      </c>
      <c r="AQ1843" s="1">
        <f t="shared" si="768"/>
        <v>683.75157052348789</v>
      </c>
      <c r="AR1843" s="1"/>
      <c r="AT1843">
        <f t="shared" si="769"/>
        <v>0</v>
      </c>
      <c r="AV1843">
        <f t="shared" si="770"/>
        <v>0</v>
      </c>
      <c r="AW1843">
        <f t="shared" si="771"/>
        <v>0</v>
      </c>
      <c r="AX1843">
        <f t="shared" si="772"/>
        <v>0</v>
      </c>
    </row>
    <row r="1844" spans="5:50" x14ac:dyDescent="0.35"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>
        <f t="shared" si="766"/>
        <v>252.230509749524</v>
      </c>
      <c r="W1844" s="1"/>
      <c r="X1844" s="1"/>
      <c r="Y1844" s="1"/>
      <c r="Z1844" s="1"/>
      <c r="AA1844" s="1"/>
      <c r="AB1844" s="1"/>
      <c r="AC1844" s="1"/>
      <c r="AD1844" s="1"/>
      <c r="AE1844" s="1"/>
      <c r="AF1844" s="1">
        <f t="shared" si="764"/>
        <v>7.608241679760569E-2</v>
      </c>
      <c r="AG1844" s="1"/>
      <c r="AH1844" s="1"/>
      <c r="AI1844" s="1"/>
      <c r="AJ1844" s="1"/>
      <c r="AK1844" s="1">
        <f t="shared" si="765"/>
        <v>0.29897919713472298</v>
      </c>
      <c r="AL1844" s="1"/>
      <c r="AM1844" s="1"/>
      <c r="AN1844" s="1"/>
      <c r="AO1844" s="1"/>
      <c r="AP1844" s="1">
        <f t="shared" si="767"/>
        <v>0</v>
      </c>
      <c r="AQ1844" s="1">
        <f t="shared" si="768"/>
        <v>683.75157052348789</v>
      </c>
      <c r="AR1844" s="1"/>
      <c r="AT1844">
        <f t="shared" si="769"/>
        <v>0</v>
      </c>
      <c r="AV1844">
        <f t="shared" si="770"/>
        <v>0</v>
      </c>
      <c r="AW1844">
        <f t="shared" si="771"/>
        <v>0</v>
      </c>
      <c r="AX1844">
        <f t="shared" si="772"/>
        <v>0</v>
      </c>
    </row>
    <row r="1845" spans="5:50" x14ac:dyDescent="0.35"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>
        <f t="shared" si="766"/>
        <v>252.230509749524</v>
      </c>
      <c r="W1845" s="1"/>
      <c r="X1845" s="1"/>
      <c r="Y1845" s="1"/>
      <c r="Z1845" s="1"/>
      <c r="AA1845" s="1"/>
      <c r="AB1845" s="1"/>
      <c r="AC1845" s="1"/>
      <c r="AD1845" s="1"/>
      <c r="AE1845" s="1"/>
      <c r="AF1845" s="1">
        <f t="shared" si="764"/>
        <v>7.608241679760569E-2</v>
      </c>
      <c r="AG1845" s="1"/>
      <c r="AH1845" s="1"/>
      <c r="AI1845" s="1"/>
      <c r="AJ1845" s="1"/>
      <c r="AK1845" s="1">
        <f t="shared" si="765"/>
        <v>0.29897919713472298</v>
      </c>
      <c r="AL1845" s="1"/>
      <c r="AM1845" s="1"/>
      <c r="AN1845" s="1"/>
      <c r="AO1845" s="1"/>
      <c r="AP1845" s="1">
        <f t="shared" si="767"/>
        <v>0</v>
      </c>
      <c r="AQ1845" s="1">
        <f t="shared" si="768"/>
        <v>683.75157052348789</v>
      </c>
      <c r="AR1845" s="1"/>
      <c r="AT1845">
        <f t="shared" si="769"/>
        <v>0</v>
      </c>
      <c r="AV1845">
        <f t="shared" si="770"/>
        <v>0</v>
      </c>
      <c r="AW1845">
        <f t="shared" si="771"/>
        <v>0</v>
      </c>
      <c r="AX1845">
        <f t="shared" si="772"/>
        <v>0</v>
      </c>
    </row>
    <row r="1846" spans="5:50" x14ac:dyDescent="0.35"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>
        <f t="shared" si="766"/>
        <v>252.230509749524</v>
      </c>
      <c r="W1846" s="1"/>
      <c r="X1846" s="1"/>
      <c r="Y1846" s="1"/>
      <c r="Z1846" s="1"/>
      <c r="AA1846" s="1"/>
      <c r="AB1846" s="1"/>
      <c r="AC1846" s="1"/>
      <c r="AD1846" s="1"/>
      <c r="AE1846" s="1"/>
      <c r="AF1846" s="1">
        <f t="shared" si="764"/>
        <v>7.608241679760569E-2</v>
      </c>
      <c r="AG1846" s="1"/>
      <c r="AH1846" s="1"/>
      <c r="AI1846" s="1"/>
      <c r="AJ1846" s="1"/>
      <c r="AK1846" s="1">
        <f t="shared" si="765"/>
        <v>0.29897919713472298</v>
      </c>
      <c r="AL1846" s="1"/>
      <c r="AM1846" s="1"/>
      <c r="AN1846" s="1"/>
      <c r="AO1846" s="1"/>
      <c r="AP1846" s="1">
        <f t="shared" si="767"/>
        <v>0</v>
      </c>
      <c r="AQ1846" s="1">
        <f t="shared" si="768"/>
        <v>683.75157052348789</v>
      </c>
      <c r="AR1846" s="1"/>
      <c r="AT1846">
        <f t="shared" si="769"/>
        <v>0</v>
      </c>
      <c r="AV1846">
        <f t="shared" si="770"/>
        <v>0</v>
      </c>
      <c r="AW1846">
        <f t="shared" si="771"/>
        <v>0</v>
      </c>
      <c r="AX1846">
        <f t="shared" si="772"/>
        <v>0</v>
      </c>
    </row>
    <row r="1847" spans="5:50" x14ac:dyDescent="0.35"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>
        <f t="shared" si="766"/>
        <v>252.230509749524</v>
      </c>
      <c r="W1847" s="1"/>
      <c r="X1847" s="1"/>
      <c r="Y1847" s="1"/>
      <c r="Z1847" s="1"/>
      <c r="AA1847" s="1"/>
      <c r="AB1847" s="1"/>
      <c r="AC1847" s="1"/>
      <c r="AD1847" s="1"/>
      <c r="AE1847" s="1"/>
      <c r="AF1847" s="1">
        <f t="shared" si="764"/>
        <v>7.608241679760569E-2</v>
      </c>
      <c r="AG1847" s="1"/>
      <c r="AH1847" s="1"/>
      <c r="AI1847" s="1"/>
      <c r="AJ1847" s="1"/>
      <c r="AK1847" s="1">
        <f t="shared" si="765"/>
        <v>0.29897919713472298</v>
      </c>
      <c r="AL1847" s="1"/>
      <c r="AM1847" s="1"/>
      <c r="AN1847" s="1"/>
      <c r="AO1847" s="1"/>
      <c r="AP1847" s="1">
        <f t="shared" si="767"/>
        <v>0</v>
      </c>
      <c r="AQ1847" s="1">
        <f t="shared" si="768"/>
        <v>683.75157052348789</v>
      </c>
      <c r="AR1847" s="1"/>
      <c r="AT1847">
        <f t="shared" si="769"/>
        <v>0</v>
      </c>
      <c r="AV1847">
        <f t="shared" si="770"/>
        <v>0</v>
      </c>
      <c r="AW1847">
        <f t="shared" si="771"/>
        <v>0</v>
      </c>
      <c r="AX1847">
        <f t="shared" si="772"/>
        <v>0</v>
      </c>
    </row>
    <row r="1848" spans="5:50" x14ac:dyDescent="0.35"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>
        <f t="shared" si="766"/>
        <v>252.230509749524</v>
      </c>
      <c r="W1848" s="1"/>
      <c r="X1848" s="1"/>
      <c r="Y1848" s="1"/>
      <c r="Z1848" s="1"/>
      <c r="AA1848" s="1"/>
      <c r="AB1848" s="1"/>
      <c r="AC1848" s="1"/>
      <c r="AD1848" s="1"/>
      <c r="AE1848" s="1"/>
      <c r="AF1848" s="1">
        <f t="shared" si="764"/>
        <v>7.608241679760569E-2</v>
      </c>
      <c r="AG1848" s="1"/>
      <c r="AH1848" s="1"/>
      <c r="AI1848" s="1"/>
      <c r="AJ1848" s="1"/>
      <c r="AK1848" s="1">
        <f t="shared" si="765"/>
        <v>0.29897919713472298</v>
      </c>
      <c r="AL1848" s="1"/>
      <c r="AM1848" s="1"/>
      <c r="AN1848" s="1"/>
      <c r="AO1848" s="1"/>
      <c r="AP1848" s="1">
        <f t="shared" si="767"/>
        <v>0</v>
      </c>
      <c r="AQ1848" s="1">
        <f t="shared" si="768"/>
        <v>683.75157052348789</v>
      </c>
      <c r="AR1848" s="1"/>
      <c r="AT1848">
        <f t="shared" si="769"/>
        <v>0</v>
      </c>
      <c r="AV1848">
        <f t="shared" si="770"/>
        <v>0</v>
      </c>
      <c r="AW1848">
        <f t="shared" si="771"/>
        <v>0</v>
      </c>
      <c r="AX1848">
        <f t="shared" si="772"/>
        <v>0</v>
      </c>
    </row>
    <row r="1849" spans="5:50" x14ac:dyDescent="0.35"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>
        <f t="shared" si="766"/>
        <v>252.230509749524</v>
      </c>
      <c r="W1849" s="1"/>
      <c r="X1849" s="1"/>
      <c r="Y1849" s="1"/>
      <c r="Z1849" s="1"/>
      <c r="AA1849" s="1"/>
      <c r="AB1849" s="1"/>
      <c r="AC1849" s="1"/>
      <c r="AD1849" s="1"/>
      <c r="AE1849" s="1"/>
      <c r="AF1849" s="1">
        <f t="shared" si="764"/>
        <v>7.608241679760569E-2</v>
      </c>
      <c r="AG1849" s="1"/>
      <c r="AH1849" s="1"/>
      <c r="AI1849" s="1"/>
      <c r="AJ1849" s="1"/>
      <c r="AK1849" s="1">
        <f t="shared" si="765"/>
        <v>0.29897919713472298</v>
      </c>
      <c r="AL1849" s="1"/>
      <c r="AM1849" s="1"/>
      <c r="AN1849" s="1"/>
      <c r="AO1849" s="1"/>
      <c r="AP1849" s="1">
        <f t="shared" si="767"/>
        <v>0</v>
      </c>
      <c r="AQ1849" s="1">
        <f t="shared" si="768"/>
        <v>683.75157052348789</v>
      </c>
      <c r="AR1849" s="1"/>
      <c r="AT1849">
        <f t="shared" si="769"/>
        <v>0</v>
      </c>
      <c r="AV1849">
        <f t="shared" si="770"/>
        <v>0</v>
      </c>
      <c r="AW1849">
        <f t="shared" si="771"/>
        <v>0</v>
      </c>
      <c r="AX1849">
        <f t="shared" si="772"/>
        <v>0</v>
      </c>
    </row>
    <row r="1850" spans="5:50" x14ac:dyDescent="0.35"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>
        <f t="shared" si="766"/>
        <v>252.230509749524</v>
      </c>
      <c r="W1850" s="1"/>
      <c r="X1850" s="1"/>
      <c r="Y1850" s="1"/>
      <c r="Z1850" s="1"/>
      <c r="AA1850" s="1"/>
      <c r="AB1850" s="1"/>
      <c r="AC1850" s="1"/>
      <c r="AD1850" s="1"/>
      <c r="AE1850" s="1"/>
      <c r="AF1850" s="1">
        <f t="shared" si="764"/>
        <v>7.608241679760569E-2</v>
      </c>
      <c r="AG1850" s="1"/>
      <c r="AH1850" s="1"/>
      <c r="AI1850" s="1"/>
      <c r="AJ1850" s="1"/>
      <c r="AK1850" s="1">
        <f t="shared" si="765"/>
        <v>0.29897919713472298</v>
      </c>
      <c r="AL1850" s="1"/>
      <c r="AM1850" s="1"/>
      <c r="AN1850" s="1"/>
      <c r="AO1850" s="1"/>
      <c r="AP1850" s="1">
        <f t="shared" si="767"/>
        <v>0</v>
      </c>
      <c r="AQ1850" s="1">
        <f t="shared" si="768"/>
        <v>683.75157052348789</v>
      </c>
      <c r="AR1850" s="1"/>
      <c r="AT1850">
        <f t="shared" si="769"/>
        <v>0</v>
      </c>
      <c r="AV1850">
        <f t="shared" si="770"/>
        <v>0</v>
      </c>
      <c r="AW1850">
        <f t="shared" si="771"/>
        <v>0</v>
      </c>
      <c r="AX1850">
        <f t="shared" si="772"/>
        <v>0</v>
      </c>
    </row>
    <row r="1851" spans="5:50" x14ac:dyDescent="0.35"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>
        <f t="shared" si="766"/>
        <v>252.230509749524</v>
      </c>
      <c r="W1851" s="1"/>
      <c r="X1851" s="1"/>
      <c r="Y1851" s="1"/>
      <c r="Z1851" s="1"/>
      <c r="AA1851" s="1"/>
      <c r="AB1851" s="1"/>
      <c r="AC1851" s="1"/>
      <c r="AD1851" s="1"/>
      <c r="AE1851" s="1"/>
      <c r="AF1851" s="1">
        <f t="shared" si="764"/>
        <v>7.608241679760569E-2</v>
      </c>
      <c r="AG1851" s="1"/>
      <c r="AH1851" s="1"/>
      <c r="AI1851" s="1"/>
      <c r="AJ1851" s="1"/>
      <c r="AK1851" s="1">
        <f t="shared" si="765"/>
        <v>0.29897919713472298</v>
      </c>
      <c r="AL1851" s="1"/>
      <c r="AM1851" s="1"/>
      <c r="AN1851" s="1"/>
      <c r="AO1851" s="1"/>
      <c r="AP1851" s="1">
        <f t="shared" si="767"/>
        <v>0</v>
      </c>
      <c r="AQ1851" s="1">
        <f t="shared" si="768"/>
        <v>683.75157052348789</v>
      </c>
      <c r="AR1851" s="1"/>
      <c r="AT1851">
        <f t="shared" si="769"/>
        <v>0</v>
      </c>
      <c r="AV1851">
        <f t="shared" si="770"/>
        <v>0</v>
      </c>
      <c r="AW1851">
        <f t="shared" si="771"/>
        <v>0</v>
      </c>
      <c r="AX1851">
        <f t="shared" si="772"/>
        <v>0</v>
      </c>
    </row>
    <row r="1852" spans="5:50" x14ac:dyDescent="0.35"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>
        <f t="shared" si="766"/>
        <v>252.230509749524</v>
      </c>
      <c r="W1852" s="1"/>
      <c r="X1852" s="1"/>
      <c r="Y1852" s="1"/>
      <c r="Z1852" s="1"/>
      <c r="AA1852" s="1"/>
      <c r="AB1852" s="1"/>
      <c r="AC1852" s="1"/>
      <c r="AD1852" s="1"/>
      <c r="AE1852" s="1"/>
      <c r="AF1852" s="1">
        <f t="shared" si="764"/>
        <v>7.608241679760569E-2</v>
      </c>
      <c r="AG1852" s="1"/>
      <c r="AH1852" s="1"/>
      <c r="AI1852" s="1"/>
      <c r="AJ1852" s="1"/>
      <c r="AK1852" s="1">
        <f t="shared" si="765"/>
        <v>0.29897919713472298</v>
      </c>
      <c r="AL1852" s="1"/>
      <c r="AM1852" s="1"/>
      <c r="AN1852" s="1"/>
      <c r="AO1852" s="1"/>
      <c r="AP1852" s="1">
        <f t="shared" si="767"/>
        <v>0</v>
      </c>
      <c r="AQ1852" s="1">
        <f t="shared" si="768"/>
        <v>683.75157052348789</v>
      </c>
      <c r="AR1852" s="1"/>
      <c r="AT1852">
        <f t="shared" si="769"/>
        <v>0</v>
      </c>
      <c r="AV1852">
        <f t="shared" si="770"/>
        <v>0</v>
      </c>
      <c r="AW1852">
        <f t="shared" si="771"/>
        <v>0</v>
      </c>
      <c r="AX1852">
        <f t="shared" si="772"/>
        <v>0</v>
      </c>
    </row>
    <row r="1853" spans="5:50" x14ac:dyDescent="0.35"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>
        <f t="shared" si="766"/>
        <v>252.230509749524</v>
      </c>
      <c r="W1853" s="1"/>
      <c r="X1853" s="1"/>
      <c r="Y1853" s="1"/>
      <c r="Z1853" s="1"/>
      <c r="AA1853" s="1"/>
      <c r="AB1853" s="1"/>
      <c r="AC1853" s="1"/>
      <c r="AD1853" s="1"/>
      <c r="AE1853" s="1"/>
      <c r="AF1853" s="1">
        <f t="shared" si="764"/>
        <v>7.608241679760569E-2</v>
      </c>
      <c r="AG1853" s="1"/>
      <c r="AH1853" s="1"/>
      <c r="AI1853" s="1"/>
      <c r="AJ1853" s="1"/>
      <c r="AK1853" s="1">
        <f t="shared" si="765"/>
        <v>0.29897919713472298</v>
      </c>
      <c r="AL1853" s="1"/>
      <c r="AM1853" s="1"/>
      <c r="AN1853" s="1"/>
      <c r="AO1853" s="1"/>
      <c r="AP1853" s="1">
        <f t="shared" si="767"/>
        <v>0</v>
      </c>
      <c r="AQ1853" s="1">
        <f t="shared" si="768"/>
        <v>683.75157052348789</v>
      </c>
      <c r="AR1853" s="1"/>
      <c r="AT1853">
        <f t="shared" si="769"/>
        <v>0</v>
      </c>
      <c r="AV1853">
        <f t="shared" si="770"/>
        <v>0</v>
      </c>
      <c r="AW1853">
        <f t="shared" si="771"/>
        <v>0</v>
      </c>
      <c r="AX1853">
        <f t="shared" si="772"/>
        <v>0</v>
      </c>
    </row>
    <row r="1854" spans="5:50" x14ac:dyDescent="0.35"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>
        <f t="shared" si="766"/>
        <v>252.230509749524</v>
      </c>
      <c r="W1854" s="1"/>
      <c r="X1854" s="1"/>
      <c r="Y1854" s="1"/>
      <c r="Z1854" s="1"/>
      <c r="AA1854" s="1"/>
      <c r="AB1854" s="1"/>
      <c r="AC1854" s="1"/>
      <c r="AD1854" s="1"/>
      <c r="AE1854" s="1"/>
      <c r="AF1854" s="1">
        <f t="shared" si="764"/>
        <v>7.608241679760569E-2</v>
      </c>
      <c r="AG1854" s="1"/>
      <c r="AH1854" s="1"/>
      <c r="AI1854" s="1"/>
      <c r="AJ1854" s="1"/>
      <c r="AK1854" s="1">
        <f t="shared" si="765"/>
        <v>0.29897919713472298</v>
      </c>
      <c r="AL1854" s="1"/>
      <c r="AM1854" s="1"/>
      <c r="AN1854" s="1"/>
      <c r="AO1854" s="1"/>
      <c r="AP1854" s="1">
        <f t="shared" si="767"/>
        <v>0</v>
      </c>
      <c r="AQ1854" s="1">
        <f t="shared" si="768"/>
        <v>683.75157052348789</v>
      </c>
      <c r="AR1854" s="1"/>
      <c r="AT1854">
        <f t="shared" si="769"/>
        <v>0</v>
      </c>
      <c r="AV1854">
        <f t="shared" si="770"/>
        <v>0</v>
      </c>
      <c r="AW1854">
        <f t="shared" si="771"/>
        <v>0</v>
      </c>
      <c r="AX1854">
        <f t="shared" si="772"/>
        <v>0</v>
      </c>
    </row>
    <row r="1855" spans="5:50" x14ac:dyDescent="0.35"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>
        <f t="shared" si="766"/>
        <v>252.230509749524</v>
      </c>
      <c r="W1855" s="1"/>
      <c r="X1855" s="1"/>
      <c r="Y1855" s="1"/>
      <c r="Z1855" s="1"/>
      <c r="AA1855" s="1"/>
      <c r="AB1855" s="1"/>
      <c r="AC1855" s="1"/>
      <c r="AD1855" s="1"/>
      <c r="AE1855" s="1"/>
      <c r="AF1855" s="1">
        <f t="shared" si="764"/>
        <v>7.608241679760569E-2</v>
      </c>
      <c r="AG1855" s="1"/>
      <c r="AH1855" s="1"/>
      <c r="AI1855" s="1"/>
      <c r="AJ1855" s="1"/>
      <c r="AK1855" s="1">
        <f t="shared" si="765"/>
        <v>0.29897919713472298</v>
      </c>
      <c r="AL1855" s="1"/>
      <c r="AM1855" s="1"/>
      <c r="AN1855" s="1"/>
      <c r="AO1855" s="1"/>
      <c r="AP1855" s="1">
        <f t="shared" si="767"/>
        <v>0</v>
      </c>
      <c r="AQ1855" s="1">
        <f t="shared" si="768"/>
        <v>683.75157052348789</v>
      </c>
      <c r="AR1855" s="1"/>
      <c r="AT1855">
        <f t="shared" si="769"/>
        <v>0</v>
      </c>
      <c r="AV1855">
        <f t="shared" si="770"/>
        <v>0</v>
      </c>
      <c r="AW1855">
        <f t="shared" si="771"/>
        <v>0</v>
      </c>
      <c r="AX1855">
        <f t="shared" si="772"/>
        <v>0</v>
      </c>
    </row>
    <row r="1856" spans="5:50" x14ac:dyDescent="0.35"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>
        <f t="shared" si="766"/>
        <v>252.230509749524</v>
      </c>
      <c r="W1856" s="1"/>
      <c r="X1856" s="1"/>
      <c r="Y1856" s="1"/>
      <c r="Z1856" s="1"/>
      <c r="AA1856" s="1"/>
      <c r="AB1856" s="1"/>
      <c r="AC1856" s="1"/>
      <c r="AD1856" s="1"/>
      <c r="AE1856" s="1"/>
      <c r="AF1856" s="1">
        <f t="shared" si="764"/>
        <v>7.608241679760569E-2</v>
      </c>
      <c r="AG1856" s="1"/>
      <c r="AH1856" s="1"/>
      <c r="AI1856" s="1"/>
      <c r="AJ1856" s="1"/>
      <c r="AK1856" s="1">
        <f t="shared" si="765"/>
        <v>0.29897919713472298</v>
      </c>
      <c r="AL1856" s="1"/>
      <c r="AM1856" s="1"/>
      <c r="AN1856" s="1"/>
      <c r="AO1856" s="1"/>
      <c r="AP1856" s="1">
        <f t="shared" si="767"/>
        <v>0</v>
      </c>
      <c r="AQ1856" s="1">
        <f t="shared" si="768"/>
        <v>683.75157052348789</v>
      </c>
      <c r="AR1856" s="1"/>
      <c r="AT1856">
        <f t="shared" si="769"/>
        <v>0</v>
      </c>
      <c r="AV1856">
        <f t="shared" si="770"/>
        <v>0</v>
      </c>
      <c r="AW1856">
        <f t="shared" si="771"/>
        <v>0</v>
      </c>
      <c r="AX1856">
        <f t="shared" si="772"/>
        <v>0</v>
      </c>
    </row>
    <row r="1857" spans="5:50" x14ac:dyDescent="0.35"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>
        <f t="shared" si="766"/>
        <v>252.230509749524</v>
      </c>
      <c r="W1857" s="1"/>
      <c r="X1857" s="1"/>
      <c r="Y1857" s="1"/>
      <c r="Z1857" s="1"/>
      <c r="AA1857" s="1"/>
      <c r="AB1857" s="1"/>
      <c r="AC1857" s="1"/>
      <c r="AD1857" s="1"/>
      <c r="AE1857" s="1"/>
      <c r="AF1857" s="1">
        <f t="shared" si="764"/>
        <v>7.608241679760569E-2</v>
      </c>
      <c r="AG1857" s="1"/>
      <c r="AH1857" s="1"/>
      <c r="AI1857" s="1"/>
      <c r="AJ1857" s="1"/>
      <c r="AK1857" s="1">
        <f t="shared" si="765"/>
        <v>0.29897919713472298</v>
      </c>
      <c r="AL1857" s="1"/>
      <c r="AM1857" s="1"/>
      <c r="AN1857" s="1"/>
      <c r="AO1857" s="1"/>
      <c r="AP1857" s="1">
        <f t="shared" si="767"/>
        <v>0</v>
      </c>
      <c r="AQ1857" s="1">
        <f t="shared" si="768"/>
        <v>683.75157052348789</v>
      </c>
      <c r="AR1857" s="1"/>
      <c r="AT1857">
        <f t="shared" si="769"/>
        <v>0</v>
      </c>
      <c r="AV1857">
        <f t="shared" si="770"/>
        <v>0</v>
      </c>
      <c r="AW1857">
        <f t="shared" si="771"/>
        <v>0</v>
      </c>
      <c r="AX1857">
        <f t="shared" si="772"/>
        <v>0</v>
      </c>
    </row>
    <row r="1858" spans="5:50" x14ac:dyDescent="0.35"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>
        <f t="shared" si="766"/>
        <v>252.230509749524</v>
      </c>
      <c r="W1858" s="1"/>
      <c r="X1858" s="1"/>
      <c r="Y1858" s="1"/>
      <c r="Z1858" s="1"/>
      <c r="AA1858" s="1"/>
      <c r="AB1858" s="1"/>
      <c r="AC1858" s="1"/>
      <c r="AD1858" s="1"/>
      <c r="AE1858" s="1"/>
      <c r="AF1858" s="1">
        <f t="shared" si="764"/>
        <v>7.608241679760569E-2</v>
      </c>
      <c r="AG1858" s="1"/>
      <c r="AH1858" s="1"/>
      <c r="AI1858" s="1"/>
      <c r="AJ1858" s="1"/>
      <c r="AK1858" s="1">
        <f t="shared" si="765"/>
        <v>0.29897919713472298</v>
      </c>
      <c r="AL1858" s="1"/>
      <c r="AM1858" s="1"/>
      <c r="AN1858" s="1"/>
      <c r="AO1858" s="1"/>
      <c r="AP1858" s="1">
        <f t="shared" si="767"/>
        <v>0</v>
      </c>
      <c r="AQ1858" s="1">
        <f t="shared" si="768"/>
        <v>683.75157052348789</v>
      </c>
      <c r="AR1858" s="1"/>
      <c r="AT1858">
        <f t="shared" si="769"/>
        <v>0</v>
      </c>
      <c r="AV1858">
        <f t="shared" si="770"/>
        <v>0</v>
      </c>
      <c r="AW1858">
        <f t="shared" si="771"/>
        <v>0</v>
      </c>
      <c r="AX1858">
        <f t="shared" si="772"/>
        <v>0</v>
      </c>
    </row>
    <row r="1859" spans="5:50" x14ac:dyDescent="0.35"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>
        <f t="shared" si="766"/>
        <v>252.230509749524</v>
      </c>
      <c r="W1859" s="1"/>
      <c r="X1859" s="1"/>
      <c r="Y1859" s="1"/>
      <c r="Z1859" s="1"/>
      <c r="AA1859" s="1"/>
      <c r="AB1859" s="1"/>
      <c r="AC1859" s="1"/>
      <c r="AD1859" s="1"/>
      <c r="AE1859" s="1"/>
      <c r="AF1859" s="1">
        <f t="shared" ref="AF1859:AF1922" si="773">0.8*AF1858+0.2*MIN(1.5*B$51,MAX(0.5*B$51,V1859*B$18/(B$18-1)))</f>
        <v>7.608241679760569E-2</v>
      </c>
      <c r="AG1859" s="1"/>
      <c r="AH1859" s="1"/>
      <c r="AI1859" s="1"/>
      <c r="AJ1859" s="1"/>
      <c r="AK1859" s="1">
        <f t="shared" ref="AK1859:AK1922" si="774">$B$8*(1 + $B$54*LN(1 + AR1859/$B$10))</f>
        <v>0.29897919713472298</v>
      </c>
      <c r="AL1859" s="1"/>
      <c r="AM1859" s="1"/>
      <c r="AN1859" s="1"/>
      <c r="AO1859" s="1"/>
      <c r="AP1859" s="1">
        <f t="shared" si="767"/>
        <v>0</v>
      </c>
      <c r="AQ1859" s="1">
        <f t="shared" si="768"/>
        <v>683.75157052348789</v>
      </c>
      <c r="AR1859" s="1"/>
      <c r="AT1859">
        <f t="shared" si="769"/>
        <v>0</v>
      </c>
      <c r="AV1859">
        <f t="shared" si="770"/>
        <v>0</v>
      </c>
      <c r="AW1859">
        <f t="shared" si="771"/>
        <v>0</v>
      </c>
      <c r="AX1859">
        <f t="shared" si="772"/>
        <v>0</v>
      </c>
    </row>
    <row r="1860" spans="5:50" x14ac:dyDescent="0.35"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>
        <f t="shared" si="766"/>
        <v>252.230509749524</v>
      </c>
      <c r="W1860" s="1"/>
      <c r="X1860" s="1"/>
      <c r="Y1860" s="1"/>
      <c r="Z1860" s="1"/>
      <c r="AA1860" s="1"/>
      <c r="AB1860" s="1"/>
      <c r="AC1860" s="1"/>
      <c r="AD1860" s="1"/>
      <c r="AE1860" s="1"/>
      <c r="AF1860" s="1">
        <f t="shared" si="773"/>
        <v>7.608241679760569E-2</v>
      </c>
      <c r="AG1860" s="1"/>
      <c r="AH1860" s="1"/>
      <c r="AI1860" s="1"/>
      <c r="AJ1860" s="1"/>
      <c r="AK1860" s="1">
        <f t="shared" si="774"/>
        <v>0.29897919713472298</v>
      </c>
      <c r="AL1860" s="1"/>
      <c r="AM1860" s="1"/>
      <c r="AN1860" s="1"/>
      <c r="AO1860" s="1"/>
      <c r="AP1860" s="1">
        <f t="shared" si="767"/>
        <v>0</v>
      </c>
      <c r="AQ1860" s="1">
        <f t="shared" si="768"/>
        <v>683.75157052348789</v>
      </c>
      <c r="AR1860" s="1"/>
      <c r="AT1860">
        <f t="shared" si="769"/>
        <v>0</v>
      </c>
      <c r="AV1860">
        <f t="shared" si="770"/>
        <v>0</v>
      </c>
      <c r="AW1860">
        <f t="shared" si="771"/>
        <v>0</v>
      </c>
      <c r="AX1860">
        <f t="shared" si="772"/>
        <v>0</v>
      </c>
    </row>
    <row r="1861" spans="5:50" x14ac:dyDescent="0.35"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>
        <f t="shared" si="766"/>
        <v>252.230509749524</v>
      </c>
      <c r="W1861" s="1"/>
      <c r="X1861" s="1"/>
      <c r="Y1861" s="1"/>
      <c r="Z1861" s="1"/>
      <c r="AA1861" s="1"/>
      <c r="AB1861" s="1"/>
      <c r="AC1861" s="1"/>
      <c r="AD1861" s="1"/>
      <c r="AE1861" s="1"/>
      <c r="AF1861" s="1">
        <f t="shared" si="773"/>
        <v>7.608241679760569E-2</v>
      </c>
      <c r="AG1861" s="1"/>
      <c r="AH1861" s="1"/>
      <c r="AI1861" s="1"/>
      <c r="AJ1861" s="1"/>
      <c r="AK1861" s="1">
        <f t="shared" si="774"/>
        <v>0.29897919713472298</v>
      </c>
      <c r="AL1861" s="1"/>
      <c r="AM1861" s="1"/>
      <c r="AN1861" s="1"/>
      <c r="AO1861" s="1"/>
      <c r="AP1861" s="1">
        <f t="shared" si="767"/>
        <v>0</v>
      </c>
      <c r="AQ1861" s="1">
        <f t="shared" si="768"/>
        <v>683.75157052348789</v>
      </c>
      <c r="AR1861" s="1"/>
      <c r="AT1861">
        <f t="shared" si="769"/>
        <v>0</v>
      </c>
      <c r="AV1861">
        <f t="shared" si="770"/>
        <v>0</v>
      </c>
      <c r="AW1861">
        <f t="shared" si="771"/>
        <v>0</v>
      </c>
      <c r="AX1861">
        <f t="shared" si="772"/>
        <v>0</v>
      </c>
    </row>
    <row r="1862" spans="5:50" x14ac:dyDescent="0.35"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>
        <f t="shared" si="766"/>
        <v>252.230509749524</v>
      </c>
      <c r="W1862" s="1"/>
      <c r="X1862" s="1"/>
      <c r="Y1862" s="1"/>
      <c r="Z1862" s="1"/>
      <c r="AA1862" s="1"/>
      <c r="AB1862" s="1"/>
      <c r="AC1862" s="1"/>
      <c r="AD1862" s="1"/>
      <c r="AE1862" s="1"/>
      <c r="AF1862" s="1">
        <f t="shared" si="773"/>
        <v>7.608241679760569E-2</v>
      </c>
      <c r="AG1862" s="1"/>
      <c r="AH1862" s="1"/>
      <c r="AI1862" s="1"/>
      <c r="AJ1862" s="1"/>
      <c r="AK1862" s="1">
        <f t="shared" si="774"/>
        <v>0.29897919713472298</v>
      </c>
      <c r="AL1862" s="1"/>
      <c r="AM1862" s="1"/>
      <c r="AN1862" s="1"/>
      <c r="AO1862" s="1"/>
      <c r="AP1862" s="1">
        <f t="shared" si="767"/>
        <v>0</v>
      </c>
      <c r="AQ1862" s="1">
        <f t="shared" si="768"/>
        <v>683.75157052348789</v>
      </c>
      <c r="AR1862" s="1"/>
      <c r="AT1862">
        <f t="shared" si="769"/>
        <v>0</v>
      </c>
      <c r="AV1862">
        <f t="shared" si="770"/>
        <v>0</v>
      </c>
      <c r="AW1862">
        <f t="shared" si="771"/>
        <v>0</v>
      </c>
      <c r="AX1862">
        <f t="shared" si="772"/>
        <v>0</v>
      </c>
    </row>
    <row r="1863" spans="5:50" x14ac:dyDescent="0.35"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>
        <f t="shared" si="766"/>
        <v>252.230509749524</v>
      </c>
      <c r="W1863" s="1"/>
      <c r="X1863" s="1"/>
      <c r="Y1863" s="1"/>
      <c r="Z1863" s="1"/>
      <c r="AA1863" s="1"/>
      <c r="AB1863" s="1"/>
      <c r="AC1863" s="1"/>
      <c r="AD1863" s="1"/>
      <c r="AE1863" s="1"/>
      <c r="AF1863" s="1">
        <f t="shared" si="773"/>
        <v>7.608241679760569E-2</v>
      </c>
      <c r="AG1863" s="1"/>
      <c r="AH1863" s="1"/>
      <c r="AI1863" s="1"/>
      <c r="AJ1863" s="1"/>
      <c r="AK1863" s="1">
        <f t="shared" si="774"/>
        <v>0.29897919713472298</v>
      </c>
      <c r="AL1863" s="1"/>
      <c r="AM1863" s="1"/>
      <c r="AN1863" s="1"/>
      <c r="AO1863" s="1"/>
      <c r="AP1863" s="1">
        <f t="shared" si="767"/>
        <v>0</v>
      </c>
      <c r="AQ1863" s="1">
        <f t="shared" si="768"/>
        <v>683.75157052348789</v>
      </c>
      <c r="AR1863" s="1"/>
      <c r="AT1863">
        <f t="shared" si="769"/>
        <v>0</v>
      </c>
      <c r="AV1863">
        <f t="shared" si="770"/>
        <v>0</v>
      </c>
      <c r="AW1863">
        <f t="shared" si="771"/>
        <v>0</v>
      </c>
      <c r="AX1863">
        <f t="shared" si="772"/>
        <v>0</v>
      </c>
    </row>
    <row r="1864" spans="5:50" x14ac:dyDescent="0.35"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>
        <f t="shared" si="766"/>
        <v>252.230509749524</v>
      </c>
      <c r="W1864" s="1"/>
      <c r="X1864" s="1"/>
      <c r="Y1864" s="1"/>
      <c r="Z1864" s="1"/>
      <c r="AA1864" s="1"/>
      <c r="AB1864" s="1"/>
      <c r="AC1864" s="1"/>
      <c r="AD1864" s="1"/>
      <c r="AE1864" s="1"/>
      <c r="AF1864" s="1">
        <f t="shared" si="773"/>
        <v>7.608241679760569E-2</v>
      </c>
      <c r="AG1864" s="1"/>
      <c r="AH1864" s="1"/>
      <c r="AI1864" s="1"/>
      <c r="AJ1864" s="1"/>
      <c r="AK1864" s="1">
        <f t="shared" si="774"/>
        <v>0.29897919713472298</v>
      </c>
      <c r="AL1864" s="1"/>
      <c r="AM1864" s="1"/>
      <c r="AN1864" s="1"/>
      <c r="AO1864" s="1"/>
      <c r="AP1864" s="1">
        <f t="shared" si="767"/>
        <v>0</v>
      </c>
      <c r="AQ1864" s="1">
        <f t="shared" si="768"/>
        <v>683.75157052348789</v>
      </c>
      <c r="AR1864" s="1"/>
      <c r="AT1864">
        <f t="shared" si="769"/>
        <v>0</v>
      </c>
      <c r="AV1864">
        <f t="shared" si="770"/>
        <v>0</v>
      </c>
      <c r="AW1864">
        <f t="shared" si="771"/>
        <v>0</v>
      </c>
      <c r="AX1864">
        <f t="shared" si="772"/>
        <v>0</v>
      </c>
    </row>
    <row r="1865" spans="5:50" x14ac:dyDescent="0.35"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>
        <f t="shared" si="766"/>
        <v>252.230509749524</v>
      </c>
      <c r="W1865" s="1"/>
      <c r="X1865" s="1"/>
      <c r="Y1865" s="1"/>
      <c r="Z1865" s="1"/>
      <c r="AA1865" s="1"/>
      <c r="AB1865" s="1"/>
      <c r="AC1865" s="1"/>
      <c r="AD1865" s="1"/>
      <c r="AE1865" s="1"/>
      <c r="AF1865" s="1">
        <f t="shared" si="773"/>
        <v>7.608241679760569E-2</v>
      </c>
      <c r="AG1865" s="1"/>
      <c r="AH1865" s="1"/>
      <c r="AI1865" s="1"/>
      <c r="AJ1865" s="1"/>
      <c r="AK1865" s="1">
        <f t="shared" si="774"/>
        <v>0.29897919713472298</v>
      </c>
      <c r="AL1865" s="1"/>
      <c r="AM1865" s="1"/>
      <c r="AN1865" s="1"/>
      <c r="AO1865" s="1"/>
      <c r="AP1865" s="1">
        <f t="shared" si="767"/>
        <v>0</v>
      </c>
      <c r="AQ1865" s="1">
        <f t="shared" si="768"/>
        <v>683.75157052348789</v>
      </c>
      <c r="AR1865" s="1"/>
      <c r="AT1865">
        <f t="shared" si="769"/>
        <v>0</v>
      </c>
      <c r="AV1865">
        <f t="shared" si="770"/>
        <v>0</v>
      </c>
      <c r="AW1865">
        <f t="shared" si="771"/>
        <v>0</v>
      </c>
      <c r="AX1865">
        <f t="shared" si="772"/>
        <v>0</v>
      </c>
    </row>
    <row r="1866" spans="5:50" x14ac:dyDescent="0.35"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>
        <f t="shared" si="766"/>
        <v>252.230509749524</v>
      </c>
      <c r="W1866" s="1"/>
      <c r="X1866" s="1"/>
      <c r="Y1866" s="1"/>
      <c r="Z1866" s="1"/>
      <c r="AA1866" s="1"/>
      <c r="AB1866" s="1"/>
      <c r="AC1866" s="1"/>
      <c r="AD1866" s="1"/>
      <c r="AE1866" s="1"/>
      <c r="AF1866" s="1">
        <f t="shared" si="773"/>
        <v>7.608241679760569E-2</v>
      </c>
      <c r="AG1866" s="1"/>
      <c r="AH1866" s="1"/>
      <c r="AI1866" s="1"/>
      <c r="AJ1866" s="1"/>
      <c r="AK1866" s="1">
        <f t="shared" si="774"/>
        <v>0.29897919713472298</v>
      </c>
      <c r="AL1866" s="1"/>
      <c r="AM1866" s="1"/>
      <c r="AN1866" s="1"/>
      <c r="AO1866" s="1"/>
      <c r="AP1866" s="1">
        <f t="shared" si="767"/>
        <v>0</v>
      </c>
      <c r="AQ1866" s="1">
        <f t="shared" si="768"/>
        <v>683.75157052348789</v>
      </c>
      <c r="AR1866" s="1"/>
      <c r="AT1866">
        <f t="shared" si="769"/>
        <v>0</v>
      </c>
      <c r="AV1866">
        <f t="shared" si="770"/>
        <v>0</v>
      </c>
      <c r="AW1866">
        <f t="shared" si="771"/>
        <v>0</v>
      </c>
      <c r="AX1866">
        <f t="shared" si="772"/>
        <v>0</v>
      </c>
    </row>
    <row r="1867" spans="5:50" x14ac:dyDescent="0.35"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>
        <f t="shared" si="766"/>
        <v>252.230509749524</v>
      </c>
      <c r="W1867" s="1"/>
      <c r="X1867" s="1"/>
      <c r="Y1867" s="1"/>
      <c r="Z1867" s="1"/>
      <c r="AA1867" s="1"/>
      <c r="AB1867" s="1"/>
      <c r="AC1867" s="1"/>
      <c r="AD1867" s="1"/>
      <c r="AE1867" s="1"/>
      <c r="AF1867" s="1">
        <f t="shared" si="773"/>
        <v>7.608241679760569E-2</v>
      </c>
      <c r="AG1867" s="1"/>
      <c r="AH1867" s="1"/>
      <c r="AI1867" s="1"/>
      <c r="AJ1867" s="1"/>
      <c r="AK1867" s="1">
        <f t="shared" si="774"/>
        <v>0.29897919713472298</v>
      </c>
      <c r="AL1867" s="1"/>
      <c r="AM1867" s="1"/>
      <c r="AN1867" s="1"/>
      <c r="AO1867" s="1"/>
      <c r="AP1867" s="1">
        <f t="shared" si="767"/>
        <v>0</v>
      </c>
      <c r="AQ1867" s="1">
        <f t="shared" si="768"/>
        <v>683.75157052348789</v>
      </c>
      <c r="AR1867" s="1"/>
      <c r="AT1867">
        <f t="shared" si="769"/>
        <v>0</v>
      </c>
      <c r="AV1867">
        <f t="shared" si="770"/>
        <v>0</v>
      </c>
      <c r="AW1867">
        <f t="shared" si="771"/>
        <v>0</v>
      </c>
      <c r="AX1867">
        <f t="shared" si="772"/>
        <v>0</v>
      </c>
    </row>
    <row r="1868" spans="5:50" x14ac:dyDescent="0.35"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>
        <f t="shared" si="766"/>
        <v>252.230509749524</v>
      </c>
      <c r="W1868" s="1"/>
      <c r="X1868" s="1"/>
      <c r="Y1868" s="1"/>
      <c r="Z1868" s="1"/>
      <c r="AA1868" s="1"/>
      <c r="AB1868" s="1"/>
      <c r="AC1868" s="1"/>
      <c r="AD1868" s="1"/>
      <c r="AE1868" s="1"/>
      <c r="AF1868" s="1">
        <f t="shared" si="773"/>
        <v>7.608241679760569E-2</v>
      </c>
      <c r="AG1868" s="1"/>
      <c r="AH1868" s="1"/>
      <c r="AI1868" s="1"/>
      <c r="AJ1868" s="1"/>
      <c r="AK1868" s="1">
        <f t="shared" si="774"/>
        <v>0.29897919713472298</v>
      </c>
      <c r="AL1868" s="1"/>
      <c r="AM1868" s="1"/>
      <c r="AN1868" s="1"/>
      <c r="AO1868" s="1"/>
      <c r="AP1868" s="1">
        <f t="shared" si="767"/>
        <v>0</v>
      </c>
      <c r="AQ1868" s="1">
        <f t="shared" si="768"/>
        <v>683.75157052348789</v>
      </c>
      <c r="AR1868" s="1"/>
      <c r="AT1868">
        <f t="shared" si="769"/>
        <v>0</v>
      </c>
      <c r="AV1868">
        <f t="shared" si="770"/>
        <v>0</v>
      </c>
      <c r="AW1868">
        <f t="shared" si="771"/>
        <v>0</v>
      </c>
      <c r="AX1868">
        <f t="shared" si="772"/>
        <v>0</v>
      </c>
    </row>
    <row r="1869" spans="5:50" x14ac:dyDescent="0.35"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>
        <f t="shared" si="766"/>
        <v>252.230509749524</v>
      </c>
      <c r="W1869" s="1"/>
      <c r="X1869" s="1"/>
      <c r="Y1869" s="1"/>
      <c r="Z1869" s="1"/>
      <c r="AA1869" s="1"/>
      <c r="AB1869" s="1"/>
      <c r="AC1869" s="1"/>
      <c r="AD1869" s="1"/>
      <c r="AE1869" s="1"/>
      <c r="AF1869" s="1">
        <f t="shared" si="773"/>
        <v>7.608241679760569E-2</v>
      </c>
      <c r="AG1869" s="1"/>
      <c r="AH1869" s="1"/>
      <c r="AI1869" s="1"/>
      <c r="AJ1869" s="1"/>
      <c r="AK1869" s="1">
        <f t="shared" si="774"/>
        <v>0.29897919713472298</v>
      </c>
      <c r="AL1869" s="1"/>
      <c r="AM1869" s="1"/>
      <c r="AN1869" s="1"/>
      <c r="AO1869" s="1"/>
      <c r="AP1869" s="1">
        <f t="shared" si="767"/>
        <v>0</v>
      </c>
      <c r="AQ1869" s="1">
        <f t="shared" si="768"/>
        <v>683.75157052348789</v>
      </c>
      <c r="AR1869" s="1"/>
      <c r="AT1869">
        <f t="shared" si="769"/>
        <v>0</v>
      </c>
      <c r="AV1869">
        <f t="shared" si="770"/>
        <v>0</v>
      </c>
      <c r="AW1869">
        <f t="shared" si="771"/>
        <v>0</v>
      </c>
      <c r="AX1869">
        <f t="shared" si="772"/>
        <v>0</v>
      </c>
    </row>
    <row r="1870" spans="5:50" x14ac:dyDescent="0.35"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>
        <f t="shared" si="766"/>
        <v>252.230509749524</v>
      </c>
      <c r="W1870" s="1"/>
      <c r="X1870" s="1"/>
      <c r="Y1870" s="1"/>
      <c r="Z1870" s="1"/>
      <c r="AA1870" s="1"/>
      <c r="AB1870" s="1"/>
      <c r="AC1870" s="1"/>
      <c r="AD1870" s="1"/>
      <c r="AE1870" s="1"/>
      <c r="AF1870" s="1">
        <f t="shared" si="773"/>
        <v>7.608241679760569E-2</v>
      </c>
      <c r="AG1870" s="1"/>
      <c r="AH1870" s="1"/>
      <c r="AI1870" s="1"/>
      <c r="AJ1870" s="1"/>
      <c r="AK1870" s="1">
        <f t="shared" si="774"/>
        <v>0.29897919713472298</v>
      </c>
      <c r="AL1870" s="1"/>
      <c r="AM1870" s="1"/>
      <c r="AN1870" s="1"/>
      <c r="AO1870" s="1"/>
      <c r="AP1870" s="1">
        <f t="shared" si="767"/>
        <v>0</v>
      </c>
      <c r="AQ1870" s="1">
        <f t="shared" si="768"/>
        <v>683.75157052348789</v>
      </c>
      <c r="AR1870" s="1"/>
      <c r="AT1870">
        <f t="shared" si="769"/>
        <v>0</v>
      </c>
      <c r="AV1870">
        <f t="shared" si="770"/>
        <v>0</v>
      </c>
      <c r="AW1870">
        <f t="shared" si="771"/>
        <v>0</v>
      </c>
      <c r="AX1870">
        <f t="shared" si="772"/>
        <v>0</v>
      </c>
    </row>
    <row r="1871" spans="5:50" x14ac:dyDescent="0.35"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>
        <f t="shared" si="766"/>
        <v>252.230509749524</v>
      </c>
      <c r="W1871" s="1"/>
      <c r="X1871" s="1"/>
      <c r="Y1871" s="1"/>
      <c r="Z1871" s="1"/>
      <c r="AA1871" s="1"/>
      <c r="AB1871" s="1"/>
      <c r="AC1871" s="1"/>
      <c r="AD1871" s="1"/>
      <c r="AE1871" s="1"/>
      <c r="AF1871" s="1">
        <f t="shared" si="773"/>
        <v>7.608241679760569E-2</v>
      </c>
      <c r="AG1871" s="1"/>
      <c r="AH1871" s="1"/>
      <c r="AI1871" s="1"/>
      <c r="AJ1871" s="1"/>
      <c r="AK1871" s="1">
        <f t="shared" si="774"/>
        <v>0.29897919713472298</v>
      </c>
      <c r="AL1871" s="1"/>
      <c r="AM1871" s="1"/>
      <c r="AN1871" s="1"/>
      <c r="AO1871" s="1"/>
      <c r="AP1871" s="1">
        <f t="shared" si="767"/>
        <v>0</v>
      </c>
      <c r="AQ1871" s="1">
        <f t="shared" si="768"/>
        <v>683.75157052348789</v>
      </c>
      <c r="AR1871" s="1"/>
      <c r="AT1871">
        <f t="shared" si="769"/>
        <v>0</v>
      </c>
      <c r="AV1871">
        <f t="shared" si="770"/>
        <v>0</v>
      </c>
      <c r="AW1871">
        <f t="shared" si="771"/>
        <v>0</v>
      </c>
      <c r="AX1871">
        <f t="shared" si="772"/>
        <v>0</v>
      </c>
    </row>
    <row r="1872" spans="5:50" x14ac:dyDescent="0.35"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>
        <f t="shared" si="766"/>
        <v>252.230509749524</v>
      </c>
      <c r="W1872" s="1"/>
      <c r="X1872" s="1"/>
      <c r="Y1872" s="1"/>
      <c r="Z1872" s="1"/>
      <c r="AA1872" s="1"/>
      <c r="AB1872" s="1"/>
      <c r="AC1872" s="1"/>
      <c r="AD1872" s="1"/>
      <c r="AE1872" s="1"/>
      <c r="AF1872" s="1">
        <f t="shared" si="773"/>
        <v>7.608241679760569E-2</v>
      </c>
      <c r="AG1872" s="1"/>
      <c r="AH1872" s="1"/>
      <c r="AI1872" s="1"/>
      <c r="AJ1872" s="1"/>
      <c r="AK1872" s="1">
        <f t="shared" si="774"/>
        <v>0.29897919713472298</v>
      </c>
      <c r="AL1872" s="1"/>
      <c r="AM1872" s="1"/>
      <c r="AN1872" s="1"/>
      <c r="AO1872" s="1"/>
      <c r="AP1872" s="1">
        <f t="shared" si="767"/>
        <v>0</v>
      </c>
      <c r="AQ1872" s="1">
        <f t="shared" si="768"/>
        <v>683.75157052348789</v>
      </c>
      <c r="AR1872" s="1"/>
      <c r="AT1872">
        <f t="shared" si="769"/>
        <v>0</v>
      </c>
      <c r="AV1872">
        <f t="shared" si="770"/>
        <v>0</v>
      </c>
      <c r="AW1872">
        <f t="shared" si="771"/>
        <v>0</v>
      </c>
      <c r="AX1872">
        <f t="shared" si="772"/>
        <v>0</v>
      </c>
    </row>
    <row r="1873" spans="5:50" x14ac:dyDescent="0.35"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>
        <f t="shared" si="766"/>
        <v>252.230509749524</v>
      </c>
      <c r="W1873" s="1"/>
      <c r="X1873" s="1"/>
      <c r="Y1873" s="1"/>
      <c r="Z1873" s="1"/>
      <c r="AA1873" s="1"/>
      <c r="AB1873" s="1"/>
      <c r="AC1873" s="1"/>
      <c r="AD1873" s="1"/>
      <c r="AE1873" s="1"/>
      <c r="AF1873" s="1">
        <f t="shared" si="773"/>
        <v>7.608241679760569E-2</v>
      </c>
      <c r="AG1873" s="1"/>
      <c r="AH1873" s="1"/>
      <c r="AI1873" s="1"/>
      <c r="AJ1873" s="1"/>
      <c r="AK1873" s="1">
        <f t="shared" si="774"/>
        <v>0.29897919713472298</v>
      </c>
      <c r="AL1873" s="1"/>
      <c r="AM1873" s="1"/>
      <c r="AN1873" s="1"/>
      <c r="AO1873" s="1"/>
      <c r="AP1873" s="1">
        <f t="shared" si="767"/>
        <v>0</v>
      </c>
      <c r="AQ1873" s="1">
        <f t="shared" si="768"/>
        <v>683.75157052348789</v>
      </c>
      <c r="AR1873" s="1"/>
      <c r="AT1873">
        <f t="shared" si="769"/>
        <v>0</v>
      </c>
      <c r="AV1873">
        <f t="shared" si="770"/>
        <v>0</v>
      </c>
      <c r="AW1873">
        <f t="shared" si="771"/>
        <v>0</v>
      </c>
      <c r="AX1873">
        <f t="shared" si="772"/>
        <v>0</v>
      </c>
    </row>
    <row r="1874" spans="5:50" x14ac:dyDescent="0.35"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>
        <f t="shared" si="766"/>
        <v>252.230509749524</v>
      </c>
      <c r="W1874" s="1"/>
      <c r="X1874" s="1"/>
      <c r="Y1874" s="1"/>
      <c r="Z1874" s="1"/>
      <c r="AA1874" s="1"/>
      <c r="AB1874" s="1"/>
      <c r="AC1874" s="1"/>
      <c r="AD1874" s="1"/>
      <c r="AE1874" s="1"/>
      <c r="AF1874" s="1">
        <f t="shared" si="773"/>
        <v>7.608241679760569E-2</v>
      </c>
      <c r="AG1874" s="1"/>
      <c r="AH1874" s="1"/>
      <c r="AI1874" s="1"/>
      <c r="AJ1874" s="1"/>
      <c r="AK1874" s="1">
        <f t="shared" si="774"/>
        <v>0.29897919713472298</v>
      </c>
      <c r="AL1874" s="1"/>
      <c r="AM1874" s="1"/>
      <c r="AN1874" s="1"/>
      <c r="AO1874" s="1"/>
      <c r="AP1874" s="1">
        <f t="shared" si="767"/>
        <v>0</v>
      </c>
      <c r="AQ1874" s="1">
        <f t="shared" si="768"/>
        <v>683.75157052348789</v>
      </c>
      <c r="AR1874" s="1"/>
      <c r="AT1874">
        <f t="shared" si="769"/>
        <v>0</v>
      </c>
      <c r="AV1874">
        <f t="shared" si="770"/>
        <v>0</v>
      </c>
      <c r="AW1874">
        <f t="shared" si="771"/>
        <v>0</v>
      </c>
      <c r="AX1874">
        <f t="shared" si="772"/>
        <v>0</v>
      </c>
    </row>
    <row r="1875" spans="5:50" x14ac:dyDescent="0.35"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>
        <f t="shared" si="766"/>
        <v>252.230509749524</v>
      </c>
      <c r="W1875" s="1"/>
      <c r="X1875" s="1"/>
      <c r="Y1875" s="1"/>
      <c r="Z1875" s="1"/>
      <c r="AA1875" s="1"/>
      <c r="AB1875" s="1"/>
      <c r="AC1875" s="1"/>
      <c r="AD1875" s="1"/>
      <c r="AE1875" s="1"/>
      <c r="AF1875" s="1">
        <f t="shared" si="773"/>
        <v>7.608241679760569E-2</v>
      </c>
      <c r="AG1875" s="1"/>
      <c r="AH1875" s="1"/>
      <c r="AI1875" s="1"/>
      <c r="AJ1875" s="1"/>
      <c r="AK1875" s="1">
        <f t="shared" si="774"/>
        <v>0.29897919713472298</v>
      </c>
      <c r="AL1875" s="1"/>
      <c r="AM1875" s="1"/>
      <c r="AN1875" s="1"/>
      <c r="AO1875" s="1"/>
      <c r="AP1875" s="1">
        <f t="shared" si="767"/>
        <v>0</v>
      </c>
      <c r="AQ1875" s="1">
        <f t="shared" si="768"/>
        <v>683.75157052348789</v>
      </c>
      <c r="AR1875" s="1"/>
      <c r="AT1875">
        <f t="shared" si="769"/>
        <v>0</v>
      </c>
      <c r="AV1875">
        <f t="shared" si="770"/>
        <v>0</v>
      </c>
      <c r="AW1875">
        <f t="shared" si="771"/>
        <v>0</v>
      </c>
      <c r="AX1875">
        <f t="shared" si="772"/>
        <v>0</v>
      </c>
    </row>
    <row r="1876" spans="5:50" x14ac:dyDescent="0.35"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>
        <f t="shared" si="766"/>
        <v>252.230509749524</v>
      </c>
      <c r="W1876" s="1"/>
      <c r="X1876" s="1"/>
      <c r="Y1876" s="1"/>
      <c r="Z1876" s="1"/>
      <c r="AA1876" s="1"/>
      <c r="AB1876" s="1"/>
      <c r="AC1876" s="1"/>
      <c r="AD1876" s="1"/>
      <c r="AE1876" s="1"/>
      <c r="AF1876" s="1">
        <f t="shared" si="773"/>
        <v>7.608241679760569E-2</v>
      </c>
      <c r="AG1876" s="1"/>
      <c r="AH1876" s="1"/>
      <c r="AI1876" s="1"/>
      <c r="AJ1876" s="1"/>
      <c r="AK1876" s="1">
        <f t="shared" si="774"/>
        <v>0.29897919713472298</v>
      </c>
      <c r="AL1876" s="1"/>
      <c r="AM1876" s="1"/>
      <c r="AN1876" s="1"/>
      <c r="AO1876" s="1"/>
      <c r="AP1876" s="1">
        <f t="shared" si="767"/>
        <v>0</v>
      </c>
      <c r="AQ1876" s="1">
        <f t="shared" si="768"/>
        <v>683.75157052348789</v>
      </c>
      <c r="AR1876" s="1"/>
      <c r="AT1876">
        <f t="shared" si="769"/>
        <v>0</v>
      </c>
      <c r="AV1876">
        <f t="shared" si="770"/>
        <v>0</v>
      </c>
      <c r="AW1876">
        <f t="shared" si="771"/>
        <v>0</v>
      </c>
      <c r="AX1876">
        <f t="shared" si="772"/>
        <v>0</v>
      </c>
    </row>
    <row r="1877" spans="5:50" x14ac:dyDescent="0.35"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>
        <f t="shared" si="766"/>
        <v>252.230509749524</v>
      </c>
      <c r="W1877" s="1"/>
      <c r="X1877" s="1"/>
      <c r="Y1877" s="1"/>
      <c r="Z1877" s="1"/>
      <c r="AA1877" s="1"/>
      <c r="AB1877" s="1"/>
      <c r="AC1877" s="1"/>
      <c r="AD1877" s="1"/>
      <c r="AE1877" s="1"/>
      <c r="AF1877" s="1">
        <f t="shared" si="773"/>
        <v>7.608241679760569E-2</v>
      </c>
      <c r="AG1877" s="1"/>
      <c r="AH1877" s="1"/>
      <c r="AI1877" s="1"/>
      <c r="AJ1877" s="1"/>
      <c r="AK1877" s="1">
        <f t="shared" si="774"/>
        <v>0.29897919713472298</v>
      </c>
      <c r="AL1877" s="1"/>
      <c r="AM1877" s="1"/>
      <c r="AN1877" s="1"/>
      <c r="AO1877" s="1"/>
      <c r="AP1877" s="1">
        <f t="shared" si="767"/>
        <v>0</v>
      </c>
      <c r="AQ1877" s="1">
        <f t="shared" si="768"/>
        <v>683.75157052348789</v>
      </c>
      <c r="AR1877" s="1"/>
      <c r="AT1877">
        <f t="shared" si="769"/>
        <v>0</v>
      </c>
      <c r="AV1877">
        <f t="shared" si="770"/>
        <v>0</v>
      </c>
      <c r="AW1877">
        <f t="shared" si="771"/>
        <v>0</v>
      </c>
      <c r="AX1877">
        <f t="shared" si="772"/>
        <v>0</v>
      </c>
    </row>
    <row r="1878" spans="5:50" x14ac:dyDescent="0.35"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>
        <f t="shared" si="766"/>
        <v>252.230509749524</v>
      </c>
      <c r="W1878" s="1"/>
      <c r="X1878" s="1"/>
      <c r="Y1878" s="1"/>
      <c r="Z1878" s="1"/>
      <c r="AA1878" s="1"/>
      <c r="AB1878" s="1"/>
      <c r="AC1878" s="1"/>
      <c r="AD1878" s="1"/>
      <c r="AE1878" s="1"/>
      <c r="AF1878" s="1">
        <f t="shared" si="773"/>
        <v>7.608241679760569E-2</v>
      </c>
      <c r="AG1878" s="1"/>
      <c r="AH1878" s="1"/>
      <c r="AI1878" s="1"/>
      <c r="AJ1878" s="1"/>
      <c r="AK1878" s="1">
        <f t="shared" si="774"/>
        <v>0.29897919713472298</v>
      </c>
      <c r="AL1878" s="1"/>
      <c r="AM1878" s="1"/>
      <c r="AN1878" s="1"/>
      <c r="AO1878" s="1"/>
      <c r="AP1878" s="1">
        <f t="shared" si="767"/>
        <v>0</v>
      </c>
      <c r="AQ1878" s="1">
        <f t="shared" si="768"/>
        <v>683.75157052348789</v>
      </c>
      <c r="AR1878" s="1"/>
      <c r="AT1878">
        <f t="shared" si="769"/>
        <v>0</v>
      </c>
      <c r="AV1878">
        <f t="shared" si="770"/>
        <v>0</v>
      </c>
      <c r="AW1878">
        <f t="shared" si="771"/>
        <v>0</v>
      </c>
      <c r="AX1878">
        <f t="shared" si="772"/>
        <v>0</v>
      </c>
    </row>
    <row r="1879" spans="5:50" x14ac:dyDescent="0.35"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>
        <f t="shared" si="766"/>
        <v>252.230509749524</v>
      </c>
      <c r="W1879" s="1"/>
      <c r="X1879" s="1"/>
      <c r="Y1879" s="1"/>
      <c r="Z1879" s="1"/>
      <c r="AA1879" s="1"/>
      <c r="AB1879" s="1"/>
      <c r="AC1879" s="1"/>
      <c r="AD1879" s="1"/>
      <c r="AE1879" s="1"/>
      <c r="AF1879" s="1">
        <f t="shared" si="773"/>
        <v>7.608241679760569E-2</v>
      </c>
      <c r="AG1879" s="1"/>
      <c r="AH1879" s="1"/>
      <c r="AI1879" s="1"/>
      <c r="AJ1879" s="1"/>
      <c r="AK1879" s="1">
        <f t="shared" si="774"/>
        <v>0.29897919713472298</v>
      </c>
      <c r="AL1879" s="1"/>
      <c r="AM1879" s="1"/>
      <c r="AN1879" s="1"/>
      <c r="AO1879" s="1"/>
      <c r="AP1879" s="1">
        <f t="shared" si="767"/>
        <v>0</v>
      </c>
      <c r="AQ1879" s="1">
        <f t="shared" si="768"/>
        <v>683.75157052348789</v>
      </c>
      <c r="AR1879" s="1"/>
      <c r="AT1879">
        <f t="shared" si="769"/>
        <v>0</v>
      </c>
      <c r="AV1879">
        <f t="shared" si="770"/>
        <v>0</v>
      </c>
      <c r="AW1879">
        <f t="shared" si="771"/>
        <v>0</v>
      </c>
      <c r="AX1879">
        <f t="shared" si="772"/>
        <v>0</v>
      </c>
    </row>
    <row r="1880" spans="5:50" x14ac:dyDescent="0.35"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>
        <f t="shared" si="766"/>
        <v>252.230509749524</v>
      </c>
      <c r="W1880" s="1"/>
      <c r="X1880" s="1"/>
      <c r="Y1880" s="1"/>
      <c r="Z1880" s="1"/>
      <c r="AA1880" s="1"/>
      <c r="AB1880" s="1"/>
      <c r="AC1880" s="1"/>
      <c r="AD1880" s="1"/>
      <c r="AE1880" s="1"/>
      <c r="AF1880" s="1">
        <f t="shared" si="773"/>
        <v>7.608241679760569E-2</v>
      </c>
      <c r="AG1880" s="1"/>
      <c r="AH1880" s="1"/>
      <c r="AI1880" s="1"/>
      <c r="AJ1880" s="1"/>
      <c r="AK1880" s="1">
        <f t="shared" si="774"/>
        <v>0.29897919713472298</v>
      </c>
      <c r="AL1880" s="1"/>
      <c r="AM1880" s="1"/>
      <c r="AN1880" s="1"/>
      <c r="AO1880" s="1"/>
      <c r="AP1880" s="1">
        <f t="shared" si="767"/>
        <v>0</v>
      </c>
      <c r="AQ1880" s="1">
        <f t="shared" si="768"/>
        <v>683.75157052348789</v>
      </c>
      <c r="AR1880" s="1"/>
      <c r="AT1880">
        <f t="shared" si="769"/>
        <v>0</v>
      </c>
      <c r="AV1880">
        <f t="shared" si="770"/>
        <v>0</v>
      </c>
      <c r="AW1880">
        <f t="shared" si="771"/>
        <v>0</v>
      </c>
      <c r="AX1880">
        <f t="shared" si="772"/>
        <v>0</v>
      </c>
    </row>
    <row r="1881" spans="5:50" x14ac:dyDescent="0.35"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>
        <f t="shared" si="766"/>
        <v>252.230509749524</v>
      </c>
      <c r="W1881" s="1"/>
      <c r="X1881" s="1"/>
      <c r="Y1881" s="1"/>
      <c r="Z1881" s="1"/>
      <c r="AA1881" s="1"/>
      <c r="AB1881" s="1"/>
      <c r="AC1881" s="1"/>
      <c r="AD1881" s="1"/>
      <c r="AE1881" s="1"/>
      <c r="AF1881" s="1">
        <f t="shared" si="773"/>
        <v>7.608241679760569E-2</v>
      </c>
      <c r="AG1881" s="1"/>
      <c r="AH1881" s="1"/>
      <c r="AI1881" s="1"/>
      <c r="AJ1881" s="1"/>
      <c r="AK1881" s="1">
        <f t="shared" si="774"/>
        <v>0.29897919713472298</v>
      </c>
      <c r="AL1881" s="1"/>
      <c r="AM1881" s="1"/>
      <c r="AN1881" s="1"/>
      <c r="AO1881" s="1"/>
      <c r="AP1881" s="1">
        <f t="shared" si="767"/>
        <v>0</v>
      </c>
      <c r="AQ1881" s="1">
        <f t="shared" si="768"/>
        <v>683.75157052348789</v>
      </c>
      <c r="AR1881" s="1"/>
      <c r="AT1881">
        <f t="shared" si="769"/>
        <v>0</v>
      </c>
      <c r="AV1881">
        <f t="shared" si="770"/>
        <v>0</v>
      </c>
      <c r="AW1881">
        <f t="shared" si="771"/>
        <v>0</v>
      </c>
      <c r="AX1881">
        <f t="shared" si="772"/>
        <v>0</v>
      </c>
    </row>
    <row r="1882" spans="5:50" x14ac:dyDescent="0.35"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>
        <f t="shared" si="766"/>
        <v>252.230509749524</v>
      </c>
      <c r="W1882" s="1"/>
      <c r="X1882" s="1"/>
      <c r="Y1882" s="1"/>
      <c r="Z1882" s="1"/>
      <c r="AA1882" s="1"/>
      <c r="AB1882" s="1"/>
      <c r="AC1882" s="1"/>
      <c r="AD1882" s="1"/>
      <c r="AE1882" s="1"/>
      <c r="AF1882" s="1">
        <f t="shared" si="773"/>
        <v>7.608241679760569E-2</v>
      </c>
      <c r="AG1882" s="1"/>
      <c r="AH1882" s="1"/>
      <c r="AI1882" s="1"/>
      <c r="AJ1882" s="1"/>
      <c r="AK1882" s="1">
        <f t="shared" si="774"/>
        <v>0.29897919713472298</v>
      </c>
      <c r="AL1882" s="1"/>
      <c r="AM1882" s="1"/>
      <c r="AN1882" s="1"/>
      <c r="AO1882" s="1"/>
      <c r="AP1882" s="1">
        <f t="shared" si="767"/>
        <v>0</v>
      </c>
      <c r="AQ1882" s="1">
        <f t="shared" si="768"/>
        <v>683.75157052348789</v>
      </c>
      <c r="AR1882" s="1"/>
      <c r="AT1882">
        <f t="shared" si="769"/>
        <v>0</v>
      </c>
      <c r="AV1882">
        <f t="shared" si="770"/>
        <v>0</v>
      </c>
      <c r="AW1882">
        <f t="shared" si="771"/>
        <v>0</v>
      </c>
      <c r="AX1882">
        <f t="shared" si="772"/>
        <v>0</v>
      </c>
    </row>
    <row r="1883" spans="5:50" x14ac:dyDescent="0.35"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>
        <f t="shared" si="766"/>
        <v>252.230509749524</v>
      </c>
      <c r="W1883" s="1"/>
      <c r="X1883" s="1"/>
      <c r="Y1883" s="1"/>
      <c r="Z1883" s="1"/>
      <c r="AA1883" s="1"/>
      <c r="AB1883" s="1"/>
      <c r="AC1883" s="1"/>
      <c r="AD1883" s="1"/>
      <c r="AE1883" s="1"/>
      <c r="AF1883" s="1">
        <f t="shared" si="773"/>
        <v>7.608241679760569E-2</v>
      </c>
      <c r="AG1883" s="1"/>
      <c r="AH1883" s="1"/>
      <c r="AI1883" s="1"/>
      <c r="AJ1883" s="1"/>
      <c r="AK1883" s="1">
        <f t="shared" si="774"/>
        <v>0.29897919713472298</v>
      </c>
      <c r="AL1883" s="1"/>
      <c r="AM1883" s="1"/>
      <c r="AN1883" s="1"/>
      <c r="AO1883" s="1"/>
      <c r="AP1883" s="1">
        <f t="shared" si="767"/>
        <v>0</v>
      </c>
      <c r="AQ1883" s="1">
        <f t="shared" si="768"/>
        <v>683.75157052348789</v>
      </c>
      <c r="AR1883" s="1"/>
      <c r="AT1883">
        <f t="shared" si="769"/>
        <v>0</v>
      </c>
      <c r="AV1883">
        <f t="shared" si="770"/>
        <v>0</v>
      </c>
      <c r="AW1883">
        <f t="shared" si="771"/>
        <v>0</v>
      </c>
      <c r="AX1883">
        <f t="shared" si="772"/>
        <v>0</v>
      </c>
    </row>
    <row r="1884" spans="5:50" x14ac:dyDescent="0.35"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>
        <f t="shared" si="766"/>
        <v>252.230509749524</v>
      </c>
      <c r="W1884" s="1"/>
      <c r="X1884" s="1"/>
      <c r="Y1884" s="1"/>
      <c r="Z1884" s="1"/>
      <c r="AA1884" s="1"/>
      <c r="AB1884" s="1"/>
      <c r="AC1884" s="1"/>
      <c r="AD1884" s="1"/>
      <c r="AE1884" s="1"/>
      <c r="AF1884" s="1">
        <f t="shared" si="773"/>
        <v>7.608241679760569E-2</v>
      </c>
      <c r="AG1884" s="1"/>
      <c r="AH1884" s="1"/>
      <c r="AI1884" s="1"/>
      <c r="AJ1884" s="1"/>
      <c r="AK1884" s="1">
        <f t="shared" si="774"/>
        <v>0.29897919713472298</v>
      </c>
      <c r="AL1884" s="1"/>
      <c r="AM1884" s="1"/>
      <c r="AN1884" s="1"/>
      <c r="AO1884" s="1"/>
      <c r="AP1884" s="1">
        <f t="shared" si="767"/>
        <v>0</v>
      </c>
      <c r="AQ1884" s="1">
        <f t="shared" si="768"/>
        <v>683.75157052348789</v>
      </c>
      <c r="AR1884" s="1"/>
      <c r="AT1884">
        <f t="shared" si="769"/>
        <v>0</v>
      </c>
      <c r="AV1884">
        <f t="shared" si="770"/>
        <v>0</v>
      </c>
      <c r="AW1884">
        <f t="shared" si="771"/>
        <v>0</v>
      </c>
      <c r="AX1884">
        <f t="shared" si="772"/>
        <v>0</v>
      </c>
    </row>
    <row r="1885" spans="5:50" x14ac:dyDescent="0.35"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>
        <f t="shared" si="766"/>
        <v>252.230509749524</v>
      </c>
      <c r="W1885" s="1"/>
      <c r="X1885" s="1"/>
      <c r="Y1885" s="1"/>
      <c r="Z1885" s="1"/>
      <c r="AA1885" s="1"/>
      <c r="AB1885" s="1"/>
      <c r="AC1885" s="1"/>
      <c r="AD1885" s="1"/>
      <c r="AE1885" s="1"/>
      <c r="AF1885" s="1">
        <f t="shared" si="773"/>
        <v>7.608241679760569E-2</v>
      </c>
      <c r="AG1885" s="1"/>
      <c r="AH1885" s="1"/>
      <c r="AI1885" s="1"/>
      <c r="AJ1885" s="1"/>
      <c r="AK1885" s="1">
        <f t="shared" si="774"/>
        <v>0.29897919713472298</v>
      </c>
      <c r="AL1885" s="1"/>
      <c r="AM1885" s="1"/>
      <c r="AN1885" s="1"/>
      <c r="AO1885" s="1"/>
      <c r="AP1885" s="1">
        <f t="shared" si="767"/>
        <v>0</v>
      </c>
      <c r="AQ1885" s="1">
        <f t="shared" si="768"/>
        <v>683.75157052348789</v>
      </c>
      <c r="AR1885" s="1"/>
      <c r="AT1885">
        <f t="shared" si="769"/>
        <v>0</v>
      </c>
      <c r="AV1885">
        <f t="shared" si="770"/>
        <v>0</v>
      </c>
      <c r="AW1885">
        <f t="shared" si="771"/>
        <v>0</v>
      </c>
      <c r="AX1885">
        <f t="shared" si="772"/>
        <v>0</v>
      </c>
    </row>
    <row r="1886" spans="5:50" x14ac:dyDescent="0.35"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>
        <f t="shared" si="766"/>
        <v>252.230509749524</v>
      </c>
      <c r="W1886" s="1"/>
      <c r="X1886" s="1"/>
      <c r="Y1886" s="1"/>
      <c r="Z1886" s="1"/>
      <c r="AA1886" s="1"/>
      <c r="AB1886" s="1"/>
      <c r="AC1886" s="1"/>
      <c r="AD1886" s="1"/>
      <c r="AE1886" s="1"/>
      <c r="AF1886" s="1">
        <f t="shared" si="773"/>
        <v>7.608241679760569E-2</v>
      </c>
      <c r="AG1886" s="1"/>
      <c r="AH1886" s="1"/>
      <c r="AI1886" s="1"/>
      <c r="AJ1886" s="1"/>
      <c r="AK1886" s="1">
        <f t="shared" si="774"/>
        <v>0.29897919713472298</v>
      </c>
      <c r="AL1886" s="1"/>
      <c r="AM1886" s="1"/>
      <c r="AN1886" s="1"/>
      <c r="AO1886" s="1"/>
      <c r="AP1886" s="1">
        <f t="shared" si="767"/>
        <v>0</v>
      </c>
      <c r="AQ1886" s="1">
        <f t="shared" si="768"/>
        <v>683.75157052348789</v>
      </c>
      <c r="AR1886" s="1"/>
      <c r="AT1886">
        <f t="shared" si="769"/>
        <v>0</v>
      </c>
      <c r="AV1886">
        <f t="shared" si="770"/>
        <v>0</v>
      </c>
      <c r="AW1886">
        <f t="shared" si="771"/>
        <v>0</v>
      </c>
      <c r="AX1886">
        <f t="shared" si="772"/>
        <v>0</v>
      </c>
    </row>
    <row r="1887" spans="5:50" x14ac:dyDescent="0.35"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>
        <f t="shared" si="766"/>
        <v>252.230509749524</v>
      </c>
      <c r="W1887" s="1"/>
      <c r="X1887" s="1"/>
      <c r="Y1887" s="1"/>
      <c r="Z1887" s="1"/>
      <c r="AA1887" s="1"/>
      <c r="AB1887" s="1"/>
      <c r="AC1887" s="1"/>
      <c r="AD1887" s="1"/>
      <c r="AE1887" s="1"/>
      <c r="AF1887" s="1">
        <f t="shared" si="773"/>
        <v>7.608241679760569E-2</v>
      </c>
      <c r="AG1887" s="1"/>
      <c r="AH1887" s="1"/>
      <c r="AI1887" s="1"/>
      <c r="AJ1887" s="1"/>
      <c r="AK1887" s="1">
        <f t="shared" si="774"/>
        <v>0.29897919713472298</v>
      </c>
      <c r="AL1887" s="1"/>
      <c r="AM1887" s="1"/>
      <c r="AN1887" s="1"/>
      <c r="AO1887" s="1"/>
      <c r="AP1887" s="1">
        <f t="shared" si="767"/>
        <v>0</v>
      </c>
      <c r="AQ1887" s="1">
        <f t="shared" si="768"/>
        <v>683.75157052348789</v>
      </c>
      <c r="AR1887" s="1"/>
      <c r="AT1887">
        <f t="shared" si="769"/>
        <v>0</v>
      </c>
      <c r="AV1887">
        <f t="shared" si="770"/>
        <v>0</v>
      </c>
      <c r="AW1887">
        <f t="shared" si="771"/>
        <v>0</v>
      </c>
      <c r="AX1887">
        <f t="shared" si="772"/>
        <v>0</v>
      </c>
    </row>
    <row r="1888" spans="5:50" x14ac:dyDescent="0.35"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>
        <f t="shared" si="766"/>
        <v>252.230509749524</v>
      </c>
      <c r="W1888" s="1"/>
      <c r="X1888" s="1"/>
      <c r="Y1888" s="1"/>
      <c r="Z1888" s="1"/>
      <c r="AA1888" s="1"/>
      <c r="AB1888" s="1"/>
      <c r="AC1888" s="1"/>
      <c r="AD1888" s="1"/>
      <c r="AE1888" s="1"/>
      <c r="AF1888" s="1">
        <f t="shared" si="773"/>
        <v>7.608241679760569E-2</v>
      </c>
      <c r="AG1888" s="1"/>
      <c r="AH1888" s="1"/>
      <c r="AI1888" s="1"/>
      <c r="AJ1888" s="1"/>
      <c r="AK1888" s="1">
        <f t="shared" si="774"/>
        <v>0.29897919713472298</v>
      </c>
      <c r="AL1888" s="1"/>
      <c r="AM1888" s="1"/>
      <c r="AN1888" s="1"/>
      <c r="AO1888" s="1"/>
      <c r="AP1888" s="1">
        <f t="shared" si="767"/>
        <v>0</v>
      </c>
      <c r="AQ1888" s="1">
        <f t="shared" si="768"/>
        <v>683.75157052348789</v>
      </c>
      <c r="AR1888" s="1"/>
      <c r="AT1888">
        <f t="shared" si="769"/>
        <v>0</v>
      </c>
      <c r="AV1888">
        <f t="shared" si="770"/>
        <v>0</v>
      </c>
      <c r="AW1888">
        <f t="shared" si="771"/>
        <v>0</v>
      </c>
      <c r="AX1888">
        <f t="shared" si="772"/>
        <v>0</v>
      </c>
    </row>
    <row r="1889" spans="5:50" x14ac:dyDescent="0.35"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>
        <f t="shared" si="766"/>
        <v>252.230509749524</v>
      </c>
      <c r="W1889" s="1"/>
      <c r="X1889" s="1"/>
      <c r="Y1889" s="1"/>
      <c r="Z1889" s="1"/>
      <c r="AA1889" s="1"/>
      <c r="AB1889" s="1"/>
      <c r="AC1889" s="1"/>
      <c r="AD1889" s="1"/>
      <c r="AE1889" s="1"/>
      <c r="AF1889" s="1">
        <f t="shared" si="773"/>
        <v>7.608241679760569E-2</v>
      </c>
      <c r="AG1889" s="1"/>
      <c r="AH1889" s="1"/>
      <c r="AI1889" s="1"/>
      <c r="AJ1889" s="1"/>
      <c r="AK1889" s="1">
        <f t="shared" si="774"/>
        <v>0.29897919713472298</v>
      </c>
      <c r="AL1889" s="1"/>
      <c r="AM1889" s="1"/>
      <c r="AN1889" s="1"/>
      <c r="AO1889" s="1"/>
      <c r="AP1889" s="1">
        <f t="shared" si="767"/>
        <v>0</v>
      </c>
      <c r="AQ1889" s="1">
        <f t="shared" si="768"/>
        <v>683.75157052348789</v>
      </c>
      <c r="AR1889" s="1"/>
      <c r="AT1889">
        <f t="shared" si="769"/>
        <v>0</v>
      </c>
      <c r="AV1889">
        <f t="shared" si="770"/>
        <v>0</v>
      </c>
      <c r="AW1889">
        <f t="shared" si="771"/>
        <v>0</v>
      </c>
      <c r="AX1889">
        <f t="shared" si="772"/>
        <v>0</v>
      </c>
    </row>
    <row r="1890" spans="5:50" x14ac:dyDescent="0.35"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>
        <f t="shared" si="766"/>
        <v>252.230509749524</v>
      </c>
      <c r="W1890" s="1"/>
      <c r="X1890" s="1"/>
      <c r="Y1890" s="1"/>
      <c r="Z1890" s="1"/>
      <c r="AA1890" s="1"/>
      <c r="AB1890" s="1"/>
      <c r="AC1890" s="1"/>
      <c r="AD1890" s="1"/>
      <c r="AE1890" s="1"/>
      <c r="AF1890" s="1">
        <f t="shared" si="773"/>
        <v>7.608241679760569E-2</v>
      </c>
      <c r="AG1890" s="1"/>
      <c r="AH1890" s="1"/>
      <c r="AI1890" s="1"/>
      <c r="AJ1890" s="1"/>
      <c r="AK1890" s="1">
        <f t="shared" si="774"/>
        <v>0.29897919713472298</v>
      </c>
      <c r="AL1890" s="1"/>
      <c r="AM1890" s="1"/>
      <c r="AN1890" s="1"/>
      <c r="AO1890" s="1"/>
      <c r="AP1890" s="1">
        <f t="shared" si="767"/>
        <v>0</v>
      </c>
      <c r="AQ1890" s="1">
        <f t="shared" si="768"/>
        <v>683.75157052348789</v>
      </c>
      <c r="AR1890" s="1"/>
      <c r="AT1890">
        <f t="shared" si="769"/>
        <v>0</v>
      </c>
      <c r="AV1890">
        <f t="shared" si="770"/>
        <v>0</v>
      </c>
      <c r="AW1890">
        <f t="shared" si="771"/>
        <v>0</v>
      </c>
      <c r="AX1890">
        <f t="shared" si="772"/>
        <v>0</v>
      </c>
    </row>
    <row r="1891" spans="5:50" x14ac:dyDescent="0.35"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>
        <f t="shared" si="766"/>
        <v>252.230509749524</v>
      </c>
      <c r="W1891" s="1"/>
      <c r="X1891" s="1"/>
      <c r="Y1891" s="1"/>
      <c r="Z1891" s="1"/>
      <c r="AA1891" s="1"/>
      <c r="AB1891" s="1"/>
      <c r="AC1891" s="1"/>
      <c r="AD1891" s="1"/>
      <c r="AE1891" s="1"/>
      <c r="AF1891" s="1">
        <f t="shared" si="773"/>
        <v>7.608241679760569E-2</v>
      </c>
      <c r="AG1891" s="1"/>
      <c r="AH1891" s="1"/>
      <c r="AI1891" s="1"/>
      <c r="AJ1891" s="1"/>
      <c r="AK1891" s="1">
        <f t="shared" si="774"/>
        <v>0.29897919713472298</v>
      </c>
      <c r="AL1891" s="1"/>
      <c r="AM1891" s="1"/>
      <c r="AN1891" s="1"/>
      <c r="AO1891" s="1"/>
      <c r="AP1891" s="1">
        <f t="shared" si="767"/>
        <v>0</v>
      </c>
      <c r="AQ1891" s="1">
        <f t="shared" si="768"/>
        <v>683.75157052348789</v>
      </c>
      <c r="AR1891" s="1"/>
      <c r="AT1891">
        <f t="shared" si="769"/>
        <v>0</v>
      </c>
      <c r="AV1891">
        <f t="shared" si="770"/>
        <v>0</v>
      </c>
      <c r="AW1891">
        <f t="shared" si="771"/>
        <v>0</v>
      </c>
      <c r="AX1891">
        <f t="shared" si="772"/>
        <v>0</v>
      </c>
    </row>
    <row r="1892" spans="5:50" x14ac:dyDescent="0.35"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>
        <f t="shared" ref="V1892:V1955" si="775">MAX(0.3*$B$7, $B$7*(1 - $B$30*LN(1 + X1892))) + AJ1892</f>
        <v>252.230509749524</v>
      </c>
      <c r="W1892" s="1"/>
      <c r="X1892" s="1"/>
      <c r="Y1892" s="1"/>
      <c r="Z1892" s="1"/>
      <c r="AA1892" s="1"/>
      <c r="AB1892" s="1"/>
      <c r="AC1892" s="1"/>
      <c r="AD1892" s="1"/>
      <c r="AE1892" s="1"/>
      <c r="AF1892" s="1">
        <f t="shared" si="773"/>
        <v>7.608241679760569E-2</v>
      </c>
      <c r="AG1892" s="1"/>
      <c r="AH1892" s="1"/>
      <c r="AI1892" s="1"/>
      <c r="AJ1892" s="1"/>
      <c r="AK1892" s="1">
        <f t="shared" si="774"/>
        <v>0.29897919713472298</v>
      </c>
      <c r="AL1892" s="1"/>
      <c r="AM1892" s="1"/>
      <c r="AN1892" s="1"/>
      <c r="AO1892" s="1"/>
      <c r="AP1892" s="1">
        <f t="shared" ref="AP1892:AP1955" si="776">W1892*B$49*N1892</f>
        <v>0</v>
      </c>
      <c r="AQ1892" s="1">
        <f t="shared" ref="AQ1892:AQ1955" si="777">B$9*(AF1891/B$51)*(1 - B$31*MIN(1,U1892))</f>
        <v>683.75157052348789</v>
      </c>
      <c r="AR1892" s="1"/>
      <c r="AT1892">
        <f t="shared" ref="AT1892:AT1955" si="778">AP1892*B$50</f>
        <v>0</v>
      </c>
      <c r="AV1892">
        <f t="shared" ref="AV1892:AV1955" si="779">AT1892*Y1892</f>
        <v>0</v>
      </c>
      <c r="AW1892">
        <f t="shared" ref="AW1892:AW1955" si="780">AR1892*B$52+AV1892*B$53</f>
        <v>0</v>
      </c>
      <c r="AX1892">
        <f t="shared" ref="AX1892:AX1955" si="781">AX1891+AW1891*B$3</f>
        <v>0</v>
      </c>
    </row>
    <row r="1893" spans="5:50" x14ac:dyDescent="0.35"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>
        <f t="shared" si="775"/>
        <v>252.230509749524</v>
      </c>
      <c r="W1893" s="1"/>
      <c r="X1893" s="1"/>
      <c r="Y1893" s="1"/>
      <c r="Z1893" s="1"/>
      <c r="AA1893" s="1"/>
      <c r="AB1893" s="1"/>
      <c r="AC1893" s="1"/>
      <c r="AD1893" s="1"/>
      <c r="AE1893" s="1"/>
      <c r="AF1893" s="1">
        <f t="shared" si="773"/>
        <v>7.608241679760569E-2</v>
      </c>
      <c r="AG1893" s="1"/>
      <c r="AH1893" s="1"/>
      <c r="AI1893" s="1"/>
      <c r="AJ1893" s="1"/>
      <c r="AK1893" s="1">
        <f t="shared" si="774"/>
        <v>0.29897919713472298</v>
      </c>
      <c r="AL1893" s="1"/>
      <c r="AM1893" s="1"/>
      <c r="AN1893" s="1"/>
      <c r="AO1893" s="1"/>
      <c r="AP1893" s="1">
        <f t="shared" si="776"/>
        <v>0</v>
      </c>
      <c r="AQ1893" s="1">
        <f t="shared" si="777"/>
        <v>683.75157052348789</v>
      </c>
      <c r="AR1893" s="1"/>
      <c r="AT1893">
        <f t="shared" si="778"/>
        <v>0</v>
      </c>
      <c r="AV1893">
        <f t="shared" si="779"/>
        <v>0</v>
      </c>
      <c r="AW1893">
        <f t="shared" si="780"/>
        <v>0</v>
      </c>
      <c r="AX1893">
        <f t="shared" si="781"/>
        <v>0</v>
      </c>
    </row>
    <row r="1894" spans="5:50" x14ac:dyDescent="0.35"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>
        <f t="shared" si="775"/>
        <v>252.230509749524</v>
      </c>
      <c r="W1894" s="1"/>
      <c r="X1894" s="1"/>
      <c r="Y1894" s="1"/>
      <c r="Z1894" s="1"/>
      <c r="AA1894" s="1"/>
      <c r="AB1894" s="1"/>
      <c r="AC1894" s="1"/>
      <c r="AD1894" s="1"/>
      <c r="AE1894" s="1"/>
      <c r="AF1894" s="1">
        <f t="shared" si="773"/>
        <v>7.608241679760569E-2</v>
      </c>
      <c r="AG1894" s="1"/>
      <c r="AH1894" s="1"/>
      <c r="AI1894" s="1"/>
      <c r="AJ1894" s="1"/>
      <c r="AK1894" s="1">
        <f t="shared" si="774"/>
        <v>0.29897919713472298</v>
      </c>
      <c r="AL1894" s="1"/>
      <c r="AM1894" s="1"/>
      <c r="AN1894" s="1"/>
      <c r="AO1894" s="1"/>
      <c r="AP1894" s="1">
        <f t="shared" si="776"/>
        <v>0</v>
      </c>
      <c r="AQ1894" s="1">
        <f t="shared" si="777"/>
        <v>683.75157052348789</v>
      </c>
      <c r="AR1894" s="1"/>
      <c r="AT1894">
        <f t="shared" si="778"/>
        <v>0</v>
      </c>
      <c r="AV1894">
        <f t="shared" si="779"/>
        <v>0</v>
      </c>
      <c r="AW1894">
        <f t="shared" si="780"/>
        <v>0</v>
      </c>
      <c r="AX1894">
        <f t="shared" si="781"/>
        <v>0</v>
      </c>
    </row>
    <row r="1895" spans="5:50" x14ac:dyDescent="0.35"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>
        <f t="shared" si="775"/>
        <v>252.230509749524</v>
      </c>
      <c r="W1895" s="1"/>
      <c r="X1895" s="1"/>
      <c r="Y1895" s="1"/>
      <c r="Z1895" s="1"/>
      <c r="AA1895" s="1"/>
      <c r="AB1895" s="1"/>
      <c r="AC1895" s="1"/>
      <c r="AD1895" s="1"/>
      <c r="AE1895" s="1"/>
      <c r="AF1895" s="1">
        <f t="shared" si="773"/>
        <v>7.608241679760569E-2</v>
      </c>
      <c r="AG1895" s="1"/>
      <c r="AH1895" s="1"/>
      <c r="AI1895" s="1"/>
      <c r="AJ1895" s="1"/>
      <c r="AK1895" s="1">
        <f t="shared" si="774"/>
        <v>0.29897919713472298</v>
      </c>
      <c r="AL1895" s="1"/>
      <c r="AM1895" s="1"/>
      <c r="AN1895" s="1"/>
      <c r="AO1895" s="1"/>
      <c r="AP1895" s="1">
        <f t="shared" si="776"/>
        <v>0</v>
      </c>
      <c r="AQ1895" s="1">
        <f t="shared" si="777"/>
        <v>683.75157052348789</v>
      </c>
      <c r="AR1895" s="1"/>
      <c r="AT1895">
        <f t="shared" si="778"/>
        <v>0</v>
      </c>
      <c r="AV1895">
        <f t="shared" si="779"/>
        <v>0</v>
      </c>
      <c r="AW1895">
        <f t="shared" si="780"/>
        <v>0</v>
      </c>
      <c r="AX1895">
        <f t="shared" si="781"/>
        <v>0</v>
      </c>
    </row>
    <row r="1896" spans="5:50" x14ac:dyDescent="0.35"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>
        <f t="shared" si="775"/>
        <v>252.230509749524</v>
      </c>
      <c r="W1896" s="1"/>
      <c r="X1896" s="1"/>
      <c r="Y1896" s="1"/>
      <c r="Z1896" s="1"/>
      <c r="AA1896" s="1"/>
      <c r="AB1896" s="1"/>
      <c r="AC1896" s="1"/>
      <c r="AD1896" s="1"/>
      <c r="AE1896" s="1"/>
      <c r="AF1896" s="1">
        <f t="shared" si="773"/>
        <v>7.608241679760569E-2</v>
      </c>
      <c r="AG1896" s="1"/>
      <c r="AH1896" s="1"/>
      <c r="AI1896" s="1"/>
      <c r="AJ1896" s="1"/>
      <c r="AK1896" s="1">
        <f t="shared" si="774"/>
        <v>0.29897919713472298</v>
      </c>
      <c r="AL1896" s="1"/>
      <c r="AM1896" s="1"/>
      <c r="AN1896" s="1"/>
      <c r="AO1896" s="1"/>
      <c r="AP1896" s="1">
        <f t="shared" si="776"/>
        <v>0</v>
      </c>
      <c r="AQ1896" s="1">
        <f t="shared" si="777"/>
        <v>683.75157052348789</v>
      </c>
      <c r="AR1896" s="1"/>
      <c r="AT1896">
        <f t="shared" si="778"/>
        <v>0</v>
      </c>
      <c r="AV1896">
        <f t="shared" si="779"/>
        <v>0</v>
      </c>
      <c r="AW1896">
        <f t="shared" si="780"/>
        <v>0</v>
      </c>
      <c r="AX1896">
        <f t="shared" si="781"/>
        <v>0</v>
      </c>
    </row>
    <row r="1897" spans="5:50" x14ac:dyDescent="0.35"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>
        <f t="shared" si="775"/>
        <v>252.230509749524</v>
      </c>
      <c r="W1897" s="1"/>
      <c r="X1897" s="1"/>
      <c r="Y1897" s="1"/>
      <c r="Z1897" s="1"/>
      <c r="AA1897" s="1"/>
      <c r="AB1897" s="1"/>
      <c r="AC1897" s="1"/>
      <c r="AD1897" s="1"/>
      <c r="AE1897" s="1"/>
      <c r="AF1897" s="1">
        <f t="shared" si="773"/>
        <v>7.608241679760569E-2</v>
      </c>
      <c r="AG1897" s="1"/>
      <c r="AH1897" s="1"/>
      <c r="AI1897" s="1"/>
      <c r="AJ1897" s="1"/>
      <c r="AK1897" s="1">
        <f t="shared" si="774"/>
        <v>0.29897919713472298</v>
      </c>
      <c r="AL1897" s="1"/>
      <c r="AM1897" s="1"/>
      <c r="AN1897" s="1"/>
      <c r="AO1897" s="1"/>
      <c r="AP1897" s="1">
        <f t="shared" si="776"/>
        <v>0</v>
      </c>
      <c r="AQ1897" s="1">
        <f t="shared" si="777"/>
        <v>683.75157052348789</v>
      </c>
      <c r="AR1897" s="1"/>
      <c r="AT1897">
        <f t="shared" si="778"/>
        <v>0</v>
      </c>
      <c r="AV1897">
        <f t="shared" si="779"/>
        <v>0</v>
      </c>
      <c r="AW1897">
        <f t="shared" si="780"/>
        <v>0</v>
      </c>
      <c r="AX1897">
        <f t="shared" si="781"/>
        <v>0</v>
      </c>
    </row>
    <row r="1898" spans="5:50" x14ac:dyDescent="0.35"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>
        <f t="shared" si="775"/>
        <v>252.230509749524</v>
      </c>
      <c r="W1898" s="1"/>
      <c r="X1898" s="1"/>
      <c r="Y1898" s="1"/>
      <c r="Z1898" s="1"/>
      <c r="AA1898" s="1"/>
      <c r="AB1898" s="1"/>
      <c r="AC1898" s="1"/>
      <c r="AD1898" s="1"/>
      <c r="AE1898" s="1"/>
      <c r="AF1898" s="1">
        <f t="shared" si="773"/>
        <v>7.608241679760569E-2</v>
      </c>
      <c r="AG1898" s="1"/>
      <c r="AH1898" s="1"/>
      <c r="AI1898" s="1"/>
      <c r="AJ1898" s="1"/>
      <c r="AK1898" s="1">
        <f t="shared" si="774"/>
        <v>0.29897919713472298</v>
      </c>
      <c r="AL1898" s="1"/>
      <c r="AM1898" s="1"/>
      <c r="AN1898" s="1"/>
      <c r="AO1898" s="1"/>
      <c r="AP1898" s="1">
        <f t="shared" si="776"/>
        <v>0</v>
      </c>
      <c r="AQ1898" s="1">
        <f t="shared" si="777"/>
        <v>683.75157052348789</v>
      </c>
      <c r="AR1898" s="1"/>
      <c r="AT1898">
        <f t="shared" si="778"/>
        <v>0</v>
      </c>
      <c r="AV1898">
        <f t="shared" si="779"/>
        <v>0</v>
      </c>
      <c r="AW1898">
        <f t="shared" si="780"/>
        <v>0</v>
      </c>
      <c r="AX1898">
        <f t="shared" si="781"/>
        <v>0</v>
      </c>
    </row>
    <row r="1899" spans="5:50" x14ac:dyDescent="0.35"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>
        <f t="shared" si="775"/>
        <v>252.230509749524</v>
      </c>
      <c r="W1899" s="1"/>
      <c r="X1899" s="1"/>
      <c r="Y1899" s="1"/>
      <c r="Z1899" s="1"/>
      <c r="AA1899" s="1"/>
      <c r="AB1899" s="1"/>
      <c r="AC1899" s="1"/>
      <c r="AD1899" s="1"/>
      <c r="AE1899" s="1"/>
      <c r="AF1899" s="1">
        <f t="shared" si="773"/>
        <v>7.608241679760569E-2</v>
      </c>
      <c r="AG1899" s="1"/>
      <c r="AH1899" s="1"/>
      <c r="AI1899" s="1"/>
      <c r="AJ1899" s="1"/>
      <c r="AK1899" s="1">
        <f t="shared" si="774"/>
        <v>0.29897919713472298</v>
      </c>
      <c r="AL1899" s="1"/>
      <c r="AM1899" s="1"/>
      <c r="AN1899" s="1"/>
      <c r="AO1899" s="1"/>
      <c r="AP1899" s="1">
        <f t="shared" si="776"/>
        <v>0</v>
      </c>
      <c r="AQ1899" s="1">
        <f t="shared" si="777"/>
        <v>683.75157052348789</v>
      </c>
      <c r="AR1899" s="1"/>
      <c r="AT1899">
        <f t="shared" si="778"/>
        <v>0</v>
      </c>
      <c r="AV1899">
        <f t="shared" si="779"/>
        <v>0</v>
      </c>
      <c r="AW1899">
        <f t="shared" si="780"/>
        <v>0</v>
      </c>
      <c r="AX1899">
        <f t="shared" si="781"/>
        <v>0</v>
      </c>
    </row>
    <row r="1900" spans="5:50" x14ac:dyDescent="0.35"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>
        <f t="shared" si="775"/>
        <v>252.230509749524</v>
      </c>
      <c r="W1900" s="1"/>
      <c r="X1900" s="1"/>
      <c r="Y1900" s="1"/>
      <c r="Z1900" s="1"/>
      <c r="AA1900" s="1"/>
      <c r="AB1900" s="1"/>
      <c r="AC1900" s="1"/>
      <c r="AD1900" s="1"/>
      <c r="AE1900" s="1"/>
      <c r="AF1900" s="1">
        <f t="shared" si="773"/>
        <v>7.608241679760569E-2</v>
      </c>
      <c r="AG1900" s="1"/>
      <c r="AH1900" s="1"/>
      <c r="AI1900" s="1"/>
      <c r="AJ1900" s="1"/>
      <c r="AK1900" s="1">
        <f t="shared" si="774"/>
        <v>0.29897919713472298</v>
      </c>
      <c r="AL1900" s="1"/>
      <c r="AM1900" s="1"/>
      <c r="AN1900" s="1"/>
      <c r="AO1900" s="1"/>
      <c r="AP1900" s="1">
        <f t="shared" si="776"/>
        <v>0</v>
      </c>
      <c r="AQ1900" s="1">
        <f t="shared" si="777"/>
        <v>683.75157052348789</v>
      </c>
      <c r="AR1900" s="1"/>
      <c r="AT1900">
        <f t="shared" si="778"/>
        <v>0</v>
      </c>
      <c r="AV1900">
        <f t="shared" si="779"/>
        <v>0</v>
      </c>
      <c r="AW1900">
        <f t="shared" si="780"/>
        <v>0</v>
      </c>
      <c r="AX1900">
        <f t="shared" si="781"/>
        <v>0</v>
      </c>
    </row>
    <row r="1901" spans="5:50" x14ac:dyDescent="0.35"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>
        <f t="shared" si="775"/>
        <v>252.230509749524</v>
      </c>
      <c r="W1901" s="1"/>
      <c r="X1901" s="1"/>
      <c r="Y1901" s="1"/>
      <c r="Z1901" s="1"/>
      <c r="AA1901" s="1"/>
      <c r="AB1901" s="1"/>
      <c r="AC1901" s="1"/>
      <c r="AD1901" s="1"/>
      <c r="AE1901" s="1"/>
      <c r="AF1901" s="1">
        <f t="shared" si="773"/>
        <v>7.608241679760569E-2</v>
      </c>
      <c r="AG1901" s="1"/>
      <c r="AH1901" s="1"/>
      <c r="AI1901" s="1"/>
      <c r="AJ1901" s="1"/>
      <c r="AK1901" s="1">
        <f t="shared" si="774"/>
        <v>0.29897919713472298</v>
      </c>
      <c r="AL1901" s="1"/>
      <c r="AM1901" s="1"/>
      <c r="AN1901" s="1"/>
      <c r="AO1901" s="1"/>
      <c r="AP1901" s="1">
        <f t="shared" si="776"/>
        <v>0</v>
      </c>
      <c r="AQ1901" s="1">
        <f t="shared" si="777"/>
        <v>683.75157052348789</v>
      </c>
      <c r="AR1901" s="1"/>
      <c r="AT1901">
        <f t="shared" si="778"/>
        <v>0</v>
      </c>
      <c r="AV1901">
        <f t="shared" si="779"/>
        <v>0</v>
      </c>
      <c r="AW1901">
        <f t="shared" si="780"/>
        <v>0</v>
      </c>
      <c r="AX1901">
        <f t="shared" si="781"/>
        <v>0</v>
      </c>
    </row>
    <row r="1902" spans="5:50" x14ac:dyDescent="0.35"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>
        <f t="shared" si="775"/>
        <v>252.230509749524</v>
      </c>
      <c r="W1902" s="1"/>
      <c r="X1902" s="1"/>
      <c r="Y1902" s="1"/>
      <c r="Z1902" s="1"/>
      <c r="AA1902" s="1"/>
      <c r="AB1902" s="1"/>
      <c r="AC1902" s="1"/>
      <c r="AD1902" s="1"/>
      <c r="AE1902" s="1"/>
      <c r="AF1902" s="1">
        <f t="shared" si="773"/>
        <v>7.608241679760569E-2</v>
      </c>
      <c r="AG1902" s="1"/>
      <c r="AH1902" s="1"/>
      <c r="AI1902" s="1"/>
      <c r="AJ1902" s="1"/>
      <c r="AK1902" s="1">
        <f t="shared" si="774"/>
        <v>0.29897919713472298</v>
      </c>
      <c r="AL1902" s="1"/>
      <c r="AM1902" s="1"/>
      <c r="AN1902" s="1"/>
      <c r="AO1902" s="1"/>
      <c r="AP1902" s="1">
        <f t="shared" si="776"/>
        <v>0</v>
      </c>
      <c r="AQ1902" s="1">
        <f t="shared" si="777"/>
        <v>683.75157052348789</v>
      </c>
      <c r="AR1902" s="1"/>
      <c r="AT1902">
        <f t="shared" si="778"/>
        <v>0</v>
      </c>
      <c r="AV1902">
        <f t="shared" si="779"/>
        <v>0</v>
      </c>
      <c r="AW1902">
        <f t="shared" si="780"/>
        <v>0</v>
      </c>
      <c r="AX1902">
        <f t="shared" si="781"/>
        <v>0</v>
      </c>
    </row>
    <row r="1903" spans="5:50" x14ac:dyDescent="0.35"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>
        <f t="shared" si="775"/>
        <v>252.230509749524</v>
      </c>
      <c r="W1903" s="1"/>
      <c r="X1903" s="1"/>
      <c r="Y1903" s="1"/>
      <c r="Z1903" s="1"/>
      <c r="AA1903" s="1"/>
      <c r="AB1903" s="1"/>
      <c r="AC1903" s="1"/>
      <c r="AD1903" s="1"/>
      <c r="AE1903" s="1"/>
      <c r="AF1903" s="1">
        <f t="shared" si="773"/>
        <v>7.608241679760569E-2</v>
      </c>
      <c r="AG1903" s="1"/>
      <c r="AH1903" s="1"/>
      <c r="AI1903" s="1"/>
      <c r="AJ1903" s="1"/>
      <c r="AK1903" s="1">
        <f t="shared" si="774"/>
        <v>0.29897919713472298</v>
      </c>
      <c r="AL1903" s="1"/>
      <c r="AM1903" s="1"/>
      <c r="AN1903" s="1"/>
      <c r="AO1903" s="1"/>
      <c r="AP1903" s="1">
        <f t="shared" si="776"/>
        <v>0</v>
      </c>
      <c r="AQ1903" s="1">
        <f t="shared" si="777"/>
        <v>683.75157052348789</v>
      </c>
      <c r="AR1903" s="1"/>
      <c r="AT1903">
        <f t="shared" si="778"/>
        <v>0</v>
      </c>
      <c r="AV1903">
        <f t="shared" si="779"/>
        <v>0</v>
      </c>
      <c r="AW1903">
        <f t="shared" si="780"/>
        <v>0</v>
      </c>
      <c r="AX1903">
        <f t="shared" si="781"/>
        <v>0</v>
      </c>
    </row>
    <row r="1904" spans="5:50" x14ac:dyDescent="0.35"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>
        <f t="shared" si="775"/>
        <v>252.230509749524</v>
      </c>
      <c r="W1904" s="1"/>
      <c r="X1904" s="1"/>
      <c r="Y1904" s="1"/>
      <c r="Z1904" s="1"/>
      <c r="AA1904" s="1"/>
      <c r="AB1904" s="1"/>
      <c r="AC1904" s="1"/>
      <c r="AD1904" s="1"/>
      <c r="AE1904" s="1"/>
      <c r="AF1904" s="1">
        <f t="shared" si="773"/>
        <v>7.608241679760569E-2</v>
      </c>
      <c r="AG1904" s="1"/>
      <c r="AH1904" s="1"/>
      <c r="AI1904" s="1"/>
      <c r="AJ1904" s="1"/>
      <c r="AK1904" s="1">
        <f t="shared" si="774"/>
        <v>0.29897919713472298</v>
      </c>
      <c r="AL1904" s="1"/>
      <c r="AM1904" s="1"/>
      <c r="AN1904" s="1"/>
      <c r="AO1904" s="1"/>
      <c r="AP1904" s="1">
        <f t="shared" si="776"/>
        <v>0</v>
      </c>
      <c r="AQ1904" s="1">
        <f t="shared" si="777"/>
        <v>683.75157052348789</v>
      </c>
      <c r="AR1904" s="1"/>
      <c r="AT1904">
        <f t="shared" si="778"/>
        <v>0</v>
      </c>
      <c r="AV1904">
        <f t="shared" si="779"/>
        <v>0</v>
      </c>
      <c r="AW1904">
        <f t="shared" si="780"/>
        <v>0</v>
      </c>
      <c r="AX1904">
        <f t="shared" si="781"/>
        <v>0</v>
      </c>
    </row>
    <row r="1905" spans="5:50" x14ac:dyDescent="0.35"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>
        <f t="shared" si="775"/>
        <v>252.230509749524</v>
      </c>
      <c r="W1905" s="1"/>
      <c r="X1905" s="1"/>
      <c r="Y1905" s="1"/>
      <c r="Z1905" s="1"/>
      <c r="AA1905" s="1"/>
      <c r="AB1905" s="1"/>
      <c r="AC1905" s="1"/>
      <c r="AD1905" s="1"/>
      <c r="AE1905" s="1"/>
      <c r="AF1905" s="1">
        <f t="shared" si="773"/>
        <v>7.608241679760569E-2</v>
      </c>
      <c r="AG1905" s="1"/>
      <c r="AH1905" s="1"/>
      <c r="AI1905" s="1"/>
      <c r="AJ1905" s="1"/>
      <c r="AK1905" s="1">
        <f t="shared" si="774"/>
        <v>0.29897919713472298</v>
      </c>
      <c r="AL1905" s="1"/>
      <c r="AM1905" s="1"/>
      <c r="AN1905" s="1"/>
      <c r="AO1905" s="1"/>
      <c r="AP1905" s="1">
        <f t="shared" si="776"/>
        <v>0</v>
      </c>
      <c r="AQ1905" s="1">
        <f t="shared" si="777"/>
        <v>683.75157052348789</v>
      </c>
      <c r="AR1905" s="1"/>
      <c r="AT1905">
        <f t="shared" si="778"/>
        <v>0</v>
      </c>
      <c r="AV1905">
        <f t="shared" si="779"/>
        <v>0</v>
      </c>
      <c r="AW1905">
        <f t="shared" si="780"/>
        <v>0</v>
      </c>
      <c r="AX1905">
        <f t="shared" si="781"/>
        <v>0</v>
      </c>
    </row>
    <row r="1906" spans="5:50" x14ac:dyDescent="0.35"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>
        <f t="shared" si="775"/>
        <v>252.230509749524</v>
      </c>
      <c r="W1906" s="1"/>
      <c r="X1906" s="1"/>
      <c r="Y1906" s="1"/>
      <c r="Z1906" s="1"/>
      <c r="AA1906" s="1"/>
      <c r="AB1906" s="1"/>
      <c r="AC1906" s="1"/>
      <c r="AD1906" s="1"/>
      <c r="AE1906" s="1"/>
      <c r="AF1906" s="1">
        <f t="shared" si="773"/>
        <v>7.608241679760569E-2</v>
      </c>
      <c r="AG1906" s="1"/>
      <c r="AH1906" s="1"/>
      <c r="AI1906" s="1"/>
      <c r="AJ1906" s="1"/>
      <c r="AK1906" s="1">
        <f t="shared" si="774"/>
        <v>0.29897919713472298</v>
      </c>
      <c r="AL1906" s="1"/>
      <c r="AM1906" s="1"/>
      <c r="AN1906" s="1"/>
      <c r="AO1906" s="1"/>
      <c r="AP1906" s="1">
        <f t="shared" si="776"/>
        <v>0</v>
      </c>
      <c r="AQ1906" s="1">
        <f t="shared" si="777"/>
        <v>683.75157052348789</v>
      </c>
      <c r="AR1906" s="1"/>
      <c r="AT1906">
        <f t="shared" si="778"/>
        <v>0</v>
      </c>
      <c r="AV1906">
        <f t="shared" si="779"/>
        <v>0</v>
      </c>
      <c r="AW1906">
        <f t="shared" si="780"/>
        <v>0</v>
      </c>
      <c r="AX1906">
        <f t="shared" si="781"/>
        <v>0</v>
      </c>
    </row>
    <row r="1907" spans="5:50" x14ac:dyDescent="0.35"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>
        <f t="shared" si="775"/>
        <v>252.230509749524</v>
      </c>
      <c r="W1907" s="1"/>
      <c r="X1907" s="1"/>
      <c r="Y1907" s="1"/>
      <c r="Z1907" s="1"/>
      <c r="AA1907" s="1"/>
      <c r="AB1907" s="1"/>
      <c r="AC1907" s="1"/>
      <c r="AD1907" s="1"/>
      <c r="AE1907" s="1"/>
      <c r="AF1907" s="1">
        <f t="shared" si="773"/>
        <v>7.608241679760569E-2</v>
      </c>
      <c r="AG1907" s="1"/>
      <c r="AH1907" s="1"/>
      <c r="AI1907" s="1"/>
      <c r="AJ1907" s="1"/>
      <c r="AK1907" s="1">
        <f t="shared" si="774"/>
        <v>0.29897919713472298</v>
      </c>
      <c r="AL1907" s="1"/>
      <c r="AM1907" s="1"/>
      <c r="AN1907" s="1"/>
      <c r="AO1907" s="1"/>
      <c r="AP1907" s="1">
        <f t="shared" si="776"/>
        <v>0</v>
      </c>
      <c r="AQ1907" s="1">
        <f t="shared" si="777"/>
        <v>683.75157052348789</v>
      </c>
      <c r="AR1907" s="1"/>
      <c r="AT1907">
        <f t="shared" si="778"/>
        <v>0</v>
      </c>
      <c r="AV1907">
        <f t="shared" si="779"/>
        <v>0</v>
      </c>
      <c r="AW1907">
        <f t="shared" si="780"/>
        <v>0</v>
      </c>
      <c r="AX1907">
        <f t="shared" si="781"/>
        <v>0</v>
      </c>
    </row>
    <row r="1908" spans="5:50" x14ac:dyDescent="0.35"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>
        <f t="shared" si="775"/>
        <v>252.230509749524</v>
      </c>
      <c r="W1908" s="1"/>
      <c r="X1908" s="1"/>
      <c r="Y1908" s="1"/>
      <c r="Z1908" s="1"/>
      <c r="AA1908" s="1"/>
      <c r="AB1908" s="1"/>
      <c r="AC1908" s="1"/>
      <c r="AD1908" s="1"/>
      <c r="AE1908" s="1"/>
      <c r="AF1908" s="1">
        <f t="shared" si="773"/>
        <v>7.608241679760569E-2</v>
      </c>
      <c r="AG1908" s="1"/>
      <c r="AH1908" s="1"/>
      <c r="AI1908" s="1"/>
      <c r="AJ1908" s="1"/>
      <c r="AK1908" s="1">
        <f t="shared" si="774"/>
        <v>0.29897919713472298</v>
      </c>
      <c r="AL1908" s="1"/>
      <c r="AM1908" s="1"/>
      <c r="AN1908" s="1"/>
      <c r="AO1908" s="1"/>
      <c r="AP1908" s="1">
        <f t="shared" si="776"/>
        <v>0</v>
      </c>
      <c r="AQ1908" s="1">
        <f t="shared" si="777"/>
        <v>683.75157052348789</v>
      </c>
      <c r="AR1908" s="1"/>
      <c r="AT1908">
        <f t="shared" si="778"/>
        <v>0</v>
      </c>
      <c r="AV1908">
        <f t="shared" si="779"/>
        <v>0</v>
      </c>
      <c r="AW1908">
        <f t="shared" si="780"/>
        <v>0</v>
      </c>
      <c r="AX1908">
        <f t="shared" si="781"/>
        <v>0</v>
      </c>
    </row>
    <row r="1909" spans="5:50" x14ac:dyDescent="0.35"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>
        <f t="shared" si="775"/>
        <v>252.230509749524</v>
      </c>
      <c r="W1909" s="1"/>
      <c r="X1909" s="1"/>
      <c r="Y1909" s="1"/>
      <c r="Z1909" s="1"/>
      <c r="AA1909" s="1"/>
      <c r="AB1909" s="1"/>
      <c r="AC1909" s="1"/>
      <c r="AD1909" s="1"/>
      <c r="AE1909" s="1"/>
      <c r="AF1909" s="1">
        <f t="shared" si="773"/>
        <v>7.608241679760569E-2</v>
      </c>
      <c r="AG1909" s="1"/>
      <c r="AH1909" s="1"/>
      <c r="AI1909" s="1"/>
      <c r="AJ1909" s="1"/>
      <c r="AK1909" s="1">
        <f t="shared" si="774"/>
        <v>0.29897919713472298</v>
      </c>
      <c r="AL1909" s="1"/>
      <c r="AM1909" s="1"/>
      <c r="AN1909" s="1"/>
      <c r="AO1909" s="1"/>
      <c r="AP1909" s="1">
        <f t="shared" si="776"/>
        <v>0</v>
      </c>
      <c r="AQ1909" s="1">
        <f t="shared" si="777"/>
        <v>683.75157052348789</v>
      </c>
      <c r="AR1909" s="1"/>
      <c r="AT1909">
        <f t="shared" si="778"/>
        <v>0</v>
      </c>
      <c r="AV1909">
        <f t="shared" si="779"/>
        <v>0</v>
      </c>
      <c r="AW1909">
        <f t="shared" si="780"/>
        <v>0</v>
      </c>
      <c r="AX1909">
        <f t="shared" si="781"/>
        <v>0</v>
      </c>
    </row>
    <row r="1910" spans="5:50" x14ac:dyDescent="0.35"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>
        <f t="shared" si="775"/>
        <v>252.230509749524</v>
      </c>
      <c r="W1910" s="1"/>
      <c r="X1910" s="1"/>
      <c r="Y1910" s="1"/>
      <c r="Z1910" s="1"/>
      <c r="AA1910" s="1"/>
      <c r="AB1910" s="1"/>
      <c r="AC1910" s="1"/>
      <c r="AD1910" s="1"/>
      <c r="AE1910" s="1"/>
      <c r="AF1910" s="1">
        <f t="shared" si="773"/>
        <v>7.608241679760569E-2</v>
      </c>
      <c r="AG1910" s="1"/>
      <c r="AH1910" s="1"/>
      <c r="AI1910" s="1"/>
      <c r="AJ1910" s="1"/>
      <c r="AK1910" s="1">
        <f t="shared" si="774"/>
        <v>0.29897919713472298</v>
      </c>
      <c r="AL1910" s="1"/>
      <c r="AM1910" s="1"/>
      <c r="AN1910" s="1"/>
      <c r="AO1910" s="1"/>
      <c r="AP1910" s="1">
        <f t="shared" si="776"/>
        <v>0</v>
      </c>
      <c r="AQ1910" s="1">
        <f t="shared" si="777"/>
        <v>683.75157052348789</v>
      </c>
      <c r="AR1910" s="1"/>
      <c r="AT1910">
        <f t="shared" si="778"/>
        <v>0</v>
      </c>
      <c r="AV1910">
        <f t="shared" si="779"/>
        <v>0</v>
      </c>
      <c r="AW1910">
        <f t="shared" si="780"/>
        <v>0</v>
      </c>
      <c r="AX1910">
        <f t="shared" si="781"/>
        <v>0</v>
      </c>
    </row>
    <row r="1911" spans="5:50" x14ac:dyDescent="0.35"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>
        <f t="shared" si="775"/>
        <v>252.230509749524</v>
      </c>
      <c r="W1911" s="1"/>
      <c r="X1911" s="1"/>
      <c r="Y1911" s="1"/>
      <c r="Z1911" s="1"/>
      <c r="AA1911" s="1"/>
      <c r="AB1911" s="1"/>
      <c r="AC1911" s="1"/>
      <c r="AD1911" s="1"/>
      <c r="AE1911" s="1"/>
      <c r="AF1911" s="1">
        <f t="shared" si="773"/>
        <v>7.608241679760569E-2</v>
      </c>
      <c r="AG1911" s="1"/>
      <c r="AH1911" s="1"/>
      <c r="AI1911" s="1"/>
      <c r="AJ1911" s="1"/>
      <c r="AK1911" s="1">
        <f t="shared" si="774"/>
        <v>0.29897919713472298</v>
      </c>
      <c r="AL1911" s="1"/>
      <c r="AM1911" s="1"/>
      <c r="AN1911" s="1"/>
      <c r="AO1911" s="1"/>
      <c r="AP1911" s="1">
        <f t="shared" si="776"/>
        <v>0</v>
      </c>
      <c r="AQ1911" s="1">
        <f t="shared" si="777"/>
        <v>683.75157052348789</v>
      </c>
      <c r="AR1911" s="1"/>
      <c r="AT1911">
        <f t="shared" si="778"/>
        <v>0</v>
      </c>
      <c r="AV1911">
        <f t="shared" si="779"/>
        <v>0</v>
      </c>
      <c r="AW1911">
        <f t="shared" si="780"/>
        <v>0</v>
      </c>
      <c r="AX1911">
        <f t="shared" si="781"/>
        <v>0</v>
      </c>
    </row>
    <row r="1912" spans="5:50" x14ac:dyDescent="0.35"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>
        <f t="shared" si="775"/>
        <v>252.230509749524</v>
      </c>
      <c r="W1912" s="1"/>
      <c r="X1912" s="1"/>
      <c r="Y1912" s="1"/>
      <c r="Z1912" s="1"/>
      <c r="AA1912" s="1"/>
      <c r="AB1912" s="1"/>
      <c r="AC1912" s="1"/>
      <c r="AD1912" s="1"/>
      <c r="AE1912" s="1"/>
      <c r="AF1912" s="1">
        <f t="shared" si="773"/>
        <v>7.608241679760569E-2</v>
      </c>
      <c r="AG1912" s="1"/>
      <c r="AH1912" s="1"/>
      <c r="AI1912" s="1"/>
      <c r="AJ1912" s="1"/>
      <c r="AK1912" s="1">
        <f t="shared" si="774"/>
        <v>0.29897919713472298</v>
      </c>
      <c r="AL1912" s="1"/>
      <c r="AM1912" s="1"/>
      <c r="AN1912" s="1"/>
      <c r="AO1912" s="1"/>
      <c r="AP1912" s="1">
        <f t="shared" si="776"/>
        <v>0</v>
      </c>
      <c r="AQ1912" s="1">
        <f t="shared" si="777"/>
        <v>683.75157052348789</v>
      </c>
      <c r="AR1912" s="1"/>
      <c r="AT1912">
        <f t="shared" si="778"/>
        <v>0</v>
      </c>
      <c r="AV1912">
        <f t="shared" si="779"/>
        <v>0</v>
      </c>
      <c r="AW1912">
        <f t="shared" si="780"/>
        <v>0</v>
      </c>
      <c r="AX1912">
        <f t="shared" si="781"/>
        <v>0</v>
      </c>
    </row>
    <row r="1913" spans="5:50" x14ac:dyDescent="0.35"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>
        <f t="shared" si="775"/>
        <v>252.230509749524</v>
      </c>
      <c r="W1913" s="1"/>
      <c r="X1913" s="1"/>
      <c r="Y1913" s="1"/>
      <c r="Z1913" s="1"/>
      <c r="AA1913" s="1"/>
      <c r="AB1913" s="1"/>
      <c r="AC1913" s="1"/>
      <c r="AD1913" s="1"/>
      <c r="AE1913" s="1"/>
      <c r="AF1913" s="1">
        <f t="shared" si="773"/>
        <v>7.608241679760569E-2</v>
      </c>
      <c r="AG1913" s="1"/>
      <c r="AH1913" s="1"/>
      <c r="AI1913" s="1"/>
      <c r="AJ1913" s="1"/>
      <c r="AK1913" s="1">
        <f t="shared" si="774"/>
        <v>0.29897919713472298</v>
      </c>
      <c r="AL1913" s="1"/>
      <c r="AM1913" s="1"/>
      <c r="AN1913" s="1"/>
      <c r="AO1913" s="1"/>
      <c r="AP1913" s="1">
        <f t="shared" si="776"/>
        <v>0</v>
      </c>
      <c r="AQ1913" s="1">
        <f t="shared" si="777"/>
        <v>683.75157052348789</v>
      </c>
      <c r="AR1913" s="1"/>
      <c r="AT1913">
        <f t="shared" si="778"/>
        <v>0</v>
      </c>
      <c r="AV1913">
        <f t="shared" si="779"/>
        <v>0</v>
      </c>
      <c r="AW1913">
        <f t="shared" si="780"/>
        <v>0</v>
      </c>
      <c r="AX1913">
        <f t="shared" si="781"/>
        <v>0</v>
      </c>
    </row>
    <row r="1914" spans="5:50" x14ac:dyDescent="0.35"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>
        <f t="shared" si="775"/>
        <v>252.230509749524</v>
      </c>
      <c r="W1914" s="1"/>
      <c r="X1914" s="1"/>
      <c r="Y1914" s="1"/>
      <c r="Z1914" s="1"/>
      <c r="AA1914" s="1"/>
      <c r="AB1914" s="1"/>
      <c r="AC1914" s="1"/>
      <c r="AD1914" s="1"/>
      <c r="AE1914" s="1"/>
      <c r="AF1914" s="1">
        <f t="shared" si="773"/>
        <v>7.608241679760569E-2</v>
      </c>
      <c r="AG1914" s="1"/>
      <c r="AH1914" s="1"/>
      <c r="AI1914" s="1"/>
      <c r="AJ1914" s="1"/>
      <c r="AK1914" s="1">
        <f t="shared" si="774"/>
        <v>0.29897919713472298</v>
      </c>
      <c r="AL1914" s="1"/>
      <c r="AM1914" s="1"/>
      <c r="AN1914" s="1"/>
      <c r="AO1914" s="1"/>
      <c r="AP1914" s="1">
        <f t="shared" si="776"/>
        <v>0</v>
      </c>
      <c r="AQ1914" s="1">
        <f t="shared" si="777"/>
        <v>683.75157052348789</v>
      </c>
      <c r="AR1914" s="1"/>
      <c r="AT1914">
        <f t="shared" si="778"/>
        <v>0</v>
      </c>
      <c r="AV1914">
        <f t="shared" si="779"/>
        <v>0</v>
      </c>
      <c r="AW1914">
        <f t="shared" si="780"/>
        <v>0</v>
      </c>
      <c r="AX1914">
        <f t="shared" si="781"/>
        <v>0</v>
      </c>
    </row>
    <row r="1915" spans="5:50" x14ac:dyDescent="0.35"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>
        <f t="shared" si="775"/>
        <v>252.230509749524</v>
      </c>
      <c r="W1915" s="1"/>
      <c r="X1915" s="1"/>
      <c r="Y1915" s="1"/>
      <c r="Z1915" s="1"/>
      <c r="AA1915" s="1"/>
      <c r="AB1915" s="1"/>
      <c r="AC1915" s="1"/>
      <c r="AD1915" s="1"/>
      <c r="AE1915" s="1"/>
      <c r="AF1915" s="1">
        <f t="shared" si="773"/>
        <v>7.608241679760569E-2</v>
      </c>
      <c r="AG1915" s="1"/>
      <c r="AH1915" s="1"/>
      <c r="AI1915" s="1"/>
      <c r="AJ1915" s="1"/>
      <c r="AK1915" s="1">
        <f t="shared" si="774"/>
        <v>0.29897919713472298</v>
      </c>
      <c r="AL1915" s="1"/>
      <c r="AM1915" s="1"/>
      <c r="AN1915" s="1"/>
      <c r="AO1915" s="1"/>
      <c r="AP1915" s="1">
        <f t="shared" si="776"/>
        <v>0</v>
      </c>
      <c r="AQ1915" s="1">
        <f t="shared" si="777"/>
        <v>683.75157052348789</v>
      </c>
      <c r="AR1915" s="1"/>
      <c r="AT1915">
        <f t="shared" si="778"/>
        <v>0</v>
      </c>
      <c r="AV1915">
        <f t="shared" si="779"/>
        <v>0</v>
      </c>
      <c r="AW1915">
        <f t="shared" si="780"/>
        <v>0</v>
      </c>
      <c r="AX1915">
        <f t="shared" si="781"/>
        <v>0</v>
      </c>
    </row>
    <row r="1916" spans="5:50" x14ac:dyDescent="0.35"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>
        <f t="shared" si="775"/>
        <v>252.230509749524</v>
      </c>
      <c r="W1916" s="1"/>
      <c r="X1916" s="1"/>
      <c r="Y1916" s="1"/>
      <c r="Z1916" s="1"/>
      <c r="AA1916" s="1"/>
      <c r="AB1916" s="1"/>
      <c r="AC1916" s="1"/>
      <c r="AD1916" s="1"/>
      <c r="AE1916" s="1"/>
      <c r="AF1916" s="1">
        <f t="shared" si="773"/>
        <v>7.608241679760569E-2</v>
      </c>
      <c r="AG1916" s="1"/>
      <c r="AH1916" s="1"/>
      <c r="AI1916" s="1"/>
      <c r="AJ1916" s="1"/>
      <c r="AK1916" s="1">
        <f t="shared" si="774"/>
        <v>0.29897919713472298</v>
      </c>
      <c r="AL1916" s="1"/>
      <c r="AM1916" s="1"/>
      <c r="AN1916" s="1"/>
      <c r="AO1916" s="1"/>
      <c r="AP1916" s="1">
        <f t="shared" si="776"/>
        <v>0</v>
      </c>
      <c r="AQ1916" s="1">
        <f t="shared" si="777"/>
        <v>683.75157052348789</v>
      </c>
      <c r="AR1916" s="1"/>
      <c r="AT1916">
        <f t="shared" si="778"/>
        <v>0</v>
      </c>
      <c r="AV1916">
        <f t="shared" si="779"/>
        <v>0</v>
      </c>
      <c r="AW1916">
        <f t="shared" si="780"/>
        <v>0</v>
      </c>
      <c r="AX1916">
        <f t="shared" si="781"/>
        <v>0</v>
      </c>
    </row>
    <row r="1917" spans="5:50" x14ac:dyDescent="0.35"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>
        <f t="shared" si="775"/>
        <v>252.230509749524</v>
      </c>
      <c r="W1917" s="1"/>
      <c r="X1917" s="1"/>
      <c r="Y1917" s="1"/>
      <c r="Z1917" s="1"/>
      <c r="AA1917" s="1"/>
      <c r="AB1917" s="1"/>
      <c r="AC1917" s="1"/>
      <c r="AD1917" s="1"/>
      <c r="AE1917" s="1"/>
      <c r="AF1917" s="1">
        <f t="shared" si="773"/>
        <v>7.608241679760569E-2</v>
      </c>
      <c r="AG1917" s="1"/>
      <c r="AH1917" s="1"/>
      <c r="AI1917" s="1"/>
      <c r="AJ1917" s="1"/>
      <c r="AK1917" s="1">
        <f t="shared" si="774"/>
        <v>0.29897919713472298</v>
      </c>
      <c r="AL1917" s="1"/>
      <c r="AM1917" s="1"/>
      <c r="AN1917" s="1"/>
      <c r="AO1917" s="1"/>
      <c r="AP1917" s="1">
        <f t="shared" si="776"/>
        <v>0</v>
      </c>
      <c r="AQ1917" s="1">
        <f t="shared" si="777"/>
        <v>683.75157052348789</v>
      </c>
      <c r="AR1917" s="1"/>
      <c r="AT1917">
        <f t="shared" si="778"/>
        <v>0</v>
      </c>
      <c r="AV1917">
        <f t="shared" si="779"/>
        <v>0</v>
      </c>
      <c r="AW1917">
        <f t="shared" si="780"/>
        <v>0</v>
      </c>
      <c r="AX1917">
        <f t="shared" si="781"/>
        <v>0</v>
      </c>
    </row>
    <row r="1918" spans="5:50" x14ac:dyDescent="0.35"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>
        <f t="shared" si="775"/>
        <v>252.230509749524</v>
      </c>
      <c r="W1918" s="1"/>
      <c r="X1918" s="1"/>
      <c r="Y1918" s="1"/>
      <c r="Z1918" s="1"/>
      <c r="AA1918" s="1"/>
      <c r="AB1918" s="1"/>
      <c r="AC1918" s="1"/>
      <c r="AD1918" s="1"/>
      <c r="AE1918" s="1"/>
      <c r="AF1918" s="1">
        <f t="shared" si="773"/>
        <v>7.608241679760569E-2</v>
      </c>
      <c r="AG1918" s="1"/>
      <c r="AH1918" s="1"/>
      <c r="AI1918" s="1"/>
      <c r="AJ1918" s="1"/>
      <c r="AK1918" s="1">
        <f t="shared" si="774"/>
        <v>0.29897919713472298</v>
      </c>
      <c r="AL1918" s="1"/>
      <c r="AM1918" s="1"/>
      <c r="AN1918" s="1"/>
      <c r="AO1918" s="1"/>
      <c r="AP1918" s="1">
        <f t="shared" si="776"/>
        <v>0</v>
      </c>
      <c r="AQ1918" s="1">
        <f t="shared" si="777"/>
        <v>683.75157052348789</v>
      </c>
      <c r="AR1918" s="1"/>
      <c r="AT1918">
        <f t="shared" si="778"/>
        <v>0</v>
      </c>
      <c r="AV1918">
        <f t="shared" si="779"/>
        <v>0</v>
      </c>
      <c r="AW1918">
        <f t="shared" si="780"/>
        <v>0</v>
      </c>
      <c r="AX1918">
        <f t="shared" si="781"/>
        <v>0</v>
      </c>
    </row>
    <row r="1919" spans="5:50" x14ac:dyDescent="0.35"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>
        <f t="shared" si="775"/>
        <v>252.230509749524</v>
      </c>
      <c r="W1919" s="1"/>
      <c r="X1919" s="1"/>
      <c r="Y1919" s="1"/>
      <c r="Z1919" s="1"/>
      <c r="AA1919" s="1"/>
      <c r="AB1919" s="1"/>
      <c r="AC1919" s="1"/>
      <c r="AD1919" s="1"/>
      <c r="AE1919" s="1"/>
      <c r="AF1919" s="1">
        <f t="shared" si="773"/>
        <v>7.608241679760569E-2</v>
      </c>
      <c r="AG1919" s="1"/>
      <c r="AH1919" s="1"/>
      <c r="AI1919" s="1"/>
      <c r="AJ1919" s="1"/>
      <c r="AK1919" s="1">
        <f t="shared" si="774"/>
        <v>0.29897919713472298</v>
      </c>
      <c r="AL1919" s="1"/>
      <c r="AM1919" s="1"/>
      <c r="AN1919" s="1"/>
      <c r="AO1919" s="1"/>
      <c r="AP1919" s="1">
        <f t="shared" si="776"/>
        <v>0</v>
      </c>
      <c r="AQ1919" s="1">
        <f t="shared" si="777"/>
        <v>683.75157052348789</v>
      </c>
      <c r="AR1919" s="1"/>
      <c r="AT1919">
        <f t="shared" si="778"/>
        <v>0</v>
      </c>
      <c r="AV1919">
        <f t="shared" si="779"/>
        <v>0</v>
      </c>
      <c r="AW1919">
        <f t="shared" si="780"/>
        <v>0</v>
      </c>
      <c r="AX1919">
        <f t="shared" si="781"/>
        <v>0</v>
      </c>
    </row>
    <row r="1920" spans="5:50" x14ac:dyDescent="0.35"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>
        <f t="shared" si="775"/>
        <v>252.230509749524</v>
      </c>
      <c r="W1920" s="1"/>
      <c r="X1920" s="1"/>
      <c r="Y1920" s="1"/>
      <c r="Z1920" s="1"/>
      <c r="AA1920" s="1"/>
      <c r="AB1920" s="1"/>
      <c r="AC1920" s="1"/>
      <c r="AD1920" s="1"/>
      <c r="AE1920" s="1"/>
      <c r="AF1920" s="1">
        <f t="shared" si="773"/>
        <v>7.608241679760569E-2</v>
      </c>
      <c r="AG1920" s="1"/>
      <c r="AH1920" s="1"/>
      <c r="AI1920" s="1"/>
      <c r="AJ1920" s="1"/>
      <c r="AK1920" s="1">
        <f t="shared" si="774"/>
        <v>0.29897919713472298</v>
      </c>
      <c r="AL1920" s="1"/>
      <c r="AM1920" s="1"/>
      <c r="AN1920" s="1"/>
      <c r="AO1920" s="1"/>
      <c r="AP1920" s="1">
        <f t="shared" si="776"/>
        <v>0</v>
      </c>
      <c r="AQ1920" s="1">
        <f t="shared" si="777"/>
        <v>683.75157052348789</v>
      </c>
      <c r="AR1920" s="1"/>
      <c r="AT1920">
        <f t="shared" si="778"/>
        <v>0</v>
      </c>
      <c r="AV1920">
        <f t="shared" si="779"/>
        <v>0</v>
      </c>
      <c r="AW1920">
        <f t="shared" si="780"/>
        <v>0</v>
      </c>
      <c r="AX1920">
        <f t="shared" si="781"/>
        <v>0</v>
      </c>
    </row>
    <row r="1921" spans="5:50" x14ac:dyDescent="0.35"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>
        <f t="shared" si="775"/>
        <v>252.230509749524</v>
      </c>
      <c r="W1921" s="1"/>
      <c r="X1921" s="1"/>
      <c r="Y1921" s="1"/>
      <c r="Z1921" s="1"/>
      <c r="AA1921" s="1"/>
      <c r="AB1921" s="1"/>
      <c r="AC1921" s="1"/>
      <c r="AD1921" s="1"/>
      <c r="AE1921" s="1"/>
      <c r="AF1921" s="1">
        <f t="shared" si="773"/>
        <v>7.608241679760569E-2</v>
      </c>
      <c r="AG1921" s="1"/>
      <c r="AH1921" s="1"/>
      <c r="AI1921" s="1"/>
      <c r="AJ1921" s="1"/>
      <c r="AK1921" s="1">
        <f t="shared" si="774"/>
        <v>0.29897919713472298</v>
      </c>
      <c r="AL1921" s="1"/>
      <c r="AM1921" s="1"/>
      <c r="AN1921" s="1"/>
      <c r="AO1921" s="1"/>
      <c r="AP1921" s="1">
        <f t="shared" si="776"/>
        <v>0</v>
      </c>
      <c r="AQ1921" s="1">
        <f t="shared" si="777"/>
        <v>683.75157052348789</v>
      </c>
      <c r="AR1921" s="1"/>
      <c r="AT1921">
        <f t="shared" si="778"/>
        <v>0</v>
      </c>
      <c r="AV1921">
        <f t="shared" si="779"/>
        <v>0</v>
      </c>
      <c r="AW1921">
        <f t="shared" si="780"/>
        <v>0</v>
      </c>
      <c r="AX1921">
        <f t="shared" si="781"/>
        <v>0</v>
      </c>
    </row>
    <row r="1922" spans="5:50" x14ac:dyDescent="0.35"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>
        <f t="shared" si="775"/>
        <v>252.230509749524</v>
      </c>
      <c r="W1922" s="1"/>
      <c r="X1922" s="1"/>
      <c r="Y1922" s="1"/>
      <c r="Z1922" s="1"/>
      <c r="AA1922" s="1"/>
      <c r="AB1922" s="1"/>
      <c r="AC1922" s="1"/>
      <c r="AD1922" s="1"/>
      <c r="AE1922" s="1"/>
      <c r="AF1922" s="1">
        <f t="shared" si="773"/>
        <v>7.608241679760569E-2</v>
      </c>
      <c r="AG1922" s="1"/>
      <c r="AH1922" s="1"/>
      <c r="AI1922" s="1"/>
      <c r="AJ1922" s="1"/>
      <c r="AK1922" s="1">
        <f t="shared" si="774"/>
        <v>0.29897919713472298</v>
      </c>
      <c r="AL1922" s="1"/>
      <c r="AM1922" s="1"/>
      <c r="AN1922" s="1"/>
      <c r="AO1922" s="1"/>
      <c r="AP1922" s="1">
        <f t="shared" si="776"/>
        <v>0</v>
      </c>
      <c r="AQ1922" s="1">
        <f t="shared" si="777"/>
        <v>683.75157052348789</v>
      </c>
      <c r="AR1922" s="1"/>
      <c r="AT1922">
        <f t="shared" si="778"/>
        <v>0</v>
      </c>
      <c r="AV1922">
        <f t="shared" si="779"/>
        <v>0</v>
      </c>
      <c r="AW1922">
        <f t="shared" si="780"/>
        <v>0</v>
      </c>
      <c r="AX1922">
        <f t="shared" si="781"/>
        <v>0</v>
      </c>
    </row>
    <row r="1923" spans="5:50" x14ac:dyDescent="0.35"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>
        <f t="shared" si="775"/>
        <v>252.230509749524</v>
      </c>
      <c r="W1923" s="1"/>
      <c r="X1923" s="1"/>
      <c r="Y1923" s="1"/>
      <c r="Z1923" s="1"/>
      <c r="AA1923" s="1"/>
      <c r="AB1923" s="1"/>
      <c r="AC1923" s="1"/>
      <c r="AD1923" s="1"/>
      <c r="AE1923" s="1"/>
      <c r="AF1923" s="1">
        <f t="shared" ref="AF1923:AF1986" si="782">0.8*AF1922+0.2*MIN(1.5*B$51,MAX(0.5*B$51,V1923*B$18/(B$18-1)))</f>
        <v>7.608241679760569E-2</v>
      </c>
      <c r="AG1923" s="1"/>
      <c r="AH1923" s="1"/>
      <c r="AI1923" s="1"/>
      <c r="AJ1923" s="1"/>
      <c r="AK1923" s="1">
        <f t="shared" ref="AK1923:AK1986" si="783">$B$8*(1 + $B$54*LN(1 + AR1923/$B$10))</f>
        <v>0.29897919713472298</v>
      </c>
      <c r="AL1923" s="1"/>
      <c r="AM1923" s="1"/>
      <c r="AN1923" s="1"/>
      <c r="AO1923" s="1"/>
      <c r="AP1923" s="1">
        <f t="shared" si="776"/>
        <v>0</v>
      </c>
      <c r="AQ1923" s="1">
        <f t="shared" si="777"/>
        <v>683.75157052348789</v>
      </c>
      <c r="AR1923" s="1"/>
      <c r="AT1923">
        <f t="shared" si="778"/>
        <v>0</v>
      </c>
      <c r="AV1923">
        <f t="shared" si="779"/>
        <v>0</v>
      </c>
      <c r="AW1923">
        <f t="shared" si="780"/>
        <v>0</v>
      </c>
      <c r="AX1923">
        <f t="shared" si="781"/>
        <v>0</v>
      </c>
    </row>
    <row r="1924" spans="5:50" x14ac:dyDescent="0.35"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>
        <f t="shared" si="775"/>
        <v>252.230509749524</v>
      </c>
      <c r="W1924" s="1"/>
      <c r="X1924" s="1"/>
      <c r="Y1924" s="1"/>
      <c r="Z1924" s="1"/>
      <c r="AA1924" s="1"/>
      <c r="AB1924" s="1"/>
      <c r="AC1924" s="1"/>
      <c r="AD1924" s="1"/>
      <c r="AE1924" s="1"/>
      <c r="AF1924" s="1">
        <f t="shared" si="782"/>
        <v>7.608241679760569E-2</v>
      </c>
      <c r="AG1924" s="1"/>
      <c r="AH1924" s="1"/>
      <c r="AI1924" s="1"/>
      <c r="AJ1924" s="1"/>
      <c r="AK1924" s="1">
        <f t="shared" si="783"/>
        <v>0.29897919713472298</v>
      </c>
      <c r="AL1924" s="1"/>
      <c r="AM1924" s="1"/>
      <c r="AN1924" s="1"/>
      <c r="AO1924" s="1"/>
      <c r="AP1924" s="1">
        <f t="shared" si="776"/>
        <v>0</v>
      </c>
      <c r="AQ1924" s="1">
        <f t="shared" si="777"/>
        <v>683.75157052348789</v>
      </c>
      <c r="AR1924" s="1"/>
      <c r="AT1924">
        <f t="shared" si="778"/>
        <v>0</v>
      </c>
      <c r="AV1924">
        <f t="shared" si="779"/>
        <v>0</v>
      </c>
      <c r="AW1924">
        <f t="shared" si="780"/>
        <v>0</v>
      </c>
      <c r="AX1924">
        <f t="shared" si="781"/>
        <v>0</v>
      </c>
    </row>
    <row r="1925" spans="5:50" x14ac:dyDescent="0.35"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>
        <f t="shared" si="775"/>
        <v>252.230509749524</v>
      </c>
      <c r="W1925" s="1"/>
      <c r="X1925" s="1"/>
      <c r="Y1925" s="1"/>
      <c r="Z1925" s="1"/>
      <c r="AA1925" s="1"/>
      <c r="AB1925" s="1"/>
      <c r="AC1925" s="1"/>
      <c r="AD1925" s="1"/>
      <c r="AE1925" s="1"/>
      <c r="AF1925" s="1">
        <f t="shared" si="782"/>
        <v>7.608241679760569E-2</v>
      </c>
      <c r="AG1925" s="1"/>
      <c r="AH1925" s="1"/>
      <c r="AI1925" s="1"/>
      <c r="AJ1925" s="1"/>
      <c r="AK1925" s="1">
        <f t="shared" si="783"/>
        <v>0.29897919713472298</v>
      </c>
      <c r="AL1925" s="1"/>
      <c r="AM1925" s="1"/>
      <c r="AN1925" s="1"/>
      <c r="AO1925" s="1"/>
      <c r="AP1925" s="1">
        <f t="shared" si="776"/>
        <v>0</v>
      </c>
      <c r="AQ1925" s="1">
        <f t="shared" si="777"/>
        <v>683.75157052348789</v>
      </c>
      <c r="AR1925" s="1"/>
      <c r="AT1925">
        <f t="shared" si="778"/>
        <v>0</v>
      </c>
      <c r="AV1925">
        <f t="shared" si="779"/>
        <v>0</v>
      </c>
      <c r="AW1925">
        <f t="shared" si="780"/>
        <v>0</v>
      </c>
      <c r="AX1925">
        <f t="shared" si="781"/>
        <v>0</v>
      </c>
    </row>
    <row r="1926" spans="5:50" x14ac:dyDescent="0.35"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>
        <f t="shared" si="775"/>
        <v>252.230509749524</v>
      </c>
      <c r="W1926" s="1"/>
      <c r="X1926" s="1"/>
      <c r="Y1926" s="1"/>
      <c r="Z1926" s="1"/>
      <c r="AA1926" s="1"/>
      <c r="AB1926" s="1"/>
      <c r="AC1926" s="1"/>
      <c r="AD1926" s="1"/>
      <c r="AE1926" s="1"/>
      <c r="AF1926" s="1">
        <f t="shared" si="782"/>
        <v>7.608241679760569E-2</v>
      </c>
      <c r="AG1926" s="1"/>
      <c r="AH1926" s="1"/>
      <c r="AI1926" s="1"/>
      <c r="AJ1926" s="1"/>
      <c r="AK1926" s="1">
        <f t="shared" si="783"/>
        <v>0.29897919713472298</v>
      </c>
      <c r="AL1926" s="1"/>
      <c r="AM1926" s="1"/>
      <c r="AN1926" s="1"/>
      <c r="AO1926" s="1"/>
      <c r="AP1926" s="1">
        <f t="shared" si="776"/>
        <v>0</v>
      </c>
      <c r="AQ1926" s="1">
        <f t="shared" si="777"/>
        <v>683.75157052348789</v>
      </c>
      <c r="AR1926" s="1"/>
      <c r="AT1926">
        <f t="shared" si="778"/>
        <v>0</v>
      </c>
      <c r="AV1926">
        <f t="shared" si="779"/>
        <v>0</v>
      </c>
      <c r="AW1926">
        <f t="shared" si="780"/>
        <v>0</v>
      </c>
      <c r="AX1926">
        <f t="shared" si="781"/>
        <v>0</v>
      </c>
    </row>
    <row r="1927" spans="5:50" x14ac:dyDescent="0.35"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>
        <f t="shared" si="775"/>
        <v>252.230509749524</v>
      </c>
      <c r="W1927" s="1"/>
      <c r="X1927" s="1"/>
      <c r="Y1927" s="1"/>
      <c r="Z1927" s="1"/>
      <c r="AA1927" s="1"/>
      <c r="AB1927" s="1"/>
      <c r="AC1927" s="1"/>
      <c r="AD1927" s="1"/>
      <c r="AE1927" s="1"/>
      <c r="AF1927" s="1">
        <f t="shared" si="782"/>
        <v>7.608241679760569E-2</v>
      </c>
      <c r="AG1927" s="1"/>
      <c r="AH1927" s="1"/>
      <c r="AI1927" s="1"/>
      <c r="AJ1927" s="1"/>
      <c r="AK1927" s="1">
        <f t="shared" si="783"/>
        <v>0.29897919713472298</v>
      </c>
      <c r="AL1927" s="1"/>
      <c r="AM1927" s="1"/>
      <c r="AN1927" s="1"/>
      <c r="AO1927" s="1"/>
      <c r="AP1927" s="1">
        <f t="shared" si="776"/>
        <v>0</v>
      </c>
      <c r="AQ1927" s="1">
        <f t="shared" si="777"/>
        <v>683.75157052348789</v>
      </c>
      <c r="AR1927" s="1"/>
      <c r="AT1927">
        <f t="shared" si="778"/>
        <v>0</v>
      </c>
      <c r="AV1927">
        <f t="shared" si="779"/>
        <v>0</v>
      </c>
      <c r="AW1927">
        <f t="shared" si="780"/>
        <v>0</v>
      </c>
      <c r="AX1927">
        <f t="shared" si="781"/>
        <v>0</v>
      </c>
    </row>
    <row r="1928" spans="5:50" x14ac:dyDescent="0.35"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>
        <f t="shared" si="775"/>
        <v>252.230509749524</v>
      </c>
      <c r="W1928" s="1"/>
      <c r="X1928" s="1"/>
      <c r="Y1928" s="1"/>
      <c r="Z1928" s="1"/>
      <c r="AA1928" s="1"/>
      <c r="AB1928" s="1"/>
      <c r="AC1928" s="1"/>
      <c r="AD1928" s="1"/>
      <c r="AE1928" s="1"/>
      <c r="AF1928" s="1">
        <f t="shared" si="782"/>
        <v>7.608241679760569E-2</v>
      </c>
      <c r="AG1928" s="1"/>
      <c r="AH1928" s="1"/>
      <c r="AI1928" s="1"/>
      <c r="AJ1928" s="1"/>
      <c r="AK1928" s="1">
        <f t="shared" si="783"/>
        <v>0.29897919713472298</v>
      </c>
      <c r="AL1928" s="1"/>
      <c r="AM1928" s="1"/>
      <c r="AN1928" s="1"/>
      <c r="AO1928" s="1"/>
      <c r="AP1928" s="1">
        <f t="shared" si="776"/>
        <v>0</v>
      </c>
      <c r="AQ1928" s="1">
        <f t="shared" si="777"/>
        <v>683.75157052348789</v>
      </c>
      <c r="AR1928" s="1"/>
      <c r="AT1928">
        <f t="shared" si="778"/>
        <v>0</v>
      </c>
      <c r="AV1928">
        <f t="shared" si="779"/>
        <v>0</v>
      </c>
      <c r="AW1928">
        <f t="shared" si="780"/>
        <v>0</v>
      </c>
      <c r="AX1928">
        <f t="shared" si="781"/>
        <v>0</v>
      </c>
    </row>
    <row r="1929" spans="5:50" x14ac:dyDescent="0.35"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>
        <f t="shared" si="775"/>
        <v>252.230509749524</v>
      </c>
      <c r="W1929" s="1"/>
      <c r="X1929" s="1"/>
      <c r="Y1929" s="1"/>
      <c r="Z1929" s="1"/>
      <c r="AA1929" s="1"/>
      <c r="AB1929" s="1"/>
      <c r="AC1929" s="1"/>
      <c r="AD1929" s="1"/>
      <c r="AE1929" s="1"/>
      <c r="AF1929" s="1">
        <f t="shared" si="782"/>
        <v>7.608241679760569E-2</v>
      </c>
      <c r="AG1929" s="1"/>
      <c r="AH1929" s="1"/>
      <c r="AI1929" s="1"/>
      <c r="AJ1929" s="1"/>
      <c r="AK1929" s="1">
        <f t="shared" si="783"/>
        <v>0.29897919713472298</v>
      </c>
      <c r="AL1929" s="1"/>
      <c r="AM1929" s="1"/>
      <c r="AN1929" s="1"/>
      <c r="AO1929" s="1"/>
      <c r="AP1929" s="1">
        <f t="shared" si="776"/>
        <v>0</v>
      </c>
      <c r="AQ1929" s="1">
        <f t="shared" si="777"/>
        <v>683.75157052348789</v>
      </c>
      <c r="AR1929" s="1"/>
      <c r="AT1929">
        <f t="shared" si="778"/>
        <v>0</v>
      </c>
      <c r="AV1929">
        <f t="shared" si="779"/>
        <v>0</v>
      </c>
      <c r="AW1929">
        <f t="shared" si="780"/>
        <v>0</v>
      </c>
      <c r="AX1929">
        <f t="shared" si="781"/>
        <v>0</v>
      </c>
    </row>
    <row r="1930" spans="5:50" x14ac:dyDescent="0.35"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>
        <f t="shared" si="775"/>
        <v>252.230509749524</v>
      </c>
      <c r="W1930" s="1"/>
      <c r="X1930" s="1"/>
      <c r="Y1930" s="1"/>
      <c r="Z1930" s="1"/>
      <c r="AA1930" s="1"/>
      <c r="AB1930" s="1"/>
      <c r="AC1930" s="1"/>
      <c r="AD1930" s="1"/>
      <c r="AE1930" s="1"/>
      <c r="AF1930" s="1">
        <f t="shared" si="782"/>
        <v>7.608241679760569E-2</v>
      </c>
      <c r="AG1930" s="1"/>
      <c r="AH1930" s="1"/>
      <c r="AI1930" s="1"/>
      <c r="AJ1930" s="1"/>
      <c r="AK1930" s="1">
        <f t="shared" si="783"/>
        <v>0.29897919713472298</v>
      </c>
      <c r="AL1930" s="1"/>
      <c r="AM1930" s="1"/>
      <c r="AN1930" s="1"/>
      <c r="AO1930" s="1"/>
      <c r="AP1930" s="1">
        <f t="shared" si="776"/>
        <v>0</v>
      </c>
      <c r="AQ1930" s="1">
        <f t="shared" si="777"/>
        <v>683.75157052348789</v>
      </c>
      <c r="AR1930" s="1"/>
      <c r="AT1930">
        <f t="shared" si="778"/>
        <v>0</v>
      </c>
      <c r="AV1930">
        <f t="shared" si="779"/>
        <v>0</v>
      </c>
      <c r="AW1930">
        <f t="shared" si="780"/>
        <v>0</v>
      </c>
      <c r="AX1930">
        <f t="shared" si="781"/>
        <v>0</v>
      </c>
    </row>
    <row r="1931" spans="5:50" x14ac:dyDescent="0.35"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>
        <f t="shared" si="775"/>
        <v>252.230509749524</v>
      </c>
      <c r="W1931" s="1"/>
      <c r="X1931" s="1"/>
      <c r="Y1931" s="1"/>
      <c r="Z1931" s="1"/>
      <c r="AA1931" s="1"/>
      <c r="AB1931" s="1"/>
      <c r="AC1931" s="1"/>
      <c r="AD1931" s="1"/>
      <c r="AE1931" s="1"/>
      <c r="AF1931" s="1">
        <f t="shared" si="782"/>
        <v>7.608241679760569E-2</v>
      </c>
      <c r="AG1931" s="1"/>
      <c r="AH1931" s="1"/>
      <c r="AI1931" s="1"/>
      <c r="AJ1931" s="1"/>
      <c r="AK1931" s="1">
        <f t="shared" si="783"/>
        <v>0.29897919713472298</v>
      </c>
      <c r="AL1931" s="1"/>
      <c r="AM1931" s="1"/>
      <c r="AN1931" s="1"/>
      <c r="AO1931" s="1"/>
      <c r="AP1931" s="1">
        <f t="shared" si="776"/>
        <v>0</v>
      </c>
      <c r="AQ1931" s="1">
        <f t="shared" si="777"/>
        <v>683.75157052348789</v>
      </c>
      <c r="AR1931" s="1"/>
      <c r="AT1931">
        <f t="shared" si="778"/>
        <v>0</v>
      </c>
      <c r="AV1931">
        <f t="shared" si="779"/>
        <v>0</v>
      </c>
      <c r="AW1931">
        <f t="shared" si="780"/>
        <v>0</v>
      </c>
      <c r="AX1931">
        <f t="shared" si="781"/>
        <v>0</v>
      </c>
    </row>
    <row r="1932" spans="5:50" x14ac:dyDescent="0.35"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>
        <f t="shared" si="775"/>
        <v>252.230509749524</v>
      </c>
      <c r="W1932" s="1"/>
      <c r="X1932" s="1"/>
      <c r="Y1932" s="1"/>
      <c r="Z1932" s="1"/>
      <c r="AA1932" s="1"/>
      <c r="AB1932" s="1"/>
      <c r="AC1932" s="1"/>
      <c r="AD1932" s="1"/>
      <c r="AE1932" s="1"/>
      <c r="AF1932" s="1">
        <f t="shared" si="782"/>
        <v>7.608241679760569E-2</v>
      </c>
      <c r="AG1932" s="1"/>
      <c r="AH1932" s="1"/>
      <c r="AI1932" s="1"/>
      <c r="AJ1932" s="1"/>
      <c r="AK1932" s="1">
        <f t="shared" si="783"/>
        <v>0.29897919713472298</v>
      </c>
      <c r="AL1932" s="1"/>
      <c r="AM1932" s="1"/>
      <c r="AN1932" s="1"/>
      <c r="AO1932" s="1"/>
      <c r="AP1932" s="1">
        <f t="shared" si="776"/>
        <v>0</v>
      </c>
      <c r="AQ1932" s="1">
        <f t="shared" si="777"/>
        <v>683.75157052348789</v>
      </c>
      <c r="AR1932" s="1"/>
      <c r="AT1932">
        <f t="shared" si="778"/>
        <v>0</v>
      </c>
      <c r="AV1932">
        <f t="shared" si="779"/>
        <v>0</v>
      </c>
      <c r="AW1932">
        <f t="shared" si="780"/>
        <v>0</v>
      </c>
      <c r="AX1932">
        <f t="shared" si="781"/>
        <v>0</v>
      </c>
    </row>
    <row r="1933" spans="5:50" x14ac:dyDescent="0.35"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>
        <f t="shared" si="775"/>
        <v>252.230509749524</v>
      </c>
      <c r="W1933" s="1"/>
      <c r="X1933" s="1"/>
      <c r="Y1933" s="1"/>
      <c r="Z1933" s="1"/>
      <c r="AA1933" s="1"/>
      <c r="AB1933" s="1"/>
      <c r="AC1933" s="1"/>
      <c r="AD1933" s="1"/>
      <c r="AE1933" s="1"/>
      <c r="AF1933" s="1">
        <f t="shared" si="782"/>
        <v>7.608241679760569E-2</v>
      </c>
      <c r="AG1933" s="1"/>
      <c r="AH1933" s="1"/>
      <c r="AI1933" s="1"/>
      <c r="AJ1933" s="1"/>
      <c r="AK1933" s="1">
        <f t="shared" si="783"/>
        <v>0.29897919713472298</v>
      </c>
      <c r="AL1933" s="1"/>
      <c r="AM1933" s="1"/>
      <c r="AN1933" s="1"/>
      <c r="AO1933" s="1"/>
      <c r="AP1933" s="1">
        <f t="shared" si="776"/>
        <v>0</v>
      </c>
      <c r="AQ1933" s="1">
        <f t="shared" si="777"/>
        <v>683.75157052348789</v>
      </c>
      <c r="AR1933" s="1"/>
      <c r="AT1933">
        <f t="shared" si="778"/>
        <v>0</v>
      </c>
      <c r="AV1933">
        <f t="shared" si="779"/>
        <v>0</v>
      </c>
      <c r="AW1933">
        <f t="shared" si="780"/>
        <v>0</v>
      </c>
      <c r="AX1933">
        <f t="shared" si="781"/>
        <v>0</v>
      </c>
    </row>
    <row r="1934" spans="5:50" x14ac:dyDescent="0.35"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>
        <f t="shared" si="775"/>
        <v>252.230509749524</v>
      </c>
      <c r="W1934" s="1"/>
      <c r="X1934" s="1"/>
      <c r="Y1934" s="1"/>
      <c r="Z1934" s="1"/>
      <c r="AA1934" s="1"/>
      <c r="AB1934" s="1"/>
      <c r="AC1934" s="1"/>
      <c r="AD1934" s="1"/>
      <c r="AE1934" s="1"/>
      <c r="AF1934" s="1">
        <f t="shared" si="782"/>
        <v>7.608241679760569E-2</v>
      </c>
      <c r="AG1934" s="1"/>
      <c r="AH1934" s="1"/>
      <c r="AI1934" s="1"/>
      <c r="AJ1934" s="1"/>
      <c r="AK1934" s="1">
        <f t="shared" si="783"/>
        <v>0.29897919713472298</v>
      </c>
      <c r="AL1934" s="1"/>
      <c r="AM1934" s="1"/>
      <c r="AN1934" s="1"/>
      <c r="AO1934" s="1"/>
      <c r="AP1934" s="1">
        <f t="shared" si="776"/>
        <v>0</v>
      </c>
      <c r="AQ1934" s="1">
        <f t="shared" si="777"/>
        <v>683.75157052348789</v>
      </c>
      <c r="AR1934" s="1"/>
      <c r="AT1934">
        <f t="shared" si="778"/>
        <v>0</v>
      </c>
      <c r="AV1934">
        <f t="shared" si="779"/>
        <v>0</v>
      </c>
      <c r="AW1934">
        <f t="shared" si="780"/>
        <v>0</v>
      </c>
      <c r="AX1934">
        <f t="shared" si="781"/>
        <v>0</v>
      </c>
    </row>
    <row r="1935" spans="5:50" x14ac:dyDescent="0.35"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>
        <f t="shared" si="775"/>
        <v>252.230509749524</v>
      </c>
      <c r="W1935" s="1"/>
      <c r="X1935" s="1"/>
      <c r="Y1935" s="1"/>
      <c r="Z1935" s="1"/>
      <c r="AA1935" s="1"/>
      <c r="AB1935" s="1"/>
      <c r="AC1935" s="1"/>
      <c r="AD1935" s="1"/>
      <c r="AE1935" s="1"/>
      <c r="AF1935" s="1">
        <f t="shared" si="782"/>
        <v>7.608241679760569E-2</v>
      </c>
      <c r="AG1935" s="1"/>
      <c r="AH1935" s="1"/>
      <c r="AI1935" s="1"/>
      <c r="AJ1935" s="1"/>
      <c r="AK1935" s="1">
        <f t="shared" si="783"/>
        <v>0.29897919713472298</v>
      </c>
      <c r="AL1935" s="1"/>
      <c r="AM1935" s="1"/>
      <c r="AN1935" s="1"/>
      <c r="AO1935" s="1"/>
      <c r="AP1935" s="1">
        <f t="shared" si="776"/>
        <v>0</v>
      </c>
      <c r="AQ1935" s="1">
        <f t="shared" si="777"/>
        <v>683.75157052348789</v>
      </c>
      <c r="AR1935" s="1"/>
      <c r="AT1935">
        <f t="shared" si="778"/>
        <v>0</v>
      </c>
      <c r="AV1935">
        <f t="shared" si="779"/>
        <v>0</v>
      </c>
      <c r="AW1935">
        <f t="shared" si="780"/>
        <v>0</v>
      </c>
      <c r="AX1935">
        <f t="shared" si="781"/>
        <v>0</v>
      </c>
    </row>
    <row r="1936" spans="5:50" x14ac:dyDescent="0.35"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>
        <f t="shared" si="775"/>
        <v>252.230509749524</v>
      </c>
      <c r="W1936" s="1"/>
      <c r="X1936" s="1"/>
      <c r="Y1936" s="1"/>
      <c r="Z1936" s="1"/>
      <c r="AA1936" s="1"/>
      <c r="AB1936" s="1"/>
      <c r="AC1936" s="1"/>
      <c r="AD1936" s="1"/>
      <c r="AE1936" s="1"/>
      <c r="AF1936" s="1">
        <f t="shared" si="782"/>
        <v>7.608241679760569E-2</v>
      </c>
      <c r="AG1936" s="1"/>
      <c r="AH1936" s="1"/>
      <c r="AI1936" s="1"/>
      <c r="AJ1936" s="1"/>
      <c r="AK1936" s="1">
        <f t="shared" si="783"/>
        <v>0.29897919713472298</v>
      </c>
      <c r="AL1936" s="1"/>
      <c r="AM1936" s="1"/>
      <c r="AN1936" s="1"/>
      <c r="AO1936" s="1"/>
      <c r="AP1936" s="1">
        <f t="shared" si="776"/>
        <v>0</v>
      </c>
      <c r="AQ1936" s="1">
        <f t="shared" si="777"/>
        <v>683.75157052348789</v>
      </c>
      <c r="AR1936" s="1"/>
      <c r="AT1936">
        <f t="shared" si="778"/>
        <v>0</v>
      </c>
      <c r="AV1936">
        <f t="shared" si="779"/>
        <v>0</v>
      </c>
      <c r="AW1936">
        <f t="shared" si="780"/>
        <v>0</v>
      </c>
      <c r="AX1936">
        <f t="shared" si="781"/>
        <v>0</v>
      </c>
    </row>
    <row r="1937" spans="5:50" x14ac:dyDescent="0.35"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>
        <f t="shared" si="775"/>
        <v>252.230509749524</v>
      </c>
      <c r="W1937" s="1"/>
      <c r="X1937" s="1"/>
      <c r="Y1937" s="1"/>
      <c r="Z1937" s="1"/>
      <c r="AA1937" s="1"/>
      <c r="AB1937" s="1"/>
      <c r="AC1937" s="1"/>
      <c r="AD1937" s="1"/>
      <c r="AE1937" s="1"/>
      <c r="AF1937" s="1">
        <f t="shared" si="782"/>
        <v>7.608241679760569E-2</v>
      </c>
      <c r="AG1937" s="1"/>
      <c r="AH1937" s="1"/>
      <c r="AI1937" s="1"/>
      <c r="AJ1937" s="1"/>
      <c r="AK1937" s="1">
        <f t="shared" si="783"/>
        <v>0.29897919713472298</v>
      </c>
      <c r="AL1937" s="1"/>
      <c r="AM1937" s="1"/>
      <c r="AN1937" s="1"/>
      <c r="AO1937" s="1"/>
      <c r="AP1937" s="1">
        <f t="shared" si="776"/>
        <v>0</v>
      </c>
      <c r="AQ1937" s="1">
        <f t="shared" si="777"/>
        <v>683.75157052348789</v>
      </c>
      <c r="AR1937" s="1"/>
      <c r="AT1937">
        <f t="shared" si="778"/>
        <v>0</v>
      </c>
      <c r="AV1937">
        <f t="shared" si="779"/>
        <v>0</v>
      </c>
      <c r="AW1937">
        <f t="shared" si="780"/>
        <v>0</v>
      </c>
      <c r="AX1937">
        <f t="shared" si="781"/>
        <v>0</v>
      </c>
    </row>
    <row r="1938" spans="5:50" x14ac:dyDescent="0.35"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>
        <f t="shared" si="775"/>
        <v>252.230509749524</v>
      </c>
      <c r="W1938" s="1"/>
      <c r="X1938" s="1"/>
      <c r="Y1938" s="1"/>
      <c r="Z1938" s="1"/>
      <c r="AA1938" s="1"/>
      <c r="AB1938" s="1"/>
      <c r="AC1938" s="1"/>
      <c r="AD1938" s="1"/>
      <c r="AE1938" s="1"/>
      <c r="AF1938" s="1">
        <f t="shared" si="782"/>
        <v>7.608241679760569E-2</v>
      </c>
      <c r="AG1938" s="1"/>
      <c r="AH1938" s="1"/>
      <c r="AI1938" s="1"/>
      <c r="AJ1938" s="1"/>
      <c r="AK1938" s="1">
        <f t="shared" si="783"/>
        <v>0.29897919713472298</v>
      </c>
      <c r="AL1938" s="1"/>
      <c r="AM1938" s="1"/>
      <c r="AN1938" s="1"/>
      <c r="AO1938" s="1"/>
      <c r="AP1938" s="1">
        <f t="shared" si="776"/>
        <v>0</v>
      </c>
      <c r="AQ1938" s="1">
        <f t="shared" si="777"/>
        <v>683.75157052348789</v>
      </c>
      <c r="AR1938" s="1"/>
      <c r="AT1938">
        <f t="shared" si="778"/>
        <v>0</v>
      </c>
      <c r="AV1938">
        <f t="shared" si="779"/>
        <v>0</v>
      </c>
      <c r="AW1938">
        <f t="shared" si="780"/>
        <v>0</v>
      </c>
      <c r="AX1938">
        <f t="shared" si="781"/>
        <v>0</v>
      </c>
    </row>
    <row r="1939" spans="5:50" x14ac:dyDescent="0.35"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>
        <f t="shared" si="775"/>
        <v>252.230509749524</v>
      </c>
      <c r="W1939" s="1"/>
      <c r="X1939" s="1"/>
      <c r="Y1939" s="1"/>
      <c r="Z1939" s="1"/>
      <c r="AA1939" s="1"/>
      <c r="AB1939" s="1"/>
      <c r="AC1939" s="1"/>
      <c r="AD1939" s="1"/>
      <c r="AE1939" s="1"/>
      <c r="AF1939" s="1">
        <f t="shared" si="782"/>
        <v>7.608241679760569E-2</v>
      </c>
      <c r="AG1939" s="1"/>
      <c r="AH1939" s="1"/>
      <c r="AI1939" s="1"/>
      <c r="AJ1939" s="1"/>
      <c r="AK1939" s="1">
        <f t="shared" si="783"/>
        <v>0.29897919713472298</v>
      </c>
      <c r="AL1939" s="1"/>
      <c r="AM1939" s="1"/>
      <c r="AN1939" s="1"/>
      <c r="AO1939" s="1"/>
      <c r="AP1939" s="1">
        <f t="shared" si="776"/>
        <v>0</v>
      </c>
      <c r="AQ1939" s="1">
        <f t="shared" si="777"/>
        <v>683.75157052348789</v>
      </c>
      <c r="AR1939" s="1"/>
      <c r="AT1939">
        <f t="shared" si="778"/>
        <v>0</v>
      </c>
      <c r="AV1939">
        <f t="shared" si="779"/>
        <v>0</v>
      </c>
      <c r="AW1939">
        <f t="shared" si="780"/>
        <v>0</v>
      </c>
      <c r="AX1939">
        <f t="shared" si="781"/>
        <v>0</v>
      </c>
    </row>
    <row r="1940" spans="5:50" x14ac:dyDescent="0.35"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>
        <f t="shared" si="775"/>
        <v>252.230509749524</v>
      </c>
      <c r="W1940" s="1"/>
      <c r="X1940" s="1"/>
      <c r="Y1940" s="1"/>
      <c r="Z1940" s="1"/>
      <c r="AA1940" s="1"/>
      <c r="AB1940" s="1"/>
      <c r="AC1940" s="1"/>
      <c r="AD1940" s="1"/>
      <c r="AE1940" s="1"/>
      <c r="AF1940" s="1">
        <f t="shared" si="782"/>
        <v>7.608241679760569E-2</v>
      </c>
      <c r="AG1940" s="1"/>
      <c r="AH1940" s="1"/>
      <c r="AI1940" s="1"/>
      <c r="AJ1940" s="1"/>
      <c r="AK1940" s="1">
        <f t="shared" si="783"/>
        <v>0.29897919713472298</v>
      </c>
      <c r="AL1940" s="1"/>
      <c r="AM1940" s="1"/>
      <c r="AN1940" s="1"/>
      <c r="AO1940" s="1"/>
      <c r="AP1940" s="1">
        <f t="shared" si="776"/>
        <v>0</v>
      </c>
      <c r="AQ1940" s="1">
        <f t="shared" si="777"/>
        <v>683.75157052348789</v>
      </c>
      <c r="AR1940" s="1"/>
      <c r="AT1940">
        <f t="shared" si="778"/>
        <v>0</v>
      </c>
      <c r="AV1940">
        <f t="shared" si="779"/>
        <v>0</v>
      </c>
      <c r="AW1940">
        <f t="shared" si="780"/>
        <v>0</v>
      </c>
      <c r="AX1940">
        <f t="shared" si="781"/>
        <v>0</v>
      </c>
    </row>
    <row r="1941" spans="5:50" x14ac:dyDescent="0.35"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>
        <f t="shared" si="775"/>
        <v>252.230509749524</v>
      </c>
      <c r="W1941" s="1"/>
      <c r="X1941" s="1"/>
      <c r="Y1941" s="1"/>
      <c r="Z1941" s="1"/>
      <c r="AA1941" s="1"/>
      <c r="AB1941" s="1"/>
      <c r="AC1941" s="1"/>
      <c r="AD1941" s="1"/>
      <c r="AE1941" s="1"/>
      <c r="AF1941" s="1">
        <f t="shared" si="782"/>
        <v>7.608241679760569E-2</v>
      </c>
      <c r="AG1941" s="1"/>
      <c r="AH1941" s="1"/>
      <c r="AI1941" s="1"/>
      <c r="AJ1941" s="1"/>
      <c r="AK1941" s="1">
        <f t="shared" si="783"/>
        <v>0.29897919713472298</v>
      </c>
      <c r="AL1941" s="1"/>
      <c r="AM1941" s="1"/>
      <c r="AN1941" s="1"/>
      <c r="AO1941" s="1"/>
      <c r="AP1941" s="1">
        <f t="shared" si="776"/>
        <v>0</v>
      </c>
      <c r="AQ1941" s="1">
        <f t="shared" si="777"/>
        <v>683.75157052348789</v>
      </c>
      <c r="AR1941" s="1"/>
      <c r="AT1941">
        <f t="shared" si="778"/>
        <v>0</v>
      </c>
      <c r="AV1941">
        <f t="shared" si="779"/>
        <v>0</v>
      </c>
      <c r="AW1941">
        <f t="shared" si="780"/>
        <v>0</v>
      </c>
      <c r="AX1941">
        <f t="shared" si="781"/>
        <v>0</v>
      </c>
    </row>
    <row r="1942" spans="5:50" x14ac:dyDescent="0.35"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>
        <f t="shared" si="775"/>
        <v>252.230509749524</v>
      </c>
      <c r="W1942" s="1"/>
      <c r="X1942" s="1"/>
      <c r="Y1942" s="1"/>
      <c r="Z1942" s="1"/>
      <c r="AA1942" s="1"/>
      <c r="AB1942" s="1"/>
      <c r="AC1942" s="1"/>
      <c r="AD1942" s="1"/>
      <c r="AE1942" s="1"/>
      <c r="AF1942" s="1">
        <f t="shared" si="782"/>
        <v>7.608241679760569E-2</v>
      </c>
      <c r="AG1942" s="1"/>
      <c r="AH1942" s="1"/>
      <c r="AI1942" s="1"/>
      <c r="AJ1942" s="1"/>
      <c r="AK1942" s="1">
        <f t="shared" si="783"/>
        <v>0.29897919713472298</v>
      </c>
      <c r="AL1942" s="1"/>
      <c r="AM1942" s="1"/>
      <c r="AN1942" s="1"/>
      <c r="AO1942" s="1"/>
      <c r="AP1942" s="1">
        <f t="shared" si="776"/>
        <v>0</v>
      </c>
      <c r="AQ1942" s="1">
        <f t="shared" si="777"/>
        <v>683.75157052348789</v>
      </c>
      <c r="AR1942" s="1"/>
      <c r="AT1942">
        <f t="shared" si="778"/>
        <v>0</v>
      </c>
      <c r="AV1942">
        <f t="shared" si="779"/>
        <v>0</v>
      </c>
      <c r="AW1942">
        <f t="shared" si="780"/>
        <v>0</v>
      </c>
      <c r="AX1942">
        <f t="shared" si="781"/>
        <v>0</v>
      </c>
    </row>
    <row r="1943" spans="5:50" x14ac:dyDescent="0.35"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>
        <f t="shared" si="775"/>
        <v>252.230509749524</v>
      </c>
      <c r="W1943" s="1"/>
      <c r="X1943" s="1"/>
      <c r="Y1943" s="1"/>
      <c r="Z1943" s="1"/>
      <c r="AA1943" s="1"/>
      <c r="AB1943" s="1"/>
      <c r="AC1943" s="1"/>
      <c r="AD1943" s="1"/>
      <c r="AE1943" s="1"/>
      <c r="AF1943" s="1">
        <f t="shared" si="782"/>
        <v>7.608241679760569E-2</v>
      </c>
      <c r="AG1943" s="1"/>
      <c r="AH1943" s="1"/>
      <c r="AI1943" s="1"/>
      <c r="AJ1943" s="1"/>
      <c r="AK1943" s="1">
        <f t="shared" si="783"/>
        <v>0.29897919713472298</v>
      </c>
      <c r="AL1943" s="1"/>
      <c r="AM1943" s="1"/>
      <c r="AN1943" s="1"/>
      <c r="AO1943" s="1"/>
      <c r="AP1943" s="1">
        <f t="shared" si="776"/>
        <v>0</v>
      </c>
      <c r="AQ1943" s="1">
        <f t="shared" si="777"/>
        <v>683.75157052348789</v>
      </c>
      <c r="AR1943" s="1"/>
      <c r="AT1943">
        <f t="shared" si="778"/>
        <v>0</v>
      </c>
      <c r="AV1943">
        <f t="shared" si="779"/>
        <v>0</v>
      </c>
      <c r="AW1943">
        <f t="shared" si="780"/>
        <v>0</v>
      </c>
      <c r="AX1943">
        <f t="shared" si="781"/>
        <v>0</v>
      </c>
    </row>
    <row r="1944" spans="5:50" x14ac:dyDescent="0.35"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>
        <f t="shared" si="775"/>
        <v>252.230509749524</v>
      </c>
      <c r="W1944" s="1"/>
      <c r="X1944" s="1"/>
      <c r="Y1944" s="1"/>
      <c r="Z1944" s="1"/>
      <c r="AA1944" s="1"/>
      <c r="AB1944" s="1"/>
      <c r="AC1944" s="1"/>
      <c r="AD1944" s="1"/>
      <c r="AE1944" s="1"/>
      <c r="AF1944" s="1">
        <f t="shared" si="782"/>
        <v>7.608241679760569E-2</v>
      </c>
      <c r="AG1944" s="1"/>
      <c r="AH1944" s="1"/>
      <c r="AI1944" s="1"/>
      <c r="AJ1944" s="1"/>
      <c r="AK1944" s="1">
        <f t="shared" si="783"/>
        <v>0.29897919713472298</v>
      </c>
      <c r="AL1944" s="1"/>
      <c r="AM1944" s="1"/>
      <c r="AN1944" s="1"/>
      <c r="AO1944" s="1"/>
      <c r="AP1944" s="1">
        <f t="shared" si="776"/>
        <v>0</v>
      </c>
      <c r="AQ1944" s="1">
        <f t="shared" si="777"/>
        <v>683.75157052348789</v>
      </c>
      <c r="AR1944" s="1"/>
      <c r="AT1944">
        <f t="shared" si="778"/>
        <v>0</v>
      </c>
      <c r="AV1944">
        <f t="shared" si="779"/>
        <v>0</v>
      </c>
      <c r="AW1944">
        <f t="shared" si="780"/>
        <v>0</v>
      </c>
      <c r="AX1944">
        <f t="shared" si="781"/>
        <v>0</v>
      </c>
    </row>
    <row r="1945" spans="5:50" x14ac:dyDescent="0.35"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>
        <f t="shared" si="775"/>
        <v>252.230509749524</v>
      </c>
      <c r="W1945" s="1"/>
      <c r="X1945" s="1"/>
      <c r="Y1945" s="1"/>
      <c r="Z1945" s="1"/>
      <c r="AA1945" s="1"/>
      <c r="AB1945" s="1"/>
      <c r="AC1945" s="1"/>
      <c r="AD1945" s="1"/>
      <c r="AE1945" s="1"/>
      <c r="AF1945" s="1">
        <f t="shared" si="782"/>
        <v>7.608241679760569E-2</v>
      </c>
      <c r="AG1945" s="1"/>
      <c r="AH1945" s="1"/>
      <c r="AI1945" s="1"/>
      <c r="AJ1945" s="1"/>
      <c r="AK1945" s="1">
        <f t="shared" si="783"/>
        <v>0.29897919713472298</v>
      </c>
      <c r="AL1945" s="1"/>
      <c r="AM1945" s="1"/>
      <c r="AN1945" s="1"/>
      <c r="AO1945" s="1"/>
      <c r="AP1945" s="1">
        <f t="shared" si="776"/>
        <v>0</v>
      </c>
      <c r="AQ1945" s="1">
        <f t="shared" si="777"/>
        <v>683.75157052348789</v>
      </c>
      <c r="AR1945" s="1"/>
      <c r="AT1945">
        <f t="shared" si="778"/>
        <v>0</v>
      </c>
      <c r="AV1945">
        <f t="shared" si="779"/>
        <v>0</v>
      </c>
      <c r="AW1945">
        <f t="shared" si="780"/>
        <v>0</v>
      </c>
      <c r="AX1945">
        <f t="shared" si="781"/>
        <v>0</v>
      </c>
    </row>
    <row r="1946" spans="5:50" x14ac:dyDescent="0.35"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>
        <f t="shared" si="775"/>
        <v>252.230509749524</v>
      </c>
      <c r="W1946" s="1"/>
      <c r="X1946" s="1"/>
      <c r="Y1946" s="1"/>
      <c r="Z1946" s="1"/>
      <c r="AA1946" s="1"/>
      <c r="AB1946" s="1"/>
      <c r="AC1946" s="1"/>
      <c r="AD1946" s="1"/>
      <c r="AE1946" s="1"/>
      <c r="AF1946" s="1">
        <f t="shared" si="782"/>
        <v>7.608241679760569E-2</v>
      </c>
      <c r="AG1946" s="1"/>
      <c r="AH1946" s="1"/>
      <c r="AI1946" s="1"/>
      <c r="AJ1946" s="1"/>
      <c r="AK1946" s="1">
        <f t="shared" si="783"/>
        <v>0.29897919713472298</v>
      </c>
      <c r="AL1946" s="1"/>
      <c r="AM1946" s="1"/>
      <c r="AN1946" s="1"/>
      <c r="AO1946" s="1"/>
      <c r="AP1946" s="1">
        <f t="shared" si="776"/>
        <v>0</v>
      </c>
      <c r="AQ1946" s="1">
        <f t="shared" si="777"/>
        <v>683.75157052348789</v>
      </c>
      <c r="AR1946" s="1"/>
      <c r="AT1946">
        <f t="shared" si="778"/>
        <v>0</v>
      </c>
      <c r="AV1946">
        <f t="shared" si="779"/>
        <v>0</v>
      </c>
      <c r="AW1946">
        <f t="shared" si="780"/>
        <v>0</v>
      </c>
      <c r="AX1946">
        <f t="shared" si="781"/>
        <v>0</v>
      </c>
    </row>
    <row r="1947" spans="5:50" x14ac:dyDescent="0.35"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>
        <f t="shared" si="775"/>
        <v>252.230509749524</v>
      </c>
      <c r="W1947" s="1"/>
      <c r="X1947" s="1"/>
      <c r="Y1947" s="1"/>
      <c r="Z1947" s="1"/>
      <c r="AA1947" s="1"/>
      <c r="AB1947" s="1"/>
      <c r="AC1947" s="1"/>
      <c r="AD1947" s="1"/>
      <c r="AE1947" s="1"/>
      <c r="AF1947" s="1">
        <f t="shared" si="782"/>
        <v>7.608241679760569E-2</v>
      </c>
      <c r="AG1947" s="1"/>
      <c r="AH1947" s="1"/>
      <c r="AI1947" s="1"/>
      <c r="AJ1947" s="1"/>
      <c r="AK1947" s="1">
        <f t="shared" si="783"/>
        <v>0.29897919713472298</v>
      </c>
      <c r="AL1947" s="1"/>
      <c r="AM1947" s="1"/>
      <c r="AN1947" s="1"/>
      <c r="AO1947" s="1"/>
      <c r="AP1947" s="1">
        <f t="shared" si="776"/>
        <v>0</v>
      </c>
      <c r="AQ1947" s="1">
        <f t="shared" si="777"/>
        <v>683.75157052348789</v>
      </c>
      <c r="AR1947" s="1"/>
      <c r="AT1947">
        <f t="shared" si="778"/>
        <v>0</v>
      </c>
      <c r="AV1947">
        <f t="shared" si="779"/>
        <v>0</v>
      </c>
      <c r="AW1947">
        <f t="shared" si="780"/>
        <v>0</v>
      </c>
      <c r="AX1947">
        <f t="shared" si="781"/>
        <v>0</v>
      </c>
    </row>
    <row r="1948" spans="5:50" x14ac:dyDescent="0.35"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>
        <f t="shared" si="775"/>
        <v>252.230509749524</v>
      </c>
      <c r="W1948" s="1"/>
      <c r="X1948" s="1"/>
      <c r="Y1948" s="1"/>
      <c r="Z1948" s="1"/>
      <c r="AA1948" s="1"/>
      <c r="AB1948" s="1"/>
      <c r="AC1948" s="1"/>
      <c r="AD1948" s="1"/>
      <c r="AE1948" s="1"/>
      <c r="AF1948" s="1">
        <f t="shared" si="782"/>
        <v>7.608241679760569E-2</v>
      </c>
      <c r="AG1948" s="1"/>
      <c r="AH1948" s="1"/>
      <c r="AI1948" s="1"/>
      <c r="AJ1948" s="1"/>
      <c r="AK1948" s="1">
        <f t="shared" si="783"/>
        <v>0.29897919713472298</v>
      </c>
      <c r="AL1948" s="1"/>
      <c r="AM1948" s="1"/>
      <c r="AN1948" s="1"/>
      <c r="AO1948" s="1"/>
      <c r="AP1948" s="1">
        <f t="shared" si="776"/>
        <v>0</v>
      </c>
      <c r="AQ1948" s="1">
        <f t="shared" si="777"/>
        <v>683.75157052348789</v>
      </c>
      <c r="AR1948" s="1"/>
      <c r="AT1948">
        <f t="shared" si="778"/>
        <v>0</v>
      </c>
      <c r="AV1948">
        <f t="shared" si="779"/>
        <v>0</v>
      </c>
      <c r="AW1948">
        <f t="shared" si="780"/>
        <v>0</v>
      </c>
      <c r="AX1948">
        <f t="shared" si="781"/>
        <v>0</v>
      </c>
    </row>
    <row r="1949" spans="5:50" x14ac:dyDescent="0.35"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>
        <f t="shared" si="775"/>
        <v>252.230509749524</v>
      </c>
      <c r="W1949" s="1"/>
      <c r="X1949" s="1"/>
      <c r="Y1949" s="1"/>
      <c r="Z1949" s="1"/>
      <c r="AA1949" s="1"/>
      <c r="AB1949" s="1"/>
      <c r="AC1949" s="1"/>
      <c r="AD1949" s="1"/>
      <c r="AE1949" s="1"/>
      <c r="AF1949" s="1">
        <f t="shared" si="782"/>
        <v>7.608241679760569E-2</v>
      </c>
      <c r="AG1949" s="1"/>
      <c r="AH1949" s="1"/>
      <c r="AI1949" s="1"/>
      <c r="AJ1949" s="1"/>
      <c r="AK1949" s="1">
        <f t="shared" si="783"/>
        <v>0.29897919713472298</v>
      </c>
      <c r="AL1949" s="1"/>
      <c r="AM1949" s="1"/>
      <c r="AN1949" s="1"/>
      <c r="AO1949" s="1"/>
      <c r="AP1949" s="1">
        <f t="shared" si="776"/>
        <v>0</v>
      </c>
      <c r="AQ1949" s="1">
        <f t="shared" si="777"/>
        <v>683.75157052348789</v>
      </c>
      <c r="AR1949" s="1"/>
      <c r="AT1949">
        <f t="shared" si="778"/>
        <v>0</v>
      </c>
      <c r="AV1949">
        <f t="shared" si="779"/>
        <v>0</v>
      </c>
      <c r="AW1949">
        <f t="shared" si="780"/>
        <v>0</v>
      </c>
      <c r="AX1949">
        <f t="shared" si="781"/>
        <v>0</v>
      </c>
    </row>
    <row r="1950" spans="5:50" x14ac:dyDescent="0.35"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>
        <f t="shared" si="775"/>
        <v>252.230509749524</v>
      </c>
      <c r="W1950" s="1"/>
      <c r="X1950" s="1"/>
      <c r="Y1950" s="1"/>
      <c r="Z1950" s="1"/>
      <c r="AA1950" s="1"/>
      <c r="AB1950" s="1"/>
      <c r="AC1950" s="1"/>
      <c r="AD1950" s="1"/>
      <c r="AE1950" s="1"/>
      <c r="AF1950" s="1">
        <f t="shared" si="782"/>
        <v>7.608241679760569E-2</v>
      </c>
      <c r="AG1950" s="1"/>
      <c r="AH1950" s="1"/>
      <c r="AI1950" s="1"/>
      <c r="AJ1950" s="1"/>
      <c r="AK1950" s="1">
        <f t="shared" si="783"/>
        <v>0.29897919713472298</v>
      </c>
      <c r="AL1950" s="1"/>
      <c r="AM1950" s="1"/>
      <c r="AN1950" s="1"/>
      <c r="AO1950" s="1"/>
      <c r="AP1950" s="1">
        <f t="shared" si="776"/>
        <v>0</v>
      </c>
      <c r="AQ1950" s="1">
        <f t="shared" si="777"/>
        <v>683.75157052348789</v>
      </c>
      <c r="AR1950" s="1"/>
      <c r="AT1950">
        <f t="shared" si="778"/>
        <v>0</v>
      </c>
      <c r="AV1950">
        <f t="shared" si="779"/>
        <v>0</v>
      </c>
      <c r="AW1950">
        <f t="shared" si="780"/>
        <v>0</v>
      </c>
      <c r="AX1950">
        <f t="shared" si="781"/>
        <v>0</v>
      </c>
    </row>
    <row r="1951" spans="5:50" x14ac:dyDescent="0.35"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>
        <f t="shared" si="775"/>
        <v>252.230509749524</v>
      </c>
      <c r="W1951" s="1"/>
      <c r="X1951" s="1"/>
      <c r="Y1951" s="1"/>
      <c r="Z1951" s="1"/>
      <c r="AA1951" s="1"/>
      <c r="AB1951" s="1"/>
      <c r="AC1951" s="1"/>
      <c r="AD1951" s="1"/>
      <c r="AE1951" s="1"/>
      <c r="AF1951" s="1">
        <f t="shared" si="782"/>
        <v>7.608241679760569E-2</v>
      </c>
      <c r="AG1951" s="1"/>
      <c r="AH1951" s="1"/>
      <c r="AI1951" s="1"/>
      <c r="AJ1951" s="1"/>
      <c r="AK1951" s="1">
        <f t="shared" si="783"/>
        <v>0.29897919713472298</v>
      </c>
      <c r="AL1951" s="1"/>
      <c r="AM1951" s="1"/>
      <c r="AN1951" s="1"/>
      <c r="AO1951" s="1"/>
      <c r="AP1951" s="1">
        <f t="shared" si="776"/>
        <v>0</v>
      </c>
      <c r="AQ1951" s="1">
        <f t="shared" si="777"/>
        <v>683.75157052348789</v>
      </c>
      <c r="AR1951" s="1"/>
      <c r="AT1951">
        <f t="shared" si="778"/>
        <v>0</v>
      </c>
      <c r="AV1951">
        <f t="shared" si="779"/>
        <v>0</v>
      </c>
      <c r="AW1951">
        <f t="shared" si="780"/>
        <v>0</v>
      </c>
      <c r="AX1951">
        <f t="shared" si="781"/>
        <v>0</v>
      </c>
    </row>
    <row r="1952" spans="5:50" x14ac:dyDescent="0.35"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>
        <f t="shared" si="775"/>
        <v>252.230509749524</v>
      </c>
      <c r="W1952" s="1"/>
      <c r="X1952" s="1"/>
      <c r="Y1952" s="1"/>
      <c r="Z1952" s="1"/>
      <c r="AA1952" s="1"/>
      <c r="AB1952" s="1"/>
      <c r="AC1952" s="1"/>
      <c r="AD1952" s="1"/>
      <c r="AE1952" s="1"/>
      <c r="AF1952" s="1">
        <f t="shared" si="782"/>
        <v>7.608241679760569E-2</v>
      </c>
      <c r="AG1952" s="1"/>
      <c r="AH1952" s="1"/>
      <c r="AI1952" s="1"/>
      <c r="AJ1952" s="1"/>
      <c r="AK1952" s="1">
        <f t="shared" si="783"/>
        <v>0.29897919713472298</v>
      </c>
      <c r="AL1952" s="1"/>
      <c r="AM1952" s="1"/>
      <c r="AN1952" s="1"/>
      <c r="AO1952" s="1"/>
      <c r="AP1952" s="1">
        <f t="shared" si="776"/>
        <v>0</v>
      </c>
      <c r="AQ1952" s="1">
        <f t="shared" si="777"/>
        <v>683.75157052348789</v>
      </c>
      <c r="AR1952" s="1"/>
      <c r="AT1952">
        <f t="shared" si="778"/>
        <v>0</v>
      </c>
      <c r="AV1952">
        <f t="shared" si="779"/>
        <v>0</v>
      </c>
      <c r="AW1952">
        <f t="shared" si="780"/>
        <v>0</v>
      </c>
      <c r="AX1952">
        <f t="shared" si="781"/>
        <v>0</v>
      </c>
    </row>
    <row r="1953" spans="5:50" x14ac:dyDescent="0.35"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>
        <f t="shared" si="775"/>
        <v>252.230509749524</v>
      </c>
      <c r="W1953" s="1"/>
      <c r="X1953" s="1"/>
      <c r="Y1953" s="1"/>
      <c r="Z1953" s="1"/>
      <c r="AA1953" s="1"/>
      <c r="AB1953" s="1"/>
      <c r="AC1953" s="1"/>
      <c r="AD1953" s="1"/>
      <c r="AE1953" s="1"/>
      <c r="AF1953" s="1">
        <f t="shared" si="782"/>
        <v>7.608241679760569E-2</v>
      </c>
      <c r="AG1953" s="1"/>
      <c r="AH1953" s="1"/>
      <c r="AI1953" s="1"/>
      <c r="AJ1953" s="1"/>
      <c r="AK1953" s="1">
        <f t="shared" si="783"/>
        <v>0.29897919713472298</v>
      </c>
      <c r="AL1953" s="1"/>
      <c r="AM1953" s="1"/>
      <c r="AN1953" s="1"/>
      <c r="AO1953" s="1"/>
      <c r="AP1953" s="1">
        <f t="shared" si="776"/>
        <v>0</v>
      </c>
      <c r="AQ1953" s="1">
        <f t="shared" si="777"/>
        <v>683.75157052348789</v>
      </c>
      <c r="AR1953" s="1"/>
      <c r="AT1953">
        <f t="shared" si="778"/>
        <v>0</v>
      </c>
      <c r="AV1953">
        <f t="shared" si="779"/>
        <v>0</v>
      </c>
      <c r="AW1953">
        <f t="shared" si="780"/>
        <v>0</v>
      </c>
      <c r="AX1953">
        <f t="shared" si="781"/>
        <v>0</v>
      </c>
    </row>
    <row r="1954" spans="5:50" x14ac:dyDescent="0.35"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>
        <f t="shared" si="775"/>
        <v>252.230509749524</v>
      </c>
      <c r="W1954" s="1"/>
      <c r="X1954" s="1"/>
      <c r="Y1954" s="1"/>
      <c r="Z1954" s="1"/>
      <c r="AA1954" s="1"/>
      <c r="AB1954" s="1"/>
      <c r="AC1954" s="1"/>
      <c r="AD1954" s="1"/>
      <c r="AE1954" s="1"/>
      <c r="AF1954" s="1">
        <f t="shared" si="782"/>
        <v>7.608241679760569E-2</v>
      </c>
      <c r="AG1954" s="1"/>
      <c r="AH1954" s="1"/>
      <c r="AI1954" s="1"/>
      <c r="AJ1954" s="1"/>
      <c r="AK1954" s="1">
        <f t="shared" si="783"/>
        <v>0.29897919713472298</v>
      </c>
      <c r="AL1954" s="1"/>
      <c r="AM1954" s="1"/>
      <c r="AN1954" s="1"/>
      <c r="AO1954" s="1"/>
      <c r="AP1954" s="1">
        <f t="shared" si="776"/>
        <v>0</v>
      </c>
      <c r="AQ1954" s="1">
        <f t="shared" si="777"/>
        <v>683.75157052348789</v>
      </c>
      <c r="AR1954" s="1"/>
      <c r="AT1954">
        <f t="shared" si="778"/>
        <v>0</v>
      </c>
      <c r="AV1954">
        <f t="shared" si="779"/>
        <v>0</v>
      </c>
      <c r="AW1954">
        <f t="shared" si="780"/>
        <v>0</v>
      </c>
      <c r="AX1954">
        <f t="shared" si="781"/>
        <v>0</v>
      </c>
    </row>
    <row r="1955" spans="5:50" x14ac:dyDescent="0.35"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>
        <f t="shared" si="775"/>
        <v>252.230509749524</v>
      </c>
      <c r="W1955" s="1"/>
      <c r="X1955" s="1"/>
      <c r="Y1955" s="1"/>
      <c r="Z1955" s="1"/>
      <c r="AA1955" s="1"/>
      <c r="AB1955" s="1"/>
      <c r="AC1955" s="1"/>
      <c r="AD1955" s="1"/>
      <c r="AE1955" s="1"/>
      <c r="AF1955" s="1">
        <f t="shared" si="782"/>
        <v>7.608241679760569E-2</v>
      </c>
      <c r="AG1955" s="1"/>
      <c r="AH1955" s="1"/>
      <c r="AI1955" s="1"/>
      <c r="AJ1955" s="1"/>
      <c r="AK1955" s="1">
        <f t="shared" si="783"/>
        <v>0.29897919713472298</v>
      </c>
      <c r="AL1955" s="1"/>
      <c r="AM1955" s="1"/>
      <c r="AN1955" s="1"/>
      <c r="AO1955" s="1"/>
      <c r="AP1955" s="1">
        <f t="shared" si="776"/>
        <v>0</v>
      </c>
      <c r="AQ1955" s="1">
        <f t="shared" si="777"/>
        <v>683.75157052348789</v>
      </c>
      <c r="AR1955" s="1"/>
      <c r="AT1955">
        <f t="shared" si="778"/>
        <v>0</v>
      </c>
      <c r="AV1955">
        <f t="shared" si="779"/>
        <v>0</v>
      </c>
      <c r="AW1955">
        <f t="shared" si="780"/>
        <v>0</v>
      </c>
      <c r="AX1955">
        <f t="shared" si="781"/>
        <v>0</v>
      </c>
    </row>
    <row r="1956" spans="5:50" x14ac:dyDescent="0.35"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>
        <f t="shared" ref="V1956:V2019" si="784">MAX(0.3*$B$7, $B$7*(1 - $B$30*LN(1 + X1956))) + AJ1956</f>
        <v>252.230509749524</v>
      </c>
      <c r="W1956" s="1"/>
      <c r="X1956" s="1"/>
      <c r="Y1956" s="1"/>
      <c r="Z1956" s="1"/>
      <c r="AA1956" s="1"/>
      <c r="AB1956" s="1"/>
      <c r="AC1956" s="1"/>
      <c r="AD1956" s="1"/>
      <c r="AE1956" s="1"/>
      <c r="AF1956" s="1">
        <f t="shared" si="782"/>
        <v>7.608241679760569E-2</v>
      </c>
      <c r="AG1956" s="1"/>
      <c r="AH1956" s="1"/>
      <c r="AI1956" s="1"/>
      <c r="AJ1956" s="1"/>
      <c r="AK1956" s="1">
        <f t="shared" si="783"/>
        <v>0.29897919713472298</v>
      </c>
      <c r="AL1956" s="1"/>
      <c r="AM1956" s="1"/>
      <c r="AN1956" s="1"/>
      <c r="AO1956" s="1"/>
      <c r="AP1956" s="1">
        <f t="shared" ref="AP1956:AP2019" si="785">W1956*B$49*N1956</f>
        <v>0</v>
      </c>
      <c r="AQ1956" s="1">
        <f t="shared" ref="AQ1956:AQ2019" si="786">B$9*(AF1955/B$51)*(1 - B$31*MIN(1,U1956))</f>
        <v>683.75157052348789</v>
      </c>
      <c r="AR1956" s="1"/>
      <c r="AT1956">
        <f t="shared" ref="AT1956:AT2019" si="787">AP1956*B$50</f>
        <v>0</v>
      </c>
      <c r="AV1956">
        <f t="shared" ref="AV1956:AV2019" si="788">AT1956*Y1956</f>
        <v>0</v>
      </c>
      <c r="AW1956">
        <f t="shared" ref="AW1956:AW2019" si="789">AR1956*B$52+AV1956*B$53</f>
        <v>0</v>
      </c>
      <c r="AX1956">
        <f t="shared" ref="AX1956:AX2019" si="790">AX1955+AW1955*B$3</f>
        <v>0</v>
      </c>
    </row>
    <row r="1957" spans="5:50" x14ac:dyDescent="0.35"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>
        <f t="shared" si="784"/>
        <v>252.230509749524</v>
      </c>
      <c r="W1957" s="1"/>
      <c r="X1957" s="1"/>
      <c r="Y1957" s="1"/>
      <c r="Z1957" s="1"/>
      <c r="AA1957" s="1"/>
      <c r="AB1957" s="1"/>
      <c r="AC1957" s="1"/>
      <c r="AD1957" s="1"/>
      <c r="AE1957" s="1"/>
      <c r="AF1957" s="1">
        <f t="shared" si="782"/>
        <v>7.608241679760569E-2</v>
      </c>
      <c r="AG1957" s="1"/>
      <c r="AH1957" s="1"/>
      <c r="AI1957" s="1"/>
      <c r="AJ1957" s="1"/>
      <c r="AK1957" s="1">
        <f t="shared" si="783"/>
        <v>0.29897919713472298</v>
      </c>
      <c r="AL1957" s="1"/>
      <c r="AM1957" s="1"/>
      <c r="AN1957" s="1"/>
      <c r="AO1957" s="1"/>
      <c r="AP1957" s="1">
        <f t="shared" si="785"/>
        <v>0</v>
      </c>
      <c r="AQ1957" s="1">
        <f t="shared" si="786"/>
        <v>683.75157052348789</v>
      </c>
      <c r="AR1957" s="1"/>
      <c r="AT1957">
        <f t="shared" si="787"/>
        <v>0</v>
      </c>
      <c r="AV1957">
        <f t="shared" si="788"/>
        <v>0</v>
      </c>
      <c r="AW1957">
        <f t="shared" si="789"/>
        <v>0</v>
      </c>
      <c r="AX1957">
        <f t="shared" si="790"/>
        <v>0</v>
      </c>
    </row>
    <row r="1958" spans="5:50" x14ac:dyDescent="0.35"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>
        <f t="shared" si="784"/>
        <v>252.230509749524</v>
      </c>
      <c r="W1958" s="1"/>
      <c r="X1958" s="1"/>
      <c r="Y1958" s="1"/>
      <c r="Z1958" s="1"/>
      <c r="AA1958" s="1"/>
      <c r="AB1958" s="1"/>
      <c r="AC1958" s="1"/>
      <c r="AD1958" s="1"/>
      <c r="AE1958" s="1"/>
      <c r="AF1958" s="1">
        <f t="shared" si="782"/>
        <v>7.608241679760569E-2</v>
      </c>
      <c r="AG1958" s="1"/>
      <c r="AH1958" s="1"/>
      <c r="AI1958" s="1"/>
      <c r="AJ1958" s="1"/>
      <c r="AK1958" s="1">
        <f t="shared" si="783"/>
        <v>0.29897919713472298</v>
      </c>
      <c r="AL1958" s="1"/>
      <c r="AM1958" s="1"/>
      <c r="AN1958" s="1"/>
      <c r="AO1958" s="1"/>
      <c r="AP1958" s="1">
        <f t="shared" si="785"/>
        <v>0</v>
      </c>
      <c r="AQ1958" s="1">
        <f t="shared" si="786"/>
        <v>683.75157052348789</v>
      </c>
      <c r="AR1958" s="1"/>
      <c r="AT1958">
        <f t="shared" si="787"/>
        <v>0</v>
      </c>
      <c r="AV1958">
        <f t="shared" si="788"/>
        <v>0</v>
      </c>
      <c r="AW1958">
        <f t="shared" si="789"/>
        <v>0</v>
      </c>
      <c r="AX1958">
        <f t="shared" si="790"/>
        <v>0</v>
      </c>
    </row>
    <row r="1959" spans="5:50" x14ac:dyDescent="0.35"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>
        <f t="shared" si="784"/>
        <v>252.230509749524</v>
      </c>
      <c r="W1959" s="1"/>
      <c r="X1959" s="1"/>
      <c r="Y1959" s="1"/>
      <c r="Z1959" s="1"/>
      <c r="AA1959" s="1"/>
      <c r="AB1959" s="1"/>
      <c r="AC1959" s="1"/>
      <c r="AD1959" s="1"/>
      <c r="AE1959" s="1"/>
      <c r="AF1959" s="1">
        <f t="shared" si="782"/>
        <v>7.608241679760569E-2</v>
      </c>
      <c r="AG1959" s="1"/>
      <c r="AH1959" s="1"/>
      <c r="AI1959" s="1"/>
      <c r="AJ1959" s="1"/>
      <c r="AK1959" s="1">
        <f t="shared" si="783"/>
        <v>0.29897919713472298</v>
      </c>
      <c r="AL1959" s="1"/>
      <c r="AM1959" s="1"/>
      <c r="AN1959" s="1"/>
      <c r="AO1959" s="1"/>
      <c r="AP1959" s="1">
        <f t="shared" si="785"/>
        <v>0</v>
      </c>
      <c r="AQ1959" s="1">
        <f t="shared" si="786"/>
        <v>683.75157052348789</v>
      </c>
      <c r="AR1959" s="1"/>
      <c r="AT1959">
        <f t="shared" si="787"/>
        <v>0</v>
      </c>
      <c r="AV1959">
        <f t="shared" si="788"/>
        <v>0</v>
      </c>
      <c r="AW1959">
        <f t="shared" si="789"/>
        <v>0</v>
      </c>
      <c r="AX1959">
        <f t="shared" si="790"/>
        <v>0</v>
      </c>
    </row>
    <row r="1960" spans="5:50" x14ac:dyDescent="0.35"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>
        <f t="shared" si="784"/>
        <v>252.230509749524</v>
      </c>
      <c r="W1960" s="1"/>
      <c r="X1960" s="1"/>
      <c r="Y1960" s="1"/>
      <c r="Z1960" s="1"/>
      <c r="AA1960" s="1"/>
      <c r="AB1960" s="1"/>
      <c r="AC1960" s="1"/>
      <c r="AD1960" s="1"/>
      <c r="AE1960" s="1"/>
      <c r="AF1960" s="1">
        <f t="shared" si="782"/>
        <v>7.608241679760569E-2</v>
      </c>
      <c r="AG1960" s="1"/>
      <c r="AH1960" s="1"/>
      <c r="AI1960" s="1"/>
      <c r="AJ1960" s="1"/>
      <c r="AK1960" s="1">
        <f t="shared" si="783"/>
        <v>0.29897919713472298</v>
      </c>
      <c r="AL1960" s="1"/>
      <c r="AM1960" s="1"/>
      <c r="AN1960" s="1"/>
      <c r="AO1960" s="1"/>
      <c r="AP1960" s="1">
        <f t="shared" si="785"/>
        <v>0</v>
      </c>
      <c r="AQ1960" s="1">
        <f t="shared" si="786"/>
        <v>683.75157052348789</v>
      </c>
      <c r="AR1960" s="1"/>
      <c r="AT1960">
        <f t="shared" si="787"/>
        <v>0</v>
      </c>
      <c r="AV1960">
        <f t="shared" si="788"/>
        <v>0</v>
      </c>
      <c r="AW1960">
        <f t="shared" si="789"/>
        <v>0</v>
      </c>
      <c r="AX1960">
        <f t="shared" si="790"/>
        <v>0</v>
      </c>
    </row>
    <row r="1961" spans="5:50" x14ac:dyDescent="0.35"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>
        <f t="shared" si="784"/>
        <v>252.230509749524</v>
      </c>
      <c r="W1961" s="1"/>
      <c r="X1961" s="1"/>
      <c r="Y1961" s="1"/>
      <c r="Z1961" s="1"/>
      <c r="AA1961" s="1"/>
      <c r="AB1961" s="1"/>
      <c r="AC1961" s="1"/>
      <c r="AD1961" s="1"/>
      <c r="AE1961" s="1"/>
      <c r="AF1961" s="1">
        <f t="shared" si="782"/>
        <v>7.608241679760569E-2</v>
      </c>
      <c r="AG1961" s="1"/>
      <c r="AH1961" s="1"/>
      <c r="AI1961" s="1"/>
      <c r="AJ1961" s="1"/>
      <c r="AK1961" s="1">
        <f t="shared" si="783"/>
        <v>0.29897919713472298</v>
      </c>
      <c r="AL1961" s="1"/>
      <c r="AM1961" s="1"/>
      <c r="AN1961" s="1"/>
      <c r="AO1961" s="1"/>
      <c r="AP1961" s="1">
        <f t="shared" si="785"/>
        <v>0</v>
      </c>
      <c r="AQ1961" s="1">
        <f t="shared" si="786"/>
        <v>683.75157052348789</v>
      </c>
      <c r="AR1961" s="1"/>
      <c r="AT1961">
        <f t="shared" si="787"/>
        <v>0</v>
      </c>
      <c r="AV1961">
        <f t="shared" si="788"/>
        <v>0</v>
      </c>
      <c r="AW1961">
        <f t="shared" si="789"/>
        <v>0</v>
      </c>
      <c r="AX1961">
        <f t="shared" si="790"/>
        <v>0</v>
      </c>
    </row>
    <row r="1962" spans="5:50" x14ac:dyDescent="0.35"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>
        <f t="shared" si="784"/>
        <v>252.230509749524</v>
      </c>
      <c r="W1962" s="1"/>
      <c r="X1962" s="1"/>
      <c r="Y1962" s="1"/>
      <c r="Z1962" s="1"/>
      <c r="AA1962" s="1"/>
      <c r="AB1962" s="1"/>
      <c r="AC1962" s="1"/>
      <c r="AD1962" s="1"/>
      <c r="AE1962" s="1"/>
      <c r="AF1962" s="1">
        <f t="shared" si="782"/>
        <v>7.608241679760569E-2</v>
      </c>
      <c r="AG1962" s="1"/>
      <c r="AH1962" s="1"/>
      <c r="AI1962" s="1"/>
      <c r="AJ1962" s="1"/>
      <c r="AK1962" s="1">
        <f t="shared" si="783"/>
        <v>0.29897919713472298</v>
      </c>
      <c r="AL1962" s="1"/>
      <c r="AM1962" s="1"/>
      <c r="AN1962" s="1"/>
      <c r="AO1962" s="1"/>
      <c r="AP1962" s="1">
        <f t="shared" si="785"/>
        <v>0</v>
      </c>
      <c r="AQ1962" s="1">
        <f t="shared" si="786"/>
        <v>683.75157052348789</v>
      </c>
      <c r="AR1962" s="1"/>
      <c r="AT1962">
        <f t="shared" si="787"/>
        <v>0</v>
      </c>
      <c r="AV1962">
        <f t="shared" si="788"/>
        <v>0</v>
      </c>
      <c r="AW1962">
        <f t="shared" si="789"/>
        <v>0</v>
      </c>
      <c r="AX1962">
        <f t="shared" si="790"/>
        <v>0</v>
      </c>
    </row>
    <row r="1963" spans="5:50" x14ac:dyDescent="0.35"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>
        <f t="shared" si="784"/>
        <v>252.230509749524</v>
      </c>
      <c r="W1963" s="1"/>
      <c r="X1963" s="1"/>
      <c r="Y1963" s="1"/>
      <c r="Z1963" s="1"/>
      <c r="AA1963" s="1"/>
      <c r="AB1963" s="1"/>
      <c r="AC1963" s="1"/>
      <c r="AD1963" s="1"/>
      <c r="AE1963" s="1"/>
      <c r="AF1963" s="1">
        <f t="shared" si="782"/>
        <v>7.608241679760569E-2</v>
      </c>
      <c r="AG1963" s="1"/>
      <c r="AH1963" s="1"/>
      <c r="AI1963" s="1"/>
      <c r="AJ1963" s="1"/>
      <c r="AK1963" s="1">
        <f t="shared" si="783"/>
        <v>0.29897919713472298</v>
      </c>
      <c r="AL1963" s="1"/>
      <c r="AM1963" s="1"/>
      <c r="AN1963" s="1"/>
      <c r="AO1963" s="1"/>
      <c r="AP1963" s="1">
        <f t="shared" si="785"/>
        <v>0</v>
      </c>
      <c r="AQ1963" s="1">
        <f t="shared" si="786"/>
        <v>683.75157052348789</v>
      </c>
      <c r="AR1963" s="1"/>
      <c r="AT1963">
        <f t="shared" si="787"/>
        <v>0</v>
      </c>
      <c r="AV1963">
        <f t="shared" si="788"/>
        <v>0</v>
      </c>
      <c r="AW1963">
        <f t="shared" si="789"/>
        <v>0</v>
      </c>
      <c r="AX1963">
        <f t="shared" si="790"/>
        <v>0</v>
      </c>
    </row>
    <row r="1964" spans="5:50" x14ac:dyDescent="0.35"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>
        <f t="shared" si="784"/>
        <v>252.230509749524</v>
      </c>
      <c r="W1964" s="1"/>
      <c r="X1964" s="1"/>
      <c r="Y1964" s="1"/>
      <c r="Z1964" s="1"/>
      <c r="AA1964" s="1"/>
      <c r="AB1964" s="1"/>
      <c r="AC1964" s="1"/>
      <c r="AD1964" s="1"/>
      <c r="AE1964" s="1"/>
      <c r="AF1964" s="1">
        <f t="shared" si="782"/>
        <v>7.608241679760569E-2</v>
      </c>
      <c r="AG1964" s="1"/>
      <c r="AH1964" s="1"/>
      <c r="AI1964" s="1"/>
      <c r="AJ1964" s="1"/>
      <c r="AK1964" s="1">
        <f t="shared" si="783"/>
        <v>0.29897919713472298</v>
      </c>
      <c r="AL1964" s="1"/>
      <c r="AM1964" s="1"/>
      <c r="AN1964" s="1"/>
      <c r="AO1964" s="1"/>
      <c r="AP1964" s="1">
        <f t="shared" si="785"/>
        <v>0</v>
      </c>
      <c r="AQ1964" s="1">
        <f t="shared" si="786"/>
        <v>683.75157052348789</v>
      </c>
      <c r="AR1964" s="1"/>
      <c r="AT1964">
        <f t="shared" si="787"/>
        <v>0</v>
      </c>
      <c r="AV1964">
        <f t="shared" si="788"/>
        <v>0</v>
      </c>
      <c r="AW1964">
        <f t="shared" si="789"/>
        <v>0</v>
      </c>
      <c r="AX1964">
        <f t="shared" si="790"/>
        <v>0</v>
      </c>
    </row>
    <row r="1965" spans="5:50" x14ac:dyDescent="0.35"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>
        <f t="shared" si="784"/>
        <v>252.230509749524</v>
      </c>
      <c r="W1965" s="1"/>
      <c r="X1965" s="1"/>
      <c r="Y1965" s="1"/>
      <c r="Z1965" s="1"/>
      <c r="AA1965" s="1"/>
      <c r="AB1965" s="1"/>
      <c r="AC1965" s="1"/>
      <c r="AD1965" s="1"/>
      <c r="AE1965" s="1"/>
      <c r="AF1965" s="1">
        <f t="shared" si="782"/>
        <v>7.608241679760569E-2</v>
      </c>
      <c r="AG1965" s="1"/>
      <c r="AH1965" s="1"/>
      <c r="AI1965" s="1"/>
      <c r="AJ1965" s="1"/>
      <c r="AK1965" s="1">
        <f t="shared" si="783"/>
        <v>0.29897919713472298</v>
      </c>
      <c r="AL1965" s="1"/>
      <c r="AM1965" s="1"/>
      <c r="AN1965" s="1"/>
      <c r="AO1965" s="1"/>
      <c r="AP1965" s="1">
        <f t="shared" si="785"/>
        <v>0</v>
      </c>
      <c r="AQ1965" s="1">
        <f t="shared" si="786"/>
        <v>683.75157052348789</v>
      </c>
      <c r="AR1965" s="1"/>
      <c r="AT1965">
        <f t="shared" si="787"/>
        <v>0</v>
      </c>
      <c r="AV1965">
        <f t="shared" si="788"/>
        <v>0</v>
      </c>
      <c r="AW1965">
        <f t="shared" si="789"/>
        <v>0</v>
      </c>
      <c r="AX1965">
        <f t="shared" si="790"/>
        <v>0</v>
      </c>
    </row>
    <row r="1966" spans="5:50" x14ac:dyDescent="0.35"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>
        <f t="shared" si="784"/>
        <v>252.230509749524</v>
      </c>
      <c r="W1966" s="1"/>
      <c r="X1966" s="1"/>
      <c r="Y1966" s="1"/>
      <c r="Z1966" s="1"/>
      <c r="AA1966" s="1"/>
      <c r="AB1966" s="1"/>
      <c r="AC1966" s="1"/>
      <c r="AD1966" s="1"/>
      <c r="AE1966" s="1"/>
      <c r="AF1966" s="1">
        <f t="shared" si="782"/>
        <v>7.608241679760569E-2</v>
      </c>
      <c r="AG1966" s="1"/>
      <c r="AH1966" s="1"/>
      <c r="AI1966" s="1"/>
      <c r="AJ1966" s="1"/>
      <c r="AK1966" s="1">
        <f t="shared" si="783"/>
        <v>0.29897919713472298</v>
      </c>
      <c r="AL1966" s="1"/>
      <c r="AM1966" s="1"/>
      <c r="AN1966" s="1"/>
      <c r="AO1966" s="1"/>
      <c r="AP1966" s="1">
        <f t="shared" si="785"/>
        <v>0</v>
      </c>
      <c r="AQ1966" s="1">
        <f t="shared" si="786"/>
        <v>683.75157052348789</v>
      </c>
      <c r="AR1966" s="1"/>
      <c r="AT1966">
        <f t="shared" si="787"/>
        <v>0</v>
      </c>
      <c r="AV1966">
        <f t="shared" si="788"/>
        <v>0</v>
      </c>
      <c r="AW1966">
        <f t="shared" si="789"/>
        <v>0</v>
      </c>
      <c r="AX1966">
        <f t="shared" si="790"/>
        <v>0</v>
      </c>
    </row>
    <row r="1967" spans="5:50" x14ac:dyDescent="0.35"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>
        <f t="shared" si="784"/>
        <v>252.230509749524</v>
      </c>
      <c r="W1967" s="1"/>
      <c r="X1967" s="1"/>
      <c r="Y1967" s="1"/>
      <c r="Z1967" s="1"/>
      <c r="AA1967" s="1"/>
      <c r="AB1967" s="1"/>
      <c r="AC1967" s="1"/>
      <c r="AD1967" s="1"/>
      <c r="AE1967" s="1"/>
      <c r="AF1967" s="1">
        <f t="shared" si="782"/>
        <v>7.608241679760569E-2</v>
      </c>
      <c r="AG1967" s="1"/>
      <c r="AH1967" s="1"/>
      <c r="AI1967" s="1"/>
      <c r="AJ1967" s="1"/>
      <c r="AK1967" s="1">
        <f t="shared" si="783"/>
        <v>0.29897919713472298</v>
      </c>
      <c r="AL1967" s="1"/>
      <c r="AM1967" s="1"/>
      <c r="AN1967" s="1"/>
      <c r="AO1967" s="1"/>
      <c r="AP1967" s="1">
        <f t="shared" si="785"/>
        <v>0</v>
      </c>
      <c r="AQ1967" s="1">
        <f t="shared" si="786"/>
        <v>683.75157052348789</v>
      </c>
      <c r="AR1967" s="1"/>
      <c r="AT1967">
        <f t="shared" si="787"/>
        <v>0</v>
      </c>
      <c r="AV1967">
        <f t="shared" si="788"/>
        <v>0</v>
      </c>
      <c r="AW1967">
        <f t="shared" si="789"/>
        <v>0</v>
      </c>
      <c r="AX1967">
        <f t="shared" si="790"/>
        <v>0</v>
      </c>
    </row>
    <row r="1968" spans="5:50" x14ac:dyDescent="0.35"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>
        <f t="shared" si="784"/>
        <v>252.230509749524</v>
      </c>
      <c r="W1968" s="1"/>
      <c r="X1968" s="1"/>
      <c r="Y1968" s="1"/>
      <c r="Z1968" s="1"/>
      <c r="AA1968" s="1"/>
      <c r="AB1968" s="1"/>
      <c r="AC1968" s="1"/>
      <c r="AD1968" s="1"/>
      <c r="AE1968" s="1"/>
      <c r="AF1968" s="1">
        <f t="shared" si="782"/>
        <v>7.608241679760569E-2</v>
      </c>
      <c r="AG1968" s="1"/>
      <c r="AH1968" s="1"/>
      <c r="AI1968" s="1"/>
      <c r="AJ1968" s="1"/>
      <c r="AK1968" s="1">
        <f t="shared" si="783"/>
        <v>0.29897919713472298</v>
      </c>
      <c r="AL1968" s="1"/>
      <c r="AM1968" s="1"/>
      <c r="AN1968" s="1"/>
      <c r="AO1968" s="1"/>
      <c r="AP1968" s="1">
        <f t="shared" si="785"/>
        <v>0</v>
      </c>
      <c r="AQ1968" s="1">
        <f t="shared" si="786"/>
        <v>683.75157052348789</v>
      </c>
      <c r="AR1968" s="1"/>
      <c r="AT1968">
        <f t="shared" si="787"/>
        <v>0</v>
      </c>
      <c r="AV1968">
        <f t="shared" si="788"/>
        <v>0</v>
      </c>
      <c r="AW1968">
        <f t="shared" si="789"/>
        <v>0</v>
      </c>
      <c r="AX1968">
        <f t="shared" si="790"/>
        <v>0</v>
      </c>
    </row>
    <row r="1969" spans="5:50" x14ac:dyDescent="0.35"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>
        <f t="shared" si="784"/>
        <v>252.230509749524</v>
      </c>
      <c r="W1969" s="1"/>
      <c r="X1969" s="1"/>
      <c r="Y1969" s="1"/>
      <c r="Z1969" s="1"/>
      <c r="AA1969" s="1"/>
      <c r="AB1969" s="1"/>
      <c r="AC1969" s="1"/>
      <c r="AD1969" s="1"/>
      <c r="AE1969" s="1"/>
      <c r="AF1969" s="1">
        <f t="shared" si="782"/>
        <v>7.608241679760569E-2</v>
      </c>
      <c r="AG1969" s="1"/>
      <c r="AH1969" s="1"/>
      <c r="AI1969" s="1"/>
      <c r="AJ1969" s="1"/>
      <c r="AK1969" s="1">
        <f t="shared" si="783"/>
        <v>0.29897919713472298</v>
      </c>
      <c r="AL1969" s="1"/>
      <c r="AM1969" s="1"/>
      <c r="AN1969" s="1"/>
      <c r="AO1969" s="1"/>
      <c r="AP1969" s="1">
        <f t="shared" si="785"/>
        <v>0</v>
      </c>
      <c r="AQ1969" s="1">
        <f t="shared" si="786"/>
        <v>683.75157052348789</v>
      </c>
      <c r="AR1969" s="1"/>
      <c r="AT1969">
        <f t="shared" si="787"/>
        <v>0</v>
      </c>
      <c r="AV1969">
        <f t="shared" si="788"/>
        <v>0</v>
      </c>
      <c r="AW1969">
        <f t="shared" si="789"/>
        <v>0</v>
      </c>
      <c r="AX1969">
        <f t="shared" si="790"/>
        <v>0</v>
      </c>
    </row>
    <row r="1970" spans="5:50" x14ac:dyDescent="0.35"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>
        <f t="shared" si="784"/>
        <v>252.230509749524</v>
      </c>
      <c r="W1970" s="1"/>
      <c r="X1970" s="1"/>
      <c r="Y1970" s="1"/>
      <c r="Z1970" s="1"/>
      <c r="AA1970" s="1"/>
      <c r="AB1970" s="1"/>
      <c r="AC1970" s="1"/>
      <c r="AD1970" s="1"/>
      <c r="AE1970" s="1"/>
      <c r="AF1970" s="1">
        <f t="shared" si="782"/>
        <v>7.608241679760569E-2</v>
      </c>
      <c r="AG1970" s="1"/>
      <c r="AH1970" s="1"/>
      <c r="AI1970" s="1"/>
      <c r="AJ1970" s="1"/>
      <c r="AK1970" s="1">
        <f t="shared" si="783"/>
        <v>0.29897919713472298</v>
      </c>
      <c r="AL1970" s="1"/>
      <c r="AM1970" s="1"/>
      <c r="AN1970" s="1"/>
      <c r="AO1970" s="1"/>
      <c r="AP1970" s="1">
        <f t="shared" si="785"/>
        <v>0</v>
      </c>
      <c r="AQ1970" s="1">
        <f t="shared" si="786"/>
        <v>683.75157052348789</v>
      </c>
      <c r="AR1970" s="1"/>
      <c r="AT1970">
        <f t="shared" si="787"/>
        <v>0</v>
      </c>
      <c r="AV1970">
        <f t="shared" si="788"/>
        <v>0</v>
      </c>
      <c r="AW1970">
        <f t="shared" si="789"/>
        <v>0</v>
      </c>
      <c r="AX1970">
        <f t="shared" si="790"/>
        <v>0</v>
      </c>
    </row>
    <row r="1971" spans="5:50" x14ac:dyDescent="0.35"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>
        <f t="shared" si="784"/>
        <v>252.230509749524</v>
      </c>
      <c r="W1971" s="1"/>
      <c r="X1971" s="1"/>
      <c r="Y1971" s="1"/>
      <c r="Z1971" s="1"/>
      <c r="AA1971" s="1"/>
      <c r="AB1971" s="1"/>
      <c r="AC1971" s="1"/>
      <c r="AD1971" s="1"/>
      <c r="AE1971" s="1"/>
      <c r="AF1971" s="1">
        <f t="shared" si="782"/>
        <v>7.608241679760569E-2</v>
      </c>
      <c r="AG1971" s="1"/>
      <c r="AH1971" s="1"/>
      <c r="AI1971" s="1"/>
      <c r="AJ1971" s="1"/>
      <c r="AK1971" s="1">
        <f t="shared" si="783"/>
        <v>0.29897919713472298</v>
      </c>
      <c r="AL1971" s="1"/>
      <c r="AM1971" s="1"/>
      <c r="AN1971" s="1"/>
      <c r="AO1971" s="1"/>
      <c r="AP1971" s="1">
        <f t="shared" si="785"/>
        <v>0</v>
      </c>
      <c r="AQ1971" s="1">
        <f t="shared" si="786"/>
        <v>683.75157052348789</v>
      </c>
      <c r="AR1971" s="1"/>
      <c r="AT1971">
        <f t="shared" si="787"/>
        <v>0</v>
      </c>
      <c r="AV1971">
        <f t="shared" si="788"/>
        <v>0</v>
      </c>
      <c r="AW1971">
        <f t="shared" si="789"/>
        <v>0</v>
      </c>
      <c r="AX1971">
        <f t="shared" si="790"/>
        <v>0</v>
      </c>
    </row>
    <row r="1972" spans="5:50" x14ac:dyDescent="0.35"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>
        <f t="shared" si="784"/>
        <v>252.230509749524</v>
      </c>
      <c r="W1972" s="1"/>
      <c r="X1972" s="1"/>
      <c r="Y1972" s="1"/>
      <c r="Z1972" s="1"/>
      <c r="AA1972" s="1"/>
      <c r="AB1972" s="1"/>
      <c r="AC1972" s="1"/>
      <c r="AD1972" s="1"/>
      <c r="AE1972" s="1"/>
      <c r="AF1972" s="1">
        <f t="shared" si="782"/>
        <v>7.608241679760569E-2</v>
      </c>
      <c r="AG1972" s="1"/>
      <c r="AH1972" s="1"/>
      <c r="AI1972" s="1"/>
      <c r="AJ1972" s="1"/>
      <c r="AK1972" s="1">
        <f t="shared" si="783"/>
        <v>0.29897919713472298</v>
      </c>
      <c r="AL1972" s="1"/>
      <c r="AM1972" s="1"/>
      <c r="AN1972" s="1"/>
      <c r="AO1972" s="1"/>
      <c r="AP1972" s="1">
        <f t="shared" si="785"/>
        <v>0</v>
      </c>
      <c r="AQ1972" s="1">
        <f t="shared" si="786"/>
        <v>683.75157052348789</v>
      </c>
      <c r="AR1972" s="1"/>
      <c r="AT1972">
        <f t="shared" si="787"/>
        <v>0</v>
      </c>
      <c r="AV1972">
        <f t="shared" si="788"/>
        <v>0</v>
      </c>
      <c r="AW1972">
        <f t="shared" si="789"/>
        <v>0</v>
      </c>
      <c r="AX1972">
        <f t="shared" si="790"/>
        <v>0</v>
      </c>
    </row>
    <row r="1973" spans="5:50" x14ac:dyDescent="0.35"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>
        <f t="shared" si="784"/>
        <v>252.230509749524</v>
      </c>
      <c r="W1973" s="1"/>
      <c r="X1973" s="1"/>
      <c r="Y1973" s="1"/>
      <c r="Z1973" s="1"/>
      <c r="AA1973" s="1"/>
      <c r="AB1973" s="1"/>
      <c r="AC1973" s="1"/>
      <c r="AD1973" s="1"/>
      <c r="AE1973" s="1"/>
      <c r="AF1973" s="1">
        <f t="shared" si="782"/>
        <v>7.608241679760569E-2</v>
      </c>
      <c r="AG1973" s="1"/>
      <c r="AH1973" s="1"/>
      <c r="AI1973" s="1"/>
      <c r="AJ1973" s="1"/>
      <c r="AK1973" s="1">
        <f t="shared" si="783"/>
        <v>0.29897919713472298</v>
      </c>
      <c r="AL1973" s="1"/>
      <c r="AM1973" s="1"/>
      <c r="AN1973" s="1"/>
      <c r="AO1973" s="1"/>
      <c r="AP1973" s="1">
        <f t="shared" si="785"/>
        <v>0</v>
      </c>
      <c r="AQ1973" s="1">
        <f t="shared" si="786"/>
        <v>683.75157052348789</v>
      </c>
      <c r="AR1973" s="1"/>
      <c r="AT1973">
        <f t="shared" si="787"/>
        <v>0</v>
      </c>
      <c r="AV1973">
        <f t="shared" si="788"/>
        <v>0</v>
      </c>
      <c r="AW1973">
        <f t="shared" si="789"/>
        <v>0</v>
      </c>
      <c r="AX1973">
        <f t="shared" si="790"/>
        <v>0</v>
      </c>
    </row>
    <row r="1974" spans="5:50" x14ac:dyDescent="0.35"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>
        <f t="shared" si="784"/>
        <v>252.230509749524</v>
      </c>
      <c r="W1974" s="1"/>
      <c r="X1974" s="1"/>
      <c r="Y1974" s="1"/>
      <c r="Z1974" s="1"/>
      <c r="AA1974" s="1"/>
      <c r="AB1974" s="1"/>
      <c r="AC1974" s="1"/>
      <c r="AD1974" s="1"/>
      <c r="AE1974" s="1"/>
      <c r="AF1974" s="1">
        <f t="shared" si="782"/>
        <v>7.608241679760569E-2</v>
      </c>
      <c r="AG1974" s="1"/>
      <c r="AH1974" s="1"/>
      <c r="AI1974" s="1"/>
      <c r="AJ1974" s="1"/>
      <c r="AK1974" s="1">
        <f t="shared" si="783"/>
        <v>0.29897919713472298</v>
      </c>
      <c r="AL1974" s="1"/>
      <c r="AM1974" s="1"/>
      <c r="AN1974" s="1"/>
      <c r="AO1974" s="1"/>
      <c r="AP1974" s="1">
        <f t="shared" si="785"/>
        <v>0</v>
      </c>
      <c r="AQ1974" s="1">
        <f t="shared" si="786"/>
        <v>683.75157052348789</v>
      </c>
      <c r="AR1974" s="1"/>
      <c r="AT1974">
        <f t="shared" si="787"/>
        <v>0</v>
      </c>
      <c r="AV1974">
        <f t="shared" si="788"/>
        <v>0</v>
      </c>
      <c r="AW1974">
        <f t="shared" si="789"/>
        <v>0</v>
      </c>
      <c r="AX1974">
        <f t="shared" si="790"/>
        <v>0</v>
      </c>
    </row>
    <row r="1975" spans="5:50" x14ac:dyDescent="0.35"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>
        <f t="shared" si="784"/>
        <v>252.230509749524</v>
      </c>
      <c r="W1975" s="1"/>
      <c r="X1975" s="1"/>
      <c r="Y1975" s="1"/>
      <c r="Z1975" s="1"/>
      <c r="AA1975" s="1"/>
      <c r="AB1975" s="1"/>
      <c r="AC1975" s="1"/>
      <c r="AD1975" s="1"/>
      <c r="AE1975" s="1"/>
      <c r="AF1975" s="1">
        <f t="shared" si="782"/>
        <v>7.608241679760569E-2</v>
      </c>
      <c r="AG1975" s="1"/>
      <c r="AH1975" s="1"/>
      <c r="AI1975" s="1"/>
      <c r="AJ1975" s="1"/>
      <c r="AK1975" s="1">
        <f t="shared" si="783"/>
        <v>0.29897919713472298</v>
      </c>
      <c r="AL1975" s="1"/>
      <c r="AM1975" s="1"/>
      <c r="AN1975" s="1"/>
      <c r="AO1975" s="1"/>
      <c r="AP1975" s="1">
        <f t="shared" si="785"/>
        <v>0</v>
      </c>
      <c r="AQ1975" s="1">
        <f t="shared" si="786"/>
        <v>683.75157052348789</v>
      </c>
      <c r="AR1975" s="1"/>
      <c r="AT1975">
        <f t="shared" si="787"/>
        <v>0</v>
      </c>
      <c r="AV1975">
        <f t="shared" si="788"/>
        <v>0</v>
      </c>
      <c r="AW1975">
        <f t="shared" si="789"/>
        <v>0</v>
      </c>
      <c r="AX1975">
        <f t="shared" si="790"/>
        <v>0</v>
      </c>
    </row>
    <row r="1976" spans="5:50" x14ac:dyDescent="0.35"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>
        <f t="shared" si="784"/>
        <v>252.230509749524</v>
      </c>
      <c r="W1976" s="1"/>
      <c r="X1976" s="1"/>
      <c r="Y1976" s="1"/>
      <c r="Z1976" s="1"/>
      <c r="AA1976" s="1"/>
      <c r="AB1976" s="1"/>
      <c r="AC1976" s="1"/>
      <c r="AD1976" s="1"/>
      <c r="AE1976" s="1"/>
      <c r="AF1976" s="1">
        <f t="shared" si="782"/>
        <v>7.608241679760569E-2</v>
      </c>
      <c r="AG1976" s="1"/>
      <c r="AH1976" s="1"/>
      <c r="AI1976" s="1"/>
      <c r="AJ1976" s="1"/>
      <c r="AK1976" s="1">
        <f t="shared" si="783"/>
        <v>0.29897919713472298</v>
      </c>
      <c r="AL1976" s="1"/>
      <c r="AM1976" s="1"/>
      <c r="AN1976" s="1"/>
      <c r="AO1976" s="1"/>
      <c r="AP1976" s="1">
        <f t="shared" si="785"/>
        <v>0</v>
      </c>
      <c r="AQ1976" s="1">
        <f t="shared" si="786"/>
        <v>683.75157052348789</v>
      </c>
      <c r="AR1976" s="1"/>
      <c r="AT1976">
        <f t="shared" si="787"/>
        <v>0</v>
      </c>
      <c r="AV1976">
        <f t="shared" si="788"/>
        <v>0</v>
      </c>
      <c r="AW1976">
        <f t="shared" si="789"/>
        <v>0</v>
      </c>
      <c r="AX1976">
        <f t="shared" si="790"/>
        <v>0</v>
      </c>
    </row>
    <row r="1977" spans="5:50" x14ac:dyDescent="0.35"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>
        <f t="shared" si="784"/>
        <v>252.230509749524</v>
      </c>
      <c r="W1977" s="1"/>
      <c r="X1977" s="1"/>
      <c r="Y1977" s="1"/>
      <c r="Z1977" s="1"/>
      <c r="AA1977" s="1"/>
      <c r="AB1977" s="1"/>
      <c r="AC1977" s="1"/>
      <c r="AD1977" s="1"/>
      <c r="AE1977" s="1"/>
      <c r="AF1977" s="1">
        <f t="shared" si="782"/>
        <v>7.608241679760569E-2</v>
      </c>
      <c r="AG1977" s="1"/>
      <c r="AH1977" s="1"/>
      <c r="AI1977" s="1"/>
      <c r="AJ1977" s="1"/>
      <c r="AK1977" s="1">
        <f t="shared" si="783"/>
        <v>0.29897919713472298</v>
      </c>
      <c r="AL1977" s="1"/>
      <c r="AM1977" s="1"/>
      <c r="AN1977" s="1"/>
      <c r="AO1977" s="1"/>
      <c r="AP1977" s="1">
        <f t="shared" si="785"/>
        <v>0</v>
      </c>
      <c r="AQ1977" s="1">
        <f t="shared" si="786"/>
        <v>683.75157052348789</v>
      </c>
      <c r="AR1977" s="1"/>
      <c r="AT1977">
        <f t="shared" si="787"/>
        <v>0</v>
      </c>
      <c r="AV1977">
        <f t="shared" si="788"/>
        <v>0</v>
      </c>
      <c r="AW1977">
        <f t="shared" si="789"/>
        <v>0</v>
      </c>
      <c r="AX1977">
        <f t="shared" si="790"/>
        <v>0</v>
      </c>
    </row>
    <row r="1978" spans="5:50" x14ac:dyDescent="0.35"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>
        <f t="shared" si="784"/>
        <v>252.230509749524</v>
      </c>
      <c r="W1978" s="1"/>
      <c r="X1978" s="1"/>
      <c r="Y1978" s="1"/>
      <c r="Z1978" s="1"/>
      <c r="AA1978" s="1"/>
      <c r="AB1978" s="1"/>
      <c r="AC1978" s="1"/>
      <c r="AD1978" s="1"/>
      <c r="AE1978" s="1"/>
      <c r="AF1978" s="1">
        <f t="shared" si="782"/>
        <v>7.608241679760569E-2</v>
      </c>
      <c r="AG1978" s="1"/>
      <c r="AH1978" s="1"/>
      <c r="AI1978" s="1"/>
      <c r="AJ1978" s="1"/>
      <c r="AK1978" s="1">
        <f t="shared" si="783"/>
        <v>0.29897919713472298</v>
      </c>
      <c r="AL1978" s="1"/>
      <c r="AM1978" s="1"/>
      <c r="AN1978" s="1"/>
      <c r="AO1978" s="1"/>
      <c r="AP1978" s="1">
        <f t="shared" si="785"/>
        <v>0</v>
      </c>
      <c r="AQ1978" s="1">
        <f t="shared" si="786"/>
        <v>683.75157052348789</v>
      </c>
      <c r="AR1978" s="1"/>
      <c r="AT1978">
        <f t="shared" si="787"/>
        <v>0</v>
      </c>
      <c r="AV1978">
        <f t="shared" si="788"/>
        <v>0</v>
      </c>
      <c r="AW1978">
        <f t="shared" si="789"/>
        <v>0</v>
      </c>
      <c r="AX1978">
        <f t="shared" si="790"/>
        <v>0</v>
      </c>
    </row>
    <row r="1979" spans="5:50" x14ac:dyDescent="0.35"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>
        <f t="shared" si="784"/>
        <v>252.230509749524</v>
      </c>
      <c r="W1979" s="1"/>
      <c r="X1979" s="1"/>
      <c r="Y1979" s="1"/>
      <c r="Z1979" s="1"/>
      <c r="AA1979" s="1"/>
      <c r="AB1979" s="1"/>
      <c r="AC1979" s="1"/>
      <c r="AD1979" s="1"/>
      <c r="AE1979" s="1"/>
      <c r="AF1979" s="1">
        <f t="shared" si="782"/>
        <v>7.608241679760569E-2</v>
      </c>
      <c r="AG1979" s="1"/>
      <c r="AH1979" s="1"/>
      <c r="AI1979" s="1"/>
      <c r="AJ1979" s="1"/>
      <c r="AK1979" s="1">
        <f t="shared" si="783"/>
        <v>0.29897919713472298</v>
      </c>
      <c r="AL1979" s="1"/>
      <c r="AM1979" s="1"/>
      <c r="AN1979" s="1"/>
      <c r="AO1979" s="1"/>
      <c r="AP1979" s="1">
        <f t="shared" si="785"/>
        <v>0</v>
      </c>
      <c r="AQ1979" s="1">
        <f t="shared" si="786"/>
        <v>683.75157052348789</v>
      </c>
      <c r="AR1979" s="1"/>
      <c r="AT1979">
        <f t="shared" si="787"/>
        <v>0</v>
      </c>
      <c r="AV1979">
        <f t="shared" si="788"/>
        <v>0</v>
      </c>
      <c r="AW1979">
        <f t="shared" si="789"/>
        <v>0</v>
      </c>
      <c r="AX1979">
        <f t="shared" si="790"/>
        <v>0</v>
      </c>
    </row>
    <row r="1980" spans="5:50" x14ac:dyDescent="0.35"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>
        <f t="shared" si="784"/>
        <v>252.230509749524</v>
      </c>
      <c r="W1980" s="1"/>
      <c r="X1980" s="1"/>
      <c r="Y1980" s="1"/>
      <c r="Z1980" s="1"/>
      <c r="AA1980" s="1"/>
      <c r="AB1980" s="1"/>
      <c r="AC1980" s="1"/>
      <c r="AD1980" s="1"/>
      <c r="AE1980" s="1"/>
      <c r="AF1980" s="1">
        <f t="shared" si="782"/>
        <v>7.608241679760569E-2</v>
      </c>
      <c r="AG1980" s="1"/>
      <c r="AH1980" s="1"/>
      <c r="AI1980" s="1"/>
      <c r="AJ1980" s="1"/>
      <c r="AK1980" s="1">
        <f t="shared" si="783"/>
        <v>0.29897919713472298</v>
      </c>
      <c r="AL1980" s="1"/>
      <c r="AM1980" s="1"/>
      <c r="AN1980" s="1"/>
      <c r="AO1980" s="1"/>
      <c r="AP1980" s="1">
        <f t="shared" si="785"/>
        <v>0</v>
      </c>
      <c r="AQ1980" s="1">
        <f t="shared" si="786"/>
        <v>683.75157052348789</v>
      </c>
      <c r="AR1980" s="1"/>
      <c r="AT1980">
        <f t="shared" si="787"/>
        <v>0</v>
      </c>
      <c r="AV1980">
        <f t="shared" si="788"/>
        <v>0</v>
      </c>
      <c r="AW1980">
        <f t="shared" si="789"/>
        <v>0</v>
      </c>
      <c r="AX1980">
        <f t="shared" si="790"/>
        <v>0</v>
      </c>
    </row>
    <row r="1981" spans="5:50" x14ac:dyDescent="0.35"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>
        <f t="shared" si="784"/>
        <v>252.230509749524</v>
      </c>
      <c r="W1981" s="1"/>
      <c r="X1981" s="1"/>
      <c r="Y1981" s="1"/>
      <c r="Z1981" s="1"/>
      <c r="AA1981" s="1"/>
      <c r="AB1981" s="1"/>
      <c r="AC1981" s="1"/>
      <c r="AD1981" s="1"/>
      <c r="AE1981" s="1"/>
      <c r="AF1981" s="1">
        <f t="shared" si="782"/>
        <v>7.608241679760569E-2</v>
      </c>
      <c r="AG1981" s="1"/>
      <c r="AH1981" s="1"/>
      <c r="AI1981" s="1"/>
      <c r="AJ1981" s="1"/>
      <c r="AK1981" s="1">
        <f t="shared" si="783"/>
        <v>0.29897919713472298</v>
      </c>
      <c r="AL1981" s="1"/>
      <c r="AM1981" s="1"/>
      <c r="AN1981" s="1"/>
      <c r="AO1981" s="1"/>
      <c r="AP1981" s="1">
        <f t="shared" si="785"/>
        <v>0</v>
      </c>
      <c r="AQ1981" s="1">
        <f t="shared" si="786"/>
        <v>683.75157052348789</v>
      </c>
      <c r="AR1981" s="1"/>
      <c r="AT1981">
        <f t="shared" si="787"/>
        <v>0</v>
      </c>
      <c r="AV1981">
        <f t="shared" si="788"/>
        <v>0</v>
      </c>
      <c r="AW1981">
        <f t="shared" si="789"/>
        <v>0</v>
      </c>
      <c r="AX1981">
        <f t="shared" si="790"/>
        <v>0</v>
      </c>
    </row>
    <row r="1982" spans="5:50" x14ac:dyDescent="0.35"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>
        <f t="shared" si="784"/>
        <v>252.230509749524</v>
      </c>
      <c r="W1982" s="1"/>
      <c r="X1982" s="1"/>
      <c r="Y1982" s="1"/>
      <c r="Z1982" s="1"/>
      <c r="AA1982" s="1"/>
      <c r="AB1982" s="1"/>
      <c r="AC1982" s="1"/>
      <c r="AD1982" s="1"/>
      <c r="AE1982" s="1"/>
      <c r="AF1982" s="1">
        <f t="shared" si="782"/>
        <v>7.608241679760569E-2</v>
      </c>
      <c r="AG1982" s="1"/>
      <c r="AH1982" s="1"/>
      <c r="AI1982" s="1"/>
      <c r="AJ1982" s="1"/>
      <c r="AK1982" s="1">
        <f t="shared" si="783"/>
        <v>0.29897919713472298</v>
      </c>
      <c r="AL1982" s="1"/>
      <c r="AM1982" s="1"/>
      <c r="AN1982" s="1"/>
      <c r="AO1982" s="1"/>
      <c r="AP1982" s="1">
        <f t="shared" si="785"/>
        <v>0</v>
      </c>
      <c r="AQ1982" s="1">
        <f t="shared" si="786"/>
        <v>683.75157052348789</v>
      </c>
      <c r="AR1982" s="1"/>
      <c r="AT1982">
        <f t="shared" si="787"/>
        <v>0</v>
      </c>
      <c r="AV1982">
        <f t="shared" si="788"/>
        <v>0</v>
      </c>
      <c r="AW1982">
        <f t="shared" si="789"/>
        <v>0</v>
      </c>
      <c r="AX1982">
        <f t="shared" si="790"/>
        <v>0</v>
      </c>
    </row>
    <row r="1983" spans="5:50" x14ac:dyDescent="0.35"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>
        <f t="shared" si="784"/>
        <v>252.230509749524</v>
      </c>
      <c r="W1983" s="1"/>
      <c r="X1983" s="1"/>
      <c r="Y1983" s="1"/>
      <c r="Z1983" s="1"/>
      <c r="AA1983" s="1"/>
      <c r="AB1983" s="1"/>
      <c r="AC1983" s="1"/>
      <c r="AD1983" s="1"/>
      <c r="AE1983" s="1"/>
      <c r="AF1983" s="1">
        <f t="shared" si="782"/>
        <v>7.608241679760569E-2</v>
      </c>
      <c r="AG1983" s="1"/>
      <c r="AH1983" s="1"/>
      <c r="AI1983" s="1"/>
      <c r="AJ1983" s="1"/>
      <c r="AK1983" s="1">
        <f t="shared" si="783"/>
        <v>0.29897919713472298</v>
      </c>
      <c r="AL1983" s="1"/>
      <c r="AM1983" s="1"/>
      <c r="AN1983" s="1"/>
      <c r="AO1983" s="1"/>
      <c r="AP1983" s="1">
        <f t="shared" si="785"/>
        <v>0</v>
      </c>
      <c r="AQ1983" s="1">
        <f t="shared" si="786"/>
        <v>683.75157052348789</v>
      </c>
      <c r="AR1983" s="1"/>
      <c r="AT1983">
        <f t="shared" si="787"/>
        <v>0</v>
      </c>
      <c r="AV1983">
        <f t="shared" si="788"/>
        <v>0</v>
      </c>
      <c r="AW1983">
        <f t="shared" si="789"/>
        <v>0</v>
      </c>
      <c r="AX1983">
        <f t="shared" si="790"/>
        <v>0</v>
      </c>
    </row>
    <row r="1984" spans="5:50" x14ac:dyDescent="0.35"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>
        <f t="shared" si="784"/>
        <v>252.230509749524</v>
      </c>
      <c r="W1984" s="1"/>
      <c r="X1984" s="1"/>
      <c r="Y1984" s="1"/>
      <c r="Z1984" s="1"/>
      <c r="AA1984" s="1"/>
      <c r="AB1984" s="1"/>
      <c r="AC1984" s="1"/>
      <c r="AD1984" s="1"/>
      <c r="AE1984" s="1"/>
      <c r="AF1984" s="1">
        <f t="shared" si="782"/>
        <v>7.608241679760569E-2</v>
      </c>
      <c r="AG1984" s="1"/>
      <c r="AH1984" s="1"/>
      <c r="AI1984" s="1"/>
      <c r="AJ1984" s="1"/>
      <c r="AK1984" s="1">
        <f t="shared" si="783"/>
        <v>0.29897919713472298</v>
      </c>
      <c r="AL1984" s="1"/>
      <c r="AM1984" s="1"/>
      <c r="AN1984" s="1"/>
      <c r="AO1984" s="1"/>
      <c r="AP1984" s="1">
        <f t="shared" si="785"/>
        <v>0</v>
      </c>
      <c r="AQ1984" s="1">
        <f t="shared" si="786"/>
        <v>683.75157052348789</v>
      </c>
      <c r="AR1984" s="1"/>
      <c r="AT1984">
        <f t="shared" si="787"/>
        <v>0</v>
      </c>
      <c r="AV1984">
        <f t="shared" si="788"/>
        <v>0</v>
      </c>
      <c r="AW1984">
        <f t="shared" si="789"/>
        <v>0</v>
      </c>
      <c r="AX1984">
        <f t="shared" si="790"/>
        <v>0</v>
      </c>
    </row>
    <row r="1985" spans="5:50" x14ac:dyDescent="0.35"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>
        <f t="shared" si="784"/>
        <v>252.230509749524</v>
      </c>
      <c r="W1985" s="1"/>
      <c r="X1985" s="1"/>
      <c r="Y1985" s="1"/>
      <c r="Z1985" s="1"/>
      <c r="AA1985" s="1"/>
      <c r="AB1985" s="1"/>
      <c r="AC1985" s="1"/>
      <c r="AD1985" s="1"/>
      <c r="AE1985" s="1"/>
      <c r="AF1985" s="1">
        <f t="shared" si="782"/>
        <v>7.608241679760569E-2</v>
      </c>
      <c r="AG1985" s="1"/>
      <c r="AH1985" s="1"/>
      <c r="AI1985" s="1"/>
      <c r="AJ1985" s="1"/>
      <c r="AK1985" s="1">
        <f t="shared" si="783"/>
        <v>0.29897919713472298</v>
      </c>
      <c r="AL1985" s="1"/>
      <c r="AM1985" s="1"/>
      <c r="AN1985" s="1"/>
      <c r="AO1985" s="1"/>
      <c r="AP1985" s="1">
        <f t="shared" si="785"/>
        <v>0</v>
      </c>
      <c r="AQ1985" s="1">
        <f t="shared" si="786"/>
        <v>683.75157052348789</v>
      </c>
      <c r="AR1985" s="1"/>
      <c r="AT1985">
        <f t="shared" si="787"/>
        <v>0</v>
      </c>
      <c r="AV1985">
        <f t="shared" si="788"/>
        <v>0</v>
      </c>
      <c r="AW1985">
        <f t="shared" si="789"/>
        <v>0</v>
      </c>
      <c r="AX1985">
        <f t="shared" si="790"/>
        <v>0</v>
      </c>
    </row>
    <row r="1986" spans="5:50" x14ac:dyDescent="0.35"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>
        <f t="shared" si="784"/>
        <v>252.230509749524</v>
      </c>
      <c r="W1986" s="1"/>
      <c r="X1986" s="1"/>
      <c r="Y1986" s="1"/>
      <c r="Z1986" s="1"/>
      <c r="AA1986" s="1"/>
      <c r="AB1986" s="1"/>
      <c r="AC1986" s="1"/>
      <c r="AD1986" s="1"/>
      <c r="AE1986" s="1"/>
      <c r="AF1986" s="1">
        <f t="shared" si="782"/>
        <v>7.608241679760569E-2</v>
      </c>
      <c r="AG1986" s="1"/>
      <c r="AH1986" s="1"/>
      <c r="AI1986" s="1"/>
      <c r="AJ1986" s="1"/>
      <c r="AK1986" s="1">
        <f t="shared" si="783"/>
        <v>0.29897919713472298</v>
      </c>
      <c r="AL1986" s="1"/>
      <c r="AM1986" s="1"/>
      <c r="AN1986" s="1"/>
      <c r="AO1986" s="1"/>
      <c r="AP1986" s="1">
        <f t="shared" si="785"/>
        <v>0</v>
      </c>
      <c r="AQ1986" s="1">
        <f t="shared" si="786"/>
        <v>683.75157052348789</v>
      </c>
      <c r="AR1986" s="1"/>
      <c r="AT1986">
        <f t="shared" si="787"/>
        <v>0</v>
      </c>
      <c r="AV1986">
        <f t="shared" si="788"/>
        <v>0</v>
      </c>
      <c r="AW1986">
        <f t="shared" si="789"/>
        <v>0</v>
      </c>
      <c r="AX1986">
        <f t="shared" si="790"/>
        <v>0</v>
      </c>
    </row>
    <row r="1987" spans="5:50" x14ac:dyDescent="0.35"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>
        <f t="shared" si="784"/>
        <v>252.230509749524</v>
      </c>
      <c r="W1987" s="1"/>
      <c r="X1987" s="1"/>
      <c r="Y1987" s="1"/>
      <c r="Z1987" s="1"/>
      <c r="AA1987" s="1"/>
      <c r="AB1987" s="1"/>
      <c r="AC1987" s="1"/>
      <c r="AD1987" s="1"/>
      <c r="AE1987" s="1"/>
      <c r="AF1987" s="1">
        <f t="shared" ref="AF1987:AF2050" si="791">0.8*AF1986+0.2*MIN(1.5*B$51,MAX(0.5*B$51,V1987*B$18/(B$18-1)))</f>
        <v>7.608241679760569E-2</v>
      </c>
      <c r="AG1987" s="1"/>
      <c r="AH1987" s="1"/>
      <c r="AI1987" s="1"/>
      <c r="AJ1987" s="1"/>
      <c r="AK1987" s="1">
        <f t="shared" ref="AK1987:AK2050" si="792">$B$8*(1 + $B$54*LN(1 + AR1987/$B$10))</f>
        <v>0.29897919713472298</v>
      </c>
      <c r="AL1987" s="1"/>
      <c r="AM1987" s="1"/>
      <c r="AN1987" s="1"/>
      <c r="AO1987" s="1"/>
      <c r="AP1987" s="1">
        <f t="shared" si="785"/>
        <v>0</v>
      </c>
      <c r="AQ1987" s="1">
        <f t="shared" si="786"/>
        <v>683.75157052348789</v>
      </c>
      <c r="AR1987" s="1"/>
      <c r="AT1987">
        <f t="shared" si="787"/>
        <v>0</v>
      </c>
      <c r="AV1987">
        <f t="shared" si="788"/>
        <v>0</v>
      </c>
      <c r="AW1987">
        <f t="shared" si="789"/>
        <v>0</v>
      </c>
      <c r="AX1987">
        <f t="shared" si="790"/>
        <v>0</v>
      </c>
    </row>
    <row r="1988" spans="5:50" x14ac:dyDescent="0.35"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>
        <f t="shared" si="784"/>
        <v>252.230509749524</v>
      </c>
      <c r="W1988" s="1"/>
      <c r="X1988" s="1"/>
      <c r="Y1988" s="1"/>
      <c r="Z1988" s="1"/>
      <c r="AA1988" s="1"/>
      <c r="AB1988" s="1"/>
      <c r="AC1988" s="1"/>
      <c r="AD1988" s="1"/>
      <c r="AE1988" s="1"/>
      <c r="AF1988" s="1">
        <f t="shared" si="791"/>
        <v>7.608241679760569E-2</v>
      </c>
      <c r="AG1988" s="1"/>
      <c r="AH1988" s="1"/>
      <c r="AI1988" s="1"/>
      <c r="AJ1988" s="1"/>
      <c r="AK1988" s="1">
        <f t="shared" si="792"/>
        <v>0.29897919713472298</v>
      </c>
      <c r="AL1988" s="1"/>
      <c r="AM1988" s="1"/>
      <c r="AN1988" s="1"/>
      <c r="AO1988" s="1"/>
      <c r="AP1988" s="1">
        <f t="shared" si="785"/>
        <v>0</v>
      </c>
      <c r="AQ1988" s="1">
        <f t="shared" si="786"/>
        <v>683.75157052348789</v>
      </c>
      <c r="AR1988" s="1"/>
      <c r="AT1988">
        <f t="shared" si="787"/>
        <v>0</v>
      </c>
      <c r="AV1988">
        <f t="shared" si="788"/>
        <v>0</v>
      </c>
      <c r="AW1988">
        <f t="shared" si="789"/>
        <v>0</v>
      </c>
      <c r="AX1988">
        <f t="shared" si="790"/>
        <v>0</v>
      </c>
    </row>
    <row r="1989" spans="5:50" x14ac:dyDescent="0.35"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>
        <f t="shared" si="784"/>
        <v>252.230509749524</v>
      </c>
      <c r="W1989" s="1"/>
      <c r="X1989" s="1"/>
      <c r="Y1989" s="1"/>
      <c r="Z1989" s="1"/>
      <c r="AA1989" s="1"/>
      <c r="AB1989" s="1"/>
      <c r="AC1989" s="1"/>
      <c r="AD1989" s="1"/>
      <c r="AE1989" s="1"/>
      <c r="AF1989" s="1">
        <f t="shared" si="791"/>
        <v>7.608241679760569E-2</v>
      </c>
      <c r="AG1989" s="1"/>
      <c r="AH1989" s="1"/>
      <c r="AI1989" s="1"/>
      <c r="AJ1989" s="1"/>
      <c r="AK1989" s="1">
        <f t="shared" si="792"/>
        <v>0.29897919713472298</v>
      </c>
      <c r="AL1989" s="1"/>
      <c r="AM1989" s="1"/>
      <c r="AN1989" s="1"/>
      <c r="AO1989" s="1"/>
      <c r="AP1989" s="1">
        <f t="shared" si="785"/>
        <v>0</v>
      </c>
      <c r="AQ1989" s="1">
        <f t="shared" si="786"/>
        <v>683.75157052348789</v>
      </c>
      <c r="AR1989" s="1"/>
      <c r="AT1989">
        <f t="shared" si="787"/>
        <v>0</v>
      </c>
      <c r="AV1989">
        <f t="shared" si="788"/>
        <v>0</v>
      </c>
      <c r="AW1989">
        <f t="shared" si="789"/>
        <v>0</v>
      </c>
      <c r="AX1989">
        <f t="shared" si="790"/>
        <v>0</v>
      </c>
    </row>
    <row r="1990" spans="5:50" x14ac:dyDescent="0.35"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>
        <f t="shared" si="784"/>
        <v>252.230509749524</v>
      </c>
      <c r="W1990" s="1"/>
      <c r="X1990" s="1"/>
      <c r="Y1990" s="1"/>
      <c r="Z1990" s="1"/>
      <c r="AA1990" s="1"/>
      <c r="AB1990" s="1"/>
      <c r="AC1990" s="1"/>
      <c r="AD1990" s="1"/>
      <c r="AE1990" s="1"/>
      <c r="AF1990" s="1">
        <f t="shared" si="791"/>
        <v>7.608241679760569E-2</v>
      </c>
      <c r="AG1990" s="1"/>
      <c r="AH1990" s="1"/>
      <c r="AI1990" s="1"/>
      <c r="AJ1990" s="1"/>
      <c r="AK1990" s="1">
        <f t="shared" si="792"/>
        <v>0.29897919713472298</v>
      </c>
      <c r="AL1990" s="1"/>
      <c r="AM1990" s="1"/>
      <c r="AN1990" s="1"/>
      <c r="AO1990" s="1"/>
      <c r="AP1990" s="1">
        <f t="shared" si="785"/>
        <v>0</v>
      </c>
      <c r="AQ1990" s="1">
        <f t="shared" si="786"/>
        <v>683.75157052348789</v>
      </c>
      <c r="AR1990" s="1"/>
      <c r="AT1990">
        <f t="shared" si="787"/>
        <v>0</v>
      </c>
      <c r="AV1990">
        <f t="shared" si="788"/>
        <v>0</v>
      </c>
      <c r="AW1990">
        <f t="shared" si="789"/>
        <v>0</v>
      </c>
      <c r="AX1990">
        <f t="shared" si="790"/>
        <v>0</v>
      </c>
    </row>
    <row r="1991" spans="5:50" x14ac:dyDescent="0.35"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>
        <f t="shared" si="784"/>
        <v>252.230509749524</v>
      </c>
      <c r="W1991" s="1"/>
      <c r="X1991" s="1"/>
      <c r="Y1991" s="1"/>
      <c r="Z1991" s="1"/>
      <c r="AA1991" s="1"/>
      <c r="AB1991" s="1"/>
      <c r="AC1991" s="1"/>
      <c r="AD1991" s="1"/>
      <c r="AE1991" s="1"/>
      <c r="AF1991" s="1">
        <f t="shared" si="791"/>
        <v>7.608241679760569E-2</v>
      </c>
      <c r="AG1991" s="1"/>
      <c r="AH1991" s="1"/>
      <c r="AI1991" s="1"/>
      <c r="AJ1991" s="1"/>
      <c r="AK1991" s="1">
        <f t="shared" si="792"/>
        <v>0.29897919713472298</v>
      </c>
      <c r="AL1991" s="1"/>
      <c r="AM1991" s="1"/>
      <c r="AN1991" s="1"/>
      <c r="AO1991" s="1"/>
      <c r="AP1991" s="1">
        <f t="shared" si="785"/>
        <v>0</v>
      </c>
      <c r="AQ1991" s="1">
        <f t="shared" si="786"/>
        <v>683.75157052348789</v>
      </c>
      <c r="AR1991" s="1"/>
      <c r="AT1991">
        <f t="shared" si="787"/>
        <v>0</v>
      </c>
      <c r="AV1991">
        <f t="shared" si="788"/>
        <v>0</v>
      </c>
      <c r="AW1991">
        <f t="shared" si="789"/>
        <v>0</v>
      </c>
      <c r="AX1991">
        <f t="shared" si="790"/>
        <v>0</v>
      </c>
    </row>
    <row r="1992" spans="5:50" x14ac:dyDescent="0.35"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>
        <f t="shared" si="784"/>
        <v>252.230509749524</v>
      </c>
      <c r="W1992" s="1"/>
      <c r="X1992" s="1"/>
      <c r="Y1992" s="1"/>
      <c r="Z1992" s="1"/>
      <c r="AA1992" s="1"/>
      <c r="AB1992" s="1"/>
      <c r="AC1992" s="1"/>
      <c r="AD1992" s="1"/>
      <c r="AE1992" s="1"/>
      <c r="AF1992" s="1">
        <f t="shared" si="791"/>
        <v>7.608241679760569E-2</v>
      </c>
      <c r="AG1992" s="1"/>
      <c r="AH1992" s="1"/>
      <c r="AI1992" s="1"/>
      <c r="AJ1992" s="1"/>
      <c r="AK1992" s="1">
        <f t="shared" si="792"/>
        <v>0.29897919713472298</v>
      </c>
      <c r="AL1992" s="1"/>
      <c r="AM1992" s="1"/>
      <c r="AN1992" s="1"/>
      <c r="AO1992" s="1"/>
      <c r="AP1992" s="1">
        <f t="shared" si="785"/>
        <v>0</v>
      </c>
      <c r="AQ1992" s="1">
        <f t="shared" si="786"/>
        <v>683.75157052348789</v>
      </c>
      <c r="AR1992" s="1"/>
      <c r="AT1992">
        <f t="shared" si="787"/>
        <v>0</v>
      </c>
      <c r="AV1992">
        <f t="shared" si="788"/>
        <v>0</v>
      </c>
      <c r="AW1992">
        <f t="shared" si="789"/>
        <v>0</v>
      </c>
      <c r="AX1992">
        <f t="shared" si="790"/>
        <v>0</v>
      </c>
    </row>
    <row r="1993" spans="5:50" x14ac:dyDescent="0.35"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>
        <f t="shared" si="784"/>
        <v>252.230509749524</v>
      </c>
      <c r="W1993" s="1"/>
      <c r="X1993" s="1"/>
      <c r="Y1993" s="1"/>
      <c r="Z1993" s="1"/>
      <c r="AA1993" s="1"/>
      <c r="AB1993" s="1"/>
      <c r="AC1993" s="1"/>
      <c r="AD1993" s="1"/>
      <c r="AE1993" s="1"/>
      <c r="AF1993" s="1">
        <f t="shared" si="791"/>
        <v>7.608241679760569E-2</v>
      </c>
      <c r="AG1993" s="1"/>
      <c r="AH1993" s="1"/>
      <c r="AI1993" s="1"/>
      <c r="AJ1993" s="1"/>
      <c r="AK1993" s="1">
        <f t="shared" si="792"/>
        <v>0.29897919713472298</v>
      </c>
      <c r="AL1993" s="1"/>
      <c r="AM1993" s="1"/>
      <c r="AN1993" s="1"/>
      <c r="AO1993" s="1"/>
      <c r="AP1993" s="1">
        <f t="shared" si="785"/>
        <v>0</v>
      </c>
      <c r="AQ1993" s="1">
        <f t="shared" si="786"/>
        <v>683.75157052348789</v>
      </c>
      <c r="AR1993" s="1"/>
      <c r="AT1993">
        <f t="shared" si="787"/>
        <v>0</v>
      </c>
      <c r="AV1993">
        <f t="shared" si="788"/>
        <v>0</v>
      </c>
      <c r="AW1993">
        <f t="shared" si="789"/>
        <v>0</v>
      </c>
      <c r="AX1993">
        <f t="shared" si="790"/>
        <v>0</v>
      </c>
    </row>
    <row r="1994" spans="5:50" x14ac:dyDescent="0.35"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>
        <f t="shared" si="784"/>
        <v>252.230509749524</v>
      </c>
      <c r="W1994" s="1"/>
      <c r="X1994" s="1"/>
      <c r="Y1994" s="1"/>
      <c r="Z1994" s="1"/>
      <c r="AA1994" s="1"/>
      <c r="AB1994" s="1"/>
      <c r="AC1994" s="1"/>
      <c r="AD1994" s="1"/>
      <c r="AE1994" s="1"/>
      <c r="AF1994" s="1">
        <f t="shared" si="791"/>
        <v>7.608241679760569E-2</v>
      </c>
      <c r="AG1994" s="1"/>
      <c r="AH1994" s="1"/>
      <c r="AI1994" s="1"/>
      <c r="AJ1994" s="1"/>
      <c r="AK1994" s="1">
        <f t="shared" si="792"/>
        <v>0.29897919713472298</v>
      </c>
      <c r="AL1994" s="1"/>
      <c r="AM1994" s="1"/>
      <c r="AN1994" s="1"/>
      <c r="AO1994" s="1"/>
      <c r="AP1994" s="1">
        <f t="shared" si="785"/>
        <v>0</v>
      </c>
      <c r="AQ1994" s="1">
        <f t="shared" si="786"/>
        <v>683.75157052348789</v>
      </c>
      <c r="AR1994" s="1"/>
      <c r="AT1994">
        <f t="shared" si="787"/>
        <v>0</v>
      </c>
      <c r="AV1994">
        <f t="shared" si="788"/>
        <v>0</v>
      </c>
      <c r="AW1994">
        <f t="shared" si="789"/>
        <v>0</v>
      </c>
      <c r="AX1994">
        <f t="shared" si="790"/>
        <v>0</v>
      </c>
    </row>
    <row r="1995" spans="5:50" x14ac:dyDescent="0.35"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>
        <f t="shared" si="784"/>
        <v>252.230509749524</v>
      </c>
      <c r="W1995" s="1"/>
      <c r="X1995" s="1"/>
      <c r="Y1995" s="1"/>
      <c r="Z1995" s="1"/>
      <c r="AA1995" s="1"/>
      <c r="AB1995" s="1"/>
      <c r="AC1995" s="1"/>
      <c r="AD1995" s="1"/>
      <c r="AE1995" s="1"/>
      <c r="AF1995" s="1">
        <f t="shared" si="791"/>
        <v>7.608241679760569E-2</v>
      </c>
      <c r="AG1995" s="1"/>
      <c r="AH1995" s="1"/>
      <c r="AI1995" s="1"/>
      <c r="AJ1995" s="1"/>
      <c r="AK1995" s="1">
        <f t="shared" si="792"/>
        <v>0.29897919713472298</v>
      </c>
      <c r="AL1995" s="1"/>
      <c r="AM1995" s="1"/>
      <c r="AN1995" s="1"/>
      <c r="AO1995" s="1"/>
      <c r="AP1995" s="1">
        <f t="shared" si="785"/>
        <v>0</v>
      </c>
      <c r="AQ1995" s="1">
        <f t="shared" si="786"/>
        <v>683.75157052348789</v>
      </c>
      <c r="AR1995" s="1"/>
      <c r="AT1995">
        <f t="shared" si="787"/>
        <v>0</v>
      </c>
      <c r="AV1995">
        <f t="shared" si="788"/>
        <v>0</v>
      </c>
      <c r="AW1995">
        <f t="shared" si="789"/>
        <v>0</v>
      </c>
      <c r="AX1995">
        <f t="shared" si="790"/>
        <v>0</v>
      </c>
    </row>
    <row r="1996" spans="5:50" x14ac:dyDescent="0.35"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>
        <f t="shared" si="784"/>
        <v>252.230509749524</v>
      </c>
      <c r="W1996" s="1"/>
      <c r="X1996" s="1"/>
      <c r="Y1996" s="1"/>
      <c r="Z1996" s="1"/>
      <c r="AA1996" s="1"/>
      <c r="AB1996" s="1"/>
      <c r="AC1996" s="1"/>
      <c r="AD1996" s="1"/>
      <c r="AE1996" s="1"/>
      <c r="AF1996" s="1">
        <f t="shared" si="791"/>
        <v>7.608241679760569E-2</v>
      </c>
      <c r="AG1996" s="1"/>
      <c r="AH1996" s="1"/>
      <c r="AI1996" s="1"/>
      <c r="AJ1996" s="1"/>
      <c r="AK1996" s="1">
        <f t="shared" si="792"/>
        <v>0.29897919713472298</v>
      </c>
      <c r="AL1996" s="1"/>
      <c r="AM1996" s="1"/>
      <c r="AN1996" s="1"/>
      <c r="AO1996" s="1"/>
      <c r="AP1996" s="1">
        <f t="shared" si="785"/>
        <v>0</v>
      </c>
      <c r="AQ1996" s="1">
        <f t="shared" si="786"/>
        <v>683.75157052348789</v>
      </c>
      <c r="AR1996" s="1"/>
      <c r="AT1996">
        <f t="shared" si="787"/>
        <v>0</v>
      </c>
      <c r="AV1996">
        <f t="shared" si="788"/>
        <v>0</v>
      </c>
      <c r="AW1996">
        <f t="shared" si="789"/>
        <v>0</v>
      </c>
      <c r="AX1996">
        <f t="shared" si="790"/>
        <v>0</v>
      </c>
    </row>
    <row r="1997" spans="5:50" x14ac:dyDescent="0.35"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>
        <f t="shared" si="784"/>
        <v>252.230509749524</v>
      </c>
      <c r="W1997" s="1"/>
      <c r="X1997" s="1"/>
      <c r="Y1997" s="1"/>
      <c r="Z1997" s="1"/>
      <c r="AA1997" s="1"/>
      <c r="AB1997" s="1"/>
      <c r="AC1997" s="1"/>
      <c r="AD1997" s="1"/>
      <c r="AE1997" s="1"/>
      <c r="AF1997" s="1">
        <f t="shared" si="791"/>
        <v>7.608241679760569E-2</v>
      </c>
      <c r="AG1997" s="1"/>
      <c r="AH1997" s="1"/>
      <c r="AI1997" s="1"/>
      <c r="AJ1997" s="1"/>
      <c r="AK1997" s="1">
        <f t="shared" si="792"/>
        <v>0.29897919713472298</v>
      </c>
      <c r="AL1997" s="1"/>
      <c r="AM1997" s="1"/>
      <c r="AN1997" s="1"/>
      <c r="AO1997" s="1"/>
      <c r="AP1997" s="1">
        <f t="shared" si="785"/>
        <v>0</v>
      </c>
      <c r="AQ1997" s="1">
        <f t="shared" si="786"/>
        <v>683.75157052348789</v>
      </c>
      <c r="AR1997" s="1"/>
      <c r="AT1997">
        <f t="shared" si="787"/>
        <v>0</v>
      </c>
      <c r="AV1997">
        <f t="shared" si="788"/>
        <v>0</v>
      </c>
      <c r="AW1997">
        <f t="shared" si="789"/>
        <v>0</v>
      </c>
      <c r="AX1997">
        <f t="shared" si="790"/>
        <v>0</v>
      </c>
    </row>
    <row r="1998" spans="5:50" x14ac:dyDescent="0.35"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>
        <f t="shared" si="784"/>
        <v>252.230509749524</v>
      </c>
      <c r="W1998" s="1"/>
      <c r="X1998" s="1"/>
      <c r="Y1998" s="1"/>
      <c r="Z1998" s="1"/>
      <c r="AA1998" s="1"/>
      <c r="AB1998" s="1"/>
      <c r="AC1998" s="1"/>
      <c r="AD1998" s="1"/>
      <c r="AE1998" s="1"/>
      <c r="AF1998" s="1">
        <f t="shared" si="791"/>
        <v>7.608241679760569E-2</v>
      </c>
      <c r="AG1998" s="1"/>
      <c r="AH1998" s="1"/>
      <c r="AI1998" s="1"/>
      <c r="AJ1998" s="1"/>
      <c r="AK1998" s="1">
        <f t="shared" si="792"/>
        <v>0.29897919713472298</v>
      </c>
      <c r="AL1998" s="1"/>
      <c r="AM1998" s="1"/>
      <c r="AN1998" s="1"/>
      <c r="AO1998" s="1"/>
      <c r="AP1998" s="1">
        <f t="shared" si="785"/>
        <v>0</v>
      </c>
      <c r="AQ1998" s="1">
        <f t="shared" si="786"/>
        <v>683.75157052348789</v>
      </c>
      <c r="AR1998" s="1"/>
      <c r="AT1998">
        <f t="shared" si="787"/>
        <v>0</v>
      </c>
      <c r="AV1998">
        <f t="shared" si="788"/>
        <v>0</v>
      </c>
      <c r="AW1998">
        <f t="shared" si="789"/>
        <v>0</v>
      </c>
      <c r="AX1998">
        <f t="shared" si="790"/>
        <v>0</v>
      </c>
    </row>
    <row r="1999" spans="5:50" x14ac:dyDescent="0.35"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>
        <f t="shared" si="784"/>
        <v>252.230509749524</v>
      </c>
      <c r="W1999" s="1"/>
      <c r="X1999" s="1"/>
      <c r="Y1999" s="1"/>
      <c r="Z1999" s="1"/>
      <c r="AA1999" s="1"/>
      <c r="AB1999" s="1"/>
      <c r="AC1999" s="1"/>
      <c r="AD1999" s="1"/>
      <c r="AE1999" s="1"/>
      <c r="AF1999" s="1">
        <f t="shared" si="791"/>
        <v>7.608241679760569E-2</v>
      </c>
      <c r="AG1999" s="1"/>
      <c r="AH1999" s="1"/>
      <c r="AI1999" s="1"/>
      <c r="AJ1999" s="1"/>
      <c r="AK1999" s="1">
        <f t="shared" si="792"/>
        <v>0.29897919713472298</v>
      </c>
      <c r="AL1999" s="1"/>
      <c r="AM1999" s="1"/>
      <c r="AN1999" s="1"/>
      <c r="AO1999" s="1"/>
      <c r="AP1999" s="1">
        <f t="shared" si="785"/>
        <v>0</v>
      </c>
      <c r="AQ1999" s="1">
        <f t="shared" si="786"/>
        <v>683.75157052348789</v>
      </c>
      <c r="AR1999" s="1"/>
      <c r="AT1999">
        <f t="shared" si="787"/>
        <v>0</v>
      </c>
      <c r="AV1999">
        <f t="shared" si="788"/>
        <v>0</v>
      </c>
      <c r="AW1999">
        <f t="shared" si="789"/>
        <v>0</v>
      </c>
      <c r="AX1999">
        <f t="shared" si="790"/>
        <v>0</v>
      </c>
    </row>
    <row r="2000" spans="5:50" x14ac:dyDescent="0.35"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>
        <f t="shared" si="784"/>
        <v>252.230509749524</v>
      </c>
      <c r="W2000" s="1"/>
      <c r="X2000" s="1"/>
      <c r="Y2000" s="1"/>
      <c r="Z2000" s="1"/>
      <c r="AA2000" s="1"/>
      <c r="AB2000" s="1"/>
      <c r="AC2000" s="1"/>
      <c r="AD2000" s="1"/>
      <c r="AE2000" s="1"/>
      <c r="AF2000" s="1">
        <f t="shared" si="791"/>
        <v>7.608241679760569E-2</v>
      </c>
      <c r="AG2000" s="1"/>
      <c r="AH2000" s="1"/>
      <c r="AI2000" s="1"/>
      <c r="AJ2000" s="1"/>
      <c r="AK2000" s="1">
        <f t="shared" si="792"/>
        <v>0.29897919713472298</v>
      </c>
      <c r="AL2000" s="1"/>
      <c r="AM2000" s="1"/>
      <c r="AN2000" s="1"/>
      <c r="AO2000" s="1"/>
      <c r="AP2000" s="1">
        <f t="shared" si="785"/>
        <v>0</v>
      </c>
      <c r="AQ2000" s="1">
        <f t="shared" si="786"/>
        <v>683.75157052348789</v>
      </c>
      <c r="AR2000" s="1"/>
      <c r="AT2000">
        <f t="shared" si="787"/>
        <v>0</v>
      </c>
      <c r="AV2000">
        <f t="shared" si="788"/>
        <v>0</v>
      </c>
      <c r="AW2000">
        <f t="shared" si="789"/>
        <v>0</v>
      </c>
      <c r="AX2000">
        <f t="shared" si="790"/>
        <v>0</v>
      </c>
    </row>
    <row r="2001" spans="5:50" x14ac:dyDescent="0.35"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>
        <f t="shared" si="784"/>
        <v>252.230509749524</v>
      </c>
      <c r="W2001" s="1"/>
      <c r="X2001" s="1"/>
      <c r="Y2001" s="1"/>
      <c r="Z2001" s="1"/>
      <c r="AA2001" s="1"/>
      <c r="AB2001" s="1"/>
      <c r="AC2001" s="1"/>
      <c r="AD2001" s="1"/>
      <c r="AE2001" s="1"/>
      <c r="AF2001" s="1">
        <f t="shared" si="791"/>
        <v>7.608241679760569E-2</v>
      </c>
      <c r="AG2001" s="1"/>
      <c r="AH2001" s="1"/>
      <c r="AI2001" s="1"/>
      <c r="AJ2001" s="1"/>
      <c r="AK2001" s="1">
        <f t="shared" si="792"/>
        <v>0.29897919713472298</v>
      </c>
      <c r="AL2001" s="1"/>
      <c r="AM2001" s="1"/>
      <c r="AN2001" s="1"/>
      <c r="AO2001" s="1"/>
      <c r="AP2001" s="1">
        <f t="shared" si="785"/>
        <v>0</v>
      </c>
      <c r="AQ2001" s="1">
        <f t="shared" si="786"/>
        <v>683.75157052348789</v>
      </c>
      <c r="AR2001" s="1"/>
      <c r="AT2001">
        <f t="shared" si="787"/>
        <v>0</v>
      </c>
      <c r="AV2001">
        <f t="shared" si="788"/>
        <v>0</v>
      </c>
      <c r="AW2001">
        <f t="shared" si="789"/>
        <v>0</v>
      </c>
      <c r="AX2001">
        <f t="shared" si="790"/>
        <v>0</v>
      </c>
    </row>
    <row r="2002" spans="5:50" x14ac:dyDescent="0.35"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>
        <f t="shared" si="784"/>
        <v>252.230509749524</v>
      </c>
      <c r="W2002" s="1"/>
      <c r="X2002" s="1"/>
      <c r="Y2002" s="1"/>
      <c r="Z2002" s="1"/>
      <c r="AA2002" s="1"/>
      <c r="AB2002" s="1"/>
      <c r="AC2002" s="1"/>
      <c r="AD2002" s="1"/>
      <c r="AE2002" s="1"/>
      <c r="AF2002" s="1">
        <f t="shared" si="791"/>
        <v>7.608241679760569E-2</v>
      </c>
      <c r="AG2002" s="1"/>
      <c r="AH2002" s="1"/>
      <c r="AI2002" s="1"/>
      <c r="AJ2002" s="1"/>
      <c r="AK2002" s="1">
        <f t="shared" si="792"/>
        <v>0.29897919713472298</v>
      </c>
      <c r="AL2002" s="1"/>
      <c r="AM2002" s="1"/>
      <c r="AN2002" s="1"/>
      <c r="AO2002" s="1"/>
      <c r="AP2002" s="1">
        <f t="shared" si="785"/>
        <v>0</v>
      </c>
      <c r="AQ2002" s="1">
        <f t="shared" si="786"/>
        <v>683.75157052348789</v>
      </c>
      <c r="AR2002" s="1"/>
      <c r="AT2002">
        <f t="shared" si="787"/>
        <v>0</v>
      </c>
      <c r="AV2002">
        <f t="shared" si="788"/>
        <v>0</v>
      </c>
      <c r="AW2002">
        <f t="shared" si="789"/>
        <v>0</v>
      </c>
      <c r="AX2002">
        <f t="shared" si="790"/>
        <v>0</v>
      </c>
    </row>
    <row r="2003" spans="5:50" x14ac:dyDescent="0.35"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>
        <f t="shared" si="784"/>
        <v>252.230509749524</v>
      </c>
      <c r="W2003" s="1"/>
      <c r="X2003" s="1"/>
      <c r="Y2003" s="1"/>
      <c r="Z2003" s="1"/>
      <c r="AA2003" s="1"/>
      <c r="AB2003" s="1"/>
      <c r="AC2003" s="1"/>
      <c r="AD2003" s="1"/>
      <c r="AE2003" s="1"/>
      <c r="AF2003" s="1">
        <f t="shared" si="791"/>
        <v>7.608241679760569E-2</v>
      </c>
      <c r="AG2003" s="1"/>
      <c r="AH2003" s="1"/>
      <c r="AI2003" s="1"/>
      <c r="AJ2003" s="1"/>
      <c r="AK2003" s="1">
        <f t="shared" si="792"/>
        <v>0.29897919713472298</v>
      </c>
      <c r="AL2003" s="1"/>
      <c r="AM2003" s="1"/>
      <c r="AN2003" s="1"/>
      <c r="AO2003" s="1"/>
      <c r="AP2003" s="1">
        <f t="shared" si="785"/>
        <v>0</v>
      </c>
      <c r="AQ2003" s="1">
        <f t="shared" si="786"/>
        <v>683.75157052348789</v>
      </c>
      <c r="AR2003" s="1"/>
      <c r="AT2003">
        <f t="shared" si="787"/>
        <v>0</v>
      </c>
      <c r="AV2003">
        <f t="shared" si="788"/>
        <v>0</v>
      </c>
      <c r="AW2003">
        <f t="shared" si="789"/>
        <v>0</v>
      </c>
      <c r="AX2003">
        <f t="shared" si="790"/>
        <v>0</v>
      </c>
    </row>
    <row r="2004" spans="5:50" x14ac:dyDescent="0.35"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>
        <f t="shared" si="784"/>
        <v>252.230509749524</v>
      </c>
      <c r="W2004" s="1"/>
      <c r="X2004" s="1"/>
      <c r="Y2004" s="1"/>
      <c r="Z2004" s="1"/>
      <c r="AA2004" s="1"/>
      <c r="AB2004" s="1"/>
      <c r="AC2004" s="1"/>
      <c r="AD2004" s="1"/>
      <c r="AE2004" s="1"/>
      <c r="AF2004" s="1">
        <f t="shared" si="791"/>
        <v>7.608241679760569E-2</v>
      </c>
      <c r="AG2004" s="1"/>
      <c r="AH2004" s="1"/>
      <c r="AI2004" s="1"/>
      <c r="AJ2004" s="1"/>
      <c r="AK2004" s="1">
        <f t="shared" si="792"/>
        <v>0.29897919713472298</v>
      </c>
      <c r="AL2004" s="1"/>
      <c r="AM2004" s="1"/>
      <c r="AN2004" s="1"/>
      <c r="AO2004" s="1"/>
      <c r="AP2004" s="1">
        <f t="shared" si="785"/>
        <v>0</v>
      </c>
      <c r="AQ2004" s="1">
        <f t="shared" si="786"/>
        <v>683.75157052348789</v>
      </c>
      <c r="AR2004" s="1"/>
      <c r="AT2004">
        <f t="shared" si="787"/>
        <v>0</v>
      </c>
      <c r="AV2004">
        <f t="shared" si="788"/>
        <v>0</v>
      </c>
      <c r="AW2004">
        <f t="shared" si="789"/>
        <v>0</v>
      </c>
      <c r="AX2004">
        <f t="shared" si="790"/>
        <v>0</v>
      </c>
    </row>
    <row r="2005" spans="5:50" x14ac:dyDescent="0.35"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>
        <f t="shared" si="784"/>
        <v>252.230509749524</v>
      </c>
      <c r="W2005" s="1"/>
      <c r="X2005" s="1"/>
      <c r="Y2005" s="1"/>
      <c r="Z2005" s="1"/>
      <c r="AA2005" s="1"/>
      <c r="AB2005" s="1"/>
      <c r="AC2005" s="1"/>
      <c r="AD2005" s="1"/>
      <c r="AE2005" s="1"/>
      <c r="AF2005" s="1">
        <f t="shared" si="791"/>
        <v>7.608241679760569E-2</v>
      </c>
      <c r="AG2005" s="1"/>
      <c r="AH2005" s="1"/>
      <c r="AI2005" s="1"/>
      <c r="AJ2005" s="1"/>
      <c r="AK2005" s="1">
        <f t="shared" si="792"/>
        <v>0.29897919713472298</v>
      </c>
      <c r="AL2005" s="1"/>
      <c r="AM2005" s="1"/>
      <c r="AN2005" s="1"/>
      <c r="AO2005" s="1"/>
      <c r="AP2005" s="1">
        <f t="shared" si="785"/>
        <v>0</v>
      </c>
      <c r="AQ2005" s="1">
        <f t="shared" si="786"/>
        <v>683.75157052348789</v>
      </c>
      <c r="AR2005" s="1"/>
      <c r="AT2005">
        <f t="shared" si="787"/>
        <v>0</v>
      </c>
      <c r="AV2005">
        <f t="shared" si="788"/>
        <v>0</v>
      </c>
      <c r="AW2005">
        <f t="shared" si="789"/>
        <v>0</v>
      </c>
      <c r="AX2005">
        <f t="shared" si="790"/>
        <v>0</v>
      </c>
    </row>
    <row r="2006" spans="5:50" x14ac:dyDescent="0.35"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>
        <f t="shared" si="784"/>
        <v>252.230509749524</v>
      </c>
      <c r="W2006" s="1"/>
      <c r="X2006" s="1"/>
      <c r="Y2006" s="1"/>
      <c r="Z2006" s="1"/>
      <c r="AA2006" s="1"/>
      <c r="AB2006" s="1"/>
      <c r="AC2006" s="1"/>
      <c r="AD2006" s="1"/>
      <c r="AE2006" s="1"/>
      <c r="AF2006" s="1">
        <f t="shared" si="791"/>
        <v>7.608241679760569E-2</v>
      </c>
      <c r="AG2006" s="1"/>
      <c r="AH2006" s="1"/>
      <c r="AI2006" s="1"/>
      <c r="AJ2006" s="1"/>
      <c r="AK2006" s="1">
        <f t="shared" si="792"/>
        <v>0.29897919713472298</v>
      </c>
      <c r="AL2006" s="1"/>
      <c r="AM2006" s="1"/>
      <c r="AN2006" s="1"/>
      <c r="AO2006" s="1"/>
      <c r="AP2006" s="1">
        <f t="shared" si="785"/>
        <v>0</v>
      </c>
      <c r="AQ2006" s="1">
        <f t="shared" si="786"/>
        <v>683.75157052348789</v>
      </c>
      <c r="AR2006" s="1"/>
      <c r="AT2006">
        <f t="shared" si="787"/>
        <v>0</v>
      </c>
      <c r="AV2006">
        <f t="shared" si="788"/>
        <v>0</v>
      </c>
      <c r="AW2006">
        <f t="shared" si="789"/>
        <v>0</v>
      </c>
      <c r="AX2006">
        <f t="shared" si="790"/>
        <v>0</v>
      </c>
    </row>
    <row r="2007" spans="5:50" x14ac:dyDescent="0.35"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>
        <f t="shared" si="784"/>
        <v>252.230509749524</v>
      </c>
      <c r="W2007" s="1"/>
      <c r="X2007" s="1"/>
      <c r="Y2007" s="1"/>
      <c r="Z2007" s="1"/>
      <c r="AA2007" s="1"/>
      <c r="AB2007" s="1"/>
      <c r="AC2007" s="1"/>
      <c r="AD2007" s="1"/>
      <c r="AE2007" s="1"/>
      <c r="AF2007" s="1">
        <f t="shared" si="791"/>
        <v>7.608241679760569E-2</v>
      </c>
      <c r="AG2007" s="1"/>
      <c r="AH2007" s="1"/>
      <c r="AI2007" s="1"/>
      <c r="AJ2007" s="1"/>
      <c r="AK2007" s="1">
        <f t="shared" si="792"/>
        <v>0.29897919713472298</v>
      </c>
      <c r="AL2007" s="1"/>
      <c r="AM2007" s="1"/>
      <c r="AN2007" s="1"/>
      <c r="AO2007" s="1"/>
      <c r="AP2007" s="1">
        <f t="shared" si="785"/>
        <v>0</v>
      </c>
      <c r="AQ2007" s="1">
        <f t="shared" si="786"/>
        <v>683.75157052348789</v>
      </c>
      <c r="AR2007" s="1"/>
      <c r="AT2007">
        <f t="shared" si="787"/>
        <v>0</v>
      </c>
      <c r="AV2007">
        <f t="shared" si="788"/>
        <v>0</v>
      </c>
      <c r="AW2007">
        <f t="shared" si="789"/>
        <v>0</v>
      </c>
      <c r="AX2007">
        <f t="shared" si="790"/>
        <v>0</v>
      </c>
    </row>
    <row r="2008" spans="5:50" x14ac:dyDescent="0.35"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>
        <f t="shared" si="784"/>
        <v>252.230509749524</v>
      </c>
      <c r="W2008" s="1"/>
      <c r="X2008" s="1"/>
      <c r="Y2008" s="1"/>
      <c r="Z2008" s="1"/>
      <c r="AA2008" s="1"/>
      <c r="AB2008" s="1"/>
      <c r="AC2008" s="1"/>
      <c r="AD2008" s="1"/>
      <c r="AE2008" s="1"/>
      <c r="AF2008" s="1">
        <f t="shared" si="791"/>
        <v>7.608241679760569E-2</v>
      </c>
      <c r="AG2008" s="1"/>
      <c r="AH2008" s="1"/>
      <c r="AI2008" s="1"/>
      <c r="AJ2008" s="1"/>
      <c r="AK2008" s="1">
        <f t="shared" si="792"/>
        <v>0.29897919713472298</v>
      </c>
      <c r="AL2008" s="1"/>
      <c r="AM2008" s="1"/>
      <c r="AN2008" s="1"/>
      <c r="AO2008" s="1"/>
      <c r="AP2008" s="1">
        <f t="shared" si="785"/>
        <v>0</v>
      </c>
      <c r="AQ2008" s="1">
        <f t="shared" si="786"/>
        <v>683.75157052348789</v>
      </c>
      <c r="AR2008" s="1"/>
      <c r="AT2008">
        <f t="shared" si="787"/>
        <v>0</v>
      </c>
      <c r="AV2008">
        <f t="shared" si="788"/>
        <v>0</v>
      </c>
      <c r="AW2008">
        <f t="shared" si="789"/>
        <v>0</v>
      </c>
      <c r="AX2008">
        <f t="shared" si="790"/>
        <v>0</v>
      </c>
    </row>
    <row r="2009" spans="5:50" x14ac:dyDescent="0.35"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>
        <f t="shared" si="784"/>
        <v>252.230509749524</v>
      </c>
      <c r="W2009" s="1"/>
      <c r="X2009" s="1"/>
      <c r="Y2009" s="1"/>
      <c r="Z2009" s="1"/>
      <c r="AA2009" s="1"/>
      <c r="AB2009" s="1"/>
      <c r="AC2009" s="1"/>
      <c r="AD2009" s="1"/>
      <c r="AE2009" s="1"/>
      <c r="AF2009" s="1">
        <f t="shared" si="791"/>
        <v>7.608241679760569E-2</v>
      </c>
      <c r="AG2009" s="1"/>
      <c r="AH2009" s="1"/>
      <c r="AI2009" s="1"/>
      <c r="AJ2009" s="1"/>
      <c r="AK2009" s="1">
        <f t="shared" si="792"/>
        <v>0.29897919713472298</v>
      </c>
      <c r="AL2009" s="1"/>
      <c r="AM2009" s="1"/>
      <c r="AN2009" s="1"/>
      <c r="AO2009" s="1"/>
      <c r="AP2009" s="1">
        <f t="shared" si="785"/>
        <v>0</v>
      </c>
      <c r="AQ2009" s="1">
        <f t="shared" si="786"/>
        <v>683.75157052348789</v>
      </c>
      <c r="AR2009" s="1"/>
      <c r="AT2009">
        <f t="shared" si="787"/>
        <v>0</v>
      </c>
      <c r="AV2009">
        <f t="shared" si="788"/>
        <v>0</v>
      </c>
      <c r="AW2009">
        <f t="shared" si="789"/>
        <v>0</v>
      </c>
      <c r="AX2009">
        <f t="shared" si="790"/>
        <v>0</v>
      </c>
    </row>
    <row r="2010" spans="5:50" x14ac:dyDescent="0.35"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>
        <f t="shared" si="784"/>
        <v>252.230509749524</v>
      </c>
      <c r="W2010" s="1"/>
      <c r="X2010" s="1"/>
      <c r="Y2010" s="1"/>
      <c r="Z2010" s="1"/>
      <c r="AA2010" s="1"/>
      <c r="AB2010" s="1"/>
      <c r="AC2010" s="1"/>
      <c r="AD2010" s="1"/>
      <c r="AE2010" s="1"/>
      <c r="AF2010" s="1">
        <f t="shared" si="791"/>
        <v>7.608241679760569E-2</v>
      </c>
      <c r="AG2010" s="1"/>
      <c r="AH2010" s="1"/>
      <c r="AI2010" s="1"/>
      <c r="AJ2010" s="1"/>
      <c r="AK2010" s="1">
        <f t="shared" si="792"/>
        <v>0.29897919713472298</v>
      </c>
      <c r="AL2010" s="1"/>
      <c r="AM2010" s="1"/>
      <c r="AN2010" s="1"/>
      <c r="AO2010" s="1"/>
      <c r="AP2010" s="1">
        <f t="shared" si="785"/>
        <v>0</v>
      </c>
      <c r="AQ2010" s="1">
        <f t="shared" si="786"/>
        <v>683.75157052348789</v>
      </c>
      <c r="AR2010" s="1"/>
      <c r="AT2010">
        <f t="shared" si="787"/>
        <v>0</v>
      </c>
      <c r="AV2010">
        <f t="shared" si="788"/>
        <v>0</v>
      </c>
      <c r="AW2010">
        <f t="shared" si="789"/>
        <v>0</v>
      </c>
      <c r="AX2010">
        <f t="shared" si="790"/>
        <v>0</v>
      </c>
    </row>
    <row r="2011" spans="5:50" x14ac:dyDescent="0.35"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>
        <f t="shared" si="784"/>
        <v>252.230509749524</v>
      </c>
      <c r="W2011" s="1"/>
      <c r="X2011" s="1"/>
      <c r="Y2011" s="1"/>
      <c r="Z2011" s="1"/>
      <c r="AA2011" s="1"/>
      <c r="AB2011" s="1"/>
      <c r="AC2011" s="1"/>
      <c r="AD2011" s="1"/>
      <c r="AE2011" s="1"/>
      <c r="AF2011" s="1">
        <f t="shared" si="791"/>
        <v>7.608241679760569E-2</v>
      </c>
      <c r="AG2011" s="1"/>
      <c r="AH2011" s="1"/>
      <c r="AI2011" s="1"/>
      <c r="AJ2011" s="1"/>
      <c r="AK2011" s="1">
        <f t="shared" si="792"/>
        <v>0.29897919713472298</v>
      </c>
      <c r="AL2011" s="1"/>
      <c r="AM2011" s="1"/>
      <c r="AN2011" s="1"/>
      <c r="AO2011" s="1"/>
      <c r="AP2011" s="1">
        <f t="shared" si="785"/>
        <v>0</v>
      </c>
      <c r="AQ2011" s="1">
        <f t="shared" si="786"/>
        <v>683.75157052348789</v>
      </c>
      <c r="AR2011" s="1"/>
      <c r="AT2011">
        <f t="shared" si="787"/>
        <v>0</v>
      </c>
      <c r="AV2011">
        <f t="shared" si="788"/>
        <v>0</v>
      </c>
      <c r="AW2011">
        <f t="shared" si="789"/>
        <v>0</v>
      </c>
      <c r="AX2011">
        <f t="shared" si="790"/>
        <v>0</v>
      </c>
    </row>
    <row r="2012" spans="5:50" x14ac:dyDescent="0.35"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>
        <f t="shared" si="784"/>
        <v>252.230509749524</v>
      </c>
      <c r="W2012" s="1"/>
      <c r="X2012" s="1"/>
      <c r="Y2012" s="1"/>
      <c r="Z2012" s="1"/>
      <c r="AA2012" s="1"/>
      <c r="AB2012" s="1"/>
      <c r="AC2012" s="1"/>
      <c r="AD2012" s="1"/>
      <c r="AE2012" s="1"/>
      <c r="AF2012" s="1">
        <f t="shared" si="791"/>
        <v>7.608241679760569E-2</v>
      </c>
      <c r="AG2012" s="1"/>
      <c r="AH2012" s="1"/>
      <c r="AI2012" s="1"/>
      <c r="AJ2012" s="1"/>
      <c r="AK2012" s="1">
        <f t="shared" si="792"/>
        <v>0.29897919713472298</v>
      </c>
      <c r="AL2012" s="1"/>
      <c r="AM2012" s="1"/>
      <c r="AN2012" s="1"/>
      <c r="AO2012" s="1"/>
      <c r="AP2012" s="1">
        <f t="shared" si="785"/>
        <v>0</v>
      </c>
      <c r="AQ2012" s="1">
        <f t="shared" si="786"/>
        <v>683.75157052348789</v>
      </c>
      <c r="AR2012" s="1"/>
      <c r="AT2012">
        <f t="shared" si="787"/>
        <v>0</v>
      </c>
      <c r="AV2012">
        <f t="shared" si="788"/>
        <v>0</v>
      </c>
      <c r="AW2012">
        <f t="shared" si="789"/>
        <v>0</v>
      </c>
      <c r="AX2012">
        <f t="shared" si="790"/>
        <v>0</v>
      </c>
    </row>
    <row r="2013" spans="5:50" x14ac:dyDescent="0.35"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>
        <f t="shared" si="784"/>
        <v>252.230509749524</v>
      </c>
      <c r="W2013" s="1"/>
      <c r="X2013" s="1"/>
      <c r="Y2013" s="1"/>
      <c r="Z2013" s="1"/>
      <c r="AA2013" s="1"/>
      <c r="AB2013" s="1"/>
      <c r="AC2013" s="1"/>
      <c r="AD2013" s="1"/>
      <c r="AE2013" s="1"/>
      <c r="AF2013" s="1">
        <f t="shared" si="791"/>
        <v>7.608241679760569E-2</v>
      </c>
      <c r="AG2013" s="1"/>
      <c r="AH2013" s="1"/>
      <c r="AI2013" s="1"/>
      <c r="AJ2013" s="1"/>
      <c r="AK2013" s="1">
        <f t="shared" si="792"/>
        <v>0.29897919713472298</v>
      </c>
      <c r="AL2013" s="1"/>
      <c r="AM2013" s="1"/>
      <c r="AN2013" s="1"/>
      <c r="AO2013" s="1"/>
      <c r="AP2013" s="1">
        <f t="shared" si="785"/>
        <v>0</v>
      </c>
      <c r="AQ2013" s="1">
        <f t="shared" si="786"/>
        <v>683.75157052348789</v>
      </c>
      <c r="AR2013" s="1"/>
      <c r="AT2013">
        <f t="shared" si="787"/>
        <v>0</v>
      </c>
      <c r="AV2013">
        <f t="shared" si="788"/>
        <v>0</v>
      </c>
      <c r="AW2013">
        <f t="shared" si="789"/>
        <v>0</v>
      </c>
      <c r="AX2013">
        <f t="shared" si="790"/>
        <v>0</v>
      </c>
    </row>
    <row r="2014" spans="5:50" x14ac:dyDescent="0.35"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>
        <f t="shared" si="784"/>
        <v>252.230509749524</v>
      </c>
      <c r="W2014" s="1"/>
      <c r="X2014" s="1"/>
      <c r="Y2014" s="1"/>
      <c r="Z2014" s="1"/>
      <c r="AA2014" s="1"/>
      <c r="AB2014" s="1"/>
      <c r="AC2014" s="1"/>
      <c r="AD2014" s="1"/>
      <c r="AE2014" s="1"/>
      <c r="AF2014" s="1">
        <f t="shared" si="791"/>
        <v>7.608241679760569E-2</v>
      </c>
      <c r="AG2014" s="1"/>
      <c r="AH2014" s="1"/>
      <c r="AI2014" s="1"/>
      <c r="AJ2014" s="1"/>
      <c r="AK2014" s="1">
        <f t="shared" si="792"/>
        <v>0.29897919713472298</v>
      </c>
      <c r="AL2014" s="1"/>
      <c r="AM2014" s="1"/>
      <c r="AN2014" s="1"/>
      <c r="AO2014" s="1"/>
      <c r="AP2014" s="1">
        <f t="shared" si="785"/>
        <v>0</v>
      </c>
      <c r="AQ2014" s="1">
        <f t="shared" si="786"/>
        <v>683.75157052348789</v>
      </c>
      <c r="AR2014" s="1"/>
      <c r="AT2014">
        <f t="shared" si="787"/>
        <v>0</v>
      </c>
      <c r="AV2014">
        <f t="shared" si="788"/>
        <v>0</v>
      </c>
      <c r="AW2014">
        <f t="shared" si="789"/>
        <v>0</v>
      </c>
      <c r="AX2014">
        <f t="shared" si="790"/>
        <v>0</v>
      </c>
    </row>
    <row r="2015" spans="5:50" x14ac:dyDescent="0.35"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>
        <f t="shared" si="784"/>
        <v>252.230509749524</v>
      </c>
      <c r="W2015" s="1"/>
      <c r="X2015" s="1"/>
      <c r="Y2015" s="1"/>
      <c r="Z2015" s="1"/>
      <c r="AA2015" s="1"/>
      <c r="AB2015" s="1"/>
      <c r="AC2015" s="1"/>
      <c r="AD2015" s="1"/>
      <c r="AE2015" s="1"/>
      <c r="AF2015" s="1">
        <f t="shared" si="791"/>
        <v>7.608241679760569E-2</v>
      </c>
      <c r="AG2015" s="1"/>
      <c r="AH2015" s="1"/>
      <c r="AI2015" s="1"/>
      <c r="AJ2015" s="1"/>
      <c r="AK2015" s="1">
        <f t="shared" si="792"/>
        <v>0.29897919713472298</v>
      </c>
      <c r="AL2015" s="1"/>
      <c r="AM2015" s="1"/>
      <c r="AN2015" s="1"/>
      <c r="AO2015" s="1"/>
      <c r="AP2015" s="1">
        <f t="shared" si="785"/>
        <v>0</v>
      </c>
      <c r="AQ2015" s="1">
        <f t="shared" si="786"/>
        <v>683.75157052348789</v>
      </c>
      <c r="AR2015" s="1"/>
      <c r="AT2015">
        <f t="shared" si="787"/>
        <v>0</v>
      </c>
      <c r="AV2015">
        <f t="shared" si="788"/>
        <v>0</v>
      </c>
      <c r="AW2015">
        <f t="shared" si="789"/>
        <v>0</v>
      </c>
      <c r="AX2015">
        <f t="shared" si="790"/>
        <v>0</v>
      </c>
    </row>
    <row r="2016" spans="5:50" x14ac:dyDescent="0.35"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>
        <f t="shared" si="784"/>
        <v>252.230509749524</v>
      </c>
      <c r="W2016" s="1"/>
      <c r="X2016" s="1"/>
      <c r="Y2016" s="1"/>
      <c r="Z2016" s="1"/>
      <c r="AA2016" s="1"/>
      <c r="AB2016" s="1"/>
      <c r="AC2016" s="1"/>
      <c r="AD2016" s="1"/>
      <c r="AE2016" s="1"/>
      <c r="AF2016" s="1">
        <f t="shared" si="791"/>
        <v>7.608241679760569E-2</v>
      </c>
      <c r="AG2016" s="1"/>
      <c r="AH2016" s="1"/>
      <c r="AI2016" s="1"/>
      <c r="AJ2016" s="1"/>
      <c r="AK2016" s="1">
        <f t="shared" si="792"/>
        <v>0.29897919713472298</v>
      </c>
      <c r="AL2016" s="1"/>
      <c r="AM2016" s="1"/>
      <c r="AN2016" s="1"/>
      <c r="AO2016" s="1"/>
      <c r="AP2016" s="1">
        <f t="shared" si="785"/>
        <v>0</v>
      </c>
      <c r="AQ2016" s="1">
        <f t="shared" si="786"/>
        <v>683.75157052348789</v>
      </c>
      <c r="AR2016" s="1"/>
      <c r="AT2016">
        <f t="shared" si="787"/>
        <v>0</v>
      </c>
      <c r="AV2016">
        <f t="shared" si="788"/>
        <v>0</v>
      </c>
      <c r="AW2016">
        <f t="shared" si="789"/>
        <v>0</v>
      </c>
      <c r="AX2016">
        <f t="shared" si="790"/>
        <v>0</v>
      </c>
    </row>
    <row r="2017" spans="5:50" x14ac:dyDescent="0.35"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>
        <f t="shared" si="784"/>
        <v>252.230509749524</v>
      </c>
      <c r="W2017" s="1"/>
      <c r="X2017" s="1"/>
      <c r="Y2017" s="1"/>
      <c r="Z2017" s="1"/>
      <c r="AA2017" s="1"/>
      <c r="AB2017" s="1"/>
      <c r="AC2017" s="1"/>
      <c r="AD2017" s="1"/>
      <c r="AE2017" s="1"/>
      <c r="AF2017" s="1">
        <f t="shared" si="791"/>
        <v>7.608241679760569E-2</v>
      </c>
      <c r="AG2017" s="1"/>
      <c r="AH2017" s="1"/>
      <c r="AI2017" s="1"/>
      <c r="AJ2017" s="1"/>
      <c r="AK2017" s="1">
        <f t="shared" si="792"/>
        <v>0.29897919713472298</v>
      </c>
      <c r="AL2017" s="1"/>
      <c r="AM2017" s="1"/>
      <c r="AN2017" s="1"/>
      <c r="AO2017" s="1"/>
      <c r="AP2017" s="1">
        <f t="shared" si="785"/>
        <v>0</v>
      </c>
      <c r="AQ2017" s="1">
        <f t="shared" si="786"/>
        <v>683.75157052348789</v>
      </c>
      <c r="AR2017" s="1"/>
      <c r="AT2017">
        <f t="shared" si="787"/>
        <v>0</v>
      </c>
      <c r="AV2017">
        <f t="shared" si="788"/>
        <v>0</v>
      </c>
      <c r="AW2017">
        <f t="shared" si="789"/>
        <v>0</v>
      </c>
      <c r="AX2017">
        <f t="shared" si="790"/>
        <v>0</v>
      </c>
    </row>
    <row r="2018" spans="5:50" x14ac:dyDescent="0.35"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>
        <f t="shared" si="784"/>
        <v>252.230509749524</v>
      </c>
      <c r="W2018" s="1"/>
      <c r="X2018" s="1"/>
      <c r="Y2018" s="1"/>
      <c r="Z2018" s="1"/>
      <c r="AA2018" s="1"/>
      <c r="AB2018" s="1"/>
      <c r="AC2018" s="1"/>
      <c r="AD2018" s="1"/>
      <c r="AE2018" s="1"/>
      <c r="AF2018" s="1">
        <f t="shared" si="791"/>
        <v>7.608241679760569E-2</v>
      </c>
      <c r="AG2018" s="1"/>
      <c r="AH2018" s="1"/>
      <c r="AI2018" s="1"/>
      <c r="AJ2018" s="1"/>
      <c r="AK2018" s="1">
        <f t="shared" si="792"/>
        <v>0.29897919713472298</v>
      </c>
      <c r="AL2018" s="1"/>
      <c r="AM2018" s="1"/>
      <c r="AN2018" s="1"/>
      <c r="AO2018" s="1"/>
      <c r="AP2018" s="1">
        <f t="shared" si="785"/>
        <v>0</v>
      </c>
      <c r="AQ2018" s="1">
        <f t="shared" si="786"/>
        <v>683.75157052348789</v>
      </c>
      <c r="AR2018" s="1"/>
      <c r="AT2018">
        <f t="shared" si="787"/>
        <v>0</v>
      </c>
      <c r="AV2018">
        <f t="shared" si="788"/>
        <v>0</v>
      </c>
      <c r="AW2018">
        <f t="shared" si="789"/>
        <v>0</v>
      </c>
      <c r="AX2018">
        <f t="shared" si="790"/>
        <v>0</v>
      </c>
    </row>
    <row r="2019" spans="5:50" x14ac:dyDescent="0.35"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>
        <f t="shared" si="784"/>
        <v>252.230509749524</v>
      </c>
      <c r="W2019" s="1"/>
      <c r="X2019" s="1"/>
      <c r="Y2019" s="1"/>
      <c r="Z2019" s="1"/>
      <c r="AA2019" s="1"/>
      <c r="AB2019" s="1"/>
      <c r="AC2019" s="1"/>
      <c r="AD2019" s="1"/>
      <c r="AE2019" s="1"/>
      <c r="AF2019" s="1">
        <f t="shared" si="791"/>
        <v>7.608241679760569E-2</v>
      </c>
      <c r="AG2019" s="1"/>
      <c r="AH2019" s="1"/>
      <c r="AI2019" s="1"/>
      <c r="AJ2019" s="1"/>
      <c r="AK2019" s="1">
        <f t="shared" si="792"/>
        <v>0.29897919713472298</v>
      </c>
      <c r="AL2019" s="1"/>
      <c r="AM2019" s="1"/>
      <c r="AN2019" s="1"/>
      <c r="AO2019" s="1"/>
      <c r="AP2019" s="1">
        <f t="shared" si="785"/>
        <v>0</v>
      </c>
      <c r="AQ2019" s="1">
        <f t="shared" si="786"/>
        <v>683.75157052348789</v>
      </c>
      <c r="AR2019" s="1"/>
      <c r="AT2019">
        <f t="shared" si="787"/>
        <v>0</v>
      </c>
      <c r="AV2019">
        <f t="shared" si="788"/>
        <v>0</v>
      </c>
      <c r="AW2019">
        <f t="shared" si="789"/>
        <v>0</v>
      </c>
      <c r="AX2019">
        <f t="shared" si="790"/>
        <v>0</v>
      </c>
    </row>
    <row r="2020" spans="5:50" x14ac:dyDescent="0.35"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>
        <f t="shared" ref="V2020:V2083" si="793">MAX(0.3*$B$7, $B$7*(1 - $B$30*LN(1 + X2020))) + AJ2020</f>
        <v>252.230509749524</v>
      </c>
      <c r="W2020" s="1"/>
      <c r="X2020" s="1"/>
      <c r="Y2020" s="1"/>
      <c r="Z2020" s="1"/>
      <c r="AA2020" s="1"/>
      <c r="AB2020" s="1"/>
      <c r="AC2020" s="1"/>
      <c r="AD2020" s="1"/>
      <c r="AE2020" s="1"/>
      <c r="AF2020" s="1">
        <f t="shared" si="791"/>
        <v>7.608241679760569E-2</v>
      </c>
      <c r="AG2020" s="1"/>
      <c r="AH2020" s="1"/>
      <c r="AI2020" s="1"/>
      <c r="AJ2020" s="1"/>
      <c r="AK2020" s="1">
        <f t="shared" si="792"/>
        <v>0.29897919713472298</v>
      </c>
      <c r="AL2020" s="1"/>
      <c r="AM2020" s="1"/>
      <c r="AN2020" s="1"/>
      <c r="AO2020" s="1"/>
      <c r="AP2020" s="1">
        <f t="shared" ref="AP2020:AP2083" si="794">W2020*B$49*N2020</f>
        <v>0</v>
      </c>
      <c r="AQ2020" s="1">
        <f t="shared" ref="AQ2020:AQ2083" si="795">B$9*(AF2019/B$51)*(1 - B$31*MIN(1,U2020))</f>
        <v>683.75157052348789</v>
      </c>
      <c r="AR2020" s="1"/>
      <c r="AT2020">
        <f t="shared" ref="AT2020:AT2083" si="796">AP2020*B$50</f>
        <v>0</v>
      </c>
      <c r="AV2020">
        <f t="shared" ref="AV2020:AV2083" si="797">AT2020*Y2020</f>
        <v>0</v>
      </c>
      <c r="AW2020">
        <f t="shared" ref="AW2020:AW2083" si="798">AR2020*B$52+AV2020*B$53</f>
        <v>0</v>
      </c>
      <c r="AX2020">
        <f t="shared" ref="AX2020:AX2083" si="799">AX2019+AW2019*B$3</f>
        <v>0</v>
      </c>
    </row>
    <row r="2021" spans="5:50" x14ac:dyDescent="0.35"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>
        <f t="shared" si="793"/>
        <v>252.230509749524</v>
      </c>
      <c r="W2021" s="1"/>
      <c r="X2021" s="1"/>
      <c r="Y2021" s="1"/>
      <c r="Z2021" s="1"/>
      <c r="AA2021" s="1"/>
      <c r="AB2021" s="1"/>
      <c r="AC2021" s="1"/>
      <c r="AD2021" s="1"/>
      <c r="AE2021" s="1"/>
      <c r="AF2021" s="1">
        <f t="shared" si="791"/>
        <v>7.608241679760569E-2</v>
      </c>
      <c r="AG2021" s="1"/>
      <c r="AH2021" s="1"/>
      <c r="AI2021" s="1"/>
      <c r="AJ2021" s="1"/>
      <c r="AK2021" s="1">
        <f t="shared" si="792"/>
        <v>0.29897919713472298</v>
      </c>
      <c r="AL2021" s="1"/>
      <c r="AM2021" s="1"/>
      <c r="AN2021" s="1"/>
      <c r="AO2021" s="1"/>
      <c r="AP2021" s="1">
        <f t="shared" si="794"/>
        <v>0</v>
      </c>
      <c r="AQ2021" s="1">
        <f t="shared" si="795"/>
        <v>683.75157052348789</v>
      </c>
      <c r="AR2021" s="1"/>
      <c r="AT2021">
        <f t="shared" si="796"/>
        <v>0</v>
      </c>
      <c r="AV2021">
        <f t="shared" si="797"/>
        <v>0</v>
      </c>
      <c r="AW2021">
        <f t="shared" si="798"/>
        <v>0</v>
      </c>
      <c r="AX2021">
        <f t="shared" si="799"/>
        <v>0</v>
      </c>
    </row>
    <row r="2022" spans="5:50" x14ac:dyDescent="0.35"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>
        <f t="shared" si="793"/>
        <v>252.230509749524</v>
      </c>
      <c r="W2022" s="1"/>
      <c r="X2022" s="1"/>
      <c r="Y2022" s="1"/>
      <c r="Z2022" s="1"/>
      <c r="AA2022" s="1"/>
      <c r="AB2022" s="1"/>
      <c r="AC2022" s="1"/>
      <c r="AD2022" s="1"/>
      <c r="AE2022" s="1"/>
      <c r="AF2022" s="1">
        <f t="shared" si="791"/>
        <v>7.608241679760569E-2</v>
      </c>
      <c r="AG2022" s="1"/>
      <c r="AH2022" s="1"/>
      <c r="AI2022" s="1"/>
      <c r="AJ2022" s="1"/>
      <c r="AK2022" s="1">
        <f t="shared" si="792"/>
        <v>0.29897919713472298</v>
      </c>
      <c r="AL2022" s="1"/>
      <c r="AM2022" s="1"/>
      <c r="AN2022" s="1"/>
      <c r="AO2022" s="1"/>
      <c r="AP2022" s="1">
        <f t="shared" si="794"/>
        <v>0</v>
      </c>
      <c r="AQ2022" s="1">
        <f t="shared" si="795"/>
        <v>683.75157052348789</v>
      </c>
      <c r="AR2022" s="1"/>
      <c r="AT2022">
        <f t="shared" si="796"/>
        <v>0</v>
      </c>
      <c r="AV2022">
        <f t="shared" si="797"/>
        <v>0</v>
      </c>
      <c r="AW2022">
        <f t="shared" si="798"/>
        <v>0</v>
      </c>
      <c r="AX2022">
        <f t="shared" si="799"/>
        <v>0</v>
      </c>
    </row>
    <row r="2023" spans="5:50" x14ac:dyDescent="0.35"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>
        <f t="shared" si="793"/>
        <v>252.230509749524</v>
      </c>
      <c r="W2023" s="1"/>
      <c r="X2023" s="1"/>
      <c r="Y2023" s="1"/>
      <c r="Z2023" s="1"/>
      <c r="AA2023" s="1"/>
      <c r="AB2023" s="1"/>
      <c r="AC2023" s="1"/>
      <c r="AD2023" s="1"/>
      <c r="AE2023" s="1"/>
      <c r="AF2023" s="1">
        <f t="shared" si="791"/>
        <v>7.608241679760569E-2</v>
      </c>
      <c r="AG2023" s="1"/>
      <c r="AH2023" s="1"/>
      <c r="AI2023" s="1"/>
      <c r="AJ2023" s="1"/>
      <c r="AK2023" s="1">
        <f t="shared" si="792"/>
        <v>0.29897919713472298</v>
      </c>
      <c r="AL2023" s="1"/>
      <c r="AM2023" s="1"/>
      <c r="AN2023" s="1"/>
      <c r="AO2023" s="1"/>
      <c r="AP2023" s="1">
        <f t="shared" si="794"/>
        <v>0</v>
      </c>
      <c r="AQ2023" s="1">
        <f t="shared" si="795"/>
        <v>683.75157052348789</v>
      </c>
      <c r="AR2023" s="1"/>
      <c r="AT2023">
        <f t="shared" si="796"/>
        <v>0</v>
      </c>
      <c r="AV2023">
        <f t="shared" si="797"/>
        <v>0</v>
      </c>
      <c r="AW2023">
        <f t="shared" si="798"/>
        <v>0</v>
      </c>
      <c r="AX2023">
        <f t="shared" si="799"/>
        <v>0</v>
      </c>
    </row>
    <row r="2024" spans="5:50" x14ac:dyDescent="0.35"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>
        <f t="shared" si="793"/>
        <v>252.230509749524</v>
      </c>
      <c r="W2024" s="1"/>
      <c r="X2024" s="1"/>
      <c r="Y2024" s="1"/>
      <c r="Z2024" s="1"/>
      <c r="AA2024" s="1"/>
      <c r="AB2024" s="1"/>
      <c r="AC2024" s="1"/>
      <c r="AD2024" s="1"/>
      <c r="AE2024" s="1"/>
      <c r="AF2024" s="1">
        <f t="shared" si="791"/>
        <v>7.608241679760569E-2</v>
      </c>
      <c r="AG2024" s="1"/>
      <c r="AH2024" s="1"/>
      <c r="AI2024" s="1"/>
      <c r="AJ2024" s="1"/>
      <c r="AK2024" s="1">
        <f t="shared" si="792"/>
        <v>0.29897919713472298</v>
      </c>
      <c r="AL2024" s="1"/>
      <c r="AM2024" s="1"/>
      <c r="AN2024" s="1"/>
      <c r="AO2024" s="1"/>
      <c r="AP2024" s="1">
        <f t="shared" si="794"/>
        <v>0</v>
      </c>
      <c r="AQ2024" s="1">
        <f t="shared" si="795"/>
        <v>683.75157052348789</v>
      </c>
      <c r="AR2024" s="1"/>
      <c r="AT2024">
        <f t="shared" si="796"/>
        <v>0</v>
      </c>
      <c r="AV2024">
        <f t="shared" si="797"/>
        <v>0</v>
      </c>
      <c r="AW2024">
        <f t="shared" si="798"/>
        <v>0</v>
      </c>
      <c r="AX2024">
        <f t="shared" si="799"/>
        <v>0</v>
      </c>
    </row>
    <row r="2025" spans="5:50" x14ac:dyDescent="0.35"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>
        <f t="shared" si="793"/>
        <v>252.230509749524</v>
      </c>
      <c r="W2025" s="1"/>
      <c r="X2025" s="1"/>
      <c r="Y2025" s="1"/>
      <c r="Z2025" s="1"/>
      <c r="AA2025" s="1"/>
      <c r="AB2025" s="1"/>
      <c r="AC2025" s="1"/>
      <c r="AD2025" s="1"/>
      <c r="AE2025" s="1"/>
      <c r="AF2025" s="1">
        <f t="shared" si="791"/>
        <v>7.608241679760569E-2</v>
      </c>
      <c r="AG2025" s="1"/>
      <c r="AH2025" s="1"/>
      <c r="AI2025" s="1"/>
      <c r="AJ2025" s="1"/>
      <c r="AK2025" s="1">
        <f t="shared" si="792"/>
        <v>0.29897919713472298</v>
      </c>
      <c r="AL2025" s="1"/>
      <c r="AM2025" s="1"/>
      <c r="AN2025" s="1"/>
      <c r="AO2025" s="1"/>
      <c r="AP2025" s="1">
        <f t="shared" si="794"/>
        <v>0</v>
      </c>
      <c r="AQ2025" s="1">
        <f t="shared" si="795"/>
        <v>683.75157052348789</v>
      </c>
      <c r="AR2025" s="1"/>
      <c r="AT2025">
        <f t="shared" si="796"/>
        <v>0</v>
      </c>
      <c r="AV2025">
        <f t="shared" si="797"/>
        <v>0</v>
      </c>
      <c r="AW2025">
        <f t="shared" si="798"/>
        <v>0</v>
      </c>
      <c r="AX2025">
        <f t="shared" si="799"/>
        <v>0</v>
      </c>
    </row>
    <row r="2026" spans="5:50" x14ac:dyDescent="0.35"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>
        <f t="shared" si="793"/>
        <v>252.230509749524</v>
      </c>
      <c r="W2026" s="1"/>
      <c r="X2026" s="1"/>
      <c r="Y2026" s="1"/>
      <c r="Z2026" s="1"/>
      <c r="AA2026" s="1"/>
      <c r="AB2026" s="1"/>
      <c r="AC2026" s="1"/>
      <c r="AD2026" s="1"/>
      <c r="AE2026" s="1"/>
      <c r="AF2026" s="1">
        <f t="shared" si="791"/>
        <v>7.608241679760569E-2</v>
      </c>
      <c r="AG2026" s="1"/>
      <c r="AH2026" s="1"/>
      <c r="AI2026" s="1"/>
      <c r="AJ2026" s="1"/>
      <c r="AK2026" s="1">
        <f t="shared" si="792"/>
        <v>0.29897919713472298</v>
      </c>
      <c r="AL2026" s="1"/>
      <c r="AM2026" s="1"/>
      <c r="AN2026" s="1"/>
      <c r="AO2026" s="1"/>
      <c r="AP2026" s="1">
        <f t="shared" si="794"/>
        <v>0</v>
      </c>
      <c r="AQ2026" s="1">
        <f t="shared" si="795"/>
        <v>683.75157052348789</v>
      </c>
      <c r="AR2026" s="1"/>
      <c r="AT2026">
        <f t="shared" si="796"/>
        <v>0</v>
      </c>
      <c r="AV2026">
        <f t="shared" si="797"/>
        <v>0</v>
      </c>
      <c r="AW2026">
        <f t="shared" si="798"/>
        <v>0</v>
      </c>
      <c r="AX2026">
        <f t="shared" si="799"/>
        <v>0</v>
      </c>
    </row>
    <row r="2027" spans="5:50" x14ac:dyDescent="0.35"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>
        <f t="shared" si="793"/>
        <v>252.230509749524</v>
      </c>
      <c r="W2027" s="1"/>
      <c r="X2027" s="1"/>
      <c r="Y2027" s="1"/>
      <c r="Z2027" s="1"/>
      <c r="AA2027" s="1"/>
      <c r="AB2027" s="1"/>
      <c r="AC2027" s="1"/>
      <c r="AD2027" s="1"/>
      <c r="AE2027" s="1"/>
      <c r="AF2027" s="1">
        <f t="shared" si="791"/>
        <v>7.608241679760569E-2</v>
      </c>
      <c r="AG2027" s="1"/>
      <c r="AH2027" s="1"/>
      <c r="AI2027" s="1"/>
      <c r="AJ2027" s="1"/>
      <c r="AK2027" s="1">
        <f t="shared" si="792"/>
        <v>0.29897919713472298</v>
      </c>
      <c r="AL2027" s="1"/>
      <c r="AM2027" s="1"/>
      <c r="AN2027" s="1"/>
      <c r="AO2027" s="1"/>
      <c r="AP2027" s="1">
        <f t="shared" si="794"/>
        <v>0</v>
      </c>
      <c r="AQ2027" s="1">
        <f t="shared" si="795"/>
        <v>683.75157052348789</v>
      </c>
      <c r="AR2027" s="1"/>
      <c r="AT2027">
        <f t="shared" si="796"/>
        <v>0</v>
      </c>
      <c r="AV2027">
        <f t="shared" si="797"/>
        <v>0</v>
      </c>
      <c r="AW2027">
        <f t="shared" si="798"/>
        <v>0</v>
      </c>
      <c r="AX2027">
        <f t="shared" si="799"/>
        <v>0</v>
      </c>
    </row>
    <row r="2028" spans="5:50" x14ac:dyDescent="0.35"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>
        <f t="shared" si="793"/>
        <v>252.230509749524</v>
      </c>
      <c r="W2028" s="1"/>
      <c r="X2028" s="1"/>
      <c r="Y2028" s="1"/>
      <c r="Z2028" s="1"/>
      <c r="AA2028" s="1"/>
      <c r="AB2028" s="1"/>
      <c r="AC2028" s="1"/>
      <c r="AD2028" s="1"/>
      <c r="AE2028" s="1"/>
      <c r="AF2028" s="1">
        <f t="shared" si="791"/>
        <v>7.608241679760569E-2</v>
      </c>
      <c r="AG2028" s="1"/>
      <c r="AH2028" s="1"/>
      <c r="AI2028" s="1"/>
      <c r="AJ2028" s="1"/>
      <c r="AK2028" s="1">
        <f t="shared" si="792"/>
        <v>0.29897919713472298</v>
      </c>
      <c r="AL2028" s="1"/>
      <c r="AM2028" s="1"/>
      <c r="AN2028" s="1"/>
      <c r="AO2028" s="1"/>
      <c r="AP2028" s="1">
        <f t="shared" si="794"/>
        <v>0</v>
      </c>
      <c r="AQ2028" s="1">
        <f t="shared" si="795"/>
        <v>683.75157052348789</v>
      </c>
      <c r="AR2028" s="1"/>
      <c r="AT2028">
        <f t="shared" si="796"/>
        <v>0</v>
      </c>
      <c r="AV2028">
        <f t="shared" si="797"/>
        <v>0</v>
      </c>
      <c r="AW2028">
        <f t="shared" si="798"/>
        <v>0</v>
      </c>
      <c r="AX2028">
        <f t="shared" si="799"/>
        <v>0</v>
      </c>
    </row>
    <row r="2029" spans="5:50" x14ac:dyDescent="0.35"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>
        <f t="shared" si="793"/>
        <v>252.230509749524</v>
      </c>
      <c r="W2029" s="1"/>
      <c r="X2029" s="1"/>
      <c r="Y2029" s="1"/>
      <c r="Z2029" s="1"/>
      <c r="AA2029" s="1"/>
      <c r="AB2029" s="1"/>
      <c r="AC2029" s="1"/>
      <c r="AD2029" s="1"/>
      <c r="AE2029" s="1"/>
      <c r="AF2029" s="1">
        <f t="shared" si="791"/>
        <v>7.608241679760569E-2</v>
      </c>
      <c r="AG2029" s="1"/>
      <c r="AH2029" s="1"/>
      <c r="AI2029" s="1"/>
      <c r="AJ2029" s="1"/>
      <c r="AK2029" s="1">
        <f t="shared" si="792"/>
        <v>0.29897919713472298</v>
      </c>
      <c r="AL2029" s="1"/>
      <c r="AM2029" s="1"/>
      <c r="AN2029" s="1"/>
      <c r="AO2029" s="1"/>
      <c r="AP2029" s="1">
        <f t="shared" si="794"/>
        <v>0</v>
      </c>
      <c r="AQ2029" s="1">
        <f t="shared" si="795"/>
        <v>683.75157052348789</v>
      </c>
      <c r="AR2029" s="1"/>
      <c r="AT2029">
        <f t="shared" si="796"/>
        <v>0</v>
      </c>
      <c r="AV2029">
        <f t="shared" si="797"/>
        <v>0</v>
      </c>
      <c r="AW2029">
        <f t="shared" si="798"/>
        <v>0</v>
      </c>
      <c r="AX2029">
        <f t="shared" si="799"/>
        <v>0</v>
      </c>
    </row>
    <row r="2030" spans="5:50" x14ac:dyDescent="0.35"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>
        <f t="shared" si="793"/>
        <v>252.230509749524</v>
      </c>
      <c r="W2030" s="1"/>
      <c r="X2030" s="1"/>
      <c r="Y2030" s="1"/>
      <c r="Z2030" s="1"/>
      <c r="AA2030" s="1"/>
      <c r="AB2030" s="1"/>
      <c r="AC2030" s="1"/>
      <c r="AD2030" s="1"/>
      <c r="AE2030" s="1"/>
      <c r="AF2030" s="1">
        <f t="shared" si="791"/>
        <v>7.608241679760569E-2</v>
      </c>
      <c r="AG2030" s="1"/>
      <c r="AH2030" s="1"/>
      <c r="AI2030" s="1"/>
      <c r="AJ2030" s="1"/>
      <c r="AK2030" s="1">
        <f t="shared" si="792"/>
        <v>0.29897919713472298</v>
      </c>
      <c r="AL2030" s="1"/>
      <c r="AM2030" s="1"/>
      <c r="AN2030" s="1"/>
      <c r="AO2030" s="1"/>
      <c r="AP2030" s="1">
        <f t="shared" si="794"/>
        <v>0</v>
      </c>
      <c r="AQ2030" s="1">
        <f t="shared" si="795"/>
        <v>683.75157052348789</v>
      </c>
      <c r="AR2030" s="1"/>
      <c r="AT2030">
        <f t="shared" si="796"/>
        <v>0</v>
      </c>
      <c r="AV2030">
        <f t="shared" si="797"/>
        <v>0</v>
      </c>
      <c r="AW2030">
        <f t="shared" si="798"/>
        <v>0</v>
      </c>
      <c r="AX2030">
        <f t="shared" si="799"/>
        <v>0</v>
      </c>
    </row>
    <row r="2031" spans="5:50" x14ac:dyDescent="0.35"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>
        <f t="shared" si="793"/>
        <v>252.230509749524</v>
      </c>
      <c r="W2031" s="1"/>
      <c r="X2031" s="1"/>
      <c r="Y2031" s="1"/>
      <c r="Z2031" s="1"/>
      <c r="AA2031" s="1"/>
      <c r="AB2031" s="1"/>
      <c r="AC2031" s="1"/>
      <c r="AD2031" s="1"/>
      <c r="AE2031" s="1"/>
      <c r="AF2031" s="1">
        <f t="shared" si="791"/>
        <v>7.608241679760569E-2</v>
      </c>
      <c r="AG2031" s="1"/>
      <c r="AH2031" s="1"/>
      <c r="AI2031" s="1"/>
      <c r="AJ2031" s="1"/>
      <c r="AK2031" s="1">
        <f t="shared" si="792"/>
        <v>0.29897919713472298</v>
      </c>
      <c r="AL2031" s="1"/>
      <c r="AM2031" s="1"/>
      <c r="AN2031" s="1"/>
      <c r="AO2031" s="1"/>
      <c r="AP2031" s="1">
        <f t="shared" si="794"/>
        <v>0</v>
      </c>
      <c r="AQ2031" s="1">
        <f t="shared" si="795"/>
        <v>683.75157052348789</v>
      </c>
      <c r="AR2031" s="1"/>
      <c r="AT2031">
        <f t="shared" si="796"/>
        <v>0</v>
      </c>
      <c r="AV2031">
        <f t="shared" si="797"/>
        <v>0</v>
      </c>
      <c r="AW2031">
        <f t="shared" si="798"/>
        <v>0</v>
      </c>
      <c r="AX2031">
        <f t="shared" si="799"/>
        <v>0</v>
      </c>
    </row>
    <row r="2032" spans="5:50" x14ac:dyDescent="0.35"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>
        <f t="shared" si="793"/>
        <v>252.230509749524</v>
      </c>
      <c r="W2032" s="1"/>
      <c r="X2032" s="1"/>
      <c r="Y2032" s="1"/>
      <c r="Z2032" s="1"/>
      <c r="AA2032" s="1"/>
      <c r="AB2032" s="1"/>
      <c r="AC2032" s="1"/>
      <c r="AD2032" s="1"/>
      <c r="AE2032" s="1"/>
      <c r="AF2032" s="1">
        <f t="shared" si="791"/>
        <v>7.608241679760569E-2</v>
      </c>
      <c r="AG2032" s="1"/>
      <c r="AH2032" s="1"/>
      <c r="AI2032" s="1"/>
      <c r="AJ2032" s="1"/>
      <c r="AK2032" s="1">
        <f t="shared" si="792"/>
        <v>0.29897919713472298</v>
      </c>
      <c r="AL2032" s="1"/>
      <c r="AM2032" s="1"/>
      <c r="AN2032" s="1"/>
      <c r="AO2032" s="1"/>
      <c r="AP2032" s="1">
        <f t="shared" si="794"/>
        <v>0</v>
      </c>
      <c r="AQ2032" s="1">
        <f t="shared" si="795"/>
        <v>683.75157052348789</v>
      </c>
      <c r="AR2032" s="1"/>
      <c r="AT2032">
        <f t="shared" si="796"/>
        <v>0</v>
      </c>
      <c r="AV2032">
        <f t="shared" si="797"/>
        <v>0</v>
      </c>
      <c r="AW2032">
        <f t="shared" si="798"/>
        <v>0</v>
      </c>
      <c r="AX2032">
        <f t="shared" si="799"/>
        <v>0</v>
      </c>
    </row>
    <row r="2033" spans="5:50" x14ac:dyDescent="0.35"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>
        <f t="shared" si="793"/>
        <v>252.230509749524</v>
      </c>
      <c r="W2033" s="1"/>
      <c r="X2033" s="1"/>
      <c r="Y2033" s="1"/>
      <c r="Z2033" s="1"/>
      <c r="AA2033" s="1"/>
      <c r="AB2033" s="1"/>
      <c r="AC2033" s="1"/>
      <c r="AD2033" s="1"/>
      <c r="AE2033" s="1"/>
      <c r="AF2033" s="1">
        <f t="shared" si="791"/>
        <v>7.608241679760569E-2</v>
      </c>
      <c r="AG2033" s="1"/>
      <c r="AH2033" s="1"/>
      <c r="AI2033" s="1"/>
      <c r="AJ2033" s="1"/>
      <c r="AK2033" s="1">
        <f t="shared" si="792"/>
        <v>0.29897919713472298</v>
      </c>
      <c r="AL2033" s="1"/>
      <c r="AM2033" s="1"/>
      <c r="AN2033" s="1"/>
      <c r="AO2033" s="1"/>
      <c r="AP2033" s="1">
        <f t="shared" si="794"/>
        <v>0</v>
      </c>
      <c r="AQ2033" s="1">
        <f t="shared" si="795"/>
        <v>683.75157052348789</v>
      </c>
      <c r="AR2033" s="1"/>
      <c r="AT2033">
        <f t="shared" si="796"/>
        <v>0</v>
      </c>
      <c r="AV2033">
        <f t="shared" si="797"/>
        <v>0</v>
      </c>
      <c r="AW2033">
        <f t="shared" si="798"/>
        <v>0</v>
      </c>
      <c r="AX2033">
        <f t="shared" si="799"/>
        <v>0</v>
      </c>
    </row>
    <row r="2034" spans="5:50" x14ac:dyDescent="0.35"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>
        <f t="shared" si="793"/>
        <v>252.230509749524</v>
      </c>
      <c r="W2034" s="1"/>
      <c r="X2034" s="1"/>
      <c r="Y2034" s="1"/>
      <c r="Z2034" s="1"/>
      <c r="AA2034" s="1"/>
      <c r="AB2034" s="1"/>
      <c r="AC2034" s="1"/>
      <c r="AD2034" s="1"/>
      <c r="AE2034" s="1"/>
      <c r="AF2034" s="1">
        <f t="shared" si="791"/>
        <v>7.608241679760569E-2</v>
      </c>
      <c r="AG2034" s="1"/>
      <c r="AH2034" s="1"/>
      <c r="AI2034" s="1"/>
      <c r="AJ2034" s="1"/>
      <c r="AK2034" s="1">
        <f t="shared" si="792"/>
        <v>0.29897919713472298</v>
      </c>
      <c r="AL2034" s="1"/>
      <c r="AM2034" s="1"/>
      <c r="AN2034" s="1"/>
      <c r="AO2034" s="1"/>
      <c r="AP2034" s="1">
        <f t="shared" si="794"/>
        <v>0</v>
      </c>
      <c r="AQ2034" s="1">
        <f t="shared" si="795"/>
        <v>683.75157052348789</v>
      </c>
      <c r="AR2034" s="1"/>
      <c r="AT2034">
        <f t="shared" si="796"/>
        <v>0</v>
      </c>
      <c r="AV2034">
        <f t="shared" si="797"/>
        <v>0</v>
      </c>
      <c r="AW2034">
        <f t="shared" si="798"/>
        <v>0</v>
      </c>
      <c r="AX2034">
        <f t="shared" si="799"/>
        <v>0</v>
      </c>
    </row>
    <row r="2035" spans="5:50" x14ac:dyDescent="0.35"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>
        <f t="shared" si="793"/>
        <v>252.230509749524</v>
      </c>
      <c r="W2035" s="1"/>
      <c r="X2035" s="1"/>
      <c r="Y2035" s="1"/>
      <c r="Z2035" s="1"/>
      <c r="AA2035" s="1"/>
      <c r="AB2035" s="1"/>
      <c r="AC2035" s="1"/>
      <c r="AD2035" s="1"/>
      <c r="AE2035" s="1"/>
      <c r="AF2035" s="1">
        <f t="shared" si="791"/>
        <v>7.608241679760569E-2</v>
      </c>
      <c r="AG2035" s="1"/>
      <c r="AH2035" s="1"/>
      <c r="AI2035" s="1"/>
      <c r="AJ2035" s="1"/>
      <c r="AK2035" s="1">
        <f t="shared" si="792"/>
        <v>0.29897919713472298</v>
      </c>
      <c r="AL2035" s="1"/>
      <c r="AM2035" s="1"/>
      <c r="AN2035" s="1"/>
      <c r="AO2035" s="1"/>
      <c r="AP2035" s="1">
        <f t="shared" si="794"/>
        <v>0</v>
      </c>
      <c r="AQ2035" s="1">
        <f t="shared" si="795"/>
        <v>683.75157052348789</v>
      </c>
      <c r="AR2035" s="1"/>
      <c r="AT2035">
        <f t="shared" si="796"/>
        <v>0</v>
      </c>
      <c r="AV2035">
        <f t="shared" si="797"/>
        <v>0</v>
      </c>
      <c r="AW2035">
        <f t="shared" si="798"/>
        <v>0</v>
      </c>
      <c r="AX2035">
        <f t="shared" si="799"/>
        <v>0</v>
      </c>
    </row>
    <row r="2036" spans="5:50" x14ac:dyDescent="0.35"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>
        <f t="shared" si="793"/>
        <v>252.230509749524</v>
      </c>
      <c r="W2036" s="1"/>
      <c r="X2036" s="1"/>
      <c r="Y2036" s="1"/>
      <c r="Z2036" s="1"/>
      <c r="AA2036" s="1"/>
      <c r="AB2036" s="1"/>
      <c r="AC2036" s="1"/>
      <c r="AD2036" s="1"/>
      <c r="AE2036" s="1"/>
      <c r="AF2036" s="1">
        <f t="shared" si="791"/>
        <v>7.608241679760569E-2</v>
      </c>
      <c r="AG2036" s="1"/>
      <c r="AH2036" s="1"/>
      <c r="AI2036" s="1"/>
      <c r="AJ2036" s="1"/>
      <c r="AK2036" s="1">
        <f t="shared" si="792"/>
        <v>0.29897919713472298</v>
      </c>
      <c r="AL2036" s="1"/>
      <c r="AM2036" s="1"/>
      <c r="AN2036" s="1"/>
      <c r="AO2036" s="1"/>
      <c r="AP2036" s="1">
        <f t="shared" si="794"/>
        <v>0</v>
      </c>
      <c r="AQ2036" s="1">
        <f t="shared" si="795"/>
        <v>683.75157052348789</v>
      </c>
      <c r="AR2036" s="1"/>
      <c r="AT2036">
        <f t="shared" si="796"/>
        <v>0</v>
      </c>
      <c r="AV2036">
        <f t="shared" si="797"/>
        <v>0</v>
      </c>
      <c r="AW2036">
        <f t="shared" si="798"/>
        <v>0</v>
      </c>
      <c r="AX2036">
        <f t="shared" si="799"/>
        <v>0</v>
      </c>
    </row>
    <row r="2037" spans="5:50" x14ac:dyDescent="0.35"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>
        <f t="shared" si="793"/>
        <v>252.230509749524</v>
      </c>
      <c r="W2037" s="1"/>
      <c r="X2037" s="1"/>
      <c r="Y2037" s="1"/>
      <c r="Z2037" s="1"/>
      <c r="AA2037" s="1"/>
      <c r="AB2037" s="1"/>
      <c r="AC2037" s="1"/>
      <c r="AD2037" s="1"/>
      <c r="AE2037" s="1"/>
      <c r="AF2037" s="1">
        <f t="shared" si="791"/>
        <v>7.608241679760569E-2</v>
      </c>
      <c r="AG2037" s="1"/>
      <c r="AH2037" s="1"/>
      <c r="AI2037" s="1"/>
      <c r="AJ2037" s="1"/>
      <c r="AK2037" s="1">
        <f t="shared" si="792"/>
        <v>0.29897919713472298</v>
      </c>
      <c r="AL2037" s="1"/>
      <c r="AM2037" s="1"/>
      <c r="AN2037" s="1"/>
      <c r="AO2037" s="1"/>
      <c r="AP2037" s="1">
        <f t="shared" si="794"/>
        <v>0</v>
      </c>
      <c r="AQ2037" s="1">
        <f t="shared" si="795"/>
        <v>683.75157052348789</v>
      </c>
      <c r="AR2037" s="1"/>
      <c r="AT2037">
        <f t="shared" si="796"/>
        <v>0</v>
      </c>
      <c r="AV2037">
        <f t="shared" si="797"/>
        <v>0</v>
      </c>
      <c r="AW2037">
        <f t="shared" si="798"/>
        <v>0</v>
      </c>
      <c r="AX2037">
        <f t="shared" si="799"/>
        <v>0</v>
      </c>
    </row>
    <row r="2038" spans="5:50" x14ac:dyDescent="0.35"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>
        <f t="shared" si="793"/>
        <v>252.230509749524</v>
      </c>
      <c r="W2038" s="1"/>
      <c r="X2038" s="1"/>
      <c r="Y2038" s="1"/>
      <c r="Z2038" s="1"/>
      <c r="AA2038" s="1"/>
      <c r="AB2038" s="1"/>
      <c r="AC2038" s="1"/>
      <c r="AD2038" s="1"/>
      <c r="AE2038" s="1"/>
      <c r="AF2038" s="1">
        <f t="shared" si="791"/>
        <v>7.608241679760569E-2</v>
      </c>
      <c r="AG2038" s="1"/>
      <c r="AH2038" s="1"/>
      <c r="AI2038" s="1"/>
      <c r="AJ2038" s="1"/>
      <c r="AK2038" s="1">
        <f t="shared" si="792"/>
        <v>0.29897919713472298</v>
      </c>
      <c r="AL2038" s="1"/>
      <c r="AM2038" s="1"/>
      <c r="AN2038" s="1"/>
      <c r="AO2038" s="1"/>
      <c r="AP2038" s="1">
        <f t="shared" si="794"/>
        <v>0</v>
      </c>
      <c r="AQ2038" s="1">
        <f t="shared" si="795"/>
        <v>683.75157052348789</v>
      </c>
      <c r="AR2038" s="1"/>
      <c r="AT2038">
        <f t="shared" si="796"/>
        <v>0</v>
      </c>
      <c r="AV2038">
        <f t="shared" si="797"/>
        <v>0</v>
      </c>
      <c r="AW2038">
        <f t="shared" si="798"/>
        <v>0</v>
      </c>
      <c r="AX2038">
        <f t="shared" si="799"/>
        <v>0</v>
      </c>
    </row>
    <row r="2039" spans="5:50" x14ac:dyDescent="0.35"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>
        <f t="shared" si="793"/>
        <v>252.230509749524</v>
      </c>
      <c r="W2039" s="1"/>
      <c r="X2039" s="1"/>
      <c r="Y2039" s="1"/>
      <c r="Z2039" s="1"/>
      <c r="AA2039" s="1"/>
      <c r="AB2039" s="1"/>
      <c r="AC2039" s="1"/>
      <c r="AD2039" s="1"/>
      <c r="AE2039" s="1"/>
      <c r="AF2039" s="1">
        <f t="shared" si="791"/>
        <v>7.608241679760569E-2</v>
      </c>
      <c r="AG2039" s="1"/>
      <c r="AH2039" s="1"/>
      <c r="AI2039" s="1"/>
      <c r="AJ2039" s="1"/>
      <c r="AK2039" s="1">
        <f t="shared" si="792"/>
        <v>0.29897919713472298</v>
      </c>
      <c r="AL2039" s="1"/>
      <c r="AM2039" s="1"/>
      <c r="AN2039" s="1"/>
      <c r="AO2039" s="1"/>
      <c r="AP2039" s="1">
        <f t="shared" si="794"/>
        <v>0</v>
      </c>
      <c r="AQ2039" s="1">
        <f t="shared" si="795"/>
        <v>683.75157052348789</v>
      </c>
      <c r="AR2039" s="1"/>
      <c r="AT2039">
        <f t="shared" si="796"/>
        <v>0</v>
      </c>
      <c r="AV2039">
        <f t="shared" si="797"/>
        <v>0</v>
      </c>
      <c r="AW2039">
        <f t="shared" si="798"/>
        <v>0</v>
      </c>
      <c r="AX2039">
        <f t="shared" si="799"/>
        <v>0</v>
      </c>
    </row>
    <row r="2040" spans="5:50" x14ac:dyDescent="0.35"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>
        <f t="shared" si="793"/>
        <v>252.230509749524</v>
      </c>
      <c r="W2040" s="1"/>
      <c r="X2040" s="1"/>
      <c r="Y2040" s="1"/>
      <c r="Z2040" s="1"/>
      <c r="AA2040" s="1"/>
      <c r="AB2040" s="1"/>
      <c r="AC2040" s="1"/>
      <c r="AD2040" s="1"/>
      <c r="AE2040" s="1"/>
      <c r="AF2040" s="1">
        <f t="shared" si="791"/>
        <v>7.608241679760569E-2</v>
      </c>
      <c r="AG2040" s="1"/>
      <c r="AH2040" s="1"/>
      <c r="AI2040" s="1"/>
      <c r="AJ2040" s="1"/>
      <c r="AK2040" s="1">
        <f t="shared" si="792"/>
        <v>0.29897919713472298</v>
      </c>
      <c r="AL2040" s="1"/>
      <c r="AM2040" s="1"/>
      <c r="AN2040" s="1"/>
      <c r="AO2040" s="1"/>
      <c r="AP2040" s="1">
        <f t="shared" si="794"/>
        <v>0</v>
      </c>
      <c r="AQ2040" s="1">
        <f t="shared" si="795"/>
        <v>683.75157052348789</v>
      </c>
      <c r="AR2040" s="1"/>
      <c r="AT2040">
        <f t="shared" si="796"/>
        <v>0</v>
      </c>
      <c r="AV2040">
        <f t="shared" si="797"/>
        <v>0</v>
      </c>
      <c r="AW2040">
        <f t="shared" si="798"/>
        <v>0</v>
      </c>
      <c r="AX2040">
        <f t="shared" si="799"/>
        <v>0</v>
      </c>
    </row>
    <row r="2041" spans="5:50" x14ac:dyDescent="0.35"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>
        <f t="shared" si="793"/>
        <v>252.230509749524</v>
      </c>
      <c r="W2041" s="1"/>
      <c r="X2041" s="1"/>
      <c r="Y2041" s="1"/>
      <c r="Z2041" s="1"/>
      <c r="AA2041" s="1"/>
      <c r="AB2041" s="1"/>
      <c r="AC2041" s="1"/>
      <c r="AD2041" s="1"/>
      <c r="AE2041" s="1"/>
      <c r="AF2041" s="1">
        <f t="shared" si="791"/>
        <v>7.608241679760569E-2</v>
      </c>
      <c r="AG2041" s="1"/>
      <c r="AH2041" s="1"/>
      <c r="AI2041" s="1"/>
      <c r="AJ2041" s="1"/>
      <c r="AK2041" s="1">
        <f t="shared" si="792"/>
        <v>0.29897919713472298</v>
      </c>
      <c r="AL2041" s="1"/>
      <c r="AM2041" s="1"/>
      <c r="AN2041" s="1"/>
      <c r="AO2041" s="1"/>
      <c r="AP2041" s="1">
        <f t="shared" si="794"/>
        <v>0</v>
      </c>
      <c r="AQ2041" s="1">
        <f t="shared" si="795"/>
        <v>683.75157052348789</v>
      </c>
      <c r="AR2041" s="1"/>
      <c r="AT2041">
        <f t="shared" si="796"/>
        <v>0</v>
      </c>
      <c r="AV2041">
        <f t="shared" si="797"/>
        <v>0</v>
      </c>
      <c r="AW2041">
        <f t="shared" si="798"/>
        <v>0</v>
      </c>
      <c r="AX2041">
        <f t="shared" si="799"/>
        <v>0</v>
      </c>
    </row>
    <row r="2042" spans="5:50" x14ac:dyDescent="0.35"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>
        <f t="shared" si="793"/>
        <v>252.230509749524</v>
      </c>
      <c r="W2042" s="1"/>
      <c r="X2042" s="1"/>
      <c r="Y2042" s="1"/>
      <c r="Z2042" s="1"/>
      <c r="AA2042" s="1"/>
      <c r="AB2042" s="1"/>
      <c r="AC2042" s="1"/>
      <c r="AD2042" s="1"/>
      <c r="AE2042" s="1"/>
      <c r="AF2042" s="1">
        <f t="shared" si="791"/>
        <v>7.608241679760569E-2</v>
      </c>
      <c r="AG2042" s="1"/>
      <c r="AH2042" s="1"/>
      <c r="AI2042" s="1"/>
      <c r="AJ2042" s="1"/>
      <c r="AK2042" s="1">
        <f t="shared" si="792"/>
        <v>0.29897919713472298</v>
      </c>
      <c r="AL2042" s="1"/>
      <c r="AM2042" s="1"/>
      <c r="AN2042" s="1"/>
      <c r="AO2042" s="1"/>
      <c r="AP2042" s="1">
        <f t="shared" si="794"/>
        <v>0</v>
      </c>
      <c r="AQ2042" s="1">
        <f t="shared" si="795"/>
        <v>683.75157052348789</v>
      </c>
      <c r="AR2042" s="1"/>
      <c r="AT2042">
        <f t="shared" si="796"/>
        <v>0</v>
      </c>
      <c r="AV2042">
        <f t="shared" si="797"/>
        <v>0</v>
      </c>
      <c r="AW2042">
        <f t="shared" si="798"/>
        <v>0</v>
      </c>
      <c r="AX2042">
        <f t="shared" si="799"/>
        <v>0</v>
      </c>
    </row>
    <row r="2043" spans="5:50" x14ac:dyDescent="0.35"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>
        <f t="shared" si="793"/>
        <v>252.230509749524</v>
      </c>
      <c r="W2043" s="1"/>
      <c r="X2043" s="1"/>
      <c r="Y2043" s="1"/>
      <c r="Z2043" s="1"/>
      <c r="AA2043" s="1"/>
      <c r="AB2043" s="1"/>
      <c r="AC2043" s="1"/>
      <c r="AD2043" s="1"/>
      <c r="AE2043" s="1"/>
      <c r="AF2043" s="1">
        <f t="shared" si="791"/>
        <v>7.608241679760569E-2</v>
      </c>
      <c r="AG2043" s="1"/>
      <c r="AH2043" s="1"/>
      <c r="AI2043" s="1"/>
      <c r="AJ2043" s="1"/>
      <c r="AK2043" s="1">
        <f t="shared" si="792"/>
        <v>0.29897919713472298</v>
      </c>
      <c r="AL2043" s="1"/>
      <c r="AM2043" s="1"/>
      <c r="AN2043" s="1"/>
      <c r="AO2043" s="1"/>
      <c r="AP2043" s="1">
        <f t="shared" si="794"/>
        <v>0</v>
      </c>
      <c r="AQ2043" s="1">
        <f t="shared" si="795"/>
        <v>683.75157052348789</v>
      </c>
      <c r="AR2043" s="1"/>
      <c r="AT2043">
        <f t="shared" si="796"/>
        <v>0</v>
      </c>
      <c r="AV2043">
        <f t="shared" si="797"/>
        <v>0</v>
      </c>
      <c r="AW2043">
        <f t="shared" si="798"/>
        <v>0</v>
      </c>
      <c r="AX2043">
        <f t="shared" si="799"/>
        <v>0</v>
      </c>
    </row>
    <row r="2044" spans="5:50" x14ac:dyDescent="0.35"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>
        <f t="shared" si="793"/>
        <v>252.230509749524</v>
      </c>
      <c r="W2044" s="1"/>
      <c r="X2044" s="1"/>
      <c r="Y2044" s="1"/>
      <c r="Z2044" s="1"/>
      <c r="AA2044" s="1"/>
      <c r="AB2044" s="1"/>
      <c r="AC2044" s="1"/>
      <c r="AD2044" s="1"/>
      <c r="AE2044" s="1"/>
      <c r="AF2044" s="1">
        <f t="shared" si="791"/>
        <v>7.608241679760569E-2</v>
      </c>
      <c r="AG2044" s="1"/>
      <c r="AH2044" s="1"/>
      <c r="AI2044" s="1"/>
      <c r="AJ2044" s="1"/>
      <c r="AK2044" s="1">
        <f t="shared" si="792"/>
        <v>0.29897919713472298</v>
      </c>
      <c r="AL2044" s="1"/>
      <c r="AM2044" s="1"/>
      <c r="AN2044" s="1"/>
      <c r="AO2044" s="1"/>
      <c r="AP2044" s="1">
        <f t="shared" si="794"/>
        <v>0</v>
      </c>
      <c r="AQ2044" s="1">
        <f t="shared" si="795"/>
        <v>683.75157052348789</v>
      </c>
      <c r="AR2044" s="1"/>
      <c r="AT2044">
        <f t="shared" si="796"/>
        <v>0</v>
      </c>
      <c r="AV2044">
        <f t="shared" si="797"/>
        <v>0</v>
      </c>
      <c r="AW2044">
        <f t="shared" si="798"/>
        <v>0</v>
      </c>
      <c r="AX2044">
        <f t="shared" si="799"/>
        <v>0</v>
      </c>
    </row>
    <row r="2045" spans="5:50" x14ac:dyDescent="0.35"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>
        <f t="shared" si="793"/>
        <v>252.230509749524</v>
      </c>
      <c r="W2045" s="1"/>
      <c r="X2045" s="1"/>
      <c r="Y2045" s="1"/>
      <c r="Z2045" s="1"/>
      <c r="AA2045" s="1"/>
      <c r="AB2045" s="1"/>
      <c r="AC2045" s="1"/>
      <c r="AD2045" s="1"/>
      <c r="AE2045" s="1"/>
      <c r="AF2045" s="1">
        <f t="shared" si="791"/>
        <v>7.608241679760569E-2</v>
      </c>
      <c r="AG2045" s="1"/>
      <c r="AH2045" s="1"/>
      <c r="AI2045" s="1"/>
      <c r="AJ2045" s="1"/>
      <c r="AK2045" s="1">
        <f t="shared" si="792"/>
        <v>0.29897919713472298</v>
      </c>
      <c r="AL2045" s="1"/>
      <c r="AM2045" s="1"/>
      <c r="AN2045" s="1"/>
      <c r="AO2045" s="1"/>
      <c r="AP2045" s="1">
        <f t="shared" si="794"/>
        <v>0</v>
      </c>
      <c r="AQ2045" s="1">
        <f t="shared" si="795"/>
        <v>683.75157052348789</v>
      </c>
      <c r="AR2045" s="1"/>
      <c r="AT2045">
        <f t="shared" si="796"/>
        <v>0</v>
      </c>
      <c r="AV2045">
        <f t="shared" si="797"/>
        <v>0</v>
      </c>
      <c r="AW2045">
        <f t="shared" si="798"/>
        <v>0</v>
      </c>
      <c r="AX2045">
        <f t="shared" si="799"/>
        <v>0</v>
      </c>
    </row>
    <row r="2046" spans="5:50" x14ac:dyDescent="0.35"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>
        <f t="shared" si="793"/>
        <v>252.230509749524</v>
      </c>
      <c r="W2046" s="1"/>
      <c r="X2046" s="1"/>
      <c r="Y2046" s="1"/>
      <c r="Z2046" s="1"/>
      <c r="AA2046" s="1"/>
      <c r="AB2046" s="1"/>
      <c r="AC2046" s="1"/>
      <c r="AD2046" s="1"/>
      <c r="AE2046" s="1"/>
      <c r="AF2046" s="1">
        <f t="shared" si="791"/>
        <v>7.608241679760569E-2</v>
      </c>
      <c r="AG2046" s="1"/>
      <c r="AH2046" s="1"/>
      <c r="AI2046" s="1"/>
      <c r="AJ2046" s="1"/>
      <c r="AK2046" s="1">
        <f t="shared" si="792"/>
        <v>0.29897919713472298</v>
      </c>
      <c r="AL2046" s="1"/>
      <c r="AM2046" s="1"/>
      <c r="AN2046" s="1"/>
      <c r="AO2046" s="1"/>
      <c r="AP2046" s="1">
        <f t="shared" si="794"/>
        <v>0</v>
      </c>
      <c r="AQ2046" s="1">
        <f t="shared" si="795"/>
        <v>683.75157052348789</v>
      </c>
      <c r="AR2046" s="1"/>
      <c r="AT2046">
        <f t="shared" si="796"/>
        <v>0</v>
      </c>
      <c r="AV2046">
        <f t="shared" si="797"/>
        <v>0</v>
      </c>
      <c r="AW2046">
        <f t="shared" si="798"/>
        <v>0</v>
      </c>
      <c r="AX2046">
        <f t="shared" si="799"/>
        <v>0</v>
      </c>
    </row>
    <row r="2047" spans="5:50" x14ac:dyDescent="0.35"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>
        <f t="shared" si="793"/>
        <v>252.230509749524</v>
      </c>
      <c r="W2047" s="1"/>
      <c r="X2047" s="1"/>
      <c r="Y2047" s="1"/>
      <c r="Z2047" s="1"/>
      <c r="AA2047" s="1"/>
      <c r="AB2047" s="1"/>
      <c r="AC2047" s="1"/>
      <c r="AD2047" s="1"/>
      <c r="AE2047" s="1"/>
      <c r="AF2047" s="1">
        <f t="shared" si="791"/>
        <v>7.608241679760569E-2</v>
      </c>
      <c r="AG2047" s="1"/>
      <c r="AH2047" s="1"/>
      <c r="AI2047" s="1"/>
      <c r="AJ2047" s="1"/>
      <c r="AK2047" s="1">
        <f t="shared" si="792"/>
        <v>0.29897919713472298</v>
      </c>
      <c r="AL2047" s="1"/>
      <c r="AM2047" s="1"/>
      <c r="AN2047" s="1"/>
      <c r="AO2047" s="1"/>
      <c r="AP2047" s="1">
        <f t="shared" si="794"/>
        <v>0</v>
      </c>
      <c r="AQ2047" s="1">
        <f t="shared" si="795"/>
        <v>683.75157052348789</v>
      </c>
      <c r="AR2047" s="1"/>
      <c r="AT2047">
        <f t="shared" si="796"/>
        <v>0</v>
      </c>
      <c r="AV2047">
        <f t="shared" si="797"/>
        <v>0</v>
      </c>
      <c r="AW2047">
        <f t="shared" si="798"/>
        <v>0</v>
      </c>
      <c r="AX2047">
        <f t="shared" si="799"/>
        <v>0</v>
      </c>
    </row>
    <row r="2048" spans="5:50" x14ac:dyDescent="0.35"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>
        <f t="shared" si="793"/>
        <v>252.230509749524</v>
      </c>
      <c r="W2048" s="1"/>
      <c r="X2048" s="1"/>
      <c r="Y2048" s="1"/>
      <c r="Z2048" s="1"/>
      <c r="AA2048" s="1"/>
      <c r="AB2048" s="1"/>
      <c r="AC2048" s="1"/>
      <c r="AD2048" s="1"/>
      <c r="AE2048" s="1"/>
      <c r="AF2048" s="1">
        <f t="shared" si="791"/>
        <v>7.608241679760569E-2</v>
      </c>
      <c r="AG2048" s="1"/>
      <c r="AH2048" s="1"/>
      <c r="AI2048" s="1"/>
      <c r="AJ2048" s="1"/>
      <c r="AK2048" s="1">
        <f t="shared" si="792"/>
        <v>0.29897919713472298</v>
      </c>
      <c r="AL2048" s="1"/>
      <c r="AM2048" s="1"/>
      <c r="AN2048" s="1"/>
      <c r="AO2048" s="1"/>
      <c r="AP2048" s="1">
        <f t="shared" si="794"/>
        <v>0</v>
      </c>
      <c r="AQ2048" s="1">
        <f t="shared" si="795"/>
        <v>683.75157052348789</v>
      </c>
      <c r="AR2048" s="1"/>
      <c r="AT2048">
        <f t="shared" si="796"/>
        <v>0</v>
      </c>
      <c r="AV2048">
        <f t="shared" si="797"/>
        <v>0</v>
      </c>
      <c r="AW2048">
        <f t="shared" si="798"/>
        <v>0</v>
      </c>
      <c r="AX2048">
        <f t="shared" si="799"/>
        <v>0</v>
      </c>
    </row>
    <row r="2049" spans="5:50" x14ac:dyDescent="0.35"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>
        <f t="shared" si="793"/>
        <v>252.230509749524</v>
      </c>
      <c r="W2049" s="1"/>
      <c r="X2049" s="1"/>
      <c r="Y2049" s="1"/>
      <c r="Z2049" s="1"/>
      <c r="AA2049" s="1"/>
      <c r="AB2049" s="1"/>
      <c r="AC2049" s="1"/>
      <c r="AD2049" s="1"/>
      <c r="AE2049" s="1"/>
      <c r="AF2049" s="1">
        <f t="shared" si="791"/>
        <v>7.608241679760569E-2</v>
      </c>
      <c r="AG2049" s="1"/>
      <c r="AH2049" s="1"/>
      <c r="AI2049" s="1"/>
      <c r="AJ2049" s="1"/>
      <c r="AK2049" s="1">
        <f t="shared" si="792"/>
        <v>0.29897919713472298</v>
      </c>
      <c r="AL2049" s="1"/>
      <c r="AM2049" s="1"/>
      <c r="AN2049" s="1"/>
      <c r="AO2049" s="1"/>
      <c r="AP2049" s="1">
        <f t="shared" si="794"/>
        <v>0</v>
      </c>
      <c r="AQ2049" s="1">
        <f t="shared" si="795"/>
        <v>683.75157052348789</v>
      </c>
      <c r="AR2049" s="1"/>
      <c r="AT2049">
        <f t="shared" si="796"/>
        <v>0</v>
      </c>
      <c r="AV2049">
        <f t="shared" si="797"/>
        <v>0</v>
      </c>
      <c r="AW2049">
        <f t="shared" si="798"/>
        <v>0</v>
      </c>
      <c r="AX2049">
        <f t="shared" si="799"/>
        <v>0</v>
      </c>
    </row>
    <row r="2050" spans="5:50" x14ac:dyDescent="0.35"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>
        <f t="shared" si="793"/>
        <v>252.230509749524</v>
      </c>
      <c r="W2050" s="1"/>
      <c r="X2050" s="1"/>
      <c r="Y2050" s="1"/>
      <c r="Z2050" s="1"/>
      <c r="AA2050" s="1"/>
      <c r="AB2050" s="1"/>
      <c r="AC2050" s="1"/>
      <c r="AD2050" s="1"/>
      <c r="AE2050" s="1"/>
      <c r="AF2050" s="1">
        <f t="shared" si="791"/>
        <v>7.608241679760569E-2</v>
      </c>
      <c r="AG2050" s="1"/>
      <c r="AH2050" s="1"/>
      <c r="AI2050" s="1"/>
      <c r="AJ2050" s="1"/>
      <c r="AK2050" s="1">
        <f t="shared" si="792"/>
        <v>0.29897919713472298</v>
      </c>
      <c r="AL2050" s="1"/>
      <c r="AM2050" s="1"/>
      <c r="AN2050" s="1"/>
      <c r="AO2050" s="1"/>
      <c r="AP2050" s="1">
        <f t="shared" si="794"/>
        <v>0</v>
      </c>
      <c r="AQ2050" s="1">
        <f t="shared" si="795"/>
        <v>683.75157052348789</v>
      </c>
      <c r="AR2050" s="1"/>
      <c r="AT2050">
        <f t="shared" si="796"/>
        <v>0</v>
      </c>
      <c r="AV2050">
        <f t="shared" si="797"/>
        <v>0</v>
      </c>
      <c r="AW2050">
        <f t="shared" si="798"/>
        <v>0</v>
      </c>
      <c r="AX2050">
        <f t="shared" si="799"/>
        <v>0</v>
      </c>
    </row>
    <row r="2051" spans="5:50" x14ac:dyDescent="0.35"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>
        <f t="shared" si="793"/>
        <v>252.230509749524</v>
      </c>
      <c r="W2051" s="1"/>
      <c r="X2051" s="1"/>
      <c r="Y2051" s="1"/>
      <c r="Z2051" s="1"/>
      <c r="AA2051" s="1"/>
      <c r="AB2051" s="1"/>
      <c r="AC2051" s="1"/>
      <c r="AD2051" s="1"/>
      <c r="AE2051" s="1"/>
      <c r="AF2051" s="1">
        <f t="shared" ref="AF2051:AF2114" si="800">0.8*AF2050+0.2*MIN(1.5*B$51,MAX(0.5*B$51,V2051*B$18/(B$18-1)))</f>
        <v>7.608241679760569E-2</v>
      </c>
      <c r="AG2051" s="1"/>
      <c r="AH2051" s="1"/>
      <c r="AI2051" s="1"/>
      <c r="AJ2051" s="1"/>
      <c r="AK2051" s="1">
        <f t="shared" ref="AK2051:AK2114" si="801">$B$8*(1 + $B$54*LN(1 + AR2051/$B$10))</f>
        <v>0.29897919713472298</v>
      </c>
      <c r="AL2051" s="1"/>
      <c r="AM2051" s="1"/>
      <c r="AN2051" s="1"/>
      <c r="AO2051" s="1"/>
      <c r="AP2051" s="1">
        <f t="shared" si="794"/>
        <v>0</v>
      </c>
      <c r="AQ2051" s="1">
        <f t="shared" si="795"/>
        <v>683.75157052348789</v>
      </c>
      <c r="AR2051" s="1"/>
      <c r="AT2051">
        <f t="shared" si="796"/>
        <v>0</v>
      </c>
      <c r="AV2051">
        <f t="shared" si="797"/>
        <v>0</v>
      </c>
      <c r="AW2051">
        <f t="shared" si="798"/>
        <v>0</v>
      </c>
      <c r="AX2051">
        <f t="shared" si="799"/>
        <v>0</v>
      </c>
    </row>
    <row r="2052" spans="5:50" x14ac:dyDescent="0.35"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>
        <f t="shared" si="793"/>
        <v>252.230509749524</v>
      </c>
      <c r="W2052" s="1"/>
      <c r="X2052" s="1"/>
      <c r="Y2052" s="1"/>
      <c r="Z2052" s="1"/>
      <c r="AA2052" s="1"/>
      <c r="AB2052" s="1"/>
      <c r="AC2052" s="1"/>
      <c r="AD2052" s="1"/>
      <c r="AE2052" s="1"/>
      <c r="AF2052" s="1">
        <f t="shared" si="800"/>
        <v>7.608241679760569E-2</v>
      </c>
      <c r="AG2052" s="1"/>
      <c r="AH2052" s="1"/>
      <c r="AI2052" s="1"/>
      <c r="AJ2052" s="1"/>
      <c r="AK2052" s="1">
        <f t="shared" si="801"/>
        <v>0.29897919713472298</v>
      </c>
      <c r="AL2052" s="1"/>
      <c r="AM2052" s="1"/>
      <c r="AN2052" s="1"/>
      <c r="AO2052" s="1"/>
      <c r="AP2052" s="1">
        <f t="shared" si="794"/>
        <v>0</v>
      </c>
      <c r="AQ2052" s="1">
        <f t="shared" si="795"/>
        <v>683.75157052348789</v>
      </c>
      <c r="AR2052" s="1"/>
      <c r="AT2052">
        <f t="shared" si="796"/>
        <v>0</v>
      </c>
      <c r="AV2052">
        <f t="shared" si="797"/>
        <v>0</v>
      </c>
      <c r="AW2052">
        <f t="shared" si="798"/>
        <v>0</v>
      </c>
      <c r="AX2052">
        <f t="shared" si="799"/>
        <v>0</v>
      </c>
    </row>
    <row r="2053" spans="5:50" x14ac:dyDescent="0.35"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>
        <f t="shared" si="793"/>
        <v>252.230509749524</v>
      </c>
      <c r="W2053" s="1"/>
      <c r="X2053" s="1"/>
      <c r="Y2053" s="1"/>
      <c r="Z2053" s="1"/>
      <c r="AA2053" s="1"/>
      <c r="AB2053" s="1"/>
      <c r="AC2053" s="1"/>
      <c r="AD2053" s="1"/>
      <c r="AE2053" s="1"/>
      <c r="AF2053" s="1">
        <f t="shared" si="800"/>
        <v>7.608241679760569E-2</v>
      </c>
      <c r="AG2053" s="1"/>
      <c r="AH2053" s="1"/>
      <c r="AI2053" s="1"/>
      <c r="AJ2053" s="1"/>
      <c r="AK2053" s="1">
        <f t="shared" si="801"/>
        <v>0.29897919713472298</v>
      </c>
      <c r="AL2053" s="1"/>
      <c r="AM2053" s="1"/>
      <c r="AN2053" s="1"/>
      <c r="AO2053" s="1"/>
      <c r="AP2053" s="1">
        <f t="shared" si="794"/>
        <v>0</v>
      </c>
      <c r="AQ2053" s="1">
        <f t="shared" si="795"/>
        <v>683.75157052348789</v>
      </c>
      <c r="AR2053" s="1"/>
      <c r="AT2053">
        <f t="shared" si="796"/>
        <v>0</v>
      </c>
      <c r="AV2053">
        <f t="shared" si="797"/>
        <v>0</v>
      </c>
      <c r="AW2053">
        <f t="shared" si="798"/>
        <v>0</v>
      </c>
      <c r="AX2053">
        <f t="shared" si="799"/>
        <v>0</v>
      </c>
    </row>
    <row r="2054" spans="5:50" x14ac:dyDescent="0.35"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>
        <f t="shared" si="793"/>
        <v>252.230509749524</v>
      </c>
      <c r="W2054" s="1"/>
      <c r="X2054" s="1"/>
      <c r="Y2054" s="1"/>
      <c r="Z2054" s="1"/>
      <c r="AA2054" s="1"/>
      <c r="AB2054" s="1"/>
      <c r="AC2054" s="1"/>
      <c r="AD2054" s="1"/>
      <c r="AE2054" s="1"/>
      <c r="AF2054" s="1">
        <f t="shared" si="800"/>
        <v>7.608241679760569E-2</v>
      </c>
      <c r="AG2054" s="1"/>
      <c r="AH2054" s="1"/>
      <c r="AI2054" s="1"/>
      <c r="AJ2054" s="1"/>
      <c r="AK2054" s="1">
        <f t="shared" si="801"/>
        <v>0.29897919713472298</v>
      </c>
      <c r="AL2054" s="1"/>
      <c r="AM2054" s="1"/>
      <c r="AN2054" s="1"/>
      <c r="AO2054" s="1"/>
      <c r="AP2054" s="1">
        <f t="shared" si="794"/>
        <v>0</v>
      </c>
      <c r="AQ2054" s="1">
        <f t="shared" si="795"/>
        <v>683.75157052348789</v>
      </c>
      <c r="AR2054" s="1"/>
      <c r="AT2054">
        <f t="shared" si="796"/>
        <v>0</v>
      </c>
      <c r="AV2054">
        <f t="shared" si="797"/>
        <v>0</v>
      </c>
      <c r="AW2054">
        <f t="shared" si="798"/>
        <v>0</v>
      </c>
      <c r="AX2054">
        <f t="shared" si="799"/>
        <v>0</v>
      </c>
    </row>
    <row r="2055" spans="5:50" x14ac:dyDescent="0.35"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>
        <f t="shared" si="793"/>
        <v>252.230509749524</v>
      </c>
      <c r="W2055" s="1"/>
      <c r="X2055" s="1"/>
      <c r="Y2055" s="1"/>
      <c r="Z2055" s="1"/>
      <c r="AA2055" s="1"/>
      <c r="AB2055" s="1"/>
      <c r="AC2055" s="1"/>
      <c r="AD2055" s="1"/>
      <c r="AE2055" s="1"/>
      <c r="AF2055" s="1">
        <f t="shared" si="800"/>
        <v>7.608241679760569E-2</v>
      </c>
      <c r="AG2055" s="1"/>
      <c r="AH2055" s="1"/>
      <c r="AI2055" s="1"/>
      <c r="AJ2055" s="1"/>
      <c r="AK2055" s="1">
        <f t="shared" si="801"/>
        <v>0.29897919713472298</v>
      </c>
      <c r="AL2055" s="1"/>
      <c r="AM2055" s="1"/>
      <c r="AN2055" s="1"/>
      <c r="AO2055" s="1"/>
      <c r="AP2055" s="1">
        <f t="shared" si="794"/>
        <v>0</v>
      </c>
      <c r="AQ2055" s="1">
        <f t="shared" si="795"/>
        <v>683.75157052348789</v>
      </c>
      <c r="AR2055" s="1"/>
      <c r="AT2055">
        <f t="shared" si="796"/>
        <v>0</v>
      </c>
      <c r="AV2055">
        <f t="shared" si="797"/>
        <v>0</v>
      </c>
      <c r="AW2055">
        <f t="shared" si="798"/>
        <v>0</v>
      </c>
      <c r="AX2055">
        <f t="shared" si="799"/>
        <v>0</v>
      </c>
    </row>
    <row r="2056" spans="5:50" x14ac:dyDescent="0.35"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>
        <f t="shared" si="793"/>
        <v>252.230509749524</v>
      </c>
      <c r="W2056" s="1"/>
      <c r="X2056" s="1"/>
      <c r="Y2056" s="1"/>
      <c r="Z2056" s="1"/>
      <c r="AA2056" s="1"/>
      <c r="AB2056" s="1"/>
      <c r="AC2056" s="1"/>
      <c r="AD2056" s="1"/>
      <c r="AE2056" s="1"/>
      <c r="AF2056" s="1">
        <f t="shared" si="800"/>
        <v>7.608241679760569E-2</v>
      </c>
      <c r="AG2056" s="1"/>
      <c r="AH2056" s="1"/>
      <c r="AI2056" s="1"/>
      <c r="AJ2056" s="1"/>
      <c r="AK2056" s="1">
        <f t="shared" si="801"/>
        <v>0.29897919713472298</v>
      </c>
      <c r="AL2056" s="1"/>
      <c r="AM2056" s="1"/>
      <c r="AN2056" s="1"/>
      <c r="AO2056" s="1"/>
      <c r="AP2056" s="1">
        <f t="shared" si="794"/>
        <v>0</v>
      </c>
      <c r="AQ2056" s="1">
        <f t="shared" si="795"/>
        <v>683.75157052348789</v>
      </c>
      <c r="AR2056" s="1"/>
      <c r="AT2056">
        <f t="shared" si="796"/>
        <v>0</v>
      </c>
      <c r="AV2056">
        <f t="shared" si="797"/>
        <v>0</v>
      </c>
      <c r="AW2056">
        <f t="shared" si="798"/>
        <v>0</v>
      </c>
      <c r="AX2056">
        <f t="shared" si="799"/>
        <v>0</v>
      </c>
    </row>
    <row r="2057" spans="5:50" x14ac:dyDescent="0.35"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>
        <f t="shared" si="793"/>
        <v>252.230509749524</v>
      </c>
      <c r="W2057" s="1"/>
      <c r="X2057" s="1"/>
      <c r="Y2057" s="1"/>
      <c r="Z2057" s="1"/>
      <c r="AA2057" s="1"/>
      <c r="AB2057" s="1"/>
      <c r="AC2057" s="1"/>
      <c r="AD2057" s="1"/>
      <c r="AE2057" s="1"/>
      <c r="AF2057" s="1">
        <f t="shared" si="800"/>
        <v>7.608241679760569E-2</v>
      </c>
      <c r="AG2057" s="1"/>
      <c r="AH2057" s="1"/>
      <c r="AI2057" s="1"/>
      <c r="AJ2057" s="1"/>
      <c r="AK2057" s="1">
        <f t="shared" si="801"/>
        <v>0.29897919713472298</v>
      </c>
      <c r="AL2057" s="1"/>
      <c r="AM2057" s="1"/>
      <c r="AN2057" s="1"/>
      <c r="AO2057" s="1"/>
      <c r="AP2057" s="1">
        <f t="shared" si="794"/>
        <v>0</v>
      </c>
      <c r="AQ2057" s="1">
        <f t="shared" si="795"/>
        <v>683.75157052348789</v>
      </c>
      <c r="AR2057" s="1"/>
      <c r="AT2057">
        <f t="shared" si="796"/>
        <v>0</v>
      </c>
      <c r="AV2057">
        <f t="shared" si="797"/>
        <v>0</v>
      </c>
      <c r="AW2057">
        <f t="shared" si="798"/>
        <v>0</v>
      </c>
      <c r="AX2057">
        <f t="shared" si="799"/>
        <v>0</v>
      </c>
    </row>
    <row r="2058" spans="5:50" x14ac:dyDescent="0.35"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>
        <f t="shared" si="793"/>
        <v>252.230509749524</v>
      </c>
      <c r="W2058" s="1"/>
      <c r="X2058" s="1"/>
      <c r="Y2058" s="1"/>
      <c r="Z2058" s="1"/>
      <c r="AA2058" s="1"/>
      <c r="AB2058" s="1"/>
      <c r="AC2058" s="1"/>
      <c r="AD2058" s="1"/>
      <c r="AE2058" s="1"/>
      <c r="AF2058" s="1">
        <f t="shared" si="800"/>
        <v>7.608241679760569E-2</v>
      </c>
      <c r="AG2058" s="1"/>
      <c r="AH2058" s="1"/>
      <c r="AI2058" s="1"/>
      <c r="AJ2058" s="1"/>
      <c r="AK2058" s="1">
        <f t="shared" si="801"/>
        <v>0.29897919713472298</v>
      </c>
      <c r="AL2058" s="1"/>
      <c r="AM2058" s="1"/>
      <c r="AN2058" s="1"/>
      <c r="AO2058" s="1"/>
      <c r="AP2058" s="1">
        <f t="shared" si="794"/>
        <v>0</v>
      </c>
      <c r="AQ2058" s="1">
        <f t="shared" si="795"/>
        <v>683.75157052348789</v>
      </c>
      <c r="AR2058" s="1"/>
      <c r="AT2058">
        <f t="shared" si="796"/>
        <v>0</v>
      </c>
      <c r="AV2058">
        <f t="shared" si="797"/>
        <v>0</v>
      </c>
      <c r="AW2058">
        <f t="shared" si="798"/>
        <v>0</v>
      </c>
      <c r="AX2058">
        <f t="shared" si="799"/>
        <v>0</v>
      </c>
    </row>
    <row r="2059" spans="5:50" x14ac:dyDescent="0.35"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>
        <f t="shared" si="793"/>
        <v>252.230509749524</v>
      </c>
      <c r="W2059" s="1"/>
      <c r="X2059" s="1"/>
      <c r="Y2059" s="1"/>
      <c r="Z2059" s="1"/>
      <c r="AA2059" s="1"/>
      <c r="AB2059" s="1"/>
      <c r="AC2059" s="1"/>
      <c r="AD2059" s="1"/>
      <c r="AE2059" s="1"/>
      <c r="AF2059" s="1">
        <f t="shared" si="800"/>
        <v>7.608241679760569E-2</v>
      </c>
      <c r="AG2059" s="1"/>
      <c r="AH2059" s="1"/>
      <c r="AI2059" s="1"/>
      <c r="AJ2059" s="1"/>
      <c r="AK2059" s="1">
        <f t="shared" si="801"/>
        <v>0.29897919713472298</v>
      </c>
      <c r="AL2059" s="1"/>
      <c r="AM2059" s="1"/>
      <c r="AN2059" s="1"/>
      <c r="AO2059" s="1"/>
      <c r="AP2059" s="1">
        <f t="shared" si="794"/>
        <v>0</v>
      </c>
      <c r="AQ2059" s="1">
        <f t="shared" si="795"/>
        <v>683.75157052348789</v>
      </c>
      <c r="AR2059" s="1"/>
      <c r="AT2059">
        <f t="shared" si="796"/>
        <v>0</v>
      </c>
      <c r="AV2059">
        <f t="shared" si="797"/>
        <v>0</v>
      </c>
      <c r="AW2059">
        <f t="shared" si="798"/>
        <v>0</v>
      </c>
      <c r="AX2059">
        <f t="shared" si="799"/>
        <v>0</v>
      </c>
    </row>
    <row r="2060" spans="5:50" x14ac:dyDescent="0.35"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>
        <f t="shared" si="793"/>
        <v>252.230509749524</v>
      </c>
      <c r="W2060" s="1"/>
      <c r="X2060" s="1"/>
      <c r="Y2060" s="1"/>
      <c r="Z2060" s="1"/>
      <c r="AA2060" s="1"/>
      <c r="AB2060" s="1"/>
      <c r="AC2060" s="1"/>
      <c r="AD2060" s="1"/>
      <c r="AE2060" s="1"/>
      <c r="AF2060" s="1">
        <f t="shared" si="800"/>
        <v>7.608241679760569E-2</v>
      </c>
      <c r="AG2060" s="1"/>
      <c r="AH2060" s="1"/>
      <c r="AI2060" s="1"/>
      <c r="AJ2060" s="1"/>
      <c r="AK2060" s="1">
        <f t="shared" si="801"/>
        <v>0.29897919713472298</v>
      </c>
      <c r="AL2060" s="1"/>
      <c r="AM2060" s="1"/>
      <c r="AN2060" s="1"/>
      <c r="AO2060" s="1"/>
      <c r="AP2060" s="1">
        <f t="shared" si="794"/>
        <v>0</v>
      </c>
      <c r="AQ2060" s="1">
        <f t="shared" si="795"/>
        <v>683.75157052348789</v>
      </c>
      <c r="AR2060" s="1"/>
      <c r="AT2060">
        <f t="shared" si="796"/>
        <v>0</v>
      </c>
      <c r="AV2060">
        <f t="shared" si="797"/>
        <v>0</v>
      </c>
      <c r="AW2060">
        <f t="shared" si="798"/>
        <v>0</v>
      </c>
      <c r="AX2060">
        <f t="shared" si="799"/>
        <v>0</v>
      </c>
    </row>
    <row r="2061" spans="5:50" x14ac:dyDescent="0.35"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>
        <f t="shared" si="793"/>
        <v>252.230509749524</v>
      </c>
      <c r="W2061" s="1"/>
      <c r="X2061" s="1"/>
      <c r="Y2061" s="1"/>
      <c r="Z2061" s="1"/>
      <c r="AA2061" s="1"/>
      <c r="AB2061" s="1"/>
      <c r="AC2061" s="1"/>
      <c r="AD2061" s="1"/>
      <c r="AE2061" s="1"/>
      <c r="AF2061" s="1">
        <f t="shared" si="800"/>
        <v>7.608241679760569E-2</v>
      </c>
      <c r="AG2061" s="1"/>
      <c r="AH2061" s="1"/>
      <c r="AI2061" s="1"/>
      <c r="AJ2061" s="1"/>
      <c r="AK2061" s="1">
        <f t="shared" si="801"/>
        <v>0.29897919713472298</v>
      </c>
      <c r="AL2061" s="1"/>
      <c r="AM2061" s="1"/>
      <c r="AN2061" s="1"/>
      <c r="AO2061" s="1"/>
      <c r="AP2061" s="1">
        <f t="shared" si="794"/>
        <v>0</v>
      </c>
      <c r="AQ2061" s="1">
        <f t="shared" si="795"/>
        <v>683.75157052348789</v>
      </c>
      <c r="AR2061" s="1"/>
      <c r="AT2061">
        <f t="shared" si="796"/>
        <v>0</v>
      </c>
      <c r="AV2061">
        <f t="shared" si="797"/>
        <v>0</v>
      </c>
      <c r="AW2061">
        <f t="shared" si="798"/>
        <v>0</v>
      </c>
      <c r="AX2061">
        <f t="shared" si="799"/>
        <v>0</v>
      </c>
    </row>
    <row r="2062" spans="5:50" x14ac:dyDescent="0.35"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>
        <f t="shared" si="793"/>
        <v>252.230509749524</v>
      </c>
      <c r="W2062" s="1"/>
      <c r="X2062" s="1"/>
      <c r="Y2062" s="1"/>
      <c r="Z2062" s="1"/>
      <c r="AA2062" s="1"/>
      <c r="AB2062" s="1"/>
      <c r="AC2062" s="1"/>
      <c r="AD2062" s="1"/>
      <c r="AE2062" s="1"/>
      <c r="AF2062" s="1">
        <f t="shared" si="800"/>
        <v>7.608241679760569E-2</v>
      </c>
      <c r="AG2062" s="1"/>
      <c r="AH2062" s="1"/>
      <c r="AI2062" s="1"/>
      <c r="AJ2062" s="1"/>
      <c r="AK2062" s="1">
        <f t="shared" si="801"/>
        <v>0.29897919713472298</v>
      </c>
      <c r="AL2062" s="1"/>
      <c r="AM2062" s="1"/>
      <c r="AN2062" s="1"/>
      <c r="AO2062" s="1"/>
      <c r="AP2062" s="1">
        <f t="shared" si="794"/>
        <v>0</v>
      </c>
      <c r="AQ2062" s="1">
        <f t="shared" si="795"/>
        <v>683.75157052348789</v>
      </c>
      <c r="AR2062" s="1"/>
      <c r="AT2062">
        <f t="shared" si="796"/>
        <v>0</v>
      </c>
      <c r="AV2062">
        <f t="shared" si="797"/>
        <v>0</v>
      </c>
      <c r="AW2062">
        <f t="shared" si="798"/>
        <v>0</v>
      </c>
      <c r="AX2062">
        <f t="shared" si="799"/>
        <v>0</v>
      </c>
    </row>
    <row r="2063" spans="5:50" x14ac:dyDescent="0.35"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>
        <f t="shared" si="793"/>
        <v>252.230509749524</v>
      </c>
      <c r="W2063" s="1"/>
      <c r="X2063" s="1"/>
      <c r="Y2063" s="1"/>
      <c r="Z2063" s="1"/>
      <c r="AA2063" s="1"/>
      <c r="AB2063" s="1"/>
      <c r="AC2063" s="1"/>
      <c r="AD2063" s="1"/>
      <c r="AE2063" s="1"/>
      <c r="AF2063" s="1">
        <f t="shared" si="800"/>
        <v>7.608241679760569E-2</v>
      </c>
      <c r="AG2063" s="1"/>
      <c r="AH2063" s="1"/>
      <c r="AI2063" s="1"/>
      <c r="AJ2063" s="1"/>
      <c r="AK2063" s="1">
        <f t="shared" si="801"/>
        <v>0.29897919713472298</v>
      </c>
      <c r="AL2063" s="1"/>
      <c r="AM2063" s="1"/>
      <c r="AN2063" s="1"/>
      <c r="AO2063" s="1"/>
      <c r="AP2063" s="1">
        <f t="shared" si="794"/>
        <v>0</v>
      </c>
      <c r="AQ2063" s="1">
        <f t="shared" si="795"/>
        <v>683.75157052348789</v>
      </c>
      <c r="AR2063" s="1"/>
      <c r="AT2063">
        <f t="shared" si="796"/>
        <v>0</v>
      </c>
      <c r="AV2063">
        <f t="shared" si="797"/>
        <v>0</v>
      </c>
      <c r="AW2063">
        <f t="shared" si="798"/>
        <v>0</v>
      </c>
      <c r="AX2063">
        <f t="shared" si="799"/>
        <v>0</v>
      </c>
    </row>
    <row r="2064" spans="5:50" x14ac:dyDescent="0.35"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>
        <f t="shared" si="793"/>
        <v>252.230509749524</v>
      </c>
      <c r="W2064" s="1"/>
      <c r="X2064" s="1"/>
      <c r="Y2064" s="1"/>
      <c r="Z2064" s="1"/>
      <c r="AA2064" s="1"/>
      <c r="AB2064" s="1"/>
      <c r="AC2064" s="1"/>
      <c r="AD2064" s="1"/>
      <c r="AE2064" s="1"/>
      <c r="AF2064" s="1">
        <f t="shared" si="800"/>
        <v>7.608241679760569E-2</v>
      </c>
      <c r="AG2064" s="1"/>
      <c r="AH2064" s="1"/>
      <c r="AI2064" s="1"/>
      <c r="AJ2064" s="1"/>
      <c r="AK2064" s="1">
        <f t="shared" si="801"/>
        <v>0.29897919713472298</v>
      </c>
      <c r="AL2064" s="1"/>
      <c r="AM2064" s="1"/>
      <c r="AN2064" s="1"/>
      <c r="AO2064" s="1"/>
      <c r="AP2064" s="1">
        <f t="shared" si="794"/>
        <v>0</v>
      </c>
      <c r="AQ2064" s="1">
        <f t="shared" si="795"/>
        <v>683.75157052348789</v>
      </c>
      <c r="AR2064" s="1"/>
      <c r="AT2064">
        <f t="shared" si="796"/>
        <v>0</v>
      </c>
      <c r="AV2064">
        <f t="shared" si="797"/>
        <v>0</v>
      </c>
      <c r="AW2064">
        <f t="shared" si="798"/>
        <v>0</v>
      </c>
      <c r="AX2064">
        <f t="shared" si="799"/>
        <v>0</v>
      </c>
    </row>
    <row r="2065" spans="5:50" x14ac:dyDescent="0.35"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>
        <f t="shared" si="793"/>
        <v>252.230509749524</v>
      </c>
      <c r="W2065" s="1"/>
      <c r="X2065" s="1"/>
      <c r="Y2065" s="1"/>
      <c r="Z2065" s="1"/>
      <c r="AA2065" s="1"/>
      <c r="AB2065" s="1"/>
      <c r="AC2065" s="1"/>
      <c r="AD2065" s="1"/>
      <c r="AE2065" s="1"/>
      <c r="AF2065" s="1">
        <f t="shared" si="800"/>
        <v>7.608241679760569E-2</v>
      </c>
      <c r="AG2065" s="1"/>
      <c r="AH2065" s="1"/>
      <c r="AI2065" s="1"/>
      <c r="AJ2065" s="1"/>
      <c r="AK2065" s="1">
        <f t="shared" si="801"/>
        <v>0.29897919713472298</v>
      </c>
      <c r="AL2065" s="1"/>
      <c r="AM2065" s="1"/>
      <c r="AN2065" s="1"/>
      <c r="AO2065" s="1"/>
      <c r="AP2065" s="1">
        <f t="shared" si="794"/>
        <v>0</v>
      </c>
      <c r="AQ2065" s="1">
        <f t="shared" si="795"/>
        <v>683.75157052348789</v>
      </c>
      <c r="AR2065" s="1"/>
      <c r="AT2065">
        <f t="shared" si="796"/>
        <v>0</v>
      </c>
      <c r="AV2065">
        <f t="shared" si="797"/>
        <v>0</v>
      </c>
      <c r="AW2065">
        <f t="shared" si="798"/>
        <v>0</v>
      </c>
      <c r="AX2065">
        <f t="shared" si="799"/>
        <v>0</v>
      </c>
    </row>
    <row r="2066" spans="5:50" x14ac:dyDescent="0.35"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>
        <f t="shared" si="793"/>
        <v>252.230509749524</v>
      </c>
      <c r="W2066" s="1"/>
      <c r="X2066" s="1"/>
      <c r="Y2066" s="1"/>
      <c r="Z2066" s="1"/>
      <c r="AA2066" s="1"/>
      <c r="AB2066" s="1"/>
      <c r="AC2066" s="1"/>
      <c r="AD2066" s="1"/>
      <c r="AE2066" s="1"/>
      <c r="AF2066" s="1">
        <f t="shared" si="800"/>
        <v>7.608241679760569E-2</v>
      </c>
      <c r="AG2066" s="1"/>
      <c r="AH2066" s="1"/>
      <c r="AI2066" s="1"/>
      <c r="AJ2066" s="1"/>
      <c r="AK2066" s="1">
        <f t="shared" si="801"/>
        <v>0.29897919713472298</v>
      </c>
      <c r="AL2066" s="1"/>
      <c r="AM2066" s="1"/>
      <c r="AN2066" s="1"/>
      <c r="AO2066" s="1"/>
      <c r="AP2066" s="1">
        <f t="shared" si="794"/>
        <v>0</v>
      </c>
      <c r="AQ2066" s="1">
        <f t="shared" si="795"/>
        <v>683.75157052348789</v>
      </c>
      <c r="AR2066" s="1"/>
      <c r="AT2066">
        <f t="shared" si="796"/>
        <v>0</v>
      </c>
      <c r="AV2066">
        <f t="shared" si="797"/>
        <v>0</v>
      </c>
      <c r="AW2066">
        <f t="shared" si="798"/>
        <v>0</v>
      </c>
      <c r="AX2066">
        <f t="shared" si="799"/>
        <v>0</v>
      </c>
    </row>
    <row r="2067" spans="5:50" x14ac:dyDescent="0.35"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>
        <f t="shared" si="793"/>
        <v>252.230509749524</v>
      </c>
      <c r="W2067" s="1"/>
      <c r="X2067" s="1"/>
      <c r="Y2067" s="1"/>
      <c r="Z2067" s="1"/>
      <c r="AA2067" s="1"/>
      <c r="AB2067" s="1"/>
      <c r="AC2067" s="1"/>
      <c r="AD2067" s="1"/>
      <c r="AE2067" s="1"/>
      <c r="AF2067" s="1">
        <f t="shared" si="800"/>
        <v>7.608241679760569E-2</v>
      </c>
      <c r="AG2067" s="1"/>
      <c r="AH2067" s="1"/>
      <c r="AI2067" s="1"/>
      <c r="AJ2067" s="1"/>
      <c r="AK2067" s="1">
        <f t="shared" si="801"/>
        <v>0.29897919713472298</v>
      </c>
      <c r="AL2067" s="1"/>
      <c r="AM2067" s="1"/>
      <c r="AN2067" s="1"/>
      <c r="AO2067" s="1"/>
      <c r="AP2067" s="1">
        <f t="shared" si="794"/>
        <v>0</v>
      </c>
      <c r="AQ2067" s="1">
        <f t="shared" si="795"/>
        <v>683.75157052348789</v>
      </c>
      <c r="AR2067" s="1"/>
      <c r="AT2067">
        <f t="shared" si="796"/>
        <v>0</v>
      </c>
      <c r="AV2067">
        <f t="shared" si="797"/>
        <v>0</v>
      </c>
      <c r="AW2067">
        <f t="shared" si="798"/>
        <v>0</v>
      </c>
      <c r="AX2067">
        <f t="shared" si="799"/>
        <v>0</v>
      </c>
    </row>
    <row r="2068" spans="5:50" x14ac:dyDescent="0.35"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>
        <f t="shared" si="793"/>
        <v>252.230509749524</v>
      </c>
      <c r="W2068" s="1"/>
      <c r="X2068" s="1"/>
      <c r="Y2068" s="1"/>
      <c r="Z2068" s="1"/>
      <c r="AA2068" s="1"/>
      <c r="AB2068" s="1"/>
      <c r="AC2068" s="1"/>
      <c r="AD2068" s="1"/>
      <c r="AE2068" s="1"/>
      <c r="AF2068" s="1">
        <f t="shared" si="800"/>
        <v>7.608241679760569E-2</v>
      </c>
      <c r="AG2068" s="1"/>
      <c r="AH2068" s="1"/>
      <c r="AI2068" s="1"/>
      <c r="AJ2068" s="1"/>
      <c r="AK2068" s="1">
        <f t="shared" si="801"/>
        <v>0.29897919713472298</v>
      </c>
      <c r="AL2068" s="1"/>
      <c r="AM2068" s="1"/>
      <c r="AN2068" s="1"/>
      <c r="AO2068" s="1"/>
      <c r="AP2068" s="1">
        <f t="shared" si="794"/>
        <v>0</v>
      </c>
      <c r="AQ2068" s="1">
        <f t="shared" si="795"/>
        <v>683.75157052348789</v>
      </c>
      <c r="AR2068" s="1"/>
      <c r="AT2068">
        <f t="shared" si="796"/>
        <v>0</v>
      </c>
      <c r="AV2068">
        <f t="shared" si="797"/>
        <v>0</v>
      </c>
      <c r="AW2068">
        <f t="shared" si="798"/>
        <v>0</v>
      </c>
      <c r="AX2068">
        <f t="shared" si="799"/>
        <v>0</v>
      </c>
    </row>
    <row r="2069" spans="5:50" x14ac:dyDescent="0.35"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>
        <f t="shared" si="793"/>
        <v>252.230509749524</v>
      </c>
      <c r="W2069" s="1"/>
      <c r="X2069" s="1"/>
      <c r="Y2069" s="1"/>
      <c r="Z2069" s="1"/>
      <c r="AA2069" s="1"/>
      <c r="AB2069" s="1"/>
      <c r="AC2069" s="1"/>
      <c r="AD2069" s="1"/>
      <c r="AE2069" s="1"/>
      <c r="AF2069" s="1">
        <f t="shared" si="800"/>
        <v>7.608241679760569E-2</v>
      </c>
      <c r="AG2069" s="1"/>
      <c r="AH2069" s="1"/>
      <c r="AI2069" s="1"/>
      <c r="AJ2069" s="1"/>
      <c r="AK2069" s="1">
        <f t="shared" si="801"/>
        <v>0.29897919713472298</v>
      </c>
      <c r="AL2069" s="1"/>
      <c r="AM2069" s="1"/>
      <c r="AN2069" s="1"/>
      <c r="AO2069" s="1"/>
      <c r="AP2069" s="1">
        <f t="shared" si="794"/>
        <v>0</v>
      </c>
      <c r="AQ2069" s="1">
        <f t="shared" si="795"/>
        <v>683.75157052348789</v>
      </c>
      <c r="AR2069" s="1"/>
      <c r="AT2069">
        <f t="shared" si="796"/>
        <v>0</v>
      </c>
      <c r="AV2069">
        <f t="shared" si="797"/>
        <v>0</v>
      </c>
      <c r="AW2069">
        <f t="shared" si="798"/>
        <v>0</v>
      </c>
      <c r="AX2069">
        <f t="shared" si="799"/>
        <v>0</v>
      </c>
    </row>
    <row r="2070" spans="5:50" x14ac:dyDescent="0.35"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>
        <f t="shared" si="793"/>
        <v>252.230509749524</v>
      </c>
      <c r="W2070" s="1"/>
      <c r="X2070" s="1"/>
      <c r="Y2070" s="1"/>
      <c r="Z2070" s="1"/>
      <c r="AA2070" s="1"/>
      <c r="AB2070" s="1"/>
      <c r="AC2070" s="1"/>
      <c r="AD2070" s="1"/>
      <c r="AE2070" s="1"/>
      <c r="AF2070" s="1">
        <f t="shared" si="800"/>
        <v>7.608241679760569E-2</v>
      </c>
      <c r="AG2070" s="1"/>
      <c r="AH2070" s="1"/>
      <c r="AI2070" s="1"/>
      <c r="AJ2070" s="1"/>
      <c r="AK2070" s="1">
        <f t="shared" si="801"/>
        <v>0.29897919713472298</v>
      </c>
      <c r="AL2070" s="1"/>
      <c r="AM2070" s="1"/>
      <c r="AN2070" s="1"/>
      <c r="AO2070" s="1"/>
      <c r="AP2070" s="1">
        <f t="shared" si="794"/>
        <v>0</v>
      </c>
      <c r="AQ2070" s="1">
        <f t="shared" si="795"/>
        <v>683.75157052348789</v>
      </c>
      <c r="AR2070" s="1"/>
      <c r="AT2070">
        <f t="shared" si="796"/>
        <v>0</v>
      </c>
      <c r="AV2070">
        <f t="shared" si="797"/>
        <v>0</v>
      </c>
      <c r="AW2070">
        <f t="shared" si="798"/>
        <v>0</v>
      </c>
      <c r="AX2070">
        <f t="shared" si="799"/>
        <v>0</v>
      </c>
    </row>
    <row r="2071" spans="5:50" x14ac:dyDescent="0.35"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>
        <f t="shared" si="793"/>
        <v>252.230509749524</v>
      </c>
      <c r="W2071" s="1"/>
      <c r="X2071" s="1"/>
      <c r="Y2071" s="1"/>
      <c r="Z2071" s="1"/>
      <c r="AA2071" s="1"/>
      <c r="AB2071" s="1"/>
      <c r="AC2071" s="1"/>
      <c r="AD2071" s="1"/>
      <c r="AE2071" s="1"/>
      <c r="AF2071" s="1">
        <f t="shared" si="800"/>
        <v>7.608241679760569E-2</v>
      </c>
      <c r="AG2071" s="1"/>
      <c r="AH2071" s="1"/>
      <c r="AI2071" s="1"/>
      <c r="AJ2071" s="1"/>
      <c r="AK2071" s="1">
        <f t="shared" si="801"/>
        <v>0.29897919713472298</v>
      </c>
      <c r="AL2071" s="1"/>
      <c r="AM2071" s="1"/>
      <c r="AN2071" s="1"/>
      <c r="AO2071" s="1"/>
      <c r="AP2071" s="1">
        <f t="shared" si="794"/>
        <v>0</v>
      </c>
      <c r="AQ2071" s="1">
        <f t="shared" si="795"/>
        <v>683.75157052348789</v>
      </c>
      <c r="AR2071" s="1"/>
      <c r="AT2071">
        <f t="shared" si="796"/>
        <v>0</v>
      </c>
      <c r="AV2071">
        <f t="shared" si="797"/>
        <v>0</v>
      </c>
      <c r="AW2071">
        <f t="shared" si="798"/>
        <v>0</v>
      </c>
      <c r="AX2071">
        <f t="shared" si="799"/>
        <v>0</v>
      </c>
    </row>
    <row r="2072" spans="5:50" x14ac:dyDescent="0.35"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>
        <f t="shared" si="793"/>
        <v>252.230509749524</v>
      </c>
      <c r="W2072" s="1"/>
      <c r="X2072" s="1"/>
      <c r="Y2072" s="1"/>
      <c r="Z2072" s="1"/>
      <c r="AA2072" s="1"/>
      <c r="AB2072" s="1"/>
      <c r="AC2072" s="1"/>
      <c r="AD2072" s="1"/>
      <c r="AE2072" s="1"/>
      <c r="AF2072" s="1">
        <f t="shared" si="800"/>
        <v>7.608241679760569E-2</v>
      </c>
      <c r="AG2072" s="1"/>
      <c r="AH2072" s="1"/>
      <c r="AI2072" s="1"/>
      <c r="AJ2072" s="1"/>
      <c r="AK2072" s="1">
        <f t="shared" si="801"/>
        <v>0.29897919713472298</v>
      </c>
      <c r="AL2072" s="1"/>
      <c r="AM2072" s="1"/>
      <c r="AN2072" s="1"/>
      <c r="AO2072" s="1"/>
      <c r="AP2072" s="1">
        <f t="shared" si="794"/>
        <v>0</v>
      </c>
      <c r="AQ2072" s="1">
        <f t="shared" si="795"/>
        <v>683.75157052348789</v>
      </c>
      <c r="AR2072" s="1"/>
      <c r="AT2072">
        <f t="shared" si="796"/>
        <v>0</v>
      </c>
      <c r="AV2072">
        <f t="shared" si="797"/>
        <v>0</v>
      </c>
      <c r="AW2072">
        <f t="shared" si="798"/>
        <v>0</v>
      </c>
      <c r="AX2072">
        <f t="shared" si="799"/>
        <v>0</v>
      </c>
    </row>
    <row r="2073" spans="5:50" x14ac:dyDescent="0.35"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>
        <f t="shared" si="793"/>
        <v>252.230509749524</v>
      </c>
      <c r="W2073" s="1"/>
      <c r="X2073" s="1"/>
      <c r="Y2073" s="1"/>
      <c r="Z2073" s="1"/>
      <c r="AA2073" s="1"/>
      <c r="AB2073" s="1"/>
      <c r="AC2073" s="1"/>
      <c r="AD2073" s="1"/>
      <c r="AE2073" s="1"/>
      <c r="AF2073" s="1">
        <f t="shared" si="800"/>
        <v>7.608241679760569E-2</v>
      </c>
      <c r="AG2073" s="1"/>
      <c r="AH2073" s="1"/>
      <c r="AI2073" s="1"/>
      <c r="AJ2073" s="1"/>
      <c r="AK2073" s="1">
        <f t="shared" si="801"/>
        <v>0.29897919713472298</v>
      </c>
      <c r="AL2073" s="1"/>
      <c r="AM2073" s="1"/>
      <c r="AN2073" s="1"/>
      <c r="AO2073" s="1"/>
      <c r="AP2073" s="1">
        <f t="shared" si="794"/>
        <v>0</v>
      </c>
      <c r="AQ2073" s="1">
        <f t="shared" si="795"/>
        <v>683.75157052348789</v>
      </c>
      <c r="AR2073" s="1"/>
      <c r="AT2073">
        <f t="shared" si="796"/>
        <v>0</v>
      </c>
      <c r="AV2073">
        <f t="shared" si="797"/>
        <v>0</v>
      </c>
      <c r="AW2073">
        <f t="shared" si="798"/>
        <v>0</v>
      </c>
      <c r="AX2073">
        <f t="shared" si="799"/>
        <v>0</v>
      </c>
    </row>
    <row r="2074" spans="5:50" x14ac:dyDescent="0.35"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>
        <f t="shared" si="793"/>
        <v>252.230509749524</v>
      </c>
      <c r="W2074" s="1"/>
      <c r="X2074" s="1"/>
      <c r="Y2074" s="1"/>
      <c r="Z2074" s="1"/>
      <c r="AA2074" s="1"/>
      <c r="AB2074" s="1"/>
      <c r="AC2074" s="1"/>
      <c r="AD2074" s="1"/>
      <c r="AE2074" s="1"/>
      <c r="AF2074" s="1">
        <f t="shared" si="800"/>
        <v>7.608241679760569E-2</v>
      </c>
      <c r="AG2074" s="1"/>
      <c r="AH2074" s="1"/>
      <c r="AI2074" s="1"/>
      <c r="AJ2074" s="1"/>
      <c r="AK2074" s="1">
        <f t="shared" si="801"/>
        <v>0.29897919713472298</v>
      </c>
      <c r="AL2074" s="1"/>
      <c r="AM2074" s="1"/>
      <c r="AN2074" s="1"/>
      <c r="AO2074" s="1"/>
      <c r="AP2074" s="1">
        <f t="shared" si="794"/>
        <v>0</v>
      </c>
      <c r="AQ2074" s="1">
        <f t="shared" si="795"/>
        <v>683.75157052348789</v>
      </c>
      <c r="AR2074" s="1"/>
      <c r="AT2074">
        <f t="shared" si="796"/>
        <v>0</v>
      </c>
      <c r="AV2074">
        <f t="shared" si="797"/>
        <v>0</v>
      </c>
      <c r="AW2074">
        <f t="shared" si="798"/>
        <v>0</v>
      </c>
      <c r="AX2074">
        <f t="shared" si="799"/>
        <v>0</v>
      </c>
    </row>
    <row r="2075" spans="5:50" x14ac:dyDescent="0.35"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>
        <f t="shared" si="793"/>
        <v>252.230509749524</v>
      </c>
      <c r="W2075" s="1"/>
      <c r="X2075" s="1"/>
      <c r="Y2075" s="1"/>
      <c r="Z2075" s="1"/>
      <c r="AA2075" s="1"/>
      <c r="AB2075" s="1"/>
      <c r="AC2075" s="1"/>
      <c r="AD2075" s="1"/>
      <c r="AE2075" s="1"/>
      <c r="AF2075" s="1">
        <f t="shared" si="800"/>
        <v>7.608241679760569E-2</v>
      </c>
      <c r="AG2075" s="1"/>
      <c r="AH2075" s="1"/>
      <c r="AI2075" s="1"/>
      <c r="AJ2075" s="1"/>
      <c r="AK2075" s="1">
        <f t="shared" si="801"/>
        <v>0.29897919713472298</v>
      </c>
      <c r="AL2075" s="1"/>
      <c r="AM2075" s="1"/>
      <c r="AN2075" s="1"/>
      <c r="AO2075" s="1"/>
      <c r="AP2075" s="1">
        <f t="shared" si="794"/>
        <v>0</v>
      </c>
      <c r="AQ2075" s="1">
        <f t="shared" si="795"/>
        <v>683.75157052348789</v>
      </c>
      <c r="AR2075" s="1"/>
      <c r="AT2075">
        <f t="shared" si="796"/>
        <v>0</v>
      </c>
      <c r="AV2075">
        <f t="shared" si="797"/>
        <v>0</v>
      </c>
      <c r="AW2075">
        <f t="shared" si="798"/>
        <v>0</v>
      </c>
      <c r="AX2075">
        <f t="shared" si="799"/>
        <v>0</v>
      </c>
    </row>
    <row r="2076" spans="5:50" x14ac:dyDescent="0.35"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>
        <f t="shared" si="793"/>
        <v>252.230509749524</v>
      </c>
      <c r="W2076" s="1"/>
      <c r="X2076" s="1"/>
      <c r="Y2076" s="1"/>
      <c r="Z2076" s="1"/>
      <c r="AA2076" s="1"/>
      <c r="AB2076" s="1"/>
      <c r="AC2076" s="1"/>
      <c r="AD2076" s="1"/>
      <c r="AE2076" s="1"/>
      <c r="AF2076" s="1">
        <f t="shared" si="800"/>
        <v>7.608241679760569E-2</v>
      </c>
      <c r="AG2076" s="1"/>
      <c r="AH2076" s="1"/>
      <c r="AI2076" s="1"/>
      <c r="AJ2076" s="1"/>
      <c r="AK2076" s="1">
        <f t="shared" si="801"/>
        <v>0.29897919713472298</v>
      </c>
      <c r="AL2076" s="1"/>
      <c r="AM2076" s="1"/>
      <c r="AN2076" s="1"/>
      <c r="AO2076" s="1"/>
      <c r="AP2076" s="1">
        <f t="shared" si="794"/>
        <v>0</v>
      </c>
      <c r="AQ2076" s="1">
        <f t="shared" si="795"/>
        <v>683.75157052348789</v>
      </c>
      <c r="AR2076" s="1"/>
      <c r="AT2076">
        <f t="shared" si="796"/>
        <v>0</v>
      </c>
      <c r="AV2076">
        <f t="shared" si="797"/>
        <v>0</v>
      </c>
      <c r="AW2076">
        <f t="shared" si="798"/>
        <v>0</v>
      </c>
      <c r="AX2076">
        <f t="shared" si="799"/>
        <v>0</v>
      </c>
    </row>
    <row r="2077" spans="5:50" x14ac:dyDescent="0.35"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>
        <f t="shared" si="793"/>
        <v>252.230509749524</v>
      </c>
      <c r="W2077" s="1"/>
      <c r="X2077" s="1"/>
      <c r="Y2077" s="1"/>
      <c r="Z2077" s="1"/>
      <c r="AA2077" s="1"/>
      <c r="AB2077" s="1"/>
      <c r="AC2077" s="1"/>
      <c r="AD2077" s="1"/>
      <c r="AE2077" s="1"/>
      <c r="AF2077" s="1">
        <f t="shared" si="800"/>
        <v>7.608241679760569E-2</v>
      </c>
      <c r="AG2077" s="1"/>
      <c r="AH2077" s="1"/>
      <c r="AI2077" s="1"/>
      <c r="AJ2077" s="1"/>
      <c r="AK2077" s="1">
        <f t="shared" si="801"/>
        <v>0.29897919713472298</v>
      </c>
      <c r="AL2077" s="1"/>
      <c r="AM2077" s="1"/>
      <c r="AN2077" s="1"/>
      <c r="AO2077" s="1"/>
      <c r="AP2077" s="1">
        <f t="shared" si="794"/>
        <v>0</v>
      </c>
      <c r="AQ2077" s="1">
        <f t="shared" si="795"/>
        <v>683.75157052348789</v>
      </c>
      <c r="AR2077" s="1"/>
      <c r="AT2077">
        <f t="shared" si="796"/>
        <v>0</v>
      </c>
      <c r="AV2077">
        <f t="shared" si="797"/>
        <v>0</v>
      </c>
      <c r="AW2077">
        <f t="shared" si="798"/>
        <v>0</v>
      </c>
      <c r="AX2077">
        <f t="shared" si="799"/>
        <v>0</v>
      </c>
    </row>
    <row r="2078" spans="5:50" x14ac:dyDescent="0.35"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>
        <f t="shared" si="793"/>
        <v>252.230509749524</v>
      </c>
      <c r="W2078" s="1"/>
      <c r="X2078" s="1"/>
      <c r="Y2078" s="1"/>
      <c r="Z2078" s="1"/>
      <c r="AA2078" s="1"/>
      <c r="AB2078" s="1"/>
      <c r="AC2078" s="1"/>
      <c r="AD2078" s="1"/>
      <c r="AE2078" s="1"/>
      <c r="AF2078" s="1">
        <f t="shared" si="800"/>
        <v>7.608241679760569E-2</v>
      </c>
      <c r="AG2078" s="1"/>
      <c r="AH2078" s="1"/>
      <c r="AI2078" s="1"/>
      <c r="AJ2078" s="1"/>
      <c r="AK2078" s="1">
        <f t="shared" si="801"/>
        <v>0.29897919713472298</v>
      </c>
      <c r="AL2078" s="1"/>
      <c r="AM2078" s="1"/>
      <c r="AN2078" s="1"/>
      <c r="AO2078" s="1"/>
      <c r="AP2078" s="1">
        <f t="shared" si="794"/>
        <v>0</v>
      </c>
      <c r="AQ2078" s="1">
        <f t="shared" si="795"/>
        <v>683.75157052348789</v>
      </c>
      <c r="AR2078" s="1"/>
      <c r="AT2078">
        <f t="shared" si="796"/>
        <v>0</v>
      </c>
      <c r="AV2078">
        <f t="shared" si="797"/>
        <v>0</v>
      </c>
      <c r="AW2078">
        <f t="shared" si="798"/>
        <v>0</v>
      </c>
      <c r="AX2078">
        <f t="shared" si="799"/>
        <v>0</v>
      </c>
    </row>
    <row r="2079" spans="5:50" x14ac:dyDescent="0.35"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>
        <f t="shared" si="793"/>
        <v>252.230509749524</v>
      </c>
      <c r="W2079" s="1"/>
      <c r="X2079" s="1"/>
      <c r="Y2079" s="1"/>
      <c r="Z2079" s="1"/>
      <c r="AA2079" s="1"/>
      <c r="AB2079" s="1"/>
      <c r="AC2079" s="1"/>
      <c r="AD2079" s="1"/>
      <c r="AE2079" s="1"/>
      <c r="AF2079" s="1">
        <f t="shared" si="800"/>
        <v>7.608241679760569E-2</v>
      </c>
      <c r="AG2079" s="1"/>
      <c r="AH2079" s="1"/>
      <c r="AI2079" s="1"/>
      <c r="AJ2079" s="1"/>
      <c r="AK2079" s="1">
        <f t="shared" si="801"/>
        <v>0.29897919713472298</v>
      </c>
      <c r="AL2079" s="1"/>
      <c r="AM2079" s="1"/>
      <c r="AN2079" s="1"/>
      <c r="AO2079" s="1"/>
      <c r="AP2079" s="1">
        <f t="shared" si="794"/>
        <v>0</v>
      </c>
      <c r="AQ2079" s="1">
        <f t="shared" si="795"/>
        <v>683.75157052348789</v>
      </c>
      <c r="AR2079" s="1"/>
      <c r="AT2079">
        <f t="shared" si="796"/>
        <v>0</v>
      </c>
      <c r="AV2079">
        <f t="shared" si="797"/>
        <v>0</v>
      </c>
      <c r="AW2079">
        <f t="shared" si="798"/>
        <v>0</v>
      </c>
      <c r="AX2079">
        <f t="shared" si="799"/>
        <v>0</v>
      </c>
    </row>
    <row r="2080" spans="5:50" x14ac:dyDescent="0.35"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>
        <f t="shared" si="793"/>
        <v>252.230509749524</v>
      </c>
      <c r="W2080" s="1"/>
      <c r="X2080" s="1"/>
      <c r="Y2080" s="1"/>
      <c r="Z2080" s="1"/>
      <c r="AA2080" s="1"/>
      <c r="AB2080" s="1"/>
      <c r="AC2080" s="1"/>
      <c r="AD2080" s="1"/>
      <c r="AE2080" s="1"/>
      <c r="AF2080" s="1">
        <f t="shared" si="800"/>
        <v>7.608241679760569E-2</v>
      </c>
      <c r="AG2080" s="1"/>
      <c r="AH2080" s="1"/>
      <c r="AI2080" s="1"/>
      <c r="AJ2080" s="1"/>
      <c r="AK2080" s="1">
        <f t="shared" si="801"/>
        <v>0.29897919713472298</v>
      </c>
      <c r="AL2080" s="1"/>
      <c r="AM2080" s="1"/>
      <c r="AN2080" s="1"/>
      <c r="AO2080" s="1"/>
      <c r="AP2080" s="1">
        <f t="shared" si="794"/>
        <v>0</v>
      </c>
      <c r="AQ2080" s="1">
        <f t="shared" si="795"/>
        <v>683.75157052348789</v>
      </c>
      <c r="AR2080" s="1"/>
      <c r="AT2080">
        <f t="shared" si="796"/>
        <v>0</v>
      </c>
      <c r="AV2080">
        <f t="shared" si="797"/>
        <v>0</v>
      </c>
      <c r="AW2080">
        <f t="shared" si="798"/>
        <v>0</v>
      </c>
      <c r="AX2080">
        <f t="shared" si="799"/>
        <v>0</v>
      </c>
    </row>
    <row r="2081" spans="5:50" x14ac:dyDescent="0.35"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>
        <f t="shared" si="793"/>
        <v>252.230509749524</v>
      </c>
      <c r="W2081" s="1"/>
      <c r="X2081" s="1"/>
      <c r="Y2081" s="1"/>
      <c r="Z2081" s="1"/>
      <c r="AA2081" s="1"/>
      <c r="AB2081" s="1"/>
      <c r="AC2081" s="1"/>
      <c r="AD2081" s="1"/>
      <c r="AE2081" s="1"/>
      <c r="AF2081" s="1">
        <f t="shared" si="800"/>
        <v>7.608241679760569E-2</v>
      </c>
      <c r="AG2081" s="1"/>
      <c r="AH2081" s="1"/>
      <c r="AI2081" s="1"/>
      <c r="AJ2081" s="1"/>
      <c r="AK2081" s="1">
        <f t="shared" si="801"/>
        <v>0.29897919713472298</v>
      </c>
      <c r="AL2081" s="1"/>
      <c r="AM2081" s="1"/>
      <c r="AN2081" s="1"/>
      <c r="AO2081" s="1"/>
      <c r="AP2081" s="1">
        <f t="shared" si="794"/>
        <v>0</v>
      </c>
      <c r="AQ2081" s="1">
        <f t="shared" si="795"/>
        <v>683.75157052348789</v>
      </c>
      <c r="AR2081" s="1"/>
      <c r="AT2081">
        <f t="shared" si="796"/>
        <v>0</v>
      </c>
      <c r="AV2081">
        <f t="shared" si="797"/>
        <v>0</v>
      </c>
      <c r="AW2081">
        <f t="shared" si="798"/>
        <v>0</v>
      </c>
      <c r="AX2081">
        <f t="shared" si="799"/>
        <v>0</v>
      </c>
    </row>
    <row r="2082" spans="5:50" x14ac:dyDescent="0.35"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>
        <f t="shared" si="793"/>
        <v>252.230509749524</v>
      </c>
      <c r="W2082" s="1"/>
      <c r="X2082" s="1"/>
      <c r="Y2082" s="1"/>
      <c r="Z2082" s="1"/>
      <c r="AA2082" s="1"/>
      <c r="AB2082" s="1"/>
      <c r="AC2082" s="1"/>
      <c r="AD2082" s="1"/>
      <c r="AE2082" s="1"/>
      <c r="AF2082" s="1">
        <f t="shared" si="800"/>
        <v>7.608241679760569E-2</v>
      </c>
      <c r="AG2082" s="1"/>
      <c r="AH2082" s="1"/>
      <c r="AI2082" s="1"/>
      <c r="AJ2082" s="1"/>
      <c r="AK2082" s="1">
        <f t="shared" si="801"/>
        <v>0.29897919713472298</v>
      </c>
      <c r="AL2082" s="1"/>
      <c r="AM2082" s="1"/>
      <c r="AN2082" s="1"/>
      <c r="AO2082" s="1"/>
      <c r="AP2082" s="1">
        <f t="shared" si="794"/>
        <v>0</v>
      </c>
      <c r="AQ2082" s="1">
        <f t="shared" si="795"/>
        <v>683.75157052348789</v>
      </c>
      <c r="AR2082" s="1"/>
      <c r="AT2082">
        <f t="shared" si="796"/>
        <v>0</v>
      </c>
      <c r="AV2082">
        <f t="shared" si="797"/>
        <v>0</v>
      </c>
      <c r="AW2082">
        <f t="shared" si="798"/>
        <v>0</v>
      </c>
      <c r="AX2082">
        <f t="shared" si="799"/>
        <v>0</v>
      </c>
    </row>
    <row r="2083" spans="5:50" x14ac:dyDescent="0.35"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>
        <f t="shared" si="793"/>
        <v>252.230509749524</v>
      </c>
      <c r="W2083" s="1"/>
      <c r="X2083" s="1"/>
      <c r="Y2083" s="1"/>
      <c r="Z2083" s="1"/>
      <c r="AA2083" s="1"/>
      <c r="AB2083" s="1"/>
      <c r="AC2083" s="1"/>
      <c r="AD2083" s="1"/>
      <c r="AE2083" s="1"/>
      <c r="AF2083" s="1">
        <f t="shared" si="800"/>
        <v>7.608241679760569E-2</v>
      </c>
      <c r="AG2083" s="1"/>
      <c r="AH2083" s="1"/>
      <c r="AI2083" s="1"/>
      <c r="AJ2083" s="1"/>
      <c r="AK2083" s="1">
        <f t="shared" si="801"/>
        <v>0.29897919713472298</v>
      </c>
      <c r="AL2083" s="1"/>
      <c r="AM2083" s="1"/>
      <c r="AN2083" s="1"/>
      <c r="AO2083" s="1"/>
      <c r="AP2083" s="1">
        <f t="shared" si="794"/>
        <v>0</v>
      </c>
      <c r="AQ2083" s="1">
        <f t="shared" si="795"/>
        <v>683.75157052348789</v>
      </c>
      <c r="AR2083" s="1"/>
      <c r="AT2083">
        <f t="shared" si="796"/>
        <v>0</v>
      </c>
      <c r="AV2083">
        <f t="shared" si="797"/>
        <v>0</v>
      </c>
      <c r="AW2083">
        <f t="shared" si="798"/>
        <v>0</v>
      </c>
      <c r="AX2083">
        <f t="shared" si="799"/>
        <v>0</v>
      </c>
    </row>
    <row r="2084" spans="5:50" x14ac:dyDescent="0.35"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>
        <f t="shared" ref="V2084:V2147" si="802">MAX(0.3*$B$7, $B$7*(1 - $B$30*LN(1 + X2084))) + AJ2084</f>
        <v>252.230509749524</v>
      </c>
      <c r="W2084" s="1"/>
      <c r="X2084" s="1"/>
      <c r="Y2084" s="1"/>
      <c r="Z2084" s="1"/>
      <c r="AA2084" s="1"/>
      <c r="AB2084" s="1"/>
      <c r="AC2084" s="1"/>
      <c r="AD2084" s="1"/>
      <c r="AE2084" s="1"/>
      <c r="AF2084" s="1">
        <f t="shared" si="800"/>
        <v>7.608241679760569E-2</v>
      </c>
      <c r="AG2084" s="1"/>
      <c r="AH2084" s="1"/>
      <c r="AI2084" s="1"/>
      <c r="AJ2084" s="1"/>
      <c r="AK2084" s="1">
        <f t="shared" si="801"/>
        <v>0.29897919713472298</v>
      </c>
      <c r="AL2084" s="1"/>
      <c r="AM2084" s="1"/>
      <c r="AN2084" s="1"/>
      <c r="AO2084" s="1"/>
      <c r="AP2084" s="1">
        <f t="shared" ref="AP2084:AP2147" si="803">W2084*B$49*N2084</f>
        <v>0</v>
      </c>
      <c r="AQ2084" s="1">
        <f t="shared" ref="AQ2084:AQ2147" si="804">B$9*(AF2083/B$51)*(1 - B$31*MIN(1,U2084))</f>
        <v>683.75157052348789</v>
      </c>
      <c r="AR2084" s="1"/>
      <c r="AT2084">
        <f t="shared" ref="AT2084:AT2147" si="805">AP2084*B$50</f>
        <v>0</v>
      </c>
      <c r="AV2084">
        <f t="shared" ref="AV2084:AV2147" si="806">AT2084*Y2084</f>
        <v>0</v>
      </c>
      <c r="AW2084">
        <f t="shared" ref="AW2084:AW2147" si="807">AR2084*B$52+AV2084*B$53</f>
        <v>0</v>
      </c>
      <c r="AX2084">
        <f t="shared" ref="AX2084:AX2147" si="808">AX2083+AW2083*B$3</f>
        <v>0</v>
      </c>
    </row>
    <row r="2085" spans="5:50" x14ac:dyDescent="0.35"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>
        <f t="shared" si="802"/>
        <v>252.230509749524</v>
      </c>
      <c r="W2085" s="1"/>
      <c r="X2085" s="1"/>
      <c r="Y2085" s="1"/>
      <c r="Z2085" s="1"/>
      <c r="AA2085" s="1"/>
      <c r="AB2085" s="1"/>
      <c r="AC2085" s="1"/>
      <c r="AD2085" s="1"/>
      <c r="AE2085" s="1"/>
      <c r="AF2085" s="1">
        <f t="shared" si="800"/>
        <v>7.608241679760569E-2</v>
      </c>
      <c r="AG2085" s="1"/>
      <c r="AH2085" s="1"/>
      <c r="AI2085" s="1"/>
      <c r="AJ2085" s="1"/>
      <c r="AK2085" s="1">
        <f t="shared" si="801"/>
        <v>0.29897919713472298</v>
      </c>
      <c r="AL2085" s="1"/>
      <c r="AM2085" s="1"/>
      <c r="AN2085" s="1"/>
      <c r="AO2085" s="1"/>
      <c r="AP2085" s="1">
        <f t="shared" si="803"/>
        <v>0</v>
      </c>
      <c r="AQ2085" s="1">
        <f t="shared" si="804"/>
        <v>683.75157052348789</v>
      </c>
      <c r="AR2085" s="1"/>
      <c r="AT2085">
        <f t="shared" si="805"/>
        <v>0</v>
      </c>
      <c r="AV2085">
        <f t="shared" si="806"/>
        <v>0</v>
      </c>
      <c r="AW2085">
        <f t="shared" si="807"/>
        <v>0</v>
      </c>
      <c r="AX2085">
        <f t="shared" si="808"/>
        <v>0</v>
      </c>
    </row>
    <row r="2086" spans="5:50" x14ac:dyDescent="0.35"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>
        <f t="shared" si="802"/>
        <v>252.230509749524</v>
      </c>
      <c r="W2086" s="1"/>
      <c r="X2086" s="1"/>
      <c r="Y2086" s="1"/>
      <c r="Z2086" s="1"/>
      <c r="AA2086" s="1"/>
      <c r="AB2086" s="1"/>
      <c r="AC2086" s="1"/>
      <c r="AD2086" s="1"/>
      <c r="AE2086" s="1"/>
      <c r="AF2086" s="1">
        <f t="shared" si="800"/>
        <v>7.608241679760569E-2</v>
      </c>
      <c r="AG2086" s="1"/>
      <c r="AH2086" s="1"/>
      <c r="AI2086" s="1"/>
      <c r="AJ2086" s="1"/>
      <c r="AK2086" s="1">
        <f t="shared" si="801"/>
        <v>0.29897919713472298</v>
      </c>
      <c r="AL2086" s="1"/>
      <c r="AM2086" s="1"/>
      <c r="AN2086" s="1"/>
      <c r="AO2086" s="1"/>
      <c r="AP2086" s="1">
        <f t="shared" si="803"/>
        <v>0</v>
      </c>
      <c r="AQ2086" s="1">
        <f t="shared" si="804"/>
        <v>683.75157052348789</v>
      </c>
      <c r="AR2086" s="1"/>
      <c r="AT2086">
        <f t="shared" si="805"/>
        <v>0</v>
      </c>
      <c r="AV2086">
        <f t="shared" si="806"/>
        <v>0</v>
      </c>
      <c r="AW2086">
        <f t="shared" si="807"/>
        <v>0</v>
      </c>
      <c r="AX2086">
        <f t="shared" si="808"/>
        <v>0</v>
      </c>
    </row>
    <row r="2087" spans="5:50" x14ac:dyDescent="0.35"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>
        <f t="shared" si="802"/>
        <v>252.230509749524</v>
      </c>
      <c r="W2087" s="1"/>
      <c r="X2087" s="1"/>
      <c r="Y2087" s="1"/>
      <c r="Z2087" s="1"/>
      <c r="AA2087" s="1"/>
      <c r="AB2087" s="1"/>
      <c r="AC2087" s="1"/>
      <c r="AD2087" s="1"/>
      <c r="AE2087" s="1"/>
      <c r="AF2087" s="1">
        <f t="shared" si="800"/>
        <v>7.608241679760569E-2</v>
      </c>
      <c r="AG2087" s="1"/>
      <c r="AH2087" s="1"/>
      <c r="AI2087" s="1"/>
      <c r="AJ2087" s="1"/>
      <c r="AK2087" s="1">
        <f t="shared" si="801"/>
        <v>0.29897919713472298</v>
      </c>
      <c r="AL2087" s="1"/>
      <c r="AM2087" s="1"/>
      <c r="AN2087" s="1"/>
      <c r="AO2087" s="1"/>
      <c r="AP2087" s="1">
        <f t="shared" si="803"/>
        <v>0</v>
      </c>
      <c r="AQ2087" s="1">
        <f t="shared" si="804"/>
        <v>683.75157052348789</v>
      </c>
      <c r="AR2087" s="1"/>
      <c r="AT2087">
        <f t="shared" si="805"/>
        <v>0</v>
      </c>
      <c r="AV2087">
        <f t="shared" si="806"/>
        <v>0</v>
      </c>
      <c r="AW2087">
        <f t="shared" si="807"/>
        <v>0</v>
      </c>
      <c r="AX2087">
        <f t="shared" si="808"/>
        <v>0</v>
      </c>
    </row>
    <row r="2088" spans="5:50" x14ac:dyDescent="0.35"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>
        <f t="shared" si="802"/>
        <v>252.230509749524</v>
      </c>
      <c r="W2088" s="1"/>
      <c r="X2088" s="1"/>
      <c r="Y2088" s="1"/>
      <c r="Z2088" s="1"/>
      <c r="AA2088" s="1"/>
      <c r="AB2088" s="1"/>
      <c r="AC2088" s="1"/>
      <c r="AD2088" s="1"/>
      <c r="AE2088" s="1"/>
      <c r="AF2088" s="1">
        <f t="shared" si="800"/>
        <v>7.608241679760569E-2</v>
      </c>
      <c r="AG2088" s="1"/>
      <c r="AH2088" s="1"/>
      <c r="AI2088" s="1"/>
      <c r="AJ2088" s="1"/>
      <c r="AK2088" s="1">
        <f t="shared" si="801"/>
        <v>0.29897919713472298</v>
      </c>
      <c r="AL2088" s="1"/>
      <c r="AM2088" s="1"/>
      <c r="AN2088" s="1"/>
      <c r="AO2088" s="1"/>
      <c r="AP2088" s="1">
        <f t="shared" si="803"/>
        <v>0</v>
      </c>
      <c r="AQ2088" s="1">
        <f t="shared" si="804"/>
        <v>683.75157052348789</v>
      </c>
      <c r="AR2088" s="1"/>
      <c r="AT2088">
        <f t="shared" si="805"/>
        <v>0</v>
      </c>
      <c r="AV2088">
        <f t="shared" si="806"/>
        <v>0</v>
      </c>
      <c r="AW2088">
        <f t="shared" si="807"/>
        <v>0</v>
      </c>
      <c r="AX2088">
        <f t="shared" si="808"/>
        <v>0</v>
      </c>
    </row>
    <row r="2089" spans="5:50" x14ac:dyDescent="0.35"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>
        <f t="shared" si="802"/>
        <v>252.230509749524</v>
      </c>
      <c r="W2089" s="1"/>
      <c r="X2089" s="1"/>
      <c r="Y2089" s="1"/>
      <c r="Z2089" s="1"/>
      <c r="AA2089" s="1"/>
      <c r="AB2089" s="1"/>
      <c r="AC2089" s="1"/>
      <c r="AD2089" s="1"/>
      <c r="AE2089" s="1"/>
      <c r="AF2089" s="1">
        <f t="shared" si="800"/>
        <v>7.608241679760569E-2</v>
      </c>
      <c r="AG2089" s="1"/>
      <c r="AH2089" s="1"/>
      <c r="AI2089" s="1"/>
      <c r="AJ2089" s="1"/>
      <c r="AK2089" s="1">
        <f t="shared" si="801"/>
        <v>0.29897919713472298</v>
      </c>
      <c r="AL2089" s="1"/>
      <c r="AM2089" s="1"/>
      <c r="AN2089" s="1"/>
      <c r="AO2089" s="1"/>
      <c r="AP2089" s="1">
        <f t="shared" si="803"/>
        <v>0</v>
      </c>
      <c r="AQ2089" s="1">
        <f t="shared" si="804"/>
        <v>683.75157052348789</v>
      </c>
      <c r="AR2089" s="1"/>
      <c r="AT2089">
        <f t="shared" si="805"/>
        <v>0</v>
      </c>
      <c r="AV2089">
        <f t="shared" si="806"/>
        <v>0</v>
      </c>
      <c r="AW2089">
        <f t="shared" si="807"/>
        <v>0</v>
      </c>
      <c r="AX2089">
        <f t="shared" si="808"/>
        <v>0</v>
      </c>
    </row>
    <row r="2090" spans="5:50" x14ac:dyDescent="0.35"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>
        <f t="shared" si="802"/>
        <v>252.230509749524</v>
      </c>
      <c r="W2090" s="1"/>
      <c r="X2090" s="1"/>
      <c r="Y2090" s="1"/>
      <c r="Z2090" s="1"/>
      <c r="AA2090" s="1"/>
      <c r="AB2090" s="1"/>
      <c r="AC2090" s="1"/>
      <c r="AD2090" s="1"/>
      <c r="AE2090" s="1"/>
      <c r="AF2090" s="1">
        <f t="shared" si="800"/>
        <v>7.608241679760569E-2</v>
      </c>
      <c r="AG2090" s="1"/>
      <c r="AH2090" s="1"/>
      <c r="AI2090" s="1"/>
      <c r="AJ2090" s="1"/>
      <c r="AK2090" s="1">
        <f t="shared" si="801"/>
        <v>0.29897919713472298</v>
      </c>
      <c r="AL2090" s="1"/>
      <c r="AM2090" s="1"/>
      <c r="AN2090" s="1"/>
      <c r="AO2090" s="1"/>
      <c r="AP2090" s="1">
        <f t="shared" si="803"/>
        <v>0</v>
      </c>
      <c r="AQ2090" s="1">
        <f t="shared" si="804"/>
        <v>683.75157052348789</v>
      </c>
      <c r="AR2090" s="1"/>
      <c r="AT2090">
        <f t="shared" si="805"/>
        <v>0</v>
      </c>
      <c r="AV2090">
        <f t="shared" si="806"/>
        <v>0</v>
      </c>
      <c r="AW2090">
        <f t="shared" si="807"/>
        <v>0</v>
      </c>
      <c r="AX2090">
        <f t="shared" si="808"/>
        <v>0</v>
      </c>
    </row>
    <row r="2091" spans="5:50" x14ac:dyDescent="0.35"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>
        <f t="shared" si="802"/>
        <v>252.230509749524</v>
      </c>
      <c r="W2091" s="1"/>
      <c r="X2091" s="1"/>
      <c r="Y2091" s="1"/>
      <c r="Z2091" s="1"/>
      <c r="AA2091" s="1"/>
      <c r="AB2091" s="1"/>
      <c r="AC2091" s="1"/>
      <c r="AD2091" s="1"/>
      <c r="AE2091" s="1"/>
      <c r="AF2091" s="1">
        <f t="shared" si="800"/>
        <v>7.608241679760569E-2</v>
      </c>
      <c r="AG2091" s="1"/>
      <c r="AH2091" s="1"/>
      <c r="AI2091" s="1"/>
      <c r="AJ2091" s="1"/>
      <c r="AK2091" s="1">
        <f t="shared" si="801"/>
        <v>0.29897919713472298</v>
      </c>
      <c r="AL2091" s="1"/>
      <c r="AM2091" s="1"/>
      <c r="AN2091" s="1"/>
      <c r="AO2091" s="1"/>
      <c r="AP2091" s="1">
        <f t="shared" si="803"/>
        <v>0</v>
      </c>
      <c r="AQ2091" s="1">
        <f t="shared" si="804"/>
        <v>683.75157052348789</v>
      </c>
      <c r="AR2091" s="1"/>
      <c r="AT2091">
        <f t="shared" si="805"/>
        <v>0</v>
      </c>
      <c r="AV2091">
        <f t="shared" si="806"/>
        <v>0</v>
      </c>
      <c r="AW2091">
        <f t="shared" si="807"/>
        <v>0</v>
      </c>
      <c r="AX2091">
        <f t="shared" si="808"/>
        <v>0</v>
      </c>
    </row>
    <row r="2092" spans="5:50" x14ac:dyDescent="0.35"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>
        <f t="shared" si="802"/>
        <v>252.230509749524</v>
      </c>
      <c r="W2092" s="1"/>
      <c r="X2092" s="1"/>
      <c r="Y2092" s="1"/>
      <c r="Z2092" s="1"/>
      <c r="AA2092" s="1"/>
      <c r="AB2092" s="1"/>
      <c r="AC2092" s="1"/>
      <c r="AD2092" s="1"/>
      <c r="AE2092" s="1"/>
      <c r="AF2092" s="1">
        <f t="shared" si="800"/>
        <v>7.608241679760569E-2</v>
      </c>
      <c r="AG2092" s="1"/>
      <c r="AH2092" s="1"/>
      <c r="AI2092" s="1"/>
      <c r="AJ2092" s="1"/>
      <c r="AK2092" s="1">
        <f t="shared" si="801"/>
        <v>0.29897919713472298</v>
      </c>
      <c r="AL2092" s="1"/>
      <c r="AM2092" s="1"/>
      <c r="AN2092" s="1"/>
      <c r="AO2092" s="1"/>
      <c r="AP2092" s="1">
        <f t="shared" si="803"/>
        <v>0</v>
      </c>
      <c r="AQ2092" s="1">
        <f t="shared" si="804"/>
        <v>683.75157052348789</v>
      </c>
      <c r="AR2092" s="1"/>
      <c r="AT2092">
        <f t="shared" si="805"/>
        <v>0</v>
      </c>
      <c r="AV2092">
        <f t="shared" si="806"/>
        <v>0</v>
      </c>
      <c r="AW2092">
        <f t="shared" si="807"/>
        <v>0</v>
      </c>
      <c r="AX2092">
        <f t="shared" si="808"/>
        <v>0</v>
      </c>
    </row>
    <row r="2093" spans="5:50" x14ac:dyDescent="0.35"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>
        <f t="shared" si="802"/>
        <v>252.230509749524</v>
      </c>
      <c r="W2093" s="1"/>
      <c r="X2093" s="1"/>
      <c r="Y2093" s="1"/>
      <c r="Z2093" s="1"/>
      <c r="AA2093" s="1"/>
      <c r="AB2093" s="1"/>
      <c r="AC2093" s="1"/>
      <c r="AD2093" s="1"/>
      <c r="AE2093" s="1"/>
      <c r="AF2093" s="1">
        <f t="shared" si="800"/>
        <v>7.608241679760569E-2</v>
      </c>
      <c r="AG2093" s="1"/>
      <c r="AH2093" s="1"/>
      <c r="AI2093" s="1"/>
      <c r="AJ2093" s="1"/>
      <c r="AK2093" s="1">
        <f t="shared" si="801"/>
        <v>0.29897919713472298</v>
      </c>
      <c r="AL2093" s="1"/>
      <c r="AM2093" s="1"/>
      <c r="AN2093" s="1"/>
      <c r="AO2093" s="1"/>
      <c r="AP2093" s="1">
        <f t="shared" si="803"/>
        <v>0</v>
      </c>
      <c r="AQ2093" s="1">
        <f t="shared" si="804"/>
        <v>683.75157052348789</v>
      </c>
      <c r="AR2093" s="1"/>
      <c r="AT2093">
        <f t="shared" si="805"/>
        <v>0</v>
      </c>
      <c r="AV2093">
        <f t="shared" si="806"/>
        <v>0</v>
      </c>
      <c r="AW2093">
        <f t="shared" si="807"/>
        <v>0</v>
      </c>
      <c r="AX2093">
        <f t="shared" si="808"/>
        <v>0</v>
      </c>
    </row>
    <row r="2094" spans="5:50" x14ac:dyDescent="0.35"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>
        <f t="shared" si="802"/>
        <v>252.230509749524</v>
      </c>
      <c r="W2094" s="1"/>
      <c r="X2094" s="1"/>
      <c r="Y2094" s="1"/>
      <c r="Z2094" s="1"/>
      <c r="AA2094" s="1"/>
      <c r="AB2094" s="1"/>
      <c r="AC2094" s="1"/>
      <c r="AD2094" s="1"/>
      <c r="AE2094" s="1"/>
      <c r="AF2094" s="1">
        <f t="shared" si="800"/>
        <v>7.608241679760569E-2</v>
      </c>
      <c r="AG2094" s="1"/>
      <c r="AH2094" s="1"/>
      <c r="AI2094" s="1"/>
      <c r="AJ2094" s="1"/>
      <c r="AK2094" s="1">
        <f t="shared" si="801"/>
        <v>0.29897919713472298</v>
      </c>
      <c r="AL2094" s="1"/>
      <c r="AM2094" s="1"/>
      <c r="AN2094" s="1"/>
      <c r="AO2094" s="1"/>
      <c r="AP2094" s="1">
        <f t="shared" si="803"/>
        <v>0</v>
      </c>
      <c r="AQ2094" s="1">
        <f t="shared" si="804"/>
        <v>683.75157052348789</v>
      </c>
      <c r="AR2094" s="1"/>
      <c r="AT2094">
        <f t="shared" si="805"/>
        <v>0</v>
      </c>
      <c r="AV2094">
        <f t="shared" si="806"/>
        <v>0</v>
      </c>
      <c r="AW2094">
        <f t="shared" si="807"/>
        <v>0</v>
      </c>
      <c r="AX2094">
        <f t="shared" si="808"/>
        <v>0</v>
      </c>
    </row>
    <row r="2095" spans="5:50" x14ac:dyDescent="0.35"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>
        <f t="shared" si="802"/>
        <v>252.230509749524</v>
      </c>
      <c r="W2095" s="1"/>
      <c r="X2095" s="1"/>
      <c r="Y2095" s="1"/>
      <c r="Z2095" s="1"/>
      <c r="AA2095" s="1"/>
      <c r="AB2095" s="1"/>
      <c r="AC2095" s="1"/>
      <c r="AD2095" s="1"/>
      <c r="AE2095" s="1"/>
      <c r="AF2095" s="1">
        <f t="shared" si="800"/>
        <v>7.608241679760569E-2</v>
      </c>
      <c r="AG2095" s="1"/>
      <c r="AH2095" s="1"/>
      <c r="AI2095" s="1"/>
      <c r="AJ2095" s="1"/>
      <c r="AK2095" s="1">
        <f t="shared" si="801"/>
        <v>0.29897919713472298</v>
      </c>
      <c r="AL2095" s="1"/>
      <c r="AM2095" s="1"/>
      <c r="AN2095" s="1"/>
      <c r="AO2095" s="1"/>
      <c r="AP2095" s="1">
        <f t="shared" si="803"/>
        <v>0</v>
      </c>
      <c r="AQ2095" s="1">
        <f t="shared" si="804"/>
        <v>683.75157052348789</v>
      </c>
      <c r="AR2095" s="1"/>
      <c r="AT2095">
        <f t="shared" si="805"/>
        <v>0</v>
      </c>
      <c r="AV2095">
        <f t="shared" si="806"/>
        <v>0</v>
      </c>
      <c r="AW2095">
        <f t="shared" si="807"/>
        <v>0</v>
      </c>
      <c r="AX2095">
        <f t="shared" si="808"/>
        <v>0</v>
      </c>
    </row>
    <row r="2096" spans="5:50" x14ac:dyDescent="0.35"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>
        <f t="shared" si="802"/>
        <v>252.230509749524</v>
      </c>
      <c r="W2096" s="1"/>
      <c r="X2096" s="1"/>
      <c r="Y2096" s="1"/>
      <c r="Z2096" s="1"/>
      <c r="AA2096" s="1"/>
      <c r="AB2096" s="1"/>
      <c r="AC2096" s="1"/>
      <c r="AD2096" s="1"/>
      <c r="AE2096" s="1"/>
      <c r="AF2096" s="1">
        <f t="shared" si="800"/>
        <v>7.608241679760569E-2</v>
      </c>
      <c r="AG2096" s="1"/>
      <c r="AH2096" s="1"/>
      <c r="AI2096" s="1"/>
      <c r="AJ2096" s="1"/>
      <c r="AK2096" s="1">
        <f t="shared" si="801"/>
        <v>0.29897919713472298</v>
      </c>
      <c r="AL2096" s="1"/>
      <c r="AM2096" s="1"/>
      <c r="AN2096" s="1"/>
      <c r="AO2096" s="1"/>
      <c r="AP2096" s="1">
        <f t="shared" si="803"/>
        <v>0</v>
      </c>
      <c r="AQ2096" s="1">
        <f t="shared" si="804"/>
        <v>683.75157052348789</v>
      </c>
      <c r="AR2096" s="1"/>
      <c r="AT2096">
        <f t="shared" si="805"/>
        <v>0</v>
      </c>
      <c r="AV2096">
        <f t="shared" si="806"/>
        <v>0</v>
      </c>
      <c r="AW2096">
        <f t="shared" si="807"/>
        <v>0</v>
      </c>
      <c r="AX2096">
        <f t="shared" si="808"/>
        <v>0</v>
      </c>
    </row>
    <row r="2097" spans="5:50" x14ac:dyDescent="0.35"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>
        <f t="shared" si="802"/>
        <v>252.230509749524</v>
      </c>
      <c r="W2097" s="1"/>
      <c r="X2097" s="1"/>
      <c r="Y2097" s="1"/>
      <c r="Z2097" s="1"/>
      <c r="AA2097" s="1"/>
      <c r="AB2097" s="1"/>
      <c r="AC2097" s="1"/>
      <c r="AD2097" s="1"/>
      <c r="AE2097" s="1"/>
      <c r="AF2097" s="1">
        <f t="shared" si="800"/>
        <v>7.608241679760569E-2</v>
      </c>
      <c r="AG2097" s="1"/>
      <c r="AH2097" s="1"/>
      <c r="AI2097" s="1"/>
      <c r="AJ2097" s="1"/>
      <c r="AK2097" s="1">
        <f t="shared" si="801"/>
        <v>0.29897919713472298</v>
      </c>
      <c r="AL2097" s="1"/>
      <c r="AM2097" s="1"/>
      <c r="AN2097" s="1"/>
      <c r="AO2097" s="1"/>
      <c r="AP2097" s="1">
        <f t="shared" si="803"/>
        <v>0</v>
      </c>
      <c r="AQ2097" s="1">
        <f t="shared" si="804"/>
        <v>683.75157052348789</v>
      </c>
      <c r="AR2097" s="1"/>
      <c r="AT2097">
        <f t="shared" si="805"/>
        <v>0</v>
      </c>
      <c r="AV2097">
        <f t="shared" si="806"/>
        <v>0</v>
      </c>
      <c r="AW2097">
        <f t="shared" si="807"/>
        <v>0</v>
      </c>
      <c r="AX2097">
        <f t="shared" si="808"/>
        <v>0</v>
      </c>
    </row>
    <row r="2098" spans="5:50" x14ac:dyDescent="0.35"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>
        <f t="shared" si="802"/>
        <v>252.230509749524</v>
      </c>
      <c r="W2098" s="1"/>
      <c r="X2098" s="1"/>
      <c r="Y2098" s="1"/>
      <c r="Z2098" s="1"/>
      <c r="AA2098" s="1"/>
      <c r="AB2098" s="1"/>
      <c r="AC2098" s="1"/>
      <c r="AD2098" s="1"/>
      <c r="AE2098" s="1"/>
      <c r="AF2098" s="1">
        <f t="shared" si="800"/>
        <v>7.608241679760569E-2</v>
      </c>
      <c r="AG2098" s="1"/>
      <c r="AH2098" s="1"/>
      <c r="AI2098" s="1"/>
      <c r="AJ2098" s="1"/>
      <c r="AK2098" s="1">
        <f t="shared" si="801"/>
        <v>0.29897919713472298</v>
      </c>
      <c r="AL2098" s="1"/>
      <c r="AM2098" s="1"/>
      <c r="AN2098" s="1"/>
      <c r="AO2098" s="1"/>
      <c r="AP2098" s="1">
        <f t="shared" si="803"/>
        <v>0</v>
      </c>
      <c r="AQ2098" s="1">
        <f t="shared" si="804"/>
        <v>683.75157052348789</v>
      </c>
      <c r="AR2098" s="1"/>
      <c r="AT2098">
        <f t="shared" si="805"/>
        <v>0</v>
      </c>
      <c r="AV2098">
        <f t="shared" si="806"/>
        <v>0</v>
      </c>
      <c r="AW2098">
        <f t="shared" si="807"/>
        <v>0</v>
      </c>
      <c r="AX2098">
        <f t="shared" si="808"/>
        <v>0</v>
      </c>
    </row>
    <row r="2099" spans="5:50" x14ac:dyDescent="0.35"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>
        <f t="shared" si="802"/>
        <v>252.230509749524</v>
      </c>
      <c r="W2099" s="1"/>
      <c r="X2099" s="1"/>
      <c r="Y2099" s="1"/>
      <c r="Z2099" s="1"/>
      <c r="AA2099" s="1"/>
      <c r="AB2099" s="1"/>
      <c r="AC2099" s="1"/>
      <c r="AD2099" s="1"/>
      <c r="AE2099" s="1"/>
      <c r="AF2099" s="1">
        <f t="shared" si="800"/>
        <v>7.608241679760569E-2</v>
      </c>
      <c r="AG2099" s="1"/>
      <c r="AH2099" s="1"/>
      <c r="AI2099" s="1"/>
      <c r="AJ2099" s="1"/>
      <c r="AK2099" s="1">
        <f t="shared" si="801"/>
        <v>0.29897919713472298</v>
      </c>
      <c r="AL2099" s="1"/>
      <c r="AM2099" s="1"/>
      <c r="AN2099" s="1"/>
      <c r="AO2099" s="1"/>
      <c r="AP2099" s="1">
        <f t="shared" si="803"/>
        <v>0</v>
      </c>
      <c r="AQ2099" s="1">
        <f t="shared" si="804"/>
        <v>683.75157052348789</v>
      </c>
      <c r="AR2099" s="1"/>
      <c r="AT2099">
        <f t="shared" si="805"/>
        <v>0</v>
      </c>
      <c r="AV2099">
        <f t="shared" si="806"/>
        <v>0</v>
      </c>
      <c r="AW2099">
        <f t="shared" si="807"/>
        <v>0</v>
      </c>
      <c r="AX2099">
        <f t="shared" si="808"/>
        <v>0</v>
      </c>
    </row>
    <row r="2100" spans="5:50" x14ac:dyDescent="0.35"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>
        <f t="shared" si="802"/>
        <v>252.230509749524</v>
      </c>
      <c r="W2100" s="1"/>
      <c r="X2100" s="1"/>
      <c r="Y2100" s="1"/>
      <c r="Z2100" s="1"/>
      <c r="AA2100" s="1"/>
      <c r="AB2100" s="1"/>
      <c r="AC2100" s="1"/>
      <c r="AD2100" s="1"/>
      <c r="AE2100" s="1"/>
      <c r="AF2100" s="1">
        <f t="shared" si="800"/>
        <v>7.608241679760569E-2</v>
      </c>
      <c r="AG2100" s="1"/>
      <c r="AH2100" s="1"/>
      <c r="AI2100" s="1"/>
      <c r="AJ2100" s="1"/>
      <c r="AK2100" s="1">
        <f t="shared" si="801"/>
        <v>0.29897919713472298</v>
      </c>
      <c r="AL2100" s="1"/>
      <c r="AM2100" s="1"/>
      <c r="AN2100" s="1"/>
      <c r="AO2100" s="1"/>
      <c r="AP2100" s="1">
        <f t="shared" si="803"/>
        <v>0</v>
      </c>
      <c r="AQ2100" s="1">
        <f t="shared" si="804"/>
        <v>683.75157052348789</v>
      </c>
      <c r="AR2100" s="1"/>
      <c r="AT2100">
        <f t="shared" si="805"/>
        <v>0</v>
      </c>
      <c r="AV2100">
        <f t="shared" si="806"/>
        <v>0</v>
      </c>
      <c r="AW2100">
        <f t="shared" si="807"/>
        <v>0</v>
      </c>
      <c r="AX2100">
        <f t="shared" si="808"/>
        <v>0</v>
      </c>
    </row>
    <row r="2101" spans="5:50" x14ac:dyDescent="0.35"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>
        <f t="shared" si="802"/>
        <v>252.230509749524</v>
      </c>
      <c r="W2101" s="1"/>
      <c r="X2101" s="1"/>
      <c r="Y2101" s="1"/>
      <c r="Z2101" s="1"/>
      <c r="AA2101" s="1"/>
      <c r="AB2101" s="1"/>
      <c r="AC2101" s="1"/>
      <c r="AD2101" s="1"/>
      <c r="AE2101" s="1"/>
      <c r="AF2101" s="1">
        <f t="shared" si="800"/>
        <v>7.608241679760569E-2</v>
      </c>
      <c r="AG2101" s="1"/>
      <c r="AH2101" s="1"/>
      <c r="AI2101" s="1"/>
      <c r="AJ2101" s="1"/>
      <c r="AK2101" s="1">
        <f t="shared" si="801"/>
        <v>0.29897919713472298</v>
      </c>
      <c r="AL2101" s="1"/>
      <c r="AM2101" s="1"/>
      <c r="AN2101" s="1"/>
      <c r="AO2101" s="1"/>
      <c r="AP2101" s="1">
        <f t="shared" si="803"/>
        <v>0</v>
      </c>
      <c r="AQ2101" s="1">
        <f t="shared" si="804"/>
        <v>683.75157052348789</v>
      </c>
      <c r="AR2101" s="1"/>
      <c r="AT2101">
        <f t="shared" si="805"/>
        <v>0</v>
      </c>
      <c r="AV2101">
        <f t="shared" si="806"/>
        <v>0</v>
      </c>
      <c r="AW2101">
        <f t="shared" si="807"/>
        <v>0</v>
      </c>
      <c r="AX2101">
        <f t="shared" si="808"/>
        <v>0</v>
      </c>
    </row>
    <row r="2102" spans="5:50" x14ac:dyDescent="0.35"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>
        <f t="shared" si="802"/>
        <v>252.230509749524</v>
      </c>
      <c r="W2102" s="1"/>
      <c r="X2102" s="1"/>
      <c r="Y2102" s="1"/>
      <c r="Z2102" s="1"/>
      <c r="AA2102" s="1"/>
      <c r="AB2102" s="1"/>
      <c r="AC2102" s="1"/>
      <c r="AD2102" s="1"/>
      <c r="AE2102" s="1"/>
      <c r="AF2102" s="1">
        <f t="shared" si="800"/>
        <v>7.608241679760569E-2</v>
      </c>
      <c r="AG2102" s="1"/>
      <c r="AH2102" s="1"/>
      <c r="AI2102" s="1"/>
      <c r="AJ2102" s="1"/>
      <c r="AK2102" s="1">
        <f t="shared" si="801"/>
        <v>0.29897919713472298</v>
      </c>
      <c r="AL2102" s="1"/>
      <c r="AM2102" s="1"/>
      <c r="AN2102" s="1"/>
      <c r="AO2102" s="1"/>
      <c r="AP2102" s="1">
        <f t="shared" si="803"/>
        <v>0</v>
      </c>
      <c r="AQ2102" s="1">
        <f t="shared" si="804"/>
        <v>683.75157052348789</v>
      </c>
      <c r="AR2102" s="1"/>
      <c r="AT2102">
        <f t="shared" si="805"/>
        <v>0</v>
      </c>
      <c r="AV2102">
        <f t="shared" si="806"/>
        <v>0</v>
      </c>
      <c r="AW2102">
        <f t="shared" si="807"/>
        <v>0</v>
      </c>
      <c r="AX2102">
        <f t="shared" si="808"/>
        <v>0</v>
      </c>
    </row>
    <row r="2103" spans="5:50" x14ac:dyDescent="0.35"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>
        <f t="shared" si="802"/>
        <v>252.230509749524</v>
      </c>
      <c r="W2103" s="1"/>
      <c r="X2103" s="1"/>
      <c r="Y2103" s="1"/>
      <c r="Z2103" s="1"/>
      <c r="AA2103" s="1"/>
      <c r="AB2103" s="1"/>
      <c r="AC2103" s="1"/>
      <c r="AD2103" s="1"/>
      <c r="AE2103" s="1"/>
      <c r="AF2103" s="1">
        <f t="shared" si="800"/>
        <v>7.608241679760569E-2</v>
      </c>
      <c r="AG2103" s="1"/>
      <c r="AH2103" s="1"/>
      <c r="AI2103" s="1"/>
      <c r="AJ2103" s="1"/>
      <c r="AK2103" s="1">
        <f t="shared" si="801"/>
        <v>0.29897919713472298</v>
      </c>
      <c r="AL2103" s="1"/>
      <c r="AM2103" s="1"/>
      <c r="AN2103" s="1"/>
      <c r="AO2103" s="1"/>
      <c r="AP2103" s="1">
        <f t="shared" si="803"/>
        <v>0</v>
      </c>
      <c r="AQ2103" s="1">
        <f t="shared" si="804"/>
        <v>683.75157052348789</v>
      </c>
      <c r="AR2103" s="1"/>
      <c r="AT2103">
        <f t="shared" si="805"/>
        <v>0</v>
      </c>
      <c r="AV2103">
        <f t="shared" si="806"/>
        <v>0</v>
      </c>
      <c r="AW2103">
        <f t="shared" si="807"/>
        <v>0</v>
      </c>
      <c r="AX2103">
        <f t="shared" si="808"/>
        <v>0</v>
      </c>
    </row>
    <row r="2104" spans="5:50" x14ac:dyDescent="0.35"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>
        <f t="shared" si="802"/>
        <v>252.230509749524</v>
      </c>
      <c r="W2104" s="1"/>
      <c r="X2104" s="1"/>
      <c r="Y2104" s="1"/>
      <c r="Z2104" s="1"/>
      <c r="AA2104" s="1"/>
      <c r="AB2104" s="1"/>
      <c r="AC2104" s="1"/>
      <c r="AD2104" s="1"/>
      <c r="AE2104" s="1"/>
      <c r="AF2104" s="1">
        <f t="shared" si="800"/>
        <v>7.608241679760569E-2</v>
      </c>
      <c r="AG2104" s="1"/>
      <c r="AH2104" s="1"/>
      <c r="AI2104" s="1"/>
      <c r="AJ2104" s="1"/>
      <c r="AK2104" s="1">
        <f t="shared" si="801"/>
        <v>0.29897919713472298</v>
      </c>
      <c r="AL2104" s="1"/>
      <c r="AM2104" s="1"/>
      <c r="AN2104" s="1"/>
      <c r="AO2104" s="1"/>
      <c r="AP2104" s="1">
        <f t="shared" si="803"/>
        <v>0</v>
      </c>
      <c r="AQ2104" s="1">
        <f t="shared" si="804"/>
        <v>683.75157052348789</v>
      </c>
      <c r="AR2104" s="1"/>
      <c r="AT2104">
        <f t="shared" si="805"/>
        <v>0</v>
      </c>
      <c r="AV2104">
        <f t="shared" si="806"/>
        <v>0</v>
      </c>
      <c r="AW2104">
        <f t="shared" si="807"/>
        <v>0</v>
      </c>
      <c r="AX2104">
        <f t="shared" si="808"/>
        <v>0</v>
      </c>
    </row>
    <row r="2105" spans="5:50" x14ac:dyDescent="0.35"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>
        <f t="shared" si="802"/>
        <v>252.230509749524</v>
      </c>
      <c r="W2105" s="1"/>
      <c r="X2105" s="1"/>
      <c r="Y2105" s="1"/>
      <c r="Z2105" s="1"/>
      <c r="AA2105" s="1"/>
      <c r="AB2105" s="1"/>
      <c r="AC2105" s="1"/>
      <c r="AD2105" s="1"/>
      <c r="AE2105" s="1"/>
      <c r="AF2105" s="1">
        <f t="shared" si="800"/>
        <v>7.608241679760569E-2</v>
      </c>
      <c r="AG2105" s="1"/>
      <c r="AH2105" s="1"/>
      <c r="AI2105" s="1"/>
      <c r="AJ2105" s="1"/>
      <c r="AK2105" s="1">
        <f t="shared" si="801"/>
        <v>0.29897919713472298</v>
      </c>
      <c r="AL2105" s="1"/>
      <c r="AM2105" s="1"/>
      <c r="AN2105" s="1"/>
      <c r="AO2105" s="1"/>
      <c r="AP2105" s="1">
        <f t="shared" si="803"/>
        <v>0</v>
      </c>
      <c r="AQ2105" s="1">
        <f t="shared" si="804"/>
        <v>683.75157052348789</v>
      </c>
      <c r="AR2105" s="1"/>
      <c r="AT2105">
        <f t="shared" si="805"/>
        <v>0</v>
      </c>
      <c r="AV2105">
        <f t="shared" si="806"/>
        <v>0</v>
      </c>
      <c r="AW2105">
        <f t="shared" si="807"/>
        <v>0</v>
      </c>
      <c r="AX2105">
        <f t="shared" si="808"/>
        <v>0</v>
      </c>
    </row>
    <row r="2106" spans="5:50" x14ac:dyDescent="0.35"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>
        <f t="shared" si="802"/>
        <v>252.230509749524</v>
      </c>
      <c r="W2106" s="1"/>
      <c r="X2106" s="1"/>
      <c r="Y2106" s="1"/>
      <c r="Z2106" s="1"/>
      <c r="AA2106" s="1"/>
      <c r="AB2106" s="1"/>
      <c r="AC2106" s="1"/>
      <c r="AD2106" s="1"/>
      <c r="AE2106" s="1"/>
      <c r="AF2106" s="1">
        <f t="shared" si="800"/>
        <v>7.608241679760569E-2</v>
      </c>
      <c r="AG2106" s="1"/>
      <c r="AH2106" s="1"/>
      <c r="AI2106" s="1"/>
      <c r="AJ2106" s="1"/>
      <c r="AK2106" s="1">
        <f t="shared" si="801"/>
        <v>0.29897919713472298</v>
      </c>
      <c r="AL2106" s="1"/>
      <c r="AM2106" s="1"/>
      <c r="AN2106" s="1"/>
      <c r="AO2106" s="1"/>
      <c r="AP2106" s="1">
        <f t="shared" si="803"/>
        <v>0</v>
      </c>
      <c r="AQ2106" s="1">
        <f t="shared" si="804"/>
        <v>683.75157052348789</v>
      </c>
      <c r="AR2106" s="1"/>
      <c r="AT2106">
        <f t="shared" si="805"/>
        <v>0</v>
      </c>
      <c r="AV2106">
        <f t="shared" si="806"/>
        <v>0</v>
      </c>
      <c r="AW2106">
        <f t="shared" si="807"/>
        <v>0</v>
      </c>
      <c r="AX2106">
        <f t="shared" si="808"/>
        <v>0</v>
      </c>
    </row>
    <row r="2107" spans="5:50" x14ac:dyDescent="0.35"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>
        <f t="shared" si="802"/>
        <v>252.230509749524</v>
      </c>
      <c r="W2107" s="1"/>
      <c r="X2107" s="1"/>
      <c r="Y2107" s="1"/>
      <c r="Z2107" s="1"/>
      <c r="AA2107" s="1"/>
      <c r="AB2107" s="1"/>
      <c r="AC2107" s="1"/>
      <c r="AD2107" s="1"/>
      <c r="AE2107" s="1"/>
      <c r="AF2107" s="1">
        <f t="shared" si="800"/>
        <v>7.608241679760569E-2</v>
      </c>
      <c r="AG2107" s="1"/>
      <c r="AH2107" s="1"/>
      <c r="AI2107" s="1"/>
      <c r="AJ2107" s="1"/>
      <c r="AK2107" s="1">
        <f t="shared" si="801"/>
        <v>0.29897919713472298</v>
      </c>
      <c r="AL2107" s="1"/>
      <c r="AM2107" s="1"/>
      <c r="AN2107" s="1"/>
      <c r="AO2107" s="1"/>
      <c r="AP2107" s="1">
        <f t="shared" si="803"/>
        <v>0</v>
      </c>
      <c r="AQ2107" s="1">
        <f t="shared" si="804"/>
        <v>683.75157052348789</v>
      </c>
      <c r="AR2107" s="1"/>
      <c r="AT2107">
        <f t="shared" si="805"/>
        <v>0</v>
      </c>
      <c r="AV2107">
        <f t="shared" si="806"/>
        <v>0</v>
      </c>
      <c r="AW2107">
        <f t="shared" si="807"/>
        <v>0</v>
      </c>
      <c r="AX2107">
        <f t="shared" si="808"/>
        <v>0</v>
      </c>
    </row>
    <row r="2108" spans="5:50" x14ac:dyDescent="0.35"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>
        <f t="shared" si="802"/>
        <v>252.230509749524</v>
      </c>
      <c r="W2108" s="1"/>
      <c r="X2108" s="1"/>
      <c r="Y2108" s="1"/>
      <c r="Z2108" s="1"/>
      <c r="AA2108" s="1"/>
      <c r="AB2108" s="1"/>
      <c r="AC2108" s="1"/>
      <c r="AD2108" s="1"/>
      <c r="AE2108" s="1"/>
      <c r="AF2108" s="1">
        <f t="shared" si="800"/>
        <v>7.608241679760569E-2</v>
      </c>
      <c r="AG2108" s="1"/>
      <c r="AH2108" s="1"/>
      <c r="AI2108" s="1"/>
      <c r="AJ2108" s="1"/>
      <c r="AK2108" s="1">
        <f t="shared" si="801"/>
        <v>0.29897919713472298</v>
      </c>
      <c r="AL2108" s="1"/>
      <c r="AM2108" s="1"/>
      <c r="AN2108" s="1"/>
      <c r="AO2108" s="1"/>
      <c r="AP2108" s="1">
        <f t="shared" si="803"/>
        <v>0</v>
      </c>
      <c r="AQ2108" s="1">
        <f t="shared" si="804"/>
        <v>683.75157052348789</v>
      </c>
      <c r="AR2108" s="1"/>
      <c r="AT2108">
        <f t="shared" si="805"/>
        <v>0</v>
      </c>
      <c r="AV2108">
        <f t="shared" si="806"/>
        <v>0</v>
      </c>
      <c r="AW2108">
        <f t="shared" si="807"/>
        <v>0</v>
      </c>
      <c r="AX2108">
        <f t="shared" si="808"/>
        <v>0</v>
      </c>
    </row>
    <row r="2109" spans="5:50" x14ac:dyDescent="0.35"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>
        <f t="shared" si="802"/>
        <v>252.230509749524</v>
      </c>
      <c r="W2109" s="1"/>
      <c r="X2109" s="1"/>
      <c r="Y2109" s="1"/>
      <c r="Z2109" s="1"/>
      <c r="AA2109" s="1"/>
      <c r="AB2109" s="1"/>
      <c r="AC2109" s="1"/>
      <c r="AD2109" s="1"/>
      <c r="AE2109" s="1"/>
      <c r="AF2109" s="1">
        <f t="shared" si="800"/>
        <v>7.608241679760569E-2</v>
      </c>
      <c r="AG2109" s="1"/>
      <c r="AH2109" s="1"/>
      <c r="AI2109" s="1"/>
      <c r="AJ2109" s="1"/>
      <c r="AK2109" s="1">
        <f t="shared" si="801"/>
        <v>0.29897919713472298</v>
      </c>
      <c r="AL2109" s="1"/>
      <c r="AM2109" s="1"/>
      <c r="AN2109" s="1"/>
      <c r="AO2109" s="1"/>
      <c r="AP2109" s="1">
        <f t="shared" si="803"/>
        <v>0</v>
      </c>
      <c r="AQ2109" s="1">
        <f t="shared" si="804"/>
        <v>683.75157052348789</v>
      </c>
      <c r="AR2109" s="1"/>
      <c r="AT2109">
        <f t="shared" si="805"/>
        <v>0</v>
      </c>
      <c r="AV2109">
        <f t="shared" si="806"/>
        <v>0</v>
      </c>
      <c r="AW2109">
        <f t="shared" si="807"/>
        <v>0</v>
      </c>
      <c r="AX2109">
        <f t="shared" si="808"/>
        <v>0</v>
      </c>
    </row>
    <row r="2110" spans="5:50" x14ac:dyDescent="0.35"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>
        <f t="shared" si="802"/>
        <v>252.230509749524</v>
      </c>
      <c r="W2110" s="1"/>
      <c r="X2110" s="1"/>
      <c r="Y2110" s="1"/>
      <c r="Z2110" s="1"/>
      <c r="AA2110" s="1"/>
      <c r="AB2110" s="1"/>
      <c r="AC2110" s="1"/>
      <c r="AD2110" s="1"/>
      <c r="AE2110" s="1"/>
      <c r="AF2110" s="1">
        <f t="shared" si="800"/>
        <v>7.608241679760569E-2</v>
      </c>
      <c r="AG2110" s="1"/>
      <c r="AH2110" s="1"/>
      <c r="AI2110" s="1"/>
      <c r="AJ2110" s="1"/>
      <c r="AK2110" s="1">
        <f t="shared" si="801"/>
        <v>0.29897919713472298</v>
      </c>
      <c r="AL2110" s="1"/>
      <c r="AM2110" s="1"/>
      <c r="AN2110" s="1"/>
      <c r="AO2110" s="1"/>
      <c r="AP2110" s="1">
        <f t="shared" si="803"/>
        <v>0</v>
      </c>
      <c r="AQ2110" s="1">
        <f t="shared" si="804"/>
        <v>683.75157052348789</v>
      </c>
      <c r="AR2110" s="1"/>
      <c r="AT2110">
        <f t="shared" si="805"/>
        <v>0</v>
      </c>
      <c r="AV2110">
        <f t="shared" si="806"/>
        <v>0</v>
      </c>
      <c r="AW2110">
        <f t="shared" si="807"/>
        <v>0</v>
      </c>
      <c r="AX2110">
        <f t="shared" si="808"/>
        <v>0</v>
      </c>
    </row>
    <row r="2111" spans="5:50" x14ac:dyDescent="0.35"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>
        <f t="shared" si="802"/>
        <v>252.230509749524</v>
      </c>
      <c r="W2111" s="1"/>
      <c r="X2111" s="1"/>
      <c r="Y2111" s="1"/>
      <c r="Z2111" s="1"/>
      <c r="AA2111" s="1"/>
      <c r="AB2111" s="1"/>
      <c r="AC2111" s="1"/>
      <c r="AD2111" s="1"/>
      <c r="AE2111" s="1"/>
      <c r="AF2111" s="1">
        <f t="shared" si="800"/>
        <v>7.608241679760569E-2</v>
      </c>
      <c r="AG2111" s="1"/>
      <c r="AH2111" s="1"/>
      <c r="AI2111" s="1"/>
      <c r="AJ2111" s="1"/>
      <c r="AK2111" s="1">
        <f t="shared" si="801"/>
        <v>0.29897919713472298</v>
      </c>
      <c r="AL2111" s="1"/>
      <c r="AM2111" s="1"/>
      <c r="AN2111" s="1"/>
      <c r="AO2111" s="1"/>
      <c r="AP2111" s="1">
        <f t="shared" si="803"/>
        <v>0</v>
      </c>
      <c r="AQ2111" s="1">
        <f t="shared" si="804"/>
        <v>683.75157052348789</v>
      </c>
      <c r="AR2111" s="1"/>
      <c r="AT2111">
        <f t="shared" si="805"/>
        <v>0</v>
      </c>
      <c r="AV2111">
        <f t="shared" si="806"/>
        <v>0</v>
      </c>
      <c r="AW2111">
        <f t="shared" si="807"/>
        <v>0</v>
      </c>
      <c r="AX2111">
        <f t="shared" si="808"/>
        <v>0</v>
      </c>
    </row>
    <row r="2112" spans="5:50" x14ac:dyDescent="0.35"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>
        <f t="shared" si="802"/>
        <v>252.230509749524</v>
      </c>
      <c r="W2112" s="1"/>
      <c r="X2112" s="1"/>
      <c r="Y2112" s="1"/>
      <c r="Z2112" s="1"/>
      <c r="AA2112" s="1"/>
      <c r="AB2112" s="1"/>
      <c r="AC2112" s="1"/>
      <c r="AD2112" s="1"/>
      <c r="AE2112" s="1"/>
      <c r="AF2112" s="1">
        <f t="shared" si="800"/>
        <v>7.608241679760569E-2</v>
      </c>
      <c r="AG2112" s="1"/>
      <c r="AH2112" s="1"/>
      <c r="AI2112" s="1"/>
      <c r="AJ2112" s="1"/>
      <c r="AK2112" s="1">
        <f t="shared" si="801"/>
        <v>0.29897919713472298</v>
      </c>
      <c r="AL2112" s="1"/>
      <c r="AM2112" s="1"/>
      <c r="AN2112" s="1"/>
      <c r="AO2112" s="1"/>
      <c r="AP2112" s="1">
        <f t="shared" si="803"/>
        <v>0</v>
      </c>
      <c r="AQ2112" s="1">
        <f t="shared" si="804"/>
        <v>683.75157052348789</v>
      </c>
      <c r="AR2112" s="1"/>
      <c r="AT2112">
        <f t="shared" si="805"/>
        <v>0</v>
      </c>
      <c r="AV2112">
        <f t="shared" si="806"/>
        <v>0</v>
      </c>
      <c r="AW2112">
        <f t="shared" si="807"/>
        <v>0</v>
      </c>
      <c r="AX2112">
        <f t="shared" si="808"/>
        <v>0</v>
      </c>
    </row>
    <row r="2113" spans="5:50" x14ac:dyDescent="0.35"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>
        <f t="shared" si="802"/>
        <v>252.230509749524</v>
      </c>
      <c r="W2113" s="1"/>
      <c r="X2113" s="1"/>
      <c r="Y2113" s="1"/>
      <c r="Z2113" s="1"/>
      <c r="AA2113" s="1"/>
      <c r="AB2113" s="1"/>
      <c r="AC2113" s="1"/>
      <c r="AD2113" s="1"/>
      <c r="AE2113" s="1"/>
      <c r="AF2113" s="1">
        <f t="shared" si="800"/>
        <v>7.608241679760569E-2</v>
      </c>
      <c r="AG2113" s="1"/>
      <c r="AH2113" s="1"/>
      <c r="AI2113" s="1"/>
      <c r="AJ2113" s="1"/>
      <c r="AK2113" s="1">
        <f t="shared" si="801"/>
        <v>0.29897919713472298</v>
      </c>
      <c r="AL2113" s="1"/>
      <c r="AM2113" s="1"/>
      <c r="AN2113" s="1"/>
      <c r="AO2113" s="1"/>
      <c r="AP2113" s="1">
        <f t="shared" si="803"/>
        <v>0</v>
      </c>
      <c r="AQ2113" s="1">
        <f t="shared" si="804"/>
        <v>683.75157052348789</v>
      </c>
      <c r="AR2113" s="1"/>
      <c r="AT2113">
        <f t="shared" si="805"/>
        <v>0</v>
      </c>
      <c r="AV2113">
        <f t="shared" si="806"/>
        <v>0</v>
      </c>
      <c r="AW2113">
        <f t="shared" si="807"/>
        <v>0</v>
      </c>
      <c r="AX2113">
        <f t="shared" si="808"/>
        <v>0</v>
      </c>
    </row>
    <row r="2114" spans="5:50" x14ac:dyDescent="0.35"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>
        <f t="shared" si="802"/>
        <v>252.230509749524</v>
      </c>
      <c r="W2114" s="1"/>
      <c r="X2114" s="1"/>
      <c r="Y2114" s="1"/>
      <c r="Z2114" s="1"/>
      <c r="AA2114" s="1"/>
      <c r="AB2114" s="1"/>
      <c r="AC2114" s="1"/>
      <c r="AD2114" s="1"/>
      <c r="AE2114" s="1"/>
      <c r="AF2114" s="1">
        <f t="shared" si="800"/>
        <v>7.608241679760569E-2</v>
      </c>
      <c r="AG2114" s="1"/>
      <c r="AH2114" s="1"/>
      <c r="AI2114" s="1"/>
      <c r="AJ2114" s="1"/>
      <c r="AK2114" s="1">
        <f t="shared" si="801"/>
        <v>0.29897919713472298</v>
      </c>
      <c r="AL2114" s="1"/>
      <c r="AM2114" s="1"/>
      <c r="AN2114" s="1"/>
      <c r="AO2114" s="1"/>
      <c r="AP2114" s="1">
        <f t="shared" si="803"/>
        <v>0</v>
      </c>
      <c r="AQ2114" s="1">
        <f t="shared" si="804"/>
        <v>683.75157052348789</v>
      </c>
      <c r="AR2114" s="1"/>
      <c r="AT2114">
        <f t="shared" si="805"/>
        <v>0</v>
      </c>
      <c r="AV2114">
        <f t="shared" si="806"/>
        <v>0</v>
      </c>
      <c r="AW2114">
        <f t="shared" si="807"/>
        <v>0</v>
      </c>
      <c r="AX2114">
        <f t="shared" si="808"/>
        <v>0</v>
      </c>
    </row>
    <row r="2115" spans="5:50" x14ac:dyDescent="0.35"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>
        <f t="shared" si="802"/>
        <v>252.230509749524</v>
      </c>
      <c r="W2115" s="1"/>
      <c r="X2115" s="1"/>
      <c r="Y2115" s="1"/>
      <c r="Z2115" s="1"/>
      <c r="AA2115" s="1"/>
      <c r="AB2115" s="1"/>
      <c r="AC2115" s="1"/>
      <c r="AD2115" s="1"/>
      <c r="AE2115" s="1"/>
      <c r="AF2115" s="1">
        <f t="shared" ref="AF2115:AF2178" si="809">0.8*AF2114+0.2*MIN(1.5*B$51,MAX(0.5*B$51,V2115*B$18/(B$18-1)))</f>
        <v>7.608241679760569E-2</v>
      </c>
      <c r="AG2115" s="1"/>
      <c r="AH2115" s="1"/>
      <c r="AI2115" s="1"/>
      <c r="AJ2115" s="1"/>
      <c r="AK2115" s="1">
        <f t="shared" ref="AK2115:AK2178" si="810">$B$8*(1 + $B$54*LN(1 + AR2115/$B$10))</f>
        <v>0.29897919713472298</v>
      </c>
      <c r="AL2115" s="1"/>
      <c r="AM2115" s="1"/>
      <c r="AN2115" s="1"/>
      <c r="AO2115" s="1"/>
      <c r="AP2115" s="1">
        <f t="shared" si="803"/>
        <v>0</v>
      </c>
      <c r="AQ2115" s="1">
        <f t="shared" si="804"/>
        <v>683.75157052348789</v>
      </c>
      <c r="AR2115" s="1"/>
      <c r="AT2115">
        <f t="shared" si="805"/>
        <v>0</v>
      </c>
      <c r="AV2115">
        <f t="shared" si="806"/>
        <v>0</v>
      </c>
      <c r="AW2115">
        <f t="shared" si="807"/>
        <v>0</v>
      </c>
      <c r="AX2115">
        <f t="shared" si="808"/>
        <v>0</v>
      </c>
    </row>
    <row r="2116" spans="5:50" x14ac:dyDescent="0.35"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>
        <f t="shared" si="802"/>
        <v>252.230509749524</v>
      </c>
      <c r="W2116" s="1"/>
      <c r="X2116" s="1"/>
      <c r="Y2116" s="1"/>
      <c r="Z2116" s="1"/>
      <c r="AA2116" s="1"/>
      <c r="AB2116" s="1"/>
      <c r="AC2116" s="1"/>
      <c r="AD2116" s="1"/>
      <c r="AE2116" s="1"/>
      <c r="AF2116" s="1">
        <f t="shared" si="809"/>
        <v>7.608241679760569E-2</v>
      </c>
      <c r="AG2116" s="1"/>
      <c r="AH2116" s="1"/>
      <c r="AI2116" s="1"/>
      <c r="AJ2116" s="1"/>
      <c r="AK2116" s="1">
        <f t="shared" si="810"/>
        <v>0.29897919713472298</v>
      </c>
      <c r="AL2116" s="1"/>
      <c r="AM2116" s="1"/>
      <c r="AN2116" s="1"/>
      <c r="AO2116" s="1"/>
      <c r="AP2116" s="1">
        <f t="shared" si="803"/>
        <v>0</v>
      </c>
      <c r="AQ2116" s="1">
        <f t="shared" si="804"/>
        <v>683.75157052348789</v>
      </c>
      <c r="AR2116" s="1"/>
      <c r="AT2116">
        <f t="shared" si="805"/>
        <v>0</v>
      </c>
      <c r="AV2116">
        <f t="shared" si="806"/>
        <v>0</v>
      </c>
      <c r="AW2116">
        <f t="shared" si="807"/>
        <v>0</v>
      </c>
      <c r="AX2116">
        <f t="shared" si="808"/>
        <v>0</v>
      </c>
    </row>
    <row r="2117" spans="5:50" x14ac:dyDescent="0.35"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>
        <f t="shared" si="802"/>
        <v>252.230509749524</v>
      </c>
      <c r="W2117" s="1"/>
      <c r="X2117" s="1"/>
      <c r="Y2117" s="1"/>
      <c r="Z2117" s="1"/>
      <c r="AA2117" s="1"/>
      <c r="AB2117" s="1"/>
      <c r="AC2117" s="1"/>
      <c r="AD2117" s="1"/>
      <c r="AE2117" s="1"/>
      <c r="AF2117" s="1">
        <f t="shared" si="809"/>
        <v>7.608241679760569E-2</v>
      </c>
      <c r="AG2117" s="1"/>
      <c r="AH2117" s="1"/>
      <c r="AI2117" s="1"/>
      <c r="AJ2117" s="1"/>
      <c r="AK2117" s="1">
        <f t="shared" si="810"/>
        <v>0.29897919713472298</v>
      </c>
      <c r="AL2117" s="1"/>
      <c r="AM2117" s="1"/>
      <c r="AN2117" s="1"/>
      <c r="AO2117" s="1"/>
      <c r="AP2117" s="1">
        <f t="shared" si="803"/>
        <v>0</v>
      </c>
      <c r="AQ2117" s="1">
        <f t="shared" si="804"/>
        <v>683.75157052348789</v>
      </c>
      <c r="AR2117" s="1"/>
      <c r="AT2117">
        <f t="shared" si="805"/>
        <v>0</v>
      </c>
      <c r="AV2117">
        <f t="shared" si="806"/>
        <v>0</v>
      </c>
      <c r="AW2117">
        <f t="shared" si="807"/>
        <v>0</v>
      </c>
      <c r="AX2117">
        <f t="shared" si="808"/>
        <v>0</v>
      </c>
    </row>
    <row r="2118" spans="5:50" x14ac:dyDescent="0.35"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>
        <f t="shared" si="802"/>
        <v>252.230509749524</v>
      </c>
      <c r="W2118" s="1"/>
      <c r="X2118" s="1"/>
      <c r="Y2118" s="1"/>
      <c r="Z2118" s="1"/>
      <c r="AA2118" s="1"/>
      <c r="AB2118" s="1"/>
      <c r="AC2118" s="1"/>
      <c r="AD2118" s="1"/>
      <c r="AE2118" s="1"/>
      <c r="AF2118" s="1">
        <f t="shared" si="809"/>
        <v>7.608241679760569E-2</v>
      </c>
      <c r="AG2118" s="1"/>
      <c r="AH2118" s="1"/>
      <c r="AI2118" s="1"/>
      <c r="AJ2118" s="1"/>
      <c r="AK2118" s="1">
        <f t="shared" si="810"/>
        <v>0.29897919713472298</v>
      </c>
      <c r="AL2118" s="1"/>
      <c r="AM2118" s="1"/>
      <c r="AN2118" s="1"/>
      <c r="AO2118" s="1"/>
      <c r="AP2118" s="1">
        <f t="shared" si="803"/>
        <v>0</v>
      </c>
      <c r="AQ2118" s="1">
        <f t="shared" si="804"/>
        <v>683.75157052348789</v>
      </c>
      <c r="AR2118" s="1"/>
      <c r="AT2118">
        <f t="shared" si="805"/>
        <v>0</v>
      </c>
      <c r="AV2118">
        <f t="shared" si="806"/>
        <v>0</v>
      </c>
      <c r="AW2118">
        <f t="shared" si="807"/>
        <v>0</v>
      </c>
      <c r="AX2118">
        <f t="shared" si="808"/>
        <v>0</v>
      </c>
    </row>
    <row r="2119" spans="5:50" x14ac:dyDescent="0.35"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>
        <f t="shared" si="802"/>
        <v>252.230509749524</v>
      </c>
      <c r="W2119" s="1"/>
      <c r="X2119" s="1"/>
      <c r="Y2119" s="1"/>
      <c r="Z2119" s="1"/>
      <c r="AA2119" s="1"/>
      <c r="AB2119" s="1"/>
      <c r="AC2119" s="1"/>
      <c r="AD2119" s="1"/>
      <c r="AE2119" s="1"/>
      <c r="AF2119" s="1">
        <f t="shared" si="809"/>
        <v>7.608241679760569E-2</v>
      </c>
      <c r="AG2119" s="1"/>
      <c r="AH2119" s="1"/>
      <c r="AI2119" s="1"/>
      <c r="AJ2119" s="1"/>
      <c r="AK2119" s="1">
        <f t="shared" si="810"/>
        <v>0.29897919713472298</v>
      </c>
      <c r="AL2119" s="1"/>
      <c r="AM2119" s="1"/>
      <c r="AN2119" s="1"/>
      <c r="AO2119" s="1"/>
      <c r="AP2119" s="1">
        <f t="shared" si="803"/>
        <v>0</v>
      </c>
      <c r="AQ2119" s="1">
        <f t="shared" si="804"/>
        <v>683.75157052348789</v>
      </c>
      <c r="AR2119" s="1"/>
      <c r="AT2119">
        <f t="shared" si="805"/>
        <v>0</v>
      </c>
      <c r="AV2119">
        <f t="shared" si="806"/>
        <v>0</v>
      </c>
      <c r="AW2119">
        <f t="shared" si="807"/>
        <v>0</v>
      </c>
      <c r="AX2119">
        <f t="shared" si="808"/>
        <v>0</v>
      </c>
    </row>
    <row r="2120" spans="5:50" x14ac:dyDescent="0.35"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>
        <f t="shared" si="802"/>
        <v>252.230509749524</v>
      </c>
      <c r="W2120" s="1"/>
      <c r="X2120" s="1"/>
      <c r="Y2120" s="1"/>
      <c r="Z2120" s="1"/>
      <c r="AA2120" s="1"/>
      <c r="AB2120" s="1"/>
      <c r="AC2120" s="1"/>
      <c r="AD2120" s="1"/>
      <c r="AE2120" s="1"/>
      <c r="AF2120" s="1">
        <f t="shared" si="809"/>
        <v>7.608241679760569E-2</v>
      </c>
      <c r="AG2120" s="1"/>
      <c r="AH2120" s="1"/>
      <c r="AI2120" s="1"/>
      <c r="AJ2120" s="1"/>
      <c r="AK2120" s="1">
        <f t="shared" si="810"/>
        <v>0.29897919713472298</v>
      </c>
      <c r="AL2120" s="1"/>
      <c r="AM2120" s="1"/>
      <c r="AN2120" s="1"/>
      <c r="AO2120" s="1"/>
      <c r="AP2120" s="1">
        <f t="shared" si="803"/>
        <v>0</v>
      </c>
      <c r="AQ2120" s="1">
        <f t="shared" si="804"/>
        <v>683.75157052348789</v>
      </c>
      <c r="AR2120" s="1"/>
      <c r="AT2120">
        <f t="shared" si="805"/>
        <v>0</v>
      </c>
      <c r="AV2120">
        <f t="shared" si="806"/>
        <v>0</v>
      </c>
      <c r="AW2120">
        <f t="shared" si="807"/>
        <v>0</v>
      </c>
      <c r="AX2120">
        <f t="shared" si="808"/>
        <v>0</v>
      </c>
    </row>
    <row r="2121" spans="5:50" x14ac:dyDescent="0.35"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>
        <f t="shared" si="802"/>
        <v>252.230509749524</v>
      </c>
      <c r="W2121" s="1"/>
      <c r="X2121" s="1"/>
      <c r="Y2121" s="1"/>
      <c r="Z2121" s="1"/>
      <c r="AA2121" s="1"/>
      <c r="AB2121" s="1"/>
      <c r="AC2121" s="1"/>
      <c r="AD2121" s="1"/>
      <c r="AE2121" s="1"/>
      <c r="AF2121" s="1">
        <f t="shared" si="809"/>
        <v>7.608241679760569E-2</v>
      </c>
      <c r="AG2121" s="1"/>
      <c r="AH2121" s="1"/>
      <c r="AI2121" s="1"/>
      <c r="AJ2121" s="1"/>
      <c r="AK2121" s="1">
        <f t="shared" si="810"/>
        <v>0.29897919713472298</v>
      </c>
      <c r="AL2121" s="1"/>
      <c r="AM2121" s="1"/>
      <c r="AN2121" s="1"/>
      <c r="AO2121" s="1"/>
      <c r="AP2121" s="1">
        <f t="shared" si="803"/>
        <v>0</v>
      </c>
      <c r="AQ2121" s="1">
        <f t="shared" si="804"/>
        <v>683.75157052348789</v>
      </c>
      <c r="AR2121" s="1"/>
      <c r="AT2121">
        <f t="shared" si="805"/>
        <v>0</v>
      </c>
      <c r="AV2121">
        <f t="shared" si="806"/>
        <v>0</v>
      </c>
      <c r="AW2121">
        <f t="shared" si="807"/>
        <v>0</v>
      </c>
      <c r="AX2121">
        <f t="shared" si="808"/>
        <v>0</v>
      </c>
    </row>
    <row r="2122" spans="5:50" x14ac:dyDescent="0.35"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>
        <f t="shared" si="802"/>
        <v>252.230509749524</v>
      </c>
      <c r="W2122" s="1"/>
      <c r="X2122" s="1"/>
      <c r="Y2122" s="1"/>
      <c r="Z2122" s="1"/>
      <c r="AA2122" s="1"/>
      <c r="AB2122" s="1"/>
      <c r="AC2122" s="1"/>
      <c r="AD2122" s="1"/>
      <c r="AE2122" s="1"/>
      <c r="AF2122" s="1">
        <f t="shared" si="809"/>
        <v>7.608241679760569E-2</v>
      </c>
      <c r="AG2122" s="1"/>
      <c r="AH2122" s="1"/>
      <c r="AI2122" s="1"/>
      <c r="AJ2122" s="1"/>
      <c r="AK2122" s="1">
        <f t="shared" si="810"/>
        <v>0.29897919713472298</v>
      </c>
      <c r="AL2122" s="1"/>
      <c r="AM2122" s="1"/>
      <c r="AN2122" s="1"/>
      <c r="AO2122" s="1"/>
      <c r="AP2122" s="1">
        <f t="shared" si="803"/>
        <v>0</v>
      </c>
      <c r="AQ2122" s="1">
        <f t="shared" si="804"/>
        <v>683.75157052348789</v>
      </c>
      <c r="AR2122" s="1"/>
      <c r="AT2122">
        <f t="shared" si="805"/>
        <v>0</v>
      </c>
      <c r="AV2122">
        <f t="shared" si="806"/>
        <v>0</v>
      </c>
      <c r="AW2122">
        <f t="shared" si="807"/>
        <v>0</v>
      </c>
      <c r="AX2122">
        <f t="shared" si="808"/>
        <v>0</v>
      </c>
    </row>
    <row r="2123" spans="5:50" x14ac:dyDescent="0.35"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>
        <f t="shared" si="802"/>
        <v>252.230509749524</v>
      </c>
      <c r="W2123" s="1"/>
      <c r="X2123" s="1"/>
      <c r="Y2123" s="1"/>
      <c r="Z2123" s="1"/>
      <c r="AA2123" s="1"/>
      <c r="AB2123" s="1"/>
      <c r="AC2123" s="1"/>
      <c r="AD2123" s="1"/>
      <c r="AE2123" s="1"/>
      <c r="AF2123" s="1">
        <f t="shared" si="809"/>
        <v>7.608241679760569E-2</v>
      </c>
      <c r="AG2123" s="1"/>
      <c r="AH2123" s="1"/>
      <c r="AI2123" s="1"/>
      <c r="AJ2123" s="1"/>
      <c r="AK2123" s="1">
        <f t="shared" si="810"/>
        <v>0.29897919713472298</v>
      </c>
      <c r="AL2123" s="1"/>
      <c r="AM2123" s="1"/>
      <c r="AN2123" s="1"/>
      <c r="AO2123" s="1"/>
      <c r="AP2123" s="1">
        <f t="shared" si="803"/>
        <v>0</v>
      </c>
      <c r="AQ2123" s="1">
        <f t="shared" si="804"/>
        <v>683.75157052348789</v>
      </c>
      <c r="AR2123" s="1"/>
      <c r="AT2123">
        <f t="shared" si="805"/>
        <v>0</v>
      </c>
      <c r="AV2123">
        <f t="shared" si="806"/>
        <v>0</v>
      </c>
      <c r="AW2123">
        <f t="shared" si="807"/>
        <v>0</v>
      </c>
      <c r="AX2123">
        <f t="shared" si="808"/>
        <v>0</v>
      </c>
    </row>
    <row r="2124" spans="5:50" x14ac:dyDescent="0.35"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>
        <f t="shared" si="802"/>
        <v>252.230509749524</v>
      </c>
      <c r="W2124" s="1"/>
      <c r="X2124" s="1"/>
      <c r="Y2124" s="1"/>
      <c r="Z2124" s="1"/>
      <c r="AA2124" s="1"/>
      <c r="AB2124" s="1"/>
      <c r="AC2124" s="1"/>
      <c r="AD2124" s="1"/>
      <c r="AE2124" s="1"/>
      <c r="AF2124" s="1">
        <f t="shared" si="809"/>
        <v>7.608241679760569E-2</v>
      </c>
      <c r="AG2124" s="1"/>
      <c r="AH2124" s="1"/>
      <c r="AI2124" s="1"/>
      <c r="AJ2124" s="1"/>
      <c r="AK2124" s="1">
        <f t="shared" si="810"/>
        <v>0.29897919713472298</v>
      </c>
      <c r="AL2124" s="1"/>
      <c r="AM2124" s="1"/>
      <c r="AN2124" s="1"/>
      <c r="AO2124" s="1"/>
      <c r="AP2124" s="1">
        <f t="shared" si="803"/>
        <v>0</v>
      </c>
      <c r="AQ2124" s="1">
        <f t="shared" si="804"/>
        <v>683.75157052348789</v>
      </c>
      <c r="AR2124" s="1"/>
      <c r="AT2124">
        <f t="shared" si="805"/>
        <v>0</v>
      </c>
      <c r="AV2124">
        <f t="shared" si="806"/>
        <v>0</v>
      </c>
      <c r="AW2124">
        <f t="shared" si="807"/>
        <v>0</v>
      </c>
      <c r="AX2124">
        <f t="shared" si="808"/>
        <v>0</v>
      </c>
    </row>
    <row r="2125" spans="5:50" x14ac:dyDescent="0.35"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>
        <f t="shared" si="802"/>
        <v>252.230509749524</v>
      </c>
      <c r="W2125" s="1"/>
      <c r="X2125" s="1"/>
      <c r="Y2125" s="1"/>
      <c r="Z2125" s="1"/>
      <c r="AA2125" s="1"/>
      <c r="AB2125" s="1"/>
      <c r="AC2125" s="1"/>
      <c r="AD2125" s="1"/>
      <c r="AE2125" s="1"/>
      <c r="AF2125" s="1">
        <f t="shared" si="809"/>
        <v>7.608241679760569E-2</v>
      </c>
      <c r="AG2125" s="1"/>
      <c r="AH2125" s="1"/>
      <c r="AI2125" s="1"/>
      <c r="AJ2125" s="1"/>
      <c r="AK2125" s="1">
        <f t="shared" si="810"/>
        <v>0.29897919713472298</v>
      </c>
      <c r="AL2125" s="1"/>
      <c r="AM2125" s="1"/>
      <c r="AN2125" s="1"/>
      <c r="AO2125" s="1"/>
      <c r="AP2125" s="1">
        <f t="shared" si="803"/>
        <v>0</v>
      </c>
      <c r="AQ2125" s="1">
        <f t="shared" si="804"/>
        <v>683.75157052348789</v>
      </c>
      <c r="AR2125" s="1"/>
      <c r="AT2125">
        <f t="shared" si="805"/>
        <v>0</v>
      </c>
      <c r="AV2125">
        <f t="shared" si="806"/>
        <v>0</v>
      </c>
      <c r="AW2125">
        <f t="shared" si="807"/>
        <v>0</v>
      </c>
      <c r="AX2125">
        <f t="shared" si="808"/>
        <v>0</v>
      </c>
    </row>
    <row r="2126" spans="5:50" x14ac:dyDescent="0.35"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>
        <f t="shared" si="802"/>
        <v>252.230509749524</v>
      </c>
      <c r="W2126" s="1"/>
      <c r="X2126" s="1"/>
      <c r="Y2126" s="1"/>
      <c r="Z2126" s="1"/>
      <c r="AA2126" s="1"/>
      <c r="AB2126" s="1"/>
      <c r="AC2126" s="1"/>
      <c r="AD2126" s="1"/>
      <c r="AE2126" s="1"/>
      <c r="AF2126" s="1">
        <f t="shared" si="809"/>
        <v>7.608241679760569E-2</v>
      </c>
      <c r="AG2126" s="1"/>
      <c r="AH2126" s="1"/>
      <c r="AI2126" s="1"/>
      <c r="AJ2126" s="1"/>
      <c r="AK2126" s="1">
        <f t="shared" si="810"/>
        <v>0.29897919713472298</v>
      </c>
      <c r="AL2126" s="1"/>
      <c r="AM2126" s="1"/>
      <c r="AN2126" s="1"/>
      <c r="AO2126" s="1"/>
      <c r="AP2126" s="1">
        <f t="shared" si="803"/>
        <v>0</v>
      </c>
      <c r="AQ2126" s="1">
        <f t="shared" si="804"/>
        <v>683.75157052348789</v>
      </c>
      <c r="AR2126" s="1"/>
      <c r="AT2126">
        <f t="shared" si="805"/>
        <v>0</v>
      </c>
      <c r="AV2126">
        <f t="shared" si="806"/>
        <v>0</v>
      </c>
      <c r="AW2126">
        <f t="shared" si="807"/>
        <v>0</v>
      </c>
      <c r="AX2126">
        <f t="shared" si="808"/>
        <v>0</v>
      </c>
    </row>
    <row r="2127" spans="5:50" x14ac:dyDescent="0.35"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>
        <f t="shared" si="802"/>
        <v>252.230509749524</v>
      </c>
      <c r="W2127" s="1"/>
      <c r="X2127" s="1"/>
      <c r="Y2127" s="1"/>
      <c r="Z2127" s="1"/>
      <c r="AA2127" s="1"/>
      <c r="AB2127" s="1"/>
      <c r="AC2127" s="1"/>
      <c r="AD2127" s="1"/>
      <c r="AE2127" s="1"/>
      <c r="AF2127" s="1">
        <f t="shared" si="809"/>
        <v>7.608241679760569E-2</v>
      </c>
      <c r="AG2127" s="1"/>
      <c r="AH2127" s="1"/>
      <c r="AI2127" s="1"/>
      <c r="AJ2127" s="1"/>
      <c r="AK2127" s="1">
        <f t="shared" si="810"/>
        <v>0.29897919713472298</v>
      </c>
      <c r="AL2127" s="1"/>
      <c r="AM2127" s="1"/>
      <c r="AN2127" s="1"/>
      <c r="AO2127" s="1"/>
      <c r="AP2127" s="1">
        <f t="shared" si="803"/>
        <v>0</v>
      </c>
      <c r="AQ2127" s="1">
        <f t="shared" si="804"/>
        <v>683.75157052348789</v>
      </c>
      <c r="AR2127" s="1"/>
      <c r="AT2127">
        <f t="shared" si="805"/>
        <v>0</v>
      </c>
      <c r="AV2127">
        <f t="shared" si="806"/>
        <v>0</v>
      </c>
      <c r="AW2127">
        <f t="shared" si="807"/>
        <v>0</v>
      </c>
      <c r="AX2127">
        <f t="shared" si="808"/>
        <v>0</v>
      </c>
    </row>
    <row r="2128" spans="5:50" x14ac:dyDescent="0.35"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>
        <f t="shared" si="802"/>
        <v>252.230509749524</v>
      </c>
      <c r="W2128" s="1"/>
      <c r="X2128" s="1"/>
      <c r="Y2128" s="1"/>
      <c r="Z2128" s="1"/>
      <c r="AA2128" s="1"/>
      <c r="AB2128" s="1"/>
      <c r="AC2128" s="1"/>
      <c r="AD2128" s="1"/>
      <c r="AE2128" s="1"/>
      <c r="AF2128" s="1">
        <f t="shared" si="809"/>
        <v>7.608241679760569E-2</v>
      </c>
      <c r="AG2128" s="1"/>
      <c r="AH2128" s="1"/>
      <c r="AI2128" s="1"/>
      <c r="AJ2128" s="1"/>
      <c r="AK2128" s="1">
        <f t="shared" si="810"/>
        <v>0.29897919713472298</v>
      </c>
      <c r="AL2128" s="1"/>
      <c r="AM2128" s="1"/>
      <c r="AN2128" s="1"/>
      <c r="AO2128" s="1"/>
      <c r="AP2128" s="1">
        <f t="shared" si="803"/>
        <v>0</v>
      </c>
      <c r="AQ2128" s="1">
        <f t="shared" si="804"/>
        <v>683.75157052348789</v>
      </c>
      <c r="AR2128" s="1"/>
      <c r="AT2128">
        <f t="shared" si="805"/>
        <v>0</v>
      </c>
      <c r="AV2128">
        <f t="shared" si="806"/>
        <v>0</v>
      </c>
      <c r="AW2128">
        <f t="shared" si="807"/>
        <v>0</v>
      </c>
      <c r="AX2128">
        <f t="shared" si="808"/>
        <v>0</v>
      </c>
    </row>
    <row r="2129" spans="5:50" x14ac:dyDescent="0.35"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>
        <f t="shared" si="802"/>
        <v>252.230509749524</v>
      </c>
      <c r="W2129" s="1"/>
      <c r="X2129" s="1"/>
      <c r="Y2129" s="1"/>
      <c r="Z2129" s="1"/>
      <c r="AA2129" s="1"/>
      <c r="AB2129" s="1"/>
      <c r="AC2129" s="1"/>
      <c r="AD2129" s="1"/>
      <c r="AE2129" s="1"/>
      <c r="AF2129" s="1">
        <f t="shared" si="809"/>
        <v>7.608241679760569E-2</v>
      </c>
      <c r="AG2129" s="1"/>
      <c r="AH2129" s="1"/>
      <c r="AI2129" s="1"/>
      <c r="AJ2129" s="1"/>
      <c r="AK2129" s="1">
        <f t="shared" si="810"/>
        <v>0.29897919713472298</v>
      </c>
      <c r="AL2129" s="1"/>
      <c r="AM2129" s="1"/>
      <c r="AN2129" s="1"/>
      <c r="AO2129" s="1"/>
      <c r="AP2129" s="1">
        <f t="shared" si="803"/>
        <v>0</v>
      </c>
      <c r="AQ2129" s="1">
        <f t="shared" si="804"/>
        <v>683.75157052348789</v>
      </c>
      <c r="AR2129" s="1"/>
      <c r="AT2129">
        <f t="shared" si="805"/>
        <v>0</v>
      </c>
      <c r="AV2129">
        <f t="shared" si="806"/>
        <v>0</v>
      </c>
      <c r="AW2129">
        <f t="shared" si="807"/>
        <v>0</v>
      </c>
      <c r="AX2129">
        <f t="shared" si="808"/>
        <v>0</v>
      </c>
    </row>
    <row r="2130" spans="5:50" x14ac:dyDescent="0.35"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>
        <f t="shared" si="802"/>
        <v>252.230509749524</v>
      </c>
      <c r="W2130" s="1"/>
      <c r="X2130" s="1"/>
      <c r="Y2130" s="1"/>
      <c r="Z2130" s="1"/>
      <c r="AA2130" s="1"/>
      <c r="AB2130" s="1"/>
      <c r="AC2130" s="1"/>
      <c r="AD2130" s="1"/>
      <c r="AE2130" s="1"/>
      <c r="AF2130" s="1">
        <f t="shared" si="809"/>
        <v>7.608241679760569E-2</v>
      </c>
      <c r="AG2130" s="1"/>
      <c r="AH2130" s="1"/>
      <c r="AI2130" s="1"/>
      <c r="AJ2130" s="1"/>
      <c r="AK2130" s="1">
        <f t="shared" si="810"/>
        <v>0.29897919713472298</v>
      </c>
      <c r="AL2130" s="1"/>
      <c r="AM2130" s="1"/>
      <c r="AN2130" s="1"/>
      <c r="AO2130" s="1"/>
      <c r="AP2130" s="1">
        <f t="shared" si="803"/>
        <v>0</v>
      </c>
      <c r="AQ2130" s="1">
        <f t="shared" si="804"/>
        <v>683.75157052348789</v>
      </c>
      <c r="AR2130" s="1"/>
      <c r="AT2130">
        <f t="shared" si="805"/>
        <v>0</v>
      </c>
      <c r="AV2130">
        <f t="shared" si="806"/>
        <v>0</v>
      </c>
      <c r="AW2130">
        <f t="shared" si="807"/>
        <v>0</v>
      </c>
      <c r="AX2130">
        <f t="shared" si="808"/>
        <v>0</v>
      </c>
    </row>
    <row r="2131" spans="5:50" x14ac:dyDescent="0.35"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>
        <f t="shared" si="802"/>
        <v>252.230509749524</v>
      </c>
      <c r="W2131" s="1"/>
      <c r="X2131" s="1"/>
      <c r="Y2131" s="1"/>
      <c r="Z2131" s="1"/>
      <c r="AA2131" s="1"/>
      <c r="AB2131" s="1"/>
      <c r="AC2131" s="1"/>
      <c r="AD2131" s="1"/>
      <c r="AE2131" s="1"/>
      <c r="AF2131" s="1">
        <f t="shared" si="809"/>
        <v>7.608241679760569E-2</v>
      </c>
      <c r="AG2131" s="1"/>
      <c r="AH2131" s="1"/>
      <c r="AI2131" s="1"/>
      <c r="AJ2131" s="1"/>
      <c r="AK2131" s="1">
        <f t="shared" si="810"/>
        <v>0.29897919713472298</v>
      </c>
      <c r="AL2131" s="1"/>
      <c r="AM2131" s="1"/>
      <c r="AN2131" s="1"/>
      <c r="AO2131" s="1"/>
      <c r="AP2131" s="1">
        <f t="shared" si="803"/>
        <v>0</v>
      </c>
      <c r="AQ2131" s="1">
        <f t="shared" si="804"/>
        <v>683.75157052348789</v>
      </c>
      <c r="AR2131" s="1"/>
      <c r="AT2131">
        <f t="shared" si="805"/>
        <v>0</v>
      </c>
      <c r="AV2131">
        <f t="shared" si="806"/>
        <v>0</v>
      </c>
      <c r="AW2131">
        <f t="shared" si="807"/>
        <v>0</v>
      </c>
      <c r="AX2131">
        <f t="shared" si="808"/>
        <v>0</v>
      </c>
    </row>
    <row r="2132" spans="5:50" x14ac:dyDescent="0.35"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>
        <f t="shared" si="802"/>
        <v>252.230509749524</v>
      </c>
      <c r="W2132" s="1"/>
      <c r="X2132" s="1"/>
      <c r="Y2132" s="1"/>
      <c r="Z2132" s="1"/>
      <c r="AA2132" s="1"/>
      <c r="AB2132" s="1"/>
      <c r="AC2132" s="1"/>
      <c r="AD2132" s="1"/>
      <c r="AE2132" s="1"/>
      <c r="AF2132" s="1">
        <f t="shared" si="809"/>
        <v>7.608241679760569E-2</v>
      </c>
      <c r="AG2132" s="1"/>
      <c r="AH2132" s="1"/>
      <c r="AI2132" s="1"/>
      <c r="AJ2132" s="1"/>
      <c r="AK2132" s="1">
        <f t="shared" si="810"/>
        <v>0.29897919713472298</v>
      </c>
      <c r="AL2132" s="1"/>
      <c r="AM2132" s="1"/>
      <c r="AN2132" s="1"/>
      <c r="AO2132" s="1"/>
      <c r="AP2132" s="1">
        <f t="shared" si="803"/>
        <v>0</v>
      </c>
      <c r="AQ2132" s="1">
        <f t="shared" si="804"/>
        <v>683.75157052348789</v>
      </c>
      <c r="AR2132" s="1"/>
      <c r="AT2132">
        <f t="shared" si="805"/>
        <v>0</v>
      </c>
      <c r="AV2132">
        <f t="shared" si="806"/>
        <v>0</v>
      </c>
      <c r="AW2132">
        <f t="shared" si="807"/>
        <v>0</v>
      </c>
      <c r="AX2132">
        <f t="shared" si="808"/>
        <v>0</v>
      </c>
    </row>
    <row r="2133" spans="5:50" x14ac:dyDescent="0.35"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>
        <f t="shared" si="802"/>
        <v>252.230509749524</v>
      </c>
      <c r="W2133" s="1"/>
      <c r="X2133" s="1"/>
      <c r="Y2133" s="1"/>
      <c r="Z2133" s="1"/>
      <c r="AA2133" s="1"/>
      <c r="AB2133" s="1"/>
      <c r="AC2133" s="1"/>
      <c r="AD2133" s="1"/>
      <c r="AE2133" s="1"/>
      <c r="AF2133" s="1">
        <f t="shared" si="809"/>
        <v>7.608241679760569E-2</v>
      </c>
      <c r="AG2133" s="1"/>
      <c r="AH2133" s="1"/>
      <c r="AI2133" s="1"/>
      <c r="AJ2133" s="1"/>
      <c r="AK2133" s="1">
        <f t="shared" si="810"/>
        <v>0.29897919713472298</v>
      </c>
      <c r="AL2133" s="1"/>
      <c r="AM2133" s="1"/>
      <c r="AN2133" s="1"/>
      <c r="AO2133" s="1"/>
      <c r="AP2133" s="1">
        <f t="shared" si="803"/>
        <v>0</v>
      </c>
      <c r="AQ2133" s="1">
        <f t="shared" si="804"/>
        <v>683.75157052348789</v>
      </c>
      <c r="AR2133" s="1"/>
      <c r="AT2133">
        <f t="shared" si="805"/>
        <v>0</v>
      </c>
      <c r="AV2133">
        <f t="shared" si="806"/>
        <v>0</v>
      </c>
      <c r="AW2133">
        <f t="shared" si="807"/>
        <v>0</v>
      </c>
      <c r="AX2133">
        <f t="shared" si="808"/>
        <v>0</v>
      </c>
    </row>
    <row r="2134" spans="5:50" x14ac:dyDescent="0.35"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>
        <f t="shared" si="802"/>
        <v>252.230509749524</v>
      </c>
      <c r="W2134" s="1"/>
      <c r="X2134" s="1"/>
      <c r="Y2134" s="1"/>
      <c r="Z2134" s="1"/>
      <c r="AA2134" s="1"/>
      <c r="AB2134" s="1"/>
      <c r="AC2134" s="1"/>
      <c r="AD2134" s="1"/>
      <c r="AE2134" s="1"/>
      <c r="AF2134" s="1">
        <f t="shared" si="809"/>
        <v>7.608241679760569E-2</v>
      </c>
      <c r="AG2134" s="1"/>
      <c r="AH2134" s="1"/>
      <c r="AI2134" s="1"/>
      <c r="AJ2134" s="1"/>
      <c r="AK2134" s="1">
        <f t="shared" si="810"/>
        <v>0.29897919713472298</v>
      </c>
      <c r="AL2134" s="1"/>
      <c r="AM2134" s="1"/>
      <c r="AN2134" s="1"/>
      <c r="AO2134" s="1"/>
      <c r="AP2134" s="1">
        <f t="shared" si="803"/>
        <v>0</v>
      </c>
      <c r="AQ2134" s="1">
        <f t="shared" si="804"/>
        <v>683.75157052348789</v>
      </c>
      <c r="AR2134" s="1"/>
      <c r="AT2134">
        <f t="shared" si="805"/>
        <v>0</v>
      </c>
      <c r="AV2134">
        <f t="shared" si="806"/>
        <v>0</v>
      </c>
      <c r="AW2134">
        <f t="shared" si="807"/>
        <v>0</v>
      </c>
      <c r="AX2134">
        <f t="shared" si="808"/>
        <v>0</v>
      </c>
    </row>
    <row r="2135" spans="5:50" x14ac:dyDescent="0.35"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>
        <f t="shared" si="802"/>
        <v>252.230509749524</v>
      </c>
      <c r="W2135" s="1"/>
      <c r="X2135" s="1"/>
      <c r="Y2135" s="1"/>
      <c r="Z2135" s="1"/>
      <c r="AA2135" s="1"/>
      <c r="AB2135" s="1"/>
      <c r="AC2135" s="1"/>
      <c r="AD2135" s="1"/>
      <c r="AE2135" s="1"/>
      <c r="AF2135" s="1">
        <f t="shared" si="809"/>
        <v>7.608241679760569E-2</v>
      </c>
      <c r="AG2135" s="1"/>
      <c r="AH2135" s="1"/>
      <c r="AI2135" s="1"/>
      <c r="AJ2135" s="1"/>
      <c r="AK2135" s="1">
        <f t="shared" si="810"/>
        <v>0.29897919713472298</v>
      </c>
      <c r="AL2135" s="1"/>
      <c r="AM2135" s="1"/>
      <c r="AN2135" s="1"/>
      <c r="AO2135" s="1"/>
      <c r="AP2135" s="1">
        <f t="shared" si="803"/>
        <v>0</v>
      </c>
      <c r="AQ2135" s="1">
        <f t="shared" si="804"/>
        <v>683.75157052348789</v>
      </c>
      <c r="AR2135" s="1"/>
      <c r="AT2135">
        <f t="shared" si="805"/>
        <v>0</v>
      </c>
      <c r="AV2135">
        <f t="shared" si="806"/>
        <v>0</v>
      </c>
      <c r="AW2135">
        <f t="shared" si="807"/>
        <v>0</v>
      </c>
      <c r="AX2135">
        <f t="shared" si="808"/>
        <v>0</v>
      </c>
    </row>
    <row r="2136" spans="5:50" x14ac:dyDescent="0.35"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>
        <f t="shared" si="802"/>
        <v>252.230509749524</v>
      </c>
      <c r="W2136" s="1"/>
      <c r="X2136" s="1"/>
      <c r="Y2136" s="1"/>
      <c r="Z2136" s="1"/>
      <c r="AA2136" s="1"/>
      <c r="AB2136" s="1"/>
      <c r="AC2136" s="1"/>
      <c r="AD2136" s="1"/>
      <c r="AE2136" s="1"/>
      <c r="AF2136" s="1">
        <f t="shared" si="809"/>
        <v>7.608241679760569E-2</v>
      </c>
      <c r="AG2136" s="1"/>
      <c r="AH2136" s="1"/>
      <c r="AI2136" s="1"/>
      <c r="AJ2136" s="1"/>
      <c r="AK2136" s="1">
        <f t="shared" si="810"/>
        <v>0.29897919713472298</v>
      </c>
      <c r="AL2136" s="1"/>
      <c r="AM2136" s="1"/>
      <c r="AN2136" s="1"/>
      <c r="AO2136" s="1"/>
      <c r="AP2136" s="1">
        <f t="shared" si="803"/>
        <v>0</v>
      </c>
      <c r="AQ2136" s="1">
        <f t="shared" si="804"/>
        <v>683.75157052348789</v>
      </c>
      <c r="AR2136" s="1"/>
      <c r="AT2136">
        <f t="shared" si="805"/>
        <v>0</v>
      </c>
      <c r="AV2136">
        <f t="shared" si="806"/>
        <v>0</v>
      </c>
      <c r="AW2136">
        <f t="shared" si="807"/>
        <v>0</v>
      </c>
      <c r="AX2136">
        <f t="shared" si="808"/>
        <v>0</v>
      </c>
    </row>
    <row r="2137" spans="5:50" x14ac:dyDescent="0.35"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>
        <f t="shared" si="802"/>
        <v>252.230509749524</v>
      </c>
      <c r="W2137" s="1"/>
      <c r="X2137" s="1"/>
      <c r="Y2137" s="1"/>
      <c r="Z2137" s="1"/>
      <c r="AA2137" s="1"/>
      <c r="AB2137" s="1"/>
      <c r="AC2137" s="1"/>
      <c r="AD2137" s="1"/>
      <c r="AE2137" s="1"/>
      <c r="AF2137" s="1">
        <f t="shared" si="809"/>
        <v>7.608241679760569E-2</v>
      </c>
      <c r="AG2137" s="1"/>
      <c r="AH2137" s="1"/>
      <c r="AI2137" s="1"/>
      <c r="AJ2137" s="1"/>
      <c r="AK2137" s="1">
        <f t="shared" si="810"/>
        <v>0.29897919713472298</v>
      </c>
      <c r="AL2137" s="1"/>
      <c r="AM2137" s="1"/>
      <c r="AN2137" s="1"/>
      <c r="AO2137" s="1"/>
      <c r="AP2137" s="1">
        <f t="shared" si="803"/>
        <v>0</v>
      </c>
      <c r="AQ2137" s="1">
        <f t="shared" si="804"/>
        <v>683.75157052348789</v>
      </c>
      <c r="AR2137" s="1"/>
      <c r="AT2137">
        <f t="shared" si="805"/>
        <v>0</v>
      </c>
      <c r="AV2137">
        <f t="shared" si="806"/>
        <v>0</v>
      </c>
      <c r="AW2137">
        <f t="shared" si="807"/>
        <v>0</v>
      </c>
      <c r="AX2137">
        <f t="shared" si="808"/>
        <v>0</v>
      </c>
    </row>
    <row r="2138" spans="5:50" x14ac:dyDescent="0.35"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>
        <f t="shared" si="802"/>
        <v>252.230509749524</v>
      </c>
      <c r="W2138" s="1"/>
      <c r="X2138" s="1"/>
      <c r="Y2138" s="1"/>
      <c r="Z2138" s="1"/>
      <c r="AA2138" s="1"/>
      <c r="AB2138" s="1"/>
      <c r="AC2138" s="1"/>
      <c r="AD2138" s="1"/>
      <c r="AE2138" s="1"/>
      <c r="AF2138" s="1">
        <f t="shared" si="809"/>
        <v>7.608241679760569E-2</v>
      </c>
      <c r="AG2138" s="1"/>
      <c r="AH2138" s="1"/>
      <c r="AI2138" s="1"/>
      <c r="AJ2138" s="1"/>
      <c r="AK2138" s="1">
        <f t="shared" si="810"/>
        <v>0.29897919713472298</v>
      </c>
      <c r="AL2138" s="1"/>
      <c r="AM2138" s="1"/>
      <c r="AN2138" s="1"/>
      <c r="AO2138" s="1"/>
      <c r="AP2138" s="1">
        <f t="shared" si="803"/>
        <v>0</v>
      </c>
      <c r="AQ2138" s="1">
        <f t="shared" si="804"/>
        <v>683.75157052348789</v>
      </c>
      <c r="AR2138" s="1"/>
      <c r="AT2138">
        <f t="shared" si="805"/>
        <v>0</v>
      </c>
      <c r="AV2138">
        <f t="shared" si="806"/>
        <v>0</v>
      </c>
      <c r="AW2138">
        <f t="shared" si="807"/>
        <v>0</v>
      </c>
      <c r="AX2138">
        <f t="shared" si="808"/>
        <v>0</v>
      </c>
    </row>
    <row r="2139" spans="5:50" x14ac:dyDescent="0.35"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>
        <f t="shared" si="802"/>
        <v>252.230509749524</v>
      </c>
      <c r="W2139" s="1"/>
      <c r="X2139" s="1"/>
      <c r="Y2139" s="1"/>
      <c r="Z2139" s="1"/>
      <c r="AA2139" s="1"/>
      <c r="AB2139" s="1"/>
      <c r="AC2139" s="1"/>
      <c r="AD2139" s="1"/>
      <c r="AE2139" s="1"/>
      <c r="AF2139" s="1">
        <f t="shared" si="809"/>
        <v>7.608241679760569E-2</v>
      </c>
      <c r="AG2139" s="1"/>
      <c r="AH2139" s="1"/>
      <c r="AI2139" s="1"/>
      <c r="AJ2139" s="1"/>
      <c r="AK2139" s="1">
        <f t="shared" si="810"/>
        <v>0.29897919713472298</v>
      </c>
      <c r="AL2139" s="1"/>
      <c r="AM2139" s="1"/>
      <c r="AN2139" s="1"/>
      <c r="AO2139" s="1"/>
      <c r="AP2139" s="1">
        <f t="shared" si="803"/>
        <v>0</v>
      </c>
      <c r="AQ2139" s="1">
        <f t="shared" si="804"/>
        <v>683.75157052348789</v>
      </c>
      <c r="AR2139" s="1"/>
      <c r="AT2139">
        <f t="shared" si="805"/>
        <v>0</v>
      </c>
      <c r="AV2139">
        <f t="shared" si="806"/>
        <v>0</v>
      </c>
      <c r="AW2139">
        <f t="shared" si="807"/>
        <v>0</v>
      </c>
      <c r="AX2139">
        <f t="shared" si="808"/>
        <v>0</v>
      </c>
    </row>
    <row r="2140" spans="5:50" x14ac:dyDescent="0.35"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>
        <f t="shared" si="802"/>
        <v>252.230509749524</v>
      </c>
      <c r="W2140" s="1"/>
      <c r="X2140" s="1"/>
      <c r="Y2140" s="1"/>
      <c r="Z2140" s="1"/>
      <c r="AA2140" s="1"/>
      <c r="AB2140" s="1"/>
      <c r="AC2140" s="1"/>
      <c r="AD2140" s="1"/>
      <c r="AE2140" s="1"/>
      <c r="AF2140" s="1">
        <f t="shared" si="809"/>
        <v>7.608241679760569E-2</v>
      </c>
      <c r="AG2140" s="1"/>
      <c r="AH2140" s="1"/>
      <c r="AI2140" s="1"/>
      <c r="AJ2140" s="1"/>
      <c r="AK2140" s="1">
        <f t="shared" si="810"/>
        <v>0.29897919713472298</v>
      </c>
      <c r="AL2140" s="1"/>
      <c r="AM2140" s="1"/>
      <c r="AN2140" s="1"/>
      <c r="AO2140" s="1"/>
      <c r="AP2140" s="1">
        <f t="shared" si="803"/>
        <v>0</v>
      </c>
      <c r="AQ2140" s="1">
        <f t="shared" si="804"/>
        <v>683.75157052348789</v>
      </c>
      <c r="AR2140" s="1"/>
      <c r="AT2140">
        <f t="shared" si="805"/>
        <v>0</v>
      </c>
      <c r="AV2140">
        <f t="shared" si="806"/>
        <v>0</v>
      </c>
      <c r="AW2140">
        <f t="shared" si="807"/>
        <v>0</v>
      </c>
      <c r="AX2140">
        <f t="shared" si="808"/>
        <v>0</v>
      </c>
    </row>
    <row r="2141" spans="5:50" x14ac:dyDescent="0.35"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>
        <f t="shared" si="802"/>
        <v>252.230509749524</v>
      </c>
      <c r="W2141" s="1"/>
      <c r="X2141" s="1"/>
      <c r="Y2141" s="1"/>
      <c r="Z2141" s="1"/>
      <c r="AA2141" s="1"/>
      <c r="AB2141" s="1"/>
      <c r="AC2141" s="1"/>
      <c r="AD2141" s="1"/>
      <c r="AE2141" s="1"/>
      <c r="AF2141" s="1">
        <f t="shared" si="809"/>
        <v>7.608241679760569E-2</v>
      </c>
      <c r="AG2141" s="1"/>
      <c r="AH2141" s="1"/>
      <c r="AI2141" s="1"/>
      <c r="AJ2141" s="1"/>
      <c r="AK2141" s="1">
        <f t="shared" si="810"/>
        <v>0.29897919713472298</v>
      </c>
      <c r="AL2141" s="1"/>
      <c r="AM2141" s="1"/>
      <c r="AN2141" s="1"/>
      <c r="AO2141" s="1"/>
      <c r="AP2141" s="1">
        <f t="shared" si="803"/>
        <v>0</v>
      </c>
      <c r="AQ2141" s="1">
        <f t="shared" si="804"/>
        <v>683.75157052348789</v>
      </c>
      <c r="AR2141" s="1"/>
      <c r="AT2141">
        <f t="shared" si="805"/>
        <v>0</v>
      </c>
      <c r="AV2141">
        <f t="shared" si="806"/>
        <v>0</v>
      </c>
      <c r="AW2141">
        <f t="shared" si="807"/>
        <v>0</v>
      </c>
      <c r="AX2141">
        <f t="shared" si="808"/>
        <v>0</v>
      </c>
    </row>
    <row r="2142" spans="5:50" x14ac:dyDescent="0.35"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>
        <f t="shared" si="802"/>
        <v>252.230509749524</v>
      </c>
      <c r="W2142" s="1"/>
      <c r="X2142" s="1"/>
      <c r="Y2142" s="1"/>
      <c r="Z2142" s="1"/>
      <c r="AA2142" s="1"/>
      <c r="AB2142" s="1"/>
      <c r="AC2142" s="1"/>
      <c r="AD2142" s="1"/>
      <c r="AE2142" s="1"/>
      <c r="AF2142" s="1">
        <f t="shared" si="809"/>
        <v>7.608241679760569E-2</v>
      </c>
      <c r="AG2142" s="1"/>
      <c r="AH2142" s="1"/>
      <c r="AI2142" s="1"/>
      <c r="AJ2142" s="1"/>
      <c r="AK2142" s="1">
        <f t="shared" si="810"/>
        <v>0.29897919713472298</v>
      </c>
      <c r="AL2142" s="1"/>
      <c r="AM2142" s="1"/>
      <c r="AN2142" s="1"/>
      <c r="AO2142" s="1"/>
      <c r="AP2142" s="1">
        <f t="shared" si="803"/>
        <v>0</v>
      </c>
      <c r="AQ2142" s="1">
        <f t="shared" si="804"/>
        <v>683.75157052348789</v>
      </c>
      <c r="AR2142" s="1"/>
      <c r="AT2142">
        <f t="shared" si="805"/>
        <v>0</v>
      </c>
      <c r="AV2142">
        <f t="shared" si="806"/>
        <v>0</v>
      </c>
      <c r="AW2142">
        <f t="shared" si="807"/>
        <v>0</v>
      </c>
      <c r="AX2142">
        <f t="shared" si="808"/>
        <v>0</v>
      </c>
    </row>
    <row r="2143" spans="5:50" x14ac:dyDescent="0.35"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>
        <f t="shared" si="802"/>
        <v>252.230509749524</v>
      </c>
      <c r="W2143" s="1"/>
      <c r="X2143" s="1"/>
      <c r="Y2143" s="1"/>
      <c r="Z2143" s="1"/>
      <c r="AA2143" s="1"/>
      <c r="AB2143" s="1"/>
      <c r="AC2143" s="1"/>
      <c r="AD2143" s="1"/>
      <c r="AE2143" s="1"/>
      <c r="AF2143" s="1">
        <f t="shared" si="809"/>
        <v>7.608241679760569E-2</v>
      </c>
      <c r="AG2143" s="1"/>
      <c r="AH2143" s="1"/>
      <c r="AI2143" s="1"/>
      <c r="AJ2143" s="1"/>
      <c r="AK2143" s="1">
        <f t="shared" si="810"/>
        <v>0.29897919713472298</v>
      </c>
      <c r="AL2143" s="1"/>
      <c r="AM2143" s="1"/>
      <c r="AN2143" s="1"/>
      <c r="AO2143" s="1"/>
      <c r="AP2143" s="1">
        <f t="shared" si="803"/>
        <v>0</v>
      </c>
      <c r="AQ2143" s="1">
        <f t="shared" si="804"/>
        <v>683.75157052348789</v>
      </c>
      <c r="AR2143" s="1"/>
      <c r="AT2143">
        <f t="shared" si="805"/>
        <v>0</v>
      </c>
      <c r="AV2143">
        <f t="shared" si="806"/>
        <v>0</v>
      </c>
      <c r="AW2143">
        <f t="shared" si="807"/>
        <v>0</v>
      </c>
      <c r="AX2143">
        <f t="shared" si="808"/>
        <v>0</v>
      </c>
    </row>
    <row r="2144" spans="5:50" x14ac:dyDescent="0.35"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>
        <f t="shared" si="802"/>
        <v>252.230509749524</v>
      </c>
      <c r="W2144" s="1"/>
      <c r="X2144" s="1"/>
      <c r="Y2144" s="1"/>
      <c r="Z2144" s="1"/>
      <c r="AA2144" s="1"/>
      <c r="AB2144" s="1"/>
      <c r="AC2144" s="1"/>
      <c r="AD2144" s="1"/>
      <c r="AE2144" s="1"/>
      <c r="AF2144" s="1">
        <f t="shared" si="809"/>
        <v>7.608241679760569E-2</v>
      </c>
      <c r="AG2144" s="1"/>
      <c r="AH2144" s="1"/>
      <c r="AI2144" s="1"/>
      <c r="AJ2144" s="1"/>
      <c r="AK2144" s="1">
        <f t="shared" si="810"/>
        <v>0.29897919713472298</v>
      </c>
      <c r="AL2144" s="1"/>
      <c r="AM2144" s="1"/>
      <c r="AN2144" s="1"/>
      <c r="AO2144" s="1"/>
      <c r="AP2144" s="1">
        <f t="shared" si="803"/>
        <v>0</v>
      </c>
      <c r="AQ2144" s="1">
        <f t="shared" si="804"/>
        <v>683.75157052348789</v>
      </c>
      <c r="AR2144" s="1"/>
      <c r="AT2144">
        <f t="shared" si="805"/>
        <v>0</v>
      </c>
      <c r="AV2144">
        <f t="shared" si="806"/>
        <v>0</v>
      </c>
      <c r="AW2144">
        <f t="shared" si="807"/>
        <v>0</v>
      </c>
      <c r="AX2144">
        <f t="shared" si="808"/>
        <v>0</v>
      </c>
    </row>
    <row r="2145" spans="5:50" x14ac:dyDescent="0.35"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>
        <f t="shared" si="802"/>
        <v>252.230509749524</v>
      </c>
      <c r="W2145" s="1"/>
      <c r="X2145" s="1"/>
      <c r="Y2145" s="1"/>
      <c r="Z2145" s="1"/>
      <c r="AA2145" s="1"/>
      <c r="AB2145" s="1"/>
      <c r="AC2145" s="1"/>
      <c r="AD2145" s="1"/>
      <c r="AE2145" s="1"/>
      <c r="AF2145" s="1">
        <f t="shared" si="809"/>
        <v>7.608241679760569E-2</v>
      </c>
      <c r="AG2145" s="1"/>
      <c r="AH2145" s="1"/>
      <c r="AI2145" s="1"/>
      <c r="AJ2145" s="1"/>
      <c r="AK2145" s="1">
        <f t="shared" si="810"/>
        <v>0.29897919713472298</v>
      </c>
      <c r="AL2145" s="1"/>
      <c r="AM2145" s="1"/>
      <c r="AN2145" s="1"/>
      <c r="AO2145" s="1"/>
      <c r="AP2145" s="1">
        <f t="shared" si="803"/>
        <v>0</v>
      </c>
      <c r="AQ2145" s="1">
        <f t="shared" si="804"/>
        <v>683.75157052348789</v>
      </c>
      <c r="AR2145" s="1"/>
      <c r="AT2145">
        <f t="shared" si="805"/>
        <v>0</v>
      </c>
      <c r="AV2145">
        <f t="shared" si="806"/>
        <v>0</v>
      </c>
      <c r="AW2145">
        <f t="shared" si="807"/>
        <v>0</v>
      </c>
      <c r="AX2145">
        <f t="shared" si="808"/>
        <v>0</v>
      </c>
    </row>
    <row r="2146" spans="5:50" x14ac:dyDescent="0.35"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>
        <f t="shared" si="802"/>
        <v>252.230509749524</v>
      </c>
      <c r="W2146" s="1"/>
      <c r="X2146" s="1"/>
      <c r="Y2146" s="1"/>
      <c r="Z2146" s="1"/>
      <c r="AA2146" s="1"/>
      <c r="AB2146" s="1"/>
      <c r="AC2146" s="1"/>
      <c r="AD2146" s="1"/>
      <c r="AE2146" s="1"/>
      <c r="AF2146" s="1">
        <f t="shared" si="809"/>
        <v>7.608241679760569E-2</v>
      </c>
      <c r="AG2146" s="1"/>
      <c r="AH2146" s="1"/>
      <c r="AI2146" s="1"/>
      <c r="AJ2146" s="1"/>
      <c r="AK2146" s="1">
        <f t="shared" si="810"/>
        <v>0.29897919713472298</v>
      </c>
      <c r="AL2146" s="1"/>
      <c r="AM2146" s="1"/>
      <c r="AN2146" s="1"/>
      <c r="AO2146" s="1"/>
      <c r="AP2146" s="1">
        <f t="shared" si="803"/>
        <v>0</v>
      </c>
      <c r="AQ2146" s="1">
        <f t="shared" si="804"/>
        <v>683.75157052348789</v>
      </c>
      <c r="AR2146" s="1"/>
      <c r="AT2146">
        <f t="shared" si="805"/>
        <v>0</v>
      </c>
      <c r="AV2146">
        <f t="shared" si="806"/>
        <v>0</v>
      </c>
      <c r="AW2146">
        <f t="shared" si="807"/>
        <v>0</v>
      </c>
      <c r="AX2146">
        <f t="shared" si="808"/>
        <v>0</v>
      </c>
    </row>
    <row r="2147" spans="5:50" x14ac:dyDescent="0.35"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>
        <f t="shared" si="802"/>
        <v>252.230509749524</v>
      </c>
      <c r="W2147" s="1"/>
      <c r="X2147" s="1"/>
      <c r="Y2147" s="1"/>
      <c r="Z2147" s="1"/>
      <c r="AA2147" s="1"/>
      <c r="AB2147" s="1"/>
      <c r="AC2147" s="1"/>
      <c r="AD2147" s="1"/>
      <c r="AE2147" s="1"/>
      <c r="AF2147" s="1">
        <f t="shared" si="809"/>
        <v>7.608241679760569E-2</v>
      </c>
      <c r="AG2147" s="1"/>
      <c r="AH2147" s="1"/>
      <c r="AI2147" s="1"/>
      <c r="AJ2147" s="1"/>
      <c r="AK2147" s="1">
        <f t="shared" si="810"/>
        <v>0.29897919713472298</v>
      </c>
      <c r="AL2147" s="1"/>
      <c r="AM2147" s="1"/>
      <c r="AN2147" s="1"/>
      <c r="AO2147" s="1"/>
      <c r="AP2147" s="1">
        <f t="shared" si="803"/>
        <v>0</v>
      </c>
      <c r="AQ2147" s="1">
        <f t="shared" si="804"/>
        <v>683.75157052348789</v>
      </c>
      <c r="AR2147" s="1"/>
      <c r="AT2147">
        <f t="shared" si="805"/>
        <v>0</v>
      </c>
      <c r="AV2147">
        <f t="shared" si="806"/>
        <v>0</v>
      </c>
      <c r="AW2147">
        <f t="shared" si="807"/>
        <v>0</v>
      </c>
      <c r="AX2147">
        <f t="shared" si="808"/>
        <v>0</v>
      </c>
    </row>
    <row r="2148" spans="5:50" x14ac:dyDescent="0.35"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>
        <f t="shared" ref="V2148:V2211" si="811">MAX(0.3*$B$7, $B$7*(1 - $B$30*LN(1 + X2148))) + AJ2148</f>
        <v>252.230509749524</v>
      </c>
      <c r="W2148" s="1"/>
      <c r="X2148" s="1"/>
      <c r="Y2148" s="1"/>
      <c r="Z2148" s="1"/>
      <c r="AA2148" s="1"/>
      <c r="AB2148" s="1"/>
      <c r="AC2148" s="1"/>
      <c r="AD2148" s="1"/>
      <c r="AE2148" s="1"/>
      <c r="AF2148" s="1">
        <f t="shared" si="809"/>
        <v>7.608241679760569E-2</v>
      </c>
      <c r="AG2148" s="1"/>
      <c r="AH2148" s="1"/>
      <c r="AI2148" s="1"/>
      <c r="AJ2148" s="1"/>
      <c r="AK2148" s="1">
        <f t="shared" si="810"/>
        <v>0.29897919713472298</v>
      </c>
      <c r="AL2148" s="1"/>
      <c r="AM2148" s="1"/>
      <c r="AN2148" s="1"/>
      <c r="AO2148" s="1"/>
      <c r="AP2148" s="1">
        <f t="shared" ref="AP2148:AP2211" si="812">W2148*B$49*N2148</f>
        <v>0</v>
      </c>
      <c r="AQ2148" s="1">
        <f t="shared" ref="AQ2148:AQ2211" si="813">B$9*(AF2147/B$51)*(1 - B$31*MIN(1,U2148))</f>
        <v>683.75157052348789</v>
      </c>
      <c r="AR2148" s="1"/>
      <c r="AT2148">
        <f t="shared" ref="AT2148:AT2211" si="814">AP2148*B$50</f>
        <v>0</v>
      </c>
      <c r="AV2148">
        <f t="shared" ref="AV2148:AV2211" si="815">AT2148*Y2148</f>
        <v>0</v>
      </c>
      <c r="AW2148">
        <f t="shared" ref="AW2148:AW2211" si="816">AR2148*B$52+AV2148*B$53</f>
        <v>0</v>
      </c>
      <c r="AX2148">
        <f t="shared" ref="AX2148:AX2211" si="817">AX2147+AW2147*B$3</f>
        <v>0</v>
      </c>
    </row>
    <row r="2149" spans="5:50" x14ac:dyDescent="0.35"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>
        <f t="shared" si="811"/>
        <v>252.230509749524</v>
      </c>
      <c r="W2149" s="1"/>
      <c r="X2149" s="1"/>
      <c r="Y2149" s="1"/>
      <c r="Z2149" s="1"/>
      <c r="AA2149" s="1"/>
      <c r="AB2149" s="1"/>
      <c r="AC2149" s="1"/>
      <c r="AD2149" s="1"/>
      <c r="AE2149" s="1"/>
      <c r="AF2149" s="1">
        <f t="shared" si="809"/>
        <v>7.608241679760569E-2</v>
      </c>
      <c r="AG2149" s="1"/>
      <c r="AH2149" s="1"/>
      <c r="AI2149" s="1"/>
      <c r="AJ2149" s="1"/>
      <c r="AK2149" s="1">
        <f t="shared" si="810"/>
        <v>0.29897919713472298</v>
      </c>
      <c r="AL2149" s="1"/>
      <c r="AM2149" s="1"/>
      <c r="AN2149" s="1"/>
      <c r="AO2149" s="1"/>
      <c r="AP2149" s="1">
        <f t="shared" si="812"/>
        <v>0</v>
      </c>
      <c r="AQ2149" s="1">
        <f t="shared" si="813"/>
        <v>683.75157052348789</v>
      </c>
      <c r="AR2149" s="1"/>
      <c r="AT2149">
        <f t="shared" si="814"/>
        <v>0</v>
      </c>
      <c r="AV2149">
        <f t="shared" si="815"/>
        <v>0</v>
      </c>
      <c r="AW2149">
        <f t="shared" si="816"/>
        <v>0</v>
      </c>
      <c r="AX2149">
        <f t="shared" si="817"/>
        <v>0</v>
      </c>
    </row>
    <row r="2150" spans="5:50" x14ac:dyDescent="0.35"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>
        <f t="shared" si="811"/>
        <v>252.230509749524</v>
      </c>
      <c r="W2150" s="1"/>
      <c r="X2150" s="1"/>
      <c r="Y2150" s="1"/>
      <c r="Z2150" s="1"/>
      <c r="AA2150" s="1"/>
      <c r="AB2150" s="1"/>
      <c r="AC2150" s="1"/>
      <c r="AD2150" s="1"/>
      <c r="AE2150" s="1"/>
      <c r="AF2150" s="1">
        <f t="shared" si="809"/>
        <v>7.608241679760569E-2</v>
      </c>
      <c r="AG2150" s="1"/>
      <c r="AH2150" s="1"/>
      <c r="AI2150" s="1"/>
      <c r="AJ2150" s="1"/>
      <c r="AK2150" s="1">
        <f t="shared" si="810"/>
        <v>0.29897919713472298</v>
      </c>
      <c r="AL2150" s="1"/>
      <c r="AM2150" s="1"/>
      <c r="AN2150" s="1"/>
      <c r="AO2150" s="1"/>
      <c r="AP2150" s="1">
        <f t="shared" si="812"/>
        <v>0</v>
      </c>
      <c r="AQ2150" s="1">
        <f t="shared" si="813"/>
        <v>683.75157052348789</v>
      </c>
      <c r="AR2150" s="1"/>
      <c r="AT2150">
        <f t="shared" si="814"/>
        <v>0</v>
      </c>
      <c r="AV2150">
        <f t="shared" si="815"/>
        <v>0</v>
      </c>
      <c r="AW2150">
        <f t="shared" si="816"/>
        <v>0</v>
      </c>
      <c r="AX2150">
        <f t="shared" si="817"/>
        <v>0</v>
      </c>
    </row>
    <row r="2151" spans="5:50" x14ac:dyDescent="0.35"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>
        <f t="shared" si="811"/>
        <v>252.230509749524</v>
      </c>
      <c r="W2151" s="1"/>
      <c r="X2151" s="1"/>
      <c r="Y2151" s="1"/>
      <c r="Z2151" s="1"/>
      <c r="AA2151" s="1"/>
      <c r="AB2151" s="1"/>
      <c r="AC2151" s="1"/>
      <c r="AD2151" s="1"/>
      <c r="AE2151" s="1"/>
      <c r="AF2151" s="1">
        <f t="shared" si="809"/>
        <v>7.608241679760569E-2</v>
      </c>
      <c r="AG2151" s="1"/>
      <c r="AH2151" s="1"/>
      <c r="AI2151" s="1"/>
      <c r="AJ2151" s="1"/>
      <c r="AK2151" s="1">
        <f t="shared" si="810"/>
        <v>0.29897919713472298</v>
      </c>
      <c r="AL2151" s="1"/>
      <c r="AM2151" s="1"/>
      <c r="AN2151" s="1"/>
      <c r="AO2151" s="1"/>
      <c r="AP2151" s="1">
        <f t="shared" si="812"/>
        <v>0</v>
      </c>
      <c r="AQ2151" s="1">
        <f t="shared" si="813"/>
        <v>683.75157052348789</v>
      </c>
      <c r="AR2151" s="1"/>
      <c r="AT2151">
        <f t="shared" si="814"/>
        <v>0</v>
      </c>
      <c r="AV2151">
        <f t="shared" si="815"/>
        <v>0</v>
      </c>
      <c r="AW2151">
        <f t="shared" si="816"/>
        <v>0</v>
      </c>
      <c r="AX2151">
        <f t="shared" si="817"/>
        <v>0</v>
      </c>
    </row>
    <row r="2152" spans="5:50" x14ac:dyDescent="0.35"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>
        <f t="shared" si="811"/>
        <v>252.230509749524</v>
      </c>
      <c r="W2152" s="1"/>
      <c r="X2152" s="1"/>
      <c r="Y2152" s="1"/>
      <c r="Z2152" s="1"/>
      <c r="AA2152" s="1"/>
      <c r="AB2152" s="1"/>
      <c r="AC2152" s="1"/>
      <c r="AD2152" s="1"/>
      <c r="AE2152" s="1"/>
      <c r="AF2152" s="1">
        <f t="shared" si="809"/>
        <v>7.608241679760569E-2</v>
      </c>
      <c r="AG2152" s="1"/>
      <c r="AH2152" s="1"/>
      <c r="AI2152" s="1"/>
      <c r="AJ2152" s="1"/>
      <c r="AK2152" s="1">
        <f t="shared" si="810"/>
        <v>0.29897919713472298</v>
      </c>
      <c r="AL2152" s="1"/>
      <c r="AM2152" s="1"/>
      <c r="AN2152" s="1"/>
      <c r="AO2152" s="1"/>
      <c r="AP2152" s="1">
        <f t="shared" si="812"/>
        <v>0</v>
      </c>
      <c r="AQ2152" s="1">
        <f t="shared" si="813"/>
        <v>683.75157052348789</v>
      </c>
      <c r="AR2152" s="1"/>
      <c r="AT2152">
        <f t="shared" si="814"/>
        <v>0</v>
      </c>
      <c r="AV2152">
        <f t="shared" si="815"/>
        <v>0</v>
      </c>
      <c r="AW2152">
        <f t="shared" si="816"/>
        <v>0</v>
      </c>
      <c r="AX2152">
        <f t="shared" si="817"/>
        <v>0</v>
      </c>
    </row>
    <row r="2153" spans="5:50" x14ac:dyDescent="0.35"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>
        <f t="shared" si="811"/>
        <v>252.230509749524</v>
      </c>
      <c r="W2153" s="1"/>
      <c r="X2153" s="1"/>
      <c r="Y2153" s="1"/>
      <c r="Z2153" s="1"/>
      <c r="AA2153" s="1"/>
      <c r="AB2153" s="1"/>
      <c r="AC2153" s="1"/>
      <c r="AD2153" s="1"/>
      <c r="AE2153" s="1"/>
      <c r="AF2153" s="1">
        <f t="shared" si="809"/>
        <v>7.608241679760569E-2</v>
      </c>
      <c r="AG2153" s="1"/>
      <c r="AH2153" s="1"/>
      <c r="AI2153" s="1"/>
      <c r="AJ2153" s="1"/>
      <c r="AK2153" s="1">
        <f t="shared" si="810"/>
        <v>0.29897919713472298</v>
      </c>
      <c r="AL2153" s="1"/>
      <c r="AM2153" s="1"/>
      <c r="AN2153" s="1"/>
      <c r="AO2153" s="1"/>
      <c r="AP2153" s="1">
        <f t="shared" si="812"/>
        <v>0</v>
      </c>
      <c r="AQ2153" s="1">
        <f t="shared" si="813"/>
        <v>683.75157052348789</v>
      </c>
      <c r="AR2153" s="1"/>
      <c r="AT2153">
        <f t="shared" si="814"/>
        <v>0</v>
      </c>
      <c r="AV2153">
        <f t="shared" si="815"/>
        <v>0</v>
      </c>
      <c r="AW2153">
        <f t="shared" si="816"/>
        <v>0</v>
      </c>
      <c r="AX2153">
        <f t="shared" si="817"/>
        <v>0</v>
      </c>
    </row>
    <row r="2154" spans="5:50" x14ac:dyDescent="0.35"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>
        <f t="shared" si="811"/>
        <v>252.230509749524</v>
      </c>
      <c r="W2154" s="1"/>
      <c r="X2154" s="1"/>
      <c r="Y2154" s="1"/>
      <c r="Z2154" s="1"/>
      <c r="AA2154" s="1"/>
      <c r="AB2154" s="1"/>
      <c r="AC2154" s="1"/>
      <c r="AD2154" s="1"/>
      <c r="AE2154" s="1"/>
      <c r="AF2154" s="1">
        <f t="shared" si="809"/>
        <v>7.608241679760569E-2</v>
      </c>
      <c r="AG2154" s="1"/>
      <c r="AH2154" s="1"/>
      <c r="AI2154" s="1"/>
      <c r="AJ2154" s="1"/>
      <c r="AK2154" s="1">
        <f t="shared" si="810"/>
        <v>0.29897919713472298</v>
      </c>
      <c r="AL2154" s="1"/>
      <c r="AM2154" s="1"/>
      <c r="AN2154" s="1"/>
      <c r="AO2154" s="1"/>
      <c r="AP2154" s="1">
        <f t="shared" si="812"/>
        <v>0</v>
      </c>
      <c r="AQ2154" s="1">
        <f t="shared" si="813"/>
        <v>683.75157052348789</v>
      </c>
      <c r="AR2154" s="1"/>
      <c r="AT2154">
        <f t="shared" si="814"/>
        <v>0</v>
      </c>
      <c r="AV2154">
        <f t="shared" si="815"/>
        <v>0</v>
      </c>
      <c r="AW2154">
        <f t="shared" si="816"/>
        <v>0</v>
      </c>
      <c r="AX2154">
        <f t="shared" si="817"/>
        <v>0</v>
      </c>
    </row>
    <row r="2155" spans="5:50" x14ac:dyDescent="0.35"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>
        <f t="shared" si="811"/>
        <v>252.230509749524</v>
      </c>
      <c r="W2155" s="1"/>
      <c r="X2155" s="1"/>
      <c r="Y2155" s="1"/>
      <c r="Z2155" s="1"/>
      <c r="AA2155" s="1"/>
      <c r="AB2155" s="1"/>
      <c r="AC2155" s="1"/>
      <c r="AD2155" s="1"/>
      <c r="AE2155" s="1"/>
      <c r="AF2155" s="1">
        <f t="shared" si="809"/>
        <v>7.608241679760569E-2</v>
      </c>
      <c r="AG2155" s="1"/>
      <c r="AH2155" s="1"/>
      <c r="AI2155" s="1"/>
      <c r="AJ2155" s="1"/>
      <c r="AK2155" s="1">
        <f t="shared" si="810"/>
        <v>0.29897919713472298</v>
      </c>
      <c r="AL2155" s="1"/>
      <c r="AM2155" s="1"/>
      <c r="AN2155" s="1"/>
      <c r="AO2155" s="1"/>
      <c r="AP2155" s="1">
        <f t="shared" si="812"/>
        <v>0</v>
      </c>
      <c r="AQ2155" s="1">
        <f t="shared" si="813"/>
        <v>683.75157052348789</v>
      </c>
      <c r="AR2155" s="1"/>
      <c r="AT2155">
        <f t="shared" si="814"/>
        <v>0</v>
      </c>
      <c r="AV2155">
        <f t="shared" si="815"/>
        <v>0</v>
      </c>
      <c r="AW2155">
        <f t="shared" si="816"/>
        <v>0</v>
      </c>
      <c r="AX2155">
        <f t="shared" si="817"/>
        <v>0</v>
      </c>
    </row>
    <row r="2156" spans="5:50" x14ac:dyDescent="0.35"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>
        <f t="shared" si="811"/>
        <v>252.230509749524</v>
      </c>
      <c r="W2156" s="1"/>
      <c r="X2156" s="1"/>
      <c r="Y2156" s="1"/>
      <c r="Z2156" s="1"/>
      <c r="AA2156" s="1"/>
      <c r="AB2156" s="1"/>
      <c r="AC2156" s="1"/>
      <c r="AD2156" s="1"/>
      <c r="AE2156" s="1"/>
      <c r="AF2156" s="1">
        <f t="shared" si="809"/>
        <v>7.608241679760569E-2</v>
      </c>
      <c r="AG2156" s="1"/>
      <c r="AH2156" s="1"/>
      <c r="AI2156" s="1"/>
      <c r="AJ2156" s="1"/>
      <c r="AK2156" s="1">
        <f t="shared" si="810"/>
        <v>0.29897919713472298</v>
      </c>
      <c r="AL2156" s="1"/>
      <c r="AM2156" s="1"/>
      <c r="AN2156" s="1"/>
      <c r="AO2156" s="1"/>
      <c r="AP2156" s="1">
        <f t="shared" si="812"/>
        <v>0</v>
      </c>
      <c r="AQ2156" s="1">
        <f t="shared" si="813"/>
        <v>683.75157052348789</v>
      </c>
      <c r="AR2156" s="1"/>
      <c r="AT2156">
        <f t="shared" si="814"/>
        <v>0</v>
      </c>
      <c r="AV2156">
        <f t="shared" si="815"/>
        <v>0</v>
      </c>
      <c r="AW2156">
        <f t="shared" si="816"/>
        <v>0</v>
      </c>
      <c r="AX2156">
        <f t="shared" si="817"/>
        <v>0</v>
      </c>
    </row>
    <row r="2157" spans="5:50" x14ac:dyDescent="0.35"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>
        <f t="shared" si="811"/>
        <v>252.230509749524</v>
      </c>
      <c r="W2157" s="1"/>
      <c r="X2157" s="1"/>
      <c r="Y2157" s="1"/>
      <c r="Z2157" s="1"/>
      <c r="AA2157" s="1"/>
      <c r="AB2157" s="1"/>
      <c r="AC2157" s="1"/>
      <c r="AD2157" s="1"/>
      <c r="AE2157" s="1"/>
      <c r="AF2157" s="1">
        <f t="shared" si="809"/>
        <v>7.608241679760569E-2</v>
      </c>
      <c r="AG2157" s="1"/>
      <c r="AH2157" s="1"/>
      <c r="AI2157" s="1"/>
      <c r="AJ2157" s="1"/>
      <c r="AK2157" s="1">
        <f t="shared" si="810"/>
        <v>0.29897919713472298</v>
      </c>
      <c r="AL2157" s="1"/>
      <c r="AM2157" s="1"/>
      <c r="AN2157" s="1"/>
      <c r="AO2157" s="1"/>
      <c r="AP2157" s="1">
        <f t="shared" si="812"/>
        <v>0</v>
      </c>
      <c r="AQ2157" s="1">
        <f t="shared" si="813"/>
        <v>683.75157052348789</v>
      </c>
      <c r="AR2157" s="1"/>
      <c r="AT2157">
        <f t="shared" si="814"/>
        <v>0</v>
      </c>
      <c r="AV2157">
        <f t="shared" si="815"/>
        <v>0</v>
      </c>
      <c r="AW2157">
        <f t="shared" si="816"/>
        <v>0</v>
      </c>
      <c r="AX2157">
        <f t="shared" si="817"/>
        <v>0</v>
      </c>
    </row>
    <row r="2158" spans="5:50" x14ac:dyDescent="0.35"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>
        <f t="shared" si="811"/>
        <v>252.230509749524</v>
      </c>
      <c r="W2158" s="1"/>
      <c r="X2158" s="1"/>
      <c r="Y2158" s="1"/>
      <c r="Z2158" s="1"/>
      <c r="AA2158" s="1"/>
      <c r="AB2158" s="1"/>
      <c r="AC2158" s="1"/>
      <c r="AD2158" s="1"/>
      <c r="AE2158" s="1"/>
      <c r="AF2158" s="1">
        <f t="shared" si="809"/>
        <v>7.608241679760569E-2</v>
      </c>
      <c r="AG2158" s="1"/>
      <c r="AH2158" s="1"/>
      <c r="AI2158" s="1"/>
      <c r="AJ2158" s="1"/>
      <c r="AK2158" s="1">
        <f t="shared" si="810"/>
        <v>0.29897919713472298</v>
      </c>
      <c r="AL2158" s="1"/>
      <c r="AM2158" s="1"/>
      <c r="AN2158" s="1"/>
      <c r="AO2158" s="1"/>
      <c r="AP2158" s="1">
        <f t="shared" si="812"/>
        <v>0</v>
      </c>
      <c r="AQ2158" s="1">
        <f t="shared" si="813"/>
        <v>683.75157052348789</v>
      </c>
      <c r="AR2158" s="1"/>
      <c r="AT2158">
        <f t="shared" si="814"/>
        <v>0</v>
      </c>
      <c r="AV2158">
        <f t="shared" si="815"/>
        <v>0</v>
      </c>
      <c r="AW2158">
        <f t="shared" si="816"/>
        <v>0</v>
      </c>
      <c r="AX2158">
        <f t="shared" si="817"/>
        <v>0</v>
      </c>
    </row>
    <row r="2159" spans="5:50" x14ac:dyDescent="0.35"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>
        <f t="shared" si="811"/>
        <v>252.230509749524</v>
      </c>
      <c r="W2159" s="1"/>
      <c r="X2159" s="1"/>
      <c r="Y2159" s="1"/>
      <c r="Z2159" s="1"/>
      <c r="AA2159" s="1"/>
      <c r="AB2159" s="1"/>
      <c r="AC2159" s="1"/>
      <c r="AD2159" s="1"/>
      <c r="AE2159" s="1"/>
      <c r="AF2159" s="1">
        <f t="shared" si="809"/>
        <v>7.608241679760569E-2</v>
      </c>
      <c r="AG2159" s="1"/>
      <c r="AH2159" s="1"/>
      <c r="AI2159" s="1"/>
      <c r="AJ2159" s="1"/>
      <c r="AK2159" s="1">
        <f t="shared" si="810"/>
        <v>0.29897919713472298</v>
      </c>
      <c r="AL2159" s="1"/>
      <c r="AM2159" s="1"/>
      <c r="AN2159" s="1"/>
      <c r="AO2159" s="1"/>
      <c r="AP2159" s="1">
        <f t="shared" si="812"/>
        <v>0</v>
      </c>
      <c r="AQ2159" s="1">
        <f t="shared" si="813"/>
        <v>683.75157052348789</v>
      </c>
      <c r="AR2159" s="1"/>
      <c r="AT2159">
        <f t="shared" si="814"/>
        <v>0</v>
      </c>
      <c r="AV2159">
        <f t="shared" si="815"/>
        <v>0</v>
      </c>
      <c r="AW2159">
        <f t="shared" si="816"/>
        <v>0</v>
      </c>
      <c r="AX2159">
        <f t="shared" si="817"/>
        <v>0</v>
      </c>
    </row>
    <row r="2160" spans="5:50" x14ac:dyDescent="0.35"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>
        <f t="shared" si="811"/>
        <v>252.230509749524</v>
      </c>
      <c r="W2160" s="1"/>
      <c r="X2160" s="1"/>
      <c r="Y2160" s="1"/>
      <c r="Z2160" s="1"/>
      <c r="AA2160" s="1"/>
      <c r="AB2160" s="1"/>
      <c r="AC2160" s="1"/>
      <c r="AD2160" s="1"/>
      <c r="AE2160" s="1"/>
      <c r="AF2160" s="1">
        <f t="shared" si="809"/>
        <v>7.608241679760569E-2</v>
      </c>
      <c r="AG2160" s="1"/>
      <c r="AH2160" s="1"/>
      <c r="AI2160" s="1"/>
      <c r="AJ2160" s="1"/>
      <c r="AK2160" s="1">
        <f t="shared" si="810"/>
        <v>0.29897919713472298</v>
      </c>
      <c r="AL2160" s="1"/>
      <c r="AM2160" s="1"/>
      <c r="AN2160" s="1"/>
      <c r="AO2160" s="1"/>
      <c r="AP2160" s="1">
        <f t="shared" si="812"/>
        <v>0</v>
      </c>
      <c r="AQ2160" s="1">
        <f t="shared" si="813"/>
        <v>683.75157052348789</v>
      </c>
      <c r="AR2160" s="1"/>
      <c r="AT2160">
        <f t="shared" si="814"/>
        <v>0</v>
      </c>
      <c r="AV2160">
        <f t="shared" si="815"/>
        <v>0</v>
      </c>
      <c r="AW2160">
        <f t="shared" si="816"/>
        <v>0</v>
      </c>
      <c r="AX2160">
        <f t="shared" si="817"/>
        <v>0</v>
      </c>
    </row>
    <row r="2161" spans="5:50" x14ac:dyDescent="0.35"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>
        <f t="shared" si="811"/>
        <v>252.230509749524</v>
      </c>
      <c r="W2161" s="1"/>
      <c r="X2161" s="1"/>
      <c r="Y2161" s="1"/>
      <c r="Z2161" s="1"/>
      <c r="AA2161" s="1"/>
      <c r="AB2161" s="1"/>
      <c r="AC2161" s="1"/>
      <c r="AD2161" s="1"/>
      <c r="AE2161" s="1"/>
      <c r="AF2161" s="1">
        <f t="shared" si="809"/>
        <v>7.608241679760569E-2</v>
      </c>
      <c r="AG2161" s="1"/>
      <c r="AH2161" s="1"/>
      <c r="AI2161" s="1"/>
      <c r="AJ2161" s="1"/>
      <c r="AK2161" s="1">
        <f t="shared" si="810"/>
        <v>0.29897919713472298</v>
      </c>
      <c r="AL2161" s="1"/>
      <c r="AM2161" s="1"/>
      <c r="AN2161" s="1"/>
      <c r="AO2161" s="1"/>
      <c r="AP2161" s="1">
        <f t="shared" si="812"/>
        <v>0</v>
      </c>
      <c r="AQ2161" s="1">
        <f t="shared" si="813"/>
        <v>683.75157052348789</v>
      </c>
      <c r="AR2161" s="1"/>
      <c r="AT2161">
        <f t="shared" si="814"/>
        <v>0</v>
      </c>
      <c r="AV2161">
        <f t="shared" si="815"/>
        <v>0</v>
      </c>
      <c r="AW2161">
        <f t="shared" si="816"/>
        <v>0</v>
      </c>
      <c r="AX2161">
        <f t="shared" si="817"/>
        <v>0</v>
      </c>
    </row>
    <row r="2162" spans="5:50" x14ac:dyDescent="0.35"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>
        <f t="shared" si="811"/>
        <v>252.230509749524</v>
      </c>
      <c r="W2162" s="1"/>
      <c r="X2162" s="1"/>
      <c r="Y2162" s="1"/>
      <c r="Z2162" s="1"/>
      <c r="AA2162" s="1"/>
      <c r="AB2162" s="1"/>
      <c r="AC2162" s="1"/>
      <c r="AD2162" s="1"/>
      <c r="AE2162" s="1"/>
      <c r="AF2162" s="1">
        <f t="shared" si="809"/>
        <v>7.608241679760569E-2</v>
      </c>
      <c r="AG2162" s="1"/>
      <c r="AH2162" s="1"/>
      <c r="AI2162" s="1"/>
      <c r="AJ2162" s="1"/>
      <c r="AK2162" s="1">
        <f t="shared" si="810"/>
        <v>0.29897919713472298</v>
      </c>
      <c r="AL2162" s="1"/>
      <c r="AM2162" s="1"/>
      <c r="AN2162" s="1"/>
      <c r="AO2162" s="1"/>
      <c r="AP2162" s="1">
        <f t="shared" si="812"/>
        <v>0</v>
      </c>
      <c r="AQ2162" s="1">
        <f t="shared" si="813"/>
        <v>683.75157052348789</v>
      </c>
      <c r="AR2162" s="1"/>
      <c r="AT2162">
        <f t="shared" si="814"/>
        <v>0</v>
      </c>
      <c r="AV2162">
        <f t="shared" si="815"/>
        <v>0</v>
      </c>
      <c r="AW2162">
        <f t="shared" si="816"/>
        <v>0</v>
      </c>
      <c r="AX2162">
        <f t="shared" si="817"/>
        <v>0</v>
      </c>
    </row>
    <row r="2163" spans="5:50" x14ac:dyDescent="0.35"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>
        <f t="shared" si="811"/>
        <v>252.230509749524</v>
      </c>
      <c r="W2163" s="1"/>
      <c r="X2163" s="1"/>
      <c r="Y2163" s="1"/>
      <c r="Z2163" s="1"/>
      <c r="AA2163" s="1"/>
      <c r="AB2163" s="1"/>
      <c r="AC2163" s="1"/>
      <c r="AD2163" s="1"/>
      <c r="AE2163" s="1"/>
      <c r="AF2163" s="1">
        <f t="shared" si="809"/>
        <v>7.608241679760569E-2</v>
      </c>
      <c r="AG2163" s="1"/>
      <c r="AH2163" s="1"/>
      <c r="AI2163" s="1"/>
      <c r="AJ2163" s="1"/>
      <c r="AK2163" s="1">
        <f t="shared" si="810"/>
        <v>0.29897919713472298</v>
      </c>
      <c r="AL2163" s="1"/>
      <c r="AM2163" s="1"/>
      <c r="AN2163" s="1"/>
      <c r="AO2163" s="1"/>
      <c r="AP2163" s="1">
        <f t="shared" si="812"/>
        <v>0</v>
      </c>
      <c r="AQ2163" s="1">
        <f t="shared" si="813"/>
        <v>683.75157052348789</v>
      </c>
      <c r="AR2163" s="1"/>
      <c r="AT2163">
        <f t="shared" si="814"/>
        <v>0</v>
      </c>
      <c r="AV2163">
        <f t="shared" si="815"/>
        <v>0</v>
      </c>
      <c r="AW2163">
        <f t="shared" si="816"/>
        <v>0</v>
      </c>
      <c r="AX2163">
        <f t="shared" si="817"/>
        <v>0</v>
      </c>
    </row>
    <row r="2164" spans="5:50" x14ac:dyDescent="0.35"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>
        <f t="shared" si="811"/>
        <v>252.230509749524</v>
      </c>
      <c r="W2164" s="1"/>
      <c r="X2164" s="1"/>
      <c r="Y2164" s="1"/>
      <c r="Z2164" s="1"/>
      <c r="AA2164" s="1"/>
      <c r="AB2164" s="1"/>
      <c r="AC2164" s="1"/>
      <c r="AD2164" s="1"/>
      <c r="AE2164" s="1"/>
      <c r="AF2164" s="1">
        <f t="shared" si="809"/>
        <v>7.608241679760569E-2</v>
      </c>
      <c r="AG2164" s="1"/>
      <c r="AH2164" s="1"/>
      <c r="AI2164" s="1"/>
      <c r="AJ2164" s="1"/>
      <c r="AK2164" s="1">
        <f t="shared" si="810"/>
        <v>0.29897919713472298</v>
      </c>
      <c r="AL2164" s="1"/>
      <c r="AM2164" s="1"/>
      <c r="AN2164" s="1"/>
      <c r="AO2164" s="1"/>
      <c r="AP2164" s="1">
        <f t="shared" si="812"/>
        <v>0</v>
      </c>
      <c r="AQ2164" s="1">
        <f t="shared" si="813"/>
        <v>683.75157052348789</v>
      </c>
      <c r="AR2164" s="1"/>
      <c r="AT2164">
        <f t="shared" si="814"/>
        <v>0</v>
      </c>
      <c r="AV2164">
        <f t="shared" si="815"/>
        <v>0</v>
      </c>
      <c r="AW2164">
        <f t="shared" si="816"/>
        <v>0</v>
      </c>
      <c r="AX2164">
        <f t="shared" si="817"/>
        <v>0</v>
      </c>
    </row>
    <row r="2165" spans="5:50" x14ac:dyDescent="0.35"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>
        <f t="shared" si="811"/>
        <v>252.230509749524</v>
      </c>
      <c r="W2165" s="1"/>
      <c r="X2165" s="1"/>
      <c r="Y2165" s="1"/>
      <c r="Z2165" s="1"/>
      <c r="AA2165" s="1"/>
      <c r="AB2165" s="1"/>
      <c r="AC2165" s="1"/>
      <c r="AD2165" s="1"/>
      <c r="AE2165" s="1"/>
      <c r="AF2165" s="1">
        <f t="shared" si="809"/>
        <v>7.608241679760569E-2</v>
      </c>
      <c r="AG2165" s="1"/>
      <c r="AH2165" s="1"/>
      <c r="AI2165" s="1"/>
      <c r="AJ2165" s="1"/>
      <c r="AK2165" s="1">
        <f t="shared" si="810"/>
        <v>0.29897919713472298</v>
      </c>
      <c r="AL2165" s="1"/>
      <c r="AM2165" s="1"/>
      <c r="AN2165" s="1"/>
      <c r="AO2165" s="1"/>
      <c r="AP2165" s="1">
        <f t="shared" si="812"/>
        <v>0</v>
      </c>
      <c r="AQ2165" s="1">
        <f t="shared" si="813"/>
        <v>683.75157052348789</v>
      </c>
      <c r="AR2165" s="1"/>
      <c r="AT2165">
        <f t="shared" si="814"/>
        <v>0</v>
      </c>
      <c r="AV2165">
        <f t="shared" si="815"/>
        <v>0</v>
      </c>
      <c r="AW2165">
        <f t="shared" si="816"/>
        <v>0</v>
      </c>
      <c r="AX2165">
        <f t="shared" si="817"/>
        <v>0</v>
      </c>
    </row>
    <row r="2166" spans="5:50" x14ac:dyDescent="0.35"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>
        <f t="shared" si="811"/>
        <v>252.230509749524</v>
      </c>
      <c r="W2166" s="1"/>
      <c r="X2166" s="1"/>
      <c r="Y2166" s="1"/>
      <c r="Z2166" s="1"/>
      <c r="AA2166" s="1"/>
      <c r="AB2166" s="1"/>
      <c r="AC2166" s="1"/>
      <c r="AD2166" s="1"/>
      <c r="AE2166" s="1"/>
      <c r="AF2166" s="1">
        <f t="shared" si="809"/>
        <v>7.608241679760569E-2</v>
      </c>
      <c r="AG2166" s="1"/>
      <c r="AH2166" s="1"/>
      <c r="AI2166" s="1"/>
      <c r="AJ2166" s="1"/>
      <c r="AK2166" s="1">
        <f t="shared" si="810"/>
        <v>0.29897919713472298</v>
      </c>
      <c r="AL2166" s="1"/>
      <c r="AM2166" s="1"/>
      <c r="AN2166" s="1"/>
      <c r="AO2166" s="1"/>
      <c r="AP2166" s="1">
        <f t="shared" si="812"/>
        <v>0</v>
      </c>
      <c r="AQ2166" s="1">
        <f t="shared" si="813"/>
        <v>683.75157052348789</v>
      </c>
      <c r="AR2166" s="1"/>
      <c r="AT2166">
        <f t="shared" si="814"/>
        <v>0</v>
      </c>
      <c r="AV2166">
        <f t="shared" si="815"/>
        <v>0</v>
      </c>
      <c r="AW2166">
        <f t="shared" si="816"/>
        <v>0</v>
      </c>
      <c r="AX2166">
        <f t="shared" si="817"/>
        <v>0</v>
      </c>
    </row>
    <row r="2167" spans="5:50" x14ac:dyDescent="0.35"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>
        <f t="shared" si="811"/>
        <v>252.230509749524</v>
      </c>
      <c r="W2167" s="1"/>
      <c r="X2167" s="1"/>
      <c r="Y2167" s="1"/>
      <c r="Z2167" s="1"/>
      <c r="AA2167" s="1"/>
      <c r="AB2167" s="1"/>
      <c r="AC2167" s="1"/>
      <c r="AD2167" s="1"/>
      <c r="AE2167" s="1"/>
      <c r="AF2167" s="1">
        <f t="shared" si="809"/>
        <v>7.608241679760569E-2</v>
      </c>
      <c r="AG2167" s="1"/>
      <c r="AH2167" s="1"/>
      <c r="AI2167" s="1"/>
      <c r="AJ2167" s="1"/>
      <c r="AK2167" s="1">
        <f t="shared" si="810"/>
        <v>0.29897919713472298</v>
      </c>
      <c r="AL2167" s="1"/>
      <c r="AM2167" s="1"/>
      <c r="AN2167" s="1"/>
      <c r="AO2167" s="1"/>
      <c r="AP2167" s="1">
        <f t="shared" si="812"/>
        <v>0</v>
      </c>
      <c r="AQ2167" s="1">
        <f t="shared" si="813"/>
        <v>683.75157052348789</v>
      </c>
      <c r="AR2167" s="1"/>
      <c r="AT2167">
        <f t="shared" si="814"/>
        <v>0</v>
      </c>
      <c r="AV2167">
        <f t="shared" si="815"/>
        <v>0</v>
      </c>
      <c r="AW2167">
        <f t="shared" si="816"/>
        <v>0</v>
      </c>
      <c r="AX2167">
        <f t="shared" si="817"/>
        <v>0</v>
      </c>
    </row>
    <row r="2168" spans="5:50" x14ac:dyDescent="0.35"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>
        <f t="shared" si="811"/>
        <v>252.230509749524</v>
      </c>
      <c r="W2168" s="1"/>
      <c r="X2168" s="1"/>
      <c r="Y2168" s="1"/>
      <c r="Z2168" s="1"/>
      <c r="AA2168" s="1"/>
      <c r="AB2168" s="1"/>
      <c r="AC2168" s="1"/>
      <c r="AD2168" s="1"/>
      <c r="AE2168" s="1"/>
      <c r="AF2168" s="1">
        <f t="shared" si="809"/>
        <v>7.608241679760569E-2</v>
      </c>
      <c r="AG2168" s="1"/>
      <c r="AH2168" s="1"/>
      <c r="AI2168" s="1"/>
      <c r="AJ2168" s="1"/>
      <c r="AK2168" s="1">
        <f t="shared" si="810"/>
        <v>0.29897919713472298</v>
      </c>
      <c r="AL2168" s="1"/>
      <c r="AM2168" s="1"/>
      <c r="AN2168" s="1"/>
      <c r="AO2168" s="1"/>
      <c r="AP2168" s="1">
        <f t="shared" si="812"/>
        <v>0</v>
      </c>
      <c r="AQ2168" s="1">
        <f t="shared" si="813"/>
        <v>683.75157052348789</v>
      </c>
      <c r="AR2168" s="1"/>
      <c r="AT2168">
        <f t="shared" si="814"/>
        <v>0</v>
      </c>
      <c r="AV2168">
        <f t="shared" si="815"/>
        <v>0</v>
      </c>
      <c r="AW2168">
        <f t="shared" si="816"/>
        <v>0</v>
      </c>
      <c r="AX2168">
        <f t="shared" si="817"/>
        <v>0</v>
      </c>
    </row>
    <row r="2169" spans="5:50" x14ac:dyDescent="0.35"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>
        <f t="shared" si="811"/>
        <v>252.230509749524</v>
      </c>
      <c r="W2169" s="1"/>
      <c r="X2169" s="1"/>
      <c r="Y2169" s="1"/>
      <c r="Z2169" s="1"/>
      <c r="AA2169" s="1"/>
      <c r="AB2169" s="1"/>
      <c r="AC2169" s="1"/>
      <c r="AD2169" s="1"/>
      <c r="AE2169" s="1"/>
      <c r="AF2169" s="1">
        <f t="shared" si="809"/>
        <v>7.608241679760569E-2</v>
      </c>
      <c r="AG2169" s="1"/>
      <c r="AH2169" s="1"/>
      <c r="AI2169" s="1"/>
      <c r="AJ2169" s="1"/>
      <c r="AK2169" s="1">
        <f t="shared" si="810"/>
        <v>0.29897919713472298</v>
      </c>
      <c r="AL2169" s="1"/>
      <c r="AM2169" s="1"/>
      <c r="AN2169" s="1"/>
      <c r="AO2169" s="1"/>
      <c r="AP2169" s="1">
        <f t="shared" si="812"/>
        <v>0</v>
      </c>
      <c r="AQ2169" s="1">
        <f t="shared" si="813"/>
        <v>683.75157052348789</v>
      </c>
      <c r="AR2169" s="1"/>
      <c r="AT2169">
        <f t="shared" si="814"/>
        <v>0</v>
      </c>
      <c r="AV2169">
        <f t="shared" si="815"/>
        <v>0</v>
      </c>
      <c r="AW2169">
        <f t="shared" si="816"/>
        <v>0</v>
      </c>
      <c r="AX2169">
        <f t="shared" si="817"/>
        <v>0</v>
      </c>
    </row>
    <row r="2170" spans="5:50" x14ac:dyDescent="0.35"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>
        <f t="shared" si="811"/>
        <v>252.230509749524</v>
      </c>
      <c r="W2170" s="1"/>
      <c r="X2170" s="1"/>
      <c r="Y2170" s="1"/>
      <c r="Z2170" s="1"/>
      <c r="AA2170" s="1"/>
      <c r="AB2170" s="1"/>
      <c r="AC2170" s="1"/>
      <c r="AD2170" s="1"/>
      <c r="AE2170" s="1"/>
      <c r="AF2170" s="1">
        <f t="shared" si="809"/>
        <v>7.608241679760569E-2</v>
      </c>
      <c r="AG2170" s="1"/>
      <c r="AH2170" s="1"/>
      <c r="AI2170" s="1"/>
      <c r="AJ2170" s="1"/>
      <c r="AK2170" s="1">
        <f t="shared" si="810"/>
        <v>0.29897919713472298</v>
      </c>
      <c r="AL2170" s="1"/>
      <c r="AM2170" s="1"/>
      <c r="AN2170" s="1"/>
      <c r="AO2170" s="1"/>
      <c r="AP2170" s="1">
        <f t="shared" si="812"/>
        <v>0</v>
      </c>
      <c r="AQ2170" s="1">
        <f t="shared" si="813"/>
        <v>683.75157052348789</v>
      </c>
      <c r="AR2170" s="1"/>
      <c r="AT2170">
        <f t="shared" si="814"/>
        <v>0</v>
      </c>
      <c r="AV2170">
        <f t="shared" si="815"/>
        <v>0</v>
      </c>
      <c r="AW2170">
        <f t="shared" si="816"/>
        <v>0</v>
      </c>
      <c r="AX2170">
        <f t="shared" si="817"/>
        <v>0</v>
      </c>
    </row>
    <row r="2171" spans="5:50" x14ac:dyDescent="0.35"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>
        <f t="shared" si="811"/>
        <v>252.230509749524</v>
      </c>
      <c r="W2171" s="1"/>
      <c r="X2171" s="1"/>
      <c r="Y2171" s="1"/>
      <c r="Z2171" s="1"/>
      <c r="AA2171" s="1"/>
      <c r="AB2171" s="1"/>
      <c r="AC2171" s="1"/>
      <c r="AD2171" s="1"/>
      <c r="AE2171" s="1"/>
      <c r="AF2171" s="1">
        <f t="shared" si="809"/>
        <v>7.608241679760569E-2</v>
      </c>
      <c r="AG2171" s="1"/>
      <c r="AH2171" s="1"/>
      <c r="AI2171" s="1"/>
      <c r="AJ2171" s="1"/>
      <c r="AK2171" s="1">
        <f t="shared" si="810"/>
        <v>0.29897919713472298</v>
      </c>
      <c r="AL2171" s="1"/>
      <c r="AM2171" s="1"/>
      <c r="AN2171" s="1"/>
      <c r="AO2171" s="1"/>
      <c r="AP2171" s="1">
        <f t="shared" si="812"/>
        <v>0</v>
      </c>
      <c r="AQ2171" s="1">
        <f t="shared" si="813"/>
        <v>683.75157052348789</v>
      </c>
      <c r="AR2171" s="1"/>
      <c r="AT2171">
        <f t="shared" si="814"/>
        <v>0</v>
      </c>
      <c r="AV2171">
        <f t="shared" si="815"/>
        <v>0</v>
      </c>
      <c r="AW2171">
        <f t="shared" si="816"/>
        <v>0</v>
      </c>
      <c r="AX2171">
        <f t="shared" si="817"/>
        <v>0</v>
      </c>
    </row>
    <row r="2172" spans="5:50" x14ac:dyDescent="0.35"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>
        <f t="shared" si="811"/>
        <v>252.230509749524</v>
      </c>
      <c r="W2172" s="1"/>
      <c r="X2172" s="1"/>
      <c r="Y2172" s="1"/>
      <c r="Z2172" s="1"/>
      <c r="AA2172" s="1"/>
      <c r="AB2172" s="1"/>
      <c r="AC2172" s="1"/>
      <c r="AD2172" s="1"/>
      <c r="AE2172" s="1"/>
      <c r="AF2172" s="1">
        <f t="shared" si="809"/>
        <v>7.608241679760569E-2</v>
      </c>
      <c r="AG2172" s="1"/>
      <c r="AH2172" s="1"/>
      <c r="AI2172" s="1"/>
      <c r="AJ2172" s="1"/>
      <c r="AK2172" s="1">
        <f t="shared" si="810"/>
        <v>0.29897919713472298</v>
      </c>
      <c r="AL2172" s="1"/>
      <c r="AM2172" s="1"/>
      <c r="AN2172" s="1"/>
      <c r="AO2172" s="1"/>
      <c r="AP2172" s="1">
        <f t="shared" si="812"/>
        <v>0</v>
      </c>
      <c r="AQ2172" s="1">
        <f t="shared" si="813"/>
        <v>683.75157052348789</v>
      </c>
      <c r="AR2172" s="1"/>
      <c r="AT2172">
        <f t="shared" si="814"/>
        <v>0</v>
      </c>
      <c r="AV2172">
        <f t="shared" si="815"/>
        <v>0</v>
      </c>
      <c r="AW2172">
        <f t="shared" si="816"/>
        <v>0</v>
      </c>
      <c r="AX2172">
        <f t="shared" si="817"/>
        <v>0</v>
      </c>
    </row>
    <row r="2173" spans="5:50" x14ac:dyDescent="0.35"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>
        <f t="shared" si="811"/>
        <v>252.230509749524</v>
      </c>
      <c r="W2173" s="1"/>
      <c r="X2173" s="1"/>
      <c r="Y2173" s="1"/>
      <c r="Z2173" s="1"/>
      <c r="AA2173" s="1"/>
      <c r="AB2173" s="1"/>
      <c r="AC2173" s="1"/>
      <c r="AD2173" s="1"/>
      <c r="AE2173" s="1"/>
      <c r="AF2173" s="1">
        <f t="shared" si="809"/>
        <v>7.608241679760569E-2</v>
      </c>
      <c r="AG2173" s="1"/>
      <c r="AH2173" s="1"/>
      <c r="AI2173" s="1"/>
      <c r="AJ2173" s="1"/>
      <c r="AK2173" s="1">
        <f t="shared" si="810"/>
        <v>0.29897919713472298</v>
      </c>
      <c r="AL2173" s="1"/>
      <c r="AM2173" s="1"/>
      <c r="AN2173" s="1"/>
      <c r="AO2173" s="1"/>
      <c r="AP2173" s="1">
        <f t="shared" si="812"/>
        <v>0</v>
      </c>
      <c r="AQ2173" s="1">
        <f t="shared" si="813"/>
        <v>683.75157052348789</v>
      </c>
      <c r="AR2173" s="1"/>
      <c r="AT2173">
        <f t="shared" si="814"/>
        <v>0</v>
      </c>
      <c r="AV2173">
        <f t="shared" si="815"/>
        <v>0</v>
      </c>
      <c r="AW2173">
        <f t="shared" si="816"/>
        <v>0</v>
      </c>
      <c r="AX2173">
        <f t="shared" si="817"/>
        <v>0</v>
      </c>
    </row>
    <row r="2174" spans="5:50" x14ac:dyDescent="0.35"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>
        <f t="shared" si="811"/>
        <v>252.230509749524</v>
      </c>
      <c r="W2174" s="1"/>
      <c r="X2174" s="1"/>
      <c r="Y2174" s="1"/>
      <c r="Z2174" s="1"/>
      <c r="AA2174" s="1"/>
      <c r="AB2174" s="1"/>
      <c r="AC2174" s="1"/>
      <c r="AD2174" s="1"/>
      <c r="AE2174" s="1"/>
      <c r="AF2174" s="1">
        <f t="shared" si="809"/>
        <v>7.608241679760569E-2</v>
      </c>
      <c r="AG2174" s="1"/>
      <c r="AH2174" s="1"/>
      <c r="AI2174" s="1"/>
      <c r="AJ2174" s="1"/>
      <c r="AK2174" s="1">
        <f t="shared" si="810"/>
        <v>0.29897919713472298</v>
      </c>
      <c r="AL2174" s="1"/>
      <c r="AM2174" s="1"/>
      <c r="AN2174" s="1"/>
      <c r="AO2174" s="1"/>
      <c r="AP2174" s="1">
        <f t="shared" si="812"/>
        <v>0</v>
      </c>
      <c r="AQ2174" s="1">
        <f t="shared" si="813"/>
        <v>683.75157052348789</v>
      </c>
      <c r="AR2174" s="1"/>
      <c r="AT2174">
        <f t="shared" si="814"/>
        <v>0</v>
      </c>
      <c r="AV2174">
        <f t="shared" si="815"/>
        <v>0</v>
      </c>
      <c r="AW2174">
        <f t="shared" si="816"/>
        <v>0</v>
      </c>
      <c r="AX2174">
        <f t="shared" si="817"/>
        <v>0</v>
      </c>
    </row>
    <row r="2175" spans="5:50" x14ac:dyDescent="0.35"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>
        <f t="shared" si="811"/>
        <v>252.230509749524</v>
      </c>
      <c r="W2175" s="1"/>
      <c r="X2175" s="1"/>
      <c r="Y2175" s="1"/>
      <c r="Z2175" s="1"/>
      <c r="AA2175" s="1"/>
      <c r="AB2175" s="1"/>
      <c r="AC2175" s="1"/>
      <c r="AD2175" s="1"/>
      <c r="AE2175" s="1"/>
      <c r="AF2175" s="1">
        <f t="shared" si="809"/>
        <v>7.608241679760569E-2</v>
      </c>
      <c r="AG2175" s="1"/>
      <c r="AH2175" s="1"/>
      <c r="AI2175" s="1"/>
      <c r="AJ2175" s="1"/>
      <c r="AK2175" s="1">
        <f t="shared" si="810"/>
        <v>0.29897919713472298</v>
      </c>
      <c r="AL2175" s="1"/>
      <c r="AM2175" s="1"/>
      <c r="AN2175" s="1"/>
      <c r="AO2175" s="1"/>
      <c r="AP2175" s="1">
        <f t="shared" si="812"/>
        <v>0</v>
      </c>
      <c r="AQ2175" s="1">
        <f t="shared" si="813"/>
        <v>683.75157052348789</v>
      </c>
      <c r="AR2175" s="1"/>
      <c r="AT2175">
        <f t="shared" si="814"/>
        <v>0</v>
      </c>
      <c r="AV2175">
        <f t="shared" si="815"/>
        <v>0</v>
      </c>
      <c r="AW2175">
        <f t="shared" si="816"/>
        <v>0</v>
      </c>
      <c r="AX2175">
        <f t="shared" si="817"/>
        <v>0</v>
      </c>
    </row>
    <row r="2176" spans="5:50" x14ac:dyDescent="0.35"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>
        <f t="shared" si="811"/>
        <v>252.230509749524</v>
      </c>
      <c r="W2176" s="1"/>
      <c r="X2176" s="1"/>
      <c r="Y2176" s="1"/>
      <c r="Z2176" s="1"/>
      <c r="AA2176" s="1"/>
      <c r="AB2176" s="1"/>
      <c r="AC2176" s="1"/>
      <c r="AD2176" s="1"/>
      <c r="AE2176" s="1"/>
      <c r="AF2176" s="1">
        <f t="shared" si="809"/>
        <v>7.608241679760569E-2</v>
      </c>
      <c r="AG2176" s="1"/>
      <c r="AH2176" s="1"/>
      <c r="AI2176" s="1"/>
      <c r="AJ2176" s="1"/>
      <c r="AK2176" s="1">
        <f t="shared" si="810"/>
        <v>0.29897919713472298</v>
      </c>
      <c r="AL2176" s="1"/>
      <c r="AM2176" s="1"/>
      <c r="AN2176" s="1"/>
      <c r="AO2176" s="1"/>
      <c r="AP2176" s="1">
        <f t="shared" si="812"/>
        <v>0</v>
      </c>
      <c r="AQ2176" s="1">
        <f t="shared" si="813"/>
        <v>683.75157052348789</v>
      </c>
      <c r="AR2176" s="1"/>
      <c r="AT2176">
        <f t="shared" si="814"/>
        <v>0</v>
      </c>
      <c r="AV2176">
        <f t="shared" si="815"/>
        <v>0</v>
      </c>
      <c r="AW2176">
        <f t="shared" si="816"/>
        <v>0</v>
      </c>
      <c r="AX2176">
        <f t="shared" si="817"/>
        <v>0</v>
      </c>
    </row>
    <row r="2177" spans="5:50" x14ac:dyDescent="0.35"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>
        <f t="shared" si="811"/>
        <v>252.230509749524</v>
      </c>
      <c r="W2177" s="1"/>
      <c r="X2177" s="1"/>
      <c r="Y2177" s="1"/>
      <c r="Z2177" s="1"/>
      <c r="AA2177" s="1"/>
      <c r="AB2177" s="1"/>
      <c r="AC2177" s="1"/>
      <c r="AD2177" s="1"/>
      <c r="AE2177" s="1"/>
      <c r="AF2177" s="1">
        <f t="shared" si="809"/>
        <v>7.608241679760569E-2</v>
      </c>
      <c r="AG2177" s="1"/>
      <c r="AH2177" s="1"/>
      <c r="AI2177" s="1"/>
      <c r="AJ2177" s="1"/>
      <c r="AK2177" s="1">
        <f t="shared" si="810"/>
        <v>0.29897919713472298</v>
      </c>
      <c r="AL2177" s="1"/>
      <c r="AM2177" s="1"/>
      <c r="AN2177" s="1"/>
      <c r="AO2177" s="1"/>
      <c r="AP2177" s="1">
        <f t="shared" si="812"/>
        <v>0</v>
      </c>
      <c r="AQ2177" s="1">
        <f t="shared" si="813"/>
        <v>683.75157052348789</v>
      </c>
      <c r="AR2177" s="1"/>
      <c r="AT2177">
        <f t="shared" si="814"/>
        <v>0</v>
      </c>
      <c r="AV2177">
        <f t="shared" si="815"/>
        <v>0</v>
      </c>
      <c r="AW2177">
        <f t="shared" si="816"/>
        <v>0</v>
      </c>
      <c r="AX2177">
        <f t="shared" si="817"/>
        <v>0</v>
      </c>
    </row>
    <row r="2178" spans="5:50" x14ac:dyDescent="0.35"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>
        <f t="shared" si="811"/>
        <v>252.230509749524</v>
      </c>
      <c r="W2178" s="1"/>
      <c r="X2178" s="1"/>
      <c r="Y2178" s="1"/>
      <c r="Z2178" s="1"/>
      <c r="AA2178" s="1"/>
      <c r="AB2178" s="1"/>
      <c r="AC2178" s="1"/>
      <c r="AD2178" s="1"/>
      <c r="AE2178" s="1"/>
      <c r="AF2178" s="1">
        <f t="shared" si="809"/>
        <v>7.608241679760569E-2</v>
      </c>
      <c r="AG2178" s="1"/>
      <c r="AH2178" s="1"/>
      <c r="AI2178" s="1"/>
      <c r="AJ2178" s="1"/>
      <c r="AK2178" s="1">
        <f t="shared" si="810"/>
        <v>0.29897919713472298</v>
      </c>
      <c r="AL2178" s="1"/>
      <c r="AM2178" s="1"/>
      <c r="AN2178" s="1"/>
      <c r="AO2178" s="1"/>
      <c r="AP2178" s="1">
        <f t="shared" si="812"/>
        <v>0</v>
      </c>
      <c r="AQ2178" s="1">
        <f t="shared" si="813"/>
        <v>683.75157052348789</v>
      </c>
      <c r="AR2178" s="1"/>
      <c r="AT2178">
        <f t="shared" si="814"/>
        <v>0</v>
      </c>
      <c r="AV2178">
        <f t="shared" si="815"/>
        <v>0</v>
      </c>
      <c r="AW2178">
        <f t="shared" si="816"/>
        <v>0</v>
      </c>
      <c r="AX2178">
        <f t="shared" si="817"/>
        <v>0</v>
      </c>
    </row>
    <row r="2179" spans="5:50" x14ac:dyDescent="0.35"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>
        <f t="shared" si="811"/>
        <v>252.230509749524</v>
      </c>
      <c r="W2179" s="1"/>
      <c r="X2179" s="1"/>
      <c r="Y2179" s="1"/>
      <c r="Z2179" s="1"/>
      <c r="AA2179" s="1"/>
      <c r="AB2179" s="1"/>
      <c r="AC2179" s="1"/>
      <c r="AD2179" s="1"/>
      <c r="AE2179" s="1"/>
      <c r="AF2179" s="1">
        <f t="shared" ref="AF2179:AF2242" si="818">0.8*AF2178+0.2*MIN(1.5*B$51,MAX(0.5*B$51,V2179*B$18/(B$18-1)))</f>
        <v>7.608241679760569E-2</v>
      </c>
      <c r="AG2179" s="1"/>
      <c r="AH2179" s="1"/>
      <c r="AI2179" s="1"/>
      <c r="AJ2179" s="1"/>
      <c r="AK2179" s="1">
        <f t="shared" ref="AK2179:AK2242" si="819">$B$8*(1 + $B$54*LN(1 + AR2179/$B$10))</f>
        <v>0.29897919713472298</v>
      </c>
      <c r="AL2179" s="1"/>
      <c r="AM2179" s="1"/>
      <c r="AN2179" s="1"/>
      <c r="AO2179" s="1"/>
      <c r="AP2179" s="1">
        <f t="shared" si="812"/>
        <v>0</v>
      </c>
      <c r="AQ2179" s="1">
        <f t="shared" si="813"/>
        <v>683.75157052348789</v>
      </c>
      <c r="AR2179" s="1"/>
      <c r="AT2179">
        <f t="shared" si="814"/>
        <v>0</v>
      </c>
      <c r="AV2179">
        <f t="shared" si="815"/>
        <v>0</v>
      </c>
      <c r="AW2179">
        <f t="shared" si="816"/>
        <v>0</v>
      </c>
      <c r="AX2179">
        <f t="shared" si="817"/>
        <v>0</v>
      </c>
    </row>
    <row r="2180" spans="5:50" x14ac:dyDescent="0.35"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>
        <f t="shared" si="811"/>
        <v>252.230509749524</v>
      </c>
      <c r="W2180" s="1"/>
      <c r="X2180" s="1"/>
      <c r="Y2180" s="1"/>
      <c r="Z2180" s="1"/>
      <c r="AA2180" s="1"/>
      <c r="AB2180" s="1"/>
      <c r="AC2180" s="1"/>
      <c r="AD2180" s="1"/>
      <c r="AE2180" s="1"/>
      <c r="AF2180" s="1">
        <f t="shared" si="818"/>
        <v>7.608241679760569E-2</v>
      </c>
      <c r="AG2180" s="1"/>
      <c r="AH2180" s="1"/>
      <c r="AI2180" s="1"/>
      <c r="AJ2180" s="1"/>
      <c r="AK2180" s="1">
        <f t="shared" si="819"/>
        <v>0.29897919713472298</v>
      </c>
      <c r="AL2180" s="1"/>
      <c r="AM2180" s="1"/>
      <c r="AN2180" s="1"/>
      <c r="AO2180" s="1"/>
      <c r="AP2180" s="1">
        <f t="shared" si="812"/>
        <v>0</v>
      </c>
      <c r="AQ2180" s="1">
        <f t="shared" si="813"/>
        <v>683.75157052348789</v>
      </c>
      <c r="AR2180" s="1"/>
      <c r="AT2180">
        <f t="shared" si="814"/>
        <v>0</v>
      </c>
      <c r="AV2180">
        <f t="shared" si="815"/>
        <v>0</v>
      </c>
      <c r="AW2180">
        <f t="shared" si="816"/>
        <v>0</v>
      </c>
      <c r="AX2180">
        <f t="shared" si="817"/>
        <v>0</v>
      </c>
    </row>
    <row r="2181" spans="5:50" x14ac:dyDescent="0.35"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>
        <f t="shared" si="811"/>
        <v>252.230509749524</v>
      </c>
      <c r="W2181" s="1"/>
      <c r="X2181" s="1"/>
      <c r="Y2181" s="1"/>
      <c r="Z2181" s="1"/>
      <c r="AA2181" s="1"/>
      <c r="AB2181" s="1"/>
      <c r="AC2181" s="1"/>
      <c r="AD2181" s="1"/>
      <c r="AE2181" s="1"/>
      <c r="AF2181" s="1">
        <f t="shared" si="818"/>
        <v>7.608241679760569E-2</v>
      </c>
      <c r="AG2181" s="1"/>
      <c r="AH2181" s="1"/>
      <c r="AI2181" s="1"/>
      <c r="AJ2181" s="1"/>
      <c r="AK2181" s="1">
        <f t="shared" si="819"/>
        <v>0.29897919713472298</v>
      </c>
      <c r="AL2181" s="1"/>
      <c r="AM2181" s="1"/>
      <c r="AN2181" s="1"/>
      <c r="AO2181" s="1"/>
      <c r="AP2181" s="1">
        <f t="shared" si="812"/>
        <v>0</v>
      </c>
      <c r="AQ2181" s="1">
        <f t="shared" si="813"/>
        <v>683.75157052348789</v>
      </c>
      <c r="AR2181" s="1"/>
      <c r="AT2181">
        <f t="shared" si="814"/>
        <v>0</v>
      </c>
      <c r="AV2181">
        <f t="shared" si="815"/>
        <v>0</v>
      </c>
      <c r="AW2181">
        <f t="shared" si="816"/>
        <v>0</v>
      </c>
      <c r="AX2181">
        <f t="shared" si="817"/>
        <v>0</v>
      </c>
    </row>
    <row r="2182" spans="5:50" x14ac:dyDescent="0.35"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>
        <f t="shared" si="811"/>
        <v>252.230509749524</v>
      </c>
      <c r="W2182" s="1"/>
      <c r="X2182" s="1"/>
      <c r="Y2182" s="1"/>
      <c r="Z2182" s="1"/>
      <c r="AA2182" s="1"/>
      <c r="AB2182" s="1"/>
      <c r="AC2182" s="1"/>
      <c r="AD2182" s="1"/>
      <c r="AE2182" s="1"/>
      <c r="AF2182" s="1">
        <f t="shared" si="818"/>
        <v>7.608241679760569E-2</v>
      </c>
      <c r="AG2182" s="1"/>
      <c r="AH2182" s="1"/>
      <c r="AI2182" s="1"/>
      <c r="AJ2182" s="1"/>
      <c r="AK2182" s="1">
        <f t="shared" si="819"/>
        <v>0.29897919713472298</v>
      </c>
      <c r="AL2182" s="1"/>
      <c r="AM2182" s="1"/>
      <c r="AN2182" s="1"/>
      <c r="AO2182" s="1"/>
      <c r="AP2182" s="1">
        <f t="shared" si="812"/>
        <v>0</v>
      </c>
      <c r="AQ2182" s="1">
        <f t="shared" si="813"/>
        <v>683.75157052348789</v>
      </c>
      <c r="AR2182" s="1"/>
      <c r="AT2182">
        <f t="shared" si="814"/>
        <v>0</v>
      </c>
      <c r="AV2182">
        <f t="shared" si="815"/>
        <v>0</v>
      </c>
      <c r="AW2182">
        <f t="shared" si="816"/>
        <v>0</v>
      </c>
      <c r="AX2182">
        <f t="shared" si="817"/>
        <v>0</v>
      </c>
    </row>
    <row r="2183" spans="5:50" x14ac:dyDescent="0.35"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>
        <f t="shared" si="811"/>
        <v>252.230509749524</v>
      </c>
      <c r="W2183" s="1"/>
      <c r="X2183" s="1"/>
      <c r="Y2183" s="1"/>
      <c r="Z2183" s="1"/>
      <c r="AA2183" s="1"/>
      <c r="AB2183" s="1"/>
      <c r="AC2183" s="1"/>
      <c r="AD2183" s="1"/>
      <c r="AE2183" s="1"/>
      <c r="AF2183" s="1">
        <f t="shared" si="818"/>
        <v>7.608241679760569E-2</v>
      </c>
      <c r="AG2183" s="1"/>
      <c r="AH2183" s="1"/>
      <c r="AI2183" s="1"/>
      <c r="AJ2183" s="1"/>
      <c r="AK2183" s="1">
        <f t="shared" si="819"/>
        <v>0.29897919713472298</v>
      </c>
      <c r="AL2183" s="1"/>
      <c r="AM2183" s="1"/>
      <c r="AN2183" s="1"/>
      <c r="AO2183" s="1"/>
      <c r="AP2183" s="1">
        <f t="shared" si="812"/>
        <v>0</v>
      </c>
      <c r="AQ2183" s="1">
        <f t="shared" si="813"/>
        <v>683.75157052348789</v>
      </c>
      <c r="AR2183" s="1"/>
      <c r="AT2183">
        <f t="shared" si="814"/>
        <v>0</v>
      </c>
      <c r="AV2183">
        <f t="shared" si="815"/>
        <v>0</v>
      </c>
      <c r="AW2183">
        <f t="shared" si="816"/>
        <v>0</v>
      </c>
      <c r="AX2183">
        <f t="shared" si="817"/>
        <v>0</v>
      </c>
    </row>
    <row r="2184" spans="5:50" x14ac:dyDescent="0.35"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>
        <f t="shared" si="811"/>
        <v>252.230509749524</v>
      </c>
      <c r="W2184" s="1"/>
      <c r="X2184" s="1"/>
      <c r="Y2184" s="1"/>
      <c r="Z2184" s="1"/>
      <c r="AA2184" s="1"/>
      <c r="AB2184" s="1"/>
      <c r="AC2184" s="1"/>
      <c r="AD2184" s="1"/>
      <c r="AE2184" s="1"/>
      <c r="AF2184" s="1">
        <f t="shared" si="818"/>
        <v>7.608241679760569E-2</v>
      </c>
      <c r="AG2184" s="1"/>
      <c r="AH2184" s="1"/>
      <c r="AI2184" s="1"/>
      <c r="AJ2184" s="1"/>
      <c r="AK2184" s="1">
        <f t="shared" si="819"/>
        <v>0.29897919713472298</v>
      </c>
      <c r="AL2184" s="1"/>
      <c r="AM2184" s="1"/>
      <c r="AN2184" s="1"/>
      <c r="AO2184" s="1"/>
      <c r="AP2184" s="1">
        <f t="shared" si="812"/>
        <v>0</v>
      </c>
      <c r="AQ2184" s="1">
        <f t="shared" si="813"/>
        <v>683.75157052348789</v>
      </c>
      <c r="AR2184" s="1"/>
      <c r="AT2184">
        <f t="shared" si="814"/>
        <v>0</v>
      </c>
      <c r="AV2184">
        <f t="shared" si="815"/>
        <v>0</v>
      </c>
      <c r="AW2184">
        <f t="shared" si="816"/>
        <v>0</v>
      </c>
      <c r="AX2184">
        <f t="shared" si="817"/>
        <v>0</v>
      </c>
    </row>
    <row r="2185" spans="5:50" x14ac:dyDescent="0.35"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>
        <f t="shared" si="811"/>
        <v>252.230509749524</v>
      </c>
      <c r="W2185" s="1"/>
      <c r="X2185" s="1"/>
      <c r="Y2185" s="1"/>
      <c r="Z2185" s="1"/>
      <c r="AA2185" s="1"/>
      <c r="AB2185" s="1"/>
      <c r="AC2185" s="1"/>
      <c r="AD2185" s="1"/>
      <c r="AE2185" s="1"/>
      <c r="AF2185" s="1">
        <f t="shared" si="818"/>
        <v>7.608241679760569E-2</v>
      </c>
      <c r="AG2185" s="1"/>
      <c r="AH2185" s="1"/>
      <c r="AI2185" s="1"/>
      <c r="AJ2185" s="1"/>
      <c r="AK2185" s="1">
        <f t="shared" si="819"/>
        <v>0.29897919713472298</v>
      </c>
      <c r="AL2185" s="1"/>
      <c r="AM2185" s="1"/>
      <c r="AN2185" s="1"/>
      <c r="AO2185" s="1"/>
      <c r="AP2185" s="1">
        <f t="shared" si="812"/>
        <v>0</v>
      </c>
      <c r="AQ2185" s="1">
        <f t="shared" si="813"/>
        <v>683.75157052348789</v>
      </c>
      <c r="AR2185" s="1"/>
      <c r="AT2185">
        <f t="shared" si="814"/>
        <v>0</v>
      </c>
      <c r="AV2185">
        <f t="shared" si="815"/>
        <v>0</v>
      </c>
      <c r="AW2185">
        <f t="shared" si="816"/>
        <v>0</v>
      </c>
      <c r="AX2185">
        <f t="shared" si="817"/>
        <v>0</v>
      </c>
    </row>
    <row r="2186" spans="5:50" x14ac:dyDescent="0.35"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>
        <f t="shared" si="811"/>
        <v>252.230509749524</v>
      </c>
      <c r="W2186" s="1"/>
      <c r="X2186" s="1"/>
      <c r="Y2186" s="1"/>
      <c r="Z2186" s="1"/>
      <c r="AA2186" s="1"/>
      <c r="AB2186" s="1"/>
      <c r="AC2186" s="1"/>
      <c r="AD2186" s="1"/>
      <c r="AE2186" s="1"/>
      <c r="AF2186" s="1">
        <f t="shared" si="818"/>
        <v>7.608241679760569E-2</v>
      </c>
      <c r="AG2186" s="1"/>
      <c r="AH2186" s="1"/>
      <c r="AI2186" s="1"/>
      <c r="AJ2186" s="1"/>
      <c r="AK2186" s="1">
        <f t="shared" si="819"/>
        <v>0.29897919713472298</v>
      </c>
      <c r="AL2186" s="1"/>
      <c r="AM2186" s="1"/>
      <c r="AN2186" s="1"/>
      <c r="AO2186" s="1"/>
      <c r="AP2186" s="1">
        <f t="shared" si="812"/>
        <v>0</v>
      </c>
      <c r="AQ2186" s="1">
        <f t="shared" si="813"/>
        <v>683.75157052348789</v>
      </c>
      <c r="AR2186" s="1"/>
      <c r="AT2186">
        <f t="shared" si="814"/>
        <v>0</v>
      </c>
      <c r="AV2186">
        <f t="shared" si="815"/>
        <v>0</v>
      </c>
      <c r="AW2186">
        <f t="shared" si="816"/>
        <v>0</v>
      </c>
      <c r="AX2186">
        <f t="shared" si="817"/>
        <v>0</v>
      </c>
    </row>
    <row r="2187" spans="5:50" x14ac:dyDescent="0.35"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>
        <f t="shared" si="811"/>
        <v>252.230509749524</v>
      </c>
      <c r="W2187" s="1"/>
      <c r="X2187" s="1"/>
      <c r="Y2187" s="1"/>
      <c r="Z2187" s="1"/>
      <c r="AA2187" s="1"/>
      <c r="AB2187" s="1"/>
      <c r="AC2187" s="1"/>
      <c r="AD2187" s="1"/>
      <c r="AE2187" s="1"/>
      <c r="AF2187" s="1">
        <f t="shared" si="818"/>
        <v>7.608241679760569E-2</v>
      </c>
      <c r="AG2187" s="1"/>
      <c r="AH2187" s="1"/>
      <c r="AI2187" s="1"/>
      <c r="AJ2187" s="1"/>
      <c r="AK2187" s="1">
        <f t="shared" si="819"/>
        <v>0.29897919713472298</v>
      </c>
      <c r="AL2187" s="1"/>
      <c r="AM2187" s="1"/>
      <c r="AN2187" s="1"/>
      <c r="AO2187" s="1"/>
      <c r="AP2187" s="1">
        <f t="shared" si="812"/>
        <v>0</v>
      </c>
      <c r="AQ2187" s="1">
        <f t="shared" si="813"/>
        <v>683.75157052348789</v>
      </c>
      <c r="AR2187" s="1"/>
      <c r="AT2187">
        <f t="shared" si="814"/>
        <v>0</v>
      </c>
      <c r="AV2187">
        <f t="shared" si="815"/>
        <v>0</v>
      </c>
      <c r="AW2187">
        <f t="shared" si="816"/>
        <v>0</v>
      </c>
      <c r="AX2187">
        <f t="shared" si="817"/>
        <v>0</v>
      </c>
    </row>
    <row r="2188" spans="5:50" x14ac:dyDescent="0.35"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>
        <f t="shared" si="811"/>
        <v>252.230509749524</v>
      </c>
      <c r="W2188" s="1"/>
      <c r="X2188" s="1"/>
      <c r="Y2188" s="1"/>
      <c r="Z2188" s="1"/>
      <c r="AA2188" s="1"/>
      <c r="AB2188" s="1"/>
      <c r="AC2188" s="1"/>
      <c r="AD2188" s="1"/>
      <c r="AE2188" s="1"/>
      <c r="AF2188" s="1">
        <f t="shared" si="818"/>
        <v>7.608241679760569E-2</v>
      </c>
      <c r="AG2188" s="1"/>
      <c r="AH2188" s="1"/>
      <c r="AI2188" s="1"/>
      <c r="AJ2188" s="1"/>
      <c r="AK2188" s="1">
        <f t="shared" si="819"/>
        <v>0.29897919713472298</v>
      </c>
      <c r="AL2188" s="1"/>
      <c r="AM2188" s="1"/>
      <c r="AN2188" s="1"/>
      <c r="AO2188" s="1"/>
      <c r="AP2188" s="1">
        <f t="shared" si="812"/>
        <v>0</v>
      </c>
      <c r="AQ2188" s="1">
        <f t="shared" si="813"/>
        <v>683.75157052348789</v>
      </c>
      <c r="AR2188" s="1"/>
      <c r="AT2188">
        <f t="shared" si="814"/>
        <v>0</v>
      </c>
      <c r="AV2188">
        <f t="shared" si="815"/>
        <v>0</v>
      </c>
      <c r="AW2188">
        <f t="shared" si="816"/>
        <v>0</v>
      </c>
      <c r="AX2188">
        <f t="shared" si="817"/>
        <v>0</v>
      </c>
    </row>
    <row r="2189" spans="5:50" x14ac:dyDescent="0.35"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>
        <f t="shared" si="811"/>
        <v>252.230509749524</v>
      </c>
      <c r="W2189" s="1"/>
      <c r="X2189" s="1"/>
      <c r="Y2189" s="1"/>
      <c r="Z2189" s="1"/>
      <c r="AA2189" s="1"/>
      <c r="AB2189" s="1"/>
      <c r="AC2189" s="1"/>
      <c r="AD2189" s="1"/>
      <c r="AE2189" s="1"/>
      <c r="AF2189" s="1">
        <f t="shared" si="818"/>
        <v>7.608241679760569E-2</v>
      </c>
      <c r="AG2189" s="1"/>
      <c r="AH2189" s="1"/>
      <c r="AI2189" s="1"/>
      <c r="AJ2189" s="1"/>
      <c r="AK2189" s="1">
        <f t="shared" si="819"/>
        <v>0.29897919713472298</v>
      </c>
      <c r="AL2189" s="1"/>
      <c r="AM2189" s="1"/>
      <c r="AN2189" s="1"/>
      <c r="AO2189" s="1"/>
      <c r="AP2189" s="1">
        <f t="shared" si="812"/>
        <v>0</v>
      </c>
      <c r="AQ2189" s="1">
        <f t="shared" si="813"/>
        <v>683.75157052348789</v>
      </c>
      <c r="AR2189" s="1"/>
      <c r="AT2189">
        <f t="shared" si="814"/>
        <v>0</v>
      </c>
      <c r="AV2189">
        <f t="shared" si="815"/>
        <v>0</v>
      </c>
      <c r="AW2189">
        <f t="shared" si="816"/>
        <v>0</v>
      </c>
      <c r="AX2189">
        <f t="shared" si="817"/>
        <v>0</v>
      </c>
    </row>
    <row r="2190" spans="5:50" x14ac:dyDescent="0.35"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>
        <f t="shared" si="811"/>
        <v>252.230509749524</v>
      </c>
      <c r="W2190" s="1"/>
      <c r="X2190" s="1"/>
      <c r="Y2190" s="1"/>
      <c r="Z2190" s="1"/>
      <c r="AA2190" s="1"/>
      <c r="AB2190" s="1"/>
      <c r="AC2190" s="1"/>
      <c r="AD2190" s="1"/>
      <c r="AE2190" s="1"/>
      <c r="AF2190" s="1">
        <f t="shared" si="818"/>
        <v>7.608241679760569E-2</v>
      </c>
      <c r="AG2190" s="1"/>
      <c r="AH2190" s="1"/>
      <c r="AI2190" s="1"/>
      <c r="AJ2190" s="1"/>
      <c r="AK2190" s="1">
        <f t="shared" si="819"/>
        <v>0.29897919713472298</v>
      </c>
      <c r="AL2190" s="1"/>
      <c r="AM2190" s="1"/>
      <c r="AN2190" s="1"/>
      <c r="AO2190" s="1"/>
      <c r="AP2190" s="1">
        <f t="shared" si="812"/>
        <v>0</v>
      </c>
      <c r="AQ2190" s="1">
        <f t="shared" si="813"/>
        <v>683.75157052348789</v>
      </c>
      <c r="AR2190" s="1"/>
      <c r="AT2190">
        <f t="shared" si="814"/>
        <v>0</v>
      </c>
      <c r="AV2190">
        <f t="shared" si="815"/>
        <v>0</v>
      </c>
      <c r="AW2190">
        <f t="shared" si="816"/>
        <v>0</v>
      </c>
      <c r="AX2190">
        <f t="shared" si="817"/>
        <v>0</v>
      </c>
    </row>
    <row r="2191" spans="5:50" x14ac:dyDescent="0.35"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>
        <f t="shared" si="811"/>
        <v>252.230509749524</v>
      </c>
      <c r="W2191" s="1"/>
      <c r="X2191" s="1"/>
      <c r="Y2191" s="1"/>
      <c r="Z2191" s="1"/>
      <c r="AA2191" s="1"/>
      <c r="AB2191" s="1"/>
      <c r="AC2191" s="1"/>
      <c r="AD2191" s="1"/>
      <c r="AE2191" s="1"/>
      <c r="AF2191" s="1">
        <f t="shared" si="818"/>
        <v>7.608241679760569E-2</v>
      </c>
      <c r="AG2191" s="1"/>
      <c r="AH2191" s="1"/>
      <c r="AI2191" s="1"/>
      <c r="AJ2191" s="1"/>
      <c r="AK2191" s="1">
        <f t="shared" si="819"/>
        <v>0.29897919713472298</v>
      </c>
      <c r="AL2191" s="1"/>
      <c r="AM2191" s="1"/>
      <c r="AN2191" s="1"/>
      <c r="AO2191" s="1"/>
      <c r="AP2191" s="1">
        <f t="shared" si="812"/>
        <v>0</v>
      </c>
      <c r="AQ2191" s="1">
        <f t="shared" si="813"/>
        <v>683.75157052348789</v>
      </c>
      <c r="AR2191" s="1"/>
      <c r="AT2191">
        <f t="shared" si="814"/>
        <v>0</v>
      </c>
      <c r="AV2191">
        <f t="shared" si="815"/>
        <v>0</v>
      </c>
      <c r="AW2191">
        <f t="shared" si="816"/>
        <v>0</v>
      </c>
      <c r="AX2191">
        <f t="shared" si="817"/>
        <v>0</v>
      </c>
    </row>
    <row r="2192" spans="5:50" x14ac:dyDescent="0.35"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>
        <f t="shared" si="811"/>
        <v>252.230509749524</v>
      </c>
      <c r="W2192" s="1"/>
      <c r="X2192" s="1"/>
      <c r="Y2192" s="1"/>
      <c r="Z2192" s="1"/>
      <c r="AA2192" s="1"/>
      <c r="AB2192" s="1"/>
      <c r="AC2192" s="1"/>
      <c r="AD2192" s="1"/>
      <c r="AE2192" s="1"/>
      <c r="AF2192" s="1">
        <f t="shared" si="818"/>
        <v>7.608241679760569E-2</v>
      </c>
      <c r="AG2192" s="1"/>
      <c r="AH2192" s="1"/>
      <c r="AI2192" s="1"/>
      <c r="AJ2192" s="1"/>
      <c r="AK2192" s="1">
        <f t="shared" si="819"/>
        <v>0.29897919713472298</v>
      </c>
      <c r="AL2192" s="1"/>
      <c r="AM2192" s="1"/>
      <c r="AN2192" s="1"/>
      <c r="AO2192" s="1"/>
      <c r="AP2192" s="1">
        <f t="shared" si="812"/>
        <v>0</v>
      </c>
      <c r="AQ2192" s="1">
        <f t="shared" si="813"/>
        <v>683.75157052348789</v>
      </c>
      <c r="AR2192" s="1"/>
      <c r="AT2192">
        <f t="shared" si="814"/>
        <v>0</v>
      </c>
      <c r="AV2192">
        <f t="shared" si="815"/>
        <v>0</v>
      </c>
      <c r="AW2192">
        <f t="shared" si="816"/>
        <v>0</v>
      </c>
      <c r="AX2192">
        <f t="shared" si="817"/>
        <v>0</v>
      </c>
    </row>
    <row r="2193" spans="5:50" x14ac:dyDescent="0.35"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>
        <f t="shared" si="811"/>
        <v>252.230509749524</v>
      </c>
      <c r="W2193" s="1"/>
      <c r="X2193" s="1"/>
      <c r="Y2193" s="1"/>
      <c r="Z2193" s="1"/>
      <c r="AA2193" s="1"/>
      <c r="AB2193" s="1"/>
      <c r="AC2193" s="1"/>
      <c r="AD2193" s="1"/>
      <c r="AE2193" s="1"/>
      <c r="AF2193" s="1">
        <f t="shared" si="818"/>
        <v>7.608241679760569E-2</v>
      </c>
      <c r="AG2193" s="1"/>
      <c r="AH2193" s="1"/>
      <c r="AI2193" s="1"/>
      <c r="AJ2193" s="1"/>
      <c r="AK2193" s="1">
        <f t="shared" si="819"/>
        <v>0.29897919713472298</v>
      </c>
      <c r="AL2193" s="1"/>
      <c r="AM2193" s="1"/>
      <c r="AN2193" s="1"/>
      <c r="AO2193" s="1"/>
      <c r="AP2193" s="1">
        <f t="shared" si="812"/>
        <v>0</v>
      </c>
      <c r="AQ2193" s="1">
        <f t="shared" si="813"/>
        <v>683.75157052348789</v>
      </c>
      <c r="AR2193" s="1"/>
      <c r="AT2193">
        <f t="shared" si="814"/>
        <v>0</v>
      </c>
      <c r="AV2193">
        <f t="shared" si="815"/>
        <v>0</v>
      </c>
      <c r="AW2193">
        <f t="shared" si="816"/>
        <v>0</v>
      </c>
      <c r="AX2193">
        <f t="shared" si="817"/>
        <v>0</v>
      </c>
    </row>
    <row r="2194" spans="5:50" x14ac:dyDescent="0.35"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>
        <f t="shared" si="811"/>
        <v>252.230509749524</v>
      </c>
      <c r="W2194" s="1"/>
      <c r="X2194" s="1"/>
      <c r="Y2194" s="1"/>
      <c r="Z2194" s="1"/>
      <c r="AA2194" s="1"/>
      <c r="AB2194" s="1"/>
      <c r="AC2194" s="1"/>
      <c r="AD2194" s="1"/>
      <c r="AE2194" s="1"/>
      <c r="AF2194" s="1">
        <f t="shared" si="818"/>
        <v>7.608241679760569E-2</v>
      </c>
      <c r="AG2194" s="1"/>
      <c r="AH2194" s="1"/>
      <c r="AI2194" s="1"/>
      <c r="AJ2194" s="1"/>
      <c r="AK2194" s="1">
        <f t="shared" si="819"/>
        <v>0.29897919713472298</v>
      </c>
      <c r="AL2194" s="1"/>
      <c r="AM2194" s="1"/>
      <c r="AN2194" s="1"/>
      <c r="AO2194" s="1"/>
      <c r="AP2194" s="1">
        <f t="shared" si="812"/>
        <v>0</v>
      </c>
      <c r="AQ2194" s="1">
        <f t="shared" si="813"/>
        <v>683.75157052348789</v>
      </c>
      <c r="AR2194" s="1"/>
      <c r="AT2194">
        <f t="shared" si="814"/>
        <v>0</v>
      </c>
      <c r="AV2194">
        <f t="shared" si="815"/>
        <v>0</v>
      </c>
      <c r="AW2194">
        <f t="shared" si="816"/>
        <v>0</v>
      </c>
      <c r="AX2194">
        <f t="shared" si="817"/>
        <v>0</v>
      </c>
    </row>
    <row r="2195" spans="5:50" x14ac:dyDescent="0.35"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>
        <f t="shared" si="811"/>
        <v>252.230509749524</v>
      </c>
      <c r="W2195" s="1"/>
      <c r="X2195" s="1"/>
      <c r="Y2195" s="1"/>
      <c r="Z2195" s="1"/>
      <c r="AA2195" s="1"/>
      <c r="AB2195" s="1"/>
      <c r="AC2195" s="1"/>
      <c r="AD2195" s="1"/>
      <c r="AE2195" s="1"/>
      <c r="AF2195" s="1">
        <f t="shared" si="818"/>
        <v>7.608241679760569E-2</v>
      </c>
      <c r="AG2195" s="1"/>
      <c r="AH2195" s="1"/>
      <c r="AI2195" s="1"/>
      <c r="AJ2195" s="1"/>
      <c r="AK2195" s="1">
        <f t="shared" si="819"/>
        <v>0.29897919713472298</v>
      </c>
      <c r="AL2195" s="1"/>
      <c r="AM2195" s="1"/>
      <c r="AN2195" s="1"/>
      <c r="AO2195" s="1"/>
      <c r="AP2195" s="1">
        <f t="shared" si="812"/>
        <v>0</v>
      </c>
      <c r="AQ2195" s="1">
        <f t="shared" si="813"/>
        <v>683.75157052348789</v>
      </c>
      <c r="AR2195" s="1"/>
      <c r="AT2195">
        <f t="shared" si="814"/>
        <v>0</v>
      </c>
      <c r="AV2195">
        <f t="shared" si="815"/>
        <v>0</v>
      </c>
      <c r="AW2195">
        <f t="shared" si="816"/>
        <v>0</v>
      </c>
      <c r="AX2195">
        <f t="shared" si="817"/>
        <v>0</v>
      </c>
    </row>
    <row r="2196" spans="5:50" x14ac:dyDescent="0.35"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>
        <f t="shared" si="811"/>
        <v>252.230509749524</v>
      </c>
      <c r="W2196" s="1"/>
      <c r="X2196" s="1"/>
      <c r="Y2196" s="1"/>
      <c r="Z2196" s="1"/>
      <c r="AA2196" s="1"/>
      <c r="AB2196" s="1"/>
      <c r="AC2196" s="1"/>
      <c r="AD2196" s="1"/>
      <c r="AE2196" s="1"/>
      <c r="AF2196" s="1">
        <f t="shared" si="818"/>
        <v>7.608241679760569E-2</v>
      </c>
      <c r="AG2196" s="1"/>
      <c r="AH2196" s="1"/>
      <c r="AI2196" s="1"/>
      <c r="AJ2196" s="1"/>
      <c r="AK2196" s="1">
        <f t="shared" si="819"/>
        <v>0.29897919713472298</v>
      </c>
      <c r="AL2196" s="1"/>
      <c r="AM2196" s="1"/>
      <c r="AN2196" s="1"/>
      <c r="AO2196" s="1"/>
      <c r="AP2196" s="1">
        <f t="shared" si="812"/>
        <v>0</v>
      </c>
      <c r="AQ2196" s="1">
        <f t="shared" si="813"/>
        <v>683.75157052348789</v>
      </c>
      <c r="AR2196" s="1"/>
      <c r="AT2196">
        <f t="shared" si="814"/>
        <v>0</v>
      </c>
      <c r="AV2196">
        <f t="shared" si="815"/>
        <v>0</v>
      </c>
      <c r="AW2196">
        <f t="shared" si="816"/>
        <v>0</v>
      </c>
      <c r="AX2196">
        <f t="shared" si="817"/>
        <v>0</v>
      </c>
    </row>
    <row r="2197" spans="5:50" x14ac:dyDescent="0.35"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>
        <f t="shared" si="811"/>
        <v>252.230509749524</v>
      </c>
      <c r="W2197" s="1"/>
      <c r="X2197" s="1"/>
      <c r="Y2197" s="1"/>
      <c r="Z2197" s="1"/>
      <c r="AA2197" s="1"/>
      <c r="AB2197" s="1"/>
      <c r="AC2197" s="1"/>
      <c r="AD2197" s="1"/>
      <c r="AE2197" s="1"/>
      <c r="AF2197" s="1">
        <f t="shared" si="818"/>
        <v>7.608241679760569E-2</v>
      </c>
      <c r="AG2197" s="1"/>
      <c r="AH2197" s="1"/>
      <c r="AI2197" s="1"/>
      <c r="AJ2197" s="1"/>
      <c r="AK2197" s="1">
        <f t="shared" si="819"/>
        <v>0.29897919713472298</v>
      </c>
      <c r="AL2197" s="1"/>
      <c r="AM2197" s="1"/>
      <c r="AN2197" s="1"/>
      <c r="AO2197" s="1"/>
      <c r="AP2197" s="1">
        <f t="shared" si="812"/>
        <v>0</v>
      </c>
      <c r="AQ2197" s="1">
        <f t="shared" si="813"/>
        <v>683.75157052348789</v>
      </c>
      <c r="AR2197" s="1"/>
      <c r="AT2197">
        <f t="shared" si="814"/>
        <v>0</v>
      </c>
      <c r="AV2197">
        <f t="shared" si="815"/>
        <v>0</v>
      </c>
      <c r="AW2197">
        <f t="shared" si="816"/>
        <v>0</v>
      </c>
      <c r="AX2197">
        <f t="shared" si="817"/>
        <v>0</v>
      </c>
    </row>
    <row r="2198" spans="5:50" x14ac:dyDescent="0.35"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>
        <f t="shared" si="811"/>
        <v>252.230509749524</v>
      </c>
      <c r="W2198" s="1"/>
      <c r="X2198" s="1"/>
      <c r="Y2198" s="1"/>
      <c r="Z2198" s="1"/>
      <c r="AA2198" s="1"/>
      <c r="AB2198" s="1"/>
      <c r="AC2198" s="1"/>
      <c r="AD2198" s="1"/>
      <c r="AE2198" s="1"/>
      <c r="AF2198" s="1">
        <f t="shared" si="818"/>
        <v>7.608241679760569E-2</v>
      </c>
      <c r="AG2198" s="1"/>
      <c r="AH2198" s="1"/>
      <c r="AI2198" s="1"/>
      <c r="AJ2198" s="1"/>
      <c r="AK2198" s="1">
        <f t="shared" si="819"/>
        <v>0.29897919713472298</v>
      </c>
      <c r="AL2198" s="1"/>
      <c r="AM2198" s="1"/>
      <c r="AN2198" s="1"/>
      <c r="AO2198" s="1"/>
      <c r="AP2198" s="1">
        <f t="shared" si="812"/>
        <v>0</v>
      </c>
      <c r="AQ2198" s="1">
        <f t="shared" si="813"/>
        <v>683.75157052348789</v>
      </c>
      <c r="AR2198" s="1"/>
      <c r="AT2198">
        <f t="shared" si="814"/>
        <v>0</v>
      </c>
      <c r="AV2198">
        <f t="shared" si="815"/>
        <v>0</v>
      </c>
      <c r="AW2198">
        <f t="shared" si="816"/>
        <v>0</v>
      </c>
      <c r="AX2198">
        <f t="shared" si="817"/>
        <v>0</v>
      </c>
    </row>
    <row r="2199" spans="5:50" x14ac:dyDescent="0.35"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>
        <f t="shared" si="811"/>
        <v>252.230509749524</v>
      </c>
      <c r="W2199" s="1"/>
      <c r="X2199" s="1"/>
      <c r="Y2199" s="1"/>
      <c r="Z2199" s="1"/>
      <c r="AA2199" s="1"/>
      <c r="AB2199" s="1"/>
      <c r="AC2199" s="1"/>
      <c r="AD2199" s="1"/>
      <c r="AE2199" s="1"/>
      <c r="AF2199" s="1">
        <f t="shared" si="818"/>
        <v>7.608241679760569E-2</v>
      </c>
      <c r="AG2199" s="1"/>
      <c r="AH2199" s="1"/>
      <c r="AI2199" s="1"/>
      <c r="AJ2199" s="1"/>
      <c r="AK2199" s="1">
        <f t="shared" si="819"/>
        <v>0.29897919713472298</v>
      </c>
      <c r="AL2199" s="1"/>
      <c r="AM2199" s="1"/>
      <c r="AN2199" s="1"/>
      <c r="AO2199" s="1"/>
      <c r="AP2199" s="1">
        <f t="shared" si="812"/>
        <v>0</v>
      </c>
      <c r="AQ2199" s="1">
        <f t="shared" si="813"/>
        <v>683.75157052348789</v>
      </c>
      <c r="AR2199" s="1"/>
      <c r="AT2199">
        <f t="shared" si="814"/>
        <v>0</v>
      </c>
      <c r="AV2199">
        <f t="shared" si="815"/>
        <v>0</v>
      </c>
      <c r="AW2199">
        <f t="shared" si="816"/>
        <v>0</v>
      </c>
      <c r="AX2199">
        <f t="shared" si="817"/>
        <v>0</v>
      </c>
    </row>
    <row r="2200" spans="5:50" x14ac:dyDescent="0.35"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>
        <f t="shared" si="811"/>
        <v>252.230509749524</v>
      </c>
      <c r="W2200" s="1"/>
      <c r="X2200" s="1"/>
      <c r="Y2200" s="1"/>
      <c r="Z2200" s="1"/>
      <c r="AA2200" s="1"/>
      <c r="AB2200" s="1"/>
      <c r="AC2200" s="1"/>
      <c r="AD2200" s="1"/>
      <c r="AE2200" s="1"/>
      <c r="AF2200" s="1">
        <f t="shared" si="818"/>
        <v>7.608241679760569E-2</v>
      </c>
      <c r="AG2200" s="1"/>
      <c r="AH2200" s="1"/>
      <c r="AI2200" s="1"/>
      <c r="AJ2200" s="1"/>
      <c r="AK2200" s="1">
        <f t="shared" si="819"/>
        <v>0.29897919713472298</v>
      </c>
      <c r="AL2200" s="1"/>
      <c r="AM2200" s="1"/>
      <c r="AN2200" s="1"/>
      <c r="AO2200" s="1"/>
      <c r="AP2200" s="1">
        <f t="shared" si="812"/>
        <v>0</v>
      </c>
      <c r="AQ2200" s="1">
        <f t="shared" si="813"/>
        <v>683.75157052348789</v>
      </c>
      <c r="AR2200" s="1"/>
      <c r="AT2200">
        <f t="shared" si="814"/>
        <v>0</v>
      </c>
      <c r="AV2200">
        <f t="shared" si="815"/>
        <v>0</v>
      </c>
      <c r="AW2200">
        <f t="shared" si="816"/>
        <v>0</v>
      </c>
      <c r="AX2200">
        <f t="shared" si="817"/>
        <v>0</v>
      </c>
    </row>
    <row r="2201" spans="5:50" x14ac:dyDescent="0.35"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>
        <f t="shared" si="811"/>
        <v>252.230509749524</v>
      </c>
      <c r="W2201" s="1"/>
      <c r="X2201" s="1"/>
      <c r="Y2201" s="1"/>
      <c r="Z2201" s="1"/>
      <c r="AA2201" s="1"/>
      <c r="AB2201" s="1"/>
      <c r="AC2201" s="1"/>
      <c r="AD2201" s="1"/>
      <c r="AE2201" s="1"/>
      <c r="AF2201" s="1">
        <f t="shared" si="818"/>
        <v>7.608241679760569E-2</v>
      </c>
      <c r="AG2201" s="1"/>
      <c r="AH2201" s="1"/>
      <c r="AI2201" s="1"/>
      <c r="AJ2201" s="1"/>
      <c r="AK2201" s="1">
        <f t="shared" si="819"/>
        <v>0.29897919713472298</v>
      </c>
      <c r="AL2201" s="1"/>
      <c r="AM2201" s="1"/>
      <c r="AN2201" s="1"/>
      <c r="AO2201" s="1"/>
      <c r="AP2201" s="1">
        <f t="shared" si="812"/>
        <v>0</v>
      </c>
      <c r="AQ2201" s="1">
        <f t="shared" si="813"/>
        <v>683.75157052348789</v>
      </c>
      <c r="AR2201" s="1"/>
      <c r="AT2201">
        <f t="shared" si="814"/>
        <v>0</v>
      </c>
      <c r="AV2201">
        <f t="shared" si="815"/>
        <v>0</v>
      </c>
      <c r="AW2201">
        <f t="shared" si="816"/>
        <v>0</v>
      </c>
      <c r="AX2201">
        <f t="shared" si="817"/>
        <v>0</v>
      </c>
    </row>
    <row r="2202" spans="5:50" x14ac:dyDescent="0.35"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>
        <f t="shared" si="811"/>
        <v>252.230509749524</v>
      </c>
      <c r="W2202" s="1"/>
      <c r="X2202" s="1"/>
      <c r="Y2202" s="1"/>
      <c r="Z2202" s="1"/>
      <c r="AA2202" s="1"/>
      <c r="AB2202" s="1"/>
      <c r="AC2202" s="1"/>
      <c r="AD2202" s="1"/>
      <c r="AE2202" s="1"/>
      <c r="AF2202" s="1">
        <f t="shared" si="818"/>
        <v>7.608241679760569E-2</v>
      </c>
      <c r="AG2202" s="1"/>
      <c r="AH2202" s="1"/>
      <c r="AI2202" s="1"/>
      <c r="AJ2202" s="1"/>
      <c r="AK2202" s="1">
        <f t="shared" si="819"/>
        <v>0.29897919713472298</v>
      </c>
      <c r="AL2202" s="1"/>
      <c r="AM2202" s="1"/>
      <c r="AN2202" s="1"/>
      <c r="AO2202" s="1"/>
      <c r="AP2202" s="1">
        <f t="shared" si="812"/>
        <v>0</v>
      </c>
      <c r="AQ2202" s="1">
        <f t="shared" si="813"/>
        <v>683.75157052348789</v>
      </c>
      <c r="AR2202" s="1"/>
      <c r="AT2202">
        <f t="shared" si="814"/>
        <v>0</v>
      </c>
      <c r="AV2202">
        <f t="shared" si="815"/>
        <v>0</v>
      </c>
      <c r="AW2202">
        <f t="shared" si="816"/>
        <v>0</v>
      </c>
      <c r="AX2202">
        <f t="shared" si="817"/>
        <v>0</v>
      </c>
    </row>
    <row r="2203" spans="5:50" x14ac:dyDescent="0.35"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>
        <f t="shared" si="811"/>
        <v>252.230509749524</v>
      </c>
      <c r="W2203" s="1"/>
      <c r="X2203" s="1"/>
      <c r="Y2203" s="1"/>
      <c r="Z2203" s="1"/>
      <c r="AA2203" s="1"/>
      <c r="AB2203" s="1"/>
      <c r="AC2203" s="1"/>
      <c r="AD2203" s="1"/>
      <c r="AE2203" s="1"/>
      <c r="AF2203" s="1">
        <f t="shared" si="818"/>
        <v>7.608241679760569E-2</v>
      </c>
      <c r="AG2203" s="1"/>
      <c r="AH2203" s="1"/>
      <c r="AI2203" s="1"/>
      <c r="AJ2203" s="1"/>
      <c r="AK2203" s="1">
        <f t="shared" si="819"/>
        <v>0.29897919713472298</v>
      </c>
      <c r="AL2203" s="1"/>
      <c r="AM2203" s="1"/>
      <c r="AN2203" s="1"/>
      <c r="AO2203" s="1"/>
      <c r="AP2203" s="1">
        <f t="shared" si="812"/>
        <v>0</v>
      </c>
      <c r="AQ2203" s="1">
        <f t="shared" si="813"/>
        <v>683.75157052348789</v>
      </c>
      <c r="AR2203" s="1"/>
      <c r="AT2203">
        <f t="shared" si="814"/>
        <v>0</v>
      </c>
      <c r="AV2203">
        <f t="shared" si="815"/>
        <v>0</v>
      </c>
      <c r="AW2203">
        <f t="shared" si="816"/>
        <v>0</v>
      </c>
      <c r="AX2203">
        <f t="shared" si="817"/>
        <v>0</v>
      </c>
    </row>
    <row r="2204" spans="5:50" x14ac:dyDescent="0.35"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>
        <f t="shared" si="811"/>
        <v>252.230509749524</v>
      </c>
      <c r="W2204" s="1"/>
      <c r="X2204" s="1"/>
      <c r="Y2204" s="1"/>
      <c r="Z2204" s="1"/>
      <c r="AA2204" s="1"/>
      <c r="AB2204" s="1"/>
      <c r="AC2204" s="1"/>
      <c r="AD2204" s="1"/>
      <c r="AE2204" s="1"/>
      <c r="AF2204" s="1">
        <f t="shared" si="818"/>
        <v>7.608241679760569E-2</v>
      </c>
      <c r="AG2204" s="1"/>
      <c r="AH2204" s="1"/>
      <c r="AI2204" s="1"/>
      <c r="AJ2204" s="1"/>
      <c r="AK2204" s="1">
        <f t="shared" si="819"/>
        <v>0.29897919713472298</v>
      </c>
      <c r="AL2204" s="1"/>
      <c r="AM2204" s="1"/>
      <c r="AN2204" s="1"/>
      <c r="AO2204" s="1"/>
      <c r="AP2204" s="1">
        <f t="shared" si="812"/>
        <v>0</v>
      </c>
      <c r="AQ2204" s="1">
        <f t="shared" si="813"/>
        <v>683.75157052348789</v>
      </c>
      <c r="AR2204" s="1"/>
      <c r="AT2204">
        <f t="shared" si="814"/>
        <v>0</v>
      </c>
      <c r="AV2204">
        <f t="shared" si="815"/>
        <v>0</v>
      </c>
      <c r="AW2204">
        <f t="shared" si="816"/>
        <v>0</v>
      </c>
      <c r="AX2204">
        <f t="shared" si="817"/>
        <v>0</v>
      </c>
    </row>
    <row r="2205" spans="5:50" x14ac:dyDescent="0.35"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>
        <f t="shared" si="811"/>
        <v>252.230509749524</v>
      </c>
      <c r="W2205" s="1"/>
      <c r="X2205" s="1"/>
      <c r="Y2205" s="1"/>
      <c r="Z2205" s="1"/>
      <c r="AA2205" s="1"/>
      <c r="AB2205" s="1"/>
      <c r="AC2205" s="1"/>
      <c r="AD2205" s="1"/>
      <c r="AE2205" s="1"/>
      <c r="AF2205" s="1">
        <f t="shared" si="818"/>
        <v>7.608241679760569E-2</v>
      </c>
      <c r="AG2205" s="1"/>
      <c r="AH2205" s="1"/>
      <c r="AI2205" s="1"/>
      <c r="AJ2205" s="1"/>
      <c r="AK2205" s="1">
        <f t="shared" si="819"/>
        <v>0.29897919713472298</v>
      </c>
      <c r="AL2205" s="1"/>
      <c r="AM2205" s="1"/>
      <c r="AN2205" s="1"/>
      <c r="AO2205" s="1"/>
      <c r="AP2205" s="1">
        <f t="shared" si="812"/>
        <v>0</v>
      </c>
      <c r="AQ2205" s="1">
        <f t="shared" si="813"/>
        <v>683.75157052348789</v>
      </c>
      <c r="AR2205" s="1"/>
      <c r="AT2205">
        <f t="shared" si="814"/>
        <v>0</v>
      </c>
      <c r="AV2205">
        <f t="shared" si="815"/>
        <v>0</v>
      </c>
      <c r="AW2205">
        <f t="shared" si="816"/>
        <v>0</v>
      </c>
      <c r="AX2205">
        <f t="shared" si="817"/>
        <v>0</v>
      </c>
    </row>
    <row r="2206" spans="5:50" x14ac:dyDescent="0.35"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>
        <f t="shared" si="811"/>
        <v>252.230509749524</v>
      </c>
      <c r="W2206" s="1"/>
      <c r="X2206" s="1"/>
      <c r="Y2206" s="1"/>
      <c r="Z2206" s="1"/>
      <c r="AA2206" s="1"/>
      <c r="AB2206" s="1"/>
      <c r="AC2206" s="1"/>
      <c r="AD2206" s="1"/>
      <c r="AE2206" s="1"/>
      <c r="AF2206" s="1">
        <f t="shared" si="818"/>
        <v>7.608241679760569E-2</v>
      </c>
      <c r="AG2206" s="1"/>
      <c r="AH2206" s="1"/>
      <c r="AI2206" s="1"/>
      <c r="AJ2206" s="1"/>
      <c r="AK2206" s="1">
        <f t="shared" si="819"/>
        <v>0.29897919713472298</v>
      </c>
      <c r="AL2206" s="1"/>
      <c r="AM2206" s="1"/>
      <c r="AN2206" s="1"/>
      <c r="AO2206" s="1"/>
      <c r="AP2206" s="1">
        <f t="shared" si="812"/>
        <v>0</v>
      </c>
      <c r="AQ2206" s="1">
        <f t="shared" si="813"/>
        <v>683.75157052348789</v>
      </c>
      <c r="AR2206" s="1"/>
      <c r="AT2206">
        <f t="shared" si="814"/>
        <v>0</v>
      </c>
      <c r="AV2206">
        <f t="shared" si="815"/>
        <v>0</v>
      </c>
      <c r="AW2206">
        <f t="shared" si="816"/>
        <v>0</v>
      </c>
      <c r="AX2206">
        <f t="shared" si="817"/>
        <v>0</v>
      </c>
    </row>
    <row r="2207" spans="5:50" x14ac:dyDescent="0.35"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>
        <f t="shared" si="811"/>
        <v>252.230509749524</v>
      </c>
      <c r="W2207" s="1"/>
      <c r="X2207" s="1"/>
      <c r="Y2207" s="1"/>
      <c r="Z2207" s="1"/>
      <c r="AA2207" s="1"/>
      <c r="AB2207" s="1"/>
      <c r="AC2207" s="1"/>
      <c r="AD2207" s="1"/>
      <c r="AE2207" s="1"/>
      <c r="AF2207" s="1">
        <f t="shared" si="818"/>
        <v>7.608241679760569E-2</v>
      </c>
      <c r="AG2207" s="1"/>
      <c r="AH2207" s="1"/>
      <c r="AI2207" s="1"/>
      <c r="AJ2207" s="1"/>
      <c r="AK2207" s="1">
        <f t="shared" si="819"/>
        <v>0.29897919713472298</v>
      </c>
      <c r="AL2207" s="1"/>
      <c r="AM2207" s="1"/>
      <c r="AN2207" s="1"/>
      <c r="AO2207" s="1"/>
      <c r="AP2207" s="1">
        <f t="shared" si="812"/>
        <v>0</v>
      </c>
      <c r="AQ2207" s="1">
        <f t="shared" si="813"/>
        <v>683.75157052348789</v>
      </c>
      <c r="AR2207" s="1"/>
      <c r="AT2207">
        <f t="shared" si="814"/>
        <v>0</v>
      </c>
      <c r="AV2207">
        <f t="shared" si="815"/>
        <v>0</v>
      </c>
      <c r="AW2207">
        <f t="shared" si="816"/>
        <v>0</v>
      </c>
      <c r="AX2207">
        <f t="shared" si="817"/>
        <v>0</v>
      </c>
    </row>
    <row r="2208" spans="5:50" x14ac:dyDescent="0.35"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>
        <f t="shared" si="811"/>
        <v>252.230509749524</v>
      </c>
      <c r="W2208" s="1"/>
      <c r="X2208" s="1"/>
      <c r="Y2208" s="1"/>
      <c r="Z2208" s="1"/>
      <c r="AA2208" s="1"/>
      <c r="AB2208" s="1"/>
      <c r="AC2208" s="1"/>
      <c r="AD2208" s="1"/>
      <c r="AE2208" s="1"/>
      <c r="AF2208" s="1">
        <f t="shared" si="818"/>
        <v>7.608241679760569E-2</v>
      </c>
      <c r="AG2208" s="1"/>
      <c r="AH2208" s="1"/>
      <c r="AI2208" s="1"/>
      <c r="AJ2208" s="1"/>
      <c r="AK2208" s="1">
        <f t="shared" si="819"/>
        <v>0.29897919713472298</v>
      </c>
      <c r="AL2208" s="1"/>
      <c r="AM2208" s="1"/>
      <c r="AN2208" s="1"/>
      <c r="AO2208" s="1"/>
      <c r="AP2208" s="1">
        <f t="shared" si="812"/>
        <v>0</v>
      </c>
      <c r="AQ2208" s="1">
        <f t="shared" si="813"/>
        <v>683.75157052348789</v>
      </c>
      <c r="AR2208" s="1"/>
      <c r="AT2208">
        <f t="shared" si="814"/>
        <v>0</v>
      </c>
      <c r="AV2208">
        <f t="shared" si="815"/>
        <v>0</v>
      </c>
      <c r="AW2208">
        <f t="shared" si="816"/>
        <v>0</v>
      </c>
      <c r="AX2208">
        <f t="shared" si="817"/>
        <v>0</v>
      </c>
    </row>
    <row r="2209" spans="5:50" x14ac:dyDescent="0.35"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>
        <f t="shared" si="811"/>
        <v>252.230509749524</v>
      </c>
      <c r="W2209" s="1"/>
      <c r="X2209" s="1"/>
      <c r="Y2209" s="1"/>
      <c r="Z2209" s="1"/>
      <c r="AA2209" s="1"/>
      <c r="AB2209" s="1"/>
      <c r="AC2209" s="1"/>
      <c r="AD2209" s="1"/>
      <c r="AE2209" s="1"/>
      <c r="AF2209" s="1">
        <f t="shared" si="818"/>
        <v>7.608241679760569E-2</v>
      </c>
      <c r="AG2209" s="1"/>
      <c r="AH2209" s="1"/>
      <c r="AI2209" s="1"/>
      <c r="AJ2209" s="1"/>
      <c r="AK2209" s="1">
        <f t="shared" si="819"/>
        <v>0.29897919713472298</v>
      </c>
      <c r="AL2209" s="1"/>
      <c r="AM2209" s="1"/>
      <c r="AN2209" s="1"/>
      <c r="AO2209" s="1"/>
      <c r="AP2209" s="1">
        <f t="shared" si="812"/>
        <v>0</v>
      </c>
      <c r="AQ2209" s="1">
        <f t="shared" si="813"/>
        <v>683.75157052348789</v>
      </c>
      <c r="AR2209" s="1"/>
      <c r="AT2209">
        <f t="shared" si="814"/>
        <v>0</v>
      </c>
      <c r="AV2209">
        <f t="shared" si="815"/>
        <v>0</v>
      </c>
      <c r="AW2209">
        <f t="shared" si="816"/>
        <v>0</v>
      </c>
      <c r="AX2209">
        <f t="shared" si="817"/>
        <v>0</v>
      </c>
    </row>
    <row r="2210" spans="5:50" x14ac:dyDescent="0.35"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>
        <f t="shared" si="811"/>
        <v>252.230509749524</v>
      </c>
      <c r="W2210" s="1"/>
      <c r="X2210" s="1"/>
      <c r="Y2210" s="1"/>
      <c r="Z2210" s="1"/>
      <c r="AA2210" s="1"/>
      <c r="AB2210" s="1"/>
      <c r="AC2210" s="1"/>
      <c r="AD2210" s="1"/>
      <c r="AE2210" s="1"/>
      <c r="AF2210" s="1">
        <f t="shared" si="818"/>
        <v>7.608241679760569E-2</v>
      </c>
      <c r="AG2210" s="1"/>
      <c r="AH2210" s="1"/>
      <c r="AI2210" s="1"/>
      <c r="AJ2210" s="1"/>
      <c r="AK2210" s="1">
        <f t="shared" si="819"/>
        <v>0.29897919713472298</v>
      </c>
      <c r="AL2210" s="1"/>
      <c r="AM2210" s="1"/>
      <c r="AN2210" s="1"/>
      <c r="AO2210" s="1"/>
      <c r="AP2210" s="1">
        <f t="shared" si="812"/>
        <v>0</v>
      </c>
      <c r="AQ2210" s="1">
        <f t="shared" si="813"/>
        <v>683.75157052348789</v>
      </c>
      <c r="AR2210" s="1"/>
      <c r="AT2210">
        <f t="shared" si="814"/>
        <v>0</v>
      </c>
      <c r="AV2210">
        <f t="shared" si="815"/>
        <v>0</v>
      </c>
      <c r="AW2210">
        <f t="shared" si="816"/>
        <v>0</v>
      </c>
      <c r="AX2210">
        <f t="shared" si="817"/>
        <v>0</v>
      </c>
    </row>
    <row r="2211" spans="5:50" x14ac:dyDescent="0.35"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>
        <f t="shared" si="811"/>
        <v>252.230509749524</v>
      </c>
      <c r="W2211" s="1"/>
      <c r="X2211" s="1"/>
      <c r="Y2211" s="1"/>
      <c r="Z2211" s="1"/>
      <c r="AA2211" s="1"/>
      <c r="AB2211" s="1"/>
      <c r="AC2211" s="1"/>
      <c r="AD2211" s="1"/>
      <c r="AE2211" s="1"/>
      <c r="AF2211" s="1">
        <f t="shared" si="818"/>
        <v>7.608241679760569E-2</v>
      </c>
      <c r="AG2211" s="1"/>
      <c r="AH2211" s="1"/>
      <c r="AI2211" s="1"/>
      <c r="AJ2211" s="1"/>
      <c r="AK2211" s="1">
        <f t="shared" si="819"/>
        <v>0.29897919713472298</v>
      </c>
      <c r="AL2211" s="1"/>
      <c r="AM2211" s="1"/>
      <c r="AN2211" s="1"/>
      <c r="AO2211" s="1"/>
      <c r="AP2211" s="1">
        <f t="shared" si="812"/>
        <v>0</v>
      </c>
      <c r="AQ2211" s="1">
        <f t="shared" si="813"/>
        <v>683.75157052348789</v>
      </c>
      <c r="AR2211" s="1"/>
      <c r="AT2211">
        <f t="shared" si="814"/>
        <v>0</v>
      </c>
      <c r="AV2211">
        <f t="shared" si="815"/>
        <v>0</v>
      </c>
      <c r="AW2211">
        <f t="shared" si="816"/>
        <v>0</v>
      </c>
      <c r="AX2211">
        <f t="shared" si="817"/>
        <v>0</v>
      </c>
    </row>
    <row r="2212" spans="5:50" x14ac:dyDescent="0.35"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>
        <f t="shared" ref="V2212:V2275" si="820">MAX(0.3*$B$7, $B$7*(1 - $B$30*LN(1 + X2212))) + AJ2212</f>
        <v>252.230509749524</v>
      </c>
      <c r="W2212" s="1"/>
      <c r="X2212" s="1"/>
      <c r="Y2212" s="1"/>
      <c r="Z2212" s="1"/>
      <c r="AA2212" s="1"/>
      <c r="AB2212" s="1"/>
      <c r="AC2212" s="1"/>
      <c r="AD2212" s="1"/>
      <c r="AE2212" s="1"/>
      <c r="AF2212" s="1">
        <f t="shared" si="818"/>
        <v>7.608241679760569E-2</v>
      </c>
      <c r="AG2212" s="1"/>
      <c r="AH2212" s="1"/>
      <c r="AI2212" s="1"/>
      <c r="AJ2212" s="1"/>
      <c r="AK2212" s="1">
        <f t="shared" si="819"/>
        <v>0.29897919713472298</v>
      </c>
      <c r="AL2212" s="1"/>
      <c r="AM2212" s="1"/>
      <c r="AN2212" s="1"/>
      <c r="AO2212" s="1"/>
      <c r="AP2212" s="1">
        <f t="shared" ref="AP2212:AP2275" si="821">W2212*B$49*N2212</f>
        <v>0</v>
      </c>
      <c r="AQ2212" s="1">
        <f t="shared" ref="AQ2212:AQ2275" si="822">B$9*(AF2211/B$51)*(1 - B$31*MIN(1,U2212))</f>
        <v>683.75157052348789</v>
      </c>
      <c r="AR2212" s="1"/>
      <c r="AT2212">
        <f t="shared" ref="AT2212:AT2275" si="823">AP2212*B$50</f>
        <v>0</v>
      </c>
      <c r="AV2212">
        <f t="shared" ref="AV2212:AV2275" si="824">AT2212*Y2212</f>
        <v>0</v>
      </c>
      <c r="AW2212">
        <f t="shared" ref="AW2212:AW2275" si="825">AR2212*B$52+AV2212*B$53</f>
        <v>0</v>
      </c>
      <c r="AX2212">
        <f t="shared" ref="AX2212:AX2275" si="826">AX2211+AW2211*B$3</f>
        <v>0</v>
      </c>
    </row>
    <row r="2213" spans="5:50" x14ac:dyDescent="0.35"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>
        <f t="shared" si="820"/>
        <v>252.230509749524</v>
      </c>
      <c r="W2213" s="1"/>
      <c r="X2213" s="1"/>
      <c r="Y2213" s="1"/>
      <c r="Z2213" s="1"/>
      <c r="AA2213" s="1"/>
      <c r="AB2213" s="1"/>
      <c r="AC2213" s="1"/>
      <c r="AD2213" s="1"/>
      <c r="AE2213" s="1"/>
      <c r="AF2213" s="1">
        <f t="shared" si="818"/>
        <v>7.608241679760569E-2</v>
      </c>
      <c r="AG2213" s="1"/>
      <c r="AH2213" s="1"/>
      <c r="AI2213" s="1"/>
      <c r="AJ2213" s="1"/>
      <c r="AK2213" s="1">
        <f t="shared" si="819"/>
        <v>0.29897919713472298</v>
      </c>
      <c r="AL2213" s="1"/>
      <c r="AM2213" s="1"/>
      <c r="AN2213" s="1"/>
      <c r="AO2213" s="1"/>
      <c r="AP2213" s="1">
        <f t="shared" si="821"/>
        <v>0</v>
      </c>
      <c r="AQ2213" s="1">
        <f t="shared" si="822"/>
        <v>683.75157052348789</v>
      </c>
      <c r="AR2213" s="1"/>
      <c r="AT2213">
        <f t="shared" si="823"/>
        <v>0</v>
      </c>
      <c r="AV2213">
        <f t="shared" si="824"/>
        <v>0</v>
      </c>
      <c r="AW2213">
        <f t="shared" si="825"/>
        <v>0</v>
      </c>
      <c r="AX2213">
        <f t="shared" si="826"/>
        <v>0</v>
      </c>
    </row>
    <row r="2214" spans="5:50" x14ac:dyDescent="0.35"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>
        <f t="shared" si="820"/>
        <v>252.230509749524</v>
      </c>
      <c r="W2214" s="1"/>
      <c r="X2214" s="1"/>
      <c r="Y2214" s="1"/>
      <c r="Z2214" s="1"/>
      <c r="AA2214" s="1"/>
      <c r="AB2214" s="1"/>
      <c r="AC2214" s="1"/>
      <c r="AD2214" s="1"/>
      <c r="AE2214" s="1"/>
      <c r="AF2214" s="1">
        <f t="shared" si="818"/>
        <v>7.608241679760569E-2</v>
      </c>
      <c r="AG2214" s="1"/>
      <c r="AH2214" s="1"/>
      <c r="AI2214" s="1"/>
      <c r="AJ2214" s="1"/>
      <c r="AK2214" s="1">
        <f t="shared" si="819"/>
        <v>0.29897919713472298</v>
      </c>
      <c r="AL2214" s="1"/>
      <c r="AM2214" s="1"/>
      <c r="AN2214" s="1"/>
      <c r="AO2214" s="1"/>
      <c r="AP2214" s="1">
        <f t="shared" si="821"/>
        <v>0</v>
      </c>
      <c r="AQ2214" s="1">
        <f t="shared" si="822"/>
        <v>683.75157052348789</v>
      </c>
      <c r="AR2214" s="1"/>
      <c r="AT2214">
        <f t="shared" si="823"/>
        <v>0</v>
      </c>
      <c r="AV2214">
        <f t="shared" si="824"/>
        <v>0</v>
      </c>
      <c r="AW2214">
        <f t="shared" si="825"/>
        <v>0</v>
      </c>
      <c r="AX2214">
        <f t="shared" si="826"/>
        <v>0</v>
      </c>
    </row>
    <row r="2215" spans="5:50" x14ac:dyDescent="0.35"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>
        <f t="shared" si="820"/>
        <v>252.230509749524</v>
      </c>
      <c r="W2215" s="1"/>
      <c r="X2215" s="1"/>
      <c r="Y2215" s="1"/>
      <c r="Z2215" s="1"/>
      <c r="AA2215" s="1"/>
      <c r="AB2215" s="1"/>
      <c r="AC2215" s="1"/>
      <c r="AD2215" s="1"/>
      <c r="AE2215" s="1"/>
      <c r="AF2215" s="1">
        <f t="shared" si="818"/>
        <v>7.608241679760569E-2</v>
      </c>
      <c r="AG2215" s="1"/>
      <c r="AH2215" s="1"/>
      <c r="AI2215" s="1"/>
      <c r="AJ2215" s="1"/>
      <c r="AK2215" s="1">
        <f t="shared" si="819"/>
        <v>0.29897919713472298</v>
      </c>
      <c r="AL2215" s="1"/>
      <c r="AM2215" s="1"/>
      <c r="AN2215" s="1"/>
      <c r="AO2215" s="1"/>
      <c r="AP2215" s="1">
        <f t="shared" si="821"/>
        <v>0</v>
      </c>
      <c r="AQ2215" s="1">
        <f t="shared" si="822"/>
        <v>683.75157052348789</v>
      </c>
      <c r="AR2215" s="1"/>
      <c r="AT2215">
        <f t="shared" si="823"/>
        <v>0</v>
      </c>
      <c r="AV2215">
        <f t="shared" si="824"/>
        <v>0</v>
      </c>
      <c r="AW2215">
        <f t="shared" si="825"/>
        <v>0</v>
      </c>
      <c r="AX2215">
        <f t="shared" si="826"/>
        <v>0</v>
      </c>
    </row>
    <row r="2216" spans="5:50" x14ac:dyDescent="0.35"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>
        <f t="shared" si="820"/>
        <v>252.230509749524</v>
      </c>
      <c r="W2216" s="1"/>
      <c r="X2216" s="1"/>
      <c r="Y2216" s="1"/>
      <c r="Z2216" s="1"/>
      <c r="AA2216" s="1"/>
      <c r="AB2216" s="1"/>
      <c r="AC2216" s="1"/>
      <c r="AD2216" s="1"/>
      <c r="AE2216" s="1"/>
      <c r="AF2216" s="1">
        <f t="shared" si="818"/>
        <v>7.608241679760569E-2</v>
      </c>
      <c r="AG2216" s="1"/>
      <c r="AH2216" s="1"/>
      <c r="AI2216" s="1"/>
      <c r="AJ2216" s="1"/>
      <c r="AK2216" s="1">
        <f t="shared" si="819"/>
        <v>0.29897919713472298</v>
      </c>
      <c r="AL2216" s="1"/>
      <c r="AM2216" s="1"/>
      <c r="AN2216" s="1"/>
      <c r="AO2216" s="1"/>
      <c r="AP2216" s="1">
        <f t="shared" si="821"/>
        <v>0</v>
      </c>
      <c r="AQ2216" s="1">
        <f t="shared" si="822"/>
        <v>683.75157052348789</v>
      </c>
      <c r="AR2216" s="1"/>
      <c r="AT2216">
        <f t="shared" si="823"/>
        <v>0</v>
      </c>
      <c r="AV2216">
        <f t="shared" si="824"/>
        <v>0</v>
      </c>
      <c r="AW2216">
        <f t="shared" si="825"/>
        <v>0</v>
      </c>
      <c r="AX2216">
        <f t="shared" si="826"/>
        <v>0</v>
      </c>
    </row>
    <row r="2217" spans="5:50" x14ac:dyDescent="0.35"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>
        <f t="shared" si="820"/>
        <v>252.230509749524</v>
      </c>
      <c r="W2217" s="1"/>
      <c r="X2217" s="1"/>
      <c r="Y2217" s="1"/>
      <c r="Z2217" s="1"/>
      <c r="AA2217" s="1"/>
      <c r="AB2217" s="1"/>
      <c r="AC2217" s="1"/>
      <c r="AD2217" s="1"/>
      <c r="AE2217" s="1"/>
      <c r="AF2217" s="1">
        <f t="shared" si="818"/>
        <v>7.608241679760569E-2</v>
      </c>
      <c r="AG2217" s="1"/>
      <c r="AH2217" s="1"/>
      <c r="AI2217" s="1"/>
      <c r="AJ2217" s="1"/>
      <c r="AK2217" s="1">
        <f t="shared" si="819"/>
        <v>0.29897919713472298</v>
      </c>
      <c r="AL2217" s="1"/>
      <c r="AM2217" s="1"/>
      <c r="AN2217" s="1"/>
      <c r="AO2217" s="1"/>
      <c r="AP2217" s="1">
        <f t="shared" si="821"/>
        <v>0</v>
      </c>
      <c r="AQ2217" s="1">
        <f t="shared" si="822"/>
        <v>683.75157052348789</v>
      </c>
      <c r="AR2217" s="1"/>
      <c r="AT2217">
        <f t="shared" si="823"/>
        <v>0</v>
      </c>
      <c r="AV2217">
        <f t="shared" si="824"/>
        <v>0</v>
      </c>
      <c r="AW2217">
        <f t="shared" si="825"/>
        <v>0</v>
      </c>
      <c r="AX2217">
        <f t="shared" si="826"/>
        <v>0</v>
      </c>
    </row>
    <row r="2218" spans="5:50" x14ac:dyDescent="0.35"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>
        <f t="shared" si="820"/>
        <v>252.230509749524</v>
      </c>
      <c r="W2218" s="1"/>
      <c r="X2218" s="1"/>
      <c r="Y2218" s="1"/>
      <c r="Z2218" s="1"/>
      <c r="AA2218" s="1"/>
      <c r="AB2218" s="1"/>
      <c r="AC2218" s="1"/>
      <c r="AD2218" s="1"/>
      <c r="AE2218" s="1"/>
      <c r="AF2218" s="1">
        <f t="shared" si="818"/>
        <v>7.608241679760569E-2</v>
      </c>
      <c r="AG2218" s="1"/>
      <c r="AH2218" s="1"/>
      <c r="AI2218" s="1"/>
      <c r="AJ2218" s="1"/>
      <c r="AK2218" s="1">
        <f t="shared" si="819"/>
        <v>0.29897919713472298</v>
      </c>
      <c r="AL2218" s="1"/>
      <c r="AM2218" s="1"/>
      <c r="AN2218" s="1"/>
      <c r="AO2218" s="1"/>
      <c r="AP2218" s="1">
        <f t="shared" si="821"/>
        <v>0</v>
      </c>
      <c r="AQ2218" s="1">
        <f t="shared" si="822"/>
        <v>683.75157052348789</v>
      </c>
      <c r="AR2218" s="1"/>
      <c r="AT2218">
        <f t="shared" si="823"/>
        <v>0</v>
      </c>
      <c r="AV2218">
        <f t="shared" si="824"/>
        <v>0</v>
      </c>
      <c r="AW2218">
        <f t="shared" si="825"/>
        <v>0</v>
      </c>
      <c r="AX2218">
        <f t="shared" si="826"/>
        <v>0</v>
      </c>
    </row>
    <row r="2219" spans="5:50" x14ac:dyDescent="0.35"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>
        <f t="shared" si="820"/>
        <v>252.230509749524</v>
      </c>
      <c r="W2219" s="1"/>
      <c r="X2219" s="1"/>
      <c r="Y2219" s="1"/>
      <c r="Z2219" s="1"/>
      <c r="AA2219" s="1"/>
      <c r="AB2219" s="1"/>
      <c r="AC2219" s="1"/>
      <c r="AD2219" s="1"/>
      <c r="AE2219" s="1"/>
      <c r="AF2219" s="1">
        <f t="shared" si="818"/>
        <v>7.608241679760569E-2</v>
      </c>
      <c r="AG2219" s="1"/>
      <c r="AH2219" s="1"/>
      <c r="AI2219" s="1"/>
      <c r="AJ2219" s="1"/>
      <c r="AK2219" s="1">
        <f t="shared" si="819"/>
        <v>0.29897919713472298</v>
      </c>
      <c r="AL2219" s="1"/>
      <c r="AM2219" s="1"/>
      <c r="AN2219" s="1"/>
      <c r="AO2219" s="1"/>
      <c r="AP2219" s="1">
        <f t="shared" si="821"/>
        <v>0</v>
      </c>
      <c r="AQ2219" s="1">
        <f t="shared" si="822"/>
        <v>683.75157052348789</v>
      </c>
      <c r="AR2219" s="1"/>
      <c r="AT2219">
        <f t="shared" si="823"/>
        <v>0</v>
      </c>
      <c r="AV2219">
        <f t="shared" si="824"/>
        <v>0</v>
      </c>
      <c r="AW2219">
        <f t="shared" si="825"/>
        <v>0</v>
      </c>
      <c r="AX2219">
        <f t="shared" si="826"/>
        <v>0</v>
      </c>
    </row>
    <row r="2220" spans="5:50" x14ac:dyDescent="0.35"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>
        <f t="shared" si="820"/>
        <v>252.230509749524</v>
      </c>
      <c r="W2220" s="1"/>
      <c r="X2220" s="1"/>
      <c r="Y2220" s="1"/>
      <c r="Z2220" s="1"/>
      <c r="AA2220" s="1"/>
      <c r="AB2220" s="1"/>
      <c r="AC2220" s="1"/>
      <c r="AD2220" s="1"/>
      <c r="AE2220" s="1"/>
      <c r="AF2220" s="1">
        <f t="shared" si="818"/>
        <v>7.608241679760569E-2</v>
      </c>
      <c r="AG2220" s="1"/>
      <c r="AH2220" s="1"/>
      <c r="AI2220" s="1"/>
      <c r="AJ2220" s="1"/>
      <c r="AK2220" s="1">
        <f t="shared" si="819"/>
        <v>0.29897919713472298</v>
      </c>
      <c r="AL2220" s="1"/>
      <c r="AM2220" s="1"/>
      <c r="AN2220" s="1"/>
      <c r="AO2220" s="1"/>
      <c r="AP2220" s="1">
        <f t="shared" si="821"/>
        <v>0</v>
      </c>
      <c r="AQ2220" s="1">
        <f t="shared" si="822"/>
        <v>683.75157052348789</v>
      </c>
      <c r="AR2220" s="1"/>
      <c r="AT2220">
        <f t="shared" si="823"/>
        <v>0</v>
      </c>
      <c r="AV2220">
        <f t="shared" si="824"/>
        <v>0</v>
      </c>
      <c r="AW2220">
        <f t="shared" si="825"/>
        <v>0</v>
      </c>
      <c r="AX2220">
        <f t="shared" si="826"/>
        <v>0</v>
      </c>
    </row>
    <row r="2221" spans="5:50" x14ac:dyDescent="0.35"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>
        <f t="shared" si="820"/>
        <v>252.230509749524</v>
      </c>
      <c r="W2221" s="1"/>
      <c r="X2221" s="1"/>
      <c r="Y2221" s="1"/>
      <c r="Z2221" s="1"/>
      <c r="AA2221" s="1"/>
      <c r="AB2221" s="1"/>
      <c r="AC2221" s="1"/>
      <c r="AD2221" s="1"/>
      <c r="AE2221" s="1"/>
      <c r="AF2221" s="1">
        <f t="shared" si="818"/>
        <v>7.608241679760569E-2</v>
      </c>
      <c r="AG2221" s="1"/>
      <c r="AH2221" s="1"/>
      <c r="AI2221" s="1"/>
      <c r="AJ2221" s="1"/>
      <c r="AK2221" s="1">
        <f t="shared" si="819"/>
        <v>0.29897919713472298</v>
      </c>
      <c r="AL2221" s="1"/>
      <c r="AM2221" s="1"/>
      <c r="AN2221" s="1"/>
      <c r="AO2221" s="1"/>
      <c r="AP2221" s="1">
        <f t="shared" si="821"/>
        <v>0</v>
      </c>
      <c r="AQ2221" s="1">
        <f t="shared" si="822"/>
        <v>683.75157052348789</v>
      </c>
      <c r="AR2221" s="1"/>
      <c r="AT2221">
        <f t="shared" si="823"/>
        <v>0</v>
      </c>
      <c r="AV2221">
        <f t="shared" si="824"/>
        <v>0</v>
      </c>
      <c r="AW2221">
        <f t="shared" si="825"/>
        <v>0</v>
      </c>
      <c r="AX2221">
        <f t="shared" si="826"/>
        <v>0</v>
      </c>
    </row>
    <row r="2222" spans="5:50" x14ac:dyDescent="0.35"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>
        <f t="shared" si="820"/>
        <v>252.230509749524</v>
      </c>
      <c r="W2222" s="1"/>
      <c r="X2222" s="1"/>
      <c r="Y2222" s="1"/>
      <c r="Z2222" s="1"/>
      <c r="AA2222" s="1"/>
      <c r="AB2222" s="1"/>
      <c r="AC2222" s="1"/>
      <c r="AD2222" s="1"/>
      <c r="AE2222" s="1"/>
      <c r="AF2222" s="1">
        <f t="shared" si="818"/>
        <v>7.608241679760569E-2</v>
      </c>
      <c r="AG2222" s="1"/>
      <c r="AH2222" s="1"/>
      <c r="AI2222" s="1"/>
      <c r="AJ2222" s="1"/>
      <c r="AK2222" s="1">
        <f t="shared" si="819"/>
        <v>0.29897919713472298</v>
      </c>
      <c r="AL2222" s="1"/>
      <c r="AM2222" s="1"/>
      <c r="AN2222" s="1"/>
      <c r="AO2222" s="1"/>
      <c r="AP2222" s="1">
        <f t="shared" si="821"/>
        <v>0</v>
      </c>
      <c r="AQ2222" s="1">
        <f t="shared" si="822"/>
        <v>683.75157052348789</v>
      </c>
      <c r="AR2222" s="1"/>
      <c r="AT2222">
        <f t="shared" si="823"/>
        <v>0</v>
      </c>
      <c r="AV2222">
        <f t="shared" si="824"/>
        <v>0</v>
      </c>
      <c r="AW2222">
        <f t="shared" si="825"/>
        <v>0</v>
      </c>
      <c r="AX2222">
        <f t="shared" si="826"/>
        <v>0</v>
      </c>
    </row>
    <row r="2223" spans="5:50" x14ac:dyDescent="0.35"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>
        <f t="shared" si="820"/>
        <v>252.230509749524</v>
      </c>
      <c r="W2223" s="1"/>
      <c r="X2223" s="1"/>
      <c r="Y2223" s="1"/>
      <c r="Z2223" s="1"/>
      <c r="AA2223" s="1"/>
      <c r="AB2223" s="1"/>
      <c r="AC2223" s="1"/>
      <c r="AD2223" s="1"/>
      <c r="AE2223" s="1"/>
      <c r="AF2223" s="1">
        <f t="shared" si="818"/>
        <v>7.608241679760569E-2</v>
      </c>
      <c r="AG2223" s="1"/>
      <c r="AH2223" s="1"/>
      <c r="AI2223" s="1"/>
      <c r="AJ2223" s="1"/>
      <c r="AK2223" s="1">
        <f t="shared" si="819"/>
        <v>0.29897919713472298</v>
      </c>
      <c r="AL2223" s="1"/>
      <c r="AM2223" s="1"/>
      <c r="AN2223" s="1"/>
      <c r="AO2223" s="1"/>
      <c r="AP2223" s="1">
        <f t="shared" si="821"/>
        <v>0</v>
      </c>
      <c r="AQ2223" s="1">
        <f t="shared" si="822"/>
        <v>683.75157052348789</v>
      </c>
      <c r="AR2223" s="1"/>
      <c r="AT2223">
        <f t="shared" si="823"/>
        <v>0</v>
      </c>
      <c r="AV2223">
        <f t="shared" si="824"/>
        <v>0</v>
      </c>
      <c r="AW2223">
        <f t="shared" si="825"/>
        <v>0</v>
      </c>
      <c r="AX2223">
        <f t="shared" si="826"/>
        <v>0</v>
      </c>
    </row>
    <row r="2224" spans="5:50" x14ac:dyDescent="0.35"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>
        <f t="shared" si="820"/>
        <v>252.230509749524</v>
      </c>
      <c r="W2224" s="1"/>
      <c r="X2224" s="1"/>
      <c r="Y2224" s="1"/>
      <c r="Z2224" s="1"/>
      <c r="AA2224" s="1"/>
      <c r="AB2224" s="1"/>
      <c r="AC2224" s="1"/>
      <c r="AD2224" s="1"/>
      <c r="AE2224" s="1"/>
      <c r="AF2224" s="1">
        <f t="shared" si="818"/>
        <v>7.608241679760569E-2</v>
      </c>
      <c r="AG2224" s="1"/>
      <c r="AH2224" s="1"/>
      <c r="AI2224" s="1"/>
      <c r="AJ2224" s="1"/>
      <c r="AK2224" s="1">
        <f t="shared" si="819"/>
        <v>0.29897919713472298</v>
      </c>
      <c r="AL2224" s="1"/>
      <c r="AM2224" s="1"/>
      <c r="AN2224" s="1"/>
      <c r="AO2224" s="1"/>
      <c r="AP2224" s="1">
        <f t="shared" si="821"/>
        <v>0</v>
      </c>
      <c r="AQ2224" s="1">
        <f t="shared" si="822"/>
        <v>683.75157052348789</v>
      </c>
      <c r="AR2224" s="1"/>
      <c r="AT2224">
        <f t="shared" si="823"/>
        <v>0</v>
      </c>
      <c r="AV2224">
        <f t="shared" si="824"/>
        <v>0</v>
      </c>
      <c r="AW2224">
        <f t="shared" si="825"/>
        <v>0</v>
      </c>
      <c r="AX2224">
        <f t="shared" si="826"/>
        <v>0</v>
      </c>
    </row>
    <row r="2225" spans="5:50" x14ac:dyDescent="0.35"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>
        <f t="shared" si="820"/>
        <v>252.230509749524</v>
      </c>
      <c r="W2225" s="1"/>
      <c r="X2225" s="1"/>
      <c r="Y2225" s="1"/>
      <c r="Z2225" s="1"/>
      <c r="AA2225" s="1"/>
      <c r="AB2225" s="1"/>
      <c r="AC2225" s="1"/>
      <c r="AD2225" s="1"/>
      <c r="AE2225" s="1"/>
      <c r="AF2225" s="1">
        <f t="shared" si="818"/>
        <v>7.608241679760569E-2</v>
      </c>
      <c r="AG2225" s="1"/>
      <c r="AH2225" s="1"/>
      <c r="AI2225" s="1"/>
      <c r="AJ2225" s="1"/>
      <c r="AK2225" s="1">
        <f t="shared" si="819"/>
        <v>0.29897919713472298</v>
      </c>
      <c r="AL2225" s="1"/>
      <c r="AM2225" s="1"/>
      <c r="AN2225" s="1"/>
      <c r="AO2225" s="1"/>
      <c r="AP2225" s="1">
        <f t="shared" si="821"/>
        <v>0</v>
      </c>
      <c r="AQ2225" s="1">
        <f t="shared" si="822"/>
        <v>683.75157052348789</v>
      </c>
      <c r="AR2225" s="1"/>
      <c r="AT2225">
        <f t="shared" si="823"/>
        <v>0</v>
      </c>
      <c r="AV2225">
        <f t="shared" si="824"/>
        <v>0</v>
      </c>
      <c r="AW2225">
        <f t="shared" si="825"/>
        <v>0</v>
      </c>
      <c r="AX2225">
        <f t="shared" si="826"/>
        <v>0</v>
      </c>
    </row>
    <row r="2226" spans="5:50" x14ac:dyDescent="0.35"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>
        <f t="shared" si="820"/>
        <v>252.230509749524</v>
      </c>
      <c r="W2226" s="1"/>
      <c r="X2226" s="1"/>
      <c r="Y2226" s="1"/>
      <c r="Z2226" s="1"/>
      <c r="AA2226" s="1"/>
      <c r="AB2226" s="1"/>
      <c r="AC2226" s="1"/>
      <c r="AD2226" s="1"/>
      <c r="AE2226" s="1"/>
      <c r="AF2226" s="1">
        <f t="shared" si="818"/>
        <v>7.608241679760569E-2</v>
      </c>
      <c r="AG2226" s="1"/>
      <c r="AH2226" s="1"/>
      <c r="AI2226" s="1"/>
      <c r="AJ2226" s="1"/>
      <c r="AK2226" s="1">
        <f t="shared" si="819"/>
        <v>0.29897919713472298</v>
      </c>
      <c r="AL2226" s="1"/>
      <c r="AM2226" s="1"/>
      <c r="AN2226" s="1"/>
      <c r="AO2226" s="1"/>
      <c r="AP2226" s="1">
        <f t="shared" si="821"/>
        <v>0</v>
      </c>
      <c r="AQ2226" s="1">
        <f t="shared" si="822"/>
        <v>683.75157052348789</v>
      </c>
      <c r="AR2226" s="1"/>
      <c r="AT2226">
        <f t="shared" si="823"/>
        <v>0</v>
      </c>
      <c r="AV2226">
        <f t="shared" si="824"/>
        <v>0</v>
      </c>
      <c r="AW2226">
        <f t="shared" si="825"/>
        <v>0</v>
      </c>
      <c r="AX2226">
        <f t="shared" si="826"/>
        <v>0</v>
      </c>
    </row>
    <row r="2227" spans="5:50" x14ac:dyDescent="0.35"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>
        <f t="shared" si="820"/>
        <v>252.230509749524</v>
      </c>
      <c r="W2227" s="1"/>
      <c r="X2227" s="1"/>
      <c r="Y2227" s="1"/>
      <c r="Z2227" s="1"/>
      <c r="AA2227" s="1"/>
      <c r="AB2227" s="1"/>
      <c r="AC2227" s="1"/>
      <c r="AD2227" s="1"/>
      <c r="AE2227" s="1"/>
      <c r="AF2227" s="1">
        <f t="shared" si="818"/>
        <v>7.608241679760569E-2</v>
      </c>
      <c r="AG2227" s="1"/>
      <c r="AH2227" s="1"/>
      <c r="AI2227" s="1"/>
      <c r="AJ2227" s="1"/>
      <c r="AK2227" s="1">
        <f t="shared" si="819"/>
        <v>0.29897919713472298</v>
      </c>
      <c r="AL2227" s="1"/>
      <c r="AM2227" s="1"/>
      <c r="AN2227" s="1"/>
      <c r="AO2227" s="1"/>
      <c r="AP2227" s="1">
        <f t="shared" si="821"/>
        <v>0</v>
      </c>
      <c r="AQ2227" s="1">
        <f t="shared" si="822"/>
        <v>683.75157052348789</v>
      </c>
      <c r="AR2227" s="1"/>
      <c r="AT2227">
        <f t="shared" si="823"/>
        <v>0</v>
      </c>
      <c r="AV2227">
        <f t="shared" si="824"/>
        <v>0</v>
      </c>
      <c r="AW2227">
        <f t="shared" si="825"/>
        <v>0</v>
      </c>
      <c r="AX2227">
        <f t="shared" si="826"/>
        <v>0</v>
      </c>
    </row>
    <row r="2228" spans="5:50" x14ac:dyDescent="0.35"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>
        <f t="shared" si="820"/>
        <v>252.230509749524</v>
      </c>
      <c r="W2228" s="1"/>
      <c r="X2228" s="1"/>
      <c r="Y2228" s="1"/>
      <c r="Z2228" s="1"/>
      <c r="AA2228" s="1"/>
      <c r="AB2228" s="1"/>
      <c r="AC2228" s="1"/>
      <c r="AD2228" s="1"/>
      <c r="AE2228" s="1"/>
      <c r="AF2228" s="1">
        <f t="shared" si="818"/>
        <v>7.608241679760569E-2</v>
      </c>
      <c r="AG2228" s="1"/>
      <c r="AH2228" s="1"/>
      <c r="AI2228" s="1"/>
      <c r="AJ2228" s="1"/>
      <c r="AK2228" s="1">
        <f t="shared" si="819"/>
        <v>0.29897919713472298</v>
      </c>
      <c r="AL2228" s="1"/>
      <c r="AM2228" s="1"/>
      <c r="AN2228" s="1"/>
      <c r="AO2228" s="1"/>
      <c r="AP2228" s="1">
        <f t="shared" si="821"/>
        <v>0</v>
      </c>
      <c r="AQ2228" s="1">
        <f t="shared" si="822"/>
        <v>683.75157052348789</v>
      </c>
      <c r="AR2228" s="1"/>
      <c r="AT2228">
        <f t="shared" si="823"/>
        <v>0</v>
      </c>
      <c r="AV2228">
        <f t="shared" si="824"/>
        <v>0</v>
      </c>
      <c r="AW2228">
        <f t="shared" si="825"/>
        <v>0</v>
      </c>
      <c r="AX2228">
        <f t="shared" si="826"/>
        <v>0</v>
      </c>
    </row>
    <row r="2229" spans="5:50" x14ac:dyDescent="0.35"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>
        <f t="shared" si="820"/>
        <v>252.230509749524</v>
      </c>
      <c r="W2229" s="1"/>
      <c r="X2229" s="1"/>
      <c r="Y2229" s="1"/>
      <c r="Z2229" s="1"/>
      <c r="AA2229" s="1"/>
      <c r="AB2229" s="1"/>
      <c r="AC2229" s="1"/>
      <c r="AD2229" s="1"/>
      <c r="AE2229" s="1"/>
      <c r="AF2229" s="1">
        <f t="shared" si="818"/>
        <v>7.608241679760569E-2</v>
      </c>
      <c r="AG2229" s="1"/>
      <c r="AH2229" s="1"/>
      <c r="AI2229" s="1"/>
      <c r="AJ2229" s="1"/>
      <c r="AK2229" s="1">
        <f t="shared" si="819"/>
        <v>0.29897919713472298</v>
      </c>
      <c r="AL2229" s="1"/>
      <c r="AM2229" s="1"/>
      <c r="AN2229" s="1"/>
      <c r="AO2229" s="1"/>
      <c r="AP2229" s="1">
        <f t="shared" si="821"/>
        <v>0</v>
      </c>
      <c r="AQ2229" s="1">
        <f t="shared" si="822"/>
        <v>683.75157052348789</v>
      </c>
      <c r="AR2229" s="1"/>
      <c r="AT2229">
        <f t="shared" si="823"/>
        <v>0</v>
      </c>
      <c r="AV2229">
        <f t="shared" si="824"/>
        <v>0</v>
      </c>
      <c r="AW2229">
        <f t="shared" si="825"/>
        <v>0</v>
      </c>
      <c r="AX2229">
        <f t="shared" si="826"/>
        <v>0</v>
      </c>
    </row>
    <row r="2230" spans="5:50" x14ac:dyDescent="0.35"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>
        <f t="shared" si="820"/>
        <v>252.230509749524</v>
      </c>
      <c r="W2230" s="1"/>
      <c r="X2230" s="1"/>
      <c r="Y2230" s="1"/>
      <c r="Z2230" s="1"/>
      <c r="AA2230" s="1"/>
      <c r="AB2230" s="1"/>
      <c r="AC2230" s="1"/>
      <c r="AD2230" s="1"/>
      <c r="AE2230" s="1"/>
      <c r="AF2230" s="1">
        <f t="shared" si="818"/>
        <v>7.608241679760569E-2</v>
      </c>
      <c r="AG2230" s="1"/>
      <c r="AH2230" s="1"/>
      <c r="AI2230" s="1"/>
      <c r="AJ2230" s="1"/>
      <c r="AK2230" s="1">
        <f t="shared" si="819"/>
        <v>0.29897919713472298</v>
      </c>
      <c r="AL2230" s="1"/>
      <c r="AM2230" s="1"/>
      <c r="AN2230" s="1"/>
      <c r="AO2230" s="1"/>
      <c r="AP2230" s="1">
        <f t="shared" si="821"/>
        <v>0</v>
      </c>
      <c r="AQ2230" s="1">
        <f t="shared" si="822"/>
        <v>683.75157052348789</v>
      </c>
      <c r="AR2230" s="1"/>
      <c r="AT2230">
        <f t="shared" si="823"/>
        <v>0</v>
      </c>
      <c r="AV2230">
        <f t="shared" si="824"/>
        <v>0</v>
      </c>
      <c r="AW2230">
        <f t="shared" si="825"/>
        <v>0</v>
      </c>
      <c r="AX2230">
        <f t="shared" si="826"/>
        <v>0</v>
      </c>
    </row>
    <row r="2231" spans="5:50" x14ac:dyDescent="0.35"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>
        <f t="shared" si="820"/>
        <v>252.230509749524</v>
      </c>
      <c r="W2231" s="1"/>
      <c r="X2231" s="1"/>
      <c r="Y2231" s="1"/>
      <c r="Z2231" s="1"/>
      <c r="AA2231" s="1"/>
      <c r="AB2231" s="1"/>
      <c r="AC2231" s="1"/>
      <c r="AD2231" s="1"/>
      <c r="AE2231" s="1"/>
      <c r="AF2231" s="1">
        <f t="shared" si="818"/>
        <v>7.608241679760569E-2</v>
      </c>
      <c r="AG2231" s="1"/>
      <c r="AH2231" s="1"/>
      <c r="AI2231" s="1"/>
      <c r="AJ2231" s="1"/>
      <c r="AK2231" s="1">
        <f t="shared" si="819"/>
        <v>0.29897919713472298</v>
      </c>
      <c r="AL2231" s="1"/>
      <c r="AM2231" s="1"/>
      <c r="AN2231" s="1"/>
      <c r="AO2231" s="1"/>
      <c r="AP2231" s="1">
        <f t="shared" si="821"/>
        <v>0</v>
      </c>
      <c r="AQ2231" s="1">
        <f t="shared" si="822"/>
        <v>683.75157052348789</v>
      </c>
      <c r="AR2231" s="1"/>
      <c r="AT2231">
        <f t="shared" si="823"/>
        <v>0</v>
      </c>
      <c r="AV2231">
        <f t="shared" si="824"/>
        <v>0</v>
      </c>
      <c r="AW2231">
        <f t="shared" si="825"/>
        <v>0</v>
      </c>
      <c r="AX2231">
        <f t="shared" si="826"/>
        <v>0</v>
      </c>
    </row>
    <row r="2232" spans="5:50" x14ac:dyDescent="0.35"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>
        <f t="shared" si="820"/>
        <v>252.230509749524</v>
      </c>
      <c r="W2232" s="1"/>
      <c r="X2232" s="1"/>
      <c r="Y2232" s="1"/>
      <c r="Z2232" s="1"/>
      <c r="AA2232" s="1"/>
      <c r="AB2232" s="1"/>
      <c r="AC2232" s="1"/>
      <c r="AD2232" s="1"/>
      <c r="AE2232" s="1"/>
      <c r="AF2232" s="1">
        <f t="shared" si="818"/>
        <v>7.608241679760569E-2</v>
      </c>
      <c r="AG2232" s="1"/>
      <c r="AH2232" s="1"/>
      <c r="AI2232" s="1"/>
      <c r="AJ2232" s="1"/>
      <c r="AK2232" s="1">
        <f t="shared" si="819"/>
        <v>0.29897919713472298</v>
      </c>
      <c r="AL2232" s="1"/>
      <c r="AM2232" s="1"/>
      <c r="AN2232" s="1"/>
      <c r="AO2232" s="1"/>
      <c r="AP2232" s="1">
        <f t="shared" si="821"/>
        <v>0</v>
      </c>
      <c r="AQ2232" s="1">
        <f t="shared" si="822"/>
        <v>683.75157052348789</v>
      </c>
      <c r="AR2232" s="1"/>
      <c r="AT2232">
        <f t="shared" si="823"/>
        <v>0</v>
      </c>
      <c r="AV2232">
        <f t="shared" si="824"/>
        <v>0</v>
      </c>
      <c r="AW2232">
        <f t="shared" si="825"/>
        <v>0</v>
      </c>
      <c r="AX2232">
        <f t="shared" si="826"/>
        <v>0</v>
      </c>
    </row>
    <row r="2233" spans="5:50" x14ac:dyDescent="0.35"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>
        <f t="shared" si="820"/>
        <v>252.230509749524</v>
      </c>
      <c r="W2233" s="1"/>
      <c r="X2233" s="1"/>
      <c r="Y2233" s="1"/>
      <c r="Z2233" s="1"/>
      <c r="AA2233" s="1"/>
      <c r="AB2233" s="1"/>
      <c r="AC2233" s="1"/>
      <c r="AD2233" s="1"/>
      <c r="AE2233" s="1"/>
      <c r="AF2233" s="1">
        <f t="shared" si="818"/>
        <v>7.608241679760569E-2</v>
      </c>
      <c r="AG2233" s="1"/>
      <c r="AH2233" s="1"/>
      <c r="AI2233" s="1"/>
      <c r="AJ2233" s="1"/>
      <c r="AK2233" s="1">
        <f t="shared" si="819"/>
        <v>0.29897919713472298</v>
      </c>
      <c r="AL2233" s="1"/>
      <c r="AM2233" s="1"/>
      <c r="AN2233" s="1"/>
      <c r="AO2233" s="1"/>
      <c r="AP2233" s="1">
        <f t="shared" si="821"/>
        <v>0</v>
      </c>
      <c r="AQ2233" s="1">
        <f t="shared" si="822"/>
        <v>683.75157052348789</v>
      </c>
      <c r="AR2233" s="1"/>
      <c r="AT2233">
        <f t="shared" si="823"/>
        <v>0</v>
      </c>
      <c r="AV2233">
        <f t="shared" si="824"/>
        <v>0</v>
      </c>
      <c r="AW2233">
        <f t="shared" si="825"/>
        <v>0</v>
      </c>
      <c r="AX2233">
        <f t="shared" si="826"/>
        <v>0</v>
      </c>
    </row>
    <row r="2234" spans="5:50" x14ac:dyDescent="0.35"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>
        <f t="shared" si="820"/>
        <v>252.230509749524</v>
      </c>
      <c r="W2234" s="1"/>
      <c r="X2234" s="1"/>
      <c r="Y2234" s="1"/>
      <c r="Z2234" s="1"/>
      <c r="AA2234" s="1"/>
      <c r="AB2234" s="1"/>
      <c r="AC2234" s="1"/>
      <c r="AD2234" s="1"/>
      <c r="AE2234" s="1"/>
      <c r="AF2234" s="1">
        <f t="shared" si="818"/>
        <v>7.608241679760569E-2</v>
      </c>
      <c r="AG2234" s="1"/>
      <c r="AH2234" s="1"/>
      <c r="AI2234" s="1"/>
      <c r="AJ2234" s="1"/>
      <c r="AK2234" s="1">
        <f t="shared" si="819"/>
        <v>0.29897919713472298</v>
      </c>
      <c r="AL2234" s="1"/>
      <c r="AM2234" s="1"/>
      <c r="AN2234" s="1"/>
      <c r="AO2234" s="1"/>
      <c r="AP2234" s="1">
        <f t="shared" si="821"/>
        <v>0</v>
      </c>
      <c r="AQ2234" s="1">
        <f t="shared" si="822"/>
        <v>683.75157052348789</v>
      </c>
      <c r="AR2234" s="1"/>
      <c r="AT2234">
        <f t="shared" si="823"/>
        <v>0</v>
      </c>
      <c r="AV2234">
        <f t="shared" si="824"/>
        <v>0</v>
      </c>
      <c r="AW2234">
        <f t="shared" si="825"/>
        <v>0</v>
      </c>
      <c r="AX2234">
        <f t="shared" si="826"/>
        <v>0</v>
      </c>
    </row>
    <row r="2235" spans="5:50" x14ac:dyDescent="0.35"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>
        <f t="shared" si="820"/>
        <v>252.230509749524</v>
      </c>
      <c r="W2235" s="1"/>
      <c r="X2235" s="1"/>
      <c r="Y2235" s="1"/>
      <c r="Z2235" s="1"/>
      <c r="AA2235" s="1"/>
      <c r="AB2235" s="1"/>
      <c r="AC2235" s="1"/>
      <c r="AD2235" s="1"/>
      <c r="AE2235" s="1"/>
      <c r="AF2235" s="1">
        <f t="shared" si="818"/>
        <v>7.608241679760569E-2</v>
      </c>
      <c r="AG2235" s="1"/>
      <c r="AH2235" s="1"/>
      <c r="AI2235" s="1"/>
      <c r="AJ2235" s="1"/>
      <c r="AK2235" s="1">
        <f t="shared" si="819"/>
        <v>0.29897919713472298</v>
      </c>
      <c r="AL2235" s="1"/>
      <c r="AM2235" s="1"/>
      <c r="AN2235" s="1"/>
      <c r="AO2235" s="1"/>
      <c r="AP2235" s="1">
        <f t="shared" si="821"/>
        <v>0</v>
      </c>
      <c r="AQ2235" s="1">
        <f t="shared" si="822"/>
        <v>683.75157052348789</v>
      </c>
      <c r="AR2235" s="1"/>
      <c r="AT2235">
        <f t="shared" si="823"/>
        <v>0</v>
      </c>
      <c r="AV2235">
        <f t="shared" si="824"/>
        <v>0</v>
      </c>
      <c r="AW2235">
        <f t="shared" si="825"/>
        <v>0</v>
      </c>
      <c r="AX2235">
        <f t="shared" si="826"/>
        <v>0</v>
      </c>
    </row>
    <row r="2236" spans="5:50" x14ac:dyDescent="0.35"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>
        <f t="shared" si="820"/>
        <v>252.230509749524</v>
      </c>
      <c r="W2236" s="1"/>
      <c r="X2236" s="1"/>
      <c r="Y2236" s="1"/>
      <c r="Z2236" s="1"/>
      <c r="AA2236" s="1"/>
      <c r="AB2236" s="1"/>
      <c r="AC2236" s="1"/>
      <c r="AD2236" s="1"/>
      <c r="AE2236" s="1"/>
      <c r="AF2236" s="1">
        <f t="shared" si="818"/>
        <v>7.608241679760569E-2</v>
      </c>
      <c r="AG2236" s="1"/>
      <c r="AH2236" s="1"/>
      <c r="AI2236" s="1"/>
      <c r="AJ2236" s="1"/>
      <c r="AK2236" s="1">
        <f t="shared" si="819"/>
        <v>0.29897919713472298</v>
      </c>
      <c r="AL2236" s="1"/>
      <c r="AM2236" s="1"/>
      <c r="AN2236" s="1"/>
      <c r="AO2236" s="1"/>
      <c r="AP2236" s="1">
        <f t="shared" si="821"/>
        <v>0</v>
      </c>
      <c r="AQ2236" s="1">
        <f t="shared" si="822"/>
        <v>683.75157052348789</v>
      </c>
      <c r="AR2236" s="1"/>
      <c r="AT2236">
        <f t="shared" si="823"/>
        <v>0</v>
      </c>
      <c r="AV2236">
        <f t="shared" si="824"/>
        <v>0</v>
      </c>
      <c r="AW2236">
        <f t="shared" si="825"/>
        <v>0</v>
      </c>
      <c r="AX2236">
        <f t="shared" si="826"/>
        <v>0</v>
      </c>
    </row>
    <row r="2237" spans="5:50" x14ac:dyDescent="0.35"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>
        <f t="shared" si="820"/>
        <v>252.230509749524</v>
      </c>
      <c r="W2237" s="1"/>
      <c r="X2237" s="1"/>
      <c r="Y2237" s="1"/>
      <c r="Z2237" s="1"/>
      <c r="AA2237" s="1"/>
      <c r="AB2237" s="1"/>
      <c r="AC2237" s="1"/>
      <c r="AD2237" s="1"/>
      <c r="AE2237" s="1"/>
      <c r="AF2237" s="1">
        <f t="shared" si="818"/>
        <v>7.608241679760569E-2</v>
      </c>
      <c r="AG2237" s="1"/>
      <c r="AH2237" s="1"/>
      <c r="AI2237" s="1"/>
      <c r="AJ2237" s="1"/>
      <c r="AK2237" s="1">
        <f t="shared" si="819"/>
        <v>0.29897919713472298</v>
      </c>
      <c r="AL2237" s="1"/>
      <c r="AM2237" s="1"/>
      <c r="AN2237" s="1"/>
      <c r="AO2237" s="1"/>
      <c r="AP2237" s="1">
        <f t="shared" si="821"/>
        <v>0</v>
      </c>
      <c r="AQ2237" s="1">
        <f t="shared" si="822"/>
        <v>683.75157052348789</v>
      </c>
      <c r="AR2237" s="1"/>
      <c r="AT2237">
        <f t="shared" si="823"/>
        <v>0</v>
      </c>
      <c r="AV2237">
        <f t="shared" si="824"/>
        <v>0</v>
      </c>
      <c r="AW2237">
        <f t="shared" si="825"/>
        <v>0</v>
      </c>
      <c r="AX2237">
        <f t="shared" si="826"/>
        <v>0</v>
      </c>
    </row>
    <row r="2238" spans="5:50" x14ac:dyDescent="0.35"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>
        <f t="shared" si="820"/>
        <v>252.230509749524</v>
      </c>
      <c r="W2238" s="1"/>
      <c r="X2238" s="1"/>
      <c r="Y2238" s="1"/>
      <c r="Z2238" s="1"/>
      <c r="AA2238" s="1"/>
      <c r="AB2238" s="1"/>
      <c r="AC2238" s="1"/>
      <c r="AD2238" s="1"/>
      <c r="AE2238" s="1"/>
      <c r="AF2238" s="1">
        <f t="shared" si="818"/>
        <v>7.608241679760569E-2</v>
      </c>
      <c r="AG2238" s="1"/>
      <c r="AH2238" s="1"/>
      <c r="AI2238" s="1"/>
      <c r="AJ2238" s="1"/>
      <c r="AK2238" s="1">
        <f t="shared" si="819"/>
        <v>0.29897919713472298</v>
      </c>
      <c r="AL2238" s="1"/>
      <c r="AM2238" s="1"/>
      <c r="AN2238" s="1"/>
      <c r="AO2238" s="1"/>
      <c r="AP2238" s="1">
        <f t="shared" si="821"/>
        <v>0</v>
      </c>
      <c r="AQ2238" s="1">
        <f t="shared" si="822"/>
        <v>683.75157052348789</v>
      </c>
      <c r="AR2238" s="1"/>
      <c r="AT2238">
        <f t="shared" si="823"/>
        <v>0</v>
      </c>
      <c r="AV2238">
        <f t="shared" si="824"/>
        <v>0</v>
      </c>
      <c r="AW2238">
        <f t="shared" si="825"/>
        <v>0</v>
      </c>
      <c r="AX2238">
        <f t="shared" si="826"/>
        <v>0</v>
      </c>
    </row>
    <row r="2239" spans="5:50" x14ac:dyDescent="0.35"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>
        <f t="shared" si="820"/>
        <v>252.230509749524</v>
      </c>
      <c r="W2239" s="1"/>
      <c r="X2239" s="1"/>
      <c r="Y2239" s="1"/>
      <c r="Z2239" s="1"/>
      <c r="AA2239" s="1"/>
      <c r="AB2239" s="1"/>
      <c r="AC2239" s="1"/>
      <c r="AD2239" s="1"/>
      <c r="AE2239" s="1"/>
      <c r="AF2239" s="1">
        <f t="shared" si="818"/>
        <v>7.608241679760569E-2</v>
      </c>
      <c r="AG2239" s="1"/>
      <c r="AH2239" s="1"/>
      <c r="AI2239" s="1"/>
      <c r="AJ2239" s="1"/>
      <c r="AK2239" s="1">
        <f t="shared" si="819"/>
        <v>0.29897919713472298</v>
      </c>
      <c r="AL2239" s="1"/>
      <c r="AM2239" s="1"/>
      <c r="AN2239" s="1"/>
      <c r="AO2239" s="1"/>
      <c r="AP2239" s="1">
        <f t="shared" si="821"/>
        <v>0</v>
      </c>
      <c r="AQ2239" s="1">
        <f t="shared" si="822"/>
        <v>683.75157052348789</v>
      </c>
      <c r="AR2239" s="1"/>
      <c r="AT2239">
        <f t="shared" si="823"/>
        <v>0</v>
      </c>
      <c r="AV2239">
        <f t="shared" si="824"/>
        <v>0</v>
      </c>
      <c r="AW2239">
        <f t="shared" si="825"/>
        <v>0</v>
      </c>
      <c r="AX2239">
        <f t="shared" si="826"/>
        <v>0</v>
      </c>
    </row>
    <row r="2240" spans="5:50" x14ac:dyDescent="0.35"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>
        <f t="shared" si="820"/>
        <v>252.230509749524</v>
      </c>
      <c r="W2240" s="1"/>
      <c r="X2240" s="1"/>
      <c r="Y2240" s="1"/>
      <c r="Z2240" s="1"/>
      <c r="AA2240" s="1"/>
      <c r="AB2240" s="1"/>
      <c r="AC2240" s="1"/>
      <c r="AD2240" s="1"/>
      <c r="AE2240" s="1"/>
      <c r="AF2240" s="1">
        <f t="shared" si="818"/>
        <v>7.608241679760569E-2</v>
      </c>
      <c r="AG2240" s="1"/>
      <c r="AH2240" s="1"/>
      <c r="AI2240" s="1"/>
      <c r="AJ2240" s="1"/>
      <c r="AK2240" s="1">
        <f t="shared" si="819"/>
        <v>0.29897919713472298</v>
      </c>
      <c r="AL2240" s="1"/>
      <c r="AM2240" s="1"/>
      <c r="AN2240" s="1"/>
      <c r="AO2240" s="1"/>
      <c r="AP2240" s="1">
        <f t="shared" si="821"/>
        <v>0</v>
      </c>
      <c r="AQ2240" s="1">
        <f t="shared" si="822"/>
        <v>683.75157052348789</v>
      </c>
      <c r="AR2240" s="1"/>
      <c r="AT2240">
        <f t="shared" si="823"/>
        <v>0</v>
      </c>
      <c r="AV2240">
        <f t="shared" si="824"/>
        <v>0</v>
      </c>
      <c r="AW2240">
        <f t="shared" si="825"/>
        <v>0</v>
      </c>
      <c r="AX2240">
        <f t="shared" si="826"/>
        <v>0</v>
      </c>
    </row>
    <row r="2241" spans="5:50" x14ac:dyDescent="0.35"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>
        <f t="shared" si="820"/>
        <v>252.230509749524</v>
      </c>
      <c r="W2241" s="1"/>
      <c r="X2241" s="1"/>
      <c r="Y2241" s="1"/>
      <c r="Z2241" s="1"/>
      <c r="AA2241" s="1"/>
      <c r="AB2241" s="1"/>
      <c r="AC2241" s="1"/>
      <c r="AD2241" s="1"/>
      <c r="AE2241" s="1"/>
      <c r="AF2241" s="1">
        <f t="shared" si="818"/>
        <v>7.608241679760569E-2</v>
      </c>
      <c r="AG2241" s="1"/>
      <c r="AH2241" s="1"/>
      <c r="AI2241" s="1"/>
      <c r="AJ2241" s="1"/>
      <c r="AK2241" s="1">
        <f t="shared" si="819"/>
        <v>0.29897919713472298</v>
      </c>
      <c r="AL2241" s="1"/>
      <c r="AM2241" s="1"/>
      <c r="AN2241" s="1"/>
      <c r="AO2241" s="1"/>
      <c r="AP2241" s="1">
        <f t="shared" si="821"/>
        <v>0</v>
      </c>
      <c r="AQ2241" s="1">
        <f t="shared" si="822"/>
        <v>683.75157052348789</v>
      </c>
      <c r="AR2241" s="1"/>
      <c r="AT2241">
        <f t="shared" si="823"/>
        <v>0</v>
      </c>
      <c r="AV2241">
        <f t="shared" si="824"/>
        <v>0</v>
      </c>
      <c r="AW2241">
        <f t="shared" si="825"/>
        <v>0</v>
      </c>
      <c r="AX2241">
        <f t="shared" si="826"/>
        <v>0</v>
      </c>
    </row>
    <row r="2242" spans="5:50" x14ac:dyDescent="0.35"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>
        <f t="shared" si="820"/>
        <v>252.230509749524</v>
      </c>
      <c r="W2242" s="1"/>
      <c r="X2242" s="1"/>
      <c r="Y2242" s="1"/>
      <c r="Z2242" s="1"/>
      <c r="AA2242" s="1"/>
      <c r="AB2242" s="1"/>
      <c r="AC2242" s="1"/>
      <c r="AD2242" s="1"/>
      <c r="AE2242" s="1"/>
      <c r="AF2242" s="1">
        <f t="shared" si="818"/>
        <v>7.608241679760569E-2</v>
      </c>
      <c r="AG2242" s="1"/>
      <c r="AH2242" s="1"/>
      <c r="AI2242" s="1"/>
      <c r="AJ2242" s="1"/>
      <c r="AK2242" s="1">
        <f t="shared" si="819"/>
        <v>0.29897919713472298</v>
      </c>
      <c r="AL2242" s="1"/>
      <c r="AM2242" s="1"/>
      <c r="AN2242" s="1"/>
      <c r="AO2242" s="1"/>
      <c r="AP2242" s="1">
        <f t="shared" si="821"/>
        <v>0</v>
      </c>
      <c r="AQ2242" s="1">
        <f t="shared" si="822"/>
        <v>683.75157052348789</v>
      </c>
      <c r="AR2242" s="1"/>
      <c r="AT2242">
        <f t="shared" si="823"/>
        <v>0</v>
      </c>
      <c r="AV2242">
        <f t="shared" si="824"/>
        <v>0</v>
      </c>
      <c r="AW2242">
        <f t="shared" si="825"/>
        <v>0</v>
      </c>
      <c r="AX2242">
        <f t="shared" si="826"/>
        <v>0</v>
      </c>
    </row>
    <row r="2243" spans="5:50" x14ac:dyDescent="0.35"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>
        <f t="shared" si="820"/>
        <v>252.230509749524</v>
      </c>
      <c r="W2243" s="1"/>
      <c r="X2243" s="1"/>
      <c r="Y2243" s="1"/>
      <c r="Z2243" s="1"/>
      <c r="AA2243" s="1"/>
      <c r="AB2243" s="1"/>
      <c r="AC2243" s="1"/>
      <c r="AD2243" s="1"/>
      <c r="AE2243" s="1"/>
      <c r="AF2243" s="1">
        <f t="shared" ref="AF2243:AF2306" si="827">0.8*AF2242+0.2*MIN(1.5*B$51,MAX(0.5*B$51,V2243*B$18/(B$18-1)))</f>
        <v>7.608241679760569E-2</v>
      </c>
      <c r="AG2243" s="1"/>
      <c r="AH2243" s="1"/>
      <c r="AI2243" s="1"/>
      <c r="AJ2243" s="1"/>
      <c r="AK2243" s="1">
        <f t="shared" ref="AK2243:AK2306" si="828">$B$8*(1 + $B$54*LN(1 + AR2243/$B$10))</f>
        <v>0.29897919713472298</v>
      </c>
      <c r="AL2243" s="1"/>
      <c r="AM2243" s="1"/>
      <c r="AN2243" s="1"/>
      <c r="AO2243" s="1"/>
      <c r="AP2243" s="1">
        <f t="shared" si="821"/>
        <v>0</v>
      </c>
      <c r="AQ2243" s="1">
        <f t="shared" si="822"/>
        <v>683.75157052348789</v>
      </c>
      <c r="AR2243" s="1"/>
      <c r="AT2243">
        <f t="shared" si="823"/>
        <v>0</v>
      </c>
      <c r="AV2243">
        <f t="shared" si="824"/>
        <v>0</v>
      </c>
      <c r="AW2243">
        <f t="shared" si="825"/>
        <v>0</v>
      </c>
      <c r="AX2243">
        <f t="shared" si="826"/>
        <v>0</v>
      </c>
    </row>
    <row r="2244" spans="5:50" x14ac:dyDescent="0.35"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>
        <f t="shared" si="820"/>
        <v>252.230509749524</v>
      </c>
      <c r="W2244" s="1"/>
      <c r="X2244" s="1"/>
      <c r="Y2244" s="1"/>
      <c r="Z2244" s="1"/>
      <c r="AA2244" s="1"/>
      <c r="AB2244" s="1"/>
      <c r="AC2244" s="1"/>
      <c r="AD2244" s="1"/>
      <c r="AE2244" s="1"/>
      <c r="AF2244" s="1">
        <f t="shared" si="827"/>
        <v>7.608241679760569E-2</v>
      </c>
      <c r="AG2244" s="1"/>
      <c r="AH2244" s="1"/>
      <c r="AI2244" s="1"/>
      <c r="AJ2244" s="1"/>
      <c r="AK2244" s="1">
        <f t="shared" si="828"/>
        <v>0.29897919713472298</v>
      </c>
      <c r="AL2244" s="1"/>
      <c r="AM2244" s="1"/>
      <c r="AN2244" s="1"/>
      <c r="AO2244" s="1"/>
      <c r="AP2244" s="1">
        <f t="shared" si="821"/>
        <v>0</v>
      </c>
      <c r="AQ2244" s="1">
        <f t="shared" si="822"/>
        <v>683.75157052348789</v>
      </c>
      <c r="AR2244" s="1"/>
      <c r="AT2244">
        <f t="shared" si="823"/>
        <v>0</v>
      </c>
      <c r="AV2244">
        <f t="shared" si="824"/>
        <v>0</v>
      </c>
      <c r="AW2244">
        <f t="shared" si="825"/>
        <v>0</v>
      </c>
      <c r="AX2244">
        <f t="shared" si="826"/>
        <v>0</v>
      </c>
    </row>
    <row r="2245" spans="5:50" x14ac:dyDescent="0.35"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>
        <f t="shared" si="820"/>
        <v>252.230509749524</v>
      </c>
      <c r="W2245" s="1"/>
      <c r="X2245" s="1"/>
      <c r="Y2245" s="1"/>
      <c r="Z2245" s="1"/>
      <c r="AA2245" s="1"/>
      <c r="AB2245" s="1"/>
      <c r="AC2245" s="1"/>
      <c r="AD2245" s="1"/>
      <c r="AE2245" s="1"/>
      <c r="AF2245" s="1">
        <f t="shared" si="827"/>
        <v>7.608241679760569E-2</v>
      </c>
      <c r="AG2245" s="1"/>
      <c r="AH2245" s="1"/>
      <c r="AI2245" s="1"/>
      <c r="AJ2245" s="1"/>
      <c r="AK2245" s="1">
        <f t="shared" si="828"/>
        <v>0.29897919713472298</v>
      </c>
      <c r="AL2245" s="1"/>
      <c r="AM2245" s="1"/>
      <c r="AN2245" s="1"/>
      <c r="AO2245" s="1"/>
      <c r="AP2245" s="1">
        <f t="shared" si="821"/>
        <v>0</v>
      </c>
      <c r="AQ2245" s="1">
        <f t="shared" si="822"/>
        <v>683.75157052348789</v>
      </c>
      <c r="AR2245" s="1"/>
      <c r="AT2245">
        <f t="shared" si="823"/>
        <v>0</v>
      </c>
      <c r="AV2245">
        <f t="shared" si="824"/>
        <v>0</v>
      </c>
      <c r="AW2245">
        <f t="shared" si="825"/>
        <v>0</v>
      </c>
      <c r="AX2245">
        <f t="shared" si="826"/>
        <v>0</v>
      </c>
    </row>
    <row r="2246" spans="5:50" x14ac:dyDescent="0.35"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>
        <f t="shared" si="820"/>
        <v>252.230509749524</v>
      </c>
      <c r="W2246" s="1"/>
      <c r="X2246" s="1"/>
      <c r="Y2246" s="1"/>
      <c r="Z2246" s="1"/>
      <c r="AA2246" s="1"/>
      <c r="AB2246" s="1"/>
      <c r="AC2246" s="1"/>
      <c r="AD2246" s="1"/>
      <c r="AE2246" s="1"/>
      <c r="AF2246" s="1">
        <f t="shared" si="827"/>
        <v>7.608241679760569E-2</v>
      </c>
      <c r="AG2246" s="1"/>
      <c r="AH2246" s="1"/>
      <c r="AI2246" s="1"/>
      <c r="AJ2246" s="1"/>
      <c r="AK2246" s="1">
        <f t="shared" si="828"/>
        <v>0.29897919713472298</v>
      </c>
      <c r="AL2246" s="1"/>
      <c r="AM2246" s="1"/>
      <c r="AN2246" s="1"/>
      <c r="AO2246" s="1"/>
      <c r="AP2246" s="1">
        <f t="shared" si="821"/>
        <v>0</v>
      </c>
      <c r="AQ2246" s="1">
        <f t="shared" si="822"/>
        <v>683.75157052348789</v>
      </c>
      <c r="AR2246" s="1"/>
      <c r="AT2246">
        <f t="shared" si="823"/>
        <v>0</v>
      </c>
      <c r="AV2246">
        <f t="shared" si="824"/>
        <v>0</v>
      </c>
      <c r="AW2246">
        <f t="shared" si="825"/>
        <v>0</v>
      </c>
      <c r="AX2246">
        <f t="shared" si="826"/>
        <v>0</v>
      </c>
    </row>
    <row r="2247" spans="5:50" x14ac:dyDescent="0.35"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>
        <f t="shared" si="820"/>
        <v>252.230509749524</v>
      </c>
      <c r="W2247" s="1"/>
      <c r="X2247" s="1"/>
      <c r="Y2247" s="1"/>
      <c r="Z2247" s="1"/>
      <c r="AA2247" s="1"/>
      <c r="AB2247" s="1"/>
      <c r="AC2247" s="1"/>
      <c r="AD2247" s="1"/>
      <c r="AE2247" s="1"/>
      <c r="AF2247" s="1">
        <f t="shared" si="827"/>
        <v>7.608241679760569E-2</v>
      </c>
      <c r="AG2247" s="1"/>
      <c r="AH2247" s="1"/>
      <c r="AI2247" s="1"/>
      <c r="AJ2247" s="1"/>
      <c r="AK2247" s="1">
        <f t="shared" si="828"/>
        <v>0.29897919713472298</v>
      </c>
      <c r="AL2247" s="1"/>
      <c r="AM2247" s="1"/>
      <c r="AN2247" s="1"/>
      <c r="AO2247" s="1"/>
      <c r="AP2247" s="1">
        <f t="shared" si="821"/>
        <v>0</v>
      </c>
      <c r="AQ2247" s="1">
        <f t="shared" si="822"/>
        <v>683.75157052348789</v>
      </c>
      <c r="AR2247" s="1"/>
      <c r="AT2247">
        <f t="shared" si="823"/>
        <v>0</v>
      </c>
      <c r="AV2247">
        <f t="shared" si="824"/>
        <v>0</v>
      </c>
      <c r="AW2247">
        <f t="shared" si="825"/>
        <v>0</v>
      </c>
      <c r="AX2247">
        <f t="shared" si="826"/>
        <v>0</v>
      </c>
    </row>
    <row r="2248" spans="5:50" x14ac:dyDescent="0.35"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>
        <f t="shared" si="820"/>
        <v>252.230509749524</v>
      </c>
      <c r="W2248" s="1"/>
      <c r="X2248" s="1"/>
      <c r="Y2248" s="1"/>
      <c r="Z2248" s="1"/>
      <c r="AA2248" s="1"/>
      <c r="AB2248" s="1"/>
      <c r="AC2248" s="1"/>
      <c r="AD2248" s="1"/>
      <c r="AE2248" s="1"/>
      <c r="AF2248" s="1">
        <f t="shared" si="827"/>
        <v>7.608241679760569E-2</v>
      </c>
      <c r="AG2248" s="1"/>
      <c r="AH2248" s="1"/>
      <c r="AI2248" s="1"/>
      <c r="AJ2248" s="1"/>
      <c r="AK2248" s="1">
        <f t="shared" si="828"/>
        <v>0.29897919713472298</v>
      </c>
      <c r="AL2248" s="1"/>
      <c r="AM2248" s="1"/>
      <c r="AN2248" s="1"/>
      <c r="AO2248" s="1"/>
      <c r="AP2248" s="1">
        <f t="shared" si="821"/>
        <v>0</v>
      </c>
      <c r="AQ2248" s="1">
        <f t="shared" si="822"/>
        <v>683.75157052348789</v>
      </c>
      <c r="AR2248" s="1"/>
      <c r="AT2248">
        <f t="shared" si="823"/>
        <v>0</v>
      </c>
      <c r="AV2248">
        <f t="shared" si="824"/>
        <v>0</v>
      </c>
      <c r="AW2248">
        <f t="shared" si="825"/>
        <v>0</v>
      </c>
      <c r="AX2248">
        <f t="shared" si="826"/>
        <v>0</v>
      </c>
    </row>
    <row r="2249" spans="5:50" x14ac:dyDescent="0.35"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>
        <f t="shared" si="820"/>
        <v>252.230509749524</v>
      </c>
      <c r="W2249" s="1"/>
      <c r="X2249" s="1"/>
      <c r="Y2249" s="1"/>
      <c r="Z2249" s="1"/>
      <c r="AA2249" s="1"/>
      <c r="AB2249" s="1"/>
      <c r="AC2249" s="1"/>
      <c r="AD2249" s="1"/>
      <c r="AE2249" s="1"/>
      <c r="AF2249" s="1">
        <f t="shared" si="827"/>
        <v>7.608241679760569E-2</v>
      </c>
      <c r="AG2249" s="1"/>
      <c r="AH2249" s="1"/>
      <c r="AI2249" s="1"/>
      <c r="AJ2249" s="1"/>
      <c r="AK2249" s="1">
        <f t="shared" si="828"/>
        <v>0.29897919713472298</v>
      </c>
      <c r="AL2249" s="1"/>
      <c r="AM2249" s="1"/>
      <c r="AN2249" s="1"/>
      <c r="AO2249" s="1"/>
      <c r="AP2249" s="1">
        <f t="shared" si="821"/>
        <v>0</v>
      </c>
      <c r="AQ2249" s="1">
        <f t="shared" si="822"/>
        <v>683.75157052348789</v>
      </c>
      <c r="AR2249" s="1"/>
      <c r="AT2249">
        <f t="shared" si="823"/>
        <v>0</v>
      </c>
      <c r="AV2249">
        <f t="shared" si="824"/>
        <v>0</v>
      </c>
      <c r="AW2249">
        <f t="shared" si="825"/>
        <v>0</v>
      </c>
      <c r="AX2249">
        <f t="shared" si="826"/>
        <v>0</v>
      </c>
    </row>
    <row r="2250" spans="5:50" x14ac:dyDescent="0.35"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>
        <f t="shared" si="820"/>
        <v>252.230509749524</v>
      </c>
      <c r="W2250" s="1"/>
      <c r="X2250" s="1"/>
      <c r="Y2250" s="1"/>
      <c r="Z2250" s="1"/>
      <c r="AA2250" s="1"/>
      <c r="AB2250" s="1"/>
      <c r="AC2250" s="1"/>
      <c r="AD2250" s="1"/>
      <c r="AE2250" s="1"/>
      <c r="AF2250" s="1">
        <f t="shared" si="827"/>
        <v>7.608241679760569E-2</v>
      </c>
      <c r="AG2250" s="1"/>
      <c r="AH2250" s="1"/>
      <c r="AI2250" s="1"/>
      <c r="AJ2250" s="1"/>
      <c r="AK2250" s="1">
        <f t="shared" si="828"/>
        <v>0.29897919713472298</v>
      </c>
      <c r="AL2250" s="1"/>
      <c r="AM2250" s="1"/>
      <c r="AN2250" s="1"/>
      <c r="AO2250" s="1"/>
      <c r="AP2250" s="1">
        <f t="shared" si="821"/>
        <v>0</v>
      </c>
      <c r="AQ2250" s="1">
        <f t="shared" si="822"/>
        <v>683.75157052348789</v>
      </c>
      <c r="AR2250" s="1"/>
      <c r="AT2250">
        <f t="shared" si="823"/>
        <v>0</v>
      </c>
      <c r="AV2250">
        <f t="shared" si="824"/>
        <v>0</v>
      </c>
      <c r="AW2250">
        <f t="shared" si="825"/>
        <v>0</v>
      </c>
      <c r="AX2250">
        <f t="shared" si="826"/>
        <v>0</v>
      </c>
    </row>
    <row r="2251" spans="5:50" x14ac:dyDescent="0.35"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>
        <f t="shared" si="820"/>
        <v>252.230509749524</v>
      </c>
      <c r="W2251" s="1"/>
      <c r="X2251" s="1"/>
      <c r="Y2251" s="1"/>
      <c r="Z2251" s="1"/>
      <c r="AA2251" s="1"/>
      <c r="AB2251" s="1"/>
      <c r="AC2251" s="1"/>
      <c r="AD2251" s="1"/>
      <c r="AE2251" s="1"/>
      <c r="AF2251" s="1">
        <f t="shared" si="827"/>
        <v>7.608241679760569E-2</v>
      </c>
      <c r="AG2251" s="1"/>
      <c r="AH2251" s="1"/>
      <c r="AI2251" s="1"/>
      <c r="AJ2251" s="1"/>
      <c r="AK2251" s="1">
        <f t="shared" si="828"/>
        <v>0.29897919713472298</v>
      </c>
      <c r="AL2251" s="1"/>
      <c r="AM2251" s="1"/>
      <c r="AN2251" s="1"/>
      <c r="AO2251" s="1"/>
      <c r="AP2251" s="1">
        <f t="shared" si="821"/>
        <v>0</v>
      </c>
      <c r="AQ2251" s="1">
        <f t="shared" si="822"/>
        <v>683.75157052348789</v>
      </c>
      <c r="AR2251" s="1"/>
      <c r="AT2251">
        <f t="shared" si="823"/>
        <v>0</v>
      </c>
      <c r="AV2251">
        <f t="shared" si="824"/>
        <v>0</v>
      </c>
      <c r="AW2251">
        <f t="shared" si="825"/>
        <v>0</v>
      </c>
      <c r="AX2251">
        <f t="shared" si="826"/>
        <v>0</v>
      </c>
    </row>
    <row r="2252" spans="5:50" x14ac:dyDescent="0.35"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>
        <f t="shared" si="820"/>
        <v>252.230509749524</v>
      </c>
      <c r="W2252" s="1"/>
      <c r="X2252" s="1"/>
      <c r="Y2252" s="1"/>
      <c r="Z2252" s="1"/>
      <c r="AA2252" s="1"/>
      <c r="AB2252" s="1"/>
      <c r="AC2252" s="1"/>
      <c r="AD2252" s="1"/>
      <c r="AE2252" s="1"/>
      <c r="AF2252" s="1">
        <f t="shared" si="827"/>
        <v>7.608241679760569E-2</v>
      </c>
      <c r="AG2252" s="1"/>
      <c r="AH2252" s="1"/>
      <c r="AI2252" s="1"/>
      <c r="AJ2252" s="1"/>
      <c r="AK2252" s="1">
        <f t="shared" si="828"/>
        <v>0.29897919713472298</v>
      </c>
      <c r="AL2252" s="1"/>
      <c r="AM2252" s="1"/>
      <c r="AN2252" s="1"/>
      <c r="AO2252" s="1"/>
      <c r="AP2252" s="1">
        <f t="shared" si="821"/>
        <v>0</v>
      </c>
      <c r="AQ2252" s="1">
        <f t="shared" si="822"/>
        <v>683.75157052348789</v>
      </c>
      <c r="AR2252" s="1"/>
      <c r="AT2252">
        <f t="shared" si="823"/>
        <v>0</v>
      </c>
      <c r="AV2252">
        <f t="shared" si="824"/>
        <v>0</v>
      </c>
      <c r="AW2252">
        <f t="shared" si="825"/>
        <v>0</v>
      </c>
      <c r="AX2252">
        <f t="shared" si="826"/>
        <v>0</v>
      </c>
    </row>
    <row r="2253" spans="5:50" x14ac:dyDescent="0.35"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>
        <f t="shared" si="820"/>
        <v>252.230509749524</v>
      </c>
      <c r="W2253" s="1"/>
      <c r="X2253" s="1"/>
      <c r="Y2253" s="1"/>
      <c r="Z2253" s="1"/>
      <c r="AA2253" s="1"/>
      <c r="AB2253" s="1"/>
      <c r="AC2253" s="1"/>
      <c r="AD2253" s="1"/>
      <c r="AE2253" s="1"/>
      <c r="AF2253" s="1">
        <f t="shared" si="827"/>
        <v>7.608241679760569E-2</v>
      </c>
      <c r="AG2253" s="1"/>
      <c r="AH2253" s="1"/>
      <c r="AI2253" s="1"/>
      <c r="AJ2253" s="1"/>
      <c r="AK2253" s="1">
        <f t="shared" si="828"/>
        <v>0.29897919713472298</v>
      </c>
      <c r="AL2253" s="1"/>
      <c r="AM2253" s="1"/>
      <c r="AN2253" s="1"/>
      <c r="AO2253" s="1"/>
      <c r="AP2253" s="1">
        <f t="shared" si="821"/>
        <v>0</v>
      </c>
      <c r="AQ2253" s="1">
        <f t="shared" si="822"/>
        <v>683.75157052348789</v>
      </c>
      <c r="AR2253" s="1"/>
      <c r="AT2253">
        <f t="shared" si="823"/>
        <v>0</v>
      </c>
      <c r="AV2253">
        <f t="shared" si="824"/>
        <v>0</v>
      </c>
      <c r="AW2253">
        <f t="shared" si="825"/>
        <v>0</v>
      </c>
      <c r="AX2253">
        <f t="shared" si="826"/>
        <v>0</v>
      </c>
    </row>
    <row r="2254" spans="5:50" x14ac:dyDescent="0.35"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>
        <f t="shared" si="820"/>
        <v>252.230509749524</v>
      </c>
      <c r="W2254" s="1"/>
      <c r="X2254" s="1"/>
      <c r="Y2254" s="1"/>
      <c r="Z2254" s="1"/>
      <c r="AA2254" s="1"/>
      <c r="AB2254" s="1"/>
      <c r="AC2254" s="1"/>
      <c r="AD2254" s="1"/>
      <c r="AE2254" s="1"/>
      <c r="AF2254" s="1">
        <f t="shared" si="827"/>
        <v>7.608241679760569E-2</v>
      </c>
      <c r="AG2254" s="1"/>
      <c r="AH2254" s="1"/>
      <c r="AI2254" s="1"/>
      <c r="AJ2254" s="1"/>
      <c r="AK2254" s="1">
        <f t="shared" si="828"/>
        <v>0.29897919713472298</v>
      </c>
      <c r="AL2254" s="1"/>
      <c r="AM2254" s="1"/>
      <c r="AN2254" s="1"/>
      <c r="AO2254" s="1"/>
      <c r="AP2254" s="1">
        <f t="shared" si="821"/>
        <v>0</v>
      </c>
      <c r="AQ2254" s="1">
        <f t="shared" si="822"/>
        <v>683.75157052348789</v>
      </c>
      <c r="AR2254" s="1"/>
      <c r="AT2254">
        <f t="shared" si="823"/>
        <v>0</v>
      </c>
      <c r="AV2254">
        <f t="shared" si="824"/>
        <v>0</v>
      </c>
      <c r="AW2254">
        <f t="shared" si="825"/>
        <v>0</v>
      </c>
      <c r="AX2254">
        <f t="shared" si="826"/>
        <v>0</v>
      </c>
    </row>
    <row r="2255" spans="5:50" x14ac:dyDescent="0.35"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>
        <f t="shared" si="820"/>
        <v>252.230509749524</v>
      </c>
      <c r="W2255" s="1"/>
      <c r="X2255" s="1"/>
      <c r="Y2255" s="1"/>
      <c r="Z2255" s="1"/>
      <c r="AA2255" s="1"/>
      <c r="AB2255" s="1"/>
      <c r="AC2255" s="1"/>
      <c r="AD2255" s="1"/>
      <c r="AE2255" s="1"/>
      <c r="AF2255" s="1">
        <f t="shared" si="827"/>
        <v>7.608241679760569E-2</v>
      </c>
      <c r="AG2255" s="1"/>
      <c r="AH2255" s="1"/>
      <c r="AI2255" s="1"/>
      <c r="AJ2255" s="1"/>
      <c r="AK2255" s="1">
        <f t="shared" si="828"/>
        <v>0.29897919713472298</v>
      </c>
      <c r="AL2255" s="1"/>
      <c r="AM2255" s="1"/>
      <c r="AN2255" s="1"/>
      <c r="AO2255" s="1"/>
      <c r="AP2255" s="1">
        <f t="shared" si="821"/>
        <v>0</v>
      </c>
      <c r="AQ2255" s="1">
        <f t="shared" si="822"/>
        <v>683.75157052348789</v>
      </c>
      <c r="AR2255" s="1"/>
      <c r="AT2255">
        <f t="shared" si="823"/>
        <v>0</v>
      </c>
      <c r="AV2255">
        <f t="shared" si="824"/>
        <v>0</v>
      </c>
      <c r="AW2255">
        <f t="shared" si="825"/>
        <v>0</v>
      </c>
      <c r="AX2255">
        <f t="shared" si="826"/>
        <v>0</v>
      </c>
    </row>
    <row r="2256" spans="5:50" x14ac:dyDescent="0.35"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>
        <f t="shared" si="820"/>
        <v>252.230509749524</v>
      </c>
      <c r="W2256" s="1"/>
      <c r="X2256" s="1"/>
      <c r="Y2256" s="1"/>
      <c r="Z2256" s="1"/>
      <c r="AA2256" s="1"/>
      <c r="AB2256" s="1"/>
      <c r="AC2256" s="1"/>
      <c r="AD2256" s="1"/>
      <c r="AE2256" s="1"/>
      <c r="AF2256" s="1">
        <f t="shared" si="827"/>
        <v>7.608241679760569E-2</v>
      </c>
      <c r="AG2256" s="1"/>
      <c r="AH2256" s="1"/>
      <c r="AI2256" s="1"/>
      <c r="AJ2256" s="1"/>
      <c r="AK2256" s="1">
        <f t="shared" si="828"/>
        <v>0.29897919713472298</v>
      </c>
      <c r="AL2256" s="1"/>
      <c r="AM2256" s="1"/>
      <c r="AN2256" s="1"/>
      <c r="AO2256" s="1"/>
      <c r="AP2256" s="1">
        <f t="shared" si="821"/>
        <v>0</v>
      </c>
      <c r="AQ2256" s="1">
        <f t="shared" si="822"/>
        <v>683.75157052348789</v>
      </c>
      <c r="AR2256" s="1"/>
      <c r="AT2256">
        <f t="shared" si="823"/>
        <v>0</v>
      </c>
      <c r="AV2256">
        <f t="shared" si="824"/>
        <v>0</v>
      </c>
      <c r="AW2256">
        <f t="shared" si="825"/>
        <v>0</v>
      </c>
      <c r="AX2256">
        <f t="shared" si="826"/>
        <v>0</v>
      </c>
    </row>
    <row r="2257" spans="5:50" x14ac:dyDescent="0.35"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>
        <f t="shared" si="820"/>
        <v>252.230509749524</v>
      </c>
      <c r="W2257" s="1"/>
      <c r="X2257" s="1"/>
      <c r="Y2257" s="1"/>
      <c r="Z2257" s="1"/>
      <c r="AA2257" s="1"/>
      <c r="AB2257" s="1"/>
      <c r="AC2257" s="1"/>
      <c r="AD2257" s="1"/>
      <c r="AE2257" s="1"/>
      <c r="AF2257" s="1">
        <f t="shared" si="827"/>
        <v>7.608241679760569E-2</v>
      </c>
      <c r="AG2257" s="1"/>
      <c r="AH2257" s="1"/>
      <c r="AI2257" s="1"/>
      <c r="AJ2257" s="1"/>
      <c r="AK2257" s="1">
        <f t="shared" si="828"/>
        <v>0.29897919713472298</v>
      </c>
      <c r="AL2257" s="1"/>
      <c r="AM2257" s="1"/>
      <c r="AN2257" s="1"/>
      <c r="AO2257" s="1"/>
      <c r="AP2257" s="1">
        <f t="shared" si="821"/>
        <v>0</v>
      </c>
      <c r="AQ2257" s="1">
        <f t="shared" si="822"/>
        <v>683.75157052348789</v>
      </c>
      <c r="AR2257" s="1"/>
      <c r="AT2257">
        <f t="shared" si="823"/>
        <v>0</v>
      </c>
      <c r="AV2257">
        <f t="shared" si="824"/>
        <v>0</v>
      </c>
      <c r="AW2257">
        <f t="shared" si="825"/>
        <v>0</v>
      </c>
      <c r="AX2257">
        <f t="shared" si="826"/>
        <v>0</v>
      </c>
    </row>
    <row r="2258" spans="5:50" x14ac:dyDescent="0.35"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>
        <f t="shared" si="820"/>
        <v>252.230509749524</v>
      </c>
      <c r="W2258" s="1"/>
      <c r="X2258" s="1"/>
      <c r="Y2258" s="1"/>
      <c r="Z2258" s="1"/>
      <c r="AA2258" s="1"/>
      <c r="AB2258" s="1"/>
      <c r="AC2258" s="1"/>
      <c r="AD2258" s="1"/>
      <c r="AE2258" s="1"/>
      <c r="AF2258" s="1">
        <f t="shared" si="827"/>
        <v>7.608241679760569E-2</v>
      </c>
      <c r="AG2258" s="1"/>
      <c r="AH2258" s="1"/>
      <c r="AI2258" s="1"/>
      <c r="AJ2258" s="1"/>
      <c r="AK2258" s="1">
        <f t="shared" si="828"/>
        <v>0.29897919713472298</v>
      </c>
      <c r="AL2258" s="1"/>
      <c r="AM2258" s="1"/>
      <c r="AN2258" s="1"/>
      <c r="AO2258" s="1"/>
      <c r="AP2258" s="1">
        <f t="shared" si="821"/>
        <v>0</v>
      </c>
      <c r="AQ2258" s="1">
        <f t="shared" si="822"/>
        <v>683.75157052348789</v>
      </c>
      <c r="AR2258" s="1"/>
      <c r="AT2258">
        <f t="shared" si="823"/>
        <v>0</v>
      </c>
      <c r="AV2258">
        <f t="shared" si="824"/>
        <v>0</v>
      </c>
      <c r="AW2258">
        <f t="shared" si="825"/>
        <v>0</v>
      </c>
      <c r="AX2258">
        <f t="shared" si="826"/>
        <v>0</v>
      </c>
    </row>
    <row r="2259" spans="5:50" x14ac:dyDescent="0.35"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>
        <f t="shared" si="820"/>
        <v>252.230509749524</v>
      </c>
      <c r="W2259" s="1"/>
      <c r="X2259" s="1"/>
      <c r="Y2259" s="1"/>
      <c r="Z2259" s="1"/>
      <c r="AA2259" s="1"/>
      <c r="AB2259" s="1"/>
      <c r="AC2259" s="1"/>
      <c r="AD2259" s="1"/>
      <c r="AE2259" s="1"/>
      <c r="AF2259" s="1">
        <f t="shared" si="827"/>
        <v>7.608241679760569E-2</v>
      </c>
      <c r="AG2259" s="1"/>
      <c r="AH2259" s="1"/>
      <c r="AI2259" s="1"/>
      <c r="AJ2259" s="1"/>
      <c r="AK2259" s="1">
        <f t="shared" si="828"/>
        <v>0.29897919713472298</v>
      </c>
      <c r="AL2259" s="1"/>
      <c r="AM2259" s="1"/>
      <c r="AN2259" s="1"/>
      <c r="AO2259" s="1"/>
      <c r="AP2259" s="1">
        <f t="shared" si="821"/>
        <v>0</v>
      </c>
      <c r="AQ2259" s="1">
        <f t="shared" si="822"/>
        <v>683.75157052348789</v>
      </c>
      <c r="AR2259" s="1"/>
      <c r="AT2259">
        <f t="shared" si="823"/>
        <v>0</v>
      </c>
      <c r="AV2259">
        <f t="shared" si="824"/>
        <v>0</v>
      </c>
      <c r="AW2259">
        <f t="shared" si="825"/>
        <v>0</v>
      </c>
      <c r="AX2259">
        <f t="shared" si="826"/>
        <v>0</v>
      </c>
    </row>
    <row r="2260" spans="5:50" x14ac:dyDescent="0.35"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>
        <f t="shared" si="820"/>
        <v>252.230509749524</v>
      </c>
      <c r="W2260" s="1"/>
      <c r="X2260" s="1"/>
      <c r="Y2260" s="1"/>
      <c r="Z2260" s="1"/>
      <c r="AA2260" s="1"/>
      <c r="AB2260" s="1"/>
      <c r="AC2260" s="1"/>
      <c r="AD2260" s="1"/>
      <c r="AE2260" s="1"/>
      <c r="AF2260" s="1">
        <f t="shared" si="827"/>
        <v>7.608241679760569E-2</v>
      </c>
      <c r="AG2260" s="1"/>
      <c r="AH2260" s="1"/>
      <c r="AI2260" s="1"/>
      <c r="AJ2260" s="1"/>
      <c r="AK2260" s="1">
        <f t="shared" si="828"/>
        <v>0.29897919713472298</v>
      </c>
      <c r="AL2260" s="1"/>
      <c r="AM2260" s="1"/>
      <c r="AN2260" s="1"/>
      <c r="AO2260" s="1"/>
      <c r="AP2260" s="1">
        <f t="shared" si="821"/>
        <v>0</v>
      </c>
      <c r="AQ2260" s="1">
        <f t="shared" si="822"/>
        <v>683.75157052348789</v>
      </c>
      <c r="AR2260" s="1"/>
      <c r="AT2260">
        <f t="shared" si="823"/>
        <v>0</v>
      </c>
      <c r="AV2260">
        <f t="shared" si="824"/>
        <v>0</v>
      </c>
      <c r="AW2260">
        <f t="shared" si="825"/>
        <v>0</v>
      </c>
      <c r="AX2260">
        <f t="shared" si="826"/>
        <v>0</v>
      </c>
    </row>
    <row r="2261" spans="5:50" x14ac:dyDescent="0.35"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>
        <f t="shared" si="820"/>
        <v>252.230509749524</v>
      </c>
      <c r="W2261" s="1"/>
      <c r="X2261" s="1"/>
      <c r="Y2261" s="1"/>
      <c r="Z2261" s="1"/>
      <c r="AA2261" s="1"/>
      <c r="AB2261" s="1"/>
      <c r="AC2261" s="1"/>
      <c r="AD2261" s="1"/>
      <c r="AE2261" s="1"/>
      <c r="AF2261" s="1">
        <f t="shared" si="827"/>
        <v>7.608241679760569E-2</v>
      </c>
      <c r="AG2261" s="1"/>
      <c r="AH2261" s="1"/>
      <c r="AI2261" s="1"/>
      <c r="AJ2261" s="1"/>
      <c r="AK2261" s="1">
        <f t="shared" si="828"/>
        <v>0.29897919713472298</v>
      </c>
      <c r="AL2261" s="1"/>
      <c r="AM2261" s="1"/>
      <c r="AN2261" s="1"/>
      <c r="AO2261" s="1"/>
      <c r="AP2261" s="1">
        <f t="shared" si="821"/>
        <v>0</v>
      </c>
      <c r="AQ2261" s="1">
        <f t="shared" si="822"/>
        <v>683.75157052348789</v>
      </c>
      <c r="AR2261" s="1"/>
      <c r="AT2261">
        <f t="shared" si="823"/>
        <v>0</v>
      </c>
      <c r="AV2261">
        <f t="shared" si="824"/>
        <v>0</v>
      </c>
      <c r="AW2261">
        <f t="shared" si="825"/>
        <v>0</v>
      </c>
      <c r="AX2261">
        <f t="shared" si="826"/>
        <v>0</v>
      </c>
    </row>
    <row r="2262" spans="5:50" x14ac:dyDescent="0.35"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>
        <f t="shared" si="820"/>
        <v>252.230509749524</v>
      </c>
      <c r="W2262" s="1"/>
      <c r="X2262" s="1"/>
      <c r="Y2262" s="1"/>
      <c r="Z2262" s="1"/>
      <c r="AA2262" s="1"/>
      <c r="AB2262" s="1"/>
      <c r="AC2262" s="1"/>
      <c r="AD2262" s="1"/>
      <c r="AE2262" s="1"/>
      <c r="AF2262" s="1">
        <f t="shared" si="827"/>
        <v>7.608241679760569E-2</v>
      </c>
      <c r="AG2262" s="1"/>
      <c r="AH2262" s="1"/>
      <c r="AI2262" s="1"/>
      <c r="AJ2262" s="1"/>
      <c r="AK2262" s="1">
        <f t="shared" si="828"/>
        <v>0.29897919713472298</v>
      </c>
      <c r="AL2262" s="1"/>
      <c r="AM2262" s="1"/>
      <c r="AN2262" s="1"/>
      <c r="AO2262" s="1"/>
      <c r="AP2262" s="1">
        <f t="shared" si="821"/>
        <v>0</v>
      </c>
      <c r="AQ2262" s="1">
        <f t="shared" si="822"/>
        <v>683.75157052348789</v>
      </c>
      <c r="AR2262" s="1"/>
      <c r="AT2262">
        <f t="shared" si="823"/>
        <v>0</v>
      </c>
      <c r="AV2262">
        <f t="shared" si="824"/>
        <v>0</v>
      </c>
      <c r="AW2262">
        <f t="shared" si="825"/>
        <v>0</v>
      </c>
      <c r="AX2262">
        <f t="shared" si="826"/>
        <v>0</v>
      </c>
    </row>
    <row r="2263" spans="5:50" x14ac:dyDescent="0.35"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>
        <f t="shared" si="820"/>
        <v>252.230509749524</v>
      </c>
      <c r="W2263" s="1"/>
      <c r="X2263" s="1"/>
      <c r="Y2263" s="1"/>
      <c r="Z2263" s="1"/>
      <c r="AA2263" s="1"/>
      <c r="AB2263" s="1"/>
      <c r="AC2263" s="1"/>
      <c r="AD2263" s="1"/>
      <c r="AE2263" s="1"/>
      <c r="AF2263" s="1">
        <f t="shared" si="827"/>
        <v>7.608241679760569E-2</v>
      </c>
      <c r="AG2263" s="1"/>
      <c r="AH2263" s="1"/>
      <c r="AI2263" s="1"/>
      <c r="AJ2263" s="1"/>
      <c r="AK2263" s="1">
        <f t="shared" si="828"/>
        <v>0.29897919713472298</v>
      </c>
      <c r="AL2263" s="1"/>
      <c r="AM2263" s="1"/>
      <c r="AN2263" s="1"/>
      <c r="AO2263" s="1"/>
      <c r="AP2263" s="1">
        <f t="shared" si="821"/>
        <v>0</v>
      </c>
      <c r="AQ2263" s="1">
        <f t="shared" si="822"/>
        <v>683.75157052348789</v>
      </c>
      <c r="AR2263" s="1"/>
      <c r="AT2263">
        <f t="shared" si="823"/>
        <v>0</v>
      </c>
      <c r="AV2263">
        <f t="shared" si="824"/>
        <v>0</v>
      </c>
      <c r="AW2263">
        <f t="shared" si="825"/>
        <v>0</v>
      </c>
      <c r="AX2263">
        <f t="shared" si="826"/>
        <v>0</v>
      </c>
    </row>
    <row r="2264" spans="5:50" x14ac:dyDescent="0.35"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>
        <f t="shared" si="820"/>
        <v>252.230509749524</v>
      </c>
      <c r="W2264" s="1"/>
      <c r="X2264" s="1"/>
      <c r="Y2264" s="1"/>
      <c r="Z2264" s="1"/>
      <c r="AA2264" s="1"/>
      <c r="AB2264" s="1"/>
      <c r="AC2264" s="1"/>
      <c r="AD2264" s="1"/>
      <c r="AE2264" s="1"/>
      <c r="AF2264" s="1">
        <f t="shared" si="827"/>
        <v>7.608241679760569E-2</v>
      </c>
      <c r="AG2264" s="1"/>
      <c r="AH2264" s="1"/>
      <c r="AI2264" s="1"/>
      <c r="AJ2264" s="1"/>
      <c r="AK2264" s="1">
        <f t="shared" si="828"/>
        <v>0.29897919713472298</v>
      </c>
      <c r="AL2264" s="1"/>
      <c r="AM2264" s="1"/>
      <c r="AN2264" s="1"/>
      <c r="AO2264" s="1"/>
      <c r="AP2264" s="1">
        <f t="shared" si="821"/>
        <v>0</v>
      </c>
      <c r="AQ2264" s="1">
        <f t="shared" si="822"/>
        <v>683.75157052348789</v>
      </c>
      <c r="AR2264" s="1"/>
      <c r="AT2264">
        <f t="shared" si="823"/>
        <v>0</v>
      </c>
      <c r="AV2264">
        <f t="shared" si="824"/>
        <v>0</v>
      </c>
      <c r="AW2264">
        <f t="shared" si="825"/>
        <v>0</v>
      </c>
      <c r="AX2264">
        <f t="shared" si="826"/>
        <v>0</v>
      </c>
    </row>
    <row r="2265" spans="5:50" x14ac:dyDescent="0.35"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>
        <f t="shared" si="820"/>
        <v>252.230509749524</v>
      </c>
      <c r="W2265" s="1"/>
      <c r="X2265" s="1"/>
      <c r="Y2265" s="1"/>
      <c r="Z2265" s="1"/>
      <c r="AA2265" s="1"/>
      <c r="AB2265" s="1"/>
      <c r="AC2265" s="1"/>
      <c r="AD2265" s="1"/>
      <c r="AE2265" s="1"/>
      <c r="AF2265" s="1">
        <f t="shared" si="827"/>
        <v>7.608241679760569E-2</v>
      </c>
      <c r="AG2265" s="1"/>
      <c r="AH2265" s="1"/>
      <c r="AI2265" s="1"/>
      <c r="AJ2265" s="1"/>
      <c r="AK2265" s="1">
        <f t="shared" si="828"/>
        <v>0.29897919713472298</v>
      </c>
      <c r="AL2265" s="1"/>
      <c r="AM2265" s="1"/>
      <c r="AN2265" s="1"/>
      <c r="AO2265" s="1"/>
      <c r="AP2265" s="1">
        <f t="shared" si="821"/>
        <v>0</v>
      </c>
      <c r="AQ2265" s="1">
        <f t="shared" si="822"/>
        <v>683.75157052348789</v>
      </c>
      <c r="AR2265" s="1"/>
      <c r="AT2265">
        <f t="shared" si="823"/>
        <v>0</v>
      </c>
      <c r="AV2265">
        <f t="shared" si="824"/>
        <v>0</v>
      </c>
      <c r="AW2265">
        <f t="shared" si="825"/>
        <v>0</v>
      </c>
      <c r="AX2265">
        <f t="shared" si="826"/>
        <v>0</v>
      </c>
    </row>
    <row r="2266" spans="5:50" x14ac:dyDescent="0.35"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>
        <f t="shared" si="820"/>
        <v>252.230509749524</v>
      </c>
      <c r="W2266" s="1"/>
      <c r="X2266" s="1"/>
      <c r="Y2266" s="1"/>
      <c r="Z2266" s="1"/>
      <c r="AA2266" s="1"/>
      <c r="AB2266" s="1"/>
      <c r="AC2266" s="1"/>
      <c r="AD2266" s="1"/>
      <c r="AE2266" s="1"/>
      <c r="AF2266" s="1">
        <f t="shared" si="827"/>
        <v>7.608241679760569E-2</v>
      </c>
      <c r="AG2266" s="1"/>
      <c r="AH2266" s="1"/>
      <c r="AI2266" s="1"/>
      <c r="AJ2266" s="1"/>
      <c r="AK2266" s="1">
        <f t="shared" si="828"/>
        <v>0.29897919713472298</v>
      </c>
      <c r="AL2266" s="1"/>
      <c r="AM2266" s="1"/>
      <c r="AN2266" s="1"/>
      <c r="AO2266" s="1"/>
      <c r="AP2266" s="1">
        <f t="shared" si="821"/>
        <v>0</v>
      </c>
      <c r="AQ2266" s="1">
        <f t="shared" si="822"/>
        <v>683.75157052348789</v>
      </c>
      <c r="AR2266" s="1"/>
      <c r="AT2266">
        <f t="shared" si="823"/>
        <v>0</v>
      </c>
      <c r="AV2266">
        <f t="shared" si="824"/>
        <v>0</v>
      </c>
      <c r="AW2266">
        <f t="shared" si="825"/>
        <v>0</v>
      </c>
      <c r="AX2266">
        <f t="shared" si="826"/>
        <v>0</v>
      </c>
    </row>
    <row r="2267" spans="5:50" x14ac:dyDescent="0.35"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>
        <f t="shared" si="820"/>
        <v>252.230509749524</v>
      </c>
      <c r="W2267" s="1"/>
      <c r="X2267" s="1"/>
      <c r="Y2267" s="1"/>
      <c r="Z2267" s="1"/>
      <c r="AA2267" s="1"/>
      <c r="AB2267" s="1"/>
      <c r="AC2267" s="1"/>
      <c r="AD2267" s="1"/>
      <c r="AE2267" s="1"/>
      <c r="AF2267" s="1">
        <f t="shared" si="827"/>
        <v>7.608241679760569E-2</v>
      </c>
      <c r="AG2267" s="1"/>
      <c r="AH2267" s="1"/>
      <c r="AI2267" s="1"/>
      <c r="AJ2267" s="1"/>
      <c r="AK2267" s="1">
        <f t="shared" si="828"/>
        <v>0.29897919713472298</v>
      </c>
      <c r="AL2267" s="1"/>
      <c r="AM2267" s="1"/>
      <c r="AN2267" s="1"/>
      <c r="AO2267" s="1"/>
      <c r="AP2267" s="1">
        <f t="shared" si="821"/>
        <v>0</v>
      </c>
      <c r="AQ2267" s="1">
        <f t="shared" si="822"/>
        <v>683.75157052348789</v>
      </c>
      <c r="AR2267" s="1"/>
      <c r="AT2267">
        <f t="shared" si="823"/>
        <v>0</v>
      </c>
      <c r="AV2267">
        <f t="shared" si="824"/>
        <v>0</v>
      </c>
      <c r="AW2267">
        <f t="shared" si="825"/>
        <v>0</v>
      </c>
      <c r="AX2267">
        <f t="shared" si="826"/>
        <v>0</v>
      </c>
    </row>
    <row r="2268" spans="5:50" x14ac:dyDescent="0.35"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>
        <f t="shared" si="820"/>
        <v>252.230509749524</v>
      </c>
      <c r="W2268" s="1"/>
      <c r="X2268" s="1"/>
      <c r="Y2268" s="1"/>
      <c r="Z2268" s="1"/>
      <c r="AA2268" s="1"/>
      <c r="AB2268" s="1"/>
      <c r="AC2268" s="1"/>
      <c r="AD2268" s="1"/>
      <c r="AE2268" s="1"/>
      <c r="AF2268" s="1">
        <f t="shared" si="827"/>
        <v>7.608241679760569E-2</v>
      </c>
      <c r="AG2268" s="1"/>
      <c r="AH2268" s="1"/>
      <c r="AI2268" s="1"/>
      <c r="AJ2268" s="1"/>
      <c r="AK2268" s="1">
        <f t="shared" si="828"/>
        <v>0.29897919713472298</v>
      </c>
      <c r="AL2268" s="1"/>
      <c r="AM2268" s="1"/>
      <c r="AN2268" s="1"/>
      <c r="AO2268" s="1"/>
      <c r="AP2268" s="1">
        <f t="shared" si="821"/>
        <v>0</v>
      </c>
      <c r="AQ2268" s="1">
        <f t="shared" si="822"/>
        <v>683.75157052348789</v>
      </c>
      <c r="AR2268" s="1"/>
      <c r="AT2268">
        <f t="shared" si="823"/>
        <v>0</v>
      </c>
      <c r="AV2268">
        <f t="shared" si="824"/>
        <v>0</v>
      </c>
      <c r="AW2268">
        <f t="shared" si="825"/>
        <v>0</v>
      </c>
      <c r="AX2268">
        <f t="shared" si="826"/>
        <v>0</v>
      </c>
    </row>
    <row r="2269" spans="5:50" x14ac:dyDescent="0.35"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>
        <f t="shared" si="820"/>
        <v>252.230509749524</v>
      </c>
      <c r="W2269" s="1"/>
      <c r="X2269" s="1"/>
      <c r="Y2269" s="1"/>
      <c r="Z2269" s="1"/>
      <c r="AA2269" s="1"/>
      <c r="AB2269" s="1"/>
      <c r="AC2269" s="1"/>
      <c r="AD2269" s="1"/>
      <c r="AE2269" s="1"/>
      <c r="AF2269" s="1">
        <f t="shared" si="827"/>
        <v>7.608241679760569E-2</v>
      </c>
      <c r="AG2269" s="1"/>
      <c r="AH2269" s="1"/>
      <c r="AI2269" s="1"/>
      <c r="AJ2269" s="1"/>
      <c r="AK2269" s="1">
        <f t="shared" si="828"/>
        <v>0.29897919713472298</v>
      </c>
      <c r="AL2269" s="1"/>
      <c r="AM2269" s="1"/>
      <c r="AN2269" s="1"/>
      <c r="AO2269" s="1"/>
      <c r="AP2269" s="1">
        <f t="shared" si="821"/>
        <v>0</v>
      </c>
      <c r="AQ2269" s="1">
        <f t="shared" si="822"/>
        <v>683.75157052348789</v>
      </c>
      <c r="AR2269" s="1"/>
      <c r="AT2269">
        <f t="shared" si="823"/>
        <v>0</v>
      </c>
      <c r="AV2269">
        <f t="shared" si="824"/>
        <v>0</v>
      </c>
      <c r="AW2269">
        <f t="shared" si="825"/>
        <v>0</v>
      </c>
      <c r="AX2269">
        <f t="shared" si="826"/>
        <v>0</v>
      </c>
    </row>
    <row r="2270" spans="5:50" x14ac:dyDescent="0.35"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>
        <f t="shared" si="820"/>
        <v>252.230509749524</v>
      </c>
      <c r="W2270" s="1"/>
      <c r="X2270" s="1"/>
      <c r="Y2270" s="1"/>
      <c r="Z2270" s="1"/>
      <c r="AA2270" s="1"/>
      <c r="AB2270" s="1"/>
      <c r="AC2270" s="1"/>
      <c r="AD2270" s="1"/>
      <c r="AE2270" s="1"/>
      <c r="AF2270" s="1">
        <f t="shared" si="827"/>
        <v>7.608241679760569E-2</v>
      </c>
      <c r="AG2270" s="1"/>
      <c r="AH2270" s="1"/>
      <c r="AI2270" s="1"/>
      <c r="AJ2270" s="1"/>
      <c r="AK2270" s="1">
        <f t="shared" si="828"/>
        <v>0.29897919713472298</v>
      </c>
      <c r="AL2270" s="1"/>
      <c r="AM2270" s="1"/>
      <c r="AN2270" s="1"/>
      <c r="AO2270" s="1"/>
      <c r="AP2270" s="1">
        <f t="shared" si="821"/>
        <v>0</v>
      </c>
      <c r="AQ2270" s="1">
        <f t="shared" si="822"/>
        <v>683.75157052348789</v>
      </c>
      <c r="AR2270" s="1"/>
      <c r="AT2270">
        <f t="shared" si="823"/>
        <v>0</v>
      </c>
      <c r="AV2270">
        <f t="shared" si="824"/>
        <v>0</v>
      </c>
      <c r="AW2270">
        <f t="shared" si="825"/>
        <v>0</v>
      </c>
      <c r="AX2270">
        <f t="shared" si="826"/>
        <v>0</v>
      </c>
    </row>
    <row r="2271" spans="5:50" x14ac:dyDescent="0.35"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>
        <f t="shared" si="820"/>
        <v>252.230509749524</v>
      </c>
      <c r="W2271" s="1"/>
      <c r="X2271" s="1"/>
      <c r="Y2271" s="1"/>
      <c r="Z2271" s="1"/>
      <c r="AA2271" s="1"/>
      <c r="AB2271" s="1"/>
      <c r="AC2271" s="1"/>
      <c r="AD2271" s="1"/>
      <c r="AE2271" s="1"/>
      <c r="AF2271" s="1">
        <f t="shared" si="827"/>
        <v>7.608241679760569E-2</v>
      </c>
      <c r="AG2271" s="1"/>
      <c r="AH2271" s="1"/>
      <c r="AI2271" s="1"/>
      <c r="AJ2271" s="1"/>
      <c r="AK2271" s="1">
        <f t="shared" si="828"/>
        <v>0.29897919713472298</v>
      </c>
      <c r="AL2271" s="1"/>
      <c r="AM2271" s="1"/>
      <c r="AN2271" s="1"/>
      <c r="AO2271" s="1"/>
      <c r="AP2271" s="1">
        <f t="shared" si="821"/>
        <v>0</v>
      </c>
      <c r="AQ2271" s="1">
        <f t="shared" si="822"/>
        <v>683.75157052348789</v>
      </c>
      <c r="AR2271" s="1"/>
      <c r="AT2271">
        <f t="shared" si="823"/>
        <v>0</v>
      </c>
      <c r="AV2271">
        <f t="shared" si="824"/>
        <v>0</v>
      </c>
      <c r="AW2271">
        <f t="shared" si="825"/>
        <v>0</v>
      </c>
      <c r="AX2271">
        <f t="shared" si="826"/>
        <v>0</v>
      </c>
    </row>
    <row r="2272" spans="5:50" x14ac:dyDescent="0.35"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>
        <f t="shared" si="820"/>
        <v>252.230509749524</v>
      </c>
      <c r="W2272" s="1"/>
      <c r="X2272" s="1"/>
      <c r="Y2272" s="1"/>
      <c r="Z2272" s="1"/>
      <c r="AA2272" s="1"/>
      <c r="AB2272" s="1"/>
      <c r="AC2272" s="1"/>
      <c r="AD2272" s="1"/>
      <c r="AE2272" s="1"/>
      <c r="AF2272" s="1">
        <f t="shared" si="827"/>
        <v>7.608241679760569E-2</v>
      </c>
      <c r="AG2272" s="1"/>
      <c r="AH2272" s="1"/>
      <c r="AI2272" s="1"/>
      <c r="AJ2272" s="1"/>
      <c r="AK2272" s="1">
        <f t="shared" si="828"/>
        <v>0.29897919713472298</v>
      </c>
      <c r="AL2272" s="1"/>
      <c r="AM2272" s="1"/>
      <c r="AN2272" s="1"/>
      <c r="AO2272" s="1"/>
      <c r="AP2272" s="1">
        <f t="shared" si="821"/>
        <v>0</v>
      </c>
      <c r="AQ2272" s="1">
        <f t="shared" si="822"/>
        <v>683.75157052348789</v>
      </c>
      <c r="AR2272" s="1"/>
      <c r="AT2272">
        <f t="shared" si="823"/>
        <v>0</v>
      </c>
      <c r="AV2272">
        <f t="shared" si="824"/>
        <v>0</v>
      </c>
      <c r="AW2272">
        <f t="shared" si="825"/>
        <v>0</v>
      </c>
      <c r="AX2272">
        <f t="shared" si="826"/>
        <v>0</v>
      </c>
    </row>
    <row r="2273" spans="5:50" x14ac:dyDescent="0.35"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>
        <f t="shared" si="820"/>
        <v>252.230509749524</v>
      </c>
      <c r="W2273" s="1"/>
      <c r="X2273" s="1"/>
      <c r="Y2273" s="1"/>
      <c r="Z2273" s="1"/>
      <c r="AA2273" s="1"/>
      <c r="AB2273" s="1"/>
      <c r="AC2273" s="1"/>
      <c r="AD2273" s="1"/>
      <c r="AE2273" s="1"/>
      <c r="AF2273" s="1">
        <f t="shared" si="827"/>
        <v>7.608241679760569E-2</v>
      </c>
      <c r="AG2273" s="1"/>
      <c r="AH2273" s="1"/>
      <c r="AI2273" s="1"/>
      <c r="AJ2273" s="1"/>
      <c r="AK2273" s="1">
        <f t="shared" si="828"/>
        <v>0.29897919713472298</v>
      </c>
      <c r="AL2273" s="1"/>
      <c r="AM2273" s="1"/>
      <c r="AN2273" s="1"/>
      <c r="AO2273" s="1"/>
      <c r="AP2273" s="1">
        <f t="shared" si="821"/>
        <v>0</v>
      </c>
      <c r="AQ2273" s="1">
        <f t="shared" si="822"/>
        <v>683.75157052348789</v>
      </c>
      <c r="AR2273" s="1"/>
      <c r="AT2273">
        <f t="shared" si="823"/>
        <v>0</v>
      </c>
      <c r="AV2273">
        <f t="shared" si="824"/>
        <v>0</v>
      </c>
      <c r="AW2273">
        <f t="shared" si="825"/>
        <v>0</v>
      </c>
      <c r="AX2273">
        <f t="shared" si="826"/>
        <v>0</v>
      </c>
    </row>
    <row r="2274" spans="5:50" x14ac:dyDescent="0.35"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>
        <f t="shared" si="820"/>
        <v>252.230509749524</v>
      </c>
      <c r="W2274" s="1"/>
      <c r="X2274" s="1"/>
      <c r="Y2274" s="1"/>
      <c r="Z2274" s="1"/>
      <c r="AA2274" s="1"/>
      <c r="AB2274" s="1"/>
      <c r="AC2274" s="1"/>
      <c r="AD2274" s="1"/>
      <c r="AE2274" s="1"/>
      <c r="AF2274" s="1">
        <f t="shared" si="827"/>
        <v>7.608241679760569E-2</v>
      </c>
      <c r="AG2274" s="1"/>
      <c r="AH2274" s="1"/>
      <c r="AI2274" s="1"/>
      <c r="AJ2274" s="1"/>
      <c r="AK2274" s="1">
        <f t="shared" si="828"/>
        <v>0.29897919713472298</v>
      </c>
      <c r="AL2274" s="1"/>
      <c r="AM2274" s="1"/>
      <c r="AN2274" s="1"/>
      <c r="AO2274" s="1"/>
      <c r="AP2274" s="1">
        <f t="shared" si="821"/>
        <v>0</v>
      </c>
      <c r="AQ2274" s="1">
        <f t="shared" si="822"/>
        <v>683.75157052348789</v>
      </c>
      <c r="AR2274" s="1"/>
      <c r="AT2274">
        <f t="shared" si="823"/>
        <v>0</v>
      </c>
      <c r="AV2274">
        <f t="shared" si="824"/>
        <v>0</v>
      </c>
      <c r="AW2274">
        <f t="shared" si="825"/>
        <v>0</v>
      </c>
      <c r="AX2274">
        <f t="shared" si="826"/>
        <v>0</v>
      </c>
    </row>
    <row r="2275" spans="5:50" x14ac:dyDescent="0.35"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>
        <f t="shared" si="820"/>
        <v>252.230509749524</v>
      </c>
      <c r="W2275" s="1"/>
      <c r="X2275" s="1"/>
      <c r="Y2275" s="1"/>
      <c r="Z2275" s="1"/>
      <c r="AA2275" s="1"/>
      <c r="AB2275" s="1"/>
      <c r="AC2275" s="1"/>
      <c r="AD2275" s="1"/>
      <c r="AE2275" s="1"/>
      <c r="AF2275" s="1">
        <f t="shared" si="827"/>
        <v>7.608241679760569E-2</v>
      </c>
      <c r="AG2275" s="1"/>
      <c r="AH2275" s="1"/>
      <c r="AI2275" s="1"/>
      <c r="AJ2275" s="1"/>
      <c r="AK2275" s="1">
        <f t="shared" si="828"/>
        <v>0.29897919713472298</v>
      </c>
      <c r="AL2275" s="1"/>
      <c r="AM2275" s="1"/>
      <c r="AN2275" s="1"/>
      <c r="AO2275" s="1"/>
      <c r="AP2275" s="1">
        <f t="shared" si="821"/>
        <v>0</v>
      </c>
      <c r="AQ2275" s="1">
        <f t="shared" si="822"/>
        <v>683.75157052348789</v>
      </c>
      <c r="AR2275" s="1"/>
      <c r="AT2275">
        <f t="shared" si="823"/>
        <v>0</v>
      </c>
      <c r="AV2275">
        <f t="shared" si="824"/>
        <v>0</v>
      </c>
      <c r="AW2275">
        <f t="shared" si="825"/>
        <v>0</v>
      </c>
      <c r="AX2275">
        <f t="shared" si="826"/>
        <v>0</v>
      </c>
    </row>
    <row r="2276" spans="5:50" x14ac:dyDescent="0.35"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>
        <f t="shared" ref="V2276:V2339" si="829">MAX(0.3*$B$7, $B$7*(1 - $B$30*LN(1 + X2276))) + AJ2276</f>
        <v>252.230509749524</v>
      </c>
      <c r="W2276" s="1"/>
      <c r="X2276" s="1"/>
      <c r="Y2276" s="1"/>
      <c r="Z2276" s="1"/>
      <c r="AA2276" s="1"/>
      <c r="AB2276" s="1"/>
      <c r="AC2276" s="1"/>
      <c r="AD2276" s="1"/>
      <c r="AE2276" s="1"/>
      <c r="AF2276" s="1">
        <f t="shared" si="827"/>
        <v>7.608241679760569E-2</v>
      </c>
      <c r="AG2276" s="1"/>
      <c r="AH2276" s="1"/>
      <c r="AI2276" s="1"/>
      <c r="AJ2276" s="1"/>
      <c r="AK2276" s="1">
        <f t="shared" si="828"/>
        <v>0.29897919713472298</v>
      </c>
      <c r="AL2276" s="1"/>
      <c r="AM2276" s="1"/>
      <c r="AN2276" s="1"/>
      <c r="AO2276" s="1"/>
      <c r="AP2276" s="1">
        <f t="shared" ref="AP2276:AP2339" si="830">W2276*B$49*N2276</f>
        <v>0</v>
      </c>
      <c r="AQ2276" s="1">
        <f t="shared" ref="AQ2276:AQ2339" si="831">B$9*(AF2275/B$51)*(1 - B$31*MIN(1,U2276))</f>
        <v>683.75157052348789</v>
      </c>
      <c r="AR2276" s="1"/>
      <c r="AT2276">
        <f t="shared" ref="AT2276:AT2339" si="832">AP2276*B$50</f>
        <v>0</v>
      </c>
      <c r="AV2276">
        <f t="shared" ref="AV2276:AV2339" si="833">AT2276*Y2276</f>
        <v>0</v>
      </c>
      <c r="AW2276">
        <f t="shared" ref="AW2276:AW2339" si="834">AR2276*B$52+AV2276*B$53</f>
        <v>0</v>
      </c>
      <c r="AX2276">
        <f t="shared" ref="AX2276:AX2339" si="835">AX2275+AW2275*B$3</f>
        <v>0</v>
      </c>
    </row>
    <row r="2277" spans="5:50" x14ac:dyDescent="0.35"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>
        <f t="shared" si="829"/>
        <v>252.230509749524</v>
      </c>
      <c r="W2277" s="1"/>
      <c r="X2277" s="1"/>
      <c r="Y2277" s="1"/>
      <c r="Z2277" s="1"/>
      <c r="AA2277" s="1"/>
      <c r="AB2277" s="1"/>
      <c r="AC2277" s="1"/>
      <c r="AD2277" s="1"/>
      <c r="AE2277" s="1"/>
      <c r="AF2277" s="1">
        <f t="shared" si="827"/>
        <v>7.608241679760569E-2</v>
      </c>
      <c r="AG2277" s="1"/>
      <c r="AH2277" s="1"/>
      <c r="AI2277" s="1"/>
      <c r="AJ2277" s="1"/>
      <c r="AK2277" s="1">
        <f t="shared" si="828"/>
        <v>0.29897919713472298</v>
      </c>
      <c r="AL2277" s="1"/>
      <c r="AM2277" s="1"/>
      <c r="AN2277" s="1"/>
      <c r="AO2277" s="1"/>
      <c r="AP2277" s="1">
        <f t="shared" si="830"/>
        <v>0</v>
      </c>
      <c r="AQ2277" s="1">
        <f t="shared" si="831"/>
        <v>683.75157052348789</v>
      </c>
      <c r="AR2277" s="1"/>
      <c r="AT2277">
        <f t="shared" si="832"/>
        <v>0</v>
      </c>
      <c r="AV2277">
        <f t="shared" si="833"/>
        <v>0</v>
      </c>
      <c r="AW2277">
        <f t="shared" si="834"/>
        <v>0</v>
      </c>
      <c r="AX2277">
        <f t="shared" si="835"/>
        <v>0</v>
      </c>
    </row>
    <row r="2278" spans="5:50" x14ac:dyDescent="0.35"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>
        <f t="shared" si="829"/>
        <v>252.230509749524</v>
      </c>
      <c r="W2278" s="1"/>
      <c r="X2278" s="1"/>
      <c r="Y2278" s="1"/>
      <c r="Z2278" s="1"/>
      <c r="AA2278" s="1"/>
      <c r="AB2278" s="1"/>
      <c r="AC2278" s="1"/>
      <c r="AD2278" s="1"/>
      <c r="AE2278" s="1"/>
      <c r="AF2278" s="1">
        <f t="shared" si="827"/>
        <v>7.608241679760569E-2</v>
      </c>
      <c r="AG2278" s="1"/>
      <c r="AH2278" s="1"/>
      <c r="AI2278" s="1"/>
      <c r="AJ2278" s="1"/>
      <c r="AK2278" s="1">
        <f t="shared" si="828"/>
        <v>0.29897919713472298</v>
      </c>
      <c r="AL2278" s="1"/>
      <c r="AM2278" s="1"/>
      <c r="AN2278" s="1"/>
      <c r="AO2278" s="1"/>
      <c r="AP2278" s="1">
        <f t="shared" si="830"/>
        <v>0</v>
      </c>
      <c r="AQ2278" s="1">
        <f t="shared" si="831"/>
        <v>683.75157052348789</v>
      </c>
      <c r="AR2278" s="1"/>
      <c r="AT2278">
        <f t="shared" si="832"/>
        <v>0</v>
      </c>
      <c r="AV2278">
        <f t="shared" si="833"/>
        <v>0</v>
      </c>
      <c r="AW2278">
        <f t="shared" si="834"/>
        <v>0</v>
      </c>
      <c r="AX2278">
        <f t="shared" si="835"/>
        <v>0</v>
      </c>
    </row>
    <row r="2279" spans="5:50" x14ac:dyDescent="0.35"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>
        <f t="shared" si="829"/>
        <v>252.230509749524</v>
      </c>
      <c r="W2279" s="1"/>
      <c r="X2279" s="1"/>
      <c r="Y2279" s="1"/>
      <c r="Z2279" s="1"/>
      <c r="AA2279" s="1"/>
      <c r="AB2279" s="1"/>
      <c r="AC2279" s="1"/>
      <c r="AD2279" s="1"/>
      <c r="AE2279" s="1"/>
      <c r="AF2279" s="1">
        <f t="shared" si="827"/>
        <v>7.608241679760569E-2</v>
      </c>
      <c r="AG2279" s="1"/>
      <c r="AH2279" s="1"/>
      <c r="AI2279" s="1"/>
      <c r="AJ2279" s="1"/>
      <c r="AK2279" s="1">
        <f t="shared" si="828"/>
        <v>0.29897919713472298</v>
      </c>
      <c r="AL2279" s="1"/>
      <c r="AM2279" s="1"/>
      <c r="AN2279" s="1"/>
      <c r="AO2279" s="1"/>
      <c r="AP2279" s="1">
        <f t="shared" si="830"/>
        <v>0</v>
      </c>
      <c r="AQ2279" s="1">
        <f t="shared" si="831"/>
        <v>683.75157052348789</v>
      </c>
      <c r="AR2279" s="1"/>
      <c r="AT2279">
        <f t="shared" si="832"/>
        <v>0</v>
      </c>
      <c r="AV2279">
        <f t="shared" si="833"/>
        <v>0</v>
      </c>
      <c r="AW2279">
        <f t="shared" si="834"/>
        <v>0</v>
      </c>
      <c r="AX2279">
        <f t="shared" si="835"/>
        <v>0</v>
      </c>
    </row>
    <row r="2280" spans="5:50" x14ac:dyDescent="0.35"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>
        <f t="shared" si="829"/>
        <v>252.230509749524</v>
      </c>
      <c r="W2280" s="1"/>
      <c r="X2280" s="1"/>
      <c r="Y2280" s="1"/>
      <c r="Z2280" s="1"/>
      <c r="AA2280" s="1"/>
      <c r="AB2280" s="1"/>
      <c r="AC2280" s="1"/>
      <c r="AD2280" s="1"/>
      <c r="AE2280" s="1"/>
      <c r="AF2280" s="1">
        <f t="shared" si="827"/>
        <v>7.608241679760569E-2</v>
      </c>
      <c r="AG2280" s="1"/>
      <c r="AH2280" s="1"/>
      <c r="AI2280" s="1"/>
      <c r="AJ2280" s="1"/>
      <c r="AK2280" s="1">
        <f t="shared" si="828"/>
        <v>0.29897919713472298</v>
      </c>
      <c r="AL2280" s="1"/>
      <c r="AM2280" s="1"/>
      <c r="AN2280" s="1"/>
      <c r="AO2280" s="1"/>
      <c r="AP2280" s="1">
        <f t="shared" si="830"/>
        <v>0</v>
      </c>
      <c r="AQ2280" s="1">
        <f t="shared" si="831"/>
        <v>683.75157052348789</v>
      </c>
      <c r="AR2280" s="1"/>
      <c r="AT2280">
        <f t="shared" si="832"/>
        <v>0</v>
      </c>
      <c r="AV2280">
        <f t="shared" si="833"/>
        <v>0</v>
      </c>
      <c r="AW2280">
        <f t="shared" si="834"/>
        <v>0</v>
      </c>
      <c r="AX2280">
        <f t="shared" si="835"/>
        <v>0</v>
      </c>
    </row>
    <row r="2281" spans="5:50" x14ac:dyDescent="0.35"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>
        <f t="shared" si="829"/>
        <v>252.230509749524</v>
      </c>
      <c r="W2281" s="1"/>
      <c r="X2281" s="1"/>
      <c r="Y2281" s="1"/>
      <c r="Z2281" s="1"/>
      <c r="AA2281" s="1"/>
      <c r="AB2281" s="1"/>
      <c r="AC2281" s="1"/>
      <c r="AD2281" s="1"/>
      <c r="AE2281" s="1"/>
      <c r="AF2281" s="1">
        <f t="shared" si="827"/>
        <v>7.608241679760569E-2</v>
      </c>
      <c r="AG2281" s="1"/>
      <c r="AH2281" s="1"/>
      <c r="AI2281" s="1"/>
      <c r="AJ2281" s="1"/>
      <c r="AK2281" s="1">
        <f t="shared" si="828"/>
        <v>0.29897919713472298</v>
      </c>
      <c r="AL2281" s="1"/>
      <c r="AM2281" s="1"/>
      <c r="AN2281" s="1"/>
      <c r="AO2281" s="1"/>
      <c r="AP2281" s="1">
        <f t="shared" si="830"/>
        <v>0</v>
      </c>
      <c r="AQ2281" s="1">
        <f t="shared" si="831"/>
        <v>683.75157052348789</v>
      </c>
      <c r="AR2281" s="1"/>
      <c r="AT2281">
        <f t="shared" si="832"/>
        <v>0</v>
      </c>
      <c r="AV2281">
        <f t="shared" si="833"/>
        <v>0</v>
      </c>
      <c r="AW2281">
        <f t="shared" si="834"/>
        <v>0</v>
      </c>
      <c r="AX2281">
        <f t="shared" si="835"/>
        <v>0</v>
      </c>
    </row>
    <row r="2282" spans="5:50" x14ac:dyDescent="0.35"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>
        <f t="shared" si="829"/>
        <v>252.230509749524</v>
      </c>
      <c r="W2282" s="1"/>
      <c r="X2282" s="1"/>
      <c r="Y2282" s="1"/>
      <c r="Z2282" s="1"/>
      <c r="AA2282" s="1"/>
      <c r="AB2282" s="1"/>
      <c r="AC2282" s="1"/>
      <c r="AD2282" s="1"/>
      <c r="AE2282" s="1"/>
      <c r="AF2282" s="1">
        <f t="shared" si="827"/>
        <v>7.608241679760569E-2</v>
      </c>
      <c r="AG2282" s="1"/>
      <c r="AH2282" s="1"/>
      <c r="AI2282" s="1"/>
      <c r="AJ2282" s="1"/>
      <c r="AK2282" s="1">
        <f t="shared" si="828"/>
        <v>0.29897919713472298</v>
      </c>
      <c r="AL2282" s="1"/>
      <c r="AM2282" s="1"/>
      <c r="AN2282" s="1"/>
      <c r="AO2282" s="1"/>
      <c r="AP2282" s="1">
        <f t="shared" si="830"/>
        <v>0</v>
      </c>
      <c r="AQ2282" s="1">
        <f t="shared" si="831"/>
        <v>683.75157052348789</v>
      </c>
      <c r="AR2282" s="1"/>
      <c r="AT2282">
        <f t="shared" si="832"/>
        <v>0</v>
      </c>
      <c r="AV2282">
        <f t="shared" si="833"/>
        <v>0</v>
      </c>
      <c r="AW2282">
        <f t="shared" si="834"/>
        <v>0</v>
      </c>
      <c r="AX2282">
        <f t="shared" si="835"/>
        <v>0</v>
      </c>
    </row>
    <row r="2283" spans="5:50" x14ac:dyDescent="0.35"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>
        <f t="shared" si="829"/>
        <v>252.230509749524</v>
      </c>
      <c r="W2283" s="1"/>
      <c r="X2283" s="1"/>
      <c r="Y2283" s="1"/>
      <c r="Z2283" s="1"/>
      <c r="AA2283" s="1"/>
      <c r="AB2283" s="1"/>
      <c r="AC2283" s="1"/>
      <c r="AD2283" s="1"/>
      <c r="AE2283" s="1"/>
      <c r="AF2283" s="1">
        <f t="shared" si="827"/>
        <v>7.608241679760569E-2</v>
      </c>
      <c r="AG2283" s="1"/>
      <c r="AH2283" s="1"/>
      <c r="AI2283" s="1"/>
      <c r="AJ2283" s="1"/>
      <c r="AK2283" s="1">
        <f t="shared" si="828"/>
        <v>0.29897919713472298</v>
      </c>
      <c r="AL2283" s="1"/>
      <c r="AM2283" s="1"/>
      <c r="AN2283" s="1"/>
      <c r="AO2283" s="1"/>
      <c r="AP2283" s="1">
        <f t="shared" si="830"/>
        <v>0</v>
      </c>
      <c r="AQ2283" s="1">
        <f t="shared" si="831"/>
        <v>683.75157052348789</v>
      </c>
      <c r="AR2283" s="1"/>
      <c r="AT2283">
        <f t="shared" si="832"/>
        <v>0</v>
      </c>
      <c r="AV2283">
        <f t="shared" si="833"/>
        <v>0</v>
      </c>
      <c r="AW2283">
        <f t="shared" si="834"/>
        <v>0</v>
      </c>
      <c r="AX2283">
        <f t="shared" si="835"/>
        <v>0</v>
      </c>
    </row>
    <row r="2284" spans="5:50" x14ac:dyDescent="0.35"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>
        <f t="shared" si="829"/>
        <v>252.230509749524</v>
      </c>
      <c r="W2284" s="1"/>
      <c r="X2284" s="1"/>
      <c r="Y2284" s="1"/>
      <c r="Z2284" s="1"/>
      <c r="AA2284" s="1"/>
      <c r="AB2284" s="1"/>
      <c r="AC2284" s="1"/>
      <c r="AD2284" s="1"/>
      <c r="AE2284" s="1"/>
      <c r="AF2284" s="1">
        <f t="shared" si="827"/>
        <v>7.608241679760569E-2</v>
      </c>
      <c r="AG2284" s="1"/>
      <c r="AH2284" s="1"/>
      <c r="AI2284" s="1"/>
      <c r="AJ2284" s="1"/>
      <c r="AK2284" s="1">
        <f t="shared" si="828"/>
        <v>0.29897919713472298</v>
      </c>
      <c r="AL2284" s="1"/>
      <c r="AM2284" s="1"/>
      <c r="AN2284" s="1"/>
      <c r="AO2284" s="1"/>
      <c r="AP2284" s="1">
        <f t="shared" si="830"/>
        <v>0</v>
      </c>
      <c r="AQ2284" s="1">
        <f t="shared" si="831"/>
        <v>683.75157052348789</v>
      </c>
      <c r="AR2284" s="1"/>
      <c r="AT2284">
        <f t="shared" si="832"/>
        <v>0</v>
      </c>
      <c r="AV2284">
        <f t="shared" si="833"/>
        <v>0</v>
      </c>
      <c r="AW2284">
        <f t="shared" si="834"/>
        <v>0</v>
      </c>
      <c r="AX2284">
        <f t="shared" si="835"/>
        <v>0</v>
      </c>
    </row>
    <row r="2285" spans="5:50" x14ac:dyDescent="0.35"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>
        <f t="shared" si="829"/>
        <v>252.230509749524</v>
      </c>
      <c r="W2285" s="1"/>
      <c r="X2285" s="1"/>
      <c r="Y2285" s="1"/>
      <c r="Z2285" s="1"/>
      <c r="AA2285" s="1"/>
      <c r="AB2285" s="1"/>
      <c r="AC2285" s="1"/>
      <c r="AD2285" s="1"/>
      <c r="AE2285" s="1"/>
      <c r="AF2285" s="1">
        <f t="shared" si="827"/>
        <v>7.608241679760569E-2</v>
      </c>
      <c r="AG2285" s="1"/>
      <c r="AH2285" s="1"/>
      <c r="AI2285" s="1"/>
      <c r="AJ2285" s="1"/>
      <c r="AK2285" s="1">
        <f t="shared" si="828"/>
        <v>0.29897919713472298</v>
      </c>
      <c r="AL2285" s="1"/>
      <c r="AM2285" s="1"/>
      <c r="AN2285" s="1"/>
      <c r="AO2285" s="1"/>
      <c r="AP2285" s="1">
        <f t="shared" si="830"/>
        <v>0</v>
      </c>
      <c r="AQ2285" s="1">
        <f t="shared" si="831"/>
        <v>683.75157052348789</v>
      </c>
      <c r="AR2285" s="1"/>
      <c r="AT2285">
        <f t="shared" si="832"/>
        <v>0</v>
      </c>
      <c r="AV2285">
        <f t="shared" si="833"/>
        <v>0</v>
      </c>
      <c r="AW2285">
        <f t="shared" si="834"/>
        <v>0</v>
      </c>
      <c r="AX2285">
        <f t="shared" si="835"/>
        <v>0</v>
      </c>
    </row>
    <row r="2286" spans="5:50" x14ac:dyDescent="0.35"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>
        <f t="shared" si="829"/>
        <v>252.230509749524</v>
      </c>
      <c r="W2286" s="1"/>
      <c r="X2286" s="1"/>
      <c r="Y2286" s="1"/>
      <c r="Z2286" s="1"/>
      <c r="AA2286" s="1"/>
      <c r="AB2286" s="1"/>
      <c r="AC2286" s="1"/>
      <c r="AD2286" s="1"/>
      <c r="AE2286" s="1"/>
      <c r="AF2286" s="1">
        <f t="shared" si="827"/>
        <v>7.608241679760569E-2</v>
      </c>
      <c r="AG2286" s="1"/>
      <c r="AH2286" s="1"/>
      <c r="AI2286" s="1"/>
      <c r="AJ2286" s="1"/>
      <c r="AK2286" s="1">
        <f t="shared" si="828"/>
        <v>0.29897919713472298</v>
      </c>
      <c r="AL2286" s="1"/>
      <c r="AM2286" s="1"/>
      <c r="AN2286" s="1"/>
      <c r="AO2286" s="1"/>
      <c r="AP2286" s="1">
        <f t="shared" si="830"/>
        <v>0</v>
      </c>
      <c r="AQ2286" s="1">
        <f t="shared" si="831"/>
        <v>683.75157052348789</v>
      </c>
      <c r="AR2286" s="1"/>
      <c r="AT2286">
        <f t="shared" si="832"/>
        <v>0</v>
      </c>
      <c r="AV2286">
        <f t="shared" si="833"/>
        <v>0</v>
      </c>
      <c r="AW2286">
        <f t="shared" si="834"/>
        <v>0</v>
      </c>
      <c r="AX2286">
        <f t="shared" si="835"/>
        <v>0</v>
      </c>
    </row>
    <row r="2287" spans="5:50" x14ac:dyDescent="0.35"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>
        <f t="shared" si="829"/>
        <v>252.230509749524</v>
      </c>
      <c r="W2287" s="1"/>
      <c r="X2287" s="1"/>
      <c r="Y2287" s="1"/>
      <c r="Z2287" s="1"/>
      <c r="AA2287" s="1"/>
      <c r="AB2287" s="1"/>
      <c r="AC2287" s="1"/>
      <c r="AD2287" s="1"/>
      <c r="AE2287" s="1"/>
      <c r="AF2287" s="1">
        <f t="shared" si="827"/>
        <v>7.608241679760569E-2</v>
      </c>
      <c r="AG2287" s="1"/>
      <c r="AH2287" s="1"/>
      <c r="AI2287" s="1"/>
      <c r="AJ2287" s="1"/>
      <c r="AK2287" s="1">
        <f t="shared" si="828"/>
        <v>0.29897919713472298</v>
      </c>
      <c r="AL2287" s="1"/>
      <c r="AM2287" s="1"/>
      <c r="AN2287" s="1"/>
      <c r="AO2287" s="1"/>
      <c r="AP2287" s="1">
        <f t="shared" si="830"/>
        <v>0</v>
      </c>
      <c r="AQ2287" s="1">
        <f t="shared" si="831"/>
        <v>683.75157052348789</v>
      </c>
      <c r="AR2287" s="1"/>
      <c r="AT2287">
        <f t="shared" si="832"/>
        <v>0</v>
      </c>
      <c r="AV2287">
        <f t="shared" si="833"/>
        <v>0</v>
      </c>
      <c r="AW2287">
        <f t="shared" si="834"/>
        <v>0</v>
      </c>
      <c r="AX2287">
        <f t="shared" si="835"/>
        <v>0</v>
      </c>
    </row>
    <row r="2288" spans="5:50" x14ac:dyDescent="0.35"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>
        <f t="shared" si="829"/>
        <v>252.230509749524</v>
      </c>
      <c r="W2288" s="1"/>
      <c r="X2288" s="1"/>
      <c r="Y2288" s="1"/>
      <c r="Z2288" s="1"/>
      <c r="AA2288" s="1"/>
      <c r="AB2288" s="1"/>
      <c r="AC2288" s="1"/>
      <c r="AD2288" s="1"/>
      <c r="AE2288" s="1"/>
      <c r="AF2288" s="1">
        <f t="shared" si="827"/>
        <v>7.608241679760569E-2</v>
      </c>
      <c r="AG2288" s="1"/>
      <c r="AH2288" s="1"/>
      <c r="AI2288" s="1"/>
      <c r="AJ2288" s="1"/>
      <c r="AK2288" s="1">
        <f t="shared" si="828"/>
        <v>0.29897919713472298</v>
      </c>
      <c r="AL2288" s="1"/>
      <c r="AM2288" s="1"/>
      <c r="AN2288" s="1"/>
      <c r="AO2288" s="1"/>
      <c r="AP2288" s="1">
        <f t="shared" si="830"/>
        <v>0</v>
      </c>
      <c r="AQ2288" s="1">
        <f t="shared" si="831"/>
        <v>683.75157052348789</v>
      </c>
      <c r="AR2288" s="1"/>
      <c r="AT2288">
        <f t="shared" si="832"/>
        <v>0</v>
      </c>
      <c r="AV2288">
        <f t="shared" si="833"/>
        <v>0</v>
      </c>
      <c r="AW2288">
        <f t="shared" si="834"/>
        <v>0</v>
      </c>
      <c r="AX2288">
        <f t="shared" si="835"/>
        <v>0</v>
      </c>
    </row>
    <row r="2289" spans="5:50" x14ac:dyDescent="0.35"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>
        <f t="shared" si="829"/>
        <v>252.230509749524</v>
      </c>
      <c r="W2289" s="1"/>
      <c r="X2289" s="1"/>
      <c r="Y2289" s="1"/>
      <c r="Z2289" s="1"/>
      <c r="AA2289" s="1"/>
      <c r="AB2289" s="1"/>
      <c r="AC2289" s="1"/>
      <c r="AD2289" s="1"/>
      <c r="AE2289" s="1"/>
      <c r="AF2289" s="1">
        <f t="shared" si="827"/>
        <v>7.608241679760569E-2</v>
      </c>
      <c r="AG2289" s="1"/>
      <c r="AH2289" s="1"/>
      <c r="AI2289" s="1"/>
      <c r="AJ2289" s="1"/>
      <c r="AK2289" s="1">
        <f t="shared" si="828"/>
        <v>0.29897919713472298</v>
      </c>
      <c r="AL2289" s="1"/>
      <c r="AM2289" s="1"/>
      <c r="AN2289" s="1"/>
      <c r="AO2289" s="1"/>
      <c r="AP2289" s="1">
        <f t="shared" si="830"/>
        <v>0</v>
      </c>
      <c r="AQ2289" s="1">
        <f t="shared" si="831"/>
        <v>683.75157052348789</v>
      </c>
      <c r="AR2289" s="1"/>
      <c r="AT2289">
        <f t="shared" si="832"/>
        <v>0</v>
      </c>
      <c r="AV2289">
        <f t="shared" si="833"/>
        <v>0</v>
      </c>
      <c r="AW2289">
        <f t="shared" si="834"/>
        <v>0</v>
      </c>
      <c r="AX2289">
        <f t="shared" si="835"/>
        <v>0</v>
      </c>
    </row>
    <row r="2290" spans="5:50" x14ac:dyDescent="0.35"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>
        <f t="shared" si="829"/>
        <v>252.230509749524</v>
      </c>
      <c r="W2290" s="1"/>
      <c r="X2290" s="1"/>
      <c r="Y2290" s="1"/>
      <c r="Z2290" s="1"/>
      <c r="AA2290" s="1"/>
      <c r="AB2290" s="1"/>
      <c r="AC2290" s="1"/>
      <c r="AD2290" s="1"/>
      <c r="AE2290" s="1"/>
      <c r="AF2290" s="1">
        <f t="shared" si="827"/>
        <v>7.608241679760569E-2</v>
      </c>
      <c r="AG2290" s="1"/>
      <c r="AH2290" s="1"/>
      <c r="AI2290" s="1"/>
      <c r="AJ2290" s="1"/>
      <c r="AK2290" s="1">
        <f t="shared" si="828"/>
        <v>0.29897919713472298</v>
      </c>
      <c r="AL2290" s="1"/>
      <c r="AM2290" s="1"/>
      <c r="AN2290" s="1"/>
      <c r="AO2290" s="1"/>
      <c r="AP2290" s="1">
        <f t="shared" si="830"/>
        <v>0</v>
      </c>
      <c r="AQ2290" s="1">
        <f t="shared" si="831"/>
        <v>683.75157052348789</v>
      </c>
      <c r="AR2290" s="1"/>
      <c r="AT2290">
        <f t="shared" si="832"/>
        <v>0</v>
      </c>
      <c r="AV2290">
        <f t="shared" si="833"/>
        <v>0</v>
      </c>
      <c r="AW2290">
        <f t="shared" si="834"/>
        <v>0</v>
      </c>
      <c r="AX2290">
        <f t="shared" si="835"/>
        <v>0</v>
      </c>
    </row>
    <row r="2291" spans="5:50" x14ac:dyDescent="0.35"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>
        <f t="shared" si="829"/>
        <v>252.230509749524</v>
      </c>
      <c r="W2291" s="1"/>
      <c r="X2291" s="1"/>
      <c r="Y2291" s="1"/>
      <c r="Z2291" s="1"/>
      <c r="AA2291" s="1"/>
      <c r="AB2291" s="1"/>
      <c r="AC2291" s="1"/>
      <c r="AD2291" s="1"/>
      <c r="AE2291" s="1"/>
      <c r="AF2291" s="1">
        <f t="shared" si="827"/>
        <v>7.608241679760569E-2</v>
      </c>
      <c r="AG2291" s="1"/>
      <c r="AH2291" s="1"/>
      <c r="AI2291" s="1"/>
      <c r="AJ2291" s="1"/>
      <c r="AK2291" s="1">
        <f t="shared" si="828"/>
        <v>0.29897919713472298</v>
      </c>
      <c r="AL2291" s="1"/>
      <c r="AM2291" s="1"/>
      <c r="AN2291" s="1"/>
      <c r="AO2291" s="1"/>
      <c r="AP2291" s="1">
        <f t="shared" si="830"/>
        <v>0</v>
      </c>
      <c r="AQ2291" s="1">
        <f t="shared" si="831"/>
        <v>683.75157052348789</v>
      </c>
      <c r="AR2291" s="1"/>
      <c r="AT2291">
        <f t="shared" si="832"/>
        <v>0</v>
      </c>
      <c r="AV2291">
        <f t="shared" si="833"/>
        <v>0</v>
      </c>
      <c r="AW2291">
        <f t="shared" si="834"/>
        <v>0</v>
      </c>
      <c r="AX2291">
        <f t="shared" si="835"/>
        <v>0</v>
      </c>
    </row>
    <row r="2292" spans="5:50" x14ac:dyDescent="0.35"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>
        <f t="shared" si="829"/>
        <v>252.230509749524</v>
      </c>
      <c r="W2292" s="1"/>
      <c r="X2292" s="1"/>
      <c r="Y2292" s="1"/>
      <c r="Z2292" s="1"/>
      <c r="AA2292" s="1"/>
      <c r="AB2292" s="1"/>
      <c r="AC2292" s="1"/>
      <c r="AD2292" s="1"/>
      <c r="AE2292" s="1"/>
      <c r="AF2292" s="1">
        <f t="shared" si="827"/>
        <v>7.608241679760569E-2</v>
      </c>
      <c r="AG2292" s="1"/>
      <c r="AH2292" s="1"/>
      <c r="AI2292" s="1"/>
      <c r="AJ2292" s="1"/>
      <c r="AK2292" s="1">
        <f t="shared" si="828"/>
        <v>0.29897919713472298</v>
      </c>
      <c r="AL2292" s="1"/>
      <c r="AM2292" s="1"/>
      <c r="AN2292" s="1"/>
      <c r="AO2292" s="1"/>
      <c r="AP2292" s="1">
        <f t="shared" si="830"/>
        <v>0</v>
      </c>
      <c r="AQ2292" s="1">
        <f t="shared" si="831"/>
        <v>683.75157052348789</v>
      </c>
      <c r="AR2292" s="1"/>
      <c r="AT2292">
        <f t="shared" si="832"/>
        <v>0</v>
      </c>
      <c r="AV2292">
        <f t="shared" si="833"/>
        <v>0</v>
      </c>
      <c r="AW2292">
        <f t="shared" si="834"/>
        <v>0</v>
      </c>
      <c r="AX2292">
        <f t="shared" si="835"/>
        <v>0</v>
      </c>
    </row>
    <row r="2293" spans="5:50" x14ac:dyDescent="0.35"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>
        <f t="shared" si="829"/>
        <v>252.230509749524</v>
      </c>
      <c r="W2293" s="1"/>
      <c r="X2293" s="1"/>
      <c r="Y2293" s="1"/>
      <c r="Z2293" s="1"/>
      <c r="AA2293" s="1"/>
      <c r="AB2293" s="1"/>
      <c r="AC2293" s="1"/>
      <c r="AD2293" s="1"/>
      <c r="AE2293" s="1"/>
      <c r="AF2293" s="1">
        <f t="shared" si="827"/>
        <v>7.608241679760569E-2</v>
      </c>
      <c r="AG2293" s="1"/>
      <c r="AH2293" s="1"/>
      <c r="AI2293" s="1"/>
      <c r="AJ2293" s="1"/>
      <c r="AK2293" s="1">
        <f t="shared" si="828"/>
        <v>0.29897919713472298</v>
      </c>
      <c r="AL2293" s="1"/>
      <c r="AM2293" s="1"/>
      <c r="AN2293" s="1"/>
      <c r="AO2293" s="1"/>
      <c r="AP2293" s="1">
        <f t="shared" si="830"/>
        <v>0</v>
      </c>
      <c r="AQ2293" s="1">
        <f t="shared" si="831"/>
        <v>683.75157052348789</v>
      </c>
      <c r="AR2293" s="1"/>
      <c r="AT2293">
        <f t="shared" si="832"/>
        <v>0</v>
      </c>
      <c r="AV2293">
        <f t="shared" si="833"/>
        <v>0</v>
      </c>
      <c r="AW2293">
        <f t="shared" si="834"/>
        <v>0</v>
      </c>
      <c r="AX2293">
        <f t="shared" si="835"/>
        <v>0</v>
      </c>
    </row>
    <row r="2294" spans="5:50" x14ac:dyDescent="0.35"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>
        <f t="shared" si="829"/>
        <v>252.230509749524</v>
      </c>
      <c r="W2294" s="1"/>
      <c r="X2294" s="1"/>
      <c r="Y2294" s="1"/>
      <c r="Z2294" s="1"/>
      <c r="AA2294" s="1"/>
      <c r="AB2294" s="1"/>
      <c r="AC2294" s="1"/>
      <c r="AD2294" s="1"/>
      <c r="AE2294" s="1"/>
      <c r="AF2294" s="1">
        <f t="shared" si="827"/>
        <v>7.608241679760569E-2</v>
      </c>
      <c r="AG2294" s="1"/>
      <c r="AH2294" s="1"/>
      <c r="AI2294" s="1"/>
      <c r="AJ2294" s="1"/>
      <c r="AK2294" s="1">
        <f t="shared" si="828"/>
        <v>0.29897919713472298</v>
      </c>
      <c r="AL2294" s="1"/>
      <c r="AM2294" s="1"/>
      <c r="AN2294" s="1"/>
      <c r="AO2294" s="1"/>
      <c r="AP2294" s="1">
        <f t="shared" si="830"/>
        <v>0</v>
      </c>
      <c r="AQ2294" s="1">
        <f t="shared" si="831"/>
        <v>683.75157052348789</v>
      </c>
      <c r="AR2294" s="1"/>
      <c r="AT2294">
        <f t="shared" si="832"/>
        <v>0</v>
      </c>
      <c r="AV2294">
        <f t="shared" si="833"/>
        <v>0</v>
      </c>
      <c r="AW2294">
        <f t="shared" si="834"/>
        <v>0</v>
      </c>
      <c r="AX2294">
        <f t="shared" si="835"/>
        <v>0</v>
      </c>
    </row>
    <row r="2295" spans="5:50" x14ac:dyDescent="0.35"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>
        <f t="shared" si="829"/>
        <v>252.230509749524</v>
      </c>
      <c r="W2295" s="1"/>
      <c r="X2295" s="1"/>
      <c r="Y2295" s="1"/>
      <c r="Z2295" s="1"/>
      <c r="AA2295" s="1"/>
      <c r="AB2295" s="1"/>
      <c r="AC2295" s="1"/>
      <c r="AD2295" s="1"/>
      <c r="AE2295" s="1"/>
      <c r="AF2295" s="1">
        <f t="shared" si="827"/>
        <v>7.608241679760569E-2</v>
      </c>
      <c r="AG2295" s="1"/>
      <c r="AH2295" s="1"/>
      <c r="AI2295" s="1"/>
      <c r="AJ2295" s="1"/>
      <c r="AK2295" s="1">
        <f t="shared" si="828"/>
        <v>0.29897919713472298</v>
      </c>
      <c r="AL2295" s="1"/>
      <c r="AM2295" s="1"/>
      <c r="AN2295" s="1"/>
      <c r="AO2295" s="1"/>
      <c r="AP2295" s="1">
        <f t="shared" si="830"/>
        <v>0</v>
      </c>
      <c r="AQ2295" s="1">
        <f t="shared" si="831"/>
        <v>683.75157052348789</v>
      </c>
      <c r="AR2295" s="1"/>
      <c r="AT2295">
        <f t="shared" si="832"/>
        <v>0</v>
      </c>
      <c r="AV2295">
        <f t="shared" si="833"/>
        <v>0</v>
      </c>
      <c r="AW2295">
        <f t="shared" si="834"/>
        <v>0</v>
      </c>
      <c r="AX2295">
        <f t="shared" si="835"/>
        <v>0</v>
      </c>
    </row>
    <row r="2296" spans="5:50" x14ac:dyDescent="0.35"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>
        <f t="shared" si="829"/>
        <v>252.230509749524</v>
      </c>
      <c r="W2296" s="1"/>
      <c r="X2296" s="1"/>
      <c r="Y2296" s="1"/>
      <c r="Z2296" s="1"/>
      <c r="AA2296" s="1"/>
      <c r="AB2296" s="1"/>
      <c r="AC2296" s="1"/>
      <c r="AD2296" s="1"/>
      <c r="AE2296" s="1"/>
      <c r="AF2296" s="1">
        <f t="shared" si="827"/>
        <v>7.608241679760569E-2</v>
      </c>
      <c r="AG2296" s="1"/>
      <c r="AH2296" s="1"/>
      <c r="AI2296" s="1"/>
      <c r="AJ2296" s="1"/>
      <c r="AK2296" s="1">
        <f t="shared" si="828"/>
        <v>0.29897919713472298</v>
      </c>
      <c r="AL2296" s="1"/>
      <c r="AM2296" s="1"/>
      <c r="AN2296" s="1"/>
      <c r="AO2296" s="1"/>
      <c r="AP2296" s="1">
        <f t="shared" si="830"/>
        <v>0</v>
      </c>
      <c r="AQ2296" s="1">
        <f t="shared" si="831"/>
        <v>683.75157052348789</v>
      </c>
      <c r="AR2296" s="1"/>
      <c r="AT2296">
        <f t="shared" si="832"/>
        <v>0</v>
      </c>
      <c r="AV2296">
        <f t="shared" si="833"/>
        <v>0</v>
      </c>
      <c r="AW2296">
        <f t="shared" si="834"/>
        <v>0</v>
      </c>
      <c r="AX2296">
        <f t="shared" si="835"/>
        <v>0</v>
      </c>
    </row>
    <row r="2297" spans="5:50" x14ac:dyDescent="0.35"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>
        <f t="shared" si="829"/>
        <v>252.230509749524</v>
      </c>
      <c r="W2297" s="1"/>
      <c r="X2297" s="1"/>
      <c r="Y2297" s="1"/>
      <c r="Z2297" s="1"/>
      <c r="AA2297" s="1"/>
      <c r="AB2297" s="1"/>
      <c r="AC2297" s="1"/>
      <c r="AD2297" s="1"/>
      <c r="AE2297" s="1"/>
      <c r="AF2297" s="1">
        <f t="shared" si="827"/>
        <v>7.608241679760569E-2</v>
      </c>
      <c r="AG2297" s="1"/>
      <c r="AH2297" s="1"/>
      <c r="AI2297" s="1"/>
      <c r="AJ2297" s="1"/>
      <c r="AK2297" s="1">
        <f t="shared" si="828"/>
        <v>0.29897919713472298</v>
      </c>
      <c r="AL2297" s="1"/>
      <c r="AM2297" s="1"/>
      <c r="AN2297" s="1"/>
      <c r="AO2297" s="1"/>
      <c r="AP2297" s="1">
        <f t="shared" si="830"/>
        <v>0</v>
      </c>
      <c r="AQ2297" s="1">
        <f t="shared" si="831"/>
        <v>683.75157052348789</v>
      </c>
      <c r="AR2297" s="1"/>
      <c r="AT2297">
        <f t="shared" si="832"/>
        <v>0</v>
      </c>
      <c r="AV2297">
        <f t="shared" si="833"/>
        <v>0</v>
      </c>
      <c r="AW2297">
        <f t="shared" si="834"/>
        <v>0</v>
      </c>
      <c r="AX2297">
        <f t="shared" si="835"/>
        <v>0</v>
      </c>
    </row>
    <row r="2298" spans="5:50" x14ac:dyDescent="0.35"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>
        <f t="shared" si="829"/>
        <v>252.230509749524</v>
      </c>
      <c r="W2298" s="1"/>
      <c r="X2298" s="1"/>
      <c r="Y2298" s="1"/>
      <c r="Z2298" s="1"/>
      <c r="AA2298" s="1"/>
      <c r="AB2298" s="1"/>
      <c r="AC2298" s="1"/>
      <c r="AD2298" s="1"/>
      <c r="AE2298" s="1"/>
      <c r="AF2298" s="1">
        <f t="shared" si="827"/>
        <v>7.608241679760569E-2</v>
      </c>
      <c r="AG2298" s="1"/>
      <c r="AH2298" s="1"/>
      <c r="AI2298" s="1"/>
      <c r="AJ2298" s="1"/>
      <c r="AK2298" s="1">
        <f t="shared" si="828"/>
        <v>0.29897919713472298</v>
      </c>
      <c r="AL2298" s="1"/>
      <c r="AM2298" s="1"/>
      <c r="AN2298" s="1"/>
      <c r="AO2298" s="1"/>
      <c r="AP2298" s="1">
        <f t="shared" si="830"/>
        <v>0</v>
      </c>
      <c r="AQ2298" s="1">
        <f t="shared" si="831"/>
        <v>683.75157052348789</v>
      </c>
      <c r="AR2298" s="1"/>
      <c r="AT2298">
        <f t="shared" si="832"/>
        <v>0</v>
      </c>
      <c r="AV2298">
        <f t="shared" si="833"/>
        <v>0</v>
      </c>
      <c r="AW2298">
        <f t="shared" si="834"/>
        <v>0</v>
      </c>
      <c r="AX2298">
        <f t="shared" si="835"/>
        <v>0</v>
      </c>
    </row>
    <row r="2299" spans="5:50" x14ac:dyDescent="0.35"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>
        <f t="shared" si="829"/>
        <v>252.230509749524</v>
      </c>
      <c r="W2299" s="1"/>
      <c r="X2299" s="1"/>
      <c r="Y2299" s="1"/>
      <c r="Z2299" s="1"/>
      <c r="AA2299" s="1"/>
      <c r="AB2299" s="1"/>
      <c r="AC2299" s="1"/>
      <c r="AD2299" s="1"/>
      <c r="AE2299" s="1"/>
      <c r="AF2299" s="1">
        <f t="shared" si="827"/>
        <v>7.608241679760569E-2</v>
      </c>
      <c r="AG2299" s="1"/>
      <c r="AH2299" s="1"/>
      <c r="AI2299" s="1"/>
      <c r="AJ2299" s="1"/>
      <c r="AK2299" s="1">
        <f t="shared" si="828"/>
        <v>0.29897919713472298</v>
      </c>
      <c r="AL2299" s="1"/>
      <c r="AM2299" s="1"/>
      <c r="AN2299" s="1"/>
      <c r="AO2299" s="1"/>
      <c r="AP2299" s="1">
        <f t="shared" si="830"/>
        <v>0</v>
      </c>
      <c r="AQ2299" s="1">
        <f t="shared" si="831"/>
        <v>683.75157052348789</v>
      </c>
      <c r="AR2299" s="1"/>
      <c r="AT2299">
        <f t="shared" si="832"/>
        <v>0</v>
      </c>
      <c r="AV2299">
        <f t="shared" si="833"/>
        <v>0</v>
      </c>
      <c r="AW2299">
        <f t="shared" si="834"/>
        <v>0</v>
      </c>
      <c r="AX2299">
        <f t="shared" si="835"/>
        <v>0</v>
      </c>
    </row>
    <row r="2300" spans="5:50" x14ac:dyDescent="0.35"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>
        <f t="shared" si="829"/>
        <v>252.230509749524</v>
      </c>
      <c r="W2300" s="1"/>
      <c r="X2300" s="1"/>
      <c r="Y2300" s="1"/>
      <c r="Z2300" s="1"/>
      <c r="AA2300" s="1"/>
      <c r="AB2300" s="1"/>
      <c r="AC2300" s="1"/>
      <c r="AD2300" s="1"/>
      <c r="AE2300" s="1"/>
      <c r="AF2300" s="1">
        <f t="shared" si="827"/>
        <v>7.608241679760569E-2</v>
      </c>
      <c r="AG2300" s="1"/>
      <c r="AH2300" s="1"/>
      <c r="AI2300" s="1"/>
      <c r="AJ2300" s="1"/>
      <c r="AK2300" s="1">
        <f t="shared" si="828"/>
        <v>0.29897919713472298</v>
      </c>
      <c r="AL2300" s="1"/>
      <c r="AM2300" s="1"/>
      <c r="AN2300" s="1"/>
      <c r="AO2300" s="1"/>
      <c r="AP2300" s="1">
        <f t="shared" si="830"/>
        <v>0</v>
      </c>
      <c r="AQ2300" s="1">
        <f t="shared" si="831"/>
        <v>683.75157052348789</v>
      </c>
      <c r="AR2300" s="1"/>
      <c r="AT2300">
        <f t="shared" si="832"/>
        <v>0</v>
      </c>
      <c r="AV2300">
        <f t="shared" si="833"/>
        <v>0</v>
      </c>
      <c r="AW2300">
        <f t="shared" si="834"/>
        <v>0</v>
      </c>
      <c r="AX2300">
        <f t="shared" si="835"/>
        <v>0</v>
      </c>
    </row>
    <row r="2301" spans="5:50" x14ac:dyDescent="0.35"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>
        <f t="shared" si="829"/>
        <v>252.230509749524</v>
      </c>
      <c r="W2301" s="1"/>
      <c r="X2301" s="1"/>
      <c r="Y2301" s="1"/>
      <c r="Z2301" s="1"/>
      <c r="AA2301" s="1"/>
      <c r="AB2301" s="1"/>
      <c r="AC2301" s="1"/>
      <c r="AD2301" s="1"/>
      <c r="AE2301" s="1"/>
      <c r="AF2301" s="1">
        <f t="shared" si="827"/>
        <v>7.608241679760569E-2</v>
      </c>
      <c r="AG2301" s="1"/>
      <c r="AH2301" s="1"/>
      <c r="AI2301" s="1"/>
      <c r="AJ2301" s="1"/>
      <c r="AK2301" s="1">
        <f t="shared" si="828"/>
        <v>0.29897919713472298</v>
      </c>
      <c r="AL2301" s="1"/>
      <c r="AM2301" s="1"/>
      <c r="AN2301" s="1"/>
      <c r="AO2301" s="1"/>
      <c r="AP2301" s="1">
        <f t="shared" si="830"/>
        <v>0</v>
      </c>
      <c r="AQ2301" s="1">
        <f t="shared" si="831"/>
        <v>683.75157052348789</v>
      </c>
      <c r="AR2301" s="1"/>
      <c r="AT2301">
        <f t="shared" si="832"/>
        <v>0</v>
      </c>
      <c r="AV2301">
        <f t="shared" si="833"/>
        <v>0</v>
      </c>
      <c r="AW2301">
        <f t="shared" si="834"/>
        <v>0</v>
      </c>
      <c r="AX2301">
        <f t="shared" si="835"/>
        <v>0</v>
      </c>
    </row>
    <row r="2302" spans="5:50" x14ac:dyDescent="0.35"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>
        <f t="shared" si="829"/>
        <v>252.230509749524</v>
      </c>
      <c r="W2302" s="1"/>
      <c r="X2302" s="1"/>
      <c r="Y2302" s="1"/>
      <c r="Z2302" s="1"/>
      <c r="AA2302" s="1"/>
      <c r="AB2302" s="1"/>
      <c r="AC2302" s="1"/>
      <c r="AD2302" s="1"/>
      <c r="AE2302" s="1"/>
      <c r="AF2302" s="1">
        <f t="shared" si="827"/>
        <v>7.608241679760569E-2</v>
      </c>
      <c r="AG2302" s="1"/>
      <c r="AH2302" s="1"/>
      <c r="AI2302" s="1"/>
      <c r="AJ2302" s="1"/>
      <c r="AK2302" s="1">
        <f t="shared" si="828"/>
        <v>0.29897919713472298</v>
      </c>
      <c r="AL2302" s="1"/>
      <c r="AM2302" s="1"/>
      <c r="AN2302" s="1"/>
      <c r="AO2302" s="1"/>
      <c r="AP2302" s="1">
        <f t="shared" si="830"/>
        <v>0</v>
      </c>
      <c r="AQ2302" s="1">
        <f t="shared" si="831"/>
        <v>683.75157052348789</v>
      </c>
      <c r="AR2302" s="1"/>
      <c r="AT2302">
        <f t="shared" si="832"/>
        <v>0</v>
      </c>
      <c r="AV2302">
        <f t="shared" si="833"/>
        <v>0</v>
      </c>
      <c r="AW2302">
        <f t="shared" si="834"/>
        <v>0</v>
      </c>
      <c r="AX2302">
        <f t="shared" si="835"/>
        <v>0</v>
      </c>
    </row>
    <row r="2303" spans="5:50" x14ac:dyDescent="0.35"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>
        <f t="shared" si="829"/>
        <v>252.230509749524</v>
      </c>
      <c r="W2303" s="1"/>
      <c r="X2303" s="1"/>
      <c r="Y2303" s="1"/>
      <c r="Z2303" s="1"/>
      <c r="AA2303" s="1"/>
      <c r="AB2303" s="1"/>
      <c r="AC2303" s="1"/>
      <c r="AD2303" s="1"/>
      <c r="AE2303" s="1"/>
      <c r="AF2303" s="1">
        <f t="shared" si="827"/>
        <v>7.608241679760569E-2</v>
      </c>
      <c r="AG2303" s="1"/>
      <c r="AH2303" s="1"/>
      <c r="AI2303" s="1"/>
      <c r="AJ2303" s="1"/>
      <c r="AK2303" s="1">
        <f t="shared" si="828"/>
        <v>0.29897919713472298</v>
      </c>
      <c r="AL2303" s="1"/>
      <c r="AM2303" s="1"/>
      <c r="AN2303" s="1"/>
      <c r="AO2303" s="1"/>
      <c r="AP2303" s="1">
        <f t="shared" si="830"/>
        <v>0</v>
      </c>
      <c r="AQ2303" s="1">
        <f t="shared" si="831"/>
        <v>683.75157052348789</v>
      </c>
      <c r="AR2303" s="1"/>
      <c r="AT2303">
        <f t="shared" si="832"/>
        <v>0</v>
      </c>
      <c r="AV2303">
        <f t="shared" si="833"/>
        <v>0</v>
      </c>
      <c r="AW2303">
        <f t="shared" si="834"/>
        <v>0</v>
      </c>
      <c r="AX2303">
        <f t="shared" si="835"/>
        <v>0</v>
      </c>
    </row>
    <row r="2304" spans="5:50" x14ac:dyDescent="0.35"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>
        <f t="shared" si="829"/>
        <v>252.230509749524</v>
      </c>
      <c r="W2304" s="1"/>
      <c r="X2304" s="1"/>
      <c r="Y2304" s="1"/>
      <c r="Z2304" s="1"/>
      <c r="AA2304" s="1"/>
      <c r="AB2304" s="1"/>
      <c r="AC2304" s="1"/>
      <c r="AD2304" s="1"/>
      <c r="AE2304" s="1"/>
      <c r="AF2304" s="1">
        <f t="shared" si="827"/>
        <v>7.608241679760569E-2</v>
      </c>
      <c r="AG2304" s="1"/>
      <c r="AH2304" s="1"/>
      <c r="AI2304" s="1"/>
      <c r="AJ2304" s="1"/>
      <c r="AK2304" s="1">
        <f t="shared" si="828"/>
        <v>0.29897919713472298</v>
      </c>
      <c r="AL2304" s="1"/>
      <c r="AM2304" s="1"/>
      <c r="AN2304" s="1"/>
      <c r="AO2304" s="1"/>
      <c r="AP2304" s="1">
        <f t="shared" si="830"/>
        <v>0</v>
      </c>
      <c r="AQ2304" s="1">
        <f t="shared" si="831"/>
        <v>683.75157052348789</v>
      </c>
      <c r="AR2304" s="1"/>
      <c r="AT2304">
        <f t="shared" si="832"/>
        <v>0</v>
      </c>
      <c r="AV2304">
        <f t="shared" si="833"/>
        <v>0</v>
      </c>
      <c r="AW2304">
        <f t="shared" si="834"/>
        <v>0</v>
      </c>
      <c r="AX2304">
        <f t="shared" si="835"/>
        <v>0</v>
      </c>
    </row>
    <row r="2305" spans="5:50" x14ac:dyDescent="0.35"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>
        <f t="shared" si="829"/>
        <v>252.230509749524</v>
      </c>
      <c r="W2305" s="1"/>
      <c r="X2305" s="1"/>
      <c r="Y2305" s="1"/>
      <c r="Z2305" s="1"/>
      <c r="AA2305" s="1"/>
      <c r="AB2305" s="1"/>
      <c r="AC2305" s="1"/>
      <c r="AD2305" s="1"/>
      <c r="AE2305" s="1"/>
      <c r="AF2305" s="1">
        <f t="shared" si="827"/>
        <v>7.608241679760569E-2</v>
      </c>
      <c r="AG2305" s="1"/>
      <c r="AH2305" s="1"/>
      <c r="AI2305" s="1"/>
      <c r="AJ2305" s="1"/>
      <c r="AK2305" s="1">
        <f t="shared" si="828"/>
        <v>0.29897919713472298</v>
      </c>
      <c r="AL2305" s="1"/>
      <c r="AM2305" s="1"/>
      <c r="AN2305" s="1"/>
      <c r="AO2305" s="1"/>
      <c r="AP2305" s="1">
        <f t="shared" si="830"/>
        <v>0</v>
      </c>
      <c r="AQ2305" s="1">
        <f t="shared" si="831"/>
        <v>683.75157052348789</v>
      </c>
      <c r="AR2305" s="1"/>
      <c r="AT2305">
        <f t="shared" si="832"/>
        <v>0</v>
      </c>
      <c r="AV2305">
        <f t="shared" si="833"/>
        <v>0</v>
      </c>
      <c r="AW2305">
        <f t="shared" si="834"/>
        <v>0</v>
      </c>
      <c r="AX2305">
        <f t="shared" si="835"/>
        <v>0</v>
      </c>
    </row>
    <row r="2306" spans="5:50" x14ac:dyDescent="0.35"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>
        <f t="shared" si="829"/>
        <v>252.230509749524</v>
      </c>
      <c r="W2306" s="1"/>
      <c r="X2306" s="1"/>
      <c r="Y2306" s="1"/>
      <c r="Z2306" s="1"/>
      <c r="AA2306" s="1"/>
      <c r="AB2306" s="1"/>
      <c r="AC2306" s="1"/>
      <c r="AD2306" s="1"/>
      <c r="AE2306" s="1"/>
      <c r="AF2306" s="1">
        <f t="shared" si="827"/>
        <v>7.608241679760569E-2</v>
      </c>
      <c r="AG2306" s="1"/>
      <c r="AH2306" s="1"/>
      <c r="AI2306" s="1"/>
      <c r="AJ2306" s="1"/>
      <c r="AK2306" s="1">
        <f t="shared" si="828"/>
        <v>0.29897919713472298</v>
      </c>
      <c r="AL2306" s="1"/>
      <c r="AM2306" s="1"/>
      <c r="AN2306" s="1"/>
      <c r="AO2306" s="1"/>
      <c r="AP2306" s="1">
        <f t="shared" si="830"/>
        <v>0</v>
      </c>
      <c r="AQ2306" s="1">
        <f t="shared" si="831"/>
        <v>683.75157052348789</v>
      </c>
      <c r="AR2306" s="1"/>
      <c r="AT2306">
        <f t="shared" si="832"/>
        <v>0</v>
      </c>
      <c r="AV2306">
        <f t="shared" si="833"/>
        <v>0</v>
      </c>
      <c r="AW2306">
        <f t="shared" si="834"/>
        <v>0</v>
      </c>
      <c r="AX2306">
        <f t="shared" si="835"/>
        <v>0</v>
      </c>
    </row>
    <row r="2307" spans="5:50" x14ac:dyDescent="0.35"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>
        <f t="shared" si="829"/>
        <v>252.230509749524</v>
      </c>
      <c r="W2307" s="1"/>
      <c r="X2307" s="1"/>
      <c r="Y2307" s="1"/>
      <c r="Z2307" s="1"/>
      <c r="AA2307" s="1"/>
      <c r="AB2307" s="1"/>
      <c r="AC2307" s="1"/>
      <c r="AD2307" s="1"/>
      <c r="AE2307" s="1"/>
      <c r="AF2307" s="1">
        <f t="shared" ref="AF2307:AF2370" si="836">0.8*AF2306+0.2*MIN(1.5*B$51,MAX(0.5*B$51,V2307*B$18/(B$18-1)))</f>
        <v>7.608241679760569E-2</v>
      </c>
      <c r="AG2307" s="1"/>
      <c r="AH2307" s="1"/>
      <c r="AI2307" s="1"/>
      <c r="AJ2307" s="1"/>
      <c r="AK2307" s="1">
        <f t="shared" ref="AK2307:AK2370" si="837">$B$8*(1 + $B$54*LN(1 + AR2307/$B$10))</f>
        <v>0.29897919713472298</v>
      </c>
      <c r="AL2307" s="1"/>
      <c r="AM2307" s="1"/>
      <c r="AN2307" s="1"/>
      <c r="AO2307" s="1"/>
      <c r="AP2307" s="1">
        <f t="shared" si="830"/>
        <v>0</v>
      </c>
      <c r="AQ2307" s="1">
        <f t="shared" si="831"/>
        <v>683.75157052348789</v>
      </c>
      <c r="AR2307" s="1"/>
      <c r="AT2307">
        <f t="shared" si="832"/>
        <v>0</v>
      </c>
      <c r="AV2307">
        <f t="shared" si="833"/>
        <v>0</v>
      </c>
      <c r="AW2307">
        <f t="shared" si="834"/>
        <v>0</v>
      </c>
      <c r="AX2307">
        <f t="shared" si="835"/>
        <v>0</v>
      </c>
    </row>
    <row r="2308" spans="5:50" x14ac:dyDescent="0.35"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>
        <f t="shared" si="829"/>
        <v>252.230509749524</v>
      </c>
      <c r="W2308" s="1"/>
      <c r="X2308" s="1"/>
      <c r="Y2308" s="1"/>
      <c r="Z2308" s="1"/>
      <c r="AA2308" s="1"/>
      <c r="AB2308" s="1"/>
      <c r="AC2308" s="1"/>
      <c r="AD2308" s="1"/>
      <c r="AE2308" s="1"/>
      <c r="AF2308" s="1">
        <f t="shared" si="836"/>
        <v>7.608241679760569E-2</v>
      </c>
      <c r="AG2308" s="1"/>
      <c r="AH2308" s="1"/>
      <c r="AI2308" s="1"/>
      <c r="AJ2308" s="1"/>
      <c r="AK2308" s="1">
        <f t="shared" si="837"/>
        <v>0.29897919713472298</v>
      </c>
      <c r="AL2308" s="1"/>
      <c r="AM2308" s="1"/>
      <c r="AN2308" s="1"/>
      <c r="AO2308" s="1"/>
      <c r="AP2308" s="1">
        <f t="shared" si="830"/>
        <v>0</v>
      </c>
      <c r="AQ2308" s="1">
        <f t="shared" si="831"/>
        <v>683.75157052348789</v>
      </c>
      <c r="AR2308" s="1"/>
      <c r="AT2308">
        <f t="shared" si="832"/>
        <v>0</v>
      </c>
      <c r="AV2308">
        <f t="shared" si="833"/>
        <v>0</v>
      </c>
      <c r="AW2308">
        <f t="shared" si="834"/>
        <v>0</v>
      </c>
      <c r="AX2308">
        <f t="shared" si="835"/>
        <v>0</v>
      </c>
    </row>
    <row r="2309" spans="5:50" x14ac:dyDescent="0.35"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>
        <f t="shared" si="829"/>
        <v>252.230509749524</v>
      </c>
      <c r="W2309" s="1"/>
      <c r="X2309" s="1"/>
      <c r="Y2309" s="1"/>
      <c r="Z2309" s="1"/>
      <c r="AA2309" s="1"/>
      <c r="AB2309" s="1"/>
      <c r="AC2309" s="1"/>
      <c r="AD2309" s="1"/>
      <c r="AE2309" s="1"/>
      <c r="AF2309" s="1">
        <f t="shared" si="836"/>
        <v>7.608241679760569E-2</v>
      </c>
      <c r="AG2309" s="1"/>
      <c r="AH2309" s="1"/>
      <c r="AI2309" s="1"/>
      <c r="AJ2309" s="1"/>
      <c r="AK2309" s="1">
        <f t="shared" si="837"/>
        <v>0.29897919713472298</v>
      </c>
      <c r="AL2309" s="1"/>
      <c r="AM2309" s="1"/>
      <c r="AN2309" s="1"/>
      <c r="AO2309" s="1"/>
      <c r="AP2309" s="1">
        <f t="shared" si="830"/>
        <v>0</v>
      </c>
      <c r="AQ2309" s="1">
        <f t="shared" si="831"/>
        <v>683.75157052348789</v>
      </c>
      <c r="AR2309" s="1"/>
      <c r="AT2309">
        <f t="shared" si="832"/>
        <v>0</v>
      </c>
      <c r="AV2309">
        <f t="shared" si="833"/>
        <v>0</v>
      </c>
      <c r="AW2309">
        <f t="shared" si="834"/>
        <v>0</v>
      </c>
      <c r="AX2309">
        <f t="shared" si="835"/>
        <v>0</v>
      </c>
    </row>
    <row r="2310" spans="5:50" x14ac:dyDescent="0.35"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>
        <f t="shared" si="829"/>
        <v>252.230509749524</v>
      </c>
      <c r="W2310" s="1"/>
      <c r="X2310" s="1"/>
      <c r="Y2310" s="1"/>
      <c r="Z2310" s="1"/>
      <c r="AA2310" s="1"/>
      <c r="AB2310" s="1"/>
      <c r="AC2310" s="1"/>
      <c r="AD2310" s="1"/>
      <c r="AE2310" s="1"/>
      <c r="AF2310" s="1">
        <f t="shared" si="836"/>
        <v>7.608241679760569E-2</v>
      </c>
      <c r="AG2310" s="1"/>
      <c r="AH2310" s="1"/>
      <c r="AI2310" s="1"/>
      <c r="AJ2310" s="1"/>
      <c r="AK2310" s="1">
        <f t="shared" si="837"/>
        <v>0.29897919713472298</v>
      </c>
      <c r="AL2310" s="1"/>
      <c r="AM2310" s="1"/>
      <c r="AN2310" s="1"/>
      <c r="AO2310" s="1"/>
      <c r="AP2310" s="1">
        <f t="shared" si="830"/>
        <v>0</v>
      </c>
      <c r="AQ2310" s="1">
        <f t="shared" si="831"/>
        <v>683.75157052348789</v>
      </c>
      <c r="AR2310" s="1"/>
      <c r="AT2310">
        <f t="shared" si="832"/>
        <v>0</v>
      </c>
      <c r="AV2310">
        <f t="shared" si="833"/>
        <v>0</v>
      </c>
      <c r="AW2310">
        <f t="shared" si="834"/>
        <v>0</v>
      </c>
      <c r="AX2310">
        <f t="shared" si="835"/>
        <v>0</v>
      </c>
    </row>
    <row r="2311" spans="5:50" x14ac:dyDescent="0.35"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>
        <f t="shared" si="829"/>
        <v>252.230509749524</v>
      </c>
      <c r="W2311" s="1"/>
      <c r="X2311" s="1"/>
      <c r="Y2311" s="1"/>
      <c r="Z2311" s="1"/>
      <c r="AA2311" s="1"/>
      <c r="AB2311" s="1"/>
      <c r="AC2311" s="1"/>
      <c r="AD2311" s="1"/>
      <c r="AE2311" s="1"/>
      <c r="AF2311" s="1">
        <f t="shared" si="836"/>
        <v>7.608241679760569E-2</v>
      </c>
      <c r="AG2311" s="1"/>
      <c r="AH2311" s="1"/>
      <c r="AI2311" s="1"/>
      <c r="AJ2311" s="1"/>
      <c r="AK2311" s="1">
        <f t="shared" si="837"/>
        <v>0.29897919713472298</v>
      </c>
      <c r="AL2311" s="1"/>
      <c r="AM2311" s="1"/>
      <c r="AN2311" s="1"/>
      <c r="AO2311" s="1"/>
      <c r="AP2311" s="1">
        <f t="shared" si="830"/>
        <v>0</v>
      </c>
      <c r="AQ2311" s="1">
        <f t="shared" si="831"/>
        <v>683.75157052348789</v>
      </c>
      <c r="AR2311" s="1"/>
      <c r="AT2311">
        <f t="shared" si="832"/>
        <v>0</v>
      </c>
      <c r="AV2311">
        <f t="shared" si="833"/>
        <v>0</v>
      </c>
      <c r="AW2311">
        <f t="shared" si="834"/>
        <v>0</v>
      </c>
      <c r="AX2311">
        <f t="shared" si="835"/>
        <v>0</v>
      </c>
    </row>
    <row r="2312" spans="5:50" x14ac:dyDescent="0.35"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>
        <f t="shared" si="829"/>
        <v>252.230509749524</v>
      </c>
      <c r="W2312" s="1"/>
      <c r="X2312" s="1"/>
      <c r="Y2312" s="1"/>
      <c r="Z2312" s="1"/>
      <c r="AA2312" s="1"/>
      <c r="AB2312" s="1"/>
      <c r="AC2312" s="1"/>
      <c r="AD2312" s="1"/>
      <c r="AE2312" s="1"/>
      <c r="AF2312" s="1">
        <f t="shared" si="836"/>
        <v>7.608241679760569E-2</v>
      </c>
      <c r="AG2312" s="1"/>
      <c r="AH2312" s="1"/>
      <c r="AI2312" s="1"/>
      <c r="AJ2312" s="1"/>
      <c r="AK2312" s="1">
        <f t="shared" si="837"/>
        <v>0.29897919713472298</v>
      </c>
      <c r="AL2312" s="1"/>
      <c r="AM2312" s="1"/>
      <c r="AN2312" s="1"/>
      <c r="AO2312" s="1"/>
      <c r="AP2312" s="1">
        <f t="shared" si="830"/>
        <v>0</v>
      </c>
      <c r="AQ2312" s="1">
        <f t="shared" si="831"/>
        <v>683.75157052348789</v>
      </c>
      <c r="AR2312" s="1"/>
      <c r="AT2312">
        <f t="shared" si="832"/>
        <v>0</v>
      </c>
      <c r="AV2312">
        <f t="shared" si="833"/>
        <v>0</v>
      </c>
      <c r="AW2312">
        <f t="shared" si="834"/>
        <v>0</v>
      </c>
      <c r="AX2312">
        <f t="shared" si="835"/>
        <v>0</v>
      </c>
    </row>
    <row r="2313" spans="5:50" x14ac:dyDescent="0.35"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>
        <f t="shared" si="829"/>
        <v>252.230509749524</v>
      </c>
      <c r="W2313" s="1"/>
      <c r="X2313" s="1"/>
      <c r="Y2313" s="1"/>
      <c r="Z2313" s="1"/>
      <c r="AA2313" s="1"/>
      <c r="AB2313" s="1"/>
      <c r="AC2313" s="1"/>
      <c r="AD2313" s="1"/>
      <c r="AE2313" s="1"/>
      <c r="AF2313" s="1">
        <f t="shared" si="836"/>
        <v>7.608241679760569E-2</v>
      </c>
      <c r="AG2313" s="1"/>
      <c r="AH2313" s="1"/>
      <c r="AI2313" s="1"/>
      <c r="AJ2313" s="1"/>
      <c r="AK2313" s="1">
        <f t="shared" si="837"/>
        <v>0.29897919713472298</v>
      </c>
      <c r="AL2313" s="1"/>
      <c r="AM2313" s="1"/>
      <c r="AN2313" s="1"/>
      <c r="AO2313" s="1"/>
      <c r="AP2313" s="1">
        <f t="shared" si="830"/>
        <v>0</v>
      </c>
      <c r="AQ2313" s="1">
        <f t="shared" si="831"/>
        <v>683.75157052348789</v>
      </c>
      <c r="AR2313" s="1"/>
      <c r="AT2313">
        <f t="shared" si="832"/>
        <v>0</v>
      </c>
      <c r="AV2313">
        <f t="shared" si="833"/>
        <v>0</v>
      </c>
      <c r="AW2313">
        <f t="shared" si="834"/>
        <v>0</v>
      </c>
      <c r="AX2313">
        <f t="shared" si="835"/>
        <v>0</v>
      </c>
    </row>
    <row r="2314" spans="5:50" x14ac:dyDescent="0.35"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>
        <f t="shared" si="829"/>
        <v>252.230509749524</v>
      </c>
      <c r="W2314" s="1"/>
      <c r="X2314" s="1"/>
      <c r="Y2314" s="1"/>
      <c r="Z2314" s="1"/>
      <c r="AA2314" s="1"/>
      <c r="AB2314" s="1"/>
      <c r="AC2314" s="1"/>
      <c r="AD2314" s="1"/>
      <c r="AE2314" s="1"/>
      <c r="AF2314" s="1">
        <f t="shared" si="836"/>
        <v>7.608241679760569E-2</v>
      </c>
      <c r="AG2314" s="1"/>
      <c r="AH2314" s="1"/>
      <c r="AI2314" s="1"/>
      <c r="AJ2314" s="1"/>
      <c r="AK2314" s="1">
        <f t="shared" si="837"/>
        <v>0.29897919713472298</v>
      </c>
      <c r="AL2314" s="1"/>
      <c r="AM2314" s="1"/>
      <c r="AN2314" s="1"/>
      <c r="AO2314" s="1"/>
      <c r="AP2314" s="1">
        <f t="shared" si="830"/>
        <v>0</v>
      </c>
      <c r="AQ2314" s="1">
        <f t="shared" si="831"/>
        <v>683.75157052348789</v>
      </c>
      <c r="AR2314" s="1"/>
      <c r="AT2314">
        <f t="shared" si="832"/>
        <v>0</v>
      </c>
      <c r="AV2314">
        <f t="shared" si="833"/>
        <v>0</v>
      </c>
      <c r="AW2314">
        <f t="shared" si="834"/>
        <v>0</v>
      </c>
      <c r="AX2314">
        <f t="shared" si="835"/>
        <v>0</v>
      </c>
    </row>
    <row r="2315" spans="5:50" x14ac:dyDescent="0.35"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>
        <f t="shared" si="829"/>
        <v>252.230509749524</v>
      </c>
      <c r="W2315" s="1"/>
      <c r="X2315" s="1"/>
      <c r="Y2315" s="1"/>
      <c r="Z2315" s="1"/>
      <c r="AA2315" s="1"/>
      <c r="AB2315" s="1"/>
      <c r="AC2315" s="1"/>
      <c r="AD2315" s="1"/>
      <c r="AE2315" s="1"/>
      <c r="AF2315" s="1">
        <f t="shared" si="836"/>
        <v>7.608241679760569E-2</v>
      </c>
      <c r="AG2315" s="1"/>
      <c r="AH2315" s="1"/>
      <c r="AI2315" s="1"/>
      <c r="AJ2315" s="1"/>
      <c r="AK2315" s="1">
        <f t="shared" si="837"/>
        <v>0.29897919713472298</v>
      </c>
      <c r="AL2315" s="1"/>
      <c r="AM2315" s="1"/>
      <c r="AN2315" s="1"/>
      <c r="AO2315" s="1"/>
      <c r="AP2315" s="1">
        <f t="shared" si="830"/>
        <v>0</v>
      </c>
      <c r="AQ2315" s="1">
        <f t="shared" si="831"/>
        <v>683.75157052348789</v>
      </c>
      <c r="AR2315" s="1"/>
      <c r="AT2315">
        <f t="shared" si="832"/>
        <v>0</v>
      </c>
      <c r="AV2315">
        <f t="shared" si="833"/>
        <v>0</v>
      </c>
      <c r="AW2315">
        <f t="shared" si="834"/>
        <v>0</v>
      </c>
      <c r="AX2315">
        <f t="shared" si="835"/>
        <v>0</v>
      </c>
    </row>
    <row r="2316" spans="5:50" x14ac:dyDescent="0.35"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>
        <f t="shared" si="829"/>
        <v>252.230509749524</v>
      </c>
      <c r="W2316" s="1"/>
      <c r="X2316" s="1"/>
      <c r="Y2316" s="1"/>
      <c r="Z2316" s="1"/>
      <c r="AA2316" s="1"/>
      <c r="AB2316" s="1"/>
      <c r="AC2316" s="1"/>
      <c r="AD2316" s="1"/>
      <c r="AE2316" s="1"/>
      <c r="AF2316" s="1">
        <f t="shared" si="836"/>
        <v>7.608241679760569E-2</v>
      </c>
      <c r="AG2316" s="1"/>
      <c r="AH2316" s="1"/>
      <c r="AI2316" s="1"/>
      <c r="AJ2316" s="1"/>
      <c r="AK2316" s="1">
        <f t="shared" si="837"/>
        <v>0.29897919713472298</v>
      </c>
      <c r="AL2316" s="1"/>
      <c r="AM2316" s="1"/>
      <c r="AN2316" s="1"/>
      <c r="AO2316" s="1"/>
      <c r="AP2316" s="1">
        <f t="shared" si="830"/>
        <v>0</v>
      </c>
      <c r="AQ2316" s="1">
        <f t="shared" si="831"/>
        <v>683.75157052348789</v>
      </c>
      <c r="AR2316" s="1"/>
      <c r="AT2316">
        <f t="shared" si="832"/>
        <v>0</v>
      </c>
      <c r="AV2316">
        <f t="shared" si="833"/>
        <v>0</v>
      </c>
      <c r="AW2316">
        <f t="shared" si="834"/>
        <v>0</v>
      </c>
      <c r="AX2316">
        <f t="shared" si="835"/>
        <v>0</v>
      </c>
    </row>
    <row r="2317" spans="5:50" x14ac:dyDescent="0.35"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>
        <f t="shared" si="829"/>
        <v>252.230509749524</v>
      </c>
      <c r="W2317" s="1"/>
      <c r="X2317" s="1"/>
      <c r="Y2317" s="1"/>
      <c r="Z2317" s="1"/>
      <c r="AA2317" s="1"/>
      <c r="AB2317" s="1"/>
      <c r="AC2317" s="1"/>
      <c r="AD2317" s="1"/>
      <c r="AE2317" s="1"/>
      <c r="AF2317" s="1">
        <f t="shared" si="836"/>
        <v>7.608241679760569E-2</v>
      </c>
      <c r="AG2317" s="1"/>
      <c r="AH2317" s="1"/>
      <c r="AI2317" s="1"/>
      <c r="AJ2317" s="1"/>
      <c r="AK2317" s="1">
        <f t="shared" si="837"/>
        <v>0.29897919713472298</v>
      </c>
      <c r="AL2317" s="1"/>
      <c r="AM2317" s="1"/>
      <c r="AN2317" s="1"/>
      <c r="AO2317" s="1"/>
      <c r="AP2317" s="1">
        <f t="shared" si="830"/>
        <v>0</v>
      </c>
      <c r="AQ2317" s="1">
        <f t="shared" si="831"/>
        <v>683.75157052348789</v>
      </c>
      <c r="AR2317" s="1"/>
      <c r="AT2317">
        <f t="shared" si="832"/>
        <v>0</v>
      </c>
      <c r="AV2317">
        <f t="shared" si="833"/>
        <v>0</v>
      </c>
      <c r="AW2317">
        <f t="shared" si="834"/>
        <v>0</v>
      </c>
      <c r="AX2317">
        <f t="shared" si="835"/>
        <v>0</v>
      </c>
    </row>
    <row r="2318" spans="5:50" x14ac:dyDescent="0.35"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>
        <f t="shared" si="829"/>
        <v>252.230509749524</v>
      </c>
      <c r="W2318" s="1"/>
      <c r="X2318" s="1"/>
      <c r="Y2318" s="1"/>
      <c r="Z2318" s="1"/>
      <c r="AA2318" s="1"/>
      <c r="AB2318" s="1"/>
      <c r="AC2318" s="1"/>
      <c r="AD2318" s="1"/>
      <c r="AE2318" s="1"/>
      <c r="AF2318" s="1">
        <f t="shared" si="836"/>
        <v>7.608241679760569E-2</v>
      </c>
      <c r="AG2318" s="1"/>
      <c r="AH2318" s="1"/>
      <c r="AI2318" s="1"/>
      <c r="AJ2318" s="1"/>
      <c r="AK2318" s="1">
        <f t="shared" si="837"/>
        <v>0.29897919713472298</v>
      </c>
      <c r="AL2318" s="1"/>
      <c r="AM2318" s="1"/>
      <c r="AN2318" s="1"/>
      <c r="AO2318" s="1"/>
      <c r="AP2318" s="1">
        <f t="shared" si="830"/>
        <v>0</v>
      </c>
      <c r="AQ2318" s="1">
        <f t="shared" si="831"/>
        <v>683.75157052348789</v>
      </c>
      <c r="AR2318" s="1"/>
      <c r="AT2318">
        <f t="shared" si="832"/>
        <v>0</v>
      </c>
      <c r="AV2318">
        <f t="shared" si="833"/>
        <v>0</v>
      </c>
      <c r="AW2318">
        <f t="shared" si="834"/>
        <v>0</v>
      </c>
      <c r="AX2318">
        <f t="shared" si="835"/>
        <v>0</v>
      </c>
    </row>
    <row r="2319" spans="5:50" x14ac:dyDescent="0.35"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>
        <f t="shared" si="829"/>
        <v>252.230509749524</v>
      </c>
      <c r="W2319" s="1"/>
      <c r="X2319" s="1"/>
      <c r="Y2319" s="1"/>
      <c r="Z2319" s="1"/>
      <c r="AA2319" s="1"/>
      <c r="AB2319" s="1"/>
      <c r="AC2319" s="1"/>
      <c r="AD2319" s="1"/>
      <c r="AE2319" s="1"/>
      <c r="AF2319" s="1">
        <f t="shared" si="836"/>
        <v>7.608241679760569E-2</v>
      </c>
      <c r="AG2319" s="1"/>
      <c r="AH2319" s="1"/>
      <c r="AI2319" s="1"/>
      <c r="AJ2319" s="1"/>
      <c r="AK2319" s="1">
        <f t="shared" si="837"/>
        <v>0.29897919713472298</v>
      </c>
      <c r="AL2319" s="1"/>
      <c r="AM2319" s="1"/>
      <c r="AN2319" s="1"/>
      <c r="AO2319" s="1"/>
      <c r="AP2319" s="1">
        <f t="shared" si="830"/>
        <v>0</v>
      </c>
      <c r="AQ2319" s="1">
        <f t="shared" si="831"/>
        <v>683.75157052348789</v>
      </c>
      <c r="AR2319" s="1"/>
      <c r="AT2319">
        <f t="shared" si="832"/>
        <v>0</v>
      </c>
      <c r="AV2319">
        <f t="shared" si="833"/>
        <v>0</v>
      </c>
      <c r="AW2319">
        <f t="shared" si="834"/>
        <v>0</v>
      </c>
      <c r="AX2319">
        <f t="shared" si="835"/>
        <v>0</v>
      </c>
    </row>
    <row r="2320" spans="5:50" x14ac:dyDescent="0.35"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>
        <f t="shared" si="829"/>
        <v>252.230509749524</v>
      </c>
      <c r="W2320" s="1"/>
      <c r="X2320" s="1"/>
      <c r="Y2320" s="1"/>
      <c r="Z2320" s="1"/>
      <c r="AA2320" s="1"/>
      <c r="AB2320" s="1"/>
      <c r="AC2320" s="1"/>
      <c r="AD2320" s="1"/>
      <c r="AE2320" s="1"/>
      <c r="AF2320" s="1">
        <f t="shared" si="836"/>
        <v>7.608241679760569E-2</v>
      </c>
      <c r="AG2320" s="1"/>
      <c r="AH2320" s="1"/>
      <c r="AI2320" s="1"/>
      <c r="AJ2320" s="1"/>
      <c r="AK2320" s="1">
        <f t="shared" si="837"/>
        <v>0.29897919713472298</v>
      </c>
      <c r="AL2320" s="1"/>
      <c r="AM2320" s="1"/>
      <c r="AN2320" s="1"/>
      <c r="AO2320" s="1"/>
      <c r="AP2320" s="1">
        <f t="shared" si="830"/>
        <v>0</v>
      </c>
      <c r="AQ2320" s="1">
        <f t="shared" si="831"/>
        <v>683.75157052348789</v>
      </c>
      <c r="AR2320" s="1"/>
      <c r="AT2320">
        <f t="shared" si="832"/>
        <v>0</v>
      </c>
      <c r="AV2320">
        <f t="shared" si="833"/>
        <v>0</v>
      </c>
      <c r="AW2320">
        <f t="shared" si="834"/>
        <v>0</v>
      </c>
      <c r="AX2320">
        <f t="shared" si="835"/>
        <v>0</v>
      </c>
    </row>
    <row r="2321" spans="5:50" x14ac:dyDescent="0.35"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>
        <f t="shared" si="829"/>
        <v>252.230509749524</v>
      </c>
      <c r="W2321" s="1"/>
      <c r="X2321" s="1"/>
      <c r="Y2321" s="1"/>
      <c r="Z2321" s="1"/>
      <c r="AA2321" s="1"/>
      <c r="AB2321" s="1"/>
      <c r="AC2321" s="1"/>
      <c r="AD2321" s="1"/>
      <c r="AE2321" s="1"/>
      <c r="AF2321" s="1">
        <f t="shared" si="836"/>
        <v>7.608241679760569E-2</v>
      </c>
      <c r="AG2321" s="1"/>
      <c r="AH2321" s="1"/>
      <c r="AI2321" s="1"/>
      <c r="AJ2321" s="1"/>
      <c r="AK2321" s="1">
        <f t="shared" si="837"/>
        <v>0.29897919713472298</v>
      </c>
      <c r="AL2321" s="1"/>
      <c r="AM2321" s="1"/>
      <c r="AN2321" s="1"/>
      <c r="AO2321" s="1"/>
      <c r="AP2321" s="1">
        <f t="shared" si="830"/>
        <v>0</v>
      </c>
      <c r="AQ2321" s="1">
        <f t="shared" si="831"/>
        <v>683.75157052348789</v>
      </c>
      <c r="AR2321" s="1"/>
      <c r="AT2321">
        <f t="shared" si="832"/>
        <v>0</v>
      </c>
      <c r="AV2321">
        <f t="shared" si="833"/>
        <v>0</v>
      </c>
      <c r="AW2321">
        <f t="shared" si="834"/>
        <v>0</v>
      </c>
      <c r="AX2321">
        <f t="shared" si="835"/>
        <v>0</v>
      </c>
    </row>
    <row r="2322" spans="5:50" x14ac:dyDescent="0.35"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>
        <f t="shared" si="829"/>
        <v>252.230509749524</v>
      </c>
      <c r="W2322" s="1"/>
      <c r="X2322" s="1"/>
      <c r="Y2322" s="1"/>
      <c r="Z2322" s="1"/>
      <c r="AA2322" s="1"/>
      <c r="AB2322" s="1"/>
      <c r="AC2322" s="1"/>
      <c r="AD2322" s="1"/>
      <c r="AE2322" s="1"/>
      <c r="AF2322" s="1">
        <f t="shared" si="836"/>
        <v>7.608241679760569E-2</v>
      </c>
      <c r="AG2322" s="1"/>
      <c r="AH2322" s="1"/>
      <c r="AI2322" s="1"/>
      <c r="AJ2322" s="1"/>
      <c r="AK2322" s="1">
        <f t="shared" si="837"/>
        <v>0.29897919713472298</v>
      </c>
      <c r="AL2322" s="1"/>
      <c r="AM2322" s="1"/>
      <c r="AN2322" s="1"/>
      <c r="AO2322" s="1"/>
      <c r="AP2322" s="1">
        <f t="shared" si="830"/>
        <v>0</v>
      </c>
      <c r="AQ2322" s="1">
        <f t="shared" si="831"/>
        <v>683.75157052348789</v>
      </c>
      <c r="AR2322" s="1"/>
      <c r="AT2322">
        <f t="shared" si="832"/>
        <v>0</v>
      </c>
      <c r="AV2322">
        <f t="shared" si="833"/>
        <v>0</v>
      </c>
      <c r="AW2322">
        <f t="shared" si="834"/>
        <v>0</v>
      </c>
      <c r="AX2322">
        <f t="shared" si="835"/>
        <v>0</v>
      </c>
    </row>
    <row r="2323" spans="5:50" x14ac:dyDescent="0.35"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>
        <f t="shared" si="829"/>
        <v>252.230509749524</v>
      </c>
      <c r="W2323" s="1"/>
      <c r="X2323" s="1"/>
      <c r="Y2323" s="1"/>
      <c r="Z2323" s="1"/>
      <c r="AA2323" s="1"/>
      <c r="AB2323" s="1"/>
      <c r="AC2323" s="1"/>
      <c r="AD2323" s="1"/>
      <c r="AE2323" s="1"/>
      <c r="AF2323" s="1">
        <f t="shared" si="836"/>
        <v>7.608241679760569E-2</v>
      </c>
      <c r="AG2323" s="1"/>
      <c r="AH2323" s="1"/>
      <c r="AI2323" s="1"/>
      <c r="AJ2323" s="1"/>
      <c r="AK2323" s="1">
        <f t="shared" si="837"/>
        <v>0.29897919713472298</v>
      </c>
      <c r="AL2323" s="1"/>
      <c r="AM2323" s="1"/>
      <c r="AN2323" s="1"/>
      <c r="AO2323" s="1"/>
      <c r="AP2323" s="1">
        <f t="shared" si="830"/>
        <v>0</v>
      </c>
      <c r="AQ2323" s="1">
        <f t="shared" si="831"/>
        <v>683.75157052348789</v>
      </c>
      <c r="AR2323" s="1"/>
      <c r="AT2323">
        <f t="shared" si="832"/>
        <v>0</v>
      </c>
      <c r="AV2323">
        <f t="shared" si="833"/>
        <v>0</v>
      </c>
      <c r="AW2323">
        <f t="shared" si="834"/>
        <v>0</v>
      </c>
      <c r="AX2323">
        <f t="shared" si="835"/>
        <v>0</v>
      </c>
    </row>
    <row r="2324" spans="5:50" x14ac:dyDescent="0.35"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>
        <f t="shared" si="829"/>
        <v>252.230509749524</v>
      </c>
      <c r="W2324" s="1"/>
      <c r="X2324" s="1"/>
      <c r="Y2324" s="1"/>
      <c r="Z2324" s="1"/>
      <c r="AA2324" s="1"/>
      <c r="AB2324" s="1"/>
      <c r="AC2324" s="1"/>
      <c r="AD2324" s="1"/>
      <c r="AE2324" s="1"/>
      <c r="AF2324" s="1">
        <f t="shared" si="836"/>
        <v>7.608241679760569E-2</v>
      </c>
      <c r="AG2324" s="1"/>
      <c r="AH2324" s="1"/>
      <c r="AI2324" s="1"/>
      <c r="AJ2324" s="1"/>
      <c r="AK2324" s="1">
        <f t="shared" si="837"/>
        <v>0.29897919713472298</v>
      </c>
      <c r="AL2324" s="1"/>
      <c r="AM2324" s="1"/>
      <c r="AN2324" s="1"/>
      <c r="AO2324" s="1"/>
      <c r="AP2324" s="1">
        <f t="shared" si="830"/>
        <v>0</v>
      </c>
      <c r="AQ2324" s="1">
        <f t="shared" si="831"/>
        <v>683.75157052348789</v>
      </c>
      <c r="AR2324" s="1"/>
      <c r="AT2324">
        <f t="shared" si="832"/>
        <v>0</v>
      </c>
      <c r="AV2324">
        <f t="shared" si="833"/>
        <v>0</v>
      </c>
      <c r="AW2324">
        <f t="shared" si="834"/>
        <v>0</v>
      </c>
      <c r="AX2324">
        <f t="shared" si="835"/>
        <v>0</v>
      </c>
    </row>
    <row r="2325" spans="5:50" x14ac:dyDescent="0.35"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>
        <f t="shared" si="829"/>
        <v>252.230509749524</v>
      </c>
      <c r="W2325" s="1"/>
      <c r="X2325" s="1"/>
      <c r="Y2325" s="1"/>
      <c r="Z2325" s="1"/>
      <c r="AA2325" s="1"/>
      <c r="AB2325" s="1"/>
      <c r="AC2325" s="1"/>
      <c r="AD2325" s="1"/>
      <c r="AE2325" s="1"/>
      <c r="AF2325" s="1">
        <f t="shared" si="836"/>
        <v>7.608241679760569E-2</v>
      </c>
      <c r="AG2325" s="1"/>
      <c r="AH2325" s="1"/>
      <c r="AI2325" s="1"/>
      <c r="AJ2325" s="1"/>
      <c r="AK2325" s="1">
        <f t="shared" si="837"/>
        <v>0.29897919713472298</v>
      </c>
      <c r="AL2325" s="1"/>
      <c r="AM2325" s="1"/>
      <c r="AN2325" s="1"/>
      <c r="AO2325" s="1"/>
      <c r="AP2325" s="1">
        <f t="shared" si="830"/>
        <v>0</v>
      </c>
      <c r="AQ2325" s="1">
        <f t="shared" si="831"/>
        <v>683.75157052348789</v>
      </c>
      <c r="AR2325" s="1"/>
      <c r="AT2325">
        <f t="shared" si="832"/>
        <v>0</v>
      </c>
      <c r="AV2325">
        <f t="shared" si="833"/>
        <v>0</v>
      </c>
      <c r="AW2325">
        <f t="shared" si="834"/>
        <v>0</v>
      </c>
      <c r="AX2325">
        <f t="shared" si="835"/>
        <v>0</v>
      </c>
    </row>
    <row r="2326" spans="5:50" x14ac:dyDescent="0.35"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>
        <f t="shared" si="829"/>
        <v>252.230509749524</v>
      </c>
      <c r="W2326" s="1"/>
      <c r="X2326" s="1"/>
      <c r="Y2326" s="1"/>
      <c r="Z2326" s="1"/>
      <c r="AA2326" s="1"/>
      <c r="AB2326" s="1"/>
      <c r="AC2326" s="1"/>
      <c r="AD2326" s="1"/>
      <c r="AE2326" s="1"/>
      <c r="AF2326" s="1">
        <f t="shared" si="836"/>
        <v>7.608241679760569E-2</v>
      </c>
      <c r="AG2326" s="1"/>
      <c r="AH2326" s="1"/>
      <c r="AI2326" s="1"/>
      <c r="AJ2326" s="1"/>
      <c r="AK2326" s="1">
        <f t="shared" si="837"/>
        <v>0.29897919713472298</v>
      </c>
      <c r="AL2326" s="1"/>
      <c r="AM2326" s="1"/>
      <c r="AN2326" s="1"/>
      <c r="AO2326" s="1"/>
      <c r="AP2326" s="1">
        <f t="shared" si="830"/>
        <v>0</v>
      </c>
      <c r="AQ2326" s="1">
        <f t="shared" si="831"/>
        <v>683.75157052348789</v>
      </c>
      <c r="AR2326" s="1"/>
      <c r="AT2326">
        <f t="shared" si="832"/>
        <v>0</v>
      </c>
      <c r="AV2326">
        <f t="shared" si="833"/>
        <v>0</v>
      </c>
      <c r="AW2326">
        <f t="shared" si="834"/>
        <v>0</v>
      </c>
      <c r="AX2326">
        <f t="shared" si="835"/>
        <v>0</v>
      </c>
    </row>
    <row r="2327" spans="5:50" x14ac:dyDescent="0.35"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>
        <f t="shared" si="829"/>
        <v>252.230509749524</v>
      </c>
      <c r="W2327" s="1"/>
      <c r="X2327" s="1"/>
      <c r="Y2327" s="1"/>
      <c r="Z2327" s="1"/>
      <c r="AA2327" s="1"/>
      <c r="AB2327" s="1"/>
      <c r="AC2327" s="1"/>
      <c r="AD2327" s="1"/>
      <c r="AE2327" s="1"/>
      <c r="AF2327" s="1">
        <f t="shared" si="836"/>
        <v>7.608241679760569E-2</v>
      </c>
      <c r="AG2327" s="1"/>
      <c r="AH2327" s="1"/>
      <c r="AI2327" s="1"/>
      <c r="AJ2327" s="1"/>
      <c r="AK2327" s="1">
        <f t="shared" si="837"/>
        <v>0.29897919713472298</v>
      </c>
      <c r="AL2327" s="1"/>
      <c r="AM2327" s="1"/>
      <c r="AN2327" s="1"/>
      <c r="AO2327" s="1"/>
      <c r="AP2327" s="1">
        <f t="shared" si="830"/>
        <v>0</v>
      </c>
      <c r="AQ2327" s="1">
        <f t="shared" si="831"/>
        <v>683.75157052348789</v>
      </c>
      <c r="AR2327" s="1"/>
      <c r="AT2327">
        <f t="shared" si="832"/>
        <v>0</v>
      </c>
      <c r="AV2327">
        <f t="shared" si="833"/>
        <v>0</v>
      </c>
      <c r="AW2327">
        <f t="shared" si="834"/>
        <v>0</v>
      </c>
      <c r="AX2327">
        <f t="shared" si="835"/>
        <v>0</v>
      </c>
    </row>
    <row r="2328" spans="5:50" x14ac:dyDescent="0.35"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>
        <f t="shared" si="829"/>
        <v>252.230509749524</v>
      </c>
      <c r="W2328" s="1"/>
      <c r="X2328" s="1"/>
      <c r="Y2328" s="1"/>
      <c r="Z2328" s="1"/>
      <c r="AA2328" s="1"/>
      <c r="AB2328" s="1"/>
      <c r="AC2328" s="1"/>
      <c r="AD2328" s="1"/>
      <c r="AE2328" s="1"/>
      <c r="AF2328" s="1">
        <f t="shared" si="836"/>
        <v>7.608241679760569E-2</v>
      </c>
      <c r="AG2328" s="1"/>
      <c r="AH2328" s="1"/>
      <c r="AI2328" s="1"/>
      <c r="AJ2328" s="1"/>
      <c r="AK2328" s="1">
        <f t="shared" si="837"/>
        <v>0.29897919713472298</v>
      </c>
      <c r="AL2328" s="1"/>
      <c r="AM2328" s="1"/>
      <c r="AN2328" s="1"/>
      <c r="AO2328" s="1"/>
      <c r="AP2328" s="1">
        <f t="shared" si="830"/>
        <v>0</v>
      </c>
      <c r="AQ2328" s="1">
        <f t="shared" si="831"/>
        <v>683.75157052348789</v>
      </c>
      <c r="AR2328" s="1"/>
      <c r="AT2328">
        <f t="shared" si="832"/>
        <v>0</v>
      </c>
      <c r="AV2328">
        <f t="shared" si="833"/>
        <v>0</v>
      </c>
      <c r="AW2328">
        <f t="shared" si="834"/>
        <v>0</v>
      </c>
      <c r="AX2328">
        <f t="shared" si="835"/>
        <v>0</v>
      </c>
    </row>
    <row r="2329" spans="5:50" x14ac:dyDescent="0.35"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>
        <f t="shared" si="829"/>
        <v>252.230509749524</v>
      </c>
      <c r="W2329" s="1"/>
      <c r="X2329" s="1"/>
      <c r="Y2329" s="1"/>
      <c r="Z2329" s="1"/>
      <c r="AA2329" s="1"/>
      <c r="AB2329" s="1"/>
      <c r="AC2329" s="1"/>
      <c r="AD2329" s="1"/>
      <c r="AE2329" s="1"/>
      <c r="AF2329" s="1">
        <f t="shared" si="836"/>
        <v>7.608241679760569E-2</v>
      </c>
      <c r="AG2329" s="1"/>
      <c r="AH2329" s="1"/>
      <c r="AI2329" s="1"/>
      <c r="AJ2329" s="1"/>
      <c r="AK2329" s="1">
        <f t="shared" si="837"/>
        <v>0.29897919713472298</v>
      </c>
      <c r="AL2329" s="1"/>
      <c r="AM2329" s="1"/>
      <c r="AN2329" s="1"/>
      <c r="AO2329" s="1"/>
      <c r="AP2329" s="1">
        <f t="shared" si="830"/>
        <v>0</v>
      </c>
      <c r="AQ2329" s="1">
        <f t="shared" si="831"/>
        <v>683.75157052348789</v>
      </c>
      <c r="AR2329" s="1"/>
      <c r="AT2329">
        <f t="shared" si="832"/>
        <v>0</v>
      </c>
      <c r="AV2329">
        <f t="shared" si="833"/>
        <v>0</v>
      </c>
      <c r="AW2329">
        <f t="shared" si="834"/>
        <v>0</v>
      </c>
      <c r="AX2329">
        <f t="shared" si="835"/>
        <v>0</v>
      </c>
    </row>
    <row r="2330" spans="5:50" x14ac:dyDescent="0.35"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>
        <f t="shared" si="829"/>
        <v>252.230509749524</v>
      </c>
      <c r="W2330" s="1"/>
      <c r="X2330" s="1"/>
      <c r="Y2330" s="1"/>
      <c r="Z2330" s="1"/>
      <c r="AA2330" s="1"/>
      <c r="AB2330" s="1"/>
      <c r="AC2330" s="1"/>
      <c r="AD2330" s="1"/>
      <c r="AE2330" s="1"/>
      <c r="AF2330" s="1">
        <f t="shared" si="836"/>
        <v>7.608241679760569E-2</v>
      </c>
      <c r="AG2330" s="1"/>
      <c r="AH2330" s="1"/>
      <c r="AI2330" s="1"/>
      <c r="AJ2330" s="1"/>
      <c r="AK2330" s="1">
        <f t="shared" si="837"/>
        <v>0.29897919713472298</v>
      </c>
      <c r="AL2330" s="1"/>
      <c r="AM2330" s="1"/>
      <c r="AN2330" s="1"/>
      <c r="AO2330" s="1"/>
      <c r="AP2330" s="1">
        <f t="shared" si="830"/>
        <v>0</v>
      </c>
      <c r="AQ2330" s="1">
        <f t="shared" si="831"/>
        <v>683.75157052348789</v>
      </c>
      <c r="AR2330" s="1"/>
      <c r="AT2330">
        <f t="shared" si="832"/>
        <v>0</v>
      </c>
      <c r="AV2330">
        <f t="shared" si="833"/>
        <v>0</v>
      </c>
      <c r="AW2330">
        <f t="shared" si="834"/>
        <v>0</v>
      </c>
      <c r="AX2330">
        <f t="shared" si="835"/>
        <v>0</v>
      </c>
    </row>
    <row r="2331" spans="5:50" x14ac:dyDescent="0.35"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>
        <f t="shared" si="829"/>
        <v>252.230509749524</v>
      </c>
      <c r="W2331" s="1"/>
      <c r="X2331" s="1"/>
      <c r="Y2331" s="1"/>
      <c r="Z2331" s="1"/>
      <c r="AA2331" s="1"/>
      <c r="AB2331" s="1"/>
      <c r="AC2331" s="1"/>
      <c r="AD2331" s="1"/>
      <c r="AE2331" s="1"/>
      <c r="AF2331" s="1">
        <f t="shared" si="836"/>
        <v>7.608241679760569E-2</v>
      </c>
      <c r="AG2331" s="1"/>
      <c r="AH2331" s="1"/>
      <c r="AI2331" s="1"/>
      <c r="AJ2331" s="1"/>
      <c r="AK2331" s="1">
        <f t="shared" si="837"/>
        <v>0.29897919713472298</v>
      </c>
      <c r="AL2331" s="1"/>
      <c r="AM2331" s="1"/>
      <c r="AN2331" s="1"/>
      <c r="AO2331" s="1"/>
      <c r="AP2331" s="1">
        <f t="shared" si="830"/>
        <v>0</v>
      </c>
      <c r="AQ2331" s="1">
        <f t="shared" si="831"/>
        <v>683.75157052348789</v>
      </c>
      <c r="AR2331" s="1"/>
      <c r="AT2331">
        <f t="shared" si="832"/>
        <v>0</v>
      </c>
      <c r="AV2331">
        <f t="shared" si="833"/>
        <v>0</v>
      </c>
      <c r="AW2331">
        <f t="shared" si="834"/>
        <v>0</v>
      </c>
      <c r="AX2331">
        <f t="shared" si="835"/>
        <v>0</v>
      </c>
    </row>
    <row r="2332" spans="5:50" x14ac:dyDescent="0.35"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>
        <f t="shared" si="829"/>
        <v>252.230509749524</v>
      </c>
      <c r="W2332" s="1"/>
      <c r="X2332" s="1"/>
      <c r="Y2332" s="1"/>
      <c r="Z2332" s="1"/>
      <c r="AA2332" s="1"/>
      <c r="AB2332" s="1"/>
      <c r="AC2332" s="1"/>
      <c r="AD2332" s="1"/>
      <c r="AE2332" s="1"/>
      <c r="AF2332" s="1">
        <f t="shared" si="836"/>
        <v>7.608241679760569E-2</v>
      </c>
      <c r="AG2332" s="1"/>
      <c r="AH2332" s="1"/>
      <c r="AI2332" s="1"/>
      <c r="AJ2332" s="1"/>
      <c r="AK2332" s="1">
        <f t="shared" si="837"/>
        <v>0.29897919713472298</v>
      </c>
      <c r="AL2332" s="1"/>
      <c r="AM2332" s="1"/>
      <c r="AN2332" s="1"/>
      <c r="AO2332" s="1"/>
      <c r="AP2332" s="1">
        <f t="shared" si="830"/>
        <v>0</v>
      </c>
      <c r="AQ2332" s="1">
        <f t="shared" si="831"/>
        <v>683.75157052348789</v>
      </c>
      <c r="AR2332" s="1"/>
      <c r="AT2332">
        <f t="shared" si="832"/>
        <v>0</v>
      </c>
      <c r="AV2332">
        <f t="shared" si="833"/>
        <v>0</v>
      </c>
      <c r="AW2332">
        <f t="shared" si="834"/>
        <v>0</v>
      </c>
      <c r="AX2332">
        <f t="shared" si="835"/>
        <v>0</v>
      </c>
    </row>
    <row r="2333" spans="5:50" x14ac:dyDescent="0.35"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>
        <f t="shared" si="829"/>
        <v>252.230509749524</v>
      </c>
      <c r="W2333" s="1"/>
      <c r="X2333" s="1"/>
      <c r="Y2333" s="1"/>
      <c r="Z2333" s="1"/>
      <c r="AA2333" s="1"/>
      <c r="AB2333" s="1"/>
      <c r="AC2333" s="1"/>
      <c r="AD2333" s="1"/>
      <c r="AE2333" s="1"/>
      <c r="AF2333" s="1">
        <f t="shared" si="836"/>
        <v>7.608241679760569E-2</v>
      </c>
      <c r="AG2333" s="1"/>
      <c r="AH2333" s="1"/>
      <c r="AI2333" s="1"/>
      <c r="AJ2333" s="1"/>
      <c r="AK2333" s="1">
        <f t="shared" si="837"/>
        <v>0.29897919713472298</v>
      </c>
      <c r="AL2333" s="1"/>
      <c r="AM2333" s="1"/>
      <c r="AN2333" s="1"/>
      <c r="AO2333" s="1"/>
      <c r="AP2333" s="1">
        <f t="shared" si="830"/>
        <v>0</v>
      </c>
      <c r="AQ2333" s="1">
        <f t="shared" si="831"/>
        <v>683.75157052348789</v>
      </c>
      <c r="AR2333" s="1"/>
      <c r="AT2333">
        <f t="shared" si="832"/>
        <v>0</v>
      </c>
      <c r="AV2333">
        <f t="shared" si="833"/>
        <v>0</v>
      </c>
      <c r="AW2333">
        <f t="shared" si="834"/>
        <v>0</v>
      </c>
      <c r="AX2333">
        <f t="shared" si="835"/>
        <v>0</v>
      </c>
    </row>
    <row r="2334" spans="5:50" x14ac:dyDescent="0.35"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>
        <f t="shared" si="829"/>
        <v>252.230509749524</v>
      </c>
      <c r="W2334" s="1"/>
      <c r="X2334" s="1"/>
      <c r="Y2334" s="1"/>
      <c r="Z2334" s="1"/>
      <c r="AA2334" s="1"/>
      <c r="AB2334" s="1"/>
      <c r="AC2334" s="1"/>
      <c r="AD2334" s="1"/>
      <c r="AE2334" s="1"/>
      <c r="AF2334" s="1">
        <f t="shared" si="836"/>
        <v>7.608241679760569E-2</v>
      </c>
      <c r="AG2334" s="1"/>
      <c r="AH2334" s="1"/>
      <c r="AI2334" s="1"/>
      <c r="AJ2334" s="1"/>
      <c r="AK2334" s="1">
        <f t="shared" si="837"/>
        <v>0.29897919713472298</v>
      </c>
      <c r="AL2334" s="1"/>
      <c r="AM2334" s="1"/>
      <c r="AN2334" s="1"/>
      <c r="AO2334" s="1"/>
      <c r="AP2334" s="1">
        <f t="shared" si="830"/>
        <v>0</v>
      </c>
      <c r="AQ2334" s="1">
        <f t="shared" si="831"/>
        <v>683.75157052348789</v>
      </c>
      <c r="AR2334" s="1"/>
      <c r="AT2334">
        <f t="shared" si="832"/>
        <v>0</v>
      </c>
      <c r="AV2334">
        <f t="shared" si="833"/>
        <v>0</v>
      </c>
      <c r="AW2334">
        <f t="shared" si="834"/>
        <v>0</v>
      </c>
      <c r="AX2334">
        <f t="shared" si="835"/>
        <v>0</v>
      </c>
    </row>
    <row r="2335" spans="5:50" x14ac:dyDescent="0.35"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>
        <f t="shared" si="829"/>
        <v>252.230509749524</v>
      </c>
      <c r="W2335" s="1"/>
      <c r="X2335" s="1"/>
      <c r="Y2335" s="1"/>
      <c r="Z2335" s="1"/>
      <c r="AA2335" s="1"/>
      <c r="AB2335" s="1"/>
      <c r="AC2335" s="1"/>
      <c r="AD2335" s="1"/>
      <c r="AE2335" s="1"/>
      <c r="AF2335" s="1">
        <f t="shared" si="836"/>
        <v>7.608241679760569E-2</v>
      </c>
      <c r="AG2335" s="1"/>
      <c r="AH2335" s="1"/>
      <c r="AI2335" s="1"/>
      <c r="AJ2335" s="1"/>
      <c r="AK2335" s="1">
        <f t="shared" si="837"/>
        <v>0.29897919713472298</v>
      </c>
      <c r="AL2335" s="1"/>
      <c r="AM2335" s="1"/>
      <c r="AN2335" s="1"/>
      <c r="AO2335" s="1"/>
      <c r="AP2335" s="1">
        <f t="shared" si="830"/>
        <v>0</v>
      </c>
      <c r="AQ2335" s="1">
        <f t="shared" si="831"/>
        <v>683.75157052348789</v>
      </c>
      <c r="AR2335" s="1"/>
      <c r="AT2335">
        <f t="shared" si="832"/>
        <v>0</v>
      </c>
      <c r="AV2335">
        <f t="shared" si="833"/>
        <v>0</v>
      </c>
      <c r="AW2335">
        <f t="shared" si="834"/>
        <v>0</v>
      </c>
      <c r="AX2335">
        <f t="shared" si="835"/>
        <v>0</v>
      </c>
    </row>
    <row r="2336" spans="5:50" x14ac:dyDescent="0.35"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>
        <f t="shared" si="829"/>
        <v>252.230509749524</v>
      </c>
      <c r="W2336" s="1"/>
      <c r="X2336" s="1"/>
      <c r="Y2336" s="1"/>
      <c r="Z2336" s="1"/>
      <c r="AA2336" s="1"/>
      <c r="AB2336" s="1"/>
      <c r="AC2336" s="1"/>
      <c r="AD2336" s="1"/>
      <c r="AE2336" s="1"/>
      <c r="AF2336" s="1">
        <f t="shared" si="836"/>
        <v>7.608241679760569E-2</v>
      </c>
      <c r="AG2336" s="1"/>
      <c r="AH2336" s="1"/>
      <c r="AI2336" s="1"/>
      <c r="AJ2336" s="1"/>
      <c r="AK2336" s="1">
        <f t="shared" si="837"/>
        <v>0.29897919713472298</v>
      </c>
      <c r="AL2336" s="1"/>
      <c r="AM2336" s="1"/>
      <c r="AN2336" s="1"/>
      <c r="AO2336" s="1"/>
      <c r="AP2336" s="1">
        <f t="shared" si="830"/>
        <v>0</v>
      </c>
      <c r="AQ2336" s="1">
        <f t="shared" si="831"/>
        <v>683.75157052348789</v>
      </c>
      <c r="AR2336" s="1"/>
      <c r="AT2336">
        <f t="shared" si="832"/>
        <v>0</v>
      </c>
      <c r="AV2336">
        <f t="shared" si="833"/>
        <v>0</v>
      </c>
      <c r="AW2336">
        <f t="shared" si="834"/>
        <v>0</v>
      </c>
      <c r="AX2336">
        <f t="shared" si="835"/>
        <v>0</v>
      </c>
    </row>
    <row r="2337" spans="5:50" x14ac:dyDescent="0.35"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>
        <f t="shared" si="829"/>
        <v>252.230509749524</v>
      </c>
      <c r="W2337" s="1"/>
      <c r="X2337" s="1"/>
      <c r="Y2337" s="1"/>
      <c r="Z2337" s="1"/>
      <c r="AA2337" s="1"/>
      <c r="AB2337" s="1"/>
      <c r="AC2337" s="1"/>
      <c r="AD2337" s="1"/>
      <c r="AE2337" s="1"/>
      <c r="AF2337" s="1">
        <f t="shared" si="836"/>
        <v>7.608241679760569E-2</v>
      </c>
      <c r="AG2337" s="1"/>
      <c r="AH2337" s="1"/>
      <c r="AI2337" s="1"/>
      <c r="AJ2337" s="1"/>
      <c r="AK2337" s="1">
        <f t="shared" si="837"/>
        <v>0.29897919713472298</v>
      </c>
      <c r="AL2337" s="1"/>
      <c r="AM2337" s="1"/>
      <c r="AN2337" s="1"/>
      <c r="AO2337" s="1"/>
      <c r="AP2337" s="1">
        <f t="shared" si="830"/>
        <v>0</v>
      </c>
      <c r="AQ2337" s="1">
        <f t="shared" si="831"/>
        <v>683.75157052348789</v>
      </c>
      <c r="AR2337" s="1"/>
      <c r="AT2337">
        <f t="shared" si="832"/>
        <v>0</v>
      </c>
      <c r="AV2337">
        <f t="shared" si="833"/>
        <v>0</v>
      </c>
      <c r="AW2337">
        <f t="shared" si="834"/>
        <v>0</v>
      </c>
      <c r="AX2337">
        <f t="shared" si="835"/>
        <v>0</v>
      </c>
    </row>
    <row r="2338" spans="5:50" x14ac:dyDescent="0.35"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>
        <f t="shared" si="829"/>
        <v>252.230509749524</v>
      </c>
      <c r="W2338" s="1"/>
      <c r="X2338" s="1"/>
      <c r="Y2338" s="1"/>
      <c r="Z2338" s="1"/>
      <c r="AA2338" s="1"/>
      <c r="AB2338" s="1"/>
      <c r="AC2338" s="1"/>
      <c r="AD2338" s="1"/>
      <c r="AE2338" s="1"/>
      <c r="AF2338" s="1">
        <f t="shared" si="836"/>
        <v>7.608241679760569E-2</v>
      </c>
      <c r="AG2338" s="1"/>
      <c r="AH2338" s="1"/>
      <c r="AI2338" s="1"/>
      <c r="AJ2338" s="1"/>
      <c r="AK2338" s="1">
        <f t="shared" si="837"/>
        <v>0.29897919713472298</v>
      </c>
      <c r="AL2338" s="1"/>
      <c r="AM2338" s="1"/>
      <c r="AN2338" s="1"/>
      <c r="AO2338" s="1"/>
      <c r="AP2338" s="1">
        <f t="shared" si="830"/>
        <v>0</v>
      </c>
      <c r="AQ2338" s="1">
        <f t="shared" si="831"/>
        <v>683.75157052348789</v>
      </c>
      <c r="AR2338" s="1"/>
      <c r="AT2338">
        <f t="shared" si="832"/>
        <v>0</v>
      </c>
      <c r="AV2338">
        <f t="shared" si="833"/>
        <v>0</v>
      </c>
      <c r="AW2338">
        <f t="shared" si="834"/>
        <v>0</v>
      </c>
      <c r="AX2338">
        <f t="shared" si="835"/>
        <v>0</v>
      </c>
    </row>
    <row r="2339" spans="5:50" x14ac:dyDescent="0.35"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>
        <f t="shared" si="829"/>
        <v>252.230509749524</v>
      </c>
      <c r="W2339" s="1"/>
      <c r="X2339" s="1"/>
      <c r="Y2339" s="1"/>
      <c r="Z2339" s="1"/>
      <c r="AA2339" s="1"/>
      <c r="AB2339" s="1"/>
      <c r="AC2339" s="1"/>
      <c r="AD2339" s="1"/>
      <c r="AE2339" s="1"/>
      <c r="AF2339" s="1">
        <f t="shared" si="836"/>
        <v>7.608241679760569E-2</v>
      </c>
      <c r="AG2339" s="1"/>
      <c r="AH2339" s="1"/>
      <c r="AI2339" s="1"/>
      <c r="AJ2339" s="1"/>
      <c r="AK2339" s="1">
        <f t="shared" si="837"/>
        <v>0.29897919713472298</v>
      </c>
      <c r="AL2339" s="1"/>
      <c r="AM2339" s="1"/>
      <c r="AN2339" s="1"/>
      <c r="AO2339" s="1"/>
      <c r="AP2339" s="1">
        <f t="shared" si="830"/>
        <v>0</v>
      </c>
      <c r="AQ2339" s="1">
        <f t="shared" si="831"/>
        <v>683.75157052348789</v>
      </c>
      <c r="AR2339" s="1"/>
      <c r="AT2339">
        <f t="shared" si="832"/>
        <v>0</v>
      </c>
      <c r="AV2339">
        <f t="shared" si="833"/>
        <v>0</v>
      </c>
      <c r="AW2339">
        <f t="shared" si="834"/>
        <v>0</v>
      </c>
      <c r="AX2339">
        <f t="shared" si="835"/>
        <v>0</v>
      </c>
    </row>
    <row r="2340" spans="5:50" x14ac:dyDescent="0.35"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>
        <f t="shared" ref="V2340:V2403" si="838">MAX(0.3*$B$7, $B$7*(1 - $B$30*LN(1 + X2340))) + AJ2340</f>
        <v>252.230509749524</v>
      </c>
      <c r="W2340" s="1"/>
      <c r="X2340" s="1"/>
      <c r="Y2340" s="1"/>
      <c r="Z2340" s="1"/>
      <c r="AA2340" s="1"/>
      <c r="AB2340" s="1"/>
      <c r="AC2340" s="1"/>
      <c r="AD2340" s="1"/>
      <c r="AE2340" s="1"/>
      <c r="AF2340" s="1">
        <f t="shared" si="836"/>
        <v>7.608241679760569E-2</v>
      </c>
      <c r="AG2340" s="1"/>
      <c r="AH2340" s="1"/>
      <c r="AI2340" s="1"/>
      <c r="AJ2340" s="1"/>
      <c r="AK2340" s="1">
        <f t="shared" si="837"/>
        <v>0.29897919713472298</v>
      </c>
      <c r="AL2340" s="1"/>
      <c r="AM2340" s="1"/>
      <c r="AN2340" s="1"/>
      <c r="AO2340" s="1"/>
      <c r="AP2340" s="1">
        <f t="shared" ref="AP2340:AP2403" si="839">W2340*B$49*N2340</f>
        <v>0</v>
      </c>
      <c r="AQ2340" s="1">
        <f t="shared" ref="AQ2340:AQ2403" si="840">B$9*(AF2339/B$51)*(1 - B$31*MIN(1,U2340))</f>
        <v>683.75157052348789</v>
      </c>
      <c r="AR2340" s="1"/>
      <c r="AT2340">
        <f t="shared" ref="AT2340:AT2403" si="841">AP2340*B$50</f>
        <v>0</v>
      </c>
      <c r="AV2340">
        <f t="shared" ref="AV2340:AV2403" si="842">AT2340*Y2340</f>
        <v>0</v>
      </c>
      <c r="AW2340">
        <f t="shared" ref="AW2340:AW2403" si="843">AR2340*B$52+AV2340*B$53</f>
        <v>0</v>
      </c>
      <c r="AX2340">
        <f t="shared" ref="AX2340:AX2403" si="844">AX2339+AW2339*B$3</f>
        <v>0</v>
      </c>
    </row>
    <row r="2341" spans="5:50" x14ac:dyDescent="0.35"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>
        <f t="shared" si="838"/>
        <v>252.230509749524</v>
      </c>
      <c r="W2341" s="1"/>
      <c r="X2341" s="1"/>
      <c r="Y2341" s="1"/>
      <c r="Z2341" s="1"/>
      <c r="AA2341" s="1"/>
      <c r="AB2341" s="1"/>
      <c r="AC2341" s="1"/>
      <c r="AD2341" s="1"/>
      <c r="AE2341" s="1"/>
      <c r="AF2341" s="1">
        <f t="shared" si="836"/>
        <v>7.608241679760569E-2</v>
      </c>
      <c r="AG2341" s="1"/>
      <c r="AH2341" s="1"/>
      <c r="AI2341" s="1"/>
      <c r="AJ2341" s="1"/>
      <c r="AK2341" s="1">
        <f t="shared" si="837"/>
        <v>0.29897919713472298</v>
      </c>
      <c r="AL2341" s="1"/>
      <c r="AM2341" s="1"/>
      <c r="AN2341" s="1"/>
      <c r="AO2341" s="1"/>
      <c r="AP2341" s="1">
        <f t="shared" si="839"/>
        <v>0</v>
      </c>
      <c r="AQ2341" s="1">
        <f t="shared" si="840"/>
        <v>683.75157052348789</v>
      </c>
      <c r="AR2341" s="1"/>
      <c r="AT2341">
        <f t="shared" si="841"/>
        <v>0</v>
      </c>
      <c r="AV2341">
        <f t="shared" si="842"/>
        <v>0</v>
      </c>
      <c r="AW2341">
        <f t="shared" si="843"/>
        <v>0</v>
      </c>
      <c r="AX2341">
        <f t="shared" si="844"/>
        <v>0</v>
      </c>
    </row>
    <row r="2342" spans="5:50" x14ac:dyDescent="0.35"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>
        <f t="shared" si="838"/>
        <v>252.230509749524</v>
      </c>
      <c r="W2342" s="1"/>
      <c r="X2342" s="1"/>
      <c r="Y2342" s="1"/>
      <c r="Z2342" s="1"/>
      <c r="AA2342" s="1"/>
      <c r="AB2342" s="1"/>
      <c r="AC2342" s="1"/>
      <c r="AD2342" s="1"/>
      <c r="AE2342" s="1"/>
      <c r="AF2342" s="1">
        <f t="shared" si="836"/>
        <v>7.608241679760569E-2</v>
      </c>
      <c r="AG2342" s="1"/>
      <c r="AH2342" s="1"/>
      <c r="AI2342" s="1"/>
      <c r="AJ2342" s="1"/>
      <c r="AK2342" s="1">
        <f t="shared" si="837"/>
        <v>0.29897919713472298</v>
      </c>
      <c r="AL2342" s="1"/>
      <c r="AM2342" s="1"/>
      <c r="AN2342" s="1"/>
      <c r="AO2342" s="1"/>
      <c r="AP2342" s="1">
        <f t="shared" si="839"/>
        <v>0</v>
      </c>
      <c r="AQ2342" s="1">
        <f t="shared" si="840"/>
        <v>683.75157052348789</v>
      </c>
      <c r="AR2342" s="1"/>
      <c r="AT2342">
        <f t="shared" si="841"/>
        <v>0</v>
      </c>
      <c r="AV2342">
        <f t="shared" si="842"/>
        <v>0</v>
      </c>
      <c r="AW2342">
        <f t="shared" si="843"/>
        <v>0</v>
      </c>
      <c r="AX2342">
        <f t="shared" si="844"/>
        <v>0</v>
      </c>
    </row>
    <row r="2343" spans="5:50" x14ac:dyDescent="0.35"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>
        <f t="shared" si="838"/>
        <v>252.230509749524</v>
      </c>
      <c r="W2343" s="1"/>
      <c r="X2343" s="1"/>
      <c r="Y2343" s="1"/>
      <c r="Z2343" s="1"/>
      <c r="AA2343" s="1"/>
      <c r="AB2343" s="1"/>
      <c r="AC2343" s="1"/>
      <c r="AD2343" s="1"/>
      <c r="AE2343" s="1"/>
      <c r="AF2343" s="1">
        <f t="shared" si="836"/>
        <v>7.608241679760569E-2</v>
      </c>
      <c r="AG2343" s="1"/>
      <c r="AH2343" s="1"/>
      <c r="AI2343" s="1"/>
      <c r="AJ2343" s="1"/>
      <c r="AK2343" s="1">
        <f t="shared" si="837"/>
        <v>0.29897919713472298</v>
      </c>
      <c r="AL2343" s="1"/>
      <c r="AM2343" s="1"/>
      <c r="AN2343" s="1"/>
      <c r="AO2343" s="1"/>
      <c r="AP2343" s="1">
        <f t="shared" si="839"/>
        <v>0</v>
      </c>
      <c r="AQ2343" s="1">
        <f t="shared" si="840"/>
        <v>683.75157052348789</v>
      </c>
      <c r="AR2343" s="1"/>
      <c r="AT2343">
        <f t="shared" si="841"/>
        <v>0</v>
      </c>
      <c r="AV2343">
        <f t="shared" si="842"/>
        <v>0</v>
      </c>
      <c r="AW2343">
        <f t="shared" si="843"/>
        <v>0</v>
      </c>
      <c r="AX2343">
        <f t="shared" si="844"/>
        <v>0</v>
      </c>
    </row>
    <row r="2344" spans="5:50" x14ac:dyDescent="0.35"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>
        <f t="shared" si="838"/>
        <v>252.230509749524</v>
      </c>
      <c r="W2344" s="1"/>
      <c r="X2344" s="1"/>
      <c r="Y2344" s="1"/>
      <c r="Z2344" s="1"/>
      <c r="AA2344" s="1"/>
      <c r="AB2344" s="1"/>
      <c r="AC2344" s="1"/>
      <c r="AD2344" s="1"/>
      <c r="AE2344" s="1"/>
      <c r="AF2344" s="1">
        <f t="shared" si="836"/>
        <v>7.608241679760569E-2</v>
      </c>
      <c r="AG2344" s="1"/>
      <c r="AH2344" s="1"/>
      <c r="AI2344" s="1"/>
      <c r="AJ2344" s="1"/>
      <c r="AK2344" s="1">
        <f t="shared" si="837"/>
        <v>0.29897919713472298</v>
      </c>
      <c r="AL2344" s="1"/>
      <c r="AM2344" s="1"/>
      <c r="AN2344" s="1"/>
      <c r="AO2344" s="1"/>
      <c r="AP2344" s="1">
        <f t="shared" si="839"/>
        <v>0</v>
      </c>
      <c r="AQ2344" s="1">
        <f t="shared" si="840"/>
        <v>683.75157052348789</v>
      </c>
      <c r="AR2344" s="1"/>
      <c r="AT2344">
        <f t="shared" si="841"/>
        <v>0</v>
      </c>
      <c r="AV2344">
        <f t="shared" si="842"/>
        <v>0</v>
      </c>
      <c r="AW2344">
        <f t="shared" si="843"/>
        <v>0</v>
      </c>
      <c r="AX2344">
        <f t="shared" si="844"/>
        <v>0</v>
      </c>
    </row>
    <row r="2345" spans="5:50" x14ac:dyDescent="0.35"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>
        <f t="shared" si="838"/>
        <v>252.230509749524</v>
      </c>
      <c r="W2345" s="1"/>
      <c r="X2345" s="1"/>
      <c r="Y2345" s="1"/>
      <c r="Z2345" s="1"/>
      <c r="AA2345" s="1"/>
      <c r="AB2345" s="1"/>
      <c r="AC2345" s="1"/>
      <c r="AD2345" s="1"/>
      <c r="AE2345" s="1"/>
      <c r="AF2345" s="1">
        <f t="shared" si="836"/>
        <v>7.608241679760569E-2</v>
      </c>
      <c r="AG2345" s="1"/>
      <c r="AH2345" s="1"/>
      <c r="AI2345" s="1"/>
      <c r="AJ2345" s="1"/>
      <c r="AK2345" s="1">
        <f t="shared" si="837"/>
        <v>0.29897919713472298</v>
      </c>
      <c r="AL2345" s="1"/>
      <c r="AM2345" s="1"/>
      <c r="AN2345" s="1"/>
      <c r="AO2345" s="1"/>
      <c r="AP2345" s="1">
        <f t="shared" si="839"/>
        <v>0</v>
      </c>
      <c r="AQ2345" s="1">
        <f t="shared" si="840"/>
        <v>683.75157052348789</v>
      </c>
      <c r="AR2345" s="1"/>
      <c r="AT2345">
        <f t="shared" si="841"/>
        <v>0</v>
      </c>
      <c r="AV2345">
        <f t="shared" si="842"/>
        <v>0</v>
      </c>
      <c r="AW2345">
        <f t="shared" si="843"/>
        <v>0</v>
      </c>
      <c r="AX2345">
        <f t="shared" si="844"/>
        <v>0</v>
      </c>
    </row>
    <row r="2346" spans="5:50" x14ac:dyDescent="0.35"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>
        <f t="shared" si="838"/>
        <v>252.230509749524</v>
      </c>
      <c r="W2346" s="1"/>
      <c r="X2346" s="1"/>
      <c r="Y2346" s="1"/>
      <c r="Z2346" s="1"/>
      <c r="AA2346" s="1"/>
      <c r="AB2346" s="1"/>
      <c r="AC2346" s="1"/>
      <c r="AD2346" s="1"/>
      <c r="AE2346" s="1"/>
      <c r="AF2346" s="1">
        <f t="shared" si="836"/>
        <v>7.608241679760569E-2</v>
      </c>
      <c r="AG2346" s="1"/>
      <c r="AH2346" s="1"/>
      <c r="AI2346" s="1"/>
      <c r="AJ2346" s="1"/>
      <c r="AK2346" s="1">
        <f t="shared" si="837"/>
        <v>0.29897919713472298</v>
      </c>
      <c r="AL2346" s="1"/>
      <c r="AM2346" s="1"/>
      <c r="AN2346" s="1"/>
      <c r="AO2346" s="1"/>
      <c r="AP2346" s="1">
        <f t="shared" si="839"/>
        <v>0</v>
      </c>
      <c r="AQ2346" s="1">
        <f t="shared" si="840"/>
        <v>683.75157052348789</v>
      </c>
      <c r="AR2346" s="1"/>
      <c r="AT2346">
        <f t="shared" si="841"/>
        <v>0</v>
      </c>
      <c r="AV2346">
        <f t="shared" si="842"/>
        <v>0</v>
      </c>
      <c r="AW2346">
        <f t="shared" si="843"/>
        <v>0</v>
      </c>
      <c r="AX2346">
        <f t="shared" si="844"/>
        <v>0</v>
      </c>
    </row>
    <row r="2347" spans="5:50" x14ac:dyDescent="0.35"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>
        <f t="shared" si="838"/>
        <v>252.230509749524</v>
      </c>
      <c r="W2347" s="1"/>
      <c r="X2347" s="1"/>
      <c r="Y2347" s="1"/>
      <c r="Z2347" s="1"/>
      <c r="AA2347" s="1"/>
      <c r="AB2347" s="1"/>
      <c r="AC2347" s="1"/>
      <c r="AD2347" s="1"/>
      <c r="AE2347" s="1"/>
      <c r="AF2347" s="1">
        <f t="shared" si="836"/>
        <v>7.608241679760569E-2</v>
      </c>
      <c r="AG2347" s="1"/>
      <c r="AH2347" s="1"/>
      <c r="AI2347" s="1"/>
      <c r="AJ2347" s="1"/>
      <c r="AK2347" s="1">
        <f t="shared" si="837"/>
        <v>0.29897919713472298</v>
      </c>
      <c r="AL2347" s="1"/>
      <c r="AM2347" s="1"/>
      <c r="AN2347" s="1"/>
      <c r="AO2347" s="1"/>
      <c r="AP2347" s="1">
        <f t="shared" si="839"/>
        <v>0</v>
      </c>
      <c r="AQ2347" s="1">
        <f t="shared" si="840"/>
        <v>683.75157052348789</v>
      </c>
      <c r="AR2347" s="1"/>
      <c r="AT2347">
        <f t="shared" si="841"/>
        <v>0</v>
      </c>
      <c r="AV2347">
        <f t="shared" si="842"/>
        <v>0</v>
      </c>
      <c r="AW2347">
        <f t="shared" si="843"/>
        <v>0</v>
      </c>
      <c r="AX2347">
        <f t="shared" si="844"/>
        <v>0</v>
      </c>
    </row>
    <row r="2348" spans="5:50" x14ac:dyDescent="0.35"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>
        <f t="shared" si="838"/>
        <v>252.230509749524</v>
      </c>
      <c r="W2348" s="1"/>
      <c r="X2348" s="1"/>
      <c r="Y2348" s="1"/>
      <c r="Z2348" s="1"/>
      <c r="AA2348" s="1"/>
      <c r="AB2348" s="1"/>
      <c r="AC2348" s="1"/>
      <c r="AD2348" s="1"/>
      <c r="AE2348" s="1"/>
      <c r="AF2348" s="1">
        <f t="shared" si="836"/>
        <v>7.608241679760569E-2</v>
      </c>
      <c r="AG2348" s="1"/>
      <c r="AH2348" s="1"/>
      <c r="AI2348" s="1"/>
      <c r="AJ2348" s="1"/>
      <c r="AK2348" s="1">
        <f t="shared" si="837"/>
        <v>0.29897919713472298</v>
      </c>
      <c r="AL2348" s="1"/>
      <c r="AM2348" s="1"/>
      <c r="AN2348" s="1"/>
      <c r="AO2348" s="1"/>
      <c r="AP2348" s="1">
        <f t="shared" si="839"/>
        <v>0</v>
      </c>
      <c r="AQ2348" s="1">
        <f t="shared" si="840"/>
        <v>683.75157052348789</v>
      </c>
      <c r="AR2348" s="1"/>
      <c r="AT2348">
        <f t="shared" si="841"/>
        <v>0</v>
      </c>
      <c r="AV2348">
        <f t="shared" si="842"/>
        <v>0</v>
      </c>
      <c r="AW2348">
        <f t="shared" si="843"/>
        <v>0</v>
      </c>
      <c r="AX2348">
        <f t="shared" si="844"/>
        <v>0</v>
      </c>
    </row>
    <row r="2349" spans="5:50" x14ac:dyDescent="0.35"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>
        <f t="shared" si="838"/>
        <v>252.230509749524</v>
      </c>
      <c r="W2349" s="1"/>
      <c r="X2349" s="1"/>
      <c r="Y2349" s="1"/>
      <c r="Z2349" s="1"/>
      <c r="AA2349" s="1"/>
      <c r="AB2349" s="1"/>
      <c r="AC2349" s="1"/>
      <c r="AD2349" s="1"/>
      <c r="AE2349" s="1"/>
      <c r="AF2349" s="1">
        <f t="shared" si="836"/>
        <v>7.608241679760569E-2</v>
      </c>
      <c r="AG2349" s="1"/>
      <c r="AH2349" s="1"/>
      <c r="AI2349" s="1"/>
      <c r="AJ2349" s="1"/>
      <c r="AK2349" s="1">
        <f t="shared" si="837"/>
        <v>0.29897919713472298</v>
      </c>
      <c r="AL2349" s="1"/>
      <c r="AM2349" s="1"/>
      <c r="AN2349" s="1"/>
      <c r="AO2349" s="1"/>
      <c r="AP2349" s="1">
        <f t="shared" si="839"/>
        <v>0</v>
      </c>
      <c r="AQ2349" s="1">
        <f t="shared" si="840"/>
        <v>683.75157052348789</v>
      </c>
      <c r="AR2349" s="1"/>
      <c r="AT2349">
        <f t="shared" si="841"/>
        <v>0</v>
      </c>
      <c r="AV2349">
        <f t="shared" si="842"/>
        <v>0</v>
      </c>
      <c r="AW2349">
        <f t="shared" si="843"/>
        <v>0</v>
      </c>
      <c r="AX2349">
        <f t="shared" si="844"/>
        <v>0</v>
      </c>
    </row>
    <row r="2350" spans="5:50" x14ac:dyDescent="0.35"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>
        <f t="shared" si="838"/>
        <v>252.230509749524</v>
      </c>
      <c r="W2350" s="1"/>
      <c r="X2350" s="1"/>
      <c r="Y2350" s="1"/>
      <c r="Z2350" s="1"/>
      <c r="AA2350" s="1"/>
      <c r="AB2350" s="1"/>
      <c r="AC2350" s="1"/>
      <c r="AD2350" s="1"/>
      <c r="AE2350" s="1"/>
      <c r="AF2350" s="1">
        <f t="shared" si="836"/>
        <v>7.608241679760569E-2</v>
      </c>
      <c r="AG2350" s="1"/>
      <c r="AH2350" s="1"/>
      <c r="AI2350" s="1"/>
      <c r="AJ2350" s="1"/>
      <c r="AK2350" s="1">
        <f t="shared" si="837"/>
        <v>0.29897919713472298</v>
      </c>
      <c r="AL2350" s="1"/>
      <c r="AM2350" s="1"/>
      <c r="AN2350" s="1"/>
      <c r="AO2350" s="1"/>
      <c r="AP2350" s="1">
        <f t="shared" si="839"/>
        <v>0</v>
      </c>
      <c r="AQ2350" s="1">
        <f t="shared" si="840"/>
        <v>683.75157052348789</v>
      </c>
      <c r="AR2350" s="1"/>
      <c r="AT2350">
        <f t="shared" si="841"/>
        <v>0</v>
      </c>
      <c r="AV2350">
        <f t="shared" si="842"/>
        <v>0</v>
      </c>
      <c r="AW2350">
        <f t="shared" si="843"/>
        <v>0</v>
      </c>
      <c r="AX2350">
        <f t="shared" si="844"/>
        <v>0</v>
      </c>
    </row>
    <row r="2351" spans="5:50" x14ac:dyDescent="0.35"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>
        <f t="shared" si="838"/>
        <v>252.230509749524</v>
      </c>
      <c r="W2351" s="1"/>
      <c r="X2351" s="1"/>
      <c r="Y2351" s="1"/>
      <c r="Z2351" s="1"/>
      <c r="AA2351" s="1"/>
      <c r="AB2351" s="1"/>
      <c r="AC2351" s="1"/>
      <c r="AD2351" s="1"/>
      <c r="AE2351" s="1"/>
      <c r="AF2351" s="1">
        <f t="shared" si="836"/>
        <v>7.608241679760569E-2</v>
      </c>
      <c r="AG2351" s="1"/>
      <c r="AH2351" s="1"/>
      <c r="AI2351" s="1"/>
      <c r="AJ2351" s="1"/>
      <c r="AK2351" s="1">
        <f t="shared" si="837"/>
        <v>0.29897919713472298</v>
      </c>
      <c r="AL2351" s="1"/>
      <c r="AM2351" s="1"/>
      <c r="AN2351" s="1"/>
      <c r="AO2351" s="1"/>
      <c r="AP2351" s="1">
        <f t="shared" si="839"/>
        <v>0</v>
      </c>
      <c r="AQ2351" s="1">
        <f t="shared" si="840"/>
        <v>683.75157052348789</v>
      </c>
      <c r="AR2351" s="1"/>
      <c r="AT2351">
        <f t="shared" si="841"/>
        <v>0</v>
      </c>
      <c r="AV2351">
        <f t="shared" si="842"/>
        <v>0</v>
      </c>
      <c r="AW2351">
        <f t="shared" si="843"/>
        <v>0</v>
      </c>
      <c r="AX2351">
        <f t="shared" si="844"/>
        <v>0</v>
      </c>
    </row>
    <row r="2352" spans="5:50" x14ac:dyDescent="0.35"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>
        <f t="shared" si="838"/>
        <v>252.230509749524</v>
      </c>
      <c r="W2352" s="1"/>
      <c r="X2352" s="1"/>
      <c r="Y2352" s="1"/>
      <c r="Z2352" s="1"/>
      <c r="AA2352" s="1"/>
      <c r="AB2352" s="1"/>
      <c r="AC2352" s="1"/>
      <c r="AD2352" s="1"/>
      <c r="AE2352" s="1"/>
      <c r="AF2352" s="1">
        <f t="shared" si="836"/>
        <v>7.608241679760569E-2</v>
      </c>
      <c r="AG2352" s="1"/>
      <c r="AH2352" s="1"/>
      <c r="AI2352" s="1"/>
      <c r="AJ2352" s="1"/>
      <c r="AK2352" s="1">
        <f t="shared" si="837"/>
        <v>0.29897919713472298</v>
      </c>
      <c r="AL2352" s="1"/>
      <c r="AM2352" s="1"/>
      <c r="AN2352" s="1"/>
      <c r="AO2352" s="1"/>
      <c r="AP2352" s="1">
        <f t="shared" si="839"/>
        <v>0</v>
      </c>
      <c r="AQ2352" s="1">
        <f t="shared" si="840"/>
        <v>683.75157052348789</v>
      </c>
      <c r="AR2352" s="1"/>
      <c r="AT2352">
        <f t="shared" si="841"/>
        <v>0</v>
      </c>
      <c r="AV2352">
        <f t="shared" si="842"/>
        <v>0</v>
      </c>
      <c r="AW2352">
        <f t="shared" si="843"/>
        <v>0</v>
      </c>
      <c r="AX2352">
        <f t="shared" si="844"/>
        <v>0</v>
      </c>
    </row>
    <row r="2353" spans="5:50" x14ac:dyDescent="0.35"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>
        <f t="shared" si="838"/>
        <v>252.230509749524</v>
      </c>
      <c r="W2353" s="1"/>
      <c r="X2353" s="1"/>
      <c r="Y2353" s="1"/>
      <c r="Z2353" s="1"/>
      <c r="AA2353" s="1"/>
      <c r="AB2353" s="1"/>
      <c r="AC2353" s="1"/>
      <c r="AD2353" s="1"/>
      <c r="AE2353" s="1"/>
      <c r="AF2353" s="1">
        <f t="shared" si="836"/>
        <v>7.608241679760569E-2</v>
      </c>
      <c r="AG2353" s="1"/>
      <c r="AH2353" s="1"/>
      <c r="AI2353" s="1"/>
      <c r="AJ2353" s="1"/>
      <c r="AK2353" s="1">
        <f t="shared" si="837"/>
        <v>0.29897919713472298</v>
      </c>
      <c r="AL2353" s="1"/>
      <c r="AM2353" s="1"/>
      <c r="AN2353" s="1"/>
      <c r="AO2353" s="1"/>
      <c r="AP2353" s="1">
        <f t="shared" si="839"/>
        <v>0</v>
      </c>
      <c r="AQ2353" s="1">
        <f t="shared" si="840"/>
        <v>683.75157052348789</v>
      </c>
      <c r="AR2353" s="1"/>
      <c r="AT2353">
        <f t="shared" si="841"/>
        <v>0</v>
      </c>
      <c r="AV2353">
        <f t="shared" si="842"/>
        <v>0</v>
      </c>
      <c r="AW2353">
        <f t="shared" si="843"/>
        <v>0</v>
      </c>
      <c r="AX2353">
        <f t="shared" si="844"/>
        <v>0</v>
      </c>
    </row>
    <row r="2354" spans="5:50" x14ac:dyDescent="0.35"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>
        <f t="shared" si="838"/>
        <v>252.230509749524</v>
      </c>
      <c r="W2354" s="1"/>
      <c r="X2354" s="1"/>
      <c r="Y2354" s="1"/>
      <c r="Z2354" s="1"/>
      <c r="AA2354" s="1"/>
      <c r="AB2354" s="1"/>
      <c r="AC2354" s="1"/>
      <c r="AD2354" s="1"/>
      <c r="AE2354" s="1"/>
      <c r="AF2354" s="1">
        <f t="shared" si="836"/>
        <v>7.608241679760569E-2</v>
      </c>
      <c r="AG2354" s="1"/>
      <c r="AH2354" s="1"/>
      <c r="AI2354" s="1"/>
      <c r="AJ2354" s="1"/>
      <c r="AK2354" s="1">
        <f t="shared" si="837"/>
        <v>0.29897919713472298</v>
      </c>
      <c r="AL2354" s="1"/>
      <c r="AM2354" s="1"/>
      <c r="AN2354" s="1"/>
      <c r="AO2354" s="1"/>
      <c r="AP2354" s="1">
        <f t="shared" si="839"/>
        <v>0</v>
      </c>
      <c r="AQ2354" s="1">
        <f t="shared" si="840"/>
        <v>683.75157052348789</v>
      </c>
      <c r="AR2354" s="1"/>
      <c r="AT2354">
        <f t="shared" si="841"/>
        <v>0</v>
      </c>
      <c r="AV2354">
        <f t="shared" si="842"/>
        <v>0</v>
      </c>
      <c r="AW2354">
        <f t="shared" si="843"/>
        <v>0</v>
      </c>
      <c r="AX2354">
        <f t="shared" si="844"/>
        <v>0</v>
      </c>
    </row>
    <row r="2355" spans="5:50" x14ac:dyDescent="0.35"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>
        <f t="shared" si="838"/>
        <v>252.230509749524</v>
      </c>
      <c r="W2355" s="1"/>
      <c r="X2355" s="1"/>
      <c r="Y2355" s="1"/>
      <c r="Z2355" s="1"/>
      <c r="AA2355" s="1"/>
      <c r="AB2355" s="1"/>
      <c r="AC2355" s="1"/>
      <c r="AD2355" s="1"/>
      <c r="AE2355" s="1"/>
      <c r="AF2355" s="1">
        <f t="shared" si="836"/>
        <v>7.608241679760569E-2</v>
      </c>
      <c r="AG2355" s="1"/>
      <c r="AH2355" s="1"/>
      <c r="AI2355" s="1"/>
      <c r="AJ2355" s="1"/>
      <c r="AK2355" s="1">
        <f t="shared" si="837"/>
        <v>0.29897919713472298</v>
      </c>
      <c r="AL2355" s="1"/>
      <c r="AM2355" s="1"/>
      <c r="AN2355" s="1"/>
      <c r="AO2355" s="1"/>
      <c r="AP2355" s="1">
        <f t="shared" si="839"/>
        <v>0</v>
      </c>
      <c r="AQ2355" s="1">
        <f t="shared" si="840"/>
        <v>683.75157052348789</v>
      </c>
      <c r="AR2355" s="1"/>
      <c r="AT2355">
        <f t="shared" si="841"/>
        <v>0</v>
      </c>
      <c r="AV2355">
        <f t="shared" si="842"/>
        <v>0</v>
      </c>
      <c r="AW2355">
        <f t="shared" si="843"/>
        <v>0</v>
      </c>
      <c r="AX2355">
        <f t="shared" si="844"/>
        <v>0</v>
      </c>
    </row>
    <row r="2356" spans="5:50" x14ac:dyDescent="0.35"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>
        <f t="shared" si="838"/>
        <v>252.230509749524</v>
      </c>
      <c r="W2356" s="1"/>
      <c r="X2356" s="1"/>
      <c r="Y2356" s="1"/>
      <c r="Z2356" s="1"/>
      <c r="AA2356" s="1"/>
      <c r="AB2356" s="1"/>
      <c r="AC2356" s="1"/>
      <c r="AD2356" s="1"/>
      <c r="AE2356" s="1"/>
      <c r="AF2356" s="1">
        <f t="shared" si="836"/>
        <v>7.608241679760569E-2</v>
      </c>
      <c r="AG2356" s="1"/>
      <c r="AH2356" s="1"/>
      <c r="AI2356" s="1"/>
      <c r="AJ2356" s="1"/>
      <c r="AK2356" s="1">
        <f t="shared" si="837"/>
        <v>0.29897919713472298</v>
      </c>
      <c r="AL2356" s="1"/>
      <c r="AM2356" s="1"/>
      <c r="AN2356" s="1"/>
      <c r="AO2356" s="1"/>
      <c r="AP2356" s="1">
        <f t="shared" si="839"/>
        <v>0</v>
      </c>
      <c r="AQ2356" s="1">
        <f t="shared" si="840"/>
        <v>683.75157052348789</v>
      </c>
      <c r="AR2356" s="1"/>
      <c r="AT2356">
        <f t="shared" si="841"/>
        <v>0</v>
      </c>
      <c r="AV2356">
        <f t="shared" si="842"/>
        <v>0</v>
      </c>
      <c r="AW2356">
        <f t="shared" si="843"/>
        <v>0</v>
      </c>
      <c r="AX2356">
        <f t="shared" si="844"/>
        <v>0</v>
      </c>
    </row>
    <row r="2357" spans="5:50" x14ac:dyDescent="0.35"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>
        <f t="shared" si="838"/>
        <v>252.230509749524</v>
      </c>
      <c r="W2357" s="1"/>
      <c r="X2357" s="1"/>
      <c r="Y2357" s="1"/>
      <c r="Z2357" s="1"/>
      <c r="AA2357" s="1"/>
      <c r="AB2357" s="1"/>
      <c r="AC2357" s="1"/>
      <c r="AD2357" s="1"/>
      <c r="AE2357" s="1"/>
      <c r="AF2357" s="1">
        <f t="shared" si="836"/>
        <v>7.608241679760569E-2</v>
      </c>
      <c r="AG2357" s="1"/>
      <c r="AH2357" s="1"/>
      <c r="AI2357" s="1"/>
      <c r="AJ2357" s="1"/>
      <c r="AK2357" s="1">
        <f t="shared" si="837"/>
        <v>0.29897919713472298</v>
      </c>
      <c r="AL2357" s="1"/>
      <c r="AM2357" s="1"/>
      <c r="AN2357" s="1"/>
      <c r="AO2357" s="1"/>
      <c r="AP2357" s="1">
        <f t="shared" si="839"/>
        <v>0</v>
      </c>
      <c r="AQ2357" s="1">
        <f t="shared" si="840"/>
        <v>683.75157052348789</v>
      </c>
      <c r="AR2357" s="1"/>
      <c r="AT2357">
        <f t="shared" si="841"/>
        <v>0</v>
      </c>
      <c r="AV2357">
        <f t="shared" si="842"/>
        <v>0</v>
      </c>
      <c r="AW2357">
        <f t="shared" si="843"/>
        <v>0</v>
      </c>
      <c r="AX2357">
        <f t="shared" si="844"/>
        <v>0</v>
      </c>
    </row>
    <row r="2358" spans="5:50" x14ac:dyDescent="0.35"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>
        <f t="shared" si="838"/>
        <v>252.230509749524</v>
      </c>
      <c r="W2358" s="1"/>
      <c r="X2358" s="1"/>
      <c r="Y2358" s="1"/>
      <c r="Z2358" s="1"/>
      <c r="AA2358" s="1"/>
      <c r="AB2358" s="1"/>
      <c r="AC2358" s="1"/>
      <c r="AD2358" s="1"/>
      <c r="AE2358" s="1"/>
      <c r="AF2358" s="1">
        <f t="shared" si="836"/>
        <v>7.608241679760569E-2</v>
      </c>
      <c r="AG2358" s="1"/>
      <c r="AH2358" s="1"/>
      <c r="AI2358" s="1"/>
      <c r="AJ2358" s="1"/>
      <c r="AK2358" s="1">
        <f t="shared" si="837"/>
        <v>0.29897919713472298</v>
      </c>
      <c r="AL2358" s="1"/>
      <c r="AM2358" s="1"/>
      <c r="AN2358" s="1"/>
      <c r="AO2358" s="1"/>
      <c r="AP2358" s="1">
        <f t="shared" si="839"/>
        <v>0</v>
      </c>
      <c r="AQ2358" s="1">
        <f t="shared" si="840"/>
        <v>683.75157052348789</v>
      </c>
      <c r="AR2358" s="1"/>
      <c r="AT2358">
        <f t="shared" si="841"/>
        <v>0</v>
      </c>
      <c r="AV2358">
        <f t="shared" si="842"/>
        <v>0</v>
      </c>
      <c r="AW2358">
        <f t="shared" si="843"/>
        <v>0</v>
      </c>
      <c r="AX2358">
        <f t="shared" si="844"/>
        <v>0</v>
      </c>
    </row>
    <row r="2359" spans="5:50" x14ac:dyDescent="0.35"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>
        <f t="shared" si="838"/>
        <v>252.230509749524</v>
      </c>
      <c r="W2359" s="1"/>
      <c r="X2359" s="1"/>
      <c r="Y2359" s="1"/>
      <c r="Z2359" s="1"/>
      <c r="AA2359" s="1"/>
      <c r="AB2359" s="1"/>
      <c r="AC2359" s="1"/>
      <c r="AD2359" s="1"/>
      <c r="AE2359" s="1"/>
      <c r="AF2359" s="1">
        <f t="shared" si="836"/>
        <v>7.608241679760569E-2</v>
      </c>
      <c r="AG2359" s="1"/>
      <c r="AH2359" s="1"/>
      <c r="AI2359" s="1"/>
      <c r="AJ2359" s="1"/>
      <c r="AK2359" s="1">
        <f t="shared" si="837"/>
        <v>0.29897919713472298</v>
      </c>
      <c r="AL2359" s="1"/>
      <c r="AM2359" s="1"/>
      <c r="AN2359" s="1"/>
      <c r="AO2359" s="1"/>
      <c r="AP2359" s="1">
        <f t="shared" si="839"/>
        <v>0</v>
      </c>
      <c r="AQ2359" s="1">
        <f t="shared" si="840"/>
        <v>683.75157052348789</v>
      </c>
      <c r="AR2359" s="1"/>
      <c r="AT2359">
        <f t="shared" si="841"/>
        <v>0</v>
      </c>
      <c r="AV2359">
        <f t="shared" si="842"/>
        <v>0</v>
      </c>
      <c r="AW2359">
        <f t="shared" si="843"/>
        <v>0</v>
      </c>
      <c r="AX2359">
        <f t="shared" si="844"/>
        <v>0</v>
      </c>
    </row>
    <row r="2360" spans="5:50" x14ac:dyDescent="0.35"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>
        <f t="shared" si="838"/>
        <v>252.230509749524</v>
      </c>
      <c r="W2360" s="1"/>
      <c r="X2360" s="1"/>
      <c r="Y2360" s="1"/>
      <c r="Z2360" s="1"/>
      <c r="AA2360" s="1"/>
      <c r="AB2360" s="1"/>
      <c r="AC2360" s="1"/>
      <c r="AD2360" s="1"/>
      <c r="AE2360" s="1"/>
      <c r="AF2360" s="1">
        <f t="shared" si="836"/>
        <v>7.608241679760569E-2</v>
      </c>
      <c r="AG2360" s="1"/>
      <c r="AH2360" s="1"/>
      <c r="AI2360" s="1"/>
      <c r="AJ2360" s="1"/>
      <c r="AK2360" s="1">
        <f t="shared" si="837"/>
        <v>0.29897919713472298</v>
      </c>
      <c r="AL2360" s="1"/>
      <c r="AM2360" s="1"/>
      <c r="AN2360" s="1"/>
      <c r="AO2360" s="1"/>
      <c r="AP2360" s="1">
        <f t="shared" si="839"/>
        <v>0</v>
      </c>
      <c r="AQ2360" s="1">
        <f t="shared" si="840"/>
        <v>683.75157052348789</v>
      </c>
      <c r="AR2360" s="1"/>
      <c r="AT2360">
        <f t="shared" si="841"/>
        <v>0</v>
      </c>
      <c r="AV2360">
        <f t="shared" si="842"/>
        <v>0</v>
      </c>
      <c r="AW2360">
        <f t="shared" si="843"/>
        <v>0</v>
      </c>
      <c r="AX2360">
        <f t="shared" si="844"/>
        <v>0</v>
      </c>
    </row>
    <row r="2361" spans="5:50" x14ac:dyDescent="0.35"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>
        <f t="shared" si="838"/>
        <v>252.230509749524</v>
      </c>
      <c r="W2361" s="1"/>
      <c r="X2361" s="1"/>
      <c r="Y2361" s="1"/>
      <c r="Z2361" s="1"/>
      <c r="AA2361" s="1"/>
      <c r="AB2361" s="1"/>
      <c r="AC2361" s="1"/>
      <c r="AD2361" s="1"/>
      <c r="AE2361" s="1"/>
      <c r="AF2361" s="1">
        <f t="shared" si="836"/>
        <v>7.608241679760569E-2</v>
      </c>
      <c r="AG2361" s="1"/>
      <c r="AH2361" s="1"/>
      <c r="AI2361" s="1"/>
      <c r="AJ2361" s="1"/>
      <c r="AK2361" s="1">
        <f t="shared" si="837"/>
        <v>0.29897919713472298</v>
      </c>
      <c r="AL2361" s="1"/>
      <c r="AM2361" s="1"/>
      <c r="AN2361" s="1"/>
      <c r="AO2361" s="1"/>
      <c r="AP2361" s="1">
        <f t="shared" si="839"/>
        <v>0</v>
      </c>
      <c r="AQ2361" s="1">
        <f t="shared" si="840"/>
        <v>683.75157052348789</v>
      </c>
      <c r="AR2361" s="1"/>
      <c r="AT2361">
        <f t="shared" si="841"/>
        <v>0</v>
      </c>
      <c r="AV2361">
        <f t="shared" si="842"/>
        <v>0</v>
      </c>
      <c r="AW2361">
        <f t="shared" si="843"/>
        <v>0</v>
      </c>
      <c r="AX2361">
        <f t="shared" si="844"/>
        <v>0</v>
      </c>
    </row>
    <row r="2362" spans="5:50" x14ac:dyDescent="0.35"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>
        <f t="shared" si="838"/>
        <v>252.230509749524</v>
      </c>
      <c r="W2362" s="1"/>
      <c r="X2362" s="1"/>
      <c r="Y2362" s="1"/>
      <c r="Z2362" s="1"/>
      <c r="AA2362" s="1"/>
      <c r="AB2362" s="1"/>
      <c r="AC2362" s="1"/>
      <c r="AD2362" s="1"/>
      <c r="AE2362" s="1"/>
      <c r="AF2362" s="1">
        <f t="shared" si="836"/>
        <v>7.608241679760569E-2</v>
      </c>
      <c r="AG2362" s="1"/>
      <c r="AH2362" s="1"/>
      <c r="AI2362" s="1"/>
      <c r="AJ2362" s="1"/>
      <c r="AK2362" s="1">
        <f t="shared" si="837"/>
        <v>0.29897919713472298</v>
      </c>
      <c r="AL2362" s="1"/>
      <c r="AM2362" s="1"/>
      <c r="AN2362" s="1"/>
      <c r="AO2362" s="1"/>
      <c r="AP2362" s="1">
        <f t="shared" si="839"/>
        <v>0</v>
      </c>
      <c r="AQ2362" s="1">
        <f t="shared" si="840"/>
        <v>683.75157052348789</v>
      </c>
      <c r="AR2362" s="1"/>
      <c r="AT2362">
        <f t="shared" si="841"/>
        <v>0</v>
      </c>
      <c r="AV2362">
        <f t="shared" si="842"/>
        <v>0</v>
      </c>
      <c r="AW2362">
        <f t="shared" si="843"/>
        <v>0</v>
      </c>
      <c r="AX2362">
        <f t="shared" si="844"/>
        <v>0</v>
      </c>
    </row>
    <row r="2363" spans="5:50" x14ac:dyDescent="0.35"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>
        <f t="shared" si="838"/>
        <v>252.230509749524</v>
      </c>
      <c r="W2363" s="1"/>
      <c r="X2363" s="1"/>
      <c r="Y2363" s="1"/>
      <c r="Z2363" s="1"/>
      <c r="AA2363" s="1"/>
      <c r="AB2363" s="1"/>
      <c r="AC2363" s="1"/>
      <c r="AD2363" s="1"/>
      <c r="AE2363" s="1"/>
      <c r="AF2363" s="1">
        <f t="shared" si="836"/>
        <v>7.608241679760569E-2</v>
      </c>
      <c r="AG2363" s="1"/>
      <c r="AH2363" s="1"/>
      <c r="AI2363" s="1"/>
      <c r="AJ2363" s="1"/>
      <c r="AK2363" s="1">
        <f t="shared" si="837"/>
        <v>0.29897919713472298</v>
      </c>
      <c r="AL2363" s="1"/>
      <c r="AM2363" s="1"/>
      <c r="AN2363" s="1"/>
      <c r="AO2363" s="1"/>
      <c r="AP2363" s="1">
        <f t="shared" si="839"/>
        <v>0</v>
      </c>
      <c r="AQ2363" s="1">
        <f t="shared" si="840"/>
        <v>683.75157052348789</v>
      </c>
      <c r="AR2363" s="1"/>
      <c r="AT2363">
        <f t="shared" si="841"/>
        <v>0</v>
      </c>
      <c r="AV2363">
        <f t="shared" si="842"/>
        <v>0</v>
      </c>
      <c r="AW2363">
        <f t="shared" si="843"/>
        <v>0</v>
      </c>
      <c r="AX2363">
        <f t="shared" si="844"/>
        <v>0</v>
      </c>
    </row>
    <row r="2364" spans="5:50" x14ac:dyDescent="0.35"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>
        <f t="shared" si="838"/>
        <v>252.230509749524</v>
      </c>
      <c r="W2364" s="1"/>
      <c r="X2364" s="1"/>
      <c r="Y2364" s="1"/>
      <c r="Z2364" s="1"/>
      <c r="AA2364" s="1"/>
      <c r="AB2364" s="1"/>
      <c r="AC2364" s="1"/>
      <c r="AD2364" s="1"/>
      <c r="AE2364" s="1"/>
      <c r="AF2364" s="1">
        <f t="shared" si="836"/>
        <v>7.608241679760569E-2</v>
      </c>
      <c r="AG2364" s="1"/>
      <c r="AH2364" s="1"/>
      <c r="AI2364" s="1"/>
      <c r="AJ2364" s="1"/>
      <c r="AK2364" s="1">
        <f t="shared" si="837"/>
        <v>0.29897919713472298</v>
      </c>
      <c r="AL2364" s="1"/>
      <c r="AM2364" s="1"/>
      <c r="AN2364" s="1"/>
      <c r="AO2364" s="1"/>
      <c r="AP2364" s="1">
        <f t="shared" si="839"/>
        <v>0</v>
      </c>
      <c r="AQ2364" s="1">
        <f t="shared" si="840"/>
        <v>683.75157052348789</v>
      </c>
      <c r="AR2364" s="1"/>
      <c r="AT2364">
        <f t="shared" si="841"/>
        <v>0</v>
      </c>
      <c r="AV2364">
        <f t="shared" si="842"/>
        <v>0</v>
      </c>
      <c r="AW2364">
        <f t="shared" si="843"/>
        <v>0</v>
      </c>
      <c r="AX2364">
        <f t="shared" si="844"/>
        <v>0</v>
      </c>
    </row>
    <row r="2365" spans="5:50" x14ac:dyDescent="0.35"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>
        <f t="shared" si="838"/>
        <v>252.230509749524</v>
      </c>
      <c r="W2365" s="1"/>
      <c r="X2365" s="1"/>
      <c r="Y2365" s="1"/>
      <c r="Z2365" s="1"/>
      <c r="AA2365" s="1"/>
      <c r="AB2365" s="1"/>
      <c r="AC2365" s="1"/>
      <c r="AD2365" s="1"/>
      <c r="AE2365" s="1"/>
      <c r="AF2365" s="1">
        <f t="shared" si="836"/>
        <v>7.608241679760569E-2</v>
      </c>
      <c r="AG2365" s="1"/>
      <c r="AH2365" s="1"/>
      <c r="AI2365" s="1"/>
      <c r="AJ2365" s="1"/>
      <c r="AK2365" s="1">
        <f t="shared" si="837"/>
        <v>0.29897919713472298</v>
      </c>
      <c r="AL2365" s="1"/>
      <c r="AM2365" s="1"/>
      <c r="AN2365" s="1"/>
      <c r="AO2365" s="1"/>
      <c r="AP2365" s="1">
        <f t="shared" si="839"/>
        <v>0</v>
      </c>
      <c r="AQ2365" s="1">
        <f t="shared" si="840"/>
        <v>683.75157052348789</v>
      </c>
      <c r="AR2365" s="1"/>
      <c r="AT2365">
        <f t="shared" si="841"/>
        <v>0</v>
      </c>
      <c r="AV2365">
        <f t="shared" si="842"/>
        <v>0</v>
      </c>
      <c r="AW2365">
        <f t="shared" si="843"/>
        <v>0</v>
      </c>
      <c r="AX2365">
        <f t="shared" si="844"/>
        <v>0</v>
      </c>
    </row>
    <row r="2366" spans="5:50" x14ac:dyDescent="0.35"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>
        <f t="shared" si="838"/>
        <v>252.230509749524</v>
      </c>
      <c r="W2366" s="1"/>
      <c r="X2366" s="1"/>
      <c r="Y2366" s="1"/>
      <c r="Z2366" s="1"/>
      <c r="AA2366" s="1"/>
      <c r="AB2366" s="1"/>
      <c r="AC2366" s="1"/>
      <c r="AD2366" s="1"/>
      <c r="AE2366" s="1"/>
      <c r="AF2366" s="1">
        <f t="shared" si="836"/>
        <v>7.608241679760569E-2</v>
      </c>
      <c r="AG2366" s="1"/>
      <c r="AH2366" s="1"/>
      <c r="AI2366" s="1"/>
      <c r="AJ2366" s="1"/>
      <c r="AK2366" s="1">
        <f t="shared" si="837"/>
        <v>0.29897919713472298</v>
      </c>
      <c r="AL2366" s="1"/>
      <c r="AM2366" s="1"/>
      <c r="AN2366" s="1"/>
      <c r="AO2366" s="1"/>
      <c r="AP2366" s="1">
        <f t="shared" si="839"/>
        <v>0</v>
      </c>
      <c r="AQ2366" s="1">
        <f t="shared" si="840"/>
        <v>683.75157052348789</v>
      </c>
      <c r="AR2366" s="1"/>
      <c r="AT2366">
        <f t="shared" si="841"/>
        <v>0</v>
      </c>
      <c r="AV2366">
        <f t="shared" si="842"/>
        <v>0</v>
      </c>
      <c r="AW2366">
        <f t="shared" si="843"/>
        <v>0</v>
      </c>
      <c r="AX2366">
        <f t="shared" si="844"/>
        <v>0</v>
      </c>
    </row>
    <row r="2367" spans="5:50" x14ac:dyDescent="0.35"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>
        <f t="shared" si="838"/>
        <v>252.230509749524</v>
      </c>
      <c r="W2367" s="1"/>
      <c r="X2367" s="1"/>
      <c r="Y2367" s="1"/>
      <c r="Z2367" s="1"/>
      <c r="AA2367" s="1"/>
      <c r="AB2367" s="1"/>
      <c r="AC2367" s="1"/>
      <c r="AD2367" s="1"/>
      <c r="AE2367" s="1"/>
      <c r="AF2367" s="1">
        <f t="shared" si="836"/>
        <v>7.608241679760569E-2</v>
      </c>
      <c r="AG2367" s="1"/>
      <c r="AH2367" s="1"/>
      <c r="AI2367" s="1"/>
      <c r="AJ2367" s="1"/>
      <c r="AK2367" s="1">
        <f t="shared" si="837"/>
        <v>0.29897919713472298</v>
      </c>
      <c r="AL2367" s="1"/>
      <c r="AM2367" s="1"/>
      <c r="AN2367" s="1"/>
      <c r="AO2367" s="1"/>
      <c r="AP2367" s="1">
        <f t="shared" si="839"/>
        <v>0</v>
      </c>
      <c r="AQ2367" s="1">
        <f t="shared" si="840"/>
        <v>683.75157052348789</v>
      </c>
      <c r="AR2367" s="1"/>
      <c r="AT2367">
        <f t="shared" si="841"/>
        <v>0</v>
      </c>
      <c r="AV2367">
        <f t="shared" si="842"/>
        <v>0</v>
      </c>
      <c r="AW2367">
        <f t="shared" si="843"/>
        <v>0</v>
      </c>
      <c r="AX2367">
        <f t="shared" si="844"/>
        <v>0</v>
      </c>
    </row>
    <row r="2368" spans="5:50" x14ac:dyDescent="0.35"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>
        <f t="shared" si="838"/>
        <v>252.230509749524</v>
      </c>
      <c r="W2368" s="1"/>
      <c r="X2368" s="1"/>
      <c r="Y2368" s="1"/>
      <c r="Z2368" s="1"/>
      <c r="AA2368" s="1"/>
      <c r="AB2368" s="1"/>
      <c r="AC2368" s="1"/>
      <c r="AD2368" s="1"/>
      <c r="AE2368" s="1"/>
      <c r="AF2368" s="1">
        <f t="shared" si="836"/>
        <v>7.608241679760569E-2</v>
      </c>
      <c r="AG2368" s="1"/>
      <c r="AH2368" s="1"/>
      <c r="AI2368" s="1"/>
      <c r="AJ2368" s="1"/>
      <c r="AK2368" s="1">
        <f t="shared" si="837"/>
        <v>0.29897919713472298</v>
      </c>
      <c r="AL2368" s="1"/>
      <c r="AM2368" s="1"/>
      <c r="AN2368" s="1"/>
      <c r="AO2368" s="1"/>
      <c r="AP2368" s="1">
        <f t="shared" si="839"/>
        <v>0</v>
      </c>
      <c r="AQ2368" s="1">
        <f t="shared" si="840"/>
        <v>683.75157052348789</v>
      </c>
      <c r="AR2368" s="1"/>
      <c r="AT2368">
        <f t="shared" si="841"/>
        <v>0</v>
      </c>
      <c r="AV2368">
        <f t="shared" si="842"/>
        <v>0</v>
      </c>
      <c r="AW2368">
        <f t="shared" si="843"/>
        <v>0</v>
      </c>
      <c r="AX2368">
        <f t="shared" si="844"/>
        <v>0</v>
      </c>
    </row>
    <row r="2369" spans="5:50" x14ac:dyDescent="0.35"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>
        <f t="shared" si="838"/>
        <v>252.230509749524</v>
      </c>
      <c r="W2369" s="1"/>
      <c r="X2369" s="1"/>
      <c r="Y2369" s="1"/>
      <c r="Z2369" s="1"/>
      <c r="AA2369" s="1"/>
      <c r="AB2369" s="1"/>
      <c r="AC2369" s="1"/>
      <c r="AD2369" s="1"/>
      <c r="AE2369" s="1"/>
      <c r="AF2369" s="1">
        <f t="shared" si="836"/>
        <v>7.608241679760569E-2</v>
      </c>
      <c r="AG2369" s="1"/>
      <c r="AH2369" s="1"/>
      <c r="AI2369" s="1"/>
      <c r="AJ2369" s="1"/>
      <c r="AK2369" s="1">
        <f t="shared" si="837"/>
        <v>0.29897919713472298</v>
      </c>
      <c r="AL2369" s="1"/>
      <c r="AM2369" s="1"/>
      <c r="AN2369" s="1"/>
      <c r="AO2369" s="1"/>
      <c r="AP2369" s="1">
        <f t="shared" si="839"/>
        <v>0</v>
      </c>
      <c r="AQ2369" s="1">
        <f t="shared" si="840"/>
        <v>683.75157052348789</v>
      </c>
      <c r="AR2369" s="1"/>
      <c r="AT2369">
        <f t="shared" si="841"/>
        <v>0</v>
      </c>
      <c r="AV2369">
        <f t="shared" si="842"/>
        <v>0</v>
      </c>
      <c r="AW2369">
        <f t="shared" si="843"/>
        <v>0</v>
      </c>
      <c r="AX2369">
        <f t="shared" si="844"/>
        <v>0</v>
      </c>
    </row>
    <row r="2370" spans="5:50" x14ac:dyDescent="0.35"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>
        <f t="shared" si="838"/>
        <v>252.230509749524</v>
      </c>
      <c r="W2370" s="1"/>
      <c r="X2370" s="1"/>
      <c r="Y2370" s="1"/>
      <c r="Z2370" s="1"/>
      <c r="AA2370" s="1"/>
      <c r="AB2370" s="1"/>
      <c r="AC2370" s="1"/>
      <c r="AD2370" s="1"/>
      <c r="AE2370" s="1"/>
      <c r="AF2370" s="1">
        <f t="shared" si="836"/>
        <v>7.608241679760569E-2</v>
      </c>
      <c r="AG2370" s="1"/>
      <c r="AH2370" s="1"/>
      <c r="AI2370" s="1"/>
      <c r="AJ2370" s="1"/>
      <c r="AK2370" s="1">
        <f t="shared" si="837"/>
        <v>0.29897919713472298</v>
      </c>
      <c r="AL2370" s="1"/>
      <c r="AM2370" s="1"/>
      <c r="AN2370" s="1"/>
      <c r="AO2370" s="1"/>
      <c r="AP2370" s="1">
        <f t="shared" si="839"/>
        <v>0</v>
      </c>
      <c r="AQ2370" s="1">
        <f t="shared" si="840"/>
        <v>683.75157052348789</v>
      </c>
      <c r="AR2370" s="1"/>
      <c r="AT2370">
        <f t="shared" si="841"/>
        <v>0</v>
      </c>
      <c r="AV2370">
        <f t="shared" si="842"/>
        <v>0</v>
      </c>
      <c r="AW2370">
        <f t="shared" si="843"/>
        <v>0</v>
      </c>
      <c r="AX2370">
        <f t="shared" si="844"/>
        <v>0</v>
      </c>
    </row>
    <row r="2371" spans="5:50" x14ac:dyDescent="0.35"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>
        <f t="shared" si="838"/>
        <v>252.230509749524</v>
      </c>
      <c r="W2371" s="1"/>
      <c r="X2371" s="1"/>
      <c r="Y2371" s="1"/>
      <c r="Z2371" s="1"/>
      <c r="AA2371" s="1"/>
      <c r="AB2371" s="1"/>
      <c r="AC2371" s="1"/>
      <c r="AD2371" s="1"/>
      <c r="AE2371" s="1"/>
      <c r="AF2371" s="1">
        <f t="shared" ref="AF2371:AF2434" si="845">0.8*AF2370+0.2*MIN(1.5*B$51,MAX(0.5*B$51,V2371*B$18/(B$18-1)))</f>
        <v>7.608241679760569E-2</v>
      </c>
      <c r="AG2371" s="1"/>
      <c r="AH2371" s="1"/>
      <c r="AI2371" s="1"/>
      <c r="AJ2371" s="1"/>
      <c r="AK2371" s="1">
        <f t="shared" ref="AK2371:AK2434" si="846">$B$8*(1 + $B$54*LN(1 + AR2371/$B$10))</f>
        <v>0.29897919713472298</v>
      </c>
      <c r="AL2371" s="1"/>
      <c r="AM2371" s="1"/>
      <c r="AN2371" s="1"/>
      <c r="AO2371" s="1"/>
      <c r="AP2371" s="1">
        <f t="shared" si="839"/>
        <v>0</v>
      </c>
      <c r="AQ2371" s="1">
        <f t="shared" si="840"/>
        <v>683.75157052348789</v>
      </c>
      <c r="AR2371" s="1"/>
      <c r="AT2371">
        <f t="shared" si="841"/>
        <v>0</v>
      </c>
      <c r="AV2371">
        <f t="shared" si="842"/>
        <v>0</v>
      </c>
      <c r="AW2371">
        <f t="shared" si="843"/>
        <v>0</v>
      </c>
      <c r="AX2371">
        <f t="shared" si="844"/>
        <v>0</v>
      </c>
    </row>
    <row r="2372" spans="5:50" x14ac:dyDescent="0.35"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>
        <f t="shared" si="838"/>
        <v>252.230509749524</v>
      </c>
      <c r="W2372" s="1"/>
      <c r="X2372" s="1"/>
      <c r="Y2372" s="1"/>
      <c r="Z2372" s="1"/>
      <c r="AA2372" s="1"/>
      <c r="AB2372" s="1"/>
      <c r="AC2372" s="1"/>
      <c r="AD2372" s="1"/>
      <c r="AE2372" s="1"/>
      <c r="AF2372" s="1">
        <f t="shared" si="845"/>
        <v>7.608241679760569E-2</v>
      </c>
      <c r="AG2372" s="1"/>
      <c r="AH2372" s="1"/>
      <c r="AI2372" s="1"/>
      <c r="AJ2372" s="1"/>
      <c r="AK2372" s="1">
        <f t="shared" si="846"/>
        <v>0.29897919713472298</v>
      </c>
      <c r="AL2372" s="1"/>
      <c r="AM2372" s="1"/>
      <c r="AN2372" s="1"/>
      <c r="AO2372" s="1"/>
      <c r="AP2372" s="1">
        <f t="shared" si="839"/>
        <v>0</v>
      </c>
      <c r="AQ2372" s="1">
        <f t="shared" si="840"/>
        <v>683.75157052348789</v>
      </c>
      <c r="AR2372" s="1"/>
      <c r="AT2372">
        <f t="shared" si="841"/>
        <v>0</v>
      </c>
      <c r="AV2372">
        <f t="shared" si="842"/>
        <v>0</v>
      </c>
      <c r="AW2372">
        <f t="shared" si="843"/>
        <v>0</v>
      </c>
      <c r="AX2372">
        <f t="shared" si="844"/>
        <v>0</v>
      </c>
    </row>
    <row r="2373" spans="5:50" x14ac:dyDescent="0.35"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>
        <f t="shared" si="838"/>
        <v>252.230509749524</v>
      </c>
      <c r="W2373" s="1"/>
      <c r="X2373" s="1"/>
      <c r="Y2373" s="1"/>
      <c r="Z2373" s="1"/>
      <c r="AA2373" s="1"/>
      <c r="AB2373" s="1"/>
      <c r="AC2373" s="1"/>
      <c r="AD2373" s="1"/>
      <c r="AE2373" s="1"/>
      <c r="AF2373" s="1">
        <f t="shared" si="845"/>
        <v>7.608241679760569E-2</v>
      </c>
      <c r="AG2373" s="1"/>
      <c r="AH2373" s="1"/>
      <c r="AI2373" s="1"/>
      <c r="AJ2373" s="1"/>
      <c r="AK2373" s="1">
        <f t="shared" si="846"/>
        <v>0.29897919713472298</v>
      </c>
      <c r="AL2373" s="1"/>
      <c r="AM2373" s="1"/>
      <c r="AN2373" s="1"/>
      <c r="AO2373" s="1"/>
      <c r="AP2373" s="1">
        <f t="shared" si="839"/>
        <v>0</v>
      </c>
      <c r="AQ2373" s="1">
        <f t="shared" si="840"/>
        <v>683.75157052348789</v>
      </c>
      <c r="AR2373" s="1"/>
      <c r="AT2373">
        <f t="shared" si="841"/>
        <v>0</v>
      </c>
      <c r="AV2373">
        <f t="shared" si="842"/>
        <v>0</v>
      </c>
      <c r="AW2373">
        <f t="shared" si="843"/>
        <v>0</v>
      </c>
      <c r="AX2373">
        <f t="shared" si="844"/>
        <v>0</v>
      </c>
    </row>
    <row r="2374" spans="5:50" x14ac:dyDescent="0.35"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>
        <f t="shared" si="838"/>
        <v>252.230509749524</v>
      </c>
      <c r="W2374" s="1"/>
      <c r="X2374" s="1"/>
      <c r="Y2374" s="1"/>
      <c r="Z2374" s="1"/>
      <c r="AA2374" s="1"/>
      <c r="AB2374" s="1"/>
      <c r="AC2374" s="1"/>
      <c r="AD2374" s="1"/>
      <c r="AE2374" s="1"/>
      <c r="AF2374" s="1">
        <f t="shared" si="845"/>
        <v>7.608241679760569E-2</v>
      </c>
      <c r="AG2374" s="1"/>
      <c r="AH2374" s="1"/>
      <c r="AI2374" s="1"/>
      <c r="AJ2374" s="1"/>
      <c r="AK2374" s="1">
        <f t="shared" si="846"/>
        <v>0.29897919713472298</v>
      </c>
      <c r="AL2374" s="1"/>
      <c r="AM2374" s="1"/>
      <c r="AN2374" s="1"/>
      <c r="AO2374" s="1"/>
      <c r="AP2374" s="1">
        <f t="shared" si="839"/>
        <v>0</v>
      </c>
      <c r="AQ2374" s="1">
        <f t="shared" si="840"/>
        <v>683.75157052348789</v>
      </c>
      <c r="AR2374" s="1"/>
      <c r="AT2374">
        <f t="shared" si="841"/>
        <v>0</v>
      </c>
      <c r="AV2374">
        <f t="shared" si="842"/>
        <v>0</v>
      </c>
      <c r="AW2374">
        <f t="shared" si="843"/>
        <v>0</v>
      </c>
      <c r="AX2374">
        <f t="shared" si="844"/>
        <v>0</v>
      </c>
    </row>
    <row r="2375" spans="5:50" x14ac:dyDescent="0.35"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>
        <f t="shared" si="838"/>
        <v>252.230509749524</v>
      </c>
      <c r="W2375" s="1"/>
      <c r="X2375" s="1"/>
      <c r="Y2375" s="1"/>
      <c r="Z2375" s="1"/>
      <c r="AA2375" s="1"/>
      <c r="AB2375" s="1"/>
      <c r="AC2375" s="1"/>
      <c r="AD2375" s="1"/>
      <c r="AE2375" s="1"/>
      <c r="AF2375" s="1">
        <f t="shared" si="845"/>
        <v>7.608241679760569E-2</v>
      </c>
      <c r="AG2375" s="1"/>
      <c r="AH2375" s="1"/>
      <c r="AI2375" s="1"/>
      <c r="AJ2375" s="1"/>
      <c r="AK2375" s="1">
        <f t="shared" si="846"/>
        <v>0.29897919713472298</v>
      </c>
      <c r="AL2375" s="1"/>
      <c r="AM2375" s="1"/>
      <c r="AN2375" s="1"/>
      <c r="AO2375" s="1"/>
      <c r="AP2375" s="1">
        <f t="shared" si="839"/>
        <v>0</v>
      </c>
      <c r="AQ2375" s="1">
        <f t="shared" si="840"/>
        <v>683.75157052348789</v>
      </c>
      <c r="AR2375" s="1"/>
      <c r="AT2375">
        <f t="shared" si="841"/>
        <v>0</v>
      </c>
      <c r="AV2375">
        <f t="shared" si="842"/>
        <v>0</v>
      </c>
      <c r="AW2375">
        <f t="shared" si="843"/>
        <v>0</v>
      </c>
      <c r="AX2375">
        <f t="shared" si="844"/>
        <v>0</v>
      </c>
    </row>
    <row r="2376" spans="5:50" x14ac:dyDescent="0.35"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>
        <f t="shared" si="838"/>
        <v>252.230509749524</v>
      </c>
      <c r="W2376" s="1"/>
      <c r="X2376" s="1"/>
      <c r="Y2376" s="1"/>
      <c r="Z2376" s="1"/>
      <c r="AA2376" s="1"/>
      <c r="AB2376" s="1"/>
      <c r="AC2376" s="1"/>
      <c r="AD2376" s="1"/>
      <c r="AE2376" s="1"/>
      <c r="AF2376" s="1">
        <f t="shared" si="845"/>
        <v>7.608241679760569E-2</v>
      </c>
      <c r="AG2376" s="1"/>
      <c r="AH2376" s="1"/>
      <c r="AI2376" s="1"/>
      <c r="AJ2376" s="1"/>
      <c r="AK2376" s="1">
        <f t="shared" si="846"/>
        <v>0.29897919713472298</v>
      </c>
      <c r="AL2376" s="1"/>
      <c r="AM2376" s="1"/>
      <c r="AN2376" s="1"/>
      <c r="AO2376" s="1"/>
      <c r="AP2376" s="1">
        <f t="shared" si="839"/>
        <v>0</v>
      </c>
      <c r="AQ2376" s="1">
        <f t="shared" si="840"/>
        <v>683.75157052348789</v>
      </c>
      <c r="AR2376" s="1"/>
      <c r="AT2376">
        <f t="shared" si="841"/>
        <v>0</v>
      </c>
      <c r="AV2376">
        <f t="shared" si="842"/>
        <v>0</v>
      </c>
      <c r="AW2376">
        <f t="shared" si="843"/>
        <v>0</v>
      </c>
      <c r="AX2376">
        <f t="shared" si="844"/>
        <v>0</v>
      </c>
    </row>
    <row r="2377" spans="5:50" x14ac:dyDescent="0.35"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>
        <f t="shared" si="838"/>
        <v>252.230509749524</v>
      </c>
      <c r="W2377" s="1"/>
      <c r="X2377" s="1"/>
      <c r="Y2377" s="1"/>
      <c r="Z2377" s="1"/>
      <c r="AA2377" s="1"/>
      <c r="AB2377" s="1"/>
      <c r="AC2377" s="1"/>
      <c r="AD2377" s="1"/>
      <c r="AE2377" s="1"/>
      <c r="AF2377" s="1">
        <f t="shared" si="845"/>
        <v>7.608241679760569E-2</v>
      </c>
      <c r="AG2377" s="1"/>
      <c r="AH2377" s="1"/>
      <c r="AI2377" s="1"/>
      <c r="AJ2377" s="1"/>
      <c r="AK2377" s="1">
        <f t="shared" si="846"/>
        <v>0.29897919713472298</v>
      </c>
      <c r="AL2377" s="1"/>
      <c r="AM2377" s="1"/>
      <c r="AN2377" s="1"/>
      <c r="AO2377" s="1"/>
      <c r="AP2377" s="1">
        <f t="shared" si="839"/>
        <v>0</v>
      </c>
      <c r="AQ2377" s="1">
        <f t="shared" si="840"/>
        <v>683.75157052348789</v>
      </c>
      <c r="AR2377" s="1"/>
      <c r="AT2377">
        <f t="shared" si="841"/>
        <v>0</v>
      </c>
      <c r="AV2377">
        <f t="shared" si="842"/>
        <v>0</v>
      </c>
      <c r="AW2377">
        <f t="shared" si="843"/>
        <v>0</v>
      </c>
      <c r="AX2377">
        <f t="shared" si="844"/>
        <v>0</v>
      </c>
    </row>
    <row r="2378" spans="5:50" x14ac:dyDescent="0.35"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>
        <f t="shared" si="838"/>
        <v>252.230509749524</v>
      </c>
      <c r="W2378" s="1"/>
      <c r="X2378" s="1"/>
      <c r="Y2378" s="1"/>
      <c r="Z2378" s="1"/>
      <c r="AA2378" s="1"/>
      <c r="AB2378" s="1"/>
      <c r="AC2378" s="1"/>
      <c r="AD2378" s="1"/>
      <c r="AE2378" s="1"/>
      <c r="AF2378" s="1">
        <f t="shared" si="845"/>
        <v>7.608241679760569E-2</v>
      </c>
      <c r="AG2378" s="1"/>
      <c r="AH2378" s="1"/>
      <c r="AI2378" s="1"/>
      <c r="AJ2378" s="1"/>
      <c r="AK2378" s="1">
        <f t="shared" si="846"/>
        <v>0.29897919713472298</v>
      </c>
      <c r="AL2378" s="1"/>
      <c r="AM2378" s="1"/>
      <c r="AN2378" s="1"/>
      <c r="AO2378" s="1"/>
      <c r="AP2378" s="1">
        <f t="shared" si="839"/>
        <v>0</v>
      </c>
      <c r="AQ2378" s="1">
        <f t="shared" si="840"/>
        <v>683.75157052348789</v>
      </c>
      <c r="AR2378" s="1"/>
      <c r="AT2378">
        <f t="shared" si="841"/>
        <v>0</v>
      </c>
      <c r="AV2378">
        <f t="shared" si="842"/>
        <v>0</v>
      </c>
      <c r="AW2378">
        <f t="shared" si="843"/>
        <v>0</v>
      </c>
      <c r="AX2378">
        <f t="shared" si="844"/>
        <v>0</v>
      </c>
    </row>
    <row r="2379" spans="5:50" x14ac:dyDescent="0.35"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>
        <f t="shared" si="838"/>
        <v>252.230509749524</v>
      </c>
      <c r="W2379" s="1"/>
      <c r="X2379" s="1"/>
      <c r="Y2379" s="1"/>
      <c r="Z2379" s="1"/>
      <c r="AA2379" s="1"/>
      <c r="AB2379" s="1"/>
      <c r="AC2379" s="1"/>
      <c r="AD2379" s="1"/>
      <c r="AE2379" s="1"/>
      <c r="AF2379" s="1">
        <f t="shared" si="845"/>
        <v>7.608241679760569E-2</v>
      </c>
      <c r="AG2379" s="1"/>
      <c r="AH2379" s="1"/>
      <c r="AI2379" s="1"/>
      <c r="AJ2379" s="1"/>
      <c r="AK2379" s="1">
        <f t="shared" si="846"/>
        <v>0.29897919713472298</v>
      </c>
      <c r="AL2379" s="1"/>
      <c r="AM2379" s="1"/>
      <c r="AN2379" s="1"/>
      <c r="AO2379" s="1"/>
      <c r="AP2379" s="1">
        <f t="shared" si="839"/>
        <v>0</v>
      </c>
      <c r="AQ2379" s="1">
        <f t="shared" si="840"/>
        <v>683.75157052348789</v>
      </c>
      <c r="AR2379" s="1"/>
      <c r="AT2379">
        <f t="shared" si="841"/>
        <v>0</v>
      </c>
      <c r="AV2379">
        <f t="shared" si="842"/>
        <v>0</v>
      </c>
      <c r="AW2379">
        <f t="shared" si="843"/>
        <v>0</v>
      </c>
      <c r="AX2379">
        <f t="shared" si="844"/>
        <v>0</v>
      </c>
    </row>
    <row r="2380" spans="5:50" x14ac:dyDescent="0.35"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>
        <f t="shared" si="838"/>
        <v>252.230509749524</v>
      </c>
      <c r="W2380" s="1"/>
      <c r="X2380" s="1"/>
      <c r="Y2380" s="1"/>
      <c r="Z2380" s="1"/>
      <c r="AA2380" s="1"/>
      <c r="AB2380" s="1"/>
      <c r="AC2380" s="1"/>
      <c r="AD2380" s="1"/>
      <c r="AE2380" s="1"/>
      <c r="AF2380" s="1">
        <f t="shared" si="845"/>
        <v>7.608241679760569E-2</v>
      </c>
      <c r="AG2380" s="1"/>
      <c r="AH2380" s="1"/>
      <c r="AI2380" s="1"/>
      <c r="AJ2380" s="1"/>
      <c r="AK2380" s="1">
        <f t="shared" si="846"/>
        <v>0.29897919713472298</v>
      </c>
      <c r="AL2380" s="1"/>
      <c r="AM2380" s="1"/>
      <c r="AN2380" s="1"/>
      <c r="AO2380" s="1"/>
      <c r="AP2380" s="1">
        <f t="shared" si="839"/>
        <v>0</v>
      </c>
      <c r="AQ2380" s="1">
        <f t="shared" si="840"/>
        <v>683.75157052348789</v>
      </c>
      <c r="AR2380" s="1"/>
      <c r="AT2380">
        <f t="shared" si="841"/>
        <v>0</v>
      </c>
      <c r="AV2380">
        <f t="shared" si="842"/>
        <v>0</v>
      </c>
      <c r="AW2380">
        <f t="shared" si="843"/>
        <v>0</v>
      </c>
      <c r="AX2380">
        <f t="shared" si="844"/>
        <v>0</v>
      </c>
    </row>
    <row r="2381" spans="5:50" x14ac:dyDescent="0.35"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>
        <f t="shared" si="838"/>
        <v>252.230509749524</v>
      </c>
      <c r="W2381" s="1"/>
      <c r="X2381" s="1"/>
      <c r="Y2381" s="1"/>
      <c r="Z2381" s="1"/>
      <c r="AA2381" s="1"/>
      <c r="AB2381" s="1"/>
      <c r="AC2381" s="1"/>
      <c r="AD2381" s="1"/>
      <c r="AE2381" s="1"/>
      <c r="AF2381" s="1">
        <f t="shared" si="845"/>
        <v>7.608241679760569E-2</v>
      </c>
      <c r="AG2381" s="1"/>
      <c r="AH2381" s="1"/>
      <c r="AI2381" s="1"/>
      <c r="AJ2381" s="1"/>
      <c r="AK2381" s="1">
        <f t="shared" si="846"/>
        <v>0.29897919713472298</v>
      </c>
      <c r="AL2381" s="1"/>
      <c r="AM2381" s="1"/>
      <c r="AN2381" s="1"/>
      <c r="AO2381" s="1"/>
      <c r="AP2381" s="1">
        <f t="shared" si="839"/>
        <v>0</v>
      </c>
      <c r="AQ2381" s="1">
        <f t="shared" si="840"/>
        <v>683.75157052348789</v>
      </c>
      <c r="AR2381" s="1"/>
      <c r="AT2381">
        <f t="shared" si="841"/>
        <v>0</v>
      </c>
      <c r="AV2381">
        <f t="shared" si="842"/>
        <v>0</v>
      </c>
      <c r="AW2381">
        <f t="shared" si="843"/>
        <v>0</v>
      </c>
      <c r="AX2381">
        <f t="shared" si="844"/>
        <v>0</v>
      </c>
    </row>
    <row r="2382" spans="5:50" x14ac:dyDescent="0.35"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>
        <f t="shared" si="838"/>
        <v>252.230509749524</v>
      </c>
      <c r="W2382" s="1"/>
      <c r="X2382" s="1"/>
      <c r="Y2382" s="1"/>
      <c r="Z2382" s="1"/>
      <c r="AA2382" s="1"/>
      <c r="AB2382" s="1"/>
      <c r="AC2382" s="1"/>
      <c r="AD2382" s="1"/>
      <c r="AE2382" s="1"/>
      <c r="AF2382" s="1">
        <f t="shared" si="845"/>
        <v>7.608241679760569E-2</v>
      </c>
      <c r="AG2382" s="1"/>
      <c r="AH2382" s="1"/>
      <c r="AI2382" s="1"/>
      <c r="AJ2382" s="1"/>
      <c r="AK2382" s="1">
        <f t="shared" si="846"/>
        <v>0.29897919713472298</v>
      </c>
      <c r="AL2382" s="1"/>
      <c r="AM2382" s="1"/>
      <c r="AN2382" s="1"/>
      <c r="AO2382" s="1"/>
      <c r="AP2382" s="1">
        <f t="shared" si="839"/>
        <v>0</v>
      </c>
      <c r="AQ2382" s="1">
        <f t="shared" si="840"/>
        <v>683.75157052348789</v>
      </c>
      <c r="AR2382" s="1"/>
      <c r="AT2382">
        <f t="shared" si="841"/>
        <v>0</v>
      </c>
      <c r="AV2382">
        <f t="shared" si="842"/>
        <v>0</v>
      </c>
      <c r="AW2382">
        <f t="shared" si="843"/>
        <v>0</v>
      </c>
      <c r="AX2382">
        <f t="shared" si="844"/>
        <v>0</v>
      </c>
    </row>
    <row r="2383" spans="5:50" x14ac:dyDescent="0.35"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>
        <f t="shared" si="838"/>
        <v>252.230509749524</v>
      </c>
      <c r="W2383" s="1"/>
      <c r="X2383" s="1"/>
      <c r="Y2383" s="1"/>
      <c r="Z2383" s="1"/>
      <c r="AA2383" s="1"/>
      <c r="AB2383" s="1"/>
      <c r="AC2383" s="1"/>
      <c r="AD2383" s="1"/>
      <c r="AE2383" s="1"/>
      <c r="AF2383" s="1">
        <f t="shared" si="845"/>
        <v>7.608241679760569E-2</v>
      </c>
      <c r="AG2383" s="1"/>
      <c r="AH2383" s="1"/>
      <c r="AI2383" s="1"/>
      <c r="AJ2383" s="1"/>
      <c r="AK2383" s="1">
        <f t="shared" si="846"/>
        <v>0.29897919713472298</v>
      </c>
      <c r="AL2383" s="1"/>
      <c r="AM2383" s="1"/>
      <c r="AN2383" s="1"/>
      <c r="AO2383" s="1"/>
      <c r="AP2383" s="1">
        <f t="shared" si="839"/>
        <v>0</v>
      </c>
      <c r="AQ2383" s="1">
        <f t="shared" si="840"/>
        <v>683.75157052348789</v>
      </c>
      <c r="AR2383" s="1"/>
      <c r="AT2383">
        <f t="shared" si="841"/>
        <v>0</v>
      </c>
      <c r="AV2383">
        <f t="shared" si="842"/>
        <v>0</v>
      </c>
      <c r="AW2383">
        <f t="shared" si="843"/>
        <v>0</v>
      </c>
      <c r="AX2383">
        <f t="shared" si="844"/>
        <v>0</v>
      </c>
    </row>
    <row r="2384" spans="5:50" x14ac:dyDescent="0.35"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>
        <f t="shared" si="838"/>
        <v>252.230509749524</v>
      </c>
      <c r="W2384" s="1"/>
      <c r="X2384" s="1"/>
      <c r="Y2384" s="1"/>
      <c r="Z2384" s="1"/>
      <c r="AA2384" s="1"/>
      <c r="AB2384" s="1"/>
      <c r="AC2384" s="1"/>
      <c r="AD2384" s="1"/>
      <c r="AE2384" s="1"/>
      <c r="AF2384" s="1">
        <f t="shared" si="845"/>
        <v>7.608241679760569E-2</v>
      </c>
      <c r="AG2384" s="1"/>
      <c r="AH2384" s="1"/>
      <c r="AI2384" s="1"/>
      <c r="AJ2384" s="1"/>
      <c r="AK2384" s="1">
        <f t="shared" si="846"/>
        <v>0.29897919713472298</v>
      </c>
      <c r="AL2384" s="1"/>
      <c r="AM2384" s="1"/>
      <c r="AN2384" s="1"/>
      <c r="AO2384" s="1"/>
      <c r="AP2384" s="1">
        <f t="shared" si="839"/>
        <v>0</v>
      </c>
      <c r="AQ2384" s="1">
        <f t="shared" si="840"/>
        <v>683.75157052348789</v>
      </c>
      <c r="AR2384" s="1"/>
      <c r="AT2384">
        <f t="shared" si="841"/>
        <v>0</v>
      </c>
      <c r="AV2384">
        <f t="shared" si="842"/>
        <v>0</v>
      </c>
      <c r="AW2384">
        <f t="shared" si="843"/>
        <v>0</v>
      </c>
      <c r="AX2384">
        <f t="shared" si="844"/>
        <v>0</v>
      </c>
    </row>
    <row r="2385" spans="5:50" x14ac:dyDescent="0.35"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>
        <f t="shared" si="838"/>
        <v>252.230509749524</v>
      </c>
      <c r="W2385" s="1"/>
      <c r="X2385" s="1"/>
      <c r="Y2385" s="1"/>
      <c r="Z2385" s="1"/>
      <c r="AA2385" s="1"/>
      <c r="AB2385" s="1"/>
      <c r="AC2385" s="1"/>
      <c r="AD2385" s="1"/>
      <c r="AE2385" s="1"/>
      <c r="AF2385" s="1">
        <f t="shared" si="845"/>
        <v>7.608241679760569E-2</v>
      </c>
      <c r="AG2385" s="1"/>
      <c r="AH2385" s="1"/>
      <c r="AI2385" s="1"/>
      <c r="AJ2385" s="1"/>
      <c r="AK2385" s="1">
        <f t="shared" si="846"/>
        <v>0.29897919713472298</v>
      </c>
      <c r="AL2385" s="1"/>
      <c r="AM2385" s="1"/>
      <c r="AN2385" s="1"/>
      <c r="AO2385" s="1"/>
      <c r="AP2385" s="1">
        <f t="shared" si="839"/>
        <v>0</v>
      </c>
      <c r="AQ2385" s="1">
        <f t="shared" si="840"/>
        <v>683.75157052348789</v>
      </c>
      <c r="AR2385" s="1"/>
      <c r="AT2385">
        <f t="shared" si="841"/>
        <v>0</v>
      </c>
      <c r="AV2385">
        <f t="shared" si="842"/>
        <v>0</v>
      </c>
      <c r="AW2385">
        <f t="shared" si="843"/>
        <v>0</v>
      </c>
      <c r="AX2385">
        <f t="shared" si="844"/>
        <v>0</v>
      </c>
    </row>
    <row r="2386" spans="5:50" x14ac:dyDescent="0.35"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>
        <f t="shared" si="838"/>
        <v>252.230509749524</v>
      </c>
      <c r="W2386" s="1"/>
      <c r="X2386" s="1"/>
      <c r="Y2386" s="1"/>
      <c r="Z2386" s="1"/>
      <c r="AA2386" s="1"/>
      <c r="AB2386" s="1"/>
      <c r="AC2386" s="1"/>
      <c r="AD2386" s="1"/>
      <c r="AE2386" s="1"/>
      <c r="AF2386" s="1">
        <f t="shared" si="845"/>
        <v>7.608241679760569E-2</v>
      </c>
      <c r="AG2386" s="1"/>
      <c r="AH2386" s="1"/>
      <c r="AI2386" s="1"/>
      <c r="AJ2386" s="1"/>
      <c r="AK2386" s="1">
        <f t="shared" si="846"/>
        <v>0.29897919713472298</v>
      </c>
      <c r="AL2386" s="1"/>
      <c r="AM2386" s="1"/>
      <c r="AN2386" s="1"/>
      <c r="AO2386" s="1"/>
      <c r="AP2386" s="1">
        <f t="shared" si="839"/>
        <v>0</v>
      </c>
      <c r="AQ2386" s="1">
        <f t="shared" si="840"/>
        <v>683.75157052348789</v>
      </c>
      <c r="AR2386" s="1"/>
      <c r="AT2386">
        <f t="shared" si="841"/>
        <v>0</v>
      </c>
      <c r="AV2386">
        <f t="shared" si="842"/>
        <v>0</v>
      </c>
      <c r="AW2386">
        <f t="shared" si="843"/>
        <v>0</v>
      </c>
      <c r="AX2386">
        <f t="shared" si="844"/>
        <v>0</v>
      </c>
    </row>
    <row r="2387" spans="5:50" x14ac:dyDescent="0.35"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>
        <f t="shared" si="838"/>
        <v>252.230509749524</v>
      </c>
      <c r="W2387" s="1"/>
      <c r="X2387" s="1"/>
      <c r="Y2387" s="1"/>
      <c r="Z2387" s="1"/>
      <c r="AA2387" s="1"/>
      <c r="AB2387" s="1"/>
      <c r="AC2387" s="1"/>
      <c r="AD2387" s="1"/>
      <c r="AE2387" s="1"/>
      <c r="AF2387" s="1">
        <f t="shared" si="845"/>
        <v>7.608241679760569E-2</v>
      </c>
      <c r="AG2387" s="1"/>
      <c r="AH2387" s="1"/>
      <c r="AI2387" s="1"/>
      <c r="AJ2387" s="1"/>
      <c r="AK2387" s="1">
        <f t="shared" si="846"/>
        <v>0.29897919713472298</v>
      </c>
      <c r="AL2387" s="1"/>
      <c r="AM2387" s="1"/>
      <c r="AN2387" s="1"/>
      <c r="AO2387" s="1"/>
      <c r="AP2387" s="1">
        <f t="shared" si="839"/>
        <v>0</v>
      </c>
      <c r="AQ2387" s="1">
        <f t="shared" si="840"/>
        <v>683.75157052348789</v>
      </c>
      <c r="AR2387" s="1"/>
      <c r="AT2387">
        <f t="shared" si="841"/>
        <v>0</v>
      </c>
      <c r="AV2387">
        <f t="shared" si="842"/>
        <v>0</v>
      </c>
      <c r="AW2387">
        <f t="shared" si="843"/>
        <v>0</v>
      </c>
      <c r="AX2387">
        <f t="shared" si="844"/>
        <v>0</v>
      </c>
    </row>
    <row r="2388" spans="5:50" x14ac:dyDescent="0.35"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>
        <f t="shared" si="838"/>
        <v>252.230509749524</v>
      </c>
      <c r="W2388" s="1"/>
      <c r="X2388" s="1"/>
      <c r="Y2388" s="1"/>
      <c r="Z2388" s="1"/>
      <c r="AA2388" s="1"/>
      <c r="AB2388" s="1"/>
      <c r="AC2388" s="1"/>
      <c r="AD2388" s="1"/>
      <c r="AE2388" s="1"/>
      <c r="AF2388" s="1">
        <f t="shared" si="845"/>
        <v>7.608241679760569E-2</v>
      </c>
      <c r="AG2388" s="1"/>
      <c r="AH2388" s="1"/>
      <c r="AI2388" s="1"/>
      <c r="AJ2388" s="1"/>
      <c r="AK2388" s="1">
        <f t="shared" si="846"/>
        <v>0.29897919713472298</v>
      </c>
      <c r="AL2388" s="1"/>
      <c r="AM2388" s="1"/>
      <c r="AN2388" s="1"/>
      <c r="AO2388" s="1"/>
      <c r="AP2388" s="1">
        <f t="shared" si="839"/>
        <v>0</v>
      </c>
      <c r="AQ2388" s="1">
        <f t="shared" si="840"/>
        <v>683.75157052348789</v>
      </c>
      <c r="AR2388" s="1"/>
      <c r="AT2388">
        <f t="shared" si="841"/>
        <v>0</v>
      </c>
      <c r="AV2388">
        <f t="shared" si="842"/>
        <v>0</v>
      </c>
      <c r="AW2388">
        <f t="shared" si="843"/>
        <v>0</v>
      </c>
      <c r="AX2388">
        <f t="shared" si="844"/>
        <v>0</v>
      </c>
    </row>
    <row r="2389" spans="5:50" x14ac:dyDescent="0.35"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>
        <f t="shared" si="838"/>
        <v>252.230509749524</v>
      </c>
      <c r="W2389" s="1"/>
      <c r="X2389" s="1"/>
      <c r="Y2389" s="1"/>
      <c r="Z2389" s="1"/>
      <c r="AA2389" s="1"/>
      <c r="AB2389" s="1"/>
      <c r="AC2389" s="1"/>
      <c r="AD2389" s="1"/>
      <c r="AE2389" s="1"/>
      <c r="AF2389" s="1">
        <f t="shared" si="845"/>
        <v>7.608241679760569E-2</v>
      </c>
      <c r="AG2389" s="1"/>
      <c r="AH2389" s="1"/>
      <c r="AI2389" s="1"/>
      <c r="AJ2389" s="1"/>
      <c r="AK2389" s="1">
        <f t="shared" si="846"/>
        <v>0.29897919713472298</v>
      </c>
      <c r="AL2389" s="1"/>
      <c r="AM2389" s="1"/>
      <c r="AN2389" s="1"/>
      <c r="AO2389" s="1"/>
      <c r="AP2389" s="1">
        <f t="shared" si="839"/>
        <v>0</v>
      </c>
      <c r="AQ2389" s="1">
        <f t="shared" si="840"/>
        <v>683.75157052348789</v>
      </c>
      <c r="AR2389" s="1"/>
      <c r="AT2389">
        <f t="shared" si="841"/>
        <v>0</v>
      </c>
      <c r="AV2389">
        <f t="shared" si="842"/>
        <v>0</v>
      </c>
      <c r="AW2389">
        <f t="shared" si="843"/>
        <v>0</v>
      </c>
      <c r="AX2389">
        <f t="shared" si="844"/>
        <v>0</v>
      </c>
    </row>
    <row r="2390" spans="5:50" x14ac:dyDescent="0.35"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>
        <f t="shared" si="838"/>
        <v>252.230509749524</v>
      </c>
      <c r="W2390" s="1"/>
      <c r="X2390" s="1"/>
      <c r="Y2390" s="1"/>
      <c r="Z2390" s="1"/>
      <c r="AA2390" s="1"/>
      <c r="AB2390" s="1"/>
      <c r="AC2390" s="1"/>
      <c r="AD2390" s="1"/>
      <c r="AE2390" s="1"/>
      <c r="AF2390" s="1">
        <f t="shared" si="845"/>
        <v>7.608241679760569E-2</v>
      </c>
      <c r="AG2390" s="1"/>
      <c r="AH2390" s="1"/>
      <c r="AI2390" s="1"/>
      <c r="AJ2390" s="1"/>
      <c r="AK2390" s="1">
        <f t="shared" si="846"/>
        <v>0.29897919713472298</v>
      </c>
      <c r="AL2390" s="1"/>
      <c r="AM2390" s="1"/>
      <c r="AN2390" s="1"/>
      <c r="AO2390" s="1"/>
      <c r="AP2390" s="1">
        <f t="shared" si="839"/>
        <v>0</v>
      </c>
      <c r="AQ2390" s="1">
        <f t="shared" si="840"/>
        <v>683.75157052348789</v>
      </c>
      <c r="AR2390" s="1"/>
      <c r="AT2390">
        <f t="shared" si="841"/>
        <v>0</v>
      </c>
      <c r="AV2390">
        <f t="shared" si="842"/>
        <v>0</v>
      </c>
      <c r="AW2390">
        <f t="shared" si="843"/>
        <v>0</v>
      </c>
      <c r="AX2390">
        <f t="shared" si="844"/>
        <v>0</v>
      </c>
    </row>
    <row r="2391" spans="5:50" x14ac:dyDescent="0.35"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>
        <f t="shared" si="838"/>
        <v>252.230509749524</v>
      </c>
      <c r="W2391" s="1"/>
      <c r="X2391" s="1"/>
      <c r="Y2391" s="1"/>
      <c r="Z2391" s="1"/>
      <c r="AA2391" s="1"/>
      <c r="AB2391" s="1"/>
      <c r="AC2391" s="1"/>
      <c r="AD2391" s="1"/>
      <c r="AE2391" s="1"/>
      <c r="AF2391" s="1">
        <f t="shared" si="845"/>
        <v>7.608241679760569E-2</v>
      </c>
      <c r="AG2391" s="1"/>
      <c r="AH2391" s="1"/>
      <c r="AI2391" s="1"/>
      <c r="AJ2391" s="1"/>
      <c r="AK2391" s="1">
        <f t="shared" si="846"/>
        <v>0.29897919713472298</v>
      </c>
      <c r="AL2391" s="1"/>
      <c r="AM2391" s="1"/>
      <c r="AN2391" s="1"/>
      <c r="AO2391" s="1"/>
      <c r="AP2391" s="1">
        <f t="shared" si="839"/>
        <v>0</v>
      </c>
      <c r="AQ2391" s="1">
        <f t="shared" si="840"/>
        <v>683.75157052348789</v>
      </c>
      <c r="AR2391" s="1"/>
      <c r="AT2391">
        <f t="shared" si="841"/>
        <v>0</v>
      </c>
      <c r="AV2391">
        <f t="shared" si="842"/>
        <v>0</v>
      </c>
      <c r="AW2391">
        <f t="shared" si="843"/>
        <v>0</v>
      </c>
      <c r="AX2391">
        <f t="shared" si="844"/>
        <v>0</v>
      </c>
    </row>
    <row r="2392" spans="5:50" x14ac:dyDescent="0.35"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>
        <f t="shared" si="838"/>
        <v>252.230509749524</v>
      </c>
      <c r="W2392" s="1"/>
      <c r="X2392" s="1"/>
      <c r="Y2392" s="1"/>
      <c r="Z2392" s="1"/>
      <c r="AA2392" s="1"/>
      <c r="AB2392" s="1"/>
      <c r="AC2392" s="1"/>
      <c r="AD2392" s="1"/>
      <c r="AE2392" s="1"/>
      <c r="AF2392" s="1">
        <f t="shared" si="845"/>
        <v>7.608241679760569E-2</v>
      </c>
      <c r="AG2392" s="1"/>
      <c r="AH2392" s="1"/>
      <c r="AI2392" s="1"/>
      <c r="AJ2392" s="1"/>
      <c r="AK2392" s="1">
        <f t="shared" si="846"/>
        <v>0.29897919713472298</v>
      </c>
      <c r="AL2392" s="1"/>
      <c r="AM2392" s="1"/>
      <c r="AN2392" s="1"/>
      <c r="AO2392" s="1"/>
      <c r="AP2392" s="1">
        <f t="shared" si="839"/>
        <v>0</v>
      </c>
      <c r="AQ2392" s="1">
        <f t="shared" si="840"/>
        <v>683.75157052348789</v>
      </c>
      <c r="AR2392" s="1"/>
      <c r="AT2392">
        <f t="shared" si="841"/>
        <v>0</v>
      </c>
      <c r="AV2392">
        <f t="shared" si="842"/>
        <v>0</v>
      </c>
      <c r="AW2392">
        <f t="shared" si="843"/>
        <v>0</v>
      </c>
      <c r="AX2392">
        <f t="shared" si="844"/>
        <v>0</v>
      </c>
    </row>
    <row r="2393" spans="5:50" x14ac:dyDescent="0.35"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>
        <f t="shared" si="838"/>
        <v>252.230509749524</v>
      </c>
      <c r="W2393" s="1"/>
      <c r="X2393" s="1"/>
      <c r="Y2393" s="1"/>
      <c r="Z2393" s="1"/>
      <c r="AA2393" s="1"/>
      <c r="AB2393" s="1"/>
      <c r="AC2393" s="1"/>
      <c r="AD2393" s="1"/>
      <c r="AE2393" s="1"/>
      <c r="AF2393" s="1">
        <f t="shared" si="845"/>
        <v>7.608241679760569E-2</v>
      </c>
      <c r="AG2393" s="1"/>
      <c r="AH2393" s="1"/>
      <c r="AI2393" s="1"/>
      <c r="AJ2393" s="1"/>
      <c r="AK2393" s="1">
        <f t="shared" si="846"/>
        <v>0.29897919713472298</v>
      </c>
      <c r="AL2393" s="1"/>
      <c r="AM2393" s="1"/>
      <c r="AN2393" s="1"/>
      <c r="AO2393" s="1"/>
      <c r="AP2393" s="1">
        <f t="shared" si="839"/>
        <v>0</v>
      </c>
      <c r="AQ2393" s="1">
        <f t="shared" si="840"/>
        <v>683.75157052348789</v>
      </c>
      <c r="AR2393" s="1"/>
      <c r="AT2393">
        <f t="shared" si="841"/>
        <v>0</v>
      </c>
      <c r="AV2393">
        <f t="shared" si="842"/>
        <v>0</v>
      </c>
      <c r="AW2393">
        <f t="shared" si="843"/>
        <v>0</v>
      </c>
      <c r="AX2393">
        <f t="shared" si="844"/>
        <v>0</v>
      </c>
    </row>
    <row r="2394" spans="5:50" x14ac:dyDescent="0.35"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>
        <f t="shared" si="838"/>
        <v>252.230509749524</v>
      </c>
      <c r="W2394" s="1"/>
      <c r="X2394" s="1"/>
      <c r="Y2394" s="1"/>
      <c r="Z2394" s="1"/>
      <c r="AA2394" s="1"/>
      <c r="AB2394" s="1"/>
      <c r="AC2394" s="1"/>
      <c r="AD2394" s="1"/>
      <c r="AE2394" s="1"/>
      <c r="AF2394" s="1">
        <f t="shared" si="845"/>
        <v>7.608241679760569E-2</v>
      </c>
      <c r="AG2394" s="1"/>
      <c r="AH2394" s="1"/>
      <c r="AI2394" s="1"/>
      <c r="AJ2394" s="1"/>
      <c r="AK2394" s="1">
        <f t="shared" si="846"/>
        <v>0.29897919713472298</v>
      </c>
      <c r="AL2394" s="1"/>
      <c r="AM2394" s="1"/>
      <c r="AN2394" s="1"/>
      <c r="AO2394" s="1"/>
      <c r="AP2394" s="1">
        <f t="shared" si="839"/>
        <v>0</v>
      </c>
      <c r="AQ2394" s="1">
        <f t="shared" si="840"/>
        <v>683.75157052348789</v>
      </c>
      <c r="AR2394" s="1"/>
      <c r="AT2394">
        <f t="shared" si="841"/>
        <v>0</v>
      </c>
      <c r="AV2394">
        <f t="shared" si="842"/>
        <v>0</v>
      </c>
      <c r="AW2394">
        <f t="shared" si="843"/>
        <v>0</v>
      </c>
      <c r="AX2394">
        <f t="shared" si="844"/>
        <v>0</v>
      </c>
    </row>
    <row r="2395" spans="5:50" x14ac:dyDescent="0.35"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>
        <f t="shared" si="838"/>
        <v>252.230509749524</v>
      </c>
      <c r="W2395" s="1"/>
      <c r="X2395" s="1"/>
      <c r="Y2395" s="1"/>
      <c r="Z2395" s="1"/>
      <c r="AA2395" s="1"/>
      <c r="AB2395" s="1"/>
      <c r="AC2395" s="1"/>
      <c r="AD2395" s="1"/>
      <c r="AE2395" s="1"/>
      <c r="AF2395" s="1">
        <f t="shared" si="845"/>
        <v>7.608241679760569E-2</v>
      </c>
      <c r="AG2395" s="1"/>
      <c r="AH2395" s="1"/>
      <c r="AI2395" s="1"/>
      <c r="AJ2395" s="1"/>
      <c r="AK2395" s="1">
        <f t="shared" si="846"/>
        <v>0.29897919713472298</v>
      </c>
      <c r="AL2395" s="1"/>
      <c r="AM2395" s="1"/>
      <c r="AN2395" s="1"/>
      <c r="AO2395" s="1"/>
      <c r="AP2395" s="1">
        <f t="shared" si="839"/>
        <v>0</v>
      </c>
      <c r="AQ2395" s="1">
        <f t="shared" si="840"/>
        <v>683.75157052348789</v>
      </c>
      <c r="AR2395" s="1"/>
      <c r="AT2395">
        <f t="shared" si="841"/>
        <v>0</v>
      </c>
      <c r="AV2395">
        <f t="shared" si="842"/>
        <v>0</v>
      </c>
      <c r="AW2395">
        <f t="shared" si="843"/>
        <v>0</v>
      </c>
      <c r="AX2395">
        <f t="shared" si="844"/>
        <v>0</v>
      </c>
    </row>
    <row r="2396" spans="5:50" x14ac:dyDescent="0.35"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>
        <f t="shared" si="838"/>
        <v>252.230509749524</v>
      </c>
      <c r="W2396" s="1"/>
      <c r="X2396" s="1"/>
      <c r="Y2396" s="1"/>
      <c r="Z2396" s="1"/>
      <c r="AA2396" s="1"/>
      <c r="AB2396" s="1"/>
      <c r="AC2396" s="1"/>
      <c r="AD2396" s="1"/>
      <c r="AE2396" s="1"/>
      <c r="AF2396" s="1">
        <f t="shared" si="845"/>
        <v>7.608241679760569E-2</v>
      </c>
      <c r="AG2396" s="1"/>
      <c r="AH2396" s="1"/>
      <c r="AI2396" s="1"/>
      <c r="AJ2396" s="1"/>
      <c r="AK2396" s="1">
        <f t="shared" si="846"/>
        <v>0.29897919713472298</v>
      </c>
      <c r="AL2396" s="1"/>
      <c r="AM2396" s="1"/>
      <c r="AN2396" s="1"/>
      <c r="AO2396" s="1"/>
      <c r="AP2396" s="1">
        <f t="shared" si="839"/>
        <v>0</v>
      </c>
      <c r="AQ2396" s="1">
        <f t="shared" si="840"/>
        <v>683.75157052348789</v>
      </c>
      <c r="AR2396" s="1"/>
      <c r="AT2396">
        <f t="shared" si="841"/>
        <v>0</v>
      </c>
      <c r="AV2396">
        <f t="shared" si="842"/>
        <v>0</v>
      </c>
      <c r="AW2396">
        <f t="shared" si="843"/>
        <v>0</v>
      </c>
      <c r="AX2396">
        <f t="shared" si="844"/>
        <v>0</v>
      </c>
    </row>
    <row r="2397" spans="5:50" x14ac:dyDescent="0.35"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>
        <f t="shared" si="838"/>
        <v>252.230509749524</v>
      </c>
      <c r="W2397" s="1"/>
      <c r="X2397" s="1"/>
      <c r="Y2397" s="1"/>
      <c r="Z2397" s="1"/>
      <c r="AA2397" s="1"/>
      <c r="AB2397" s="1"/>
      <c r="AC2397" s="1"/>
      <c r="AD2397" s="1"/>
      <c r="AE2397" s="1"/>
      <c r="AF2397" s="1">
        <f t="shared" si="845"/>
        <v>7.608241679760569E-2</v>
      </c>
      <c r="AG2397" s="1"/>
      <c r="AH2397" s="1"/>
      <c r="AI2397" s="1"/>
      <c r="AJ2397" s="1"/>
      <c r="AK2397" s="1">
        <f t="shared" si="846"/>
        <v>0.29897919713472298</v>
      </c>
      <c r="AL2397" s="1"/>
      <c r="AM2397" s="1"/>
      <c r="AN2397" s="1"/>
      <c r="AO2397" s="1"/>
      <c r="AP2397" s="1">
        <f t="shared" si="839"/>
        <v>0</v>
      </c>
      <c r="AQ2397" s="1">
        <f t="shared" si="840"/>
        <v>683.75157052348789</v>
      </c>
      <c r="AR2397" s="1"/>
      <c r="AT2397">
        <f t="shared" si="841"/>
        <v>0</v>
      </c>
      <c r="AV2397">
        <f t="shared" si="842"/>
        <v>0</v>
      </c>
      <c r="AW2397">
        <f t="shared" si="843"/>
        <v>0</v>
      </c>
      <c r="AX2397">
        <f t="shared" si="844"/>
        <v>0</v>
      </c>
    </row>
    <row r="2398" spans="5:50" x14ac:dyDescent="0.35"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>
        <f t="shared" si="838"/>
        <v>252.230509749524</v>
      </c>
      <c r="W2398" s="1"/>
      <c r="X2398" s="1"/>
      <c r="Y2398" s="1"/>
      <c r="Z2398" s="1"/>
      <c r="AA2398" s="1"/>
      <c r="AB2398" s="1"/>
      <c r="AC2398" s="1"/>
      <c r="AD2398" s="1"/>
      <c r="AE2398" s="1"/>
      <c r="AF2398" s="1">
        <f t="shared" si="845"/>
        <v>7.608241679760569E-2</v>
      </c>
      <c r="AG2398" s="1"/>
      <c r="AH2398" s="1"/>
      <c r="AI2398" s="1"/>
      <c r="AJ2398" s="1"/>
      <c r="AK2398" s="1">
        <f t="shared" si="846"/>
        <v>0.29897919713472298</v>
      </c>
      <c r="AL2398" s="1"/>
      <c r="AM2398" s="1"/>
      <c r="AN2398" s="1"/>
      <c r="AO2398" s="1"/>
      <c r="AP2398" s="1">
        <f t="shared" si="839"/>
        <v>0</v>
      </c>
      <c r="AQ2398" s="1">
        <f t="shared" si="840"/>
        <v>683.75157052348789</v>
      </c>
      <c r="AR2398" s="1"/>
      <c r="AT2398">
        <f t="shared" si="841"/>
        <v>0</v>
      </c>
      <c r="AV2398">
        <f t="shared" si="842"/>
        <v>0</v>
      </c>
      <c r="AW2398">
        <f t="shared" si="843"/>
        <v>0</v>
      </c>
      <c r="AX2398">
        <f t="shared" si="844"/>
        <v>0</v>
      </c>
    </row>
    <row r="2399" spans="5:50" x14ac:dyDescent="0.35"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>
        <f t="shared" si="838"/>
        <v>252.230509749524</v>
      </c>
      <c r="W2399" s="1"/>
      <c r="X2399" s="1"/>
      <c r="Y2399" s="1"/>
      <c r="Z2399" s="1"/>
      <c r="AA2399" s="1"/>
      <c r="AB2399" s="1"/>
      <c r="AC2399" s="1"/>
      <c r="AD2399" s="1"/>
      <c r="AE2399" s="1"/>
      <c r="AF2399" s="1">
        <f t="shared" si="845"/>
        <v>7.608241679760569E-2</v>
      </c>
      <c r="AG2399" s="1"/>
      <c r="AH2399" s="1"/>
      <c r="AI2399" s="1"/>
      <c r="AJ2399" s="1"/>
      <c r="AK2399" s="1">
        <f t="shared" si="846"/>
        <v>0.29897919713472298</v>
      </c>
      <c r="AL2399" s="1"/>
      <c r="AM2399" s="1"/>
      <c r="AN2399" s="1"/>
      <c r="AO2399" s="1"/>
      <c r="AP2399" s="1">
        <f t="shared" si="839"/>
        <v>0</v>
      </c>
      <c r="AQ2399" s="1">
        <f t="shared" si="840"/>
        <v>683.75157052348789</v>
      </c>
      <c r="AR2399" s="1"/>
      <c r="AT2399">
        <f t="shared" si="841"/>
        <v>0</v>
      </c>
      <c r="AV2399">
        <f t="shared" si="842"/>
        <v>0</v>
      </c>
      <c r="AW2399">
        <f t="shared" si="843"/>
        <v>0</v>
      </c>
      <c r="AX2399">
        <f t="shared" si="844"/>
        <v>0</v>
      </c>
    </row>
    <row r="2400" spans="5:50" x14ac:dyDescent="0.35"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>
        <f t="shared" si="838"/>
        <v>252.230509749524</v>
      </c>
      <c r="W2400" s="1"/>
      <c r="X2400" s="1"/>
      <c r="Y2400" s="1"/>
      <c r="Z2400" s="1"/>
      <c r="AA2400" s="1"/>
      <c r="AB2400" s="1"/>
      <c r="AC2400" s="1"/>
      <c r="AD2400" s="1"/>
      <c r="AE2400" s="1"/>
      <c r="AF2400" s="1">
        <f t="shared" si="845"/>
        <v>7.608241679760569E-2</v>
      </c>
      <c r="AG2400" s="1"/>
      <c r="AH2400" s="1"/>
      <c r="AI2400" s="1"/>
      <c r="AJ2400" s="1"/>
      <c r="AK2400" s="1">
        <f t="shared" si="846"/>
        <v>0.29897919713472298</v>
      </c>
      <c r="AL2400" s="1"/>
      <c r="AM2400" s="1"/>
      <c r="AN2400" s="1"/>
      <c r="AO2400" s="1"/>
      <c r="AP2400" s="1">
        <f t="shared" si="839"/>
        <v>0</v>
      </c>
      <c r="AQ2400" s="1">
        <f t="shared" si="840"/>
        <v>683.75157052348789</v>
      </c>
      <c r="AR2400" s="1"/>
      <c r="AT2400">
        <f t="shared" si="841"/>
        <v>0</v>
      </c>
      <c r="AV2400">
        <f t="shared" si="842"/>
        <v>0</v>
      </c>
      <c r="AW2400">
        <f t="shared" si="843"/>
        <v>0</v>
      </c>
      <c r="AX2400">
        <f t="shared" si="844"/>
        <v>0</v>
      </c>
    </row>
    <row r="2401" spans="5:50" x14ac:dyDescent="0.35"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>
        <f t="shared" si="838"/>
        <v>252.230509749524</v>
      </c>
      <c r="W2401" s="1"/>
      <c r="X2401" s="1"/>
      <c r="Y2401" s="1"/>
      <c r="Z2401" s="1"/>
      <c r="AA2401" s="1"/>
      <c r="AB2401" s="1"/>
      <c r="AC2401" s="1"/>
      <c r="AD2401" s="1"/>
      <c r="AE2401" s="1"/>
      <c r="AF2401" s="1">
        <f t="shared" si="845"/>
        <v>7.608241679760569E-2</v>
      </c>
      <c r="AG2401" s="1"/>
      <c r="AH2401" s="1"/>
      <c r="AI2401" s="1"/>
      <c r="AJ2401" s="1"/>
      <c r="AK2401" s="1">
        <f t="shared" si="846"/>
        <v>0.29897919713472298</v>
      </c>
      <c r="AL2401" s="1"/>
      <c r="AM2401" s="1"/>
      <c r="AN2401" s="1"/>
      <c r="AO2401" s="1"/>
      <c r="AP2401" s="1">
        <f t="shared" si="839"/>
        <v>0</v>
      </c>
      <c r="AQ2401" s="1">
        <f t="shared" si="840"/>
        <v>683.75157052348789</v>
      </c>
      <c r="AR2401" s="1"/>
      <c r="AT2401">
        <f t="shared" si="841"/>
        <v>0</v>
      </c>
      <c r="AV2401">
        <f t="shared" si="842"/>
        <v>0</v>
      </c>
      <c r="AW2401">
        <f t="shared" si="843"/>
        <v>0</v>
      </c>
      <c r="AX2401">
        <f t="shared" si="844"/>
        <v>0</v>
      </c>
    </row>
    <row r="2402" spans="5:50" x14ac:dyDescent="0.35"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>
        <f t="shared" si="838"/>
        <v>252.230509749524</v>
      </c>
      <c r="W2402" s="1"/>
      <c r="X2402" s="1"/>
      <c r="Y2402" s="1"/>
      <c r="Z2402" s="1"/>
      <c r="AA2402" s="1"/>
      <c r="AB2402" s="1"/>
      <c r="AC2402" s="1"/>
      <c r="AD2402" s="1"/>
      <c r="AE2402" s="1"/>
      <c r="AF2402" s="1">
        <f t="shared" si="845"/>
        <v>7.608241679760569E-2</v>
      </c>
      <c r="AG2402" s="1"/>
      <c r="AH2402" s="1"/>
      <c r="AI2402" s="1"/>
      <c r="AJ2402" s="1"/>
      <c r="AK2402" s="1">
        <f t="shared" si="846"/>
        <v>0.29897919713472298</v>
      </c>
      <c r="AL2402" s="1"/>
      <c r="AM2402" s="1"/>
      <c r="AN2402" s="1"/>
      <c r="AO2402" s="1"/>
      <c r="AP2402" s="1">
        <f t="shared" si="839"/>
        <v>0</v>
      </c>
      <c r="AQ2402" s="1">
        <f t="shared" si="840"/>
        <v>683.75157052348789</v>
      </c>
      <c r="AR2402" s="1"/>
      <c r="AT2402">
        <f t="shared" si="841"/>
        <v>0</v>
      </c>
      <c r="AV2402">
        <f t="shared" si="842"/>
        <v>0</v>
      </c>
      <c r="AW2402">
        <f t="shared" si="843"/>
        <v>0</v>
      </c>
      <c r="AX2402">
        <f t="shared" si="844"/>
        <v>0</v>
      </c>
    </row>
    <row r="2403" spans="5:50" x14ac:dyDescent="0.35"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>
        <f t="shared" si="838"/>
        <v>252.230509749524</v>
      </c>
      <c r="W2403" s="1"/>
      <c r="X2403" s="1"/>
      <c r="Y2403" s="1"/>
      <c r="Z2403" s="1"/>
      <c r="AA2403" s="1"/>
      <c r="AB2403" s="1"/>
      <c r="AC2403" s="1"/>
      <c r="AD2403" s="1"/>
      <c r="AE2403" s="1"/>
      <c r="AF2403" s="1">
        <f t="shared" si="845"/>
        <v>7.608241679760569E-2</v>
      </c>
      <c r="AG2403" s="1"/>
      <c r="AH2403" s="1"/>
      <c r="AI2403" s="1"/>
      <c r="AJ2403" s="1"/>
      <c r="AK2403" s="1">
        <f t="shared" si="846"/>
        <v>0.29897919713472298</v>
      </c>
      <c r="AL2403" s="1"/>
      <c r="AM2403" s="1"/>
      <c r="AN2403" s="1"/>
      <c r="AO2403" s="1"/>
      <c r="AP2403" s="1">
        <f t="shared" si="839"/>
        <v>0</v>
      </c>
      <c r="AQ2403" s="1">
        <f t="shared" si="840"/>
        <v>683.75157052348789</v>
      </c>
      <c r="AR2403" s="1"/>
      <c r="AT2403">
        <f t="shared" si="841"/>
        <v>0</v>
      </c>
      <c r="AV2403">
        <f t="shared" si="842"/>
        <v>0</v>
      </c>
      <c r="AW2403">
        <f t="shared" si="843"/>
        <v>0</v>
      </c>
      <c r="AX2403">
        <f t="shared" si="844"/>
        <v>0</v>
      </c>
    </row>
    <row r="2404" spans="5:50" x14ac:dyDescent="0.35"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>
        <f t="shared" ref="V2404:V2467" si="847">MAX(0.3*$B$7, $B$7*(1 - $B$30*LN(1 + X2404))) + AJ2404</f>
        <v>252.230509749524</v>
      </c>
      <c r="W2404" s="1"/>
      <c r="X2404" s="1"/>
      <c r="Y2404" s="1"/>
      <c r="Z2404" s="1"/>
      <c r="AA2404" s="1"/>
      <c r="AB2404" s="1"/>
      <c r="AC2404" s="1"/>
      <c r="AD2404" s="1"/>
      <c r="AE2404" s="1"/>
      <c r="AF2404" s="1">
        <f t="shared" si="845"/>
        <v>7.608241679760569E-2</v>
      </c>
      <c r="AG2404" s="1"/>
      <c r="AH2404" s="1"/>
      <c r="AI2404" s="1"/>
      <c r="AJ2404" s="1"/>
      <c r="AK2404" s="1">
        <f t="shared" si="846"/>
        <v>0.29897919713472298</v>
      </c>
      <c r="AL2404" s="1"/>
      <c r="AM2404" s="1"/>
      <c r="AN2404" s="1"/>
      <c r="AO2404" s="1"/>
      <c r="AP2404" s="1">
        <f t="shared" ref="AP2404:AP2467" si="848">W2404*B$49*N2404</f>
        <v>0</v>
      </c>
      <c r="AQ2404" s="1">
        <f t="shared" ref="AQ2404:AQ2467" si="849">B$9*(AF2403/B$51)*(1 - B$31*MIN(1,U2404))</f>
        <v>683.75157052348789</v>
      </c>
      <c r="AR2404" s="1"/>
      <c r="AT2404">
        <f t="shared" ref="AT2404:AT2467" si="850">AP2404*B$50</f>
        <v>0</v>
      </c>
      <c r="AV2404">
        <f t="shared" ref="AV2404:AV2467" si="851">AT2404*Y2404</f>
        <v>0</v>
      </c>
      <c r="AW2404">
        <f t="shared" ref="AW2404:AW2467" si="852">AR2404*B$52+AV2404*B$53</f>
        <v>0</v>
      </c>
      <c r="AX2404">
        <f t="shared" ref="AX2404:AX2467" si="853">AX2403+AW2403*B$3</f>
        <v>0</v>
      </c>
    </row>
    <row r="2405" spans="5:50" x14ac:dyDescent="0.35"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>
        <f t="shared" si="847"/>
        <v>252.230509749524</v>
      </c>
      <c r="W2405" s="1"/>
      <c r="X2405" s="1"/>
      <c r="Y2405" s="1"/>
      <c r="Z2405" s="1"/>
      <c r="AA2405" s="1"/>
      <c r="AB2405" s="1"/>
      <c r="AC2405" s="1"/>
      <c r="AD2405" s="1"/>
      <c r="AE2405" s="1"/>
      <c r="AF2405" s="1">
        <f t="shared" si="845"/>
        <v>7.608241679760569E-2</v>
      </c>
      <c r="AG2405" s="1"/>
      <c r="AH2405" s="1"/>
      <c r="AI2405" s="1"/>
      <c r="AJ2405" s="1"/>
      <c r="AK2405" s="1">
        <f t="shared" si="846"/>
        <v>0.29897919713472298</v>
      </c>
      <c r="AL2405" s="1"/>
      <c r="AM2405" s="1"/>
      <c r="AN2405" s="1"/>
      <c r="AO2405" s="1"/>
      <c r="AP2405" s="1">
        <f t="shared" si="848"/>
        <v>0</v>
      </c>
      <c r="AQ2405" s="1">
        <f t="shared" si="849"/>
        <v>683.75157052348789</v>
      </c>
      <c r="AR2405" s="1"/>
      <c r="AT2405">
        <f t="shared" si="850"/>
        <v>0</v>
      </c>
      <c r="AV2405">
        <f t="shared" si="851"/>
        <v>0</v>
      </c>
      <c r="AW2405">
        <f t="shared" si="852"/>
        <v>0</v>
      </c>
      <c r="AX2405">
        <f t="shared" si="853"/>
        <v>0</v>
      </c>
    </row>
    <row r="2406" spans="5:50" x14ac:dyDescent="0.35"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>
        <f t="shared" si="847"/>
        <v>252.230509749524</v>
      </c>
      <c r="W2406" s="1"/>
      <c r="X2406" s="1"/>
      <c r="Y2406" s="1"/>
      <c r="Z2406" s="1"/>
      <c r="AA2406" s="1"/>
      <c r="AB2406" s="1"/>
      <c r="AC2406" s="1"/>
      <c r="AD2406" s="1"/>
      <c r="AE2406" s="1"/>
      <c r="AF2406" s="1">
        <f t="shared" si="845"/>
        <v>7.608241679760569E-2</v>
      </c>
      <c r="AG2406" s="1"/>
      <c r="AH2406" s="1"/>
      <c r="AI2406" s="1"/>
      <c r="AJ2406" s="1"/>
      <c r="AK2406" s="1">
        <f t="shared" si="846"/>
        <v>0.29897919713472298</v>
      </c>
      <c r="AL2406" s="1"/>
      <c r="AM2406" s="1"/>
      <c r="AN2406" s="1"/>
      <c r="AO2406" s="1"/>
      <c r="AP2406" s="1">
        <f t="shared" si="848"/>
        <v>0</v>
      </c>
      <c r="AQ2406" s="1">
        <f t="shared" si="849"/>
        <v>683.75157052348789</v>
      </c>
      <c r="AR2406" s="1"/>
      <c r="AT2406">
        <f t="shared" si="850"/>
        <v>0</v>
      </c>
      <c r="AV2406">
        <f t="shared" si="851"/>
        <v>0</v>
      </c>
      <c r="AW2406">
        <f t="shared" si="852"/>
        <v>0</v>
      </c>
      <c r="AX2406">
        <f t="shared" si="853"/>
        <v>0</v>
      </c>
    </row>
    <row r="2407" spans="5:50" x14ac:dyDescent="0.35"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>
        <f t="shared" si="847"/>
        <v>252.230509749524</v>
      </c>
      <c r="W2407" s="1"/>
      <c r="X2407" s="1"/>
      <c r="Y2407" s="1"/>
      <c r="Z2407" s="1"/>
      <c r="AA2407" s="1"/>
      <c r="AB2407" s="1"/>
      <c r="AC2407" s="1"/>
      <c r="AD2407" s="1"/>
      <c r="AE2407" s="1"/>
      <c r="AF2407" s="1">
        <f t="shared" si="845"/>
        <v>7.608241679760569E-2</v>
      </c>
      <c r="AG2407" s="1"/>
      <c r="AH2407" s="1"/>
      <c r="AI2407" s="1"/>
      <c r="AJ2407" s="1"/>
      <c r="AK2407" s="1">
        <f t="shared" si="846"/>
        <v>0.29897919713472298</v>
      </c>
      <c r="AL2407" s="1"/>
      <c r="AM2407" s="1"/>
      <c r="AN2407" s="1"/>
      <c r="AO2407" s="1"/>
      <c r="AP2407" s="1">
        <f t="shared" si="848"/>
        <v>0</v>
      </c>
      <c r="AQ2407" s="1">
        <f t="shared" si="849"/>
        <v>683.75157052348789</v>
      </c>
      <c r="AR2407" s="1"/>
      <c r="AT2407">
        <f t="shared" si="850"/>
        <v>0</v>
      </c>
      <c r="AV2407">
        <f t="shared" si="851"/>
        <v>0</v>
      </c>
      <c r="AW2407">
        <f t="shared" si="852"/>
        <v>0</v>
      </c>
      <c r="AX2407">
        <f t="shared" si="853"/>
        <v>0</v>
      </c>
    </row>
    <row r="2408" spans="5:50" x14ac:dyDescent="0.35"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>
        <f t="shared" si="847"/>
        <v>252.230509749524</v>
      </c>
      <c r="W2408" s="1"/>
      <c r="X2408" s="1"/>
      <c r="Y2408" s="1"/>
      <c r="Z2408" s="1"/>
      <c r="AA2408" s="1"/>
      <c r="AB2408" s="1"/>
      <c r="AC2408" s="1"/>
      <c r="AD2408" s="1"/>
      <c r="AE2408" s="1"/>
      <c r="AF2408" s="1">
        <f t="shared" si="845"/>
        <v>7.608241679760569E-2</v>
      </c>
      <c r="AG2408" s="1"/>
      <c r="AH2408" s="1"/>
      <c r="AI2408" s="1"/>
      <c r="AJ2408" s="1"/>
      <c r="AK2408" s="1">
        <f t="shared" si="846"/>
        <v>0.29897919713472298</v>
      </c>
      <c r="AL2408" s="1"/>
      <c r="AM2408" s="1"/>
      <c r="AN2408" s="1"/>
      <c r="AO2408" s="1"/>
      <c r="AP2408" s="1">
        <f t="shared" si="848"/>
        <v>0</v>
      </c>
      <c r="AQ2408" s="1">
        <f t="shared" si="849"/>
        <v>683.75157052348789</v>
      </c>
      <c r="AR2408" s="1"/>
      <c r="AT2408">
        <f t="shared" si="850"/>
        <v>0</v>
      </c>
      <c r="AV2408">
        <f t="shared" si="851"/>
        <v>0</v>
      </c>
      <c r="AW2408">
        <f t="shared" si="852"/>
        <v>0</v>
      </c>
      <c r="AX2408">
        <f t="shared" si="853"/>
        <v>0</v>
      </c>
    </row>
    <row r="2409" spans="5:50" x14ac:dyDescent="0.35"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>
        <f t="shared" si="847"/>
        <v>252.230509749524</v>
      </c>
      <c r="W2409" s="1"/>
      <c r="X2409" s="1"/>
      <c r="Y2409" s="1"/>
      <c r="Z2409" s="1"/>
      <c r="AA2409" s="1"/>
      <c r="AB2409" s="1"/>
      <c r="AC2409" s="1"/>
      <c r="AD2409" s="1"/>
      <c r="AE2409" s="1"/>
      <c r="AF2409" s="1">
        <f t="shared" si="845"/>
        <v>7.608241679760569E-2</v>
      </c>
      <c r="AG2409" s="1"/>
      <c r="AH2409" s="1"/>
      <c r="AI2409" s="1"/>
      <c r="AJ2409" s="1"/>
      <c r="AK2409" s="1">
        <f t="shared" si="846"/>
        <v>0.29897919713472298</v>
      </c>
      <c r="AL2409" s="1"/>
      <c r="AM2409" s="1"/>
      <c r="AN2409" s="1"/>
      <c r="AO2409" s="1"/>
      <c r="AP2409" s="1">
        <f t="shared" si="848"/>
        <v>0</v>
      </c>
      <c r="AQ2409" s="1">
        <f t="shared" si="849"/>
        <v>683.75157052348789</v>
      </c>
      <c r="AR2409" s="1"/>
      <c r="AT2409">
        <f t="shared" si="850"/>
        <v>0</v>
      </c>
      <c r="AV2409">
        <f t="shared" si="851"/>
        <v>0</v>
      </c>
      <c r="AW2409">
        <f t="shared" si="852"/>
        <v>0</v>
      </c>
      <c r="AX2409">
        <f t="shared" si="853"/>
        <v>0</v>
      </c>
    </row>
    <row r="2410" spans="5:50" x14ac:dyDescent="0.35"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>
        <f t="shared" si="847"/>
        <v>252.230509749524</v>
      </c>
      <c r="W2410" s="1"/>
      <c r="X2410" s="1"/>
      <c r="Y2410" s="1"/>
      <c r="Z2410" s="1"/>
      <c r="AA2410" s="1"/>
      <c r="AB2410" s="1"/>
      <c r="AC2410" s="1"/>
      <c r="AD2410" s="1"/>
      <c r="AE2410" s="1"/>
      <c r="AF2410" s="1">
        <f t="shared" si="845"/>
        <v>7.608241679760569E-2</v>
      </c>
      <c r="AG2410" s="1"/>
      <c r="AH2410" s="1"/>
      <c r="AI2410" s="1"/>
      <c r="AJ2410" s="1"/>
      <c r="AK2410" s="1">
        <f t="shared" si="846"/>
        <v>0.29897919713472298</v>
      </c>
      <c r="AL2410" s="1"/>
      <c r="AM2410" s="1"/>
      <c r="AN2410" s="1"/>
      <c r="AO2410" s="1"/>
      <c r="AP2410" s="1">
        <f t="shared" si="848"/>
        <v>0</v>
      </c>
      <c r="AQ2410" s="1">
        <f t="shared" si="849"/>
        <v>683.75157052348789</v>
      </c>
      <c r="AR2410" s="1"/>
      <c r="AT2410">
        <f t="shared" si="850"/>
        <v>0</v>
      </c>
      <c r="AV2410">
        <f t="shared" si="851"/>
        <v>0</v>
      </c>
      <c r="AW2410">
        <f t="shared" si="852"/>
        <v>0</v>
      </c>
      <c r="AX2410">
        <f t="shared" si="853"/>
        <v>0</v>
      </c>
    </row>
    <row r="2411" spans="5:50" x14ac:dyDescent="0.35"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>
        <f t="shared" si="847"/>
        <v>252.230509749524</v>
      </c>
      <c r="W2411" s="1"/>
      <c r="X2411" s="1"/>
      <c r="Y2411" s="1"/>
      <c r="Z2411" s="1"/>
      <c r="AA2411" s="1"/>
      <c r="AB2411" s="1"/>
      <c r="AC2411" s="1"/>
      <c r="AD2411" s="1"/>
      <c r="AE2411" s="1"/>
      <c r="AF2411" s="1">
        <f t="shared" si="845"/>
        <v>7.608241679760569E-2</v>
      </c>
      <c r="AG2411" s="1"/>
      <c r="AH2411" s="1"/>
      <c r="AI2411" s="1"/>
      <c r="AJ2411" s="1"/>
      <c r="AK2411" s="1">
        <f t="shared" si="846"/>
        <v>0.29897919713472298</v>
      </c>
      <c r="AL2411" s="1"/>
      <c r="AM2411" s="1"/>
      <c r="AN2411" s="1"/>
      <c r="AO2411" s="1"/>
      <c r="AP2411" s="1">
        <f t="shared" si="848"/>
        <v>0</v>
      </c>
      <c r="AQ2411" s="1">
        <f t="shared" si="849"/>
        <v>683.75157052348789</v>
      </c>
      <c r="AR2411" s="1"/>
      <c r="AT2411">
        <f t="shared" si="850"/>
        <v>0</v>
      </c>
      <c r="AV2411">
        <f t="shared" si="851"/>
        <v>0</v>
      </c>
      <c r="AW2411">
        <f t="shared" si="852"/>
        <v>0</v>
      </c>
      <c r="AX2411">
        <f t="shared" si="853"/>
        <v>0</v>
      </c>
    </row>
    <row r="2412" spans="5:50" x14ac:dyDescent="0.35"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>
        <f t="shared" si="847"/>
        <v>252.230509749524</v>
      </c>
      <c r="W2412" s="1"/>
      <c r="X2412" s="1"/>
      <c r="Y2412" s="1"/>
      <c r="Z2412" s="1"/>
      <c r="AA2412" s="1"/>
      <c r="AB2412" s="1"/>
      <c r="AC2412" s="1"/>
      <c r="AD2412" s="1"/>
      <c r="AE2412" s="1"/>
      <c r="AF2412" s="1">
        <f t="shared" si="845"/>
        <v>7.608241679760569E-2</v>
      </c>
      <c r="AG2412" s="1"/>
      <c r="AH2412" s="1"/>
      <c r="AI2412" s="1"/>
      <c r="AJ2412" s="1"/>
      <c r="AK2412" s="1">
        <f t="shared" si="846"/>
        <v>0.29897919713472298</v>
      </c>
      <c r="AL2412" s="1"/>
      <c r="AM2412" s="1"/>
      <c r="AN2412" s="1"/>
      <c r="AO2412" s="1"/>
      <c r="AP2412" s="1">
        <f t="shared" si="848"/>
        <v>0</v>
      </c>
      <c r="AQ2412" s="1">
        <f t="shared" si="849"/>
        <v>683.75157052348789</v>
      </c>
      <c r="AR2412" s="1"/>
      <c r="AT2412">
        <f t="shared" si="850"/>
        <v>0</v>
      </c>
      <c r="AV2412">
        <f t="shared" si="851"/>
        <v>0</v>
      </c>
      <c r="AW2412">
        <f t="shared" si="852"/>
        <v>0</v>
      </c>
      <c r="AX2412">
        <f t="shared" si="853"/>
        <v>0</v>
      </c>
    </row>
    <row r="2413" spans="5:50" x14ac:dyDescent="0.35"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>
        <f t="shared" si="847"/>
        <v>252.230509749524</v>
      </c>
      <c r="W2413" s="1"/>
      <c r="X2413" s="1"/>
      <c r="Y2413" s="1"/>
      <c r="Z2413" s="1"/>
      <c r="AA2413" s="1"/>
      <c r="AB2413" s="1"/>
      <c r="AC2413" s="1"/>
      <c r="AD2413" s="1"/>
      <c r="AE2413" s="1"/>
      <c r="AF2413" s="1">
        <f t="shared" si="845"/>
        <v>7.608241679760569E-2</v>
      </c>
      <c r="AG2413" s="1"/>
      <c r="AH2413" s="1"/>
      <c r="AI2413" s="1"/>
      <c r="AJ2413" s="1"/>
      <c r="AK2413" s="1">
        <f t="shared" si="846"/>
        <v>0.29897919713472298</v>
      </c>
      <c r="AL2413" s="1"/>
      <c r="AM2413" s="1"/>
      <c r="AN2413" s="1"/>
      <c r="AO2413" s="1"/>
      <c r="AP2413" s="1">
        <f t="shared" si="848"/>
        <v>0</v>
      </c>
      <c r="AQ2413" s="1">
        <f t="shared" si="849"/>
        <v>683.75157052348789</v>
      </c>
      <c r="AR2413" s="1"/>
      <c r="AT2413">
        <f t="shared" si="850"/>
        <v>0</v>
      </c>
      <c r="AV2413">
        <f t="shared" si="851"/>
        <v>0</v>
      </c>
      <c r="AW2413">
        <f t="shared" si="852"/>
        <v>0</v>
      </c>
      <c r="AX2413">
        <f t="shared" si="853"/>
        <v>0</v>
      </c>
    </row>
    <row r="2414" spans="5:50" x14ac:dyDescent="0.35"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>
        <f t="shared" si="847"/>
        <v>252.230509749524</v>
      </c>
      <c r="W2414" s="1"/>
      <c r="X2414" s="1"/>
      <c r="Y2414" s="1"/>
      <c r="Z2414" s="1"/>
      <c r="AA2414" s="1"/>
      <c r="AB2414" s="1"/>
      <c r="AC2414" s="1"/>
      <c r="AD2414" s="1"/>
      <c r="AE2414" s="1"/>
      <c r="AF2414" s="1">
        <f t="shared" si="845"/>
        <v>7.608241679760569E-2</v>
      </c>
      <c r="AG2414" s="1"/>
      <c r="AH2414" s="1"/>
      <c r="AI2414" s="1"/>
      <c r="AJ2414" s="1"/>
      <c r="AK2414" s="1">
        <f t="shared" si="846"/>
        <v>0.29897919713472298</v>
      </c>
      <c r="AL2414" s="1"/>
      <c r="AM2414" s="1"/>
      <c r="AN2414" s="1"/>
      <c r="AO2414" s="1"/>
      <c r="AP2414" s="1">
        <f t="shared" si="848"/>
        <v>0</v>
      </c>
      <c r="AQ2414" s="1">
        <f t="shared" si="849"/>
        <v>683.75157052348789</v>
      </c>
      <c r="AR2414" s="1"/>
      <c r="AT2414">
        <f t="shared" si="850"/>
        <v>0</v>
      </c>
      <c r="AV2414">
        <f t="shared" si="851"/>
        <v>0</v>
      </c>
      <c r="AW2414">
        <f t="shared" si="852"/>
        <v>0</v>
      </c>
      <c r="AX2414">
        <f t="shared" si="853"/>
        <v>0</v>
      </c>
    </row>
    <row r="2415" spans="5:50" x14ac:dyDescent="0.35"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>
        <f t="shared" si="847"/>
        <v>252.230509749524</v>
      </c>
      <c r="W2415" s="1"/>
      <c r="X2415" s="1"/>
      <c r="Y2415" s="1"/>
      <c r="Z2415" s="1"/>
      <c r="AA2415" s="1"/>
      <c r="AB2415" s="1"/>
      <c r="AC2415" s="1"/>
      <c r="AD2415" s="1"/>
      <c r="AE2415" s="1"/>
      <c r="AF2415" s="1">
        <f t="shared" si="845"/>
        <v>7.608241679760569E-2</v>
      </c>
      <c r="AG2415" s="1"/>
      <c r="AH2415" s="1"/>
      <c r="AI2415" s="1"/>
      <c r="AJ2415" s="1"/>
      <c r="AK2415" s="1">
        <f t="shared" si="846"/>
        <v>0.29897919713472298</v>
      </c>
      <c r="AL2415" s="1"/>
      <c r="AM2415" s="1"/>
      <c r="AN2415" s="1"/>
      <c r="AO2415" s="1"/>
      <c r="AP2415" s="1">
        <f t="shared" si="848"/>
        <v>0</v>
      </c>
      <c r="AQ2415" s="1">
        <f t="shared" si="849"/>
        <v>683.75157052348789</v>
      </c>
      <c r="AR2415" s="1"/>
      <c r="AT2415">
        <f t="shared" si="850"/>
        <v>0</v>
      </c>
      <c r="AV2415">
        <f t="shared" si="851"/>
        <v>0</v>
      </c>
      <c r="AW2415">
        <f t="shared" si="852"/>
        <v>0</v>
      </c>
      <c r="AX2415">
        <f t="shared" si="853"/>
        <v>0</v>
      </c>
    </row>
    <row r="2416" spans="5:50" x14ac:dyDescent="0.35"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>
        <f t="shared" si="847"/>
        <v>252.230509749524</v>
      </c>
      <c r="W2416" s="1"/>
      <c r="X2416" s="1"/>
      <c r="Y2416" s="1"/>
      <c r="Z2416" s="1"/>
      <c r="AA2416" s="1"/>
      <c r="AB2416" s="1"/>
      <c r="AC2416" s="1"/>
      <c r="AD2416" s="1"/>
      <c r="AE2416" s="1"/>
      <c r="AF2416" s="1">
        <f t="shared" si="845"/>
        <v>7.608241679760569E-2</v>
      </c>
      <c r="AG2416" s="1"/>
      <c r="AH2416" s="1"/>
      <c r="AI2416" s="1"/>
      <c r="AJ2416" s="1"/>
      <c r="AK2416" s="1">
        <f t="shared" si="846"/>
        <v>0.29897919713472298</v>
      </c>
      <c r="AL2416" s="1"/>
      <c r="AM2416" s="1"/>
      <c r="AN2416" s="1"/>
      <c r="AO2416" s="1"/>
      <c r="AP2416" s="1">
        <f t="shared" si="848"/>
        <v>0</v>
      </c>
      <c r="AQ2416" s="1">
        <f t="shared" si="849"/>
        <v>683.75157052348789</v>
      </c>
      <c r="AR2416" s="1"/>
      <c r="AT2416">
        <f t="shared" si="850"/>
        <v>0</v>
      </c>
      <c r="AV2416">
        <f t="shared" si="851"/>
        <v>0</v>
      </c>
      <c r="AW2416">
        <f t="shared" si="852"/>
        <v>0</v>
      </c>
      <c r="AX2416">
        <f t="shared" si="853"/>
        <v>0</v>
      </c>
    </row>
    <row r="2417" spans="5:50" x14ac:dyDescent="0.35"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>
        <f t="shared" si="847"/>
        <v>252.230509749524</v>
      </c>
      <c r="W2417" s="1"/>
      <c r="X2417" s="1"/>
      <c r="Y2417" s="1"/>
      <c r="Z2417" s="1"/>
      <c r="AA2417" s="1"/>
      <c r="AB2417" s="1"/>
      <c r="AC2417" s="1"/>
      <c r="AD2417" s="1"/>
      <c r="AE2417" s="1"/>
      <c r="AF2417" s="1">
        <f t="shared" si="845"/>
        <v>7.608241679760569E-2</v>
      </c>
      <c r="AG2417" s="1"/>
      <c r="AH2417" s="1"/>
      <c r="AI2417" s="1"/>
      <c r="AJ2417" s="1"/>
      <c r="AK2417" s="1">
        <f t="shared" si="846"/>
        <v>0.29897919713472298</v>
      </c>
      <c r="AL2417" s="1"/>
      <c r="AM2417" s="1"/>
      <c r="AN2417" s="1"/>
      <c r="AO2417" s="1"/>
      <c r="AP2417" s="1">
        <f t="shared" si="848"/>
        <v>0</v>
      </c>
      <c r="AQ2417" s="1">
        <f t="shared" si="849"/>
        <v>683.75157052348789</v>
      </c>
      <c r="AR2417" s="1"/>
      <c r="AT2417">
        <f t="shared" si="850"/>
        <v>0</v>
      </c>
      <c r="AV2417">
        <f t="shared" si="851"/>
        <v>0</v>
      </c>
      <c r="AW2417">
        <f t="shared" si="852"/>
        <v>0</v>
      </c>
      <c r="AX2417">
        <f t="shared" si="853"/>
        <v>0</v>
      </c>
    </row>
    <row r="2418" spans="5:50" x14ac:dyDescent="0.35"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>
        <f t="shared" si="847"/>
        <v>252.230509749524</v>
      </c>
      <c r="W2418" s="1"/>
      <c r="X2418" s="1"/>
      <c r="Y2418" s="1"/>
      <c r="Z2418" s="1"/>
      <c r="AA2418" s="1"/>
      <c r="AB2418" s="1"/>
      <c r="AC2418" s="1"/>
      <c r="AD2418" s="1"/>
      <c r="AE2418" s="1"/>
      <c r="AF2418" s="1">
        <f t="shared" si="845"/>
        <v>7.608241679760569E-2</v>
      </c>
      <c r="AG2418" s="1"/>
      <c r="AH2418" s="1"/>
      <c r="AI2418" s="1"/>
      <c r="AJ2418" s="1"/>
      <c r="AK2418" s="1">
        <f t="shared" si="846"/>
        <v>0.29897919713472298</v>
      </c>
      <c r="AL2418" s="1"/>
      <c r="AM2418" s="1"/>
      <c r="AN2418" s="1"/>
      <c r="AO2418" s="1"/>
      <c r="AP2418" s="1">
        <f t="shared" si="848"/>
        <v>0</v>
      </c>
      <c r="AQ2418" s="1">
        <f t="shared" si="849"/>
        <v>683.75157052348789</v>
      </c>
      <c r="AR2418" s="1"/>
      <c r="AT2418">
        <f t="shared" si="850"/>
        <v>0</v>
      </c>
      <c r="AV2418">
        <f t="shared" si="851"/>
        <v>0</v>
      </c>
      <c r="AW2418">
        <f t="shared" si="852"/>
        <v>0</v>
      </c>
      <c r="AX2418">
        <f t="shared" si="853"/>
        <v>0</v>
      </c>
    </row>
    <row r="2419" spans="5:50" x14ac:dyDescent="0.35"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>
        <f t="shared" si="847"/>
        <v>252.230509749524</v>
      </c>
      <c r="W2419" s="1"/>
      <c r="X2419" s="1"/>
      <c r="Y2419" s="1"/>
      <c r="Z2419" s="1"/>
      <c r="AA2419" s="1"/>
      <c r="AB2419" s="1"/>
      <c r="AC2419" s="1"/>
      <c r="AD2419" s="1"/>
      <c r="AE2419" s="1"/>
      <c r="AF2419" s="1">
        <f t="shared" si="845"/>
        <v>7.608241679760569E-2</v>
      </c>
      <c r="AG2419" s="1"/>
      <c r="AH2419" s="1"/>
      <c r="AI2419" s="1"/>
      <c r="AJ2419" s="1"/>
      <c r="AK2419" s="1">
        <f t="shared" si="846"/>
        <v>0.29897919713472298</v>
      </c>
      <c r="AL2419" s="1"/>
      <c r="AM2419" s="1"/>
      <c r="AN2419" s="1"/>
      <c r="AO2419" s="1"/>
      <c r="AP2419" s="1">
        <f t="shared" si="848"/>
        <v>0</v>
      </c>
      <c r="AQ2419" s="1">
        <f t="shared" si="849"/>
        <v>683.75157052348789</v>
      </c>
      <c r="AR2419" s="1"/>
      <c r="AT2419">
        <f t="shared" si="850"/>
        <v>0</v>
      </c>
      <c r="AV2419">
        <f t="shared" si="851"/>
        <v>0</v>
      </c>
      <c r="AW2419">
        <f t="shared" si="852"/>
        <v>0</v>
      </c>
      <c r="AX2419">
        <f t="shared" si="853"/>
        <v>0</v>
      </c>
    </row>
    <row r="2420" spans="5:50" x14ac:dyDescent="0.35"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>
        <f t="shared" si="847"/>
        <v>252.230509749524</v>
      </c>
      <c r="W2420" s="1"/>
      <c r="X2420" s="1"/>
      <c r="Y2420" s="1"/>
      <c r="Z2420" s="1"/>
      <c r="AA2420" s="1"/>
      <c r="AB2420" s="1"/>
      <c r="AC2420" s="1"/>
      <c r="AD2420" s="1"/>
      <c r="AE2420" s="1"/>
      <c r="AF2420" s="1">
        <f t="shared" si="845"/>
        <v>7.608241679760569E-2</v>
      </c>
      <c r="AG2420" s="1"/>
      <c r="AH2420" s="1"/>
      <c r="AI2420" s="1"/>
      <c r="AJ2420" s="1"/>
      <c r="AK2420" s="1">
        <f t="shared" si="846"/>
        <v>0.29897919713472298</v>
      </c>
      <c r="AL2420" s="1"/>
      <c r="AM2420" s="1"/>
      <c r="AN2420" s="1"/>
      <c r="AO2420" s="1"/>
      <c r="AP2420" s="1">
        <f t="shared" si="848"/>
        <v>0</v>
      </c>
      <c r="AQ2420" s="1">
        <f t="shared" si="849"/>
        <v>683.75157052348789</v>
      </c>
      <c r="AR2420" s="1"/>
      <c r="AT2420">
        <f t="shared" si="850"/>
        <v>0</v>
      </c>
      <c r="AV2420">
        <f t="shared" si="851"/>
        <v>0</v>
      </c>
      <c r="AW2420">
        <f t="shared" si="852"/>
        <v>0</v>
      </c>
      <c r="AX2420">
        <f t="shared" si="853"/>
        <v>0</v>
      </c>
    </row>
    <row r="2421" spans="5:50" x14ac:dyDescent="0.35"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>
        <f t="shared" si="847"/>
        <v>252.230509749524</v>
      </c>
      <c r="W2421" s="1"/>
      <c r="X2421" s="1"/>
      <c r="Y2421" s="1"/>
      <c r="Z2421" s="1"/>
      <c r="AA2421" s="1"/>
      <c r="AB2421" s="1"/>
      <c r="AC2421" s="1"/>
      <c r="AD2421" s="1"/>
      <c r="AE2421" s="1"/>
      <c r="AF2421" s="1">
        <f t="shared" si="845"/>
        <v>7.608241679760569E-2</v>
      </c>
      <c r="AG2421" s="1"/>
      <c r="AH2421" s="1"/>
      <c r="AI2421" s="1"/>
      <c r="AJ2421" s="1"/>
      <c r="AK2421" s="1">
        <f t="shared" si="846"/>
        <v>0.29897919713472298</v>
      </c>
      <c r="AL2421" s="1"/>
      <c r="AM2421" s="1"/>
      <c r="AN2421" s="1"/>
      <c r="AO2421" s="1"/>
      <c r="AP2421" s="1">
        <f t="shared" si="848"/>
        <v>0</v>
      </c>
      <c r="AQ2421" s="1">
        <f t="shared" si="849"/>
        <v>683.75157052348789</v>
      </c>
      <c r="AR2421" s="1"/>
      <c r="AT2421">
        <f t="shared" si="850"/>
        <v>0</v>
      </c>
      <c r="AV2421">
        <f t="shared" si="851"/>
        <v>0</v>
      </c>
      <c r="AW2421">
        <f t="shared" si="852"/>
        <v>0</v>
      </c>
      <c r="AX2421">
        <f t="shared" si="853"/>
        <v>0</v>
      </c>
    </row>
    <row r="2422" spans="5:50" x14ac:dyDescent="0.35"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>
        <f t="shared" si="847"/>
        <v>252.230509749524</v>
      </c>
      <c r="W2422" s="1"/>
      <c r="X2422" s="1"/>
      <c r="Y2422" s="1"/>
      <c r="Z2422" s="1"/>
      <c r="AA2422" s="1"/>
      <c r="AB2422" s="1"/>
      <c r="AC2422" s="1"/>
      <c r="AD2422" s="1"/>
      <c r="AE2422" s="1"/>
      <c r="AF2422" s="1">
        <f t="shared" si="845"/>
        <v>7.608241679760569E-2</v>
      </c>
      <c r="AG2422" s="1"/>
      <c r="AH2422" s="1"/>
      <c r="AI2422" s="1"/>
      <c r="AJ2422" s="1"/>
      <c r="AK2422" s="1">
        <f t="shared" si="846"/>
        <v>0.29897919713472298</v>
      </c>
      <c r="AL2422" s="1"/>
      <c r="AM2422" s="1"/>
      <c r="AN2422" s="1"/>
      <c r="AO2422" s="1"/>
      <c r="AP2422" s="1">
        <f t="shared" si="848"/>
        <v>0</v>
      </c>
      <c r="AQ2422" s="1">
        <f t="shared" si="849"/>
        <v>683.75157052348789</v>
      </c>
      <c r="AR2422" s="1"/>
      <c r="AT2422">
        <f t="shared" si="850"/>
        <v>0</v>
      </c>
      <c r="AV2422">
        <f t="shared" si="851"/>
        <v>0</v>
      </c>
      <c r="AW2422">
        <f t="shared" si="852"/>
        <v>0</v>
      </c>
      <c r="AX2422">
        <f t="shared" si="853"/>
        <v>0</v>
      </c>
    </row>
    <row r="2423" spans="5:50" x14ac:dyDescent="0.35"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>
        <f t="shared" si="847"/>
        <v>252.230509749524</v>
      </c>
      <c r="W2423" s="1"/>
      <c r="X2423" s="1"/>
      <c r="Y2423" s="1"/>
      <c r="Z2423" s="1"/>
      <c r="AA2423" s="1"/>
      <c r="AB2423" s="1"/>
      <c r="AC2423" s="1"/>
      <c r="AD2423" s="1"/>
      <c r="AE2423" s="1"/>
      <c r="AF2423" s="1">
        <f t="shared" si="845"/>
        <v>7.608241679760569E-2</v>
      </c>
      <c r="AG2423" s="1"/>
      <c r="AH2423" s="1"/>
      <c r="AI2423" s="1"/>
      <c r="AJ2423" s="1"/>
      <c r="AK2423" s="1">
        <f t="shared" si="846"/>
        <v>0.29897919713472298</v>
      </c>
      <c r="AL2423" s="1"/>
      <c r="AM2423" s="1"/>
      <c r="AN2423" s="1"/>
      <c r="AO2423" s="1"/>
      <c r="AP2423" s="1">
        <f t="shared" si="848"/>
        <v>0</v>
      </c>
      <c r="AQ2423" s="1">
        <f t="shared" si="849"/>
        <v>683.75157052348789</v>
      </c>
      <c r="AR2423" s="1"/>
      <c r="AT2423">
        <f t="shared" si="850"/>
        <v>0</v>
      </c>
      <c r="AV2423">
        <f t="shared" si="851"/>
        <v>0</v>
      </c>
      <c r="AW2423">
        <f t="shared" si="852"/>
        <v>0</v>
      </c>
      <c r="AX2423">
        <f t="shared" si="853"/>
        <v>0</v>
      </c>
    </row>
    <row r="2424" spans="5:50" x14ac:dyDescent="0.35"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>
        <f t="shared" si="847"/>
        <v>252.230509749524</v>
      </c>
      <c r="W2424" s="1"/>
      <c r="X2424" s="1"/>
      <c r="Y2424" s="1"/>
      <c r="Z2424" s="1"/>
      <c r="AA2424" s="1"/>
      <c r="AB2424" s="1"/>
      <c r="AC2424" s="1"/>
      <c r="AD2424" s="1"/>
      <c r="AE2424" s="1"/>
      <c r="AF2424" s="1">
        <f t="shared" si="845"/>
        <v>7.608241679760569E-2</v>
      </c>
      <c r="AG2424" s="1"/>
      <c r="AH2424" s="1"/>
      <c r="AI2424" s="1"/>
      <c r="AJ2424" s="1"/>
      <c r="AK2424" s="1">
        <f t="shared" si="846"/>
        <v>0.29897919713472298</v>
      </c>
      <c r="AL2424" s="1"/>
      <c r="AM2424" s="1"/>
      <c r="AN2424" s="1"/>
      <c r="AO2424" s="1"/>
      <c r="AP2424" s="1">
        <f t="shared" si="848"/>
        <v>0</v>
      </c>
      <c r="AQ2424" s="1">
        <f t="shared" si="849"/>
        <v>683.75157052348789</v>
      </c>
      <c r="AR2424" s="1"/>
      <c r="AT2424">
        <f t="shared" si="850"/>
        <v>0</v>
      </c>
      <c r="AV2424">
        <f t="shared" si="851"/>
        <v>0</v>
      </c>
      <c r="AW2424">
        <f t="shared" si="852"/>
        <v>0</v>
      </c>
      <c r="AX2424">
        <f t="shared" si="853"/>
        <v>0</v>
      </c>
    </row>
    <row r="2425" spans="5:50" x14ac:dyDescent="0.35"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>
        <f t="shared" si="847"/>
        <v>252.230509749524</v>
      </c>
      <c r="W2425" s="1"/>
      <c r="X2425" s="1"/>
      <c r="Y2425" s="1"/>
      <c r="Z2425" s="1"/>
      <c r="AA2425" s="1"/>
      <c r="AB2425" s="1"/>
      <c r="AC2425" s="1"/>
      <c r="AD2425" s="1"/>
      <c r="AE2425" s="1"/>
      <c r="AF2425" s="1">
        <f t="shared" si="845"/>
        <v>7.608241679760569E-2</v>
      </c>
      <c r="AG2425" s="1"/>
      <c r="AH2425" s="1"/>
      <c r="AI2425" s="1"/>
      <c r="AJ2425" s="1"/>
      <c r="AK2425" s="1">
        <f t="shared" si="846"/>
        <v>0.29897919713472298</v>
      </c>
      <c r="AL2425" s="1"/>
      <c r="AM2425" s="1"/>
      <c r="AN2425" s="1"/>
      <c r="AO2425" s="1"/>
      <c r="AP2425" s="1">
        <f t="shared" si="848"/>
        <v>0</v>
      </c>
      <c r="AQ2425" s="1">
        <f t="shared" si="849"/>
        <v>683.75157052348789</v>
      </c>
      <c r="AR2425" s="1"/>
      <c r="AT2425">
        <f t="shared" si="850"/>
        <v>0</v>
      </c>
      <c r="AV2425">
        <f t="shared" si="851"/>
        <v>0</v>
      </c>
      <c r="AW2425">
        <f t="shared" si="852"/>
        <v>0</v>
      </c>
      <c r="AX2425">
        <f t="shared" si="853"/>
        <v>0</v>
      </c>
    </row>
    <row r="2426" spans="5:50" x14ac:dyDescent="0.35"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>
        <f t="shared" si="847"/>
        <v>252.230509749524</v>
      </c>
      <c r="W2426" s="1"/>
      <c r="X2426" s="1"/>
      <c r="Y2426" s="1"/>
      <c r="Z2426" s="1"/>
      <c r="AA2426" s="1"/>
      <c r="AB2426" s="1"/>
      <c r="AC2426" s="1"/>
      <c r="AD2426" s="1"/>
      <c r="AE2426" s="1"/>
      <c r="AF2426" s="1">
        <f t="shared" si="845"/>
        <v>7.608241679760569E-2</v>
      </c>
      <c r="AG2426" s="1"/>
      <c r="AH2426" s="1"/>
      <c r="AI2426" s="1"/>
      <c r="AJ2426" s="1"/>
      <c r="AK2426" s="1">
        <f t="shared" si="846"/>
        <v>0.29897919713472298</v>
      </c>
      <c r="AL2426" s="1"/>
      <c r="AM2426" s="1"/>
      <c r="AN2426" s="1"/>
      <c r="AO2426" s="1"/>
      <c r="AP2426" s="1">
        <f t="shared" si="848"/>
        <v>0</v>
      </c>
      <c r="AQ2426" s="1">
        <f t="shared" si="849"/>
        <v>683.75157052348789</v>
      </c>
      <c r="AR2426" s="1"/>
      <c r="AT2426">
        <f t="shared" si="850"/>
        <v>0</v>
      </c>
      <c r="AV2426">
        <f t="shared" si="851"/>
        <v>0</v>
      </c>
      <c r="AW2426">
        <f t="shared" si="852"/>
        <v>0</v>
      </c>
      <c r="AX2426">
        <f t="shared" si="853"/>
        <v>0</v>
      </c>
    </row>
    <row r="2427" spans="5:50" x14ac:dyDescent="0.35"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>
        <f t="shared" si="847"/>
        <v>252.230509749524</v>
      </c>
      <c r="W2427" s="1"/>
      <c r="X2427" s="1"/>
      <c r="Y2427" s="1"/>
      <c r="Z2427" s="1"/>
      <c r="AA2427" s="1"/>
      <c r="AB2427" s="1"/>
      <c r="AC2427" s="1"/>
      <c r="AD2427" s="1"/>
      <c r="AE2427" s="1"/>
      <c r="AF2427" s="1">
        <f t="shared" si="845"/>
        <v>7.608241679760569E-2</v>
      </c>
      <c r="AG2427" s="1"/>
      <c r="AH2427" s="1"/>
      <c r="AI2427" s="1"/>
      <c r="AJ2427" s="1"/>
      <c r="AK2427" s="1">
        <f t="shared" si="846"/>
        <v>0.29897919713472298</v>
      </c>
      <c r="AL2427" s="1"/>
      <c r="AM2427" s="1"/>
      <c r="AN2427" s="1"/>
      <c r="AO2427" s="1"/>
      <c r="AP2427" s="1">
        <f t="shared" si="848"/>
        <v>0</v>
      </c>
      <c r="AQ2427" s="1">
        <f t="shared" si="849"/>
        <v>683.75157052348789</v>
      </c>
      <c r="AR2427" s="1"/>
      <c r="AT2427">
        <f t="shared" si="850"/>
        <v>0</v>
      </c>
      <c r="AV2427">
        <f t="shared" si="851"/>
        <v>0</v>
      </c>
      <c r="AW2427">
        <f t="shared" si="852"/>
        <v>0</v>
      </c>
      <c r="AX2427">
        <f t="shared" si="853"/>
        <v>0</v>
      </c>
    </row>
    <row r="2428" spans="5:50" x14ac:dyDescent="0.35"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>
        <f t="shared" si="847"/>
        <v>252.230509749524</v>
      </c>
      <c r="W2428" s="1"/>
      <c r="X2428" s="1"/>
      <c r="Y2428" s="1"/>
      <c r="Z2428" s="1"/>
      <c r="AA2428" s="1"/>
      <c r="AB2428" s="1"/>
      <c r="AC2428" s="1"/>
      <c r="AD2428" s="1"/>
      <c r="AE2428" s="1"/>
      <c r="AF2428" s="1">
        <f t="shared" si="845"/>
        <v>7.608241679760569E-2</v>
      </c>
      <c r="AG2428" s="1"/>
      <c r="AH2428" s="1"/>
      <c r="AI2428" s="1"/>
      <c r="AJ2428" s="1"/>
      <c r="AK2428" s="1">
        <f t="shared" si="846"/>
        <v>0.29897919713472298</v>
      </c>
      <c r="AL2428" s="1"/>
      <c r="AM2428" s="1"/>
      <c r="AN2428" s="1"/>
      <c r="AO2428" s="1"/>
      <c r="AP2428" s="1">
        <f t="shared" si="848"/>
        <v>0</v>
      </c>
      <c r="AQ2428" s="1">
        <f t="shared" si="849"/>
        <v>683.75157052348789</v>
      </c>
      <c r="AR2428" s="1"/>
      <c r="AT2428">
        <f t="shared" si="850"/>
        <v>0</v>
      </c>
      <c r="AV2428">
        <f t="shared" si="851"/>
        <v>0</v>
      </c>
      <c r="AW2428">
        <f t="shared" si="852"/>
        <v>0</v>
      </c>
      <c r="AX2428">
        <f t="shared" si="853"/>
        <v>0</v>
      </c>
    </row>
    <row r="2429" spans="5:50" x14ac:dyDescent="0.35"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>
        <f t="shared" si="847"/>
        <v>252.230509749524</v>
      </c>
      <c r="W2429" s="1"/>
      <c r="X2429" s="1"/>
      <c r="Y2429" s="1"/>
      <c r="Z2429" s="1"/>
      <c r="AA2429" s="1"/>
      <c r="AB2429" s="1"/>
      <c r="AC2429" s="1"/>
      <c r="AD2429" s="1"/>
      <c r="AE2429" s="1"/>
      <c r="AF2429" s="1">
        <f t="shared" si="845"/>
        <v>7.608241679760569E-2</v>
      </c>
      <c r="AG2429" s="1"/>
      <c r="AH2429" s="1"/>
      <c r="AI2429" s="1"/>
      <c r="AJ2429" s="1"/>
      <c r="AK2429" s="1">
        <f t="shared" si="846"/>
        <v>0.29897919713472298</v>
      </c>
      <c r="AL2429" s="1"/>
      <c r="AM2429" s="1"/>
      <c r="AN2429" s="1"/>
      <c r="AO2429" s="1"/>
      <c r="AP2429" s="1">
        <f t="shared" si="848"/>
        <v>0</v>
      </c>
      <c r="AQ2429" s="1">
        <f t="shared" si="849"/>
        <v>683.75157052348789</v>
      </c>
      <c r="AR2429" s="1"/>
      <c r="AT2429">
        <f t="shared" si="850"/>
        <v>0</v>
      </c>
      <c r="AV2429">
        <f t="shared" si="851"/>
        <v>0</v>
      </c>
      <c r="AW2429">
        <f t="shared" si="852"/>
        <v>0</v>
      </c>
      <c r="AX2429">
        <f t="shared" si="853"/>
        <v>0</v>
      </c>
    </row>
    <row r="2430" spans="5:50" x14ac:dyDescent="0.35"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>
        <f t="shared" si="847"/>
        <v>252.230509749524</v>
      </c>
      <c r="W2430" s="1"/>
      <c r="X2430" s="1"/>
      <c r="Y2430" s="1"/>
      <c r="Z2430" s="1"/>
      <c r="AA2430" s="1"/>
      <c r="AB2430" s="1"/>
      <c r="AC2430" s="1"/>
      <c r="AD2430" s="1"/>
      <c r="AE2430" s="1"/>
      <c r="AF2430" s="1">
        <f t="shared" si="845"/>
        <v>7.608241679760569E-2</v>
      </c>
      <c r="AG2430" s="1"/>
      <c r="AH2430" s="1"/>
      <c r="AI2430" s="1"/>
      <c r="AJ2430" s="1"/>
      <c r="AK2430" s="1">
        <f t="shared" si="846"/>
        <v>0.29897919713472298</v>
      </c>
      <c r="AL2430" s="1"/>
      <c r="AM2430" s="1"/>
      <c r="AN2430" s="1"/>
      <c r="AO2430" s="1"/>
      <c r="AP2430" s="1">
        <f t="shared" si="848"/>
        <v>0</v>
      </c>
      <c r="AQ2430" s="1">
        <f t="shared" si="849"/>
        <v>683.75157052348789</v>
      </c>
      <c r="AR2430" s="1"/>
      <c r="AT2430">
        <f t="shared" si="850"/>
        <v>0</v>
      </c>
      <c r="AV2430">
        <f t="shared" si="851"/>
        <v>0</v>
      </c>
      <c r="AW2430">
        <f t="shared" si="852"/>
        <v>0</v>
      </c>
      <c r="AX2430">
        <f t="shared" si="853"/>
        <v>0</v>
      </c>
    </row>
    <row r="2431" spans="5:50" x14ac:dyDescent="0.35"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>
        <f t="shared" si="847"/>
        <v>252.230509749524</v>
      </c>
      <c r="W2431" s="1"/>
      <c r="X2431" s="1"/>
      <c r="Y2431" s="1"/>
      <c r="Z2431" s="1"/>
      <c r="AA2431" s="1"/>
      <c r="AB2431" s="1"/>
      <c r="AC2431" s="1"/>
      <c r="AD2431" s="1"/>
      <c r="AE2431" s="1"/>
      <c r="AF2431" s="1">
        <f t="shared" si="845"/>
        <v>7.608241679760569E-2</v>
      </c>
      <c r="AG2431" s="1"/>
      <c r="AH2431" s="1"/>
      <c r="AI2431" s="1"/>
      <c r="AJ2431" s="1"/>
      <c r="AK2431" s="1">
        <f t="shared" si="846"/>
        <v>0.29897919713472298</v>
      </c>
      <c r="AL2431" s="1"/>
      <c r="AM2431" s="1"/>
      <c r="AN2431" s="1"/>
      <c r="AO2431" s="1"/>
      <c r="AP2431" s="1">
        <f t="shared" si="848"/>
        <v>0</v>
      </c>
      <c r="AQ2431" s="1">
        <f t="shared" si="849"/>
        <v>683.75157052348789</v>
      </c>
      <c r="AR2431" s="1"/>
      <c r="AT2431">
        <f t="shared" si="850"/>
        <v>0</v>
      </c>
      <c r="AV2431">
        <f t="shared" si="851"/>
        <v>0</v>
      </c>
      <c r="AW2431">
        <f t="shared" si="852"/>
        <v>0</v>
      </c>
      <c r="AX2431">
        <f t="shared" si="853"/>
        <v>0</v>
      </c>
    </row>
    <row r="2432" spans="5:50" x14ac:dyDescent="0.35"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>
        <f t="shared" si="847"/>
        <v>252.230509749524</v>
      </c>
      <c r="W2432" s="1"/>
      <c r="X2432" s="1"/>
      <c r="Y2432" s="1"/>
      <c r="Z2432" s="1"/>
      <c r="AA2432" s="1"/>
      <c r="AB2432" s="1"/>
      <c r="AC2432" s="1"/>
      <c r="AD2432" s="1"/>
      <c r="AE2432" s="1"/>
      <c r="AF2432" s="1">
        <f t="shared" si="845"/>
        <v>7.608241679760569E-2</v>
      </c>
      <c r="AG2432" s="1"/>
      <c r="AH2432" s="1"/>
      <c r="AI2432" s="1"/>
      <c r="AJ2432" s="1"/>
      <c r="AK2432" s="1">
        <f t="shared" si="846"/>
        <v>0.29897919713472298</v>
      </c>
      <c r="AL2432" s="1"/>
      <c r="AM2432" s="1"/>
      <c r="AN2432" s="1"/>
      <c r="AO2432" s="1"/>
      <c r="AP2432" s="1">
        <f t="shared" si="848"/>
        <v>0</v>
      </c>
      <c r="AQ2432" s="1">
        <f t="shared" si="849"/>
        <v>683.75157052348789</v>
      </c>
      <c r="AR2432" s="1"/>
      <c r="AT2432">
        <f t="shared" si="850"/>
        <v>0</v>
      </c>
      <c r="AV2432">
        <f t="shared" si="851"/>
        <v>0</v>
      </c>
      <c r="AW2432">
        <f t="shared" si="852"/>
        <v>0</v>
      </c>
      <c r="AX2432">
        <f t="shared" si="853"/>
        <v>0</v>
      </c>
    </row>
    <row r="2433" spans="5:50" x14ac:dyDescent="0.35"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>
        <f t="shared" si="847"/>
        <v>252.230509749524</v>
      </c>
      <c r="W2433" s="1"/>
      <c r="X2433" s="1"/>
      <c r="Y2433" s="1"/>
      <c r="Z2433" s="1"/>
      <c r="AA2433" s="1"/>
      <c r="AB2433" s="1"/>
      <c r="AC2433" s="1"/>
      <c r="AD2433" s="1"/>
      <c r="AE2433" s="1"/>
      <c r="AF2433" s="1">
        <f t="shared" si="845"/>
        <v>7.608241679760569E-2</v>
      </c>
      <c r="AG2433" s="1"/>
      <c r="AH2433" s="1"/>
      <c r="AI2433" s="1"/>
      <c r="AJ2433" s="1"/>
      <c r="AK2433" s="1">
        <f t="shared" si="846"/>
        <v>0.29897919713472298</v>
      </c>
      <c r="AL2433" s="1"/>
      <c r="AM2433" s="1"/>
      <c r="AN2433" s="1"/>
      <c r="AO2433" s="1"/>
      <c r="AP2433" s="1">
        <f t="shared" si="848"/>
        <v>0</v>
      </c>
      <c r="AQ2433" s="1">
        <f t="shared" si="849"/>
        <v>683.75157052348789</v>
      </c>
      <c r="AR2433" s="1"/>
      <c r="AT2433">
        <f t="shared" si="850"/>
        <v>0</v>
      </c>
      <c r="AV2433">
        <f t="shared" si="851"/>
        <v>0</v>
      </c>
      <c r="AW2433">
        <f t="shared" si="852"/>
        <v>0</v>
      </c>
      <c r="AX2433">
        <f t="shared" si="853"/>
        <v>0</v>
      </c>
    </row>
    <row r="2434" spans="5:50" x14ac:dyDescent="0.35"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>
        <f t="shared" si="847"/>
        <v>252.230509749524</v>
      </c>
      <c r="W2434" s="1"/>
      <c r="X2434" s="1"/>
      <c r="Y2434" s="1"/>
      <c r="Z2434" s="1"/>
      <c r="AA2434" s="1"/>
      <c r="AB2434" s="1"/>
      <c r="AC2434" s="1"/>
      <c r="AD2434" s="1"/>
      <c r="AE2434" s="1"/>
      <c r="AF2434" s="1">
        <f t="shared" si="845"/>
        <v>7.608241679760569E-2</v>
      </c>
      <c r="AG2434" s="1"/>
      <c r="AH2434" s="1"/>
      <c r="AI2434" s="1"/>
      <c r="AJ2434" s="1"/>
      <c r="AK2434" s="1">
        <f t="shared" si="846"/>
        <v>0.29897919713472298</v>
      </c>
      <c r="AL2434" s="1"/>
      <c r="AM2434" s="1"/>
      <c r="AN2434" s="1"/>
      <c r="AO2434" s="1"/>
      <c r="AP2434" s="1">
        <f t="shared" si="848"/>
        <v>0</v>
      </c>
      <c r="AQ2434" s="1">
        <f t="shared" si="849"/>
        <v>683.75157052348789</v>
      </c>
      <c r="AR2434" s="1"/>
      <c r="AT2434">
        <f t="shared" si="850"/>
        <v>0</v>
      </c>
      <c r="AV2434">
        <f t="shared" si="851"/>
        <v>0</v>
      </c>
      <c r="AW2434">
        <f t="shared" si="852"/>
        <v>0</v>
      </c>
      <c r="AX2434">
        <f t="shared" si="853"/>
        <v>0</v>
      </c>
    </row>
    <row r="2435" spans="5:50" x14ac:dyDescent="0.35"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>
        <f t="shared" si="847"/>
        <v>252.230509749524</v>
      </c>
      <c r="W2435" s="1"/>
      <c r="X2435" s="1"/>
      <c r="Y2435" s="1"/>
      <c r="Z2435" s="1"/>
      <c r="AA2435" s="1"/>
      <c r="AB2435" s="1"/>
      <c r="AC2435" s="1"/>
      <c r="AD2435" s="1"/>
      <c r="AE2435" s="1"/>
      <c r="AF2435" s="1">
        <f t="shared" ref="AF2435:AF2498" si="854">0.8*AF2434+0.2*MIN(1.5*B$51,MAX(0.5*B$51,V2435*B$18/(B$18-1)))</f>
        <v>7.608241679760569E-2</v>
      </c>
      <c r="AG2435" s="1"/>
      <c r="AH2435" s="1"/>
      <c r="AI2435" s="1"/>
      <c r="AJ2435" s="1"/>
      <c r="AK2435" s="1">
        <f t="shared" ref="AK2435:AK2498" si="855">$B$8*(1 + $B$54*LN(1 + AR2435/$B$10))</f>
        <v>0.29897919713472298</v>
      </c>
      <c r="AL2435" s="1"/>
      <c r="AM2435" s="1"/>
      <c r="AN2435" s="1"/>
      <c r="AO2435" s="1"/>
      <c r="AP2435" s="1">
        <f t="shared" si="848"/>
        <v>0</v>
      </c>
      <c r="AQ2435" s="1">
        <f t="shared" si="849"/>
        <v>683.75157052348789</v>
      </c>
      <c r="AR2435" s="1"/>
      <c r="AT2435">
        <f t="shared" si="850"/>
        <v>0</v>
      </c>
      <c r="AV2435">
        <f t="shared" si="851"/>
        <v>0</v>
      </c>
      <c r="AW2435">
        <f t="shared" si="852"/>
        <v>0</v>
      </c>
      <c r="AX2435">
        <f t="shared" si="853"/>
        <v>0</v>
      </c>
    </row>
    <row r="2436" spans="5:50" x14ac:dyDescent="0.35"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>
        <f t="shared" si="847"/>
        <v>252.230509749524</v>
      </c>
      <c r="W2436" s="1"/>
      <c r="X2436" s="1"/>
      <c r="Y2436" s="1"/>
      <c r="Z2436" s="1"/>
      <c r="AA2436" s="1"/>
      <c r="AB2436" s="1"/>
      <c r="AC2436" s="1"/>
      <c r="AD2436" s="1"/>
      <c r="AE2436" s="1"/>
      <c r="AF2436" s="1">
        <f t="shared" si="854"/>
        <v>7.608241679760569E-2</v>
      </c>
      <c r="AG2436" s="1"/>
      <c r="AH2436" s="1"/>
      <c r="AI2436" s="1"/>
      <c r="AJ2436" s="1"/>
      <c r="AK2436" s="1">
        <f t="shared" si="855"/>
        <v>0.29897919713472298</v>
      </c>
      <c r="AL2436" s="1"/>
      <c r="AM2436" s="1"/>
      <c r="AN2436" s="1"/>
      <c r="AO2436" s="1"/>
      <c r="AP2436" s="1">
        <f t="shared" si="848"/>
        <v>0</v>
      </c>
      <c r="AQ2436" s="1">
        <f t="shared" si="849"/>
        <v>683.75157052348789</v>
      </c>
      <c r="AR2436" s="1"/>
      <c r="AT2436">
        <f t="shared" si="850"/>
        <v>0</v>
      </c>
      <c r="AV2436">
        <f t="shared" si="851"/>
        <v>0</v>
      </c>
      <c r="AW2436">
        <f t="shared" si="852"/>
        <v>0</v>
      </c>
      <c r="AX2436">
        <f t="shared" si="853"/>
        <v>0</v>
      </c>
    </row>
    <row r="2437" spans="5:50" x14ac:dyDescent="0.35"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>
        <f t="shared" si="847"/>
        <v>252.230509749524</v>
      </c>
      <c r="W2437" s="1"/>
      <c r="X2437" s="1"/>
      <c r="Y2437" s="1"/>
      <c r="Z2437" s="1"/>
      <c r="AA2437" s="1"/>
      <c r="AB2437" s="1"/>
      <c r="AC2437" s="1"/>
      <c r="AD2437" s="1"/>
      <c r="AE2437" s="1"/>
      <c r="AF2437" s="1">
        <f t="shared" si="854"/>
        <v>7.608241679760569E-2</v>
      </c>
      <c r="AG2437" s="1"/>
      <c r="AH2437" s="1"/>
      <c r="AI2437" s="1"/>
      <c r="AJ2437" s="1"/>
      <c r="AK2437" s="1">
        <f t="shared" si="855"/>
        <v>0.29897919713472298</v>
      </c>
      <c r="AL2437" s="1"/>
      <c r="AM2437" s="1"/>
      <c r="AN2437" s="1"/>
      <c r="AO2437" s="1"/>
      <c r="AP2437" s="1">
        <f t="shared" si="848"/>
        <v>0</v>
      </c>
      <c r="AQ2437" s="1">
        <f t="shared" si="849"/>
        <v>683.75157052348789</v>
      </c>
      <c r="AR2437" s="1"/>
      <c r="AT2437">
        <f t="shared" si="850"/>
        <v>0</v>
      </c>
      <c r="AV2437">
        <f t="shared" si="851"/>
        <v>0</v>
      </c>
      <c r="AW2437">
        <f t="shared" si="852"/>
        <v>0</v>
      </c>
      <c r="AX2437">
        <f t="shared" si="853"/>
        <v>0</v>
      </c>
    </row>
    <row r="2438" spans="5:50" x14ac:dyDescent="0.35"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>
        <f t="shared" si="847"/>
        <v>252.230509749524</v>
      </c>
      <c r="W2438" s="1"/>
      <c r="X2438" s="1"/>
      <c r="Y2438" s="1"/>
      <c r="Z2438" s="1"/>
      <c r="AA2438" s="1"/>
      <c r="AB2438" s="1"/>
      <c r="AC2438" s="1"/>
      <c r="AD2438" s="1"/>
      <c r="AE2438" s="1"/>
      <c r="AF2438" s="1">
        <f t="shared" si="854"/>
        <v>7.608241679760569E-2</v>
      </c>
      <c r="AG2438" s="1"/>
      <c r="AH2438" s="1"/>
      <c r="AI2438" s="1"/>
      <c r="AJ2438" s="1"/>
      <c r="AK2438" s="1">
        <f t="shared" si="855"/>
        <v>0.29897919713472298</v>
      </c>
      <c r="AL2438" s="1"/>
      <c r="AM2438" s="1"/>
      <c r="AN2438" s="1"/>
      <c r="AO2438" s="1"/>
      <c r="AP2438" s="1">
        <f t="shared" si="848"/>
        <v>0</v>
      </c>
      <c r="AQ2438" s="1">
        <f t="shared" si="849"/>
        <v>683.75157052348789</v>
      </c>
      <c r="AR2438" s="1"/>
      <c r="AT2438">
        <f t="shared" si="850"/>
        <v>0</v>
      </c>
      <c r="AV2438">
        <f t="shared" si="851"/>
        <v>0</v>
      </c>
      <c r="AW2438">
        <f t="shared" si="852"/>
        <v>0</v>
      </c>
      <c r="AX2438">
        <f t="shared" si="853"/>
        <v>0</v>
      </c>
    </row>
    <row r="2439" spans="5:50" x14ac:dyDescent="0.35"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>
        <f t="shared" si="847"/>
        <v>252.230509749524</v>
      </c>
      <c r="W2439" s="1"/>
      <c r="X2439" s="1"/>
      <c r="Y2439" s="1"/>
      <c r="Z2439" s="1"/>
      <c r="AA2439" s="1"/>
      <c r="AB2439" s="1"/>
      <c r="AC2439" s="1"/>
      <c r="AD2439" s="1"/>
      <c r="AE2439" s="1"/>
      <c r="AF2439" s="1">
        <f t="shared" si="854"/>
        <v>7.608241679760569E-2</v>
      </c>
      <c r="AG2439" s="1"/>
      <c r="AH2439" s="1"/>
      <c r="AI2439" s="1"/>
      <c r="AJ2439" s="1"/>
      <c r="AK2439" s="1">
        <f t="shared" si="855"/>
        <v>0.29897919713472298</v>
      </c>
      <c r="AL2439" s="1"/>
      <c r="AM2439" s="1"/>
      <c r="AN2439" s="1"/>
      <c r="AO2439" s="1"/>
      <c r="AP2439" s="1">
        <f t="shared" si="848"/>
        <v>0</v>
      </c>
      <c r="AQ2439" s="1">
        <f t="shared" si="849"/>
        <v>683.75157052348789</v>
      </c>
      <c r="AR2439" s="1"/>
      <c r="AT2439">
        <f t="shared" si="850"/>
        <v>0</v>
      </c>
      <c r="AV2439">
        <f t="shared" si="851"/>
        <v>0</v>
      </c>
      <c r="AW2439">
        <f t="shared" si="852"/>
        <v>0</v>
      </c>
      <c r="AX2439">
        <f t="shared" si="853"/>
        <v>0</v>
      </c>
    </row>
    <row r="2440" spans="5:50" x14ac:dyDescent="0.35"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>
        <f t="shared" si="847"/>
        <v>252.230509749524</v>
      </c>
      <c r="W2440" s="1"/>
      <c r="X2440" s="1"/>
      <c r="Y2440" s="1"/>
      <c r="Z2440" s="1"/>
      <c r="AA2440" s="1"/>
      <c r="AB2440" s="1"/>
      <c r="AC2440" s="1"/>
      <c r="AD2440" s="1"/>
      <c r="AE2440" s="1"/>
      <c r="AF2440" s="1">
        <f t="shared" si="854"/>
        <v>7.608241679760569E-2</v>
      </c>
      <c r="AG2440" s="1"/>
      <c r="AH2440" s="1"/>
      <c r="AI2440" s="1"/>
      <c r="AJ2440" s="1"/>
      <c r="AK2440" s="1">
        <f t="shared" si="855"/>
        <v>0.29897919713472298</v>
      </c>
      <c r="AL2440" s="1"/>
      <c r="AM2440" s="1"/>
      <c r="AN2440" s="1"/>
      <c r="AO2440" s="1"/>
      <c r="AP2440" s="1">
        <f t="shared" si="848"/>
        <v>0</v>
      </c>
      <c r="AQ2440" s="1">
        <f t="shared" si="849"/>
        <v>683.75157052348789</v>
      </c>
      <c r="AR2440" s="1"/>
      <c r="AT2440">
        <f t="shared" si="850"/>
        <v>0</v>
      </c>
      <c r="AV2440">
        <f t="shared" si="851"/>
        <v>0</v>
      </c>
      <c r="AW2440">
        <f t="shared" si="852"/>
        <v>0</v>
      </c>
      <c r="AX2440">
        <f t="shared" si="853"/>
        <v>0</v>
      </c>
    </row>
    <row r="2441" spans="5:50" x14ac:dyDescent="0.35"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>
        <f t="shared" si="847"/>
        <v>252.230509749524</v>
      </c>
      <c r="W2441" s="1"/>
      <c r="X2441" s="1"/>
      <c r="Y2441" s="1"/>
      <c r="Z2441" s="1"/>
      <c r="AA2441" s="1"/>
      <c r="AB2441" s="1"/>
      <c r="AC2441" s="1"/>
      <c r="AD2441" s="1"/>
      <c r="AE2441" s="1"/>
      <c r="AF2441" s="1">
        <f t="shared" si="854"/>
        <v>7.608241679760569E-2</v>
      </c>
      <c r="AG2441" s="1"/>
      <c r="AH2441" s="1"/>
      <c r="AI2441" s="1"/>
      <c r="AJ2441" s="1"/>
      <c r="AK2441" s="1">
        <f t="shared" si="855"/>
        <v>0.29897919713472298</v>
      </c>
      <c r="AL2441" s="1"/>
      <c r="AM2441" s="1"/>
      <c r="AN2441" s="1"/>
      <c r="AO2441" s="1"/>
      <c r="AP2441" s="1">
        <f t="shared" si="848"/>
        <v>0</v>
      </c>
      <c r="AQ2441" s="1">
        <f t="shared" si="849"/>
        <v>683.75157052348789</v>
      </c>
      <c r="AR2441" s="1"/>
      <c r="AT2441">
        <f t="shared" si="850"/>
        <v>0</v>
      </c>
      <c r="AV2441">
        <f t="shared" si="851"/>
        <v>0</v>
      </c>
      <c r="AW2441">
        <f t="shared" si="852"/>
        <v>0</v>
      </c>
      <c r="AX2441">
        <f t="shared" si="853"/>
        <v>0</v>
      </c>
    </row>
    <row r="2442" spans="5:50" x14ac:dyDescent="0.35"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>
        <f t="shared" si="847"/>
        <v>252.230509749524</v>
      </c>
      <c r="W2442" s="1"/>
      <c r="X2442" s="1"/>
      <c r="Y2442" s="1"/>
      <c r="Z2442" s="1"/>
      <c r="AA2442" s="1"/>
      <c r="AB2442" s="1"/>
      <c r="AC2442" s="1"/>
      <c r="AD2442" s="1"/>
      <c r="AE2442" s="1"/>
      <c r="AF2442" s="1">
        <f t="shared" si="854"/>
        <v>7.608241679760569E-2</v>
      </c>
      <c r="AG2442" s="1"/>
      <c r="AH2442" s="1"/>
      <c r="AI2442" s="1"/>
      <c r="AJ2442" s="1"/>
      <c r="AK2442" s="1">
        <f t="shared" si="855"/>
        <v>0.29897919713472298</v>
      </c>
      <c r="AL2442" s="1"/>
      <c r="AM2442" s="1"/>
      <c r="AN2442" s="1"/>
      <c r="AO2442" s="1"/>
      <c r="AP2442" s="1">
        <f t="shared" si="848"/>
        <v>0</v>
      </c>
      <c r="AQ2442" s="1">
        <f t="shared" si="849"/>
        <v>683.75157052348789</v>
      </c>
      <c r="AR2442" s="1"/>
      <c r="AT2442">
        <f t="shared" si="850"/>
        <v>0</v>
      </c>
      <c r="AV2442">
        <f t="shared" si="851"/>
        <v>0</v>
      </c>
      <c r="AW2442">
        <f t="shared" si="852"/>
        <v>0</v>
      </c>
      <c r="AX2442">
        <f t="shared" si="853"/>
        <v>0</v>
      </c>
    </row>
    <row r="2443" spans="5:50" x14ac:dyDescent="0.35"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>
        <f t="shared" si="847"/>
        <v>252.230509749524</v>
      </c>
      <c r="W2443" s="1"/>
      <c r="X2443" s="1"/>
      <c r="Y2443" s="1"/>
      <c r="Z2443" s="1"/>
      <c r="AA2443" s="1"/>
      <c r="AB2443" s="1"/>
      <c r="AC2443" s="1"/>
      <c r="AD2443" s="1"/>
      <c r="AE2443" s="1"/>
      <c r="AF2443" s="1">
        <f t="shared" si="854"/>
        <v>7.608241679760569E-2</v>
      </c>
      <c r="AG2443" s="1"/>
      <c r="AH2443" s="1"/>
      <c r="AI2443" s="1"/>
      <c r="AJ2443" s="1"/>
      <c r="AK2443" s="1">
        <f t="shared" si="855"/>
        <v>0.29897919713472298</v>
      </c>
      <c r="AL2443" s="1"/>
      <c r="AM2443" s="1"/>
      <c r="AN2443" s="1"/>
      <c r="AO2443" s="1"/>
      <c r="AP2443" s="1">
        <f t="shared" si="848"/>
        <v>0</v>
      </c>
      <c r="AQ2443" s="1">
        <f t="shared" si="849"/>
        <v>683.75157052348789</v>
      </c>
      <c r="AR2443" s="1"/>
      <c r="AT2443">
        <f t="shared" si="850"/>
        <v>0</v>
      </c>
      <c r="AV2443">
        <f t="shared" si="851"/>
        <v>0</v>
      </c>
      <c r="AW2443">
        <f t="shared" si="852"/>
        <v>0</v>
      </c>
      <c r="AX2443">
        <f t="shared" si="853"/>
        <v>0</v>
      </c>
    </row>
    <row r="2444" spans="5:50" x14ac:dyDescent="0.35"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>
        <f t="shared" si="847"/>
        <v>252.230509749524</v>
      </c>
      <c r="W2444" s="1"/>
      <c r="X2444" s="1"/>
      <c r="Y2444" s="1"/>
      <c r="Z2444" s="1"/>
      <c r="AA2444" s="1"/>
      <c r="AB2444" s="1"/>
      <c r="AC2444" s="1"/>
      <c r="AD2444" s="1"/>
      <c r="AE2444" s="1"/>
      <c r="AF2444" s="1">
        <f t="shared" si="854"/>
        <v>7.608241679760569E-2</v>
      </c>
      <c r="AG2444" s="1"/>
      <c r="AH2444" s="1"/>
      <c r="AI2444" s="1"/>
      <c r="AJ2444" s="1"/>
      <c r="AK2444" s="1">
        <f t="shared" si="855"/>
        <v>0.29897919713472298</v>
      </c>
      <c r="AL2444" s="1"/>
      <c r="AM2444" s="1"/>
      <c r="AN2444" s="1"/>
      <c r="AO2444" s="1"/>
      <c r="AP2444" s="1">
        <f t="shared" si="848"/>
        <v>0</v>
      </c>
      <c r="AQ2444" s="1">
        <f t="shared" si="849"/>
        <v>683.75157052348789</v>
      </c>
      <c r="AR2444" s="1"/>
      <c r="AT2444">
        <f t="shared" si="850"/>
        <v>0</v>
      </c>
      <c r="AV2444">
        <f t="shared" si="851"/>
        <v>0</v>
      </c>
      <c r="AW2444">
        <f t="shared" si="852"/>
        <v>0</v>
      </c>
      <c r="AX2444">
        <f t="shared" si="853"/>
        <v>0</v>
      </c>
    </row>
    <row r="2445" spans="5:50" x14ac:dyDescent="0.35"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>
        <f t="shared" si="847"/>
        <v>252.230509749524</v>
      </c>
      <c r="W2445" s="1"/>
      <c r="X2445" s="1"/>
      <c r="Y2445" s="1"/>
      <c r="Z2445" s="1"/>
      <c r="AA2445" s="1"/>
      <c r="AB2445" s="1"/>
      <c r="AC2445" s="1"/>
      <c r="AD2445" s="1"/>
      <c r="AE2445" s="1"/>
      <c r="AF2445" s="1">
        <f t="shared" si="854"/>
        <v>7.608241679760569E-2</v>
      </c>
      <c r="AG2445" s="1"/>
      <c r="AH2445" s="1"/>
      <c r="AI2445" s="1"/>
      <c r="AJ2445" s="1"/>
      <c r="AK2445" s="1">
        <f t="shared" si="855"/>
        <v>0.29897919713472298</v>
      </c>
      <c r="AL2445" s="1"/>
      <c r="AM2445" s="1"/>
      <c r="AN2445" s="1"/>
      <c r="AO2445" s="1"/>
      <c r="AP2445" s="1">
        <f t="shared" si="848"/>
        <v>0</v>
      </c>
      <c r="AQ2445" s="1">
        <f t="shared" si="849"/>
        <v>683.75157052348789</v>
      </c>
      <c r="AR2445" s="1"/>
      <c r="AT2445">
        <f t="shared" si="850"/>
        <v>0</v>
      </c>
      <c r="AV2445">
        <f t="shared" si="851"/>
        <v>0</v>
      </c>
      <c r="AW2445">
        <f t="shared" si="852"/>
        <v>0</v>
      </c>
      <c r="AX2445">
        <f t="shared" si="853"/>
        <v>0</v>
      </c>
    </row>
    <row r="2446" spans="5:50" x14ac:dyDescent="0.35"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>
        <f t="shared" si="847"/>
        <v>252.230509749524</v>
      </c>
      <c r="W2446" s="1"/>
      <c r="X2446" s="1"/>
      <c r="Y2446" s="1"/>
      <c r="Z2446" s="1"/>
      <c r="AA2446" s="1"/>
      <c r="AB2446" s="1"/>
      <c r="AC2446" s="1"/>
      <c r="AD2446" s="1"/>
      <c r="AE2446" s="1"/>
      <c r="AF2446" s="1">
        <f t="shared" si="854"/>
        <v>7.608241679760569E-2</v>
      </c>
      <c r="AG2446" s="1"/>
      <c r="AH2446" s="1"/>
      <c r="AI2446" s="1"/>
      <c r="AJ2446" s="1"/>
      <c r="AK2446" s="1">
        <f t="shared" si="855"/>
        <v>0.29897919713472298</v>
      </c>
      <c r="AL2446" s="1"/>
      <c r="AM2446" s="1"/>
      <c r="AN2446" s="1"/>
      <c r="AO2446" s="1"/>
      <c r="AP2446" s="1">
        <f t="shared" si="848"/>
        <v>0</v>
      </c>
      <c r="AQ2446" s="1">
        <f t="shared" si="849"/>
        <v>683.75157052348789</v>
      </c>
      <c r="AR2446" s="1"/>
      <c r="AT2446">
        <f t="shared" si="850"/>
        <v>0</v>
      </c>
      <c r="AV2446">
        <f t="shared" si="851"/>
        <v>0</v>
      </c>
      <c r="AW2446">
        <f t="shared" si="852"/>
        <v>0</v>
      </c>
      <c r="AX2446">
        <f t="shared" si="853"/>
        <v>0</v>
      </c>
    </row>
    <row r="2447" spans="5:50" x14ac:dyDescent="0.35"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>
        <f t="shared" si="847"/>
        <v>252.230509749524</v>
      </c>
      <c r="W2447" s="1"/>
      <c r="X2447" s="1"/>
      <c r="Y2447" s="1"/>
      <c r="Z2447" s="1"/>
      <c r="AA2447" s="1"/>
      <c r="AB2447" s="1"/>
      <c r="AC2447" s="1"/>
      <c r="AD2447" s="1"/>
      <c r="AE2447" s="1"/>
      <c r="AF2447" s="1">
        <f t="shared" si="854"/>
        <v>7.608241679760569E-2</v>
      </c>
      <c r="AG2447" s="1"/>
      <c r="AH2447" s="1"/>
      <c r="AI2447" s="1"/>
      <c r="AJ2447" s="1"/>
      <c r="AK2447" s="1">
        <f t="shared" si="855"/>
        <v>0.29897919713472298</v>
      </c>
      <c r="AL2447" s="1"/>
      <c r="AM2447" s="1"/>
      <c r="AN2447" s="1"/>
      <c r="AO2447" s="1"/>
      <c r="AP2447" s="1">
        <f t="shared" si="848"/>
        <v>0</v>
      </c>
      <c r="AQ2447" s="1">
        <f t="shared" si="849"/>
        <v>683.75157052348789</v>
      </c>
      <c r="AR2447" s="1"/>
      <c r="AT2447">
        <f t="shared" si="850"/>
        <v>0</v>
      </c>
      <c r="AV2447">
        <f t="shared" si="851"/>
        <v>0</v>
      </c>
      <c r="AW2447">
        <f t="shared" si="852"/>
        <v>0</v>
      </c>
      <c r="AX2447">
        <f t="shared" si="853"/>
        <v>0</v>
      </c>
    </row>
    <row r="2448" spans="5:50" x14ac:dyDescent="0.35"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>
        <f t="shared" si="847"/>
        <v>252.230509749524</v>
      </c>
      <c r="W2448" s="1"/>
      <c r="X2448" s="1"/>
      <c r="Y2448" s="1"/>
      <c r="Z2448" s="1"/>
      <c r="AA2448" s="1"/>
      <c r="AB2448" s="1"/>
      <c r="AC2448" s="1"/>
      <c r="AD2448" s="1"/>
      <c r="AE2448" s="1"/>
      <c r="AF2448" s="1">
        <f t="shared" si="854"/>
        <v>7.608241679760569E-2</v>
      </c>
      <c r="AG2448" s="1"/>
      <c r="AH2448" s="1"/>
      <c r="AI2448" s="1"/>
      <c r="AJ2448" s="1"/>
      <c r="AK2448" s="1">
        <f t="shared" si="855"/>
        <v>0.29897919713472298</v>
      </c>
      <c r="AL2448" s="1"/>
      <c r="AM2448" s="1"/>
      <c r="AN2448" s="1"/>
      <c r="AO2448" s="1"/>
      <c r="AP2448" s="1">
        <f t="shared" si="848"/>
        <v>0</v>
      </c>
      <c r="AQ2448" s="1">
        <f t="shared" si="849"/>
        <v>683.75157052348789</v>
      </c>
      <c r="AR2448" s="1"/>
      <c r="AT2448">
        <f t="shared" si="850"/>
        <v>0</v>
      </c>
      <c r="AV2448">
        <f t="shared" si="851"/>
        <v>0</v>
      </c>
      <c r="AW2448">
        <f t="shared" si="852"/>
        <v>0</v>
      </c>
      <c r="AX2448">
        <f t="shared" si="853"/>
        <v>0</v>
      </c>
    </row>
    <row r="2449" spans="5:50" x14ac:dyDescent="0.35"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>
        <f t="shared" si="847"/>
        <v>252.230509749524</v>
      </c>
      <c r="W2449" s="1"/>
      <c r="X2449" s="1"/>
      <c r="Y2449" s="1"/>
      <c r="Z2449" s="1"/>
      <c r="AA2449" s="1"/>
      <c r="AB2449" s="1"/>
      <c r="AC2449" s="1"/>
      <c r="AD2449" s="1"/>
      <c r="AE2449" s="1"/>
      <c r="AF2449" s="1">
        <f t="shared" si="854"/>
        <v>7.608241679760569E-2</v>
      </c>
      <c r="AG2449" s="1"/>
      <c r="AH2449" s="1"/>
      <c r="AI2449" s="1"/>
      <c r="AJ2449" s="1"/>
      <c r="AK2449" s="1">
        <f t="shared" si="855"/>
        <v>0.29897919713472298</v>
      </c>
      <c r="AL2449" s="1"/>
      <c r="AM2449" s="1"/>
      <c r="AN2449" s="1"/>
      <c r="AO2449" s="1"/>
      <c r="AP2449" s="1">
        <f t="shared" si="848"/>
        <v>0</v>
      </c>
      <c r="AQ2449" s="1">
        <f t="shared" si="849"/>
        <v>683.75157052348789</v>
      </c>
      <c r="AR2449" s="1"/>
      <c r="AT2449">
        <f t="shared" si="850"/>
        <v>0</v>
      </c>
      <c r="AV2449">
        <f t="shared" si="851"/>
        <v>0</v>
      </c>
      <c r="AW2449">
        <f t="shared" si="852"/>
        <v>0</v>
      </c>
      <c r="AX2449">
        <f t="shared" si="853"/>
        <v>0</v>
      </c>
    </row>
    <row r="2450" spans="5:50" x14ac:dyDescent="0.35"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>
        <f t="shared" si="847"/>
        <v>252.230509749524</v>
      </c>
      <c r="W2450" s="1"/>
      <c r="X2450" s="1"/>
      <c r="Y2450" s="1"/>
      <c r="Z2450" s="1"/>
      <c r="AA2450" s="1"/>
      <c r="AB2450" s="1"/>
      <c r="AC2450" s="1"/>
      <c r="AD2450" s="1"/>
      <c r="AE2450" s="1"/>
      <c r="AF2450" s="1">
        <f t="shared" si="854"/>
        <v>7.608241679760569E-2</v>
      </c>
      <c r="AG2450" s="1"/>
      <c r="AH2450" s="1"/>
      <c r="AI2450" s="1"/>
      <c r="AJ2450" s="1"/>
      <c r="AK2450" s="1">
        <f t="shared" si="855"/>
        <v>0.29897919713472298</v>
      </c>
      <c r="AL2450" s="1"/>
      <c r="AM2450" s="1"/>
      <c r="AN2450" s="1"/>
      <c r="AO2450" s="1"/>
      <c r="AP2450" s="1">
        <f t="shared" si="848"/>
        <v>0</v>
      </c>
      <c r="AQ2450" s="1">
        <f t="shared" si="849"/>
        <v>683.75157052348789</v>
      </c>
      <c r="AR2450" s="1"/>
      <c r="AT2450">
        <f t="shared" si="850"/>
        <v>0</v>
      </c>
      <c r="AV2450">
        <f t="shared" si="851"/>
        <v>0</v>
      </c>
      <c r="AW2450">
        <f t="shared" si="852"/>
        <v>0</v>
      </c>
      <c r="AX2450">
        <f t="shared" si="853"/>
        <v>0</v>
      </c>
    </row>
    <row r="2451" spans="5:50" x14ac:dyDescent="0.35"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>
        <f t="shared" si="847"/>
        <v>252.230509749524</v>
      </c>
      <c r="W2451" s="1"/>
      <c r="X2451" s="1"/>
      <c r="Y2451" s="1"/>
      <c r="Z2451" s="1"/>
      <c r="AA2451" s="1"/>
      <c r="AB2451" s="1"/>
      <c r="AC2451" s="1"/>
      <c r="AD2451" s="1"/>
      <c r="AE2451" s="1"/>
      <c r="AF2451" s="1">
        <f t="shared" si="854"/>
        <v>7.608241679760569E-2</v>
      </c>
      <c r="AG2451" s="1"/>
      <c r="AH2451" s="1"/>
      <c r="AI2451" s="1"/>
      <c r="AJ2451" s="1"/>
      <c r="AK2451" s="1">
        <f t="shared" si="855"/>
        <v>0.29897919713472298</v>
      </c>
      <c r="AL2451" s="1"/>
      <c r="AM2451" s="1"/>
      <c r="AN2451" s="1"/>
      <c r="AO2451" s="1"/>
      <c r="AP2451" s="1">
        <f t="shared" si="848"/>
        <v>0</v>
      </c>
      <c r="AQ2451" s="1">
        <f t="shared" si="849"/>
        <v>683.75157052348789</v>
      </c>
      <c r="AR2451" s="1"/>
      <c r="AT2451">
        <f t="shared" si="850"/>
        <v>0</v>
      </c>
      <c r="AV2451">
        <f t="shared" si="851"/>
        <v>0</v>
      </c>
      <c r="AW2451">
        <f t="shared" si="852"/>
        <v>0</v>
      </c>
      <c r="AX2451">
        <f t="shared" si="853"/>
        <v>0</v>
      </c>
    </row>
    <row r="2452" spans="5:50" x14ac:dyDescent="0.35"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>
        <f t="shared" si="847"/>
        <v>252.230509749524</v>
      </c>
      <c r="W2452" s="1"/>
      <c r="X2452" s="1"/>
      <c r="Y2452" s="1"/>
      <c r="Z2452" s="1"/>
      <c r="AA2452" s="1"/>
      <c r="AB2452" s="1"/>
      <c r="AC2452" s="1"/>
      <c r="AD2452" s="1"/>
      <c r="AE2452" s="1"/>
      <c r="AF2452" s="1">
        <f t="shared" si="854"/>
        <v>7.608241679760569E-2</v>
      </c>
      <c r="AG2452" s="1"/>
      <c r="AH2452" s="1"/>
      <c r="AI2452" s="1"/>
      <c r="AJ2452" s="1"/>
      <c r="AK2452" s="1">
        <f t="shared" si="855"/>
        <v>0.29897919713472298</v>
      </c>
      <c r="AL2452" s="1"/>
      <c r="AM2452" s="1"/>
      <c r="AN2452" s="1"/>
      <c r="AO2452" s="1"/>
      <c r="AP2452" s="1">
        <f t="shared" si="848"/>
        <v>0</v>
      </c>
      <c r="AQ2452" s="1">
        <f t="shared" si="849"/>
        <v>683.75157052348789</v>
      </c>
      <c r="AR2452" s="1"/>
      <c r="AT2452">
        <f t="shared" si="850"/>
        <v>0</v>
      </c>
      <c r="AV2452">
        <f t="shared" si="851"/>
        <v>0</v>
      </c>
      <c r="AW2452">
        <f t="shared" si="852"/>
        <v>0</v>
      </c>
      <c r="AX2452">
        <f t="shared" si="853"/>
        <v>0</v>
      </c>
    </row>
    <row r="2453" spans="5:50" x14ac:dyDescent="0.35"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>
        <f t="shared" si="847"/>
        <v>252.230509749524</v>
      </c>
      <c r="W2453" s="1"/>
      <c r="X2453" s="1"/>
      <c r="Y2453" s="1"/>
      <c r="Z2453" s="1"/>
      <c r="AA2453" s="1"/>
      <c r="AB2453" s="1"/>
      <c r="AC2453" s="1"/>
      <c r="AD2453" s="1"/>
      <c r="AE2453" s="1"/>
      <c r="AF2453" s="1">
        <f t="shared" si="854"/>
        <v>7.608241679760569E-2</v>
      </c>
      <c r="AG2453" s="1"/>
      <c r="AH2453" s="1"/>
      <c r="AI2453" s="1"/>
      <c r="AJ2453" s="1"/>
      <c r="AK2453" s="1">
        <f t="shared" si="855"/>
        <v>0.29897919713472298</v>
      </c>
      <c r="AL2453" s="1"/>
      <c r="AM2453" s="1"/>
      <c r="AN2453" s="1"/>
      <c r="AO2453" s="1"/>
      <c r="AP2453" s="1">
        <f t="shared" si="848"/>
        <v>0</v>
      </c>
      <c r="AQ2453" s="1">
        <f t="shared" si="849"/>
        <v>683.75157052348789</v>
      </c>
      <c r="AR2453" s="1"/>
      <c r="AT2453">
        <f t="shared" si="850"/>
        <v>0</v>
      </c>
      <c r="AV2453">
        <f t="shared" si="851"/>
        <v>0</v>
      </c>
      <c r="AW2453">
        <f t="shared" si="852"/>
        <v>0</v>
      </c>
      <c r="AX2453">
        <f t="shared" si="853"/>
        <v>0</v>
      </c>
    </row>
    <row r="2454" spans="5:50" x14ac:dyDescent="0.35"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>
        <f t="shared" si="847"/>
        <v>252.230509749524</v>
      </c>
      <c r="W2454" s="1"/>
      <c r="X2454" s="1"/>
      <c r="Y2454" s="1"/>
      <c r="Z2454" s="1"/>
      <c r="AA2454" s="1"/>
      <c r="AB2454" s="1"/>
      <c r="AC2454" s="1"/>
      <c r="AD2454" s="1"/>
      <c r="AE2454" s="1"/>
      <c r="AF2454" s="1">
        <f t="shared" si="854"/>
        <v>7.608241679760569E-2</v>
      </c>
      <c r="AG2454" s="1"/>
      <c r="AH2454" s="1"/>
      <c r="AI2454" s="1"/>
      <c r="AJ2454" s="1"/>
      <c r="AK2454" s="1">
        <f t="shared" si="855"/>
        <v>0.29897919713472298</v>
      </c>
      <c r="AL2454" s="1"/>
      <c r="AM2454" s="1"/>
      <c r="AN2454" s="1"/>
      <c r="AO2454" s="1"/>
      <c r="AP2454" s="1">
        <f t="shared" si="848"/>
        <v>0</v>
      </c>
      <c r="AQ2454" s="1">
        <f t="shared" si="849"/>
        <v>683.75157052348789</v>
      </c>
      <c r="AR2454" s="1"/>
      <c r="AT2454">
        <f t="shared" si="850"/>
        <v>0</v>
      </c>
      <c r="AV2454">
        <f t="shared" si="851"/>
        <v>0</v>
      </c>
      <c r="AW2454">
        <f t="shared" si="852"/>
        <v>0</v>
      </c>
      <c r="AX2454">
        <f t="shared" si="853"/>
        <v>0</v>
      </c>
    </row>
    <row r="2455" spans="5:50" x14ac:dyDescent="0.35"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>
        <f t="shared" si="847"/>
        <v>252.230509749524</v>
      </c>
      <c r="W2455" s="1"/>
      <c r="X2455" s="1"/>
      <c r="Y2455" s="1"/>
      <c r="Z2455" s="1"/>
      <c r="AA2455" s="1"/>
      <c r="AB2455" s="1"/>
      <c r="AC2455" s="1"/>
      <c r="AD2455" s="1"/>
      <c r="AE2455" s="1"/>
      <c r="AF2455" s="1">
        <f t="shared" si="854"/>
        <v>7.608241679760569E-2</v>
      </c>
      <c r="AG2455" s="1"/>
      <c r="AH2455" s="1"/>
      <c r="AI2455" s="1"/>
      <c r="AJ2455" s="1"/>
      <c r="AK2455" s="1">
        <f t="shared" si="855"/>
        <v>0.29897919713472298</v>
      </c>
      <c r="AL2455" s="1"/>
      <c r="AM2455" s="1"/>
      <c r="AN2455" s="1"/>
      <c r="AO2455" s="1"/>
      <c r="AP2455" s="1">
        <f t="shared" si="848"/>
        <v>0</v>
      </c>
      <c r="AQ2455" s="1">
        <f t="shared" si="849"/>
        <v>683.75157052348789</v>
      </c>
      <c r="AR2455" s="1"/>
      <c r="AT2455">
        <f t="shared" si="850"/>
        <v>0</v>
      </c>
      <c r="AV2455">
        <f t="shared" si="851"/>
        <v>0</v>
      </c>
      <c r="AW2455">
        <f t="shared" si="852"/>
        <v>0</v>
      </c>
      <c r="AX2455">
        <f t="shared" si="853"/>
        <v>0</v>
      </c>
    </row>
    <row r="2456" spans="5:50" x14ac:dyDescent="0.35"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>
        <f t="shared" si="847"/>
        <v>252.230509749524</v>
      </c>
      <c r="W2456" s="1"/>
      <c r="X2456" s="1"/>
      <c r="Y2456" s="1"/>
      <c r="Z2456" s="1"/>
      <c r="AA2456" s="1"/>
      <c r="AB2456" s="1"/>
      <c r="AC2456" s="1"/>
      <c r="AD2456" s="1"/>
      <c r="AE2456" s="1"/>
      <c r="AF2456" s="1">
        <f t="shared" si="854"/>
        <v>7.608241679760569E-2</v>
      </c>
      <c r="AG2456" s="1"/>
      <c r="AH2456" s="1"/>
      <c r="AI2456" s="1"/>
      <c r="AJ2456" s="1"/>
      <c r="AK2456" s="1">
        <f t="shared" si="855"/>
        <v>0.29897919713472298</v>
      </c>
      <c r="AL2456" s="1"/>
      <c r="AM2456" s="1"/>
      <c r="AN2456" s="1"/>
      <c r="AO2456" s="1"/>
      <c r="AP2456" s="1">
        <f t="shared" si="848"/>
        <v>0</v>
      </c>
      <c r="AQ2456" s="1">
        <f t="shared" si="849"/>
        <v>683.75157052348789</v>
      </c>
      <c r="AR2456" s="1"/>
      <c r="AT2456">
        <f t="shared" si="850"/>
        <v>0</v>
      </c>
      <c r="AV2456">
        <f t="shared" si="851"/>
        <v>0</v>
      </c>
      <c r="AW2456">
        <f t="shared" si="852"/>
        <v>0</v>
      </c>
      <c r="AX2456">
        <f t="shared" si="853"/>
        <v>0</v>
      </c>
    </row>
    <row r="2457" spans="5:50" x14ac:dyDescent="0.35"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>
        <f t="shared" si="847"/>
        <v>252.230509749524</v>
      </c>
      <c r="W2457" s="1"/>
      <c r="X2457" s="1"/>
      <c r="Y2457" s="1"/>
      <c r="Z2457" s="1"/>
      <c r="AA2457" s="1"/>
      <c r="AB2457" s="1"/>
      <c r="AC2457" s="1"/>
      <c r="AD2457" s="1"/>
      <c r="AE2457" s="1"/>
      <c r="AF2457" s="1">
        <f t="shared" si="854"/>
        <v>7.608241679760569E-2</v>
      </c>
      <c r="AG2457" s="1"/>
      <c r="AH2457" s="1"/>
      <c r="AI2457" s="1"/>
      <c r="AJ2457" s="1"/>
      <c r="AK2457" s="1">
        <f t="shared" si="855"/>
        <v>0.29897919713472298</v>
      </c>
      <c r="AL2457" s="1"/>
      <c r="AM2457" s="1"/>
      <c r="AN2457" s="1"/>
      <c r="AO2457" s="1"/>
      <c r="AP2457" s="1">
        <f t="shared" si="848"/>
        <v>0</v>
      </c>
      <c r="AQ2457" s="1">
        <f t="shared" si="849"/>
        <v>683.75157052348789</v>
      </c>
      <c r="AR2457" s="1"/>
      <c r="AT2457">
        <f t="shared" si="850"/>
        <v>0</v>
      </c>
      <c r="AV2457">
        <f t="shared" si="851"/>
        <v>0</v>
      </c>
      <c r="AW2457">
        <f t="shared" si="852"/>
        <v>0</v>
      </c>
      <c r="AX2457">
        <f t="shared" si="853"/>
        <v>0</v>
      </c>
    </row>
    <row r="2458" spans="5:50" x14ac:dyDescent="0.35"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>
        <f t="shared" si="847"/>
        <v>252.230509749524</v>
      </c>
      <c r="W2458" s="1"/>
      <c r="X2458" s="1"/>
      <c r="Y2458" s="1"/>
      <c r="Z2458" s="1"/>
      <c r="AA2458" s="1"/>
      <c r="AB2458" s="1"/>
      <c r="AC2458" s="1"/>
      <c r="AD2458" s="1"/>
      <c r="AE2458" s="1"/>
      <c r="AF2458" s="1">
        <f t="shared" si="854"/>
        <v>7.608241679760569E-2</v>
      </c>
      <c r="AG2458" s="1"/>
      <c r="AH2458" s="1"/>
      <c r="AI2458" s="1"/>
      <c r="AJ2458" s="1"/>
      <c r="AK2458" s="1">
        <f t="shared" si="855"/>
        <v>0.29897919713472298</v>
      </c>
      <c r="AL2458" s="1"/>
      <c r="AM2458" s="1"/>
      <c r="AN2458" s="1"/>
      <c r="AO2458" s="1"/>
      <c r="AP2458" s="1">
        <f t="shared" si="848"/>
        <v>0</v>
      </c>
      <c r="AQ2458" s="1">
        <f t="shared" si="849"/>
        <v>683.75157052348789</v>
      </c>
      <c r="AR2458" s="1"/>
      <c r="AT2458">
        <f t="shared" si="850"/>
        <v>0</v>
      </c>
      <c r="AV2458">
        <f t="shared" si="851"/>
        <v>0</v>
      </c>
      <c r="AW2458">
        <f t="shared" si="852"/>
        <v>0</v>
      </c>
      <c r="AX2458">
        <f t="shared" si="853"/>
        <v>0</v>
      </c>
    </row>
    <row r="2459" spans="5:50" x14ac:dyDescent="0.35"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>
        <f t="shared" si="847"/>
        <v>252.230509749524</v>
      </c>
      <c r="W2459" s="1"/>
      <c r="X2459" s="1"/>
      <c r="Y2459" s="1"/>
      <c r="Z2459" s="1"/>
      <c r="AA2459" s="1"/>
      <c r="AB2459" s="1"/>
      <c r="AC2459" s="1"/>
      <c r="AD2459" s="1"/>
      <c r="AE2459" s="1"/>
      <c r="AF2459" s="1">
        <f t="shared" si="854"/>
        <v>7.608241679760569E-2</v>
      </c>
      <c r="AG2459" s="1"/>
      <c r="AH2459" s="1"/>
      <c r="AI2459" s="1"/>
      <c r="AJ2459" s="1"/>
      <c r="AK2459" s="1">
        <f t="shared" si="855"/>
        <v>0.29897919713472298</v>
      </c>
      <c r="AL2459" s="1"/>
      <c r="AM2459" s="1"/>
      <c r="AN2459" s="1"/>
      <c r="AO2459" s="1"/>
      <c r="AP2459" s="1">
        <f t="shared" si="848"/>
        <v>0</v>
      </c>
      <c r="AQ2459" s="1">
        <f t="shared" si="849"/>
        <v>683.75157052348789</v>
      </c>
      <c r="AR2459" s="1"/>
      <c r="AT2459">
        <f t="shared" si="850"/>
        <v>0</v>
      </c>
      <c r="AV2459">
        <f t="shared" si="851"/>
        <v>0</v>
      </c>
      <c r="AW2459">
        <f t="shared" si="852"/>
        <v>0</v>
      </c>
      <c r="AX2459">
        <f t="shared" si="853"/>
        <v>0</v>
      </c>
    </row>
    <row r="2460" spans="5:50" x14ac:dyDescent="0.35"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>
        <f t="shared" si="847"/>
        <v>252.230509749524</v>
      </c>
      <c r="W2460" s="1"/>
      <c r="X2460" s="1"/>
      <c r="Y2460" s="1"/>
      <c r="Z2460" s="1"/>
      <c r="AA2460" s="1"/>
      <c r="AB2460" s="1"/>
      <c r="AC2460" s="1"/>
      <c r="AD2460" s="1"/>
      <c r="AE2460" s="1"/>
      <c r="AF2460" s="1">
        <f t="shared" si="854"/>
        <v>7.608241679760569E-2</v>
      </c>
      <c r="AG2460" s="1"/>
      <c r="AH2460" s="1"/>
      <c r="AI2460" s="1"/>
      <c r="AJ2460" s="1"/>
      <c r="AK2460" s="1">
        <f t="shared" si="855"/>
        <v>0.29897919713472298</v>
      </c>
      <c r="AL2460" s="1"/>
      <c r="AM2460" s="1"/>
      <c r="AN2460" s="1"/>
      <c r="AO2460" s="1"/>
      <c r="AP2460" s="1">
        <f t="shared" si="848"/>
        <v>0</v>
      </c>
      <c r="AQ2460" s="1">
        <f t="shared" si="849"/>
        <v>683.75157052348789</v>
      </c>
      <c r="AR2460" s="1"/>
      <c r="AT2460">
        <f t="shared" si="850"/>
        <v>0</v>
      </c>
      <c r="AV2460">
        <f t="shared" si="851"/>
        <v>0</v>
      </c>
      <c r="AW2460">
        <f t="shared" si="852"/>
        <v>0</v>
      </c>
      <c r="AX2460">
        <f t="shared" si="853"/>
        <v>0</v>
      </c>
    </row>
    <row r="2461" spans="5:50" x14ac:dyDescent="0.35"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>
        <f t="shared" si="847"/>
        <v>252.230509749524</v>
      </c>
      <c r="W2461" s="1"/>
      <c r="X2461" s="1"/>
      <c r="Y2461" s="1"/>
      <c r="Z2461" s="1"/>
      <c r="AA2461" s="1"/>
      <c r="AB2461" s="1"/>
      <c r="AC2461" s="1"/>
      <c r="AD2461" s="1"/>
      <c r="AE2461" s="1"/>
      <c r="AF2461" s="1">
        <f t="shared" si="854"/>
        <v>7.608241679760569E-2</v>
      </c>
      <c r="AG2461" s="1"/>
      <c r="AH2461" s="1"/>
      <c r="AI2461" s="1"/>
      <c r="AJ2461" s="1"/>
      <c r="AK2461" s="1">
        <f t="shared" si="855"/>
        <v>0.29897919713472298</v>
      </c>
      <c r="AL2461" s="1"/>
      <c r="AM2461" s="1"/>
      <c r="AN2461" s="1"/>
      <c r="AO2461" s="1"/>
      <c r="AP2461" s="1">
        <f t="shared" si="848"/>
        <v>0</v>
      </c>
      <c r="AQ2461" s="1">
        <f t="shared" si="849"/>
        <v>683.75157052348789</v>
      </c>
      <c r="AR2461" s="1"/>
      <c r="AT2461">
        <f t="shared" si="850"/>
        <v>0</v>
      </c>
      <c r="AV2461">
        <f t="shared" si="851"/>
        <v>0</v>
      </c>
      <c r="AW2461">
        <f t="shared" si="852"/>
        <v>0</v>
      </c>
      <c r="AX2461">
        <f t="shared" si="853"/>
        <v>0</v>
      </c>
    </row>
    <row r="2462" spans="5:50" x14ac:dyDescent="0.35"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>
        <f t="shared" si="847"/>
        <v>252.230509749524</v>
      </c>
      <c r="W2462" s="1"/>
      <c r="X2462" s="1"/>
      <c r="Y2462" s="1"/>
      <c r="Z2462" s="1"/>
      <c r="AA2462" s="1"/>
      <c r="AB2462" s="1"/>
      <c r="AC2462" s="1"/>
      <c r="AD2462" s="1"/>
      <c r="AE2462" s="1"/>
      <c r="AF2462" s="1">
        <f t="shared" si="854"/>
        <v>7.608241679760569E-2</v>
      </c>
      <c r="AG2462" s="1"/>
      <c r="AH2462" s="1"/>
      <c r="AI2462" s="1"/>
      <c r="AJ2462" s="1"/>
      <c r="AK2462" s="1">
        <f t="shared" si="855"/>
        <v>0.29897919713472298</v>
      </c>
      <c r="AL2462" s="1"/>
      <c r="AM2462" s="1"/>
      <c r="AN2462" s="1"/>
      <c r="AO2462" s="1"/>
      <c r="AP2462" s="1">
        <f t="shared" si="848"/>
        <v>0</v>
      </c>
      <c r="AQ2462" s="1">
        <f t="shared" si="849"/>
        <v>683.75157052348789</v>
      </c>
      <c r="AR2462" s="1"/>
      <c r="AT2462">
        <f t="shared" si="850"/>
        <v>0</v>
      </c>
      <c r="AV2462">
        <f t="shared" si="851"/>
        <v>0</v>
      </c>
      <c r="AW2462">
        <f t="shared" si="852"/>
        <v>0</v>
      </c>
      <c r="AX2462">
        <f t="shared" si="853"/>
        <v>0</v>
      </c>
    </row>
    <row r="2463" spans="5:50" x14ac:dyDescent="0.35"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>
        <f t="shared" si="847"/>
        <v>252.230509749524</v>
      </c>
      <c r="W2463" s="1"/>
      <c r="X2463" s="1"/>
      <c r="Y2463" s="1"/>
      <c r="Z2463" s="1"/>
      <c r="AA2463" s="1"/>
      <c r="AB2463" s="1"/>
      <c r="AC2463" s="1"/>
      <c r="AD2463" s="1"/>
      <c r="AE2463" s="1"/>
      <c r="AF2463" s="1">
        <f t="shared" si="854"/>
        <v>7.608241679760569E-2</v>
      </c>
      <c r="AG2463" s="1"/>
      <c r="AH2463" s="1"/>
      <c r="AI2463" s="1"/>
      <c r="AJ2463" s="1"/>
      <c r="AK2463" s="1">
        <f t="shared" si="855"/>
        <v>0.29897919713472298</v>
      </c>
      <c r="AL2463" s="1"/>
      <c r="AM2463" s="1"/>
      <c r="AN2463" s="1"/>
      <c r="AO2463" s="1"/>
      <c r="AP2463" s="1">
        <f t="shared" si="848"/>
        <v>0</v>
      </c>
      <c r="AQ2463" s="1">
        <f t="shared" si="849"/>
        <v>683.75157052348789</v>
      </c>
      <c r="AR2463" s="1"/>
      <c r="AT2463">
        <f t="shared" si="850"/>
        <v>0</v>
      </c>
      <c r="AV2463">
        <f t="shared" si="851"/>
        <v>0</v>
      </c>
      <c r="AW2463">
        <f t="shared" si="852"/>
        <v>0</v>
      </c>
      <c r="AX2463">
        <f t="shared" si="853"/>
        <v>0</v>
      </c>
    </row>
    <row r="2464" spans="5:50" x14ac:dyDescent="0.35"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>
        <f t="shared" si="847"/>
        <v>252.230509749524</v>
      </c>
      <c r="W2464" s="1"/>
      <c r="X2464" s="1"/>
      <c r="Y2464" s="1"/>
      <c r="Z2464" s="1"/>
      <c r="AA2464" s="1"/>
      <c r="AB2464" s="1"/>
      <c r="AC2464" s="1"/>
      <c r="AD2464" s="1"/>
      <c r="AE2464" s="1"/>
      <c r="AF2464" s="1">
        <f t="shared" si="854"/>
        <v>7.608241679760569E-2</v>
      </c>
      <c r="AG2464" s="1"/>
      <c r="AH2464" s="1"/>
      <c r="AI2464" s="1"/>
      <c r="AJ2464" s="1"/>
      <c r="AK2464" s="1">
        <f t="shared" si="855"/>
        <v>0.29897919713472298</v>
      </c>
      <c r="AL2464" s="1"/>
      <c r="AM2464" s="1"/>
      <c r="AN2464" s="1"/>
      <c r="AO2464" s="1"/>
      <c r="AP2464" s="1">
        <f t="shared" si="848"/>
        <v>0</v>
      </c>
      <c r="AQ2464" s="1">
        <f t="shared" si="849"/>
        <v>683.75157052348789</v>
      </c>
      <c r="AR2464" s="1"/>
      <c r="AT2464">
        <f t="shared" si="850"/>
        <v>0</v>
      </c>
      <c r="AV2464">
        <f t="shared" si="851"/>
        <v>0</v>
      </c>
      <c r="AW2464">
        <f t="shared" si="852"/>
        <v>0</v>
      </c>
      <c r="AX2464">
        <f t="shared" si="853"/>
        <v>0</v>
      </c>
    </row>
    <row r="2465" spans="5:50" x14ac:dyDescent="0.35"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>
        <f t="shared" si="847"/>
        <v>252.230509749524</v>
      </c>
      <c r="W2465" s="1"/>
      <c r="X2465" s="1"/>
      <c r="Y2465" s="1"/>
      <c r="Z2465" s="1"/>
      <c r="AA2465" s="1"/>
      <c r="AB2465" s="1"/>
      <c r="AC2465" s="1"/>
      <c r="AD2465" s="1"/>
      <c r="AE2465" s="1"/>
      <c r="AF2465" s="1">
        <f t="shared" si="854"/>
        <v>7.608241679760569E-2</v>
      </c>
      <c r="AG2465" s="1"/>
      <c r="AH2465" s="1"/>
      <c r="AI2465" s="1"/>
      <c r="AJ2465" s="1"/>
      <c r="AK2465" s="1">
        <f t="shared" si="855"/>
        <v>0.29897919713472298</v>
      </c>
      <c r="AL2465" s="1"/>
      <c r="AM2465" s="1"/>
      <c r="AN2465" s="1"/>
      <c r="AO2465" s="1"/>
      <c r="AP2465" s="1">
        <f t="shared" si="848"/>
        <v>0</v>
      </c>
      <c r="AQ2465" s="1">
        <f t="shared" si="849"/>
        <v>683.75157052348789</v>
      </c>
      <c r="AR2465" s="1"/>
      <c r="AT2465">
        <f t="shared" si="850"/>
        <v>0</v>
      </c>
      <c r="AV2465">
        <f t="shared" si="851"/>
        <v>0</v>
      </c>
      <c r="AW2465">
        <f t="shared" si="852"/>
        <v>0</v>
      </c>
      <c r="AX2465">
        <f t="shared" si="853"/>
        <v>0</v>
      </c>
    </row>
    <row r="2466" spans="5:50" x14ac:dyDescent="0.35"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>
        <f t="shared" si="847"/>
        <v>252.230509749524</v>
      </c>
      <c r="W2466" s="1"/>
      <c r="X2466" s="1"/>
      <c r="Y2466" s="1"/>
      <c r="Z2466" s="1"/>
      <c r="AA2466" s="1"/>
      <c r="AB2466" s="1"/>
      <c r="AC2466" s="1"/>
      <c r="AD2466" s="1"/>
      <c r="AE2466" s="1"/>
      <c r="AF2466" s="1">
        <f t="shared" si="854"/>
        <v>7.608241679760569E-2</v>
      </c>
      <c r="AG2466" s="1"/>
      <c r="AH2466" s="1"/>
      <c r="AI2466" s="1"/>
      <c r="AJ2466" s="1"/>
      <c r="AK2466" s="1">
        <f t="shared" si="855"/>
        <v>0.29897919713472298</v>
      </c>
      <c r="AL2466" s="1"/>
      <c r="AM2466" s="1"/>
      <c r="AN2466" s="1"/>
      <c r="AO2466" s="1"/>
      <c r="AP2466" s="1">
        <f t="shared" si="848"/>
        <v>0</v>
      </c>
      <c r="AQ2466" s="1">
        <f t="shared" si="849"/>
        <v>683.75157052348789</v>
      </c>
      <c r="AR2466" s="1"/>
      <c r="AT2466">
        <f t="shared" si="850"/>
        <v>0</v>
      </c>
      <c r="AV2466">
        <f t="shared" si="851"/>
        <v>0</v>
      </c>
      <c r="AW2466">
        <f t="shared" si="852"/>
        <v>0</v>
      </c>
      <c r="AX2466">
        <f t="shared" si="853"/>
        <v>0</v>
      </c>
    </row>
    <row r="2467" spans="5:50" x14ac:dyDescent="0.35"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>
        <f t="shared" si="847"/>
        <v>252.230509749524</v>
      </c>
      <c r="W2467" s="1"/>
      <c r="X2467" s="1"/>
      <c r="Y2467" s="1"/>
      <c r="Z2467" s="1"/>
      <c r="AA2467" s="1"/>
      <c r="AB2467" s="1"/>
      <c r="AC2467" s="1"/>
      <c r="AD2467" s="1"/>
      <c r="AE2467" s="1"/>
      <c r="AF2467" s="1">
        <f t="shared" si="854"/>
        <v>7.608241679760569E-2</v>
      </c>
      <c r="AG2467" s="1"/>
      <c r="AH2467" s="1"/>
      <c r="AI2467" s="1"/>
      <c r="AJ2467" s="1"/>
      <c r="AK2467" s="1">
        <f t="shared" si="855"/>
        <v>0.29897919713472298</v>
      </c>
      <c r="AL2467" s="1"/>
      <c r="AM2467" s="1"/>
      <c r="AN2467" s="1"/>
      <c r="AO2467" s="1"/>
      <c r="AP2467" s="1">
        <f t="shared" si="848"/>
        <v>0</v>
      </c>
      <c r="AQ2467" s="1">
        <f t="shared" si="849"/>
        <v>683.75157052348789</v>
      </c>
      <c r="AR2467" s="1"/>
      <c r="AT2467">
        <f t="shared" si="850"/>
        <v>0</v>
      </c>
      <c r="AV2467">
        <f t="shared" si="851"/>
        <v>0</v>
      </c>
      <c r="AW2467">
        <f t="shared" si="852"/>
        <v>0</v>
      </c>
      <c r="AX2467">
        <f t="shared" si="853"/>
        <v>0</v>
      </c>
    </row>
    <row r="2468" spans="5:50" x14ac:dyDescent="0.35"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>
        <f t="shared" ref="V2468:V2531" si="856">MAX(0.3*$B$7, $B$7*(1 - $B$30*LN(1 + X2468))) + AJ2468</f>
        <v>252.230509749524</v>
      </c>
      <c r="W2468" s="1"/>
      <c r="X2468" s="1"/>
      <c r="Y2468" s="1"/>
      <c r="Z2468" s="1"/>
      <c r="AA2468" s="1"/>
      <c r="AB2468" s="1"/>
      <c r="AC2468" s="1"/>
      <c r="AD2468" s="1"/>
      <c r="AE2468" s="1"/>
      <c r="AF2468" s="1">
        <f t="shared" si="854"/>
        <v>7.608241679760569E-2</v>
      </c>
      <c r="AG2468" s="1"/>
      <c r="AH2468" s="1"/>
      <c r="AI2468" s="1"/>
      <c r="AJ2468" s="1"/>
      <c r="AK2468" s="1">
        <f t="shared" si="855"/>
        <v>0.29897919713472298</v>
      </c>
      <c r="AL2468" s="1"/>
      <c r="AM2468" s="1"/>
      <c r="AN2468" s="1"/>
      <c r="AO2468" s="1"/>
      <c r="AP2468" s="1">
        <f t="shared" ref="AP2468:AP2531" si="857">W2468*B$49*N2468</f>
        <v>0</v>
      </c>
      <c r="AQ2468" s="1">
        <f t="shared" ref="AQ2468:AQ2531" si="858">B$9*(AF2467/B$51)*(1 - B$31*MIN(1,U2468))</f>
        <v>683.75157052348789</v>
      </c>
      <c r="AR2468" s="1"/>
      <c r="AT2468">
        <f t="shared" ref="AT2468:AT2531" si="859">AP2468*B$50</f>
        <v>0</v>
      </c>
      <c r="AV2468">
        <f t="shared" ref="AV2468:AV2531" si="860">AT2468*Y2468</f>
        <v>0</v>
      </c>
      <c r="AW2468">
        <f t="shared" ref="AW2468:AW2531" si="861">AR2468*B$52+AV2468*B$53</f>
        <v>0</v>
      </c>
      <c r="AX2468">
        <f t="shared" ref="AX2468:AX2531" si="862">AX2467+AW2467*B$3</f>
        <v>0</v>
      </c>
    </row>
    <row r="2469" spans="5:50" x14ac:dyDescent="0.35"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>
        <f t="shared" si="856"/>
        <v>252.230509749524</v>
      </c>
      <c r="W2469" s="1"/>
      <c r="X2469" s="1"/>
      <c r="Y2469" s="1"/>
      <c r="Z2469" s="1"/>
      <c r="AA2469" s="1"/>
      <c r="AB2469" s="1"/>
      <c r="AC2469" s="1"/>
      <c r="AD2469" s="1"/>
      <c r="AE2469" s="1"/>
      <c r="AF2469" s="1">
        <f t="shared" si="854"/>
        <v>7.608241679760569E-2</v>
      </c>
      <c r="AG2469" s="1"/>
      <c r="AH2469" s="1"/>
      <c r="AI2469" s="1"/>
      <c r="AJ2469" s="1"/>
      <c r="AK2469" s="1">
        <f t="shared" si="855"/>
        <v>0.29897919713472298</v>
      </c>
      <c r="AL2469" s="1"/>
      <c r="AM2469" s="1"/>
      <c r="AN2469" s="1"/>
      <c r="AO2469" s="1"/>
      <c r="AP2469" s="1">
        <f t="shared" si="857"/>
        <v>0</v>
      </c>
      <c r="AQ2469" s="1">
        <f t="shared" si="858"/>
        <v>683.75157052348789</v>
      </c>
      <c r="AR2469" s="1"/>
      <c r="AT2469">
        <f t="shared" si="859"/>
        <v>0</v>
      </c>
      <c r="AV2469">
        <f t="shared" si="860"/>
        <v>0</v>
      </c>
      <c r="AW2469">
        <f t="shared" si="861"/>
        <v>0</v>
      </c>
      <c r="AX2469">
        <f t="shared" si="862"/>
        <v>0</v>
      </c>
    </row>
    <row r="2470" spans="5:50" x14ac:dyDescent="0.35"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>
        <f t="shared" si="856"/>
        <v>252.230509749524</v>
      </c>
      <c r="W2470" s="1"/>
      <c r="X2470" s="1"/>
      <c r="Y2470" s="1"/>
      <c r="Z2470" s="1"/>
      <c r="AA2470" s="1"/>
      <c r="AB2470" s="1"/>
      <c r="AC2470" s="1"/>
      <c r="AD2470" s="1"/>
      <c r="AE2470" s="1"/>
      <c r="AF2470" s="1">
        <f t="shared" si="854"/>
        <v>7.608241679760569E-2</v>
      </c>
      <c r="AG2470" s="1"/>
      <c r="AH2470" s="1"/>
      <c r="AI2470" s="1"/>
      <c r="AJ2470" s="1"/>
      <c r="AK2470" s="1">
        <f t="shared" si="855"/>
        <v>0.29897919713472298</v>
      </c>
      <c r="AL2470" s="1"/>
      <c r="AM2470" s="1"/>
      <c r="AN2470" s="1"/>
      <c r="AO2470" s="1"/>
      <c r="AP2470" s="1">
        <f t="shared" si="857"/>
        <v>0</v>
      </c>
      <c r="AQ2470" s="1">
        <f t="shared" si="858"/>
        <v>683.75157052348789</v>
      </c>
      <c r="AR2470" s="1"/>
      <c r="AT2470">
        <f t="shared" si="859"/>
        <v>0</v>
      </c>
      <c r="AV2470">
        <f t="shared" si="860"/>
        <v>0</v>
      </c>
      <c r="AW2470">
        <f t="shared" si="861"/>
        <v>0</v>
      </c>
      <c r="AX2470">
        <f t="shared" si="862"/>
        <v>0</v>
      </c>
    </row>
    <row r="2471" spans="5:50" x14ac:dyDescent="0.35"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>
        <f t="shared" si="856"/>
        <v>252.230509749524</v>
      </c>
      <c r="W2471" s="1"/>
      <c r="X2471" s="1"/>
      <c r="Y2471" s="1"/>
      <c r="Z2471" s="1"/>
      <c r="AA2471" s="1"/>
      <c r="AB2471" s="1"/>
      <c r="AC2471" s="1"/>
      <c r="AD2471" s="1"/>
      <c r="AE2471" s="1"/>
      <c r="AF2471" s="1">
        <f t="shared" si="854"/>
        <v>7.608241679760569E-2</v>
      </c>
      <c r="AG2471" s="1"/>
      <c r="AH2471" s="1"/>
      <c r="AI2471" s="1"/>
      <c r="AJ2471" s="1"/>
      <c r="AK2471" s="1">
        <f t="shared" si="855"/>
        <v>0.29897919713472298</v>
      </c>
      <c r="AL2471" s="1"/>
      <c r="AM2471" s="1"/>
      <c r="AN2471" s="1"/>
      <c r="AO2471" s="1"/>
      <c r="AP2471" s="1">
        <f t="shared" si="857"/>
        <v>0</v>
      </c>
      <c r="AQ2471" s="1">
        <f t="shared" si="858"/>
        <v>683.75157052348789</v>
      </c>
      <c r="AR2471" s="1"/>
      <c r="AT2471">
        <f t="shared" si="859"/>
        <v>0</v>
      </c>
      <c r="AV2471">
        <f t="shared" si="860"/>
        <v>0</v>
      </c>
      <c r="AW2471">
        <f t="shared" si="861"/>
        <v>0</v>
      </c>
      <c r="AX2471">
        <f t="shared" si="862"/>
        <v>0</v>
      </c>
    </row>
    <row r="2472" spans="5:50" x14ac:dyDescent="0.35"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>
        <f t="shared" si="856"/>
        <v>252.230509749524</v>
      </c>
      <c r="W2472" s="1"/>
      <c r="X2472" s="1"/>
      <c r="Y2472" s="1"/>
      <c r="Z2472" s="1"/>
      <c r="AA2472" s="1"/>
      <c r="AB2472" s="1"/>
      <c r="AC2472" s="1"/>
      <c r="AD2472" s="1"/>
      <c r="AE2472" s="1"/>
      <c r="AF2472" s="1">
        <f t="shared" si="854"/>
        <v>7.608241679760569E-2</v>
      </c>
      <c r="AG2472" s="1"/>
      <c r="AH2472" s="1"/>
      <c r="AI2472" s="1"/>
      <c r="AJ2472" s="1"/>
      <c r="AK2472" s="1">
        <f t="shared" si="855"/>
        <v>0.29897919713472298</v>
      </c>
      <c r="AL2472" s="1"/>
      <c r="AM2472" s="1"/>
      <c r="AN2472" s="1"/>
      <c r="AO2472" s="1"/>
      <c r="AP2472" s="1">
        <f t="shared" si="857"/>
        <v>0</v>
      </c>
      <c r="AQ2472" s="1">
        <f t="shared" si="858"/>
        <v>683.75157052348789</v>
      </c>
      <c r="AR2472" s="1"/>
      <c r="AT2472">
        <f t="shared" si="859"/>
        <v>0</v>
      </c>
      <c r="AV2472">
        <f t="shared" si="860"/>
        <v>0</v>
      </c>
      <c r="AW2472">
        <f t="shared" si="861"/>
        <v>0</v>
      </c>
      <c r="AX2472">
        <f t="shared" si="862"/>
        <v>0</v>
      </c>
    </row>
    <row r="2473" spans="5:50" x14ac:dyDescent="0.35"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>
        <f t="shared" si="856"/>
        <v>252.230509749524</v>
      </c>
      <c r="W2473" s="1"/>
      <c r="X2473" s="1"/>
      <c r="Y2473" s="1"/>
      <c r="Z2473" s="1"/>
      <c r="AA2473" s="1"/>
      <c r="AB2473" s="1"/>
      <c r="AC2473" s="1"/>
      <c r="AD2473" s="1"/>
      <c r="AE2473" s="1"/>
      <c r="AF2473" s="1">
        <f t="shared" si="854"/>
        <v>7.608241679760569E-2</v>
      </c>
      <c r="AG2473" s="1"/>
      <c r="AH2473" s="1"/>
      <c r="AI2473" s="1"/>
      <c r="AJ2473" s="1"/>
      <c r="AK2473" s="1">
        <f t="shared" si="855"/>
        <v>0.29897919713472298</v>
      </c>
      <c r="AL2473" s="1"/>
      <c r="AM2473" s="1"/>
      <c r="AN2473" s="1"/>
      <c r="AO2473" s="1"/>
      <c r="AP2473" s="1">
        <f t="shared" si="857"/>
        <v>0</v>
      </c>
      <c r="AQ2473" s="1">
        <f t="shared" si="858"/>
        <v>683.75157052348789</v>
      </c>
      <c r="AR2473" s="1"/>
      <c r="AT2473">
        <f t="shared" si="859"/>
        <v>0</v>
      </c>
      <c r="AV2473">
        <f t="shared" si="860"/>
        <v>0</v>
      </c>
      <c r="AW2473">
        <f t="shared" si="861"/>
        <v>0</v>
      </c>
      <c r="AX2473">
        <f t="shared" si="862"/>
        <v>0</v>
      </c>
    </row>
    <row r="2474" spans="5:50" x14ac:dyDescent="0.35"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>
        <f t="shared" si="856"/>
        <v>252.230509749524</v>
      </c>
      <c r="W2474" s="1"/>
      <c r="X2474" s="1"/>
      <c r="Y2474" s="1"/>
      <c r="Z2474" s="1"/>
      <c r="AA2474" s="1"/>
      <c r="AB2474" s="1"/>
      <c r="AC2474" s="1"/>
      <c r="AD2474" s="1"/>
      <c r="AE2474" s="1"/>
      <c r="AF2474" s="1">
        <f t="shared" si="854"/>
        <v>7.608241679760569E-2</v>
      </c>
      <c r="AG2474" s="1"/>
      <c r="AH2474" s="1"/>
      <c r="AI2474" s="1"/>
      <c r="AJ2474" s="1"/>
      <c r="AK2474" s="1">
        <f t="shared" si="855"/>
        <v>0.29897919713472298</v>
      </c>
      <c r="AL2474" s="1"/>
      <c r="AM2474" s="1"/>
      <c r="AN2474" s="1"/>
      <c r="AO2474" s="1"/>
      <c r="AP2474" s="1">
        <f t="shared" si="857"/>
        <v>0</v>
      </c>
      <c r="AQ2474" s="1">
        <f t="shared" si="858"/>
        <v>683.75157052348789</v>
      </c>
      <c r="AR2474" s="1"/>
      <c r="AT2474">
        <f t="shared" si="859"/>
        <v>0</v>
      </c>
      <c r="AV2474">
        <f t="shared" si="860"/>
        <v>0</v>
      </c>
      <c r="AW2474">
        <f t="shared" si="861"/>
        <v>0</v>
      </c>
      <c r="AX2474">
        <f t="shared" si="862"/>
        <v>0</v>
      </c>
    </row>
    <row r="2475" spans="5:50" x14ac:dyDescent="0.35"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>
        <f t="shared" si="856"/>
        <v>252.230509749524</v>
      </c>
      <c r="W2475" s="1"/>
      <c r="X2475" s="1"/>
      <c r="Y2475" s="1"/>
      <c r="Z2475" s="1"/>
      <c r="AA2475" s="1"/>
      <c r="AB2475" s="1"/>
      <c r="AC2475" s="1"/>
      <c r="AD2475" s="1"/>
      <c r="AE2475" s="1"/>
      <c r="AF2475" s="1">
        <f t="shared" si="854"/>
        <v>7.608241679760569E-2</v>
      </c>
      <c r="AG2475" s="1"/>
      <c r="AH2475" s="1"/>
      <c r="AI2475" s="1"/>
      <c r="AJ2475" s="1"/>
      <c r="AK2475" s="1">
        <f t="shared" si="855"/>
        <v>0.29897919713472298</v>
      </c>
      <c r="AL2475" s="1"/>
      <c r="AM2475" s="1"/>
      <c r="AN2475" s="1"/>
      <c r="AO2475" s="1"/>
      <c r="AP2475" s="1">
        <f t="shared" si="857"/>
        <v>0</v>
      </c>
      <c r="AQ2475" s="1">
        <f t="shared" si="858"/>
        <v>683.75157052348789</v>
      </c>
      <c r="AR2475" s="1"/>
      <c r="AT2475">
        <f t="shared" si="859"/>
        <v>0</v>
      </c>
      <c r="AV2475">
        <f t="shared" si="860"/>
        <v>0</v>
      </c>
      <c r="AW2475">
        <f t="shared" si="861"/>
        <v>0</v>
      </c>
      <c r="AX2475">
        <f t="shared" si="862"/>
        <v>0</v>
      </c>
    </row>
    <row r="2476" spans="5:50" x14ac:dyDescent="0.35"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>
        <f t="shared" si="856"/>
        <v>252.230509749524</v>
      </c>
      <c r="W2476" s="1"/>
      <c r="X2476" s="1"/>
      <c r="Y2476" s="1"/>
      <c r="Z2476" s="1"/>
      <c r="AA2476" s="1"/>
      <c r="AB2476" s="1"/>
      <c r="AC2476" s="1"/>
      <c r="AD2476" s="1"/>
      <c r="AE2476" s="1"/>
      <c r="AF2476" s="1">
        <f t="shared" si="854"/>
        <v>7.608241679760569E-2</v>
      </c>
      <c r="AG2476" s="1"/>
      <c r="AH2476" s="1"/>
      <c r="AI2476" s="1"/>
      <c r="AJ2476" s="1"/>
      <c r="AK2476" s="1">
        <f t="shared" si="855"/>
        <v>0.29897919713472298</v>
      </c>
      <c r="AL2476" s="1"/>
      <c r="AM2476" s="1"/>
      <c r="AN2476" s="1"/>
      <c r="AO2476" s="1"/>
      <c r="AP2476" s="1">
        <f t="shared" si="857"/>
        <v>0</v>
      </c>
      <c r="AQ2476" s="1">
        <f t="shared" si="858"/>
        <v>683.75157052348789</v>
      </c>
      <c r="AR2476" s="1"/>
      <c r="AT2476">
        <f t="shared" si="859"/>
        <v>0</v>
      </c>
      <c r="AV2476">
        <f t="shared" si="860"/>
        <v>0</v>
      </c>
      <c r="AW2476">
        <f t="shared" si="861"/>
        <v>0</v>
      </c>
      <c r="AX2476">
        <f t="shared" si="862"/>
        <v>0</v>
      </c>
    </row>
    <row r="2477" spans="5:50" x14ac:dyDescent="0.35"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>
        <f t="shared" si="856"/>
        <v>252.230509749524</v>
      </c>
      <c r="W2477" s="1"/>
      <c r="X2477" s="1"/>
      <c r="Y2477" s="1"/>
      <c r="Z2477" s="1"/>
      <c r="AA2477" s="1"/>
      <c r="AB2477" s="1"/>
      <c r="AC2477" s="1"/>
      <c r="AD2477" s="1"/>
      <c r="AE2477" s="1"/>
      <c r="AF2477" s="1">
        <f t="shared" si="854"/>
        <v>7.608241679760569E-2</v>
      </c>
      <c r="AG2477" s="1"/>
      <c r="AH2477" s="1"/>
      <c r="AI2477" s="1"/>
      <c r="AJ2477" s="1"/>
      <c r="AK2477" s="1">
        <f t="shared" si="855"/>
        <v>0.29897919713472298</v>
      </c>
      <c r="AL2477" s="1"/>
      <c r="AM2477" s="1"/>
      <c r="AN2477" s="1"/>
      <c r="AO2477" s="1"/>
      <c r="AP2477" s="1">
        <f t="shared" si="857"/>
        <v>0</v>
      </c>
      <c r="AQ2477" s="1">
        <f t="shared" si="858"/>
        <v>683.75157052348789</v>
      </c>
      <c r="AR2477" s="1"/>
      <c r="AT2477">
        <f t="shared" si="859"/>
        <v>0</v>
      </c>
      <c r="AV2477">
        <f t="shared" si="860"/>
        <v>0</v>
      </c>
      <c r="AW2477">
        <f t="shared" si="861"/>
        <v>0</v>
      </c>
      <c r="AX2477">
        <f t="shared" si="862"/>
        <v>0</v>
      </c>
    </row>
    <row r="2478" spans="5:50" x14ac:dyDescent="0.35"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>
        <f t="shared" si="856"/>
        <v>252.230509749524</v>
      </c>
      <c r="W2478" s="1"/>
      <c r="X2478" s="1"/>
      <c r="Y2478" s="1"/>
      <c r="Z2478" s="1"/>
      <c r="AA2478" s="1"/>
      <c r="AB2478" s="1"/>
      <c r="AC2478" s="1"/>
      <c r="AD2478" s="1"/>
      <c r="AE2478" s="1"/>
      <c r="AF2478" s="1">
        <f t="shared" si="854"/>
        <v>7.608241679760569E-2</v>
      </c>
      <c r="AG2478" s="1"/>
      <c r="AH2478" s="1"/>
      <c r="AI2478" s="1"/>
      <c r="AJ2478" s="1"/>
      <c r="AK2478" s="1">
        <f t="shared" si="855"/>
        <v>0.29897919713472298</v>
      </c>
      <c r="AL2478" s="1"/>
      <c r="AM2478" s="1"/>
      <c r="AN2478" s="1"/>
      <c r="AO2478" s="1"/>
      <c r="AP2478" s="1">
        <f t="shared" si="857"/>
        <v>0</v>
      </c>
      <c r="AQ2478" s="1">
        <f t="shared" si="858"/>
        <v>683.75157052348789</v>
      </c>
      <c r="AR2478" s="1"/>
      <c r="AT2478">
        <f t="shared" si="859"/>
        <v>0</v>
      </c>
      <c r="AV2478">
        <f t="shared" si="860"/>
        <v>0</v>
      </c>
      <c r="AW2478">
        <f t="shared" si="861"/>
        <v>0</v>
      </c>
      <c r="AX2478">
        <f t="shared" si="862"/>
        <v>0</v>
      </c>
    </row>
    <row r="2479" spans="5:50" x14ac:dyDescent="0.35"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>
        <f t="shared" si="856"/>
        <v>252.230509749524</v>
      </c>
      <c r="W2479" s="1"/>
      <c r="X2479" s="1"/>
      <c r="Y2479" s="1"/>
      <c r="Z2479" s="1"/>
      <c r="AA2479" s="1"/>
      <c r="AB2479" s="1"/>
      <c r="AC2479" s="1"/>
      <c r="AD2479" s="1"/>
      <c r="AE2479" s="1"/>
      <c r="AF2479" s="1">
        <f t="shared" si="854"/>
        <v>7.608241679760569E-2</v>
      </c>
      <c r="AG2479" s="1"/>
      <c r="AH2479" s="1"/>
      <c r="AI2479" s="1"/>
      <c r="AJ2479" s="1"/>
      <c r="AK2479" s="1">
        <f t="shared" si="855"/>
        <v>0.29897919713472298</v>
      </c>
      <c r="AL2479" s="1"/>
      <c r="AM2479" s="1"/>
      <c r="AN2479" s="1"/>
      <c r="AO2479" s="1"/>
      <c r="AP2479" s="1">
        <f t="shared" si="857"/>
        <v>0</v>
      </c>
      <c r="AQ2479" s="1">
        <f t="shared" si="858"/>
        <v>683.75157052348789</v>
      </c>
      <c r="AR2479" s="1"/>
      <c r="AT2479">
        <f t="shared" si="859"/>
        <v>0</v>
      </c>
      <c r="AV2479">
        <f t="shared" si="860"/>
        <v>0</v>
      </c>
      <c r="AW2479">
        <f t="shared" si="861"/>
        <v>0</v>
      </c>
      <c r="AX2479">
        <f t="shared" si="862"/>
        <v>0</v>
      </c>
    </row>
    <row r="2480" spans="5:50" x14ac:dyDescent="0.35"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>
        <f t="shared" si="856"/>
        <v>252.230509749524</v>
      </c>
      <c r="W2480" s="1"/>
      <c r="X2480" s="1"/>
      <c r="Y2480" s="1"/>
      <c r="Z2480" s="1"/>
      <c r="AA2480" s="1"/>
      <c r="AB2480" s="1"/>
      <c r="AC2480" s="1"/>
      <c r="AD2480" s="1"/>
      <c r="AE2480" s="1"/>
      <c r="AF2480" s="1">
        <f t="shared" si="854"/>
        <v>7.608241679760569E-2</v>
      </c>
      <c r="AG2480" s="1"/>
      <c r="AH2480" s="1"/>
      <c r="AI2480" s="1"/>
      <c r="AJ2480" s="1"/>
      <c r="AK2480" s="1">
        <f t="shared" si="855"/>
        <v>0.29897919713472298</v>
      </c>
      <c r="AL2480" s="1"/>
      <c r="AM2480" s="1"/>
      <c r="AN2480" s="1"/>
      <c r="AO2480" s="1"/>
      <c r="AP2480" s="1">
        <f t="shared" si="857"/>
        <v>0</v>
      </c>
      <c r="AQ2480" s="1">
        <f t="shared" si="858"/>
        <v>683.75157052348789</v>
      </c>
      <c r="AR2480" s="1"/>
      <c r="AT2480">
        <f t="shared" si="859"/>
        <v>0</v>
      </c>
      <c r="AV2480">
        <f t="shared" si="860"/>
        <v>0</v>
      </c>
      <c r="AW2480">
        <f t="shared" si="861"/>
        <v>0</v>
      </c>
      <c r="AX2480">
        <f t="shared" si="862"/>
        <v>0</v>
      </c>
    </row>
    <row r="2481" spans="5:50" x14ac:dyDescent="0.35"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>
        <f t="shared" si="856"/>
        <v>252.230509749524</v>
      </c>
      <c r="W2481" s="1"/>
      <c r="X2481" s="1"/>
      <c r="Y2481" s="1"/>
      <c r="Z2481" s="1"/>
      <c r="AA2481" s="1"/>
      <c r="AB2481" s="1"/>
      <c r="AC2481" s="1"/>
      <c r="AD2481" s="1"/>
      <c r="AE2481" s="1"/>
      <c r="AF2481" s="1">
        <f t="shared" si="854"/>
        <v>7.608241679760569E-2</v>
      </c>
      <c r="AG2481" s="1"/>
      <c r="AH2481" s="1"/>
      <c r="AI2481" s="1"/>
      <c r="AJ2481" s="1"/>
      <c r="AK2481" s="1">
        <f t="shared" si="855"/>
        <v>0.29897919713472298</v>
      </c>
      <c r="AL2481" s="1"/>
      <c r="AM2481" s="1"/>
      <c r="AN2481" s="1"/>
      <c r="AO2481" s="1"/>
      <c r="AP2481" s="1">
        <f t="shared" si="857"/>
        <v>0</v>
      </c>
      <c r="AQ2481" s="1">
        <f t="shared" si="858"/>
        <v>683.75157052348789</v>
      </c>
      <c r="AR2481" s="1"/>
      <c r="AT2481">
        <f t="shared" si="859"/>
        <v>0</v>
      </c>
      <c r="AV2481">
        <f t="shared" si="860"/>
        <v>0</v>
      </c>
      <c r="AW2481">
        <f t="shared" si="861"/>
        <v>0</v>
      </c>
      <c r="AX2481">
        <f t="shared" si="862"/>
        <v>0</v>
      </c>
    </row>
    <row r="2482" spans="5:50" x14ac:dyDescent="0.35"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>
        <f t="shared" si="856"/>
        <v>252.230509749524</v>
      </c>
      <c r="W2482" s="1"/>
      <c r="X2482" s="1"/>
      <c r="Y2482" s="1"/>
      <c r="Z2482" s="1"/>
      <c r="AA2482" s="1"/>
      <c r="AB2482" s="1"/>
      <c r="AC2482" s="1"/>
      <c r="AD2482" s="1"/>
      <c r="AE2482" s="1"/>
      <c r="AF2482" s="1">
        <f t="shared" si="854"/>
        <v>7.608241679760569E-2</v>
      </c>
      <c r="AG2482" s="1"/>
      <c r="AH2482" s="1"/>
      <c r="AI2482" s="1"/>
      <c r="AJ2482" s="1"/>
      <c r="AK2482" s="1">
        <f t="shared" si="855"/>
        <v>0.29897919713472298</v>
      </c>
      <c r="AL2482" s="1"/>
      <c r="AM2482" s="1"/>
      <c r="AN2482" s="1"/>
      <c r="AO2482" s="1"/>
      <c r="AP2482" s="1">
        <f t="shared" si="857"/>
        <v>0</v>
      </c>
      <c r="AQ2482" s="1">
        <f t="shared" si="858"/>
        <v>683.75157052348789</v>
      </c>
      <c r="AR2482" s="1"/>
      <c r="AT2482">
        <f t="shared" si="859"/>
        <v>0</v>
      </c>
      <c r="AV2482">
        <f t="shared" si="860"/>
        <v>0</v>
      </c>
      <c r="AW2482">
        <f t="shared" si="861"/>
        <v>0</v>
      </c>
      <c r="AX2482">
        <f t="shared" si="862"/>
        <v>0</v>
      </c>
    </row>
    <row r="2483" spans="5:50" x14ac:dyDescent="0.35"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>
        <f t="shared" si="856"/>
        <v>252.230509749524</v>
      </c>
      <c r="W2483" s="1"/>
      <c r="X2483" s="1"/>
      <c r="Y2483" s="1"/>
      <c r="Z2483" s="1"/>
      <c r="AA2483" s="1"/>
      <c r="AB2483" s="1"/>
      <c r="AC2483" s="1"/>
      <c r="AD2483" s="1"/>
      <c r="AE2483" s="1"/>
      <c r="AF2483" s="1">
        <f t="shared" si="854"/>
        <v>7.608241679760569E-2</v>
      </c>
      <c r="AG2483" s="1"/>
      <c r="AH2483" s="1"/>
      <c r="AI2483" s="1"/>
      <c r="AJ2483" s="1"/>
      <c r="AK2483" s="1">
        <f t="shared" si="855"/>
        <v>0.29897919713472298</v>
      </c>
      <c r="AL2483" s="1"/>
      <c r="AM2483" s="1"/>
      <c r="AN2483" s="1"/>
      <c r="AO2483" s="1"/>
      <c r="AP2483" s="1">
        <f t="shared" si="857"/>
        <v>0</v>
      </c>
      <c r="AQ2483" s="1">
        <f t="shared" si="858"/>
        <v>683.75157052348789</v>
      </c>
      <c r="AR2483" s="1"/>
      <c r="AT2483">
        <f t="shared" si="859"/>
        <v>0</v>
      </c>
      <c r="AV2483">
        <f t="shared" si="860"/>
        <v>0</v>
      </c>
      <c r="AW2483">
        <f t="shared" si="861"/>
        <v>0</v>
      </c>
      <c r="AX2483">
        <f t="shared" si="862"/>
        <v>0</v>
      </c>
    </row>
    <row r="2484" spans="5:50" x14ac:dyDescent="0.35"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>
        <f t="shared" si="856"/>
        <v>252.230509749524</v>
      </c>
      <c r="W2484" s="1"/>
      <c r="X2484" s="1"/>
      <c r="Y2484" s="1"/>
      <c r="Z2484" s="1"/>
      <c r="AA2484" s="1"/>
      <c r="AB2484" s="1"/>
      <c r="AC2484" s="1"/>
      <c r="AD2484" s="1"/>
      <c r="AE2484" s="1"/>
      <c r="AF2484" s="1">
        <f t="shared" si="854"/>
        <v>7.608241679760569E-2</v>
      </c>
      <c r="AG2484" s="1"/>
      <c r="AH2484" s="1"/>
      <c r="AI2484" s="1"/>
      <c r="AJ2484" s="1"/>
      <c r="AK2484" s="1">
        <f t="shared" si="855"/>
        <v>0.29897919713472298</v>
      </c>
      <c r="AL2484" s="1"/>
      <c r="AM2484" s="1"/>
      <c r="AN2484" s="1"/>
      <c r="AO2484" s="1"/>
      <c r="AP2484" s="1">
        <f t="shared" si="857"/>
        <v>0</v>
      </c>
      <c r="AQ2484" s="1">
        <f t="shared" si="858"/>
        <v>683.75157052348789</v>
      </c>
      <c r="AR2484" s="1"/>
      <c r="AT2484">
        <f t="shared" si="859"/>
        <v>0</v>
      </c>
      <c r="AV2484">
        <f t="shared" si="860"/>
        <v>0</v>
      </c>
      <c r="AW2484">
        <f t="shared" si="861"/>
        <v>0</v>
      </c>
      <c r="AX2484">
        <f t="shared" si="862"/>
        <v>0</v>
      </c>
    </row>
    <row r="2485" spans="5:50" x14ac:dyDescent="0.35"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>
        <f t="shared" si="856"/>
        <v>252.230509749524</v>
      </c>
      <c r="W2485" s="1"/>
      <c r="X2485" s="1"/>
      <c r="Y2485" s="1"/>
      <c r="Z2485" s="1"/>
      <c r="AA2485" s="1"/>
      <c r="AB2485" s="1"/>
      <c r="AC2485" s="1"/>
      <c r="AD2485" s="1"/>
      <c r="AE2485" s="1"/>
      <c r="AF2485" s="1">
        <f t="shared" si="854"/>
        <v>7.608241679760569E-2</v>
      </c>
      <c r="AG2485" s="1"/>
      <c r="AH2485" s="1"/>
      <c r="AI2485" s="1"/>
      <c r="AJ2485" s="1"/>
      <c r="AK2485" s="1">
        <f t="shared" si="855"/>
        <v>0.29897919713472298</v>
      </c>
      <c r="AL2485" s="1"/>
      <c r="AM2485" s="1"/>
      <c r="AN2485" s="1"/>
      <c r="AO2485" s="1"/>
      <c r="AP2485" s="1">
        <f t="shared" si="857"/>
        <v>0</v>
      </c>
      <c r="AQ2485" s="1">
        <f t="shared" si="858"/>
        <v>683.75157052348789</v>
      </c>
      <c r="AR2485" s="1"/>
      <c r="AT2485">
        <f t="shared" si="859"/>
        <v>0</v>
      </c>
      <c r="AV2485">
        <f t="shared" si="860"/>
        <v>0</v>
      </c>
      <c r="AW2485">
        <f t="shared" si="861"/>
        <v>0</v>
      </c>
      <c r="AX2485">
        <f t="shared" si="862"/>
        <v>0</v>
      </c>
    </row>
    <row r="2486" spans="5:50" x14ac:dyDescent="0.35"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>
        <f t="shared" si="856"/>
        <v>252.230509749524</v>
      </c>
      <c r="W2486" s="1"/>
      <c r="X2486" s="1"/>
      <c r="Y2486" s="1"/>
      <c r="Z2486" s="1"/>
      <c r="AA2486" s="1"/>
      <c r="AB2486" s="1"/>
      <c r="AC2486" s="1"/>
      <c r="AD2486" s="1"/>
      <c r="AE2486" s="1"/>
      <c r="AF2486" s="1">
        <f t="shared" si="854"/>
        <v>7.608241679760569E-2</v>
      </c>
      <c r="AG2486" s="1"/>
      <c r="AH2486" s="1"/>
      <c r="AI2486" s="1"/>
      <c r="AJ2486" s="1"/>
      <c r="AK2486" s="1">
        <f t="shared" si="855"/>
        <v>0.29897919713472298</v>
      </c>
      <c r="AL2486" s="1"/>
      <c r="AM2486" s="1"/>
      <c r="AN2486" s="1"/>
      <c r="AO2486" s="1"/>
      <c r="AP2486" s="1">
        <f t="shared" si="857"/>
        <v>0</v>
      </c>
      <c r="AQ2486" s="1">
        <f t="shared" si="858"/>
        <v>683.75157052348789</v>
      </c>
      <c r="AR2486" s="1"/>
      <c r="AT2486">
        <f t="shared" si="859"/>
        <v>0</v>
      </c>
      <c r="AV2486">
        <f t="shared" si="860"/>
        <v>0</v>
      </c>
      <c r="AW2486">
        <f t="shared" si="861"/>
        <v>0</v>
      </c>
      <c r="AX2486">
        <f t="shared" si="862"/>
        <v>0</v>
      </c>
    </row>
    <row r="2487" spans="5:50" x14ac:dyDescent="0.35"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>
        <f t="shared" si="856"/>
        <v>252.230509749524</v>
      </c>
      <c r="W2487" s="1"/>
      <c r="X2487" s="1"/>
      <c r="Y2487" s="1"/>
      <c r="Z2487" s="1"/>
      <c r="AA2487" s="1"/>
      <c r="AB2487" s="1"/>
      <c r="AC2487" s="1"/>
      <c r="AD2487" s="1"/>
      <c r="AE2487" s="1"/>
      <c r="AF2487" s="1">
        <f t="shared" si="854"/>
        <v>7.608241679760569E-2</v>
      </c>
      <c r="AG2487" s="1"/>
      <c r="AH2487" s="1"/>
      <c r="AI2487" s="1"/>
      <c r="AJ2487" s="1"/>
      <c r="AK2487" s="1">
        <f t="shared" si="855"/>
        <v>0.29897919713472298</v>
      </c>
      <c r="AL2487" s="1"/>
      <c r="AM2487" s="1"/>
      <c r="AN2487" s="1"/>
      <c r="AO2487" s="1"/>
      <c r="AP2487" s="1">
        <f t="shared" si="857"/>
        <v>0</v>
      </c>
      <c r="AQ2487" s="1">
        <f t="shared" si="858"/>
        <v>683.75157052348789</v>
      </c>
      <c r="AR2487" s="1"/>
      <c r="AT2487">
        <f t="shared" si="859"/>
        <v>0</v>
      </c>
      <c r="AV2487">
        <f t="shared" si="860"/>
        <v>0</v>
      </c>
      <c r="AW2487">
        <f t="shared" si="861"/>
        <v>0</v>
      </c>
      <c r="AX2487">
        <f t="shared" si="862"/>
        <v>0</v>
      </c>
    </row>
    <row r="2488" spans="5:50" x14ac:dyDescent="0.35"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>
        <f t="shared" si="856"/>
        <v>252.230509749524</v>
      </c>
      <c r="W2488" s="1"/>
      <c r="X2488" s="1"/>
      <c r="Y2488" s="1"/>
      <c r="Z2488" s="1"/>
      <c r="AA2488" s="1"/>
      <c r="AB2488" s="1"/>
      <c r="AC2488" s="1"/>
      <c r="AD2488" s="1"/>
      <c r="AE2488" s="1"/>
      <c r="AF2488" s="1">
        <f t="shared" si="854"/>
        <v>7.608241679760569E-2</v>
      </c>
      <c r="AG2488" s="1"/>
      <c r="AH2488" s="1"/>
      <c r="AI2488" s="1"/>
      <c r="AJ2488" s="1"/>
      <c r="AK2488" s="1">
        <f t="shared" si="855"/>
        <v>0.29897919713472298</v>
      </c>
      <c r="AL2488" s="1"/>
      <c r="AM2488" s="1"/>
      <c r="AN2488" s="1"/>
      <c r="AO2488" s="1"/>
      <c r="AP2488" s="1">
        <f t="shared" si="857"/>
        <v>0</v>
      </c>
      <c r="AQ2488" s="1">
        <f t="shared" si="858"/>
        <v>683.75157052348789</v>
      </c>
      <c r="AR2488" s="1"/>
      <c r="AT2488">
        <f t="shared" si="859"/>
        <v>0</v>
      </c>
      <c r="AV2488">
        <f t="shared" si="860"/>
        <v>0</v>
      </c>
      <c r="AW2488">
        <f t="shared" si="861"/>
        <v>0</v>
      </c>
      <c r="AX2488">
        <f t="shared" si="862"/>
        <v>0</v>
      </c>
    </row>
    <row r="2489" spans="5:50" x14ac:dyDescent="0.35"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>
        <f t="shared" si="856"/>
        <v>252.230509749524</v>
      </c>
      <c r="W2489" s="1"/>
      <c r="X2489" s="1"/>
      <c r="Y2489" s="1"/>
      <c r="Z2489" s="1"/>
      <c r="AA2489" s="1"/>
      <c r="AB2489" s="1"/>
      <c r="AC2489" s="1"/>
      <c r="AD2489" s="1"/>
      <c r="AE2489" s="1"/>
      <c r="AF2489" s="1">
        <f t="shared" si="854"/>
        <v>7.608241679760569E-2</v>
      </c>
      <c r="AG2489" s="1"/>
      <c r="AH2489" s="1"/>
      <c r="AI2489" s="1"/>
      <c r="AJ2489" s="1"/>
      <c r="AK2489" s="1">
        <f t="shared" si="855"/>
        <v>0.29897919713472298</v>
      </c>
      <c r="AL2489" s="1"/>
      <c r="AM2489" s="1"/>
      <c r="AN2489" s="1"/>
      <c r="AO2489" s="1"/>
      <c r="AP2489" s="1">
        <f t="shared" si="857"/>
        <v>0</v>
      </c>
      <c r="AQ2489" s="1">
        <f t="shared" si="858"/>
        <v>683.75157052348789</v>
      </c>
      <c r="AR2489" s="1"/>
      <c r="AT2489">
        <f t="shared" si="859"/>
        <v>0</v>
      </c>
      <c r="AV2489">
        <f t="shared" si="860"/>
        <v>0</v>
      </c>
      <c r="AW2489">
        <f t="shared" si="861"/>
        <v>0</v>
      </c>
      <c r="AX2489">
        <f t="shared" si="862"/>
        <v>0</v>
      </c>
    </row>
    <row r="2490" spans="5:50" x14ac:dyDescent="0.35"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>
        <f t="shared" si="856"/>
        <v>252.230509749524</v>
      </c>
      <c r="W2490" s="1"/>
      <c r="X2490" s="1"/>
      <c r="Y2490" s="1"/>
      <c r="Z2490" s="1"/>
      <c r="AA2490" s="1"/>
      <c r="AB2490" s="1"/>
      <c r="AC2490" s="1"/>
      <c r="AD2490" s="1"/>
      <c r="AE2490" s="1"/>
      <c r="AF2490" s="1">
        <f t="shared" si="854"/>
        <v>7.608241679760569E-2</v>
      </c>
      <c r="AG2490" s="1"/>
      <c r="AH2490" s="1"/>
      <c r="AI2490" s="1"/>
      <c r="AJ2490" s="1"/>
      <c r="AK2490" s="1">
        <f t="shared" si="855"/>
        <v>0.29897919713472298</v>
      </c>
      <c r="AL2490" s="1"/>
      <c r="AM2490" s="1"/>
      <c r="AN2490" s="1"/>
      <c r="AO2490" s="1"/>
      <c r="AP2490" s="1">
        <f t="shared" si="857"/>
        <v>0</v>
      </c>
      <c r="AQ2490" s="1">
        <f t="shared" si="858"/>
        <v>683.75157052348789</v>
      </c>
      <c r="AR2490" s="1"/>
      <c r="AT2490">
        <f t="shared" si="859"/>
        <v>0</v>
      </c>
      <c r="AV2490">
        <f t="shared" si="860"/>
        <v>0</v>
      </c>
      <c r="AW2490">
        <f t="shared" si="861"/>
        <v>0</v>
      </c>
      <c r="AX2490">
        <f t="shared" si="862"/>
        <v>0</v>
      </c>
    </row>
    <row r="2491" spans="5:50" x14ac:dyDescent="0.35"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>
        <f t="shared" si="856"/>
        <v>252.230509749524</v>
      </c>
      <c r="W2491" s="1"/>
      <c r="X2491" s="1"/>
      <c r="Y2491" s="1"/>
      <c r="Z2491" s="1"/>
      <c r="AA2491" s="1"/>
      <c r="AB2491" s="1"/>
      <c r="AC2491" s="1"/>
      <c r="AD2491" s="1"/>
      <c r="AE2491" s="1"/>
      <c r="AF2491" s="1">
        <f t="shared" si="854"/>
        <v>7.608241679760569E-2</v>
      </c>
      <c r="AG2491" s="1"/>
      <c r="AH2491" s="1"/>
      <c r="AI2491" s="1"/>
      <c r="AJ2491" s="1"/>
      <c r="AK2491" s="1">
        <f t="shared" si="855"/>
        <v>0.29897919713472298</v>
      </c>
      <c r="AL2491" s="1"/>
      <c r="AM2491" s="1"/>
      <c r="AN2491" s="1"/>
      <c r="AO2491" s="1"/>
      <c r="AP2491" s="1">
        <f t="shared" si="857"/>
        <v>0</v>
      </c>
      <c r="AQ2491" s="1">
        <f t="shared" si="858"/>
        <v>683.75157052348789</v>
      </c>
      <c r="AR2491" s="1"/>
      <c r="AT2491">
        <f t="shared" si="859"/>
        <v>0</v>
      </c>
      <c r="AV2491">
        <f t="shared" si="860"/>
        <v>0</v>
      </c>
      <c r="AW2491">
        <f t="shared" si="861"/>
        <v>0</v>
      </c>
      <c r="AX2491">
        <f t="shared" si="862"/>
        <v>0</v>
      </c>
    </row>
    <row r="2492" spans="5:50" x14ac:dyDescent="0.35"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>
        <f t="shared" si="856"/>
        <v>252.230509749524</v>
      </c>
      <c r="W2492" s="1"/>
      <c r="X2492" s="1"/>
      <c r="Y2492" s="1"/>
      <c r="Z2492" s="1"/>
      <c r="AA2492" s="1"/>
      <c r="AB2492" s="1"/>
      <c r="AC2492" s="1"/>
      <c r="AD2492" s="1"/>
      <c r="AE2492" s="1"/>
      <c r="AF2492" s="1">
        <f t="shared" si="854"/>
        <v>7.608241679760569E-2</v>
      </c>
      <c r="AG2492" s="1"/>
      <c r="AH2492" s="1"/>
      <c r="AI2492" s="1"/>
      <c r="AJ2492" s="1"/>
      <c r="AK2492" s="1">
        <f t="shared" si="855"/>
        <v>0.29897919713472298</v>
      </c>
      <c r="AL2492" s="1"/>
      <c r="AM2492" s="1"/>
      <c r="AN2492" s="1"/>
      <c r="AO2492" s="1"/>
      <c r="AP2492" s="1">
        <f t="shared" si="857"/>
        <v>0</v>
      </c>
      <c r="AQ2492" s="1">
        <f t="shared" si="858"/>
        <v>683.75157052348789</v>
      </c>
      <c r="AR2492" s="1"/>
      <c r="AT2492">
        <f t="shared" si="859"/>
        <v>0</v>
      </c>
      <c r="AV2492">
        <f t="shared" si="860"/>
        <v>0</v>
      </c>
      <c r="AW2492">
        <f t="shared" si="861"/>
        <v>0</v>
      </c>
      <c r="AX2492">
        <f t="shared" si="862"/>
        <v>0</v>
      </c>
    </row>
    <row r="2493" spans="5:50" x14ac:dyDescent="0.35"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>
        <f t="shared" si="856"/>
        <v>252.230509749524</v>
      </c>
      <c r="W2493" s="1"/>
      <c r="X2493" s="1"/>
      <c r="Y2493" s="1"/>
      <c r="Z2493" s="1"/>
      <c r="AA2493" s="1"/>
      <c r="AB2493" s="1"/>
      <c r="AC2493" s="1"/>
      <c r="AD2493" s="1"/>
      <c r="AE2493" s="1"/>
      <c r="AF2493" s="1">
        <f t="shared" si="854"/>
        <v>7.608241679760569E-2</v>
      </c>
      <c r="AG2493" s="1"/>
      <c r="AH2493" s="1"/>
      <c r="AI2493" s="1"/>
      <c r="AJ2493" s="1"/>
      <c r="AK2493" s="1">
        <f t="shared" si="855"/>
        <v>0.29897919713472298</v>
      </c>
      <c r="AL2493" s="1"/>
      <c r="AM2493" s="1"/>
      <c r="AN2493" s="1"/>
      <c r="AO2493" s="1"/>
      <c r="AP2493" s="1">
        <f t="shared" si="857"/>
        <v>0</v>
      </c>
      <c r="AQ2493" s="1">
        <f t="shared" si="858"/>
        <v>683.75157052348789</v>
      </c>
      <c r="AR2493" s="1"/>
      <c r="AT2493">
        <f t="shared" si="859"/>
        <v>0</v>
      </c>
      <c r="AV2493">
        <f t="shared" si="860"/>
        <v>0</v>
      </c>
      <c r="AW2493">
        <f t="shared" si="861"/>
        <v>0</v>
      </c>
      <c r="AX2493">
        <f t="shared" si="862"/>
        <v>0</v>
      </c>
    </row>
    <row r="2494" spans="5:50" x14ac:dyDescent="0.35"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>
        <f t="shared" si="856"/>
        <v>252.230509749524</v>
      </c>
      <c r="W2494" s="1"/>
      <c r="X2494" s="1"/>
      <c r="Y2494" s="1"/>
      <c r="Z2494" s="1"/>
      <c r="AA2494" s="1"/>
      <c r="AB2494" s="1"/>
      <c r="AC2494" s="1"/>
      <c r="AD2494" s="1"/>
      <c r="AE2494" s="1"/>
      <c r="AF2494" s="1">
        <f t="shared" si="854"/>
        <v>7.608241679760569E-2</v>
      </c>
      <c r="AG2494" s="1"/>
      <c r="AH2494" s="1"/>
      <c r="AI2494" s="1"/>
      <c r="AJ2494" s="1"/>
      <c r="AK2494" s="1">
        <f t="shared" si="855"/>
        <v>0.29897919713472298</v>
      </c>
      <c r="AL2494" s="1"/>
      <c r="AM2494" s="1"/>
      <c r="AN2494" s="1"/>
      <c r="AO2494" s="1"/>
      <c r="AP2494" s="1">
        <f t="shared" si="857"/>
        <v>0</v>
      </c>
      <c r="AQ2494" s="1">
        <f t="shared" si="858"/>
        <v>683.75157052348789</v>
      </c>
      <c r="AR2494" s="1"/>
      <c r="AT2494">
        <f t="shared" si="859"/>
        <v>0</v>
      </c>
      <c r="AV2494">
        <f t="shared" si="860"/>
        <v>0</v>
      </c>
      <c r="AW2494">
        <f t="shared" si="861"/>
        <v>0</v>
      </c>
      <c r="AX2494">
        <f t="shared" si="862"/>
        <v>0</v>
      </c>
    </row>
    <row r="2495" spans="5:50" x14ac:dyDescent="0.35"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>
        <f t="shared" si="856"/>
        <v>252.230509749524</v>
      </c>
      <c r="W2495" s="1"/>
      <c r="X2495" s="1"/>
      <c r="Y2495" s="1"/>
      <c r="Z2495" s="1"/>
      <c r="AA2495" s="1"/>
      <c r="AB2495" s="1"/>
      <c r="AC2495" s="1"/>
      <c r="AD2495" s="1"/>
      <c r="AE2495" s="1"/>
      <c r="AF2495" s="1">
        <f t="shared" si="854"/>
        <v>7.608241679760569E-2</v>
      </c>
      <c r="AG2495" s="1"/>
      <c r="AH2495" s="1"/>
      <c r="AI2495" s="1"/>
      <c r="AJ2495" s="1"/>
      <c r="AK2495" s="1">
        <f t="shared" si="855"/>
        <v>0.29897919713472298</v>
      </c>
      <c r="AL2495" s="1"/>
      <c r="AM2495" s="1"/>
      <c r="AN2495" s="1"/>
      <c r="AO2495" s="1"/>
      <c r="AP2495" s="1">
        <f t="shared" si="857"/>
        <v>0</v>
      </c>
      <c r="AQ2495" s="1">
        <f t="shared" si="858"/>
        <v>683.75157052348789</v>
      </c>
      <c r="AR2495" s="1"/>
      <c r="AT2495">
        <f t="shared" si="859"/>
        <v>0</v>
      </c>
      <c r="AV2495">
        <f t="shared" si="860"/>
        <v>0</v>
      </c>
      <c r="AW2495">
        <f t="shared" si="861"/>
        <v>0</v>
      </c>
      <c r="AX2495">
        <f t="shared" si="862"/>
        <v>0</v>
      </c>
    </row>
    <row r="2496" spans="5:50" x14ac:dyDescent="0.35"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>
        <f t="shared" si="856"/>
        <v>252.230509749524</v>
      </c>
      <c r="W2496" s="1"/>
      <c r="X2496" s="1"/>
      <c r="Y2496" s="1"/>
      <c r="Z2496" s="1"/>
      <c r="AA2496" s="1"/>
      <c r="AB2496" s="1"/>
      <c r="AC2496" s="1"/>
      <c r="AD2496" s="1"/>
      <c r="AE2496" s="1"/>
      <c r="AF2496" s="1">
        <f t="shared" si="854"/>
        <v>7.608241679760569E-2</v>
      </c>
      <c r="AG2496" s="1"/>
      <c r="AH2496" s="1"/>
      <c r="AI2496" s="1"/>
      <c r="AJ2496" s="1"/>
      <c r="AK2496" s="1">
        <f t="shared" si="855"/>
        <v>0.29897919713472298</v>
      </c>
      <c r="AL2496" s="1"/>
      <c r="AM2496" s="1"/>
      <c r="AN2496" s="1"/>
      <c r="AO2496" s="1"/>
      <c r="AP2496" s="1">
        <f t="shared" si="857"/>
        <v>0</v>
      </c>
      <c r="AQ2496" s="1">
        <f t="shared" si="858"/>
        <v>683.75157052348789</v>
      </c>
      <c r="AR2496" s="1"/>
      <c r="AT2496">
        <f t="shared" si="859"/>
        <v>0</v>
      </c>
      <c r="AV2496">
        <f t="shared" si="860"/>
        <v>0</v>
      </c>
      <c r="AW2496">
        <f t="shared" si="861"/>
        <v>0</v>
      </c>
      <c r="AX2496">
        <f t="shared" si="862"/>
        <v>0</v>
      </c>
    </row>
    <row r="2497" spans="5:50" x14ac:dyDescent="0.35"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>
        <f t="shared" si="856"/>
        <v>252.230509749524</v>
      </c>
      <c r="W2497" s="1"/>
      <c r="X2497" s="1"/>
      <c r="Y2497" s="1"/>
      <c r="Z2497" s="1"/>
      <c r="AA2497" s="1"/>
      <c r="AB2497" s="1"/>
      <c r="AC2497" s="1"/>
      <c r="AD2497" s="1"/>
      <c r="AE2497" s="1"/>
      <c r="AF2497" s="1">
        <f t="shared" si="854"/>
        <v>7.608241679760569E-2</v>
      </c>
      <c r="AG2497" s="1"/>
      <c r="AH2497" s="1"/>
      <c r="AI2497" s="1"/>
      <c r="AJ2497" s="1"/>
      <c r="AK2497" s="1">
        <f t="shared" si="855"/>
        <v>0.29897919713472298</v>
      </c>
      <c r="AL2497" s="1"/>
      <c r="AM2497" s="1"/>
      <c r="AN2497" s="1"/>
      <c r="AO2497" s="1"/>
      <c r="AP2497" s="1">
        <f t="shared" si="857"/>
        <v>0</v>
      </c>
      <c r="AQ2497" s="1">
        <f t="shared" si="858"/>
        <v>683.75157052348789</v>
      </c>
      <c r="AR2497" s="1"/>
      <c r="AT2497">
        <f t="shared" si="859"/>
        <v>0</v>
      </c>
      <c r="AV2497">
        <f t="shared" si="860"/>
        <v>0</v>
      </c>
      <c r="AW2497">
        <f t="shared" si="861"/>
        <v>0</v>
      </c>
      <c r="AX2497">
        <f t="shared" si="862"/>
        <v>0</v>
      </c>
    </row>
    <row r="2498" spans="5:50" x14ac:dyDescent="0.35"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>
        <f t="shared" si="856"/>
        <v>252.230509749524</v>
      </c>
      <c r="W2498" s="1"/>
      <c r="X2498" s="1"/>
      <c r="Y2498" s="1"/>
      <c r="Z2498" s="1"/>
      <c r="AA2498" s="1"/>
      <c r="AB2498" s="1"/>
      <c r="AC2498" s="1"/>
      <c r="AD2498" s="1"/>
      <c r="AE2498" s="1"/>
      <c r="AF2498" s="1">
        <f t="shared" si="854"/>
        <v>7.608241679760569E-2</v>
      </c>
      <c r="AG2498" s="1"/>
      <c r="AH2498" s="1"/>
      <c r="AI2498" s="1"/>
      <c r="AJ2498" s="1"/>
      <c r="AK2498" s="1">
        <f t="shared" si="855"/>
        <v>0.29897919713472298</v>
      </c>
      <c r="AL2498" s="1"/>
      <c r="AM2498" s="1"/>
      <c r="AN2498" s="1"/>
      <c r="AO2498" s="1"/>
      <c r="AP2498" s="1">
        <f t="shared" si="857"/>
        <v>0</v>
      </c>
      <c r="AQ2498" s="1">
        <f t="shared" si="858"/>
        <v>683.75157052348789</v>
      </c>
      <c r="AR2498" s="1"/>
      <c r="AT2498">
        <f t="shared" si="859"/>
        <v>0</v>
      </c>
      <c r="AV2498">
        <f t="shared" si="860"/>
        <v>0</v>
      </c>
      <c r="AW2498">
        <f t="shared" si="861"/>
        <v>0</v>
      </c>
      <c r="AX2498">
        <f t="shared" si="862"/>
        <v>0</v>
      </c>
    </row>
    <row r="2499" spans="5:50" x14ac:dyDescent="0.35"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>
        <f t="shared" si="856"/>
        <v>252.230509749524</v>
      </c>
      <c r="W2499" s="1"/>
      <c r="X2499" s="1"/>
      <c r="Y2499" s="1"/>
      <c r="Z2499" s="1"/>
      <c r="AA2499" s="1"/>
      <c r="AB2499" s="1"/>
      <c r="AC2499" s="1"/>
      <c r="AD2499" s="1"/>
      <c r="AE2499" s="1"/>
      <c r="AF2499" s="1">
        <f t="shared" ref="AF2499:AF2562" si="863">0.8*AF2498+0.2*MIN(1.5*B$51,MAX(0.5*B$51,V2499*B$18/(B$18-1)))</f>
        <v>7.608241679760569E-2</v>
      </c>
      <c r="AG2499" s="1"/>
      <c r="AH2499" s="1"/>
      <c r="AI2499" s="1"/>
      <c r="AJ2499" s="1"/>
      <c r="AK2499" s="1">
        <f t="shared" ref="AK2499:AK2562" si="864">$B$8*(1 + $B$54*LN(1 + AR2499/$B$10))</f>
        <v>0.29897919713472298</v>
      </c>
      <c r="AL2499" s="1"/>
      <c r="AM2499" s="1"/>
      <c r="AN2499" s="1"/>
      <c r="AO2499" s="1"/>
      <c r="AP2499" s="1">
        <f t="shared" si="857"/>
        <v>0</v>
      </c>
      <c r="AQ2499" s="1">
        <f t="shared" si="858"/>
        <v>683.75157052348789</v>
      </c>
      <c r="AR2499" s="1"/>
      <c r="AT2499">
        <f t="shared" si="859"/>
        <v>0</v>
      </c>
      <c r="AV2499">
        <f t="shared" si="860"/>
        <v>0</v>
      </c>
      <c r="AW2499">
        <f t="shared" si="861"/>
        <v>0</v>
      </c>
      <c r="AX2499">
        <f t="shared" si="862"/>
        <v>0</v>
      </c>
    </row>
    <row r="2500" spans="5:50" x14ac:dyDescent="0.35"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>
        <f t="shared" si="856"/>
        <v>252.230509749524</v>
      </c>
      <c r="W2500" s="1"/>
      <c r="X2500" s="1"/>
      <c r="Y2500" s="1"/>
      <c r="Z2500" s="1"/>
      <c r="AA2500" s="1"/>
      <c r="AB2500" s="1"/>
      <c r="AC2500" s="1"/>
      <c r="AD2500" s="1"/>
      <c r="AE2500" s="1"/>
      <c r="AF2500" s="1">
        <f t="shared" si="863"/>
        <v>7.608241679760569E-2</v>
      </c>
      <c r="AG2500" s="1"/>
      <c r="AH2500" s="1"/>
      <c r="AI2500" s="1"/>
      <c r="AJ2500" s="1"/>
      <c r="AK2500" s="1">
        <f t="shared" si="864"/>
        <v>0.29897919713472298</v>
      </c>
      <c r="AL2500" s="1"/>
      <c r="AM2500" s="1"/>
      <c r="AN2500" s="1"/>
      <c r="AO2500" s="1"/>
      <c r="AP2500" s="1">
        <f t="shared" si="857"/>
        <v>0</v>
      </c>
      <c r="AQ2500" s="1">
        <f t="shared" si="858"/>
        <v>683.75157052348789</v>
      </c>
      <c r="AR2500" s="1"/>
      <c r="AT2500">
        <f t="shared" si="859"/>
        <v>0</v>
      </c>
      <c r="AV2500">
        <f t="shared" si="860"/>
        <v>0</v>
      </c>
      <c r="AW2500">
        <f t="shared" si="861"/>
        <v>0</v>
      </c>
      <c r="AX2500">
        <f t="shared" si="862"/>
        <v>0</v>
      </c>
    </row>
    <row r="2501" spans="5:50" x14ac:dyDescent="0.35"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>
        <f t="shared" si="856"/>
        <v>252.230509749524</v>
      </c>
      <c r="W2501" s="1"/>
      <c r="X2501" s="1"/>
      <c r="Y2501" s="1"/>
      <c r="Z2501" s="1"/>
      <c r="AA2501" s="1"/>
      <c r="AB2501" s="1"/>
      <c r="AC2501" s="1"/>
      <c r="AD2501" s="1"/>
      <c r="AE2501" s="1"/>
      <c r="AF2501" s="1">
        <f t="shared" si="863"/>
        <v>7.608241679760569E-2</v>
      </c>
      <c r="AG2501" s="1"/>
      <c r="AH2501" s="1"/>
      <c r="AI2501" s="1"/>
      <c r="AJ2501" s="1"/>
      <c r="AK2501" s="1">
        <f t="shared" si="864"/>
        <v>0.29897919713472298</v>
      </c>
      <c r="AL2501" s="1"/>
      <c r="AM2501" s="1"/>
      <c r="AN2501" s="1"/>
      <c r="AO2501" s="1"/>
      <c r="AP2501" s="1">
        <f t="shared" si="857"/>
        <v>0</v>
      </c>
      <c r="AQ2501" s="1">
        <f t="shared" si="858"/>
        <v>683.75157052348789</v>
      </c>
      <c r="AR2501" s="1"/>
      <c r="AT2501">
        <f t="shared" si="859"/>
        <v>0</v>
      </c>
      <c r="AV2501">
        <f t="shared" si="860"/>
        <v>0</v>
      </c>
      <c r="AW2501">
        <f t="shared" si="861"/>
        <v>0</v>
      </c>
      <c r="AX2501">
        <f t="shared" si="862"/>
        <v>0</v>
      </c>
    </row>
    <row r="2502" spans="5:50" x14ac:dyDescent="0.35"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>
        <f t="shared" si="856"/>
        <v>252.230509749524</v>
      </c>
      <c r="W2502" s="1"/>
      <c r="X2502" s="1"/>
      <c r="Y2502" s="1"/>
      <c r="Z2502" s="1"/>
      <c r="AA2502" s="1"/>
      <c r="AB2502" s="1"/>
      <c r="AC2502" s="1"/>
      <c r="AD2502" s="1"/>
      <c r="AE2502" s="1"/>
      <c r="AF2502" s="1">
        <f t="shared" si="863"/>
        <v>7.608241679760569E-2</v>
      </c>
      <c r="AG2502" s="1"/>
      <c r="AH2502" s="1"/>
      <c r="AI2502" s="1"/>
      <c r="AJ2502" s="1"/>
      <c r="AK2502" s="1">
        <f t="shared" si="864"/>
        <v>0.29897919713472298</v>
      </c>
      <c r="AL2502" s="1"/>
      <c r="AM2502" s="1"/>
      <c r="AN2502" s="1"/>
      <c r="AO2502" s="1"/>
      <c r="AP2502" s="1">
        <f t="shared" si="857"/>
        <v>0</v>
      </c>
      <c r="AQ2502" s="1">
        <f t="shared" si="858"/>
        <v>683.75157052348789</v>
      </c>
      <c r="AR2502" s="1"/>
      <c r="AT2502">
        <f t="shared" si="859"/>
        <v>0</v>
      </c>
      <c r="AV2502">
        <f t="shared" si="860"/>
        <v>0</v>
      </c>
      <c r="AW2502">
        <f t="shared" si="861"/>
        <v>0</v>
      </c>
      <c r="AX2502">
        <f t="shared" si="862"/>
        <v>0</v>
      </c>
    </row>
    <row r="2503" spans="5:50" x14ac:dyDescent="0.35"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>
        <f t="shared" si="856"/>
        <v>252.230509749524</v>
      </c>
      <c r="W2503" s="1"/>
      <c r="X2503" s="1"/>
      <c r="Y2503" s="1"/>
      <c r="Z2503" s="1"/>
      <c r="AA2503" s="1"/>
      <c r="AB2503" s="1"/>
      <c r="AC2503" s="1"/>
      <c r="AD2503" s="1"/>
      <c r="AE2503" s="1"/>
      <c r="AF2503" s="1">
        <f t="shared" si="863"/>
        <v>7.608241679760569E-2</v>
      </c>
      <c r="AG2503" s="1"/>
      <c r="AH2503" s="1"/>
      <c r="AI2503" s="1"/>
      <c r="AJ2503" s="1"/>
      <c r="AK2503" s="1">
        <f t="shared" si="864"/>
        <v>0.29897919713472298</v>
      </c>
      <c r="AL2503" s="1"/>
      <c r="AM2503" s="1"/>
      <c r="AN2503" s="1"/>
      <c r="AO2503" s="1"/>
      <c r="AP2503" s="1">
        <f t="shared" si="857"/>
        <v>0</v>
      </c>
      <c r="AQ2503" s="1">
        <f t="shared" si="858"/>
        <v>683.75157052348789</v>
      </c>
      <c r="AR2503" s="1"/>
      <c r="AT2503">
        <f t="shared" si="859"/>
        <v>0</v>
      </c>
      <c r="AV2503">
        <f t="shared" si="860"/>
        <v>0</v>
      </c>
      <c r="AW2503">
        <f t="shared" si="861"/>
        <v>0</v>
      </c>
      <c r="AX2503">
        <f t="shared" si="862"/>
        <v>0</v>
      </c>
    </row>
    <row r="2504" spans="5:50" x14ac:dyDescent="0.35"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>
        <f t="shared" si="856"/>
        <v>252.230509749524</v>
      </c>
      <c r="W2504" s="1"/>
      <c r="X2504" s="1"/>
      <c r="Y2504" s="1"/>
      <c r="Z2504" s="1"/>
      <c r="AA2504" s="1"/>
      <c r="AB2504" s="1"/>
      <c r="AC2504" s="1"/>
      <c r="AD2504" s="1"/>
      <c r="AE2504" s="1"/>
      <c r="AF2504" s="1">
        <f t="shared" si="863"/>
        <v>7.608241679760569E-2</v>
      </c>
      <c r="AG2504" s="1"/>
      <c r="AH2504" s="1"/>
      <c r="AI2504" s="1"/>
      <c r="AJ2504" s="1"/>
      <c r="AK2504" s="1">
        <f t="shared" si="864"/>
        <v>0.29897919713472298</v>
      </c>
      <c r="AL2504" s="1"/>
      <c r="AM2504" s="1"/>
      <c r="AN2504" s="1"/>
      <c r="AO2504" s="1"/>
      <c r="AP2504" s="1">
        <f t="shared" si="857"/>
        <v>0</v>
      </c>
      <c r="AQ2504" s="1">
        <f t="shared" si="858"/>
        <v>683.75157052348789</v>
      </c>
      <c r="AR2504" s="1"/>
      <c r="AT2504">
        <f t="shared" si="859"/>
        <v>0</v>
      </c>
      <c r="AV2504">
        <f t="shared" si="860"/>
        <v>0</v>
      </c>
      <c r="AW2504">
        <f t="shared" si="861"/>
        <v>0</v>
      </c>
      <c r="AX2504">
        <f t="shared" si="862"/>
        <v>0</v>
      </c>
    </row>
    <row r="2505" spans="5:50" x14ac:dyDescent="0.35"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>
        <f t="shared" si="856"/>
        <v>252.230509749524</v>
      </c>
      <c r="W2505" s="1"/>
      <c r="X2505" s="1"/>
      <c r="Y2505" s="1"/>
      <c r="Z2505" s="1"/>
      <c r="AA2505" s="1"/>
      <c r="AB2505" s="1"/>
      <c r="AC2505" s="1"/>
      <c r="AD2505" s="1"/>
      <c r="AE2505" s="1"/>
      <c r="AF2505" s="1">
        <f t="shared" si="863"/>
        <v>7.608241679760569E-2</v>
      </c>
      <c r="AG2505" s="1"/>
      <c r="AH2505" s="1"/>
      <c r="AI2505" s="1"/>
      <c r="AJ2505" s="1"/>
      <c r="AK2505" s="1">
        <f t="shared" si="864"/>
        <v>0.29897919713472298</v>
      </c>
      <c r="AL2505" s="1"/>
      <c r="AM2505" s="1"/>
      <c r="AN2505" s="1"/>
      <c r="AO2505" s="1"/>
      <c r="AP2505" s="1">
        <f t="shared" si="857"/>
        <v>0</v>
      </c>
      <c r="AQ2505" s="1">
        <f t="shared" si="858"/>
        <v>683.75157052348789</v>
      </c>
      <c r="AR2505" s="1"/>
      <c r="AT2505">
        <f t="shared" si="859"/>
        <v>0</v>
      </c>
      <c r="AV2505">
        <f t="shared" si="860"/>
        <v>0</v>
      </c>
      <c r="AW2505">
        <f t="shared" si="861"/>
        <v>0</v>
      </c>
      <c r="AX2505">
        <f t="shared" si="862"/>
        <v>0</v>
      </c>
    </row>
    <row r="2506" spans="5:50" x14ac:dyDescent="0.35"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>
        <f t="shared" si="856"/>
        <v>252.230509749524</v>
      </c>
      <c r="W2506" s="1"/>
      <c r="X2506" s="1"/>
      <c r="Y2506" s="1"/>
      <c r="Z2506" s="1"/>
      <c r="AA2506" s="1"/>
      <c r="AB2506" s="1"/>
      <c r="AC2506" s="1"/>
      <c r="AD2506" s="1"/>
      <c r="AE2506" s="1"/>
      <c r="AF2506" s="1">
        <f t="shared" si="863"/>
        <v>7.608241679760569E-2</v>
      </c>
      <c r="AG2506" s="1"/>
      <c r="AH2506" s="1"/>
      <c r="AI2506" s="1"/>
      <c r="AJ2506" s="1"/>
      <c r="AK2506" s="1">
        <f t="shared" si="864"/>
        <v>0.29897919713472298</v>
      </c>
      <c r="AL2506" s="1"/>
      <c r="AM2506" s="1"/>
      <c r="AN2506" s="1"/>
      <c r="AO2506" s="1"/>
      <c r="AP2506" s="1">
        <f t="shared" si="857"/>
        <v>0</v>
      </c>
      <c r="AQ2506" s="1">
        <f t="shared" si="858"/>
        <v>683.75157052348789</v>
      </c>
      <c r="AR2506" s="1"/>
      <c r="AT2506">
        <f t="shared" si="859"/>
        <v>0</v>
      </c>
      <c r="AV2506">
        <f t="shared" si="860"/>
        <v>0</v>
      </c>
      <c r="AW2506">
        <f t="shared" si="861"/>
        <v>0</v>
      </c>
      <c r="AX2506">
        <f t="shared" si="862"/>
        <v>0</v>
      </c>
    </row>
    <row r="2507" spans="5:50" x14ac:dyDescent="0.35"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>
        <f t="shared" si="856"/>
        <v>252.230509749524</v>
      </c>
      <c r="W2507" s="1"/>
      <c r="X2507" s="1"/>
      <c r="Y2507" s="1"/>
      <c r="Z2507" s="1"/>
      <c r="AA2507" s="1"/>
      <c r="AB2507" s="1"/>
      <c r="AC2507" s="1"/>
      <c r="AD2507" s="1"/>
      <c r="AE2507" s="1"/>
      <c r="AF2507" s="1">
        <f t="shared" si="863"/>
        <v>7.608241679760569E-2</v>
      </c>
      <c r="AG2507" s="1"/>
      <c r="AH2507" s="1"/>
      <c r="AI2507" s="1"/>
      <c r="AJ2507" s="1"/>
      <c r="AK2507" s="1">
        <f t="shared" si="864"/>
        <v>0.29897919713472298</v>
      </c>
      <c r="AL2507" s="1"/>
      <c r="AM2507" s="1"/>
      <c r="AN2507" s="1"/>
      <c r="AO2507" s="1"/>
      <c r="AP2507" s="1">
        <f t="shared" si="857"/>
        <v>0</v>
      </c>
      <c r="AQ2507" s="1">
        <f t="shared" si="858"/>
        <v>683.75157052348789</v>
      </c>
      <c r="AR2507" s="1"/>
      <c r="AT2507">
        <f t="shared" si="859"/>
        <v>0</v>
      </c>
      <c r="AV2507">
        <f t="shared" si="860"/>
        <v>0</v>
      </c>
      <c r="AW2507">
        <f t="shared" si="861"/>
        <v>0</v>
      </c>
      <c r="AX2507">
        <f t="shared" si="862"/>
        <v>0</v>
      </c>
    </row>
    <row r="2508" spans="5:50" x14ac:dyDescent="0.35"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>
        <f t="shared" si="856"/>
        <v>252.230509749524</v>
      </c>
      <c r="W2508" s="1"/>
      <c r="X2508" s="1"/>
      <c r="Y2508" s="1"/>
      <c r="Z2508" s="1"/>
      <c r="AA2508" s="1"/>
      <c r="AB2508" s="1"/>
      <c r="AC2508" s="1"/>
      <c r="AD2508" s="1"/>
      <c r="AE2508" s="1"/>
      <c r="AF2508" s="1">
        <f t="shared" si="863"/>
        <v>7.608241679760569E-2</v>
      </c>
      <c r="AG2508" s="1"/>
      <c r="AH2508" s="1"/>
      <c r="AI2508" s="1"/>
      <c r="AJ2508" s="1"/>
      <c r="AK2508" s="1">
        <f t="shared" si="864"/>
        <v>0.29897919713472298</v>
      </c>
      <c r="AL2508" s="1"/>
      <c r="AM2508" s="1"/>
      <c r="AN2508" s="1"/>
      <c r="AO2508" s="1"/>
      <c r="AP2508" s="1">
        <f t="shared" si="857"/>
        <v>0</v>
      </c>
      <c r="AQ2508" s="1">
        <f t="shared" si="858"/>
        <v>683.75157052348789</v>
      </c>
      <c r="AR2508" s="1"/>
      <c r="AT2508">
        <f t="shared" si="859"/>
        <v>0</v>
      </c>
      <c r="AV2508">
        <f t="shared" si="860"/>
        <v>0</v>
      </c>
      <c r="AW2508">
        <f t="shared" si="861"/>
        <v>0</v>
      </c>
      <c r="AX2508">
        <f t="shared" si="862"/>
        <v>0</v>
      </c>
    </row>
    <row r="2509" spans="5:50" x14ac:dyDescent="0.35"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>
        <f t="shared" si="856"/>
        <v>252.230509749524</v>
      </c>
      <c r="W2509" s="1"/>
      <c r="X2509" s="1"/>
      <c r="Y2509" s="1"/>
      <c r="Z2509" s="1"/>
      <c r="AA2509" s="1"/>
      <c r="AB2509" s="1"/>
      <c r="AC2509" s="1"/>
      <c r="AD2509" s="1"/>
      <c r="AE2509" s="1"/>
      <c r="AF2509" s="1">
        <f t="shared" si="863"/>
        <v>7.608241679760569E-2</v>
      </c>
      <c r="AG2509" s="1"/>
      <c r="AH2509" s="1"/>
      <c r="AI2509" s="1"/>
      <c r="AJ2509" s="1"/>
      <c r="AK2509" s="1">
        <f t="shared" si="864"/>
        <v>0.29897919713472298</v>
      </c>
      <c r="AL2509" s="1"/>
      <c r="AM2509" s="1"/>
      <c r="AN2509" s="1"/>
      <c r="AO2509" s="1"/>
      <c r="AP2509" s="1">
        <f t="shared" si="857"/>
        <v>0</v>
      </c>
      <c r="AQ2509" s="1">
        <f t="shared" si="858"/>
        <v>683.75157052348789</v>
      </c>
      <c r="AR2509" s="1"/>
      <c r="AT2509">
        <f t="shared" si="859"/>
        <v>0</v>
      </c>
      <c r="AV2509">
        <f t="shared" si="860"/>
        <v>0</v>
      </c>
      <c r="AW2509">
        <f t="shared" si="861"/>
        <v>0</v>
      </c>
      <c r="AX2509">
        <f t="shared" si="862"/>
        <v>0</v>
      </c>
    </row>
    <row r="2510" spans="5:50" x14ac:dyDescent="0.35"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>
        <f t="shared" si="856"/>
        <v>252.230509749524</v>
      </c>
      <c r="W2510" s="1"/>
      <c r="X2510" s="1"/>
      <c r="Y2510" s="1"/>
      <c r="Z2510" s="1"/>
      <c r="AA2510" s="1"/>
      <c r="AB2510" s="1"/>
      <c r="AC2510" s="1"/>
      <c r="AD2510" s="1"/>
      <c r="AE2510" s="1"/>
      <c r="AF2510" s="1">
        <f t="shared" si="863"/>
        <v>7.608241679760569E-2</v>
      </c>
      <c r="AG2510" s="1"/>
      <c r="AH2510" s="1"/>
      <c r="AI2510" s="1"/>
      <c r="AJ2510" s="1"/>
      <c r="AK2510" s="1">
        <f t="shared" si="864"/>
        <v>0.29897919713472298</v>
      </c>
      <c r="AL2510" s="1"/>
      <c r="AM2510" s="1"/>
      <c r="AN2510" s="1"/>
      <c r="AO2510" s="1"/>
      <c r="AP2510" s="1">
        <f t="shared" si="857"/>
        <v>0</v>
      </c>
      <c r="AQ2510" s="1">
        <f t="shared" si="858"/>
        <v>683.75157052348789</v>
      </c>
      <c r="AR2510" s="1"/>
      <c r="AT2510">
        <f t="shared" si="859"/>
        <v>0</v>
      </c>
      <c r="AV2510">
        <f t="shared" si="860"/>
        <v>0</v>
      </c>
      <c r="AW2510">
        <f t="shared" si="861"/>
        <v>0</v>
      </c>
      <c r="AX2510">
        <f t="shared" si="862"/>
        <v>0</v>
      </c>
    </row>
    <row r="2511" spans="5:50" x14ac:dyDescent="0.35"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>
        <f t="shared" si="856"/>
        <v>252.230509749524</v>
      </c>
      <c r="W2511" s="1"/>
      <c r="X2511" s="1"/>
      <c r="Y2511" s="1"/>
      <c r="Z2511" s="1"/>
      <c r="AA2511" s="1"/>
      <c r="AB2511" s="1"/>
      <c r="AC2511" s="1"/>
      <c r="AD2511" s="1"/>
      <c r="AE2511" s="1"/>
      <c r="AF2511" s="1">
        <f t="shared" si="863"/>
        <v>7.608241679760569E-2</v>
      </c>
      <c r="AG2511" s="1"/>
      <c r="AH2511" s="1"/>
      <c r="AI2511" s="1"/>
      <c r="AJ2511" s="1"/>
      <c r="AK2511" s="1">
        <f t="shared" si="864"/>
        <v>0.29897919713472298</v>
      </c>
      <c r="AL2511" s="1"/>
      <c r="AM2511" s="1"/>
      <c r="AN2511" s="1"/>
      <c r="AO2511" s="1"/>
      <c r="AP2511" s="1">
        <f t="shared" si="857"/>
        <v>0</v>
      </c>
      <c r="AQ2511" s="1">
        <f t="shared" si="858"/>
        <v>683.75157052348789</v>
      </c>
      <c r="AR2511" s="1"/>
      <c r="AT2511">
        <f t="shared" si="859"/>
        <v>0</v>
      </c>
      <c r="AV2511">
        <f t="shared" si="860"/>
        <v>0</v>
      </c>
      <c r="AW2511">
        <f t="shared" si="861"/>
        <v>0</v>
      </c>
      <c r="AX2511">
        <f t="shared" si="862"/>
        <v>0</v>
      </c>
    </row>
    <row r="2512" spans="5:50" x14ac:dyDescent="0.35"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>
        <f t="shared" si="856"/>
        <v>252.230509749524</v>
      </c>
      <c r="W2512" s="1"/>
      <c r="X2512" s="1"/>
      <c r="Y2512" s="1"/>
      <c r="Z2512" s="1"/>
      <c r="AA2512" s="1"/>
      <c r="AB2512" s="1"/>
      <c r="AC2512" s="1"/>
      <c r="AD2512" s="1"/>
      <c r="AE2512" s="1"/>
      <c r="AF2512" s="1">
        <f t="shared" si="863"/>
        <v>7.608241679760569E-2</v>
      </c>
      <c r="AG2512" s="1"/>
      <c r="AH2512" s="1"/>
      <c r="AI2512" s="1"/>
      <c r="AJ2512" s="1"/>
      <c r="AK2512" s="1">
        <f t="shared" si="864"/>
        <v>0.29897919713472298</v>
      </c>
      <c r="AL2512" s="1"/>
      <c r="AM2512" s="1"/>
      <c r="AN2512" s="1"/>
      <c r="AO2512" s="1"/>
      <c r="AP2512" s="1">
        <f t="shared" si="857"/>
        <v>0</v>
      </c>
      <c r="AQ2512" s="1">
        <f t="shared" si="858"/>
        <v>683.75157052348789</v>
      </c>
      <c r="AR2512" s="1"/>
      <c r="AT2512">
        <f t="shared" si="859"/>
        <v>0</v>
      </c>
      <c r="AV2512">
        <f t="shared" si="860"/>
        <v>0</v>
      </c>
      <c r="AW2512">
        <f t="shared" si="861"/>
        <v>0</v>
      </c>
      <c r="AX2512">
        <f t="shared" si="862"/>
        <v>0</v>
      </c>
    </row>
    <row r="2513" spans="5:50" x14ac:dyDescent="0.35"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>
        <f t="shared" si="856"/>
        <v>252.230509749524</v>
      </c>
      <c r="W2513" s="1"/>
      <c r="X2513" s="1"/>
      <c r="Y2513" s="1"/>
      <c r="Z2513" s="1"/>
      <c r="AA2513" s="1"/>
      <c r="AB2513" s="1"/>
      <c r="AC2513" s="1"/>
      <c r="AD2513" s="1"/>
      <c r="AE2513" s="1"/>
      <c r="AF2513" s="1">
        <f t="shared" si="863"/>
        <v>7.608241679760569E-2</v>
      </c>
      <c r="AG2513" s="1"/>
      <c r="AH2513" s="1"/>
      <c r="AI2513" s="1"/>
      <c r="AJ2513" s="1"/>
      <c r="AK2513" s="1">
        <f t="shared" si="864"/>
        <v>0.29897919713472298</v>
      </c>
      <c r="AL2513" s="1"/>
      <c r="AM2513" s="1"/>
      <c r="AN2513" s="1"/>
      <c r="AO2513" s="1"/>
      <c r="AP2513" s="1">
        <f t="shared" si="857"/>
        <v>0</v>
      </c>
      <c r="AQ2513" s="1">
        <f t="shared" si="858"/>
        <v>683.75157052348789</v>
      </c>
      <c r="AR2513" s="1"/>
      <c r="AT2513">
        <f t="shared" si="859"/>
        <v>0</v>
      </c>
      <c r="AV2513">
        <f t="shared" si="860"/>
        <v>0</v>
      </c>
      <c r="AW2513">
        <f t="shared" si="861"/>
        <v>0</v>
      </c>
      <c r="AX2513">
        <f t="shared" si="862"/>
        <v>0</v>
      </c>
    </row>
    <row r="2514" spans="5:50" x14ac:dyDescent="0.35"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>
        <f t="shared" si="856"/>
        <v>252.230509749524</v>
      </c>
      <c r="W2514" s="1"/>
      <c r="X2514" s="1"/>
      <c r="Y2514" s="1"/>
      <c r="Z2514" s="1"/>
      <c r="AA2514" s="1"/>
      <c r="AB2514" s="1"/>
      <c r="AC2514" s="1"/>
      <c r="AD2514" s="1"/>
      <c r="AE2514" s="1"/>
      <c r="AF2514" s="1">
        <f t="shared" si="863"/>
        <v>7.608241679760569E-2</v>
      </c>
      <c r="AG2514" s="1"/>
      <c r="AH2514" s="1"/>
      <c r="AI2514" s="1"/>
      <c r="AJ2514" s="1"/>
      <c r="AK2514" s="1">
        <f t="shared" si="864"/>
        <v>0.29897919713472298</v>
      </c>
      <c r="AL2514" s="1"/>
      <c r="AM2514" s="1"/>
      <c r="AN2514" s="1"/>
      <c r="AO2514" s="1"/>
      <c r="AP2514" s="1">
        <f t="shared" si="857"/>
        <v>0</v>
      </c>
      <c r="AQ2514" s="1">
        <f t="shared" si="858"/>
        <v>683.75157052348789</v>
      </c>
      <c r="AR2514" s="1"/>
      <c r="AT2514">
        <f t="shared" si="859"/>
        <v>0</v>
      </c>
      <c r="AV2514">
        <f t="shared" si="860"/>
        <v>0</v>
      </c>
      <c r="AW2514">
        <f t="shared" si="861"/>
        <v>0</v>
      </c>
      <c r="AX2514">
        <f t="shared" si="862"/>
        <v>0</v>
      </c>
    </row>
    <row r="2515" spans="5:50" x14ac:dyDescent="0.35"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>
        <f t="shared" si="856"/>
        <v>252.230509749524</v>
      </c>
      <c r="W2515" s="1"/>
      <c r="X2515" s="1"/>
      <c r="Y2515" s="1"/>
      <c r="Z2515" s="1"/>
      <c r="AA2515" s="1"/>
      <c r="AB2515" s="1"/>
      <c r="AC2515" s="1"/>
      <c r="AD2515" s="1"/>
      <c r="AE2515" s="1"/>
      <c r="AF2515" s="1">
        <f t="shared" si="863"/>
        <v>7.608241679760569E-2</v>
      </c>
      <c r="AG2515" s="1"/>
      <c r="AH2515" s="1"/>
      <c r="AI2515" s="1"/>
      <c r="AJ2515" s="1"/>
      <c r="AK2515" s="1">
        <f t="shared" si="864"/>
        <v>0.29897919713472298</v>
      </c>
      <c r="AL2515" s="1"/>
      <c r="AM2515" s="1"/>
      <c r="AN2515" s="1"/>
      <c r="AO2515" s="1"/>
      <c r="AP2515" s="1">
        <f t="shared" si="857"/>
        <v>0</v>
      </c>
      <c r="AQ2515" s="1">
        <f t="shared" si="858"/>
        <v>683.75157052348789</v>
      </c>
      <c r="AR2515" s="1"/>
      <c r="AT2515">
        <f t="shared" si="859"/>
        <v>0</v>
      </c>
      <c r="AV2515">
        <f t="shared" si="860"/>
        <v>0</v>
      </c>
      <c r="AW2515">
        <f t="shared" si="861"/>
        <v>0</v>
      </c>
      <c r="AX2515">
        <f t="shared" si="862"/>
        <v>0</v>
      </c>
    </row>
    <row r="2516" spans="5:50" x14ac:dyDescent="0.35"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>
        <f t="shared" si="856"/>
        <v>252.230509749524</v>
      </c>
      <c r="W2516" s="1"/>
      <c r="X2516" s="1"/>
      <c r="Y2516" s="1"/>
      <c r="Z2516" s="1"/>
      <c r="AA2516" s="1"/>
      <c r="AB2516" s="1"/>
      <c r="AC2516" s="1"/>
      <c r="AD2516" s="1"/>
      <c r="AE2516" s="1"/>
      <c r="AF2516" s="1">
        <f t="shared" si="863"/>
        <v>7.608241679760569E-2</v>
      </c>
      <c r="AG2516" s="1"/>
      <c r="AH2516" s="1"/>
      <c r="AI2516" s="1"/>
      <c r="AJ2516" s="1"/>
      <c r="AK2516" s="1">
        <f t="shared" si="864"/>
        <v>0.29897919713472298</v>
      </c>
      <c r="AL2516" s="1"/>
      <c r="AM2516" s="1"/>
      <c r="AN2516" s="1"/>
      <c r="AO2516" s="1"/>
      <c r="AP2516" s="1">
        <f t="shared" si="857"/>
        <v>0</v>
      </c>
      <c r="AQ2516" s="1">
        <f t="shared" si="858"/>
        <v>683.75157052348789</v>
      </c>
      <c r="AR2516" s="1"/>
      <c r="AT2516">
        <f t="shared" si="859"/>
        <v>0</v>
      </c>
      <c r="AV2516">
        <f t="shared" si="860"/>
        <v>0</v>
      </c>
      <c r="AW2516">
        <f t="shared" si="861"/>
        <v>0</v>
      </c>
      <c r="AX2516">
        <f t="shared" si="862"/>
        <v>0</v>
      </c>
    </row>
    <row r="2517" spans="5:50" x14ac:dyDescent="0.35"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>
        <f t="shared" si="856"/>
        <v>252.230509749524</v>
      </c>
      <c r="W2517" s="1"/>
      <c r="X2517" s="1"/>
      <c r="Y2517" s="1"/>
      <c r="Z2517" s="1"/>
      <c r="AA2517" s="1"/>
      <c r="AB2517" s="1"/>
      <c r="AC2517" s="1"/>
      <c r="AD2517" s="1"/>
      <c r="AE2517" s="1"/>
      <c r="AF2517" s="1">
        <f t="shared" si="863"/>
        <v>7.608241679760569E-2</v>
      </c>
      <c r="AG2517" s="1"/>
      <c r="AH2517" s="1"/>
      <c r="AI2517" s="1"/>
      <c r="AJ2517" s="1"/>
      <c r="AK2517" s="1">
        <f t="shared" si="864"/>
        <v>0.29897919713472298</v>
      </c>
      <c r="AL2517" s="1"/>
      <c r="AM2517" s="1"/>
      <c r="AN2517" s="1"/>
      <c r="AO2517" s="1"/>
      <c r="AP2517" s="1">
        <f t="shared" si="857"/>
        <v>0</v>
      </c>
      <c r="AQ2517" s="1">
        <f t="shared" si="858"/>
        <v>683.75157052348789</v>
      </c>
      <c r="AR2517" s="1"/>
      <c r="AT2517">
        <f t="shared" si="859"/>
        <v>0</v>
      </c>
      <c r="AV2517">
        <f t="shared" si="860"/>
        <v>0</v>
      </c>
      <c r="AW2517">
        <f t="shared" si="861"/>
        <v>0</v>
      </c>
      <c r="AX2517">
        <f t="shared" si="862"/>
        <v>0</v>
      </c>
    </row>
    <row r="2518" spans="5:50" x14ac:dyDescent="0.35"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>
        <f t="shared" si="856"/>
        <v>252.230509749524</v>
      </c>
      <c r="W2518" s="1"/>
      <c r="X2518" s="1"/>
      <c r="Y2518" s="1"/>
      <c r="Z2518" s="1"/>
      <c r="AA2518" s="1"/>
      <c r="AB2518" s="1"/>
      <c r="AC2518" s="1"/>
      <c r="AD2518" s="1"/>
      <c r="AE2518" s="1"/>
      <c r="AF2518" s="1">
        <f t="shared" si="863"/>
        <v>7.608241679760569E-2</v>
      </c>
      <c r="AG2518" s="1"/>
      <c r="AH2518" s="1"/>
      <c r="AI2518" s="1"/>
      <c r="AJ2518" s="1"/>
      <c r="AK2518" s="1">
        <f t="shared" si="864"/>
        <v>0.29897919713472298</v>
      </c>
      <c r="AL2518" s="1"/>
      <c r="AM2518" s="1"/>
      <c r="AN2518" s="1"/>
      <c r="AO2518" s="1"/>
      <c r="AP2518" s="1">
        <f t="shared" si="857"/>
        <v>0</v>
      </c>
      <c r="AQ2518" s="1">
        <f t="shared" si="858"/>
        <v>683.75157052348789</v>
      </c>
      <c r="AR2518" s="1"/>
      <c r="AT2518">
        <f t="shared" si="859"/>
        <v>0</v>
      </c>
      <c r="AV2518">
        <f t="shared" si="860"/>
        <v>0</v>
      </c>
      <c r="AW2518">
        <f t="shared" si="861"/>
        <v>0</v>
      </c>
      <c r="AX2518">
        <f t="shared" si="862"/>
        <v>0</v>
      </c>
    </row>
    <row r="2519" spans="5:50" x14ac:dyDescent="0.35"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>
        <f t="shared" si="856"/>
        <v>252.230509749524</v>
      </c>
      <c r="W2519" s="1"/>
      <c r="X2519" s="1"/>
      <c r="Y2519" s="1"/>
      <c r="Z2519" s="1"/>
      <c r="AA2519" s="1"/>
      <c r="AB2519" s="1"/>
      <c r="AC2519" s="1"/>
      <c r="AD2519" s="1"/>
      <c r="AE2519" s="1"/>
      <c r="AF2519" s="1">
        <f t="shared" si="863"/>
        <v>7.608241679760569E-2</v>
      </c>
      <c r="AG2519" s="1"/>
      <c r="AH2519" s="1"/>
      <c r="AI2519" s="1"/>
      <c r="AJ2519" s="1"/>
      <c r="AK2519" s="1">
        <f t="shared" si="864"/>
        <v>0.29897919713472298</v>
      </c>
      <c r="AL2519" s="1"/>
      <c r="AM2519" s="1"/>
      <c r="AN2519" s="1"/>
      <c r="AO2519" s="1"/>
      <c r="AP2519" s="1">
        <f t="shared" si="857"/>
        <v>0</v>
      </c>
      <c r="AQ2519" s="1">
        <f t="shared" si="858"/>
        <v>683.75157052348789</v>
      </c>
      <c r="AR2519" s="1"/>
      <c r="AT2519">
        <f t="shared" si="859"/>
        <v>0</v>
      </c>
      <c r="AV2519">
        <f t="shared" si="860"/>
        <v>0</v>
      </c>
      <c r="AW2519">
        <f t="shared" si="861"/>
        <v>0</v>
      </c>
      <c r="AX2519">
        <f t="shared" si="862"/>
        <v>0</v>
      </c>
    </row>
    <row r="2520" spans="5:50" x14ac:dyDescent="0.35"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>
        <f t="shared" si="856"/>
        <v>252.230509749524</v>
      </c>
      <c r="W2520" s="1"/>
      <c r="X2520" s="1"/>
      <c r="Y2520" s="1"/>
      <c r="Z2520" s="1"/>
      <c r="AA2520" s="1"/>
      <c r="AB2520" s="1"/>
      <c r="AC2520" s="1"/>
      <c r="AD2520" s="1"/>
      <c r="AE2520" s="1"/>
      <c r="AF2520" s="1">
        <f t="shared" si="863"/>
        <v>7.608241679760569E-2</v>
      </c>
      <c r="AG2520" s="1"/>
      <c r="AH2520" s="1"/>
      <c r="AI2520" s="1"/>
      <c r="AJ2520" s="1"/>
      <c r="AK2520" s="1">
        <f t="shared" si="864"/>
        <v>0.29897919713472298</v>
      </c>
      <c r="AL2520" s="1"/>
      <c r="AM2520" s="1"/>
      <c r="AN2520" s="1"/>
      <c r="AO2520" s="1"/>
      <c r="AP2520" s="1">
        <f t="shared" si="857"/>
        <v>0</v>
      </c>
      <c r="AQ2520" s="1">
        <f t="shared" si="858"/>
        <v>683.75157052348789</v>
      </c>
      <c r="AR2520" s="1"/>
      <c r="AT2520">
        <f t="shared" si="859"/>
        <v>0</v>
      </c>
      <c r="AV2520">
        <f t="shared" si="860"/>
        <v>0</v>
      </c>
      <c r="AW2520">
        <f t="shared" si="861"/>
        <v>0</v>
      </c>
      <c r="AX2520">
        <f t="shared" si="862"/>
        <v>0</v>
      </c>
    </row>
    <row r="2521" spans="5:50" x14ac:dyDescent="0.35"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>
        <f t="shared" si="856"/>
        <v>252.230509749524</v>
      </c>
      <c r="W2521" s="1"/>
      <c r="X2521" s="1"/>
      <c r="Y2521" s="1"/>
      <c r="Z2521" s="1"/>
      <c r="AA2521" s="1"/>
      <c r="AB2521" s="1"/>
      <c r="AC2521" s="1"/>
      <c r="AD2521" s="1"/>
      <c r="AE2521" s="1"/>
      <c r="AF2521" s="1">
        <f t="shared" si="863"/>
        <v>7.608241679760569E-2</v>
      </c>
      <c r="AG2521" s="1"/>
      <c r="AH2521" s="1"/>
      <c r="AI2521" s="1"/>
      <c r="AJ2521" s="1"/>
      <c r="AK2521" s="1">
        <f t="shared" si="864"/>
        <v>0.29897919713472298</v>
      </c>
      <c r="AL2521" s="1"/>
      <c r="AM2521" s="1"/>
      <c r="AN2521" s="1"/>
      <c r="AO2521" s="1"/>
      <c r="AP2521" s="1">
        <f t="shared" si="857"/>
        <v>0</v>
      </c>
      <c r="AQ2521" s="1">
        <f t="shared" si="858"/>
        <v>683.75157052348789</v>
      </c>
      <c r="AR2521" s="1"/>
      <c r="AT2521">
        <f t="shared" si="859"/>
        <v>0</v>
      </c>
      <c r="AV2521">
        <f t="shared" si="860"/>
        <v>0</v>
      </c>
      <c r="AW2521">
        <f t="shared" si="861"/>
        <v>0</v>
      </c>
      <c r="AX2521">
        <f t="shared" si="862"/>
        <v>0</v>
      </c>
    </row>
    <row r="2522" spans="5:50" x14ac:dyDescent="0.35"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>
        <f t="shared" si="856"/>
        <v>252.230509749524</v>
      </c>
      <c r="W2522" s="1"/>
      <c r="X2522" s="1"/>
      <c r="Y2522" s="1"/>
      <c r="Z2522" s="1"/>
      <c r="AA2522" s="1"/>
      <c r="AB2522" s="1"/>
      <c r="AC2522" s="1"/>
      <c r="AD2522" s="1"/>
      <c r="AE2522" s="1"/>
      <c r="AF2522" s="1">
        <f t="shared" si="863"/>
        <v>7.608241679760569E-2</v>
      </c>
      <c r="AG2522" s="1"/>
      <c r="AH2522" s="1"/>
      <c r="AI2522" s="1"/>
      <c r="AJ2522" s="1"/>
      <c r="AK2522" s="1">
        <f t="shared" si="864"/>
        <v>0.29897919713472298</v>
      </c>
      <c r="AL2522" s="1"/>
      <c r="AM2522" s="1"/>
      <c r="AN2522" s="1"/>
      <c r="AO2522" s="1"/>
      <c r="AP2522" s="1">
        <f t="shared" si="857"/>
        <v>0</v>
      </c>
      <c r="AQ2522" s="1">
        <f t="shared" si="858"/>
        <v>683.75157052348789</v>
      </c>
      <c r="AR2522" s="1"/>
      <c r="AT2522">
        <f t="shared" si="859"/>
        <v>0</v>
      </c>
      <c r="AV2522">
        <f t="shared" si="860"/>
        <v>0</v>
      </c>
      <c r="AW2522">
        <f t="shared" si="861"/>
        <v>0</v>
      </c>
      <c r="AX2522">
        <f t="shared" si="862"/>
        <v>0</v>
      </c>
    </row>
    <row r="2523" spans="5:50" x14ac:dyDescent="0.35"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>
        <f t="shared" si="856"/>
        <v>252.230509749524</v>
      </c>
      <c r="W2523" s="1"/>
      <c r="X2523" s="1"/>
      <c r="Y2523" s="1"/>
      <c r="Z2523" s="1"/>
      <c r="AA2523" s="1"/>
      <c r="AB2523" s="1"/>
      <c r="AC2523" s="1"/>
      <c r="AD2523" s="1"/>
      <c r="AE2523" s="1"/>
      <c r="AF2523" s="1">
        <f t="shared" si="863"/>
        <v>7.608241679760569E-2</v>
      </c>
      <c r="AG2523" s="1"/>
      <c r="AH2523" s="1"/>
      <c r="AI2523" s="1"/>
      <c r="AJ2523" s="1"/>
      <c r="AK2523" s="1">
        <f t="shared" si="864"/>
        <v>0.29897919713472298</v>
      </c>
      <c r="AL2523" s="1"/>
      <c r="AM2523" s="1"/>
      <c r="AN2523" s="1"/>
      <c r="AO2523" s="1"/>
      <c r="AP2523" s="1">
        <f t="shared" si="857"/>
        <v>0</v>
      </c>
      <c r="AQ2523" s="1">
        <f t="shared" si="858"/>
        <v>683.75157052348789</v>
      </c>
      <c r="AR2523" s="1"/>
      <c r="AT2523">
        <f t="shared" si="859"/>
        <v>0</v>
      </c>
      <c r="AV2523">
        <f t="shared" si="860"/>
        <v>0</v>
      </c>
      <c r="AW2523">
        <f t="shared" si="861"/>
        <v>0</v>
      </c>
      <c r="AX2523">
        <f t="shared" si="862"/>
        <v>0</v>
      </c>
    </row>
    <row r="2524" spans="5:50" x14ac:dyDescent="0.35"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>
        <f t="shared" si="856"/>
        <v>252.230509749524</v>
      </c>
      <c r="W2524" s="1"/>
      <c r="X2524" s="1"/>
      <c r="Y2524" s="1"/>
      <c r="Z2524" s="1"/>
      <c r="AA2524" s="1"/>
      <c r="AB2524" s="1"/>
      <c r="AC2524" s="1"/>
      <c r="AD2524" s="1"/>
      <c r="AE2524" s="1"/>
      <c r="AF2524" s="1">
        <f t="shared" si="863"/>
        <v>7.608241679760569E-2</v>
      </c>
      <c r="AG2524" s="1"/>
      <c r="AH2524" s="1"/>
      <c r="AI2524" s="1"/>
      <c r="AJ2524" s="1"/>
      <c r="AK2524" s="1">
        <f t="shared" si="864"/>
        <v>0.29897919713472298</v>
      </c>
      <c r="AL2524" s="1"/>
      <c r="AM2524" s="1"/>
      <c r="AN2524" s="1"/>
      <c r="AO2524" s="1"/>
      <c r="AP2524" s="1">
        <f t="shared" si="857"/>
        <v>0</v>
      </c>
      <c r="AQ2524" s="1">
        <f t="shared" si="858"/>
        <v>683.75157052348789</v>
      </c>
      <c r="AR2524" s="1"/>
      <c r="AT2524">
        <f t="shared" si="859"/>
        <v>0</v>
      </c>
      <c r="AV2524">
        <f t="shared" si="860"/>
        <v>0</v>
      </c>
      <c r="AW2524">
        <f t="shared" si="861"/>
        <v>0</v>
      </c>
      <c r="AX2524">
        <f t="shared" si="862"/>
        <v>0</v>
      </c>
    </row>
    <row r="2525" spans="5:50" x14ac:dyDescent="0.35"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>
        <f t="shared" si="856"/>
        <v>252.230509749524</v>
      </c>
      <c r="W2525" s="1"/>
      <c r="X2525" s="1"/>
      <c r="Y2525" s="1"/>
      <c r="Z2525" s="1"/>
      <c r="AA2525" s="1"/>
      <c r="AB2525" s="1"/>
      <c r="AC2525" s="1"/>
      <c r="AD2525" s="1"/>
      <c r="AE2525" s="1"/>
      <c r="AF2525" s="1">
        <f t="shared" si="863"/>
        <v>7.608241679760569E-2</v>
      </c>
      <c r="AG2525" s="1"/>
      <c r="AH2525" s="1"/>
      <c r="AI2525" s="1"/>
      <c r="AJ2525" s="1"/>
      <c r="AK2525" s="1">
        <f t="shared" si="864"/>
        <v>0.29897919713472298</v>
      </c>
      <c r="AL2525" s="1"/>
      <c r="AM2525" s="1"/>
      <c r="AN2525" s="1"/>
      <c r="AO2525" s="1"/>
      <c r="AP2525" s="1">
        <f t="shared" si="857"/>
        <v>0</v>
      </c>
      <c r="AQ2525" s="1">
        <f t="shared" si="858"/>
        <v>683.75157052348789</v>
      </c>
      <c r="AR2525" s="1"/>
      <c r="AT2525">
        <f t="shared" si="859"/>
        <v>0</v>
      </c>
      <c r="AV2525">
        <f t="shared" si="860"/>
        <v>0</v>
      </c>
      <c r="AW2525">
        <f t="shared" si="861"/>
        <v>0</v>
      </c>
      <c r="AX2525">
        <f t="shared" si="862"/>
        <v>0</v>
      </c>
    </row>
    <row r="2526" spans="5:50" x14ac:dyDescent="0.35"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>
        <f t="shared" si="856"/>
        <v>252.230509749524</v>
      </c>
      <c r="W2526" s="1"/>
      <c r="X2526" s="1"/>
      <c r="Y2526" s="1"/>
      <c r="Z2526" s="1"/>
      <c r="AA2526" s="1"/>
      <c r="AB2526" s="1"/>
      <c r="AC2526" s="1"/>
      <c r="AD2526" s="1"/>
      <c r="AE2526" s="1"/>
      <c r="AF2526" s="1">
        <f t="shared" si="863"/>
        <v>7.608241679760569E-2</v>
      </c>
      <c r="AG2526" s="1"/>
      <c r="AH2526" s="1"/>
      <c r="AI2526" s="1"/>
      <c r="AJ2526" s="1"/>
      <c r="AK2526" s="1">
        <f t="shared" si="864"/>
        <v>0.29897919713472298</v>
      </c>
      <c r="AL2526" s="1"/>
      <c r="AM2526" s="1"/>
      <c r="AN2526" s="1"/>
      <c r="AO2526" s="1"/>
      <c r="AP2526" s="1">
        <f t="shared" si="857"/>
        <v>0</v>
      </c>
      <c r="AQ2526" s="1">
        <f t="shared" si="858"/>
        <v>683.75157052348789</v>
      </c>
      <c r="AR2526" s="1"/>
      <c r="AT2526">
        <f t="shared" si="859"/>
        <v>0</v>
      </c>
      <c r="AV2526">
        <f t="shared" si="860"/>
        <v>0</v>
      </c>
      <c r="AW2526">
        <f t="shared" si="861"/>
        <v>0</v>
      </c>
      <c r="AX2526">
        <f t="shared" si="862"/>
        <v>0</v>
      </c>
    </row>
    <row r="2527" spans="5:50" x14ac:dyDescent="0.35"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>
        <f t="shared" si="856"/>
        <v>252.230509749524</v>
      </c>
      <c r="W2527" s="1"/>
      <c r="X2527" s="1"/>
      <c r="Y2527" s="1"/>
      <c r="Z2527" s="1"/>
      <c r="AA2527" s="1"/>
      <c r="AB2527" s="1"/>
      <c r="AC2527" s="1"/>
      <c r="AD2527" s="1"/>
      <c r="AE2527" s="1"/>
      <c r="AF2527" s="1">
        <f t="shared" si="863"/>
        <v>7.608241679760569E-2</v>
      </c>
      <c r="AG2527" s="1"/>
      <c r="AH2527" s="1"/>
      <c r="AI2527" s="1"/>
      <c r="AJ2527" s="1"/>
      <c r="AK2527" s="1">
        <f t="shared" si="864"/>
        <v>0.29897919713472298</v>
      </c>
      <c r="AL2527" s="1"/>
      <c r="AM2527" s="1"/>
      <c r="AN2527" s="1"/>
      <c r="AO2527" s="1"/>
      <c r="AP2527" s="1">
        <f t="shared" si="857"/>
        <v>0</v>
      </c>
      <c r="AQ2527" s="1">
        <f t="shared" si="858"/>
        <v>683.75157052348789</v>
      </c>
      <c r="AR2527" s="1"/>
      <c r="AT2527">
        <f t="shared" si="859"/>
        <v>0</v>
      </c>
      <c r="AV2527">
        <f t="shared" si="860"/>
        <v>0</v>
      </c>
      <c r="AW2527">
        <f t="shared" si="861"/>
        <v>0</v>
      </c>
      <c r="AX2527">
        <f t="shared" si="862"/>
        <v>0</v>
      </c>
    </row>
    <row r="2528" spans="5:50" x14ac:dyDescent="0.35"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>
        <f t="shared" si="856"/>
        <v>252.230509749524</v>
      </c>
      <c r="W2528" s="1"/>
      <c r="X2528" s="1"/>
      <c r="Y2528" s="1"/>
      <c r="Z2528" s="1"/>
      <c r="AA2528" s="1"/>
      <c r="AB2528" s="1"/>
      <c r="AC2528" s="1"/>
      <c r="AD2528" s="1"/>
      <c r="AE2528" s="1"/>
      <c r="AF2528" s="1">
        <f t="shared" si="863"/>
        <v>7.608241679760569E-2</v>
      </c>
      <c r="AG2528" s="1"/>
      <c r="AH2528" s="1"/>
      <c r="AI2528" s="1"/>
      <c r="AJ2528" s="1"/>
      <c r="AK2528" s="1">
        <f t="shared" si="864"/>
        <v>0.29897919713472298</v>
      </c>
      <c r="AL2528" s="1"/>
      <c r="AM2528" s="1"/>
      <c r="AN2528" s="1"/>
      <c r="AO2528" s="1"/>
      <c r="AP2528" s="1">
        <f t="shared" si="857"/>
        <v>0</v>
      </c>
      <c r="AQ2528" s="1">
        <f t="shared" si="858"/>
        <v>683.75157052348789</v>
      </c>
      <c r="AR2528" s="1"/>
      <c r="AT2528">
        <f t="shared" si="859"/>
        <v>0</v>
      </c>
      <c r="AV2528">
        <f t="shared" si="860"/>
        <v>0</v>
      </c>
      <c r="AW2528">
        <f t="shared" si="861"/>
        <v>0</v>
      </c>
      <c r="AX2528">
        <f t="shared" si="862"/>
        <v>0</v>
      </c>
    </row>
    <row r="2529" spans="5:50" x14ac:dyDescent="0.35"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>
        <f t="shared" si="856"/>
        <v>252.230509749524</v>
      </c>
      <c r="W2529" s="1"/>
      <c r="X2529" s="1"/>
      <c r="Y2529" s="1"/>
      <c r="Z2529" s="1"/>
      <c r="AA2529" s="1"/>
      <c r="AB2529" s="1"/>
      <c r="AC2529" s="1"/>
      <c r="AD2529" s="1"/>
      <c r="AE2529" s="1"/>
      <c r="AF2529" s="1">
        <f t="shared" si="863"/>
        <v>7.608241679760569E-2</v>
      </c>
      <c r="AG2529" s="1"/>
      <c r="AH2529" s="1"/>
      <c r="AI2529" s="1"/>
      <c r="AJ2529" s="1"/>
      <c r="AK2529" s="1">
        <f t="shared" si="864"/>
        <v>0.29897919713472298</v>
      </c>
      <c r="AL2529" s="1"/>
      <c r="AM2529" s="1"/>
      <c r="AN2529" s="1"/>
      <c r="AO2529" s="1"/>
      <c r="AP2529" s="1">
        <f t="shared" si="857"/>
        <v>0</v>
      </c>
      <c r="AQ2529" s="1">
        <f t="shared" si="858"/>
        <v>683.75157052348789</v>
      </c>
      <c r="AR2529" s="1"/>
      <c r="AT2529">
        <f t="shared" si="859"/>
        <v>0</v>
      </c>
      <c r="AV2529">
        <f t="shared" si="860"/>
        <v>0</v>
      </c>
      <c r="AW2529">
        <f t="shared" si="861"/>
        <v>0</v>
      </c>
      <c r="AX2529">
        <f t="shared" si="862"/>
        <v>0</v>
      </c>
    </row>
    <row r="2530" spans="5:50" x14ac:dyDescent="0.35"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>
        <f t="shared" si="856"/>
        <v>252.230509749524</v>
      </c>
      <c r="W2530" s="1"/>
      <c r="X2530" s="1"/>
      <c r="Y2530" s="1"/>
      <c r="Z2530" s="1"/>
      <c r="AA2530" s="1"/>
      <c r="AB2530" s="1"/>
      <c r="AC2530" s="1"/>
      <c r="AD2530" s="1"/>
      <c r="AE2530" s="1"/>
      <c r="AF2530" s="1">
        <f t="shared" si="863"/>
        <v>7.608241679760569E-2</v>
      </c>
      <c r="AG2530" s="1"/>
      <c r="AH2530" s="1"/>
      <c r="AI2530" s="1"/>
      <c r="AJ2530" s="1"/>
      <c r="AK2530" s="1">
        <f t="shared" si="864"/>
        <v>0.29897919713472298</v>
      </c>
      <c r="AL2530" s="1"/>
      <c r="AM2530" s="1"/>
      <c r="AN2530" s="1"/>
      <c r="AO2530" s="1"/>
      <c r="AP2530" s="1">
        <f t="shared" si="857"/>
        <v>0</v>
      </c>
      <c r="AQ2530" s="1">
        <f t="shared" si="858"/>
        <v>683.75157052348789</v>
      </c>
      <c r="AR2530" s="1"/>
      <c r="AT2530">
        <f t="shared" si="859"/>
        <v>0</v>
      </c>
      <c r="AV2530">
        <f t="shared" si="860"/>
        <v>0</v>
      </c>
      <c r="AW2530">
        <f t="shared" si="861"/>
        <v>0</v>
      </c>
      <c r="AX2530">
        <f t="shared" si="862"/>
        <v>0</v>
      </c>
    </row>
    <row r="2531" spans="5:50" x14ac:dyDescent="0.35"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>
        <f t="shared" si="856"/>
        <v>252.230509749524</v>
      </c>
      <c r="W2531" s="1"/>
      <c r="X2531" s="1"/>
      <c r="Y2531" s="1"/>
      <c r="Z2531" s="1"/>
      <c r="AA2531" s="1"/>
      <c r="AB2531" s="1"/>
      <c r="AC2531" s="1"/>
      <c r="AD2531" s="1"/>
      <c r="AE2531" s="1"/>
      <c r="AF2531" s="1">
        <f t="shared" si="863"/>
        <v>7.608241679760569E-2</v>
      </c>
      <c r="AG2531" s="1"/>
      <c r="AH2531" s="1"/>
      <c r="AI2531" s="1"/>
      <c r="AJ2531" s="1"/>
      <c r="AK2531" s="1">
        <f t="shared" si="864"/>
        <v>0.29897919713472298</v>
      </c>
      <c r="AL2531" s="1"/>
      <c r="AM2531" s="1"/>
      <c r="AN2531" s="1"/>
      <c r="AO2531" s="1"/>
      <c r="AP2531" s="1">
        <f t="shared" si="857"/>
        <v>0</v>
      </c>
      <c r="AQ2531" s="1">
        <f t="shared" si="858"/>
        <v>683.75157052348789</v>
      </c>
      <c r="AR2531" s="1"/>
      <c r="AT2531">
        <f t="shared" si="859"/>
        <v>0</v>
      </c>
      <c r="AV2531">
        <f t="shared" si="860"/>
        <v>0</v>
      </c>
      <c r="AW2531">
        <f t="shared" si="861"/>
        <v>0</v>
      </c>
      <c r="AX2531">
        <f t="shared" si="862"/>
        <v>0</v>
      </c>
    </row>
    <row r="2532" spans="5:50" x14ac:dyDescent="0.35"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>
        <f t="shared" ref="V2532:V2595" si="865">MAX(0.3*$B$7, $B$7*(1 - $B$30*LN(1 + X2532))) + AJ2532</f>
        <v>252.230509749524</v>
      </c>
      <c r="W2532" s="1"/>
      <c r="X2532" s="1"/>
      <c r="Y2532" s="1"/>
      <c r="Z2532" s="1"/>
      <c r="AA2532" s="1"/>
      <c r="AB2532" s="1"/>
      <c r="AC2532" s="1"/>
      <c r="AD2532" s="1"/>
      <c r="AE2532" s="1"/>
      <c r="AF2532" s="1">
        <f t="shared" si="863"/>
        <v>7.608241679760569E-2</v>
      </c>
      <c r="AG2532" s="1"/>
      <c r="AH2532" s="1"/>
      <c r="AI2532" s="1"/>
      <c r="AJ2532" s="1"/>
      <c r="AK2532" s="1">
        <f t="shared" si="864"/>
        <v>0.29897919713472298</v>
      </c>
      <c r="AL2532" s="1"/>
      <c r="AM2532" s="1"/>
      <c r="AN2532" s="1"/>
      <c r="AO2532" s="1"/>
      <c r="AP2532" s="1">
        <f t="shared" ref="AP2532:AP2595" si="866">W2532*B$49*N2532</f>
        <v>0</v>
      </c>
      <c r="AQ2532" s="1">
        <f t="shared" ref="AQ2532:AQ2595" si="867">B$9*(AF2531/B$51)*(1 - B$31*MIN(1,U2532))</f>
        <v>683.75157052348789</v>
      </c>
      <c r="AR2532" s="1"/>
      <c r="AT2532">
        <f t="shared" ref="AT2532:AT2595" si="868">AP2532*B$50</f>
        <v>0</v>
      </c>
      <c r="AV2532">
        <f t="shared" ref="AV2532:AV2595" si="869">AT2532*Y2532</f>
        <v>0</v>
      </c>
      <c r="AW2532">
        <f t="shared" ref="AW2532:AW2595" si="870">AR2532*B$52+AV2532*B$53</f>
        <v>0</v>
      </c>
      <c r="AX2532">
        <f t="shared" ref="AX2532:AX2595" si="871">AX2531+AW2531*B$3</f>
        <v>0</v>
      </c>
    </row>
    <row r="2533" spans="5:50" x14ac:dyDescent="0.35"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>
        <f t="shared" si="865"/>
        <v>252.230509749524</v>
      </c>
      <c r="W2533" s="1"/>
      <c r="X2533" s="1"/>
      <c r="Y2533" s="1"/>
      <c r="Z2533" s="1"/>
      <c r="AA2533" s="1"/>
      <c r="AB2533" s="1"/>
      <c r="AC2533" s="1"/>
      <c r="AD2533" s="1"/>
      <c r="AE2533" s="1"/>
      <c r="AF2533" s="1">
        <f t="shared" si="863"/>
        <v>7.608241679760569E-2</v>
      </c>
      <c r="AG2533" s="1"/>
      <c r="AH2533" s="1"/>
      <c r="AI2533" s="1"/>
      <c r="AJ2533" s="1"/>
      <c r="AK2533" s="1">
        <f t="shared" si="864"/>
        <v>0.29897919713472298</v>
      </c>
      <c r="AL2533" s="1"/>
      <c r="AM2533" s="1"/>
      <c r="AN2533" s="1"/>
      <c r="AO2533" s="1"/>
      <c r="AP2533" s="1">
        <f t="shared" si="866"/>
        <v>0</v>
      </c>
      <c r="AQ2533" s="1">
        <f t="shared" si="867"/>
        <v>683.75157052348789</v>
      </c>
      <c r="AR2533" s="1"/>
      <c r="AT2533">
        <f t="shared" si="868"/>
        <v>0</v>
      </c>
      <c r="AV2533">
        <f t="shared" si="869"/>
        <v>0</v>
      </c>
      <c r="AW2533">
        <f t="shared" si="870"/>
        <v>0</v>
      </c>
      <c r="AX2533">
        <f t="shared" si="871"/>
        <v>0</v>
      </c>
    </row>
    <row r="2534" spans="5:50" x14ac:dyDescent="0.35"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>
        <f t="shared" si="865"/>
        <v>252.230509749524</v>
      </c>
      <c r="W2534" s="1"/>
      <c r="X2534" s="1"/>
      <c r="Y2534" s="1"/>
      <c r="Z2534" s="1"/>
      <c r="AA2534" s="1"/>
      <c r="AB2534" s="1"/>
      <c r="AC2534" s="1"/>
      <c r="AD2534" s="1"/>
      <c r="AE2534" s="1"/>
      <c r="AF2534" s="1">
        <f t="shared" si="863"/>
        <v>7.608241679760569E-2</v>
      </c>
      <c r="AG2534" s="1"/>
      <c r="AH2534" s="1"/>
      <c r="AI2534" s="1"/>
      <c r="AJ2534" s="1"/>
      <c r="AK2534" s="1">
        <f t="shared" si="864"/>
        <v>0.29897919713472298</v>
      </c>
      <c r="AL2534" s="1"/>
      <c r="AM2534" s="1"/>
      <c r="AN2534" s="1"/>
      <c r="AO2534" s="1"/>
      <c r="AP2534" s="1">
        <f t="shared" si="866"/>
        <v>0</v>
      </c>
      <c r="AQ2534" s="1">
        <f t="shared" si="867"/>
        <v>683.75157052348789</v>
      </c>
      <c r="AR2534" s="1"/>
      <c r="AT2534">
        <f t="shared" si="868"/>
        <v>0</v>
      </c>
      <c r="AV2534">
        <f t="shared" si="869"/>
        <v>0</v>
      </c>
      <c r="AW2534">
        <f t="shared" si="870"/>
        <v>0</v>
      </c>
      <c r="AX2534">
        <f t="shared" si="871"/>
        <v>0</v>
      </c>
    </row>
    <row r="2535" spans="5:50" x14ac:dyDescent="0.35"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>
        <f t="shared" si="865"/>
        <v>252.230509749524</v>
      </c>
      <c r="W2535" s="1"/>
      <c r="X2535" s="1"/>
      <c r="Y2535" s="1"/>
      <c r="Z2535" s="1"/>
      <c r="AA2535" s="1"/>
      <c r="AB2535" s="1"/>
      <c r="AC2535" s="1"/>
      <c r="AD2535" s="1"/>
      <c r="AE2535" s="1"/>
      <c r="AF2535" s="1">
        <f t="shared" si="863"/>
        <v>7.608241679760569E-2</v>
      </c>
      <c r="AG2535" s="1"/>
      <c r="AH2535" s="1"/>
      <c r="AI2535" s="1"/>
      <c r="AJ2535" s="1"/>
      <c r="AK2535" s="1">
        <f t="shared" si="864"/>
        <v>0.29897919713472298</v>
      </c>
      <c r="AL2535" s="1"/>
      <c r="AM2535" s="1"/>
      <c r="AN2535" s="1"/>
      <c r="AO2535" s="1"/>
      <c r="AP2535" s="1">
        <f t="shared" si="866"/>
        <v>0</v>
      </c>
      <c r="AQ2535" s="1">
        <f t="shared" si="867"/>
        <v>683.75157052348789</v>
      </c>
      <c r="AR2535" s="1"/>
      <c r="AT2535">
        <f t="shared" si="868"/>
        <v>0</v>
      </c>
      <c r="AV2535">
        <f t="shared" si="869"/>
        <v>0</v>
      </c>
      <c r="AW2535">
        <f t="shared" si="870"/>
        <v>0</v>
      </c>
      <c r="AX2535">
        <f t="shared" si="871"/>
        <v>0</v>
      </c>
    </row>
    <row r="2536" spans="5:50" x14ac:dyDescent="0.35"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>
        <f t="shared" si="865"/>
        <v>252.230509749524</v>
      </c>
      <c r="W2536" s="1"/>
      <c r="X2536" s="1"/>
      <c r="Y2536" s="1"/>
      <c r="Z2536" s="1"/>
      <c r="AA2536" s="1"/>
      <c r="AB2536" s="1"/>
      <c r="AC2536" s="1"/>
      <c r="AD2536" s="1"/>
      <c r="AE2536" s="1"/>
      <c r="AF2536" s="1">
        <f t="shared" si="863"/>
        <v>7.608241679760569E-2</v>
      </c>
      <c r="AG2536" s="1"/>
      <c r="AH2536" s="1"/>
      <c r="AI2536" s="1"/>
      <c r="AJ2536" s="1"/>
      <c r="AK2536" s="1">
        <f t="shared" si="864"/>
        <v>0.29897919713472298</v>
      </c>
      <c r="AL2536" s="1"/>
      <c r="AM2536" s="1"/>
      <c r="AN2536" s="1"/>
      <c r="AO2536" s="1"/>
      <c r="AP2536" s="1">
        <f t="shared" si="866"/>
        <v>0</v>
      </c>
      <c r="AQ2536" s="1">
        <f t="shared" si="867"/>
        <v>683.75157052348789</v>
      </c>
      <c r="AR2536" s="1"/>
      <c r="AT2536">
        <f t="shared" si="868"/>
        <v>0</v>
      </c>
      <c r="AV2536">
        <f t="shared" si="869"/>
        <v>0</v>
      </c>
      <c r="AW2536">
        <f t="shared" si="870"/>
        <v>0</v>
      </c>
      <c r="AX2536">
        <f t="shared" si="871"/>
        <v>0</v>
      </c>
    </row>
    <row r="2537" spans="5:50" x14ac:dyDescent="0.35"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>
        <f t="shared" si="865"/>
        <v>252.230509749524</v>
      </c>
      <c r="W2537" s="1"/>
      <c r="X2537" s="1"/>
      <c r="Y2537" s="1"/>
      <c r="Z2537" s="1"/>
      <c r="AA2537" s="1"/>
      <c r="AB2537" s="1"/>
      <c r="AC2537" s="1"/>
      <c r="AD2537" s="1"/>
      <c r="AE2537" s="1"/>
      <c r="AF2537" s="1">
        <f t="shared" si="863"/>
        <v>7.608241679760569E-2</v>
      </c>
      <c r="AG2537" s="1"/>
      <c r="AH2537" s="1"/>
      <c r="AI2537" s="1"/>
      <c r="AJ2537" s="1"/>
      <c r="AK2537" s="1">
        <f t="shared" si="864"/>
        <v>0.29897919713472298</v>
      </c>
      <c r="AL2537" s="1"/>
      <c r="AM2537" s="1"/>
      <c r="AN2537" s="1"/>
      <c r="AO2537" s="1"/>
      <c r="AP2537" s="1">
        <f t="shared" si="866"/>
        <v>0</v>
      </c>
      <c r="AQ2537" s="1">
        <f t="shared" si="867"/>
        <v>683.75157052348789</v>
      </c>
      <c r="AR2537" s="1"/>
      <c r="AT2537">
        <f t="shared" si="868"/>
        <v>0</v>
      </c>
      <c r="AV2537">
        <f t="shared" si="869"/>
        <v>0</v>
      </c>
      <c r="AW2537">
        <f t="shared" si="870"/>
        <v>0</v>
      </c>
      <c r="AX2537">
        <f t="shared" si="871"/>
        <v>0</v>
      </c>
    </row>
    <row r="2538" spans="5:50" x14ac:dyDescent="0.35"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>
        <f t="shared" si="865"/>
        <v>252.230509749524</v>
      </c>
      <c r="W2538" s="1"/>
      <c r="X2538" s="1"/>
      <c r="Y2538" s="1"/>
      <c r="Z2538" s="1"/>
      <c r="AA2538" s="1"/>
      <c r="AB2538" s="1"/>
      <c r="AC2538" s="1"/>
      <c r="AD2538" s="1"/>
      <c r="AE2538" s="1"/>
      <c r="AF2538" s="1">
        <f t="shared" si="863"/>
        <v>7.608241679760569E-2</v>
      </c>
      <c r="AG2538" s="1"/>
      <c r="AH2538" s="1"/>
      <c r="AI2538" s="1"/>
      <c r="AJ2538" s="1"/>
      <c r="AK2538" s="1">
        <f t="shared" si="864"/>
        <v>0.29897919713472298</v>
      </c>
      <c r="AL2538" s="1"/>
      <c r="AM2538" s="1"/>
      <c r="AN2538" s="1"/>
      <c r="AO2538" s="1"/>
      <c r="AP2538" s="1">
        <f t="shared" si="866"/>
        <v>0</v>
      </c>
      <c r="AQ2538" s="1">
        <f t="shared" si="867"/>
        <v>683.75157052348789</v>
      </c>
      <c r="AR2538" s="1"/>
      <c r="AT2538">
        <f t="shared" si="868"/>
        <v>0</v>
      </c>
      <c r="AV2538">
        <f t="shared" si="869"/>
        <v>0</v>
      </c>
      <c r="AW2538">
        <f t="shared" si="870"/>
        <v>0</v>
      </c>
      <c r="AX2538">
        <f t="shared" si="871"/>
        <v>0</v>
      </c>
    </row>
    <row r="2539" spans="5:50" x14ac:dyDescent="0.35"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>
        <f t="shared" si="865"/>
        <v>252.230509749524</v>
      </c>
      <c r="W2539" s="1"/>
      <c r="X2539" s="1"/>
      <c r="Y2539" s="1"/>
      <c r="Z2539" s="1"/>
      <c r="AA2539" s="1"/>
      <c r="AB2539" s="1"/>
      <c r="AC2539" s="1"/>
      <c r="AD2539" s="1"/>
      <c r="AE2539" s="1"/>
      <c r="AF2539" s="1">
        <f t="shared" si="863"/>
        <v>7.608241679760569E-2</v>
      </c>
      <c r="AG2539" s="1"/>
      <c r="AH2539" s="1"/>
      <c r="AI2539" s="1"/>
      <c r="AJ2539" s="1"/>
      <c r="AK2539" s="1">
        <f t="shared" si="864"/>
        <v>0.29897919713472298</v>
      </c>
      <c r="AL2539" s="1"/>
      <c r="AM2539" s="1"/>
      <c r="AN2539" s="1"/>
      <c r="AO2539" s="1"/>
      <c r="AP2539" s="1">
        <f t="shared" si="866"/>
        <v>0</v>
      </c>
      <c r="AQ2539" s="1">
        <f t="shared" si="867"/>
        <v>683.75157052348789</v>
      </c>
      <c r="AR2539" s="1"/>
      <c r="AT2539">
        <f t="shared" si="868"/>
        <v>0</v>
      </c>
      <c r="AV2539">
        <f t="shared" si="869"/>
        <v>0</v>
      </c>
      <c r="AW2539">
        <f t="shared" si="870"/>
        <v>0</v>
      </c>
      <c r="AX2539">
        <f t="shared" si="871"/>
        <v>0</v>
      </c>
    </row>
    <row r="2540" spans="5:50" x14ac:dyDescent="0.35"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>
        <f t="shared" si="865"/>
        <v>252.230509749524</v>
      </c>
      <c r="W2540" s="1"/>
      <c r="X2540" s="1"/>
      <c r="Y2540" s="1"/>
      <c r="Z2540" s="1"/>
      <c r="AA2540" s="1"/>
      <c r="AB2540" s="1"/>
      <c r="AC2540" s="1"/>
      <c r="AD2540" s="1"/>
      <c r="AE2540" s="1"/>
      <c r="AF2540" s="1">
        <f t="shared" si="863"/>
        <v>7.608241679760569E-2</v>
      </c>
      <c r="AG2540" s="1"/>
      <c r="AH2540" s="1"/>
      <c r="AI2540" s="1"/>
      <c r="AJ2540" s="1"/>
      <c r="AK2540" s="1">
        <f t="shared" si="864"/>
        <v>0.29897919713472298</v>
      </c>
      <c r="AL2540" s="1"/>
      <c r="AM2540" s="1"/>
      <c r="AN2540" s="1"/>
      <c r="AO2540" s="1"/>
      <c r="AP2540" s="1">
        <f t="shared" si="866"/>
        <v>0</v>
      </c>
      <c r="AQ2540" s="1">
        <f t="shared" si="867"/>
        <v>683.75157052348789</v>
      </c>
      <c r="AR2540" s="1"/>
      <c r="AT2540">
        <f t="shared" si="868"/>
        <v>0</v>
      </c>
      <c r="AV2540">
        <f t="shared" si="869"/>
        <v>0</v>
      </c>
      <c r="AW2540">
        <f t="shared" si="870"/>
        <v>0</v>
      </c>
      <c r="AX2540">
        <f t="shared" si="871"/>
        <v>0</v>
      </c>
    </row>
    <row r="2541" spans="5:50" x14ac:dyDescent="0.35"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>
        <f t="shared" si="865"/>
        <v>252.230509749524</v>
      </c>
      <c r="W2541" s="1"/>
      <c r="X2541" s="1"/>
      <c r="Y2541" s="1"/>
      <c r="Z2541" s="1"/>
      <c r="AA2541" s="1"/>
      <c r="AB2541" s="1"/>
      <c r="AC2541" s="1"/>
      <c r="AD2541" s="1"/>
      <c r="AE2541" s="1"/>
      <c r="AF2541" s="1">
        <f t="shared" si="863"/>
        <v>7.608241679760569E-2</v>
      </c>
      <c r="AG2541" s="1"/>
      <c r="AH2541" s="1"/>
      <c r="AI2541" s="1"/>
      <c r="AJ2541" s="1"/>
      <c r="AK2541" s="1">
        <f t="shared" si="864"/>
        <v>0.29897919713472298</v>
      </c>
      <c r="AL2541" s="1"/>
      <c r="AM2541" s="1"/>
      <c r="AN2541" s="1"/>
      <c r="AO2541" s="1"/>
      <c r="AP2541" s="1">
        <f t="shared" si="866"/>
        <v>0</v>
      </c>
      <c r="AQ2541" s="1">
        <f t="shared" si="867"/>
        <v>683.75157052348789</v>
      </c>
      <c r="AR2541" s="1"/>
      <c r="AT2541">
        <f t="shared" si="868"/>
        <v>0</v>
      </c>
      <c r="AV2541">
        <f t="shared" si="869"/>
        <v>0</v>
      </c>
      <c r="AW2541">
        <f t="shared" si="870"/>
        <v>0</v>
      </c>
      <c r="AX2541">
        <f t="shared" si="871"/>
        <v>0</v>
      </c>
    </row>
    <row r="2542" spans="5:50" x14ac:dyDescent="0.35"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>
        <f t="shared" si="865"/>
        <v>252.230509749524</v>
      </c>
      <c r="W2542" s="1"/>
      <c r="X2542" s="1"/>
      <c r="Y2542" s="1"/>
      <c r="Z2542" s="1"/>
      <c r="AA2542" s="1"/>
      <c r="AB2542" s="1"/>
      <c r="AC2542" s="1"/>
      <c r="AD2542" s="1"/>
      <c r="AE2542" s="1"/>
      <c r="AF2542" s="1">
        <f t="shared" si="863"/>
        <v>7.608241679760569E-2</v>
      </c>
      <c r="AG2542" s="1"/>
      <c r="AH2542" s="1"/>
      <c r="AI2542" s="1"/>
      <c r="AJ2542" s="1"/>
      <c r="AK2542" s="1">
        <f t="shared" si="864"/>
        <v>0.29897919713472298</v>
      </c>
      <c r="AL2542" s="1"/>
      <c r="AM2542" s="1"/>
      <c r="AN2542" s="1"/>
      <c r="AO2542" s="1"/>
      <c r="AP2542" s="1">
        <f t="shared" si="866"/>
        <v>0</v>
      </c>
      <c r="AQ2542" s="1">
        <f t="shared" si="867"/>
        <v>683.75157052348789</v>
      </c>
      <c r="AR2542" s="1"/>
      <c r="AT2542">
        <f t="shared" si="868"/>
        <v>0</v>
      </c>
      <c r="AV2542">
        <f t="shared" si="869"/>
        <v>0</v>
      </c>
      <c r="AW2542">
        <f t="shared" si="870"/>
        <v>0</v>
      </c>
      <c r="AX2542">
        <f t="shared" si="871"/>
        <v>0</v>
      </c>
    </row>
    <row r="2543" spans="5:50" x14ac:dyDescent="0.35"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>
        <f t="shared" si="865"/>
        <v>252.230509749524</v>
      </c>
      <c r="W2543" s="1"/>
      <c r="X2543" s="1"/>
      <c r="Y2543" s="1"/>
      <c r="Z2543" s="1"/>
      <c r="AA2543" s="1"/>
      <c r="AB2543" s="1"/>
      <c r="AC2543" s="1"/>
      <c r="AD2543" s="1"/>
      <c r="AE2543" s="1"/>
      <c r="AF2543" s="1">
        <f t="shared" si="863"/>
        <v>7.608241679760569E-2</v>
      </c>
      <c r="AG2543" s="1"/>
      <c r="AH2543" s="1"/>
      <c r="AI2543" s="1"/>
      <c r="AJ2543" s="1"/>
      <c r="AK2543" s="1">
        <f t="shared" si="864"/>
        <v>0.29897919713472298</v>
      </c>
      <c r="AL2543" s="1"/>
      <c r="AM2543" s="1"/>
      <c r="AN2543" s="1"/>
      <c r="AO2543" s="1"/>
      <c r="AP2543" s="1">
        <f t="shared" si="866"/>
        <v>0</v>
      </c>
      <c r="AQ2543" s="1">
        <f t="shared" si="867"/>
        <v>683.75157052348789</v>
      </c>
      <c r="AR2543" s="1"/>
      <c r="AT2543">
        <f t="shared" si="868"/>
        <v>0</v>
      </c>
      <c r="AV2543">
        <f t="shared" si="869"/>
        <v>0</v>
      </c>
      <c r="AW2543">
        <f t="shared" si="870"/>
        <v>0</v>
      </c>
      <c r="AX2543">
        <f t="shared" si="871"/>
        <v>0</v>
      </c>
    </row>
    <row r="2544" spans="5:50" x14ac:dyDescent="0.35"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>
        <f t="shared" si="865"/>
        <v>252.230509749524</v>
      </c>
      <c r="W2544" s="1"/>
      <c r="X2544" s="1"/>
      <c r="Y2544" s="1"/>
      <c r="Z2544" s="1"/>
      <c r="AA2544" s="1"/>
      <c r="AB2544" s="1"/>
      <c r="AC2544" s="1"/>
      <c r="AD2544" s="1"/>
      <c r="AE2544" s="1"/>
      <c r="AF2544" s="1">
        <f t="shared" si="863"/>
        <v>7.608241679760569E-2</v>
      </c>
      <c r="AG2544" s="1"/>
      <c r="AH2544" s="1"/>
      <c r="AI2544" s="1"/>
      <c r="AJ2544" s="1"/>
      <c r="AK2544" s="1">
        <f t="shared" si="864"/>
        <v>0.29897919713472298</v>
      </c>
      <c r="AL2544" s="1"/>
      <c r="AM2544" s="1"/>
      <c r="AN2544" s="1"/>
      <c r="AO2544" s="1"/>
      <c r="AP2544" s="1">
        <f t="shared" si="866"/>
        <v>0</v>
      </c>
      <c r="AQ2544" s="1">
        <f t="shared" si="867"/>
        <v>683.75157052348789</v>
      </c>
      <c r="AR2544" s="1"/>
      <c r="AT2544">
        <f t="shared" si="868"/>
        <v>0</v>
      </c>
      <c r="AV2544">
        <f t="shared" si="869"/>
        <v>0</v>
      </c>
      <c r="AW2544">
        <f t="shared" si="870"/>
        <v>0</v>
      </c>
      <c r="AX2544">
        <f t="shared" si="871"/>
        <v>0</v>
      </c>
    </row>
    <row r="2545" spans="5:50" x14ac:dyDescent="0.35"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>
        <f t="shared" si="865"/>
        <v>252.230509749524</v>
      </c>
      <c r="W2545" s="1"/>
      <c r="X2545" s="1"/>
      <c r="Y2545" s="1"/>
      <c r="Z2545" s="1"/>
      <c r="AA2545" s="1"/>
      <c r="AB2545" s="1"/>
      <c r="AC2545" s="1"/>
      <c r="AD2545" s="1"/>
      <c r="AE2545" s="1"/>
      <c r="AF2545" s="1">
        <f t="shared" si="863"/>
        <v>7.608241679760569E-2</v>
      </c>
      <c r="AG2545" s="1"/>
      <c r="AH2545" s="1"/>
      <c r="AI2545" s="1"/>
      <c r="AJ2545" s="1"/>
      <c r="AK2545" s="1">
        <f t="shared" si="864"/>
        <v>0.29897919713472298</v>
      </c>
      <c r="AL2545" s="1"/>
      <c r="AM2545" s="1"/>
      <c r="AN2545" s="1"/>
      <c r="AO2545" s="1"/>
      <c r="AP2545" s="1">
        <f t="shared" si="866"/>
        <v>0</v>
      </c>
      <c r="AQ2545" s="1">
        <f t="shared" si="867"/>
        <v>683.75157052348789</v>
      </c>
      <c r="AR2545" s="1"/>
      <c r="AT2545">
        <f t="shared" si="868"/>
        <v>0</v>
      </c>
      <c r="AV2545">
        <f t="shared" si="869"/>
        <v>0</v>
      </c>
      <c r="AW2545">
        <f t="shared" si="870"/>
        <v>0</v>
      </c>
      <c r="AX2545">
        <f t="shared" si="871"/>
        <v>0</v>
      </c>
    </row>
    <row r="2546" spans="5:50" x14ac:dyDescent="0.35"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>
        <f t="shared" si="865"/>
        <v>252.230509749524</v>
      </c>
      <c r="W2546" s="1"/>
      <c r="X2546" s="1"/>
      <c r="Y2546" s="1"/>
      <c r="Z2546" s="1"/>
      <c r="AA2546" s="1"/>
      <c r="AB2546" s="1"/>
      <c r="AC2546" s="1"/>
      <c r="AD2546" s="1"/>
      <c r="AE2546" s="1"/>
      <c r="AF2546" s="1">
        <f t="shared" si="863"/>
        <v>7.608241679760569E-2</v>
      </c>
      <c r="AG2546" s="1"/>
      <c r="AH2546" s="1"/>
      <c r="AI2546" s="1"/>
      <c r="AJ2546" s="1"/>
      <c r="AK2546" s="1">
        <f t="shared" si="864"/>
        <v>0.29897919713472298</v>
      </c>
      <c r="AL2546" s="1"/>
      <c r="AM2546" s="1"/>
      <c r="AN2546" s="1"/>
      <c r="AO2546" s="1"/>
      <c r="AP2546" s="1">
        <f t="shared" si="866"/>
        <v>0</v>
      </c>
      <c r="AQ2546" s="1">
        <f t="shared" si="867"/>
        <v>683.75157052348789</v>
      </c>
      <c r="AR2546" s="1"/>
      <c r="AT2546">
        <f t="shared" si="868"/>
        <v>0</v>
      </c>
      <c r="AV2546">
        <f t="shared" si="869"/>
        <v>0</v>
      </c>
      <c r="AW2546">
        <f t="shared" si="870"/>
        <v>0</v>
      </c>
      <c r="AX2546">
        <f t="shared" si="871"/>
        <v>0</v>
      </c>
    </row>
    <row r="2547" spans="5:50" x14ac:dyDescent="0.35"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>
        <f t="shared" si="865"/>
        <v>252.230509749524</v>
      </c>
      <c r="W2547" s="1"/>
      <c r="X2547" s="1"/>
      <c r="Y2547" s="1"/>
      <c r="Z2547" s="1"/>
      <c r="AA2547" s="1"/>
      <c r="AB2547" s="1"/>
      <c r="AC2547" s="1"/>
      <c r="AD2547" s="1"/>
      <c r="AE2547" s="1"/>
      <c r="AF2547" s="1">
        <f t="shared" si="863"/>
        <v>7.608241679760569E-2</v>
      </c>
      <c r="AG2547" s="1"/>
      <c r="AH2547" s="1"/>
      <c r="AI2547" s="1"/>
      <c r="AJ2547" s="1"/>
      <c r="AK2547" s="1">
        <f t="shared" si="864"/>
        <v>0.29897919713472298</v>
      </c>
      <c r="AL2547" s="1"/>
      <c r="AM2547" s="1"/>
      <c r="AN2547" s="1"/>
      <c r="AO2547" s="1"/>
      <c r="AP2547" s="1">
        <f t="shared" si="866"/>
        <v>0</v>
      </c>
      <c r="AQ2547" s="1">
        <f t="shared" si="867"/>
        <v>683.75157052348789</v>
      </c>
      <c r="AR2547" s="1"/>
      <c r="AT2547">
        <f t="shared" si="868"/>
        <v>0</v>
      </c>
      <c r="AV2547">
        <f t="shared" si="869"/>
        <v>0</v>
      </c>
      <c r="AW2547">
        <f t="shared" si="870"/>
        <v>0</v>
      </c>
      <c r="AX2547">
        <f t="shared" si="871"/>
        <v>0</v>
      </c>
    </row>
    <row r="2548" spans="5:50" x14ac:dyDescent="0.35"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>
        <f t="shared" si="865"/>
        <v>252.230509749524</v>
      </c>
      <c r="W2548" s="1"/>
      <c r="X2548" s="1"/>
      <c r="Y2548" s="1"/>
      <c r="Z2548" s="1"/>
      <c r="AA2548" s="1"/>
      <c r="AB2548" s="1"/>
      <c r="AC2548" s="1"/>
      <c r="AD2548" s="1"/>
      <c r="AE2548" s="1"/>
      <c r="AF2548" s="1">
        <f t="shared" si="863"/>
        <v>7.608241679760569E-2</v>
      </c>
      <c r="AG2548" s="1"/>
      <c r="AH2548" s="1"/>
      <c r="AI2548" s="1"/>
      <c r="AJ2548" s="1"/>
      <c r="AK2548" s="1">
        <f t="shared" si="864"/>
        <v>0.29897919713472298</v>
      </c>
      <c r="AL2548" s="1"/>
      <c r="AM2548" s="1"/>
      <c r="AN2548" s="1"/>
      <c r="AO2548" s="1"/>
      <c r="AP2548" s="1">
        <f t="shared" si="866"/>
        <v>0</v>
      </c>
      <c r="AQ2548" s="1">
        <f t="shared" si="867"/>
        <v>683.75157052348789</v>
      </c>
      <c r="AR2548" s="1"/>
      <c r="AT2548">
        <f t="shared" si="868"/>
        <v>0</v>
      </c>
      <c r="AV2548">
        <f t="shared" si="869"/>
        <v>0</v>
      </c>
      <c r="AW2548">
        <f t="shared" si="870"/>
        <v>0</v>
      </c>
      <c r="AX2548">
        <f t="shared" si="871"/>
        <v>0</v>
      </c>
    </row>
    <row r="2549" spans="5:50" x14ac:dyDescent="0.35"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>
        <f t="shared" si="865"/>
        <v>252.230509749524</v>
      </c>
      <c r="W2549" s="1"/>
      <c r="X2549" s="1"/>
      <c r="Y2549" s="1"/>
      <c r="Z2549" s="1"/>
      <c r="AA2549" s="1"/>
      <c r="AB2549" s="1"/>
      <c r="AC2549" s="1"/>
      <c r="AD2549" s="1"/>
      <c r="AE2549" s="1"/>
      <c r="AF2549" s="1">
        <f t="shared" si="863"/>
        <v>7.608241679760569E-2</v>
      </c>
      <c r="AG2549" s="1"/>
      <c r="AH2549" s="1"/>
      <c r="AI2549" s="1"/>
      <c r="AJ2549" s="1"/>
      <c r="AK2549" s="1">
        <f t="shared" si="864"/>
        <v>0.29897919713472298</v>
      </c>
      <c r="AL2549" s="1"/>
      <c r="AM2549" s="1"/>
      <c r="AN2549" s="1"/>
      <c r="AO2549" s="1"/>
      <c r="AP2549" s="1">
        <f t="shared" si="866"/>
        <v>0</v>
      </c>
      <c r="AQ2549" s="1">
        <f t="shared" si="867"/>
        <v>683.75157052348789</v>
      </c>
      <c r="AR2549" s="1"/>
      <c r="AT2549">
        <f t="shared" si="868"/>
        <v>0</v>
      </c>
      <c r="AV2549">
        <f t="shared" si="869"/>
        <v>0</v>
      </c>
      <c r="AW2549">
        <f t="shared" si="870"/>
        <v>0</v>
      </c>
      <c r="AX2549">
        <f t="shared" si="871"/>
        <v>0</v>
      </c>
    </row>
    <row r="2550" spans="5:50" x14ac:dyDescent="0.35"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>
        <f t="shared" si="865"/>
        <v>252.230509749524</v>
      </c>
      <c r="W2550" s="1"/>
      <c r="X2550" s="1"/>
      <c r="Y2550" s="1"/>
      <c r="Z2550" s="1"/>
      <c r="AA2550" s="1"/>
      <c r="AB2550" s="1"/>
      <c r="AC2550" s="1"/>
      <c r="AD2550" s="1"/>
      <c r="AE2550" s="1"/>
      <c r="AF2550" s="1">
        <f t="shared" si="863"/>
        <v>7.608241679760569E-2</v>
      </c>
      <c r="AG2550" s="1"/>
      <c r="AH2550" s="1"/>
      <c r="AI2550" s="1"/>
      <c r="AJ2550" s="1"/>
      <c r="AK2550" s="1">
        <f t="shared" si="864"/>
        <v>0.29897919713472298</v>
      </c>
      <c r="AL2550" s="1"/>
      <c r="AM2550" s="1"/>
      <c r="AN2550" s="1"/>
      <c r="AO2550" s="1"/>
      <c r="AP2550" s="1">
        <f t="shared" si="866"/>
        <v>0</v>
      </c>
      <c r="AQ2550" s="1">
        <f t="shared" si="867"/>
        <v>683.75157052348789</v>
      </c>
      <c r="AR2550" s="1"/>
      <c r="AT2550">
        <f t="shared" si="868"/>
        <v>0</v>
      </c>
      <c r="AV2550">
        <f t="shared" si="869"/>
        <v>0</v>
      </c>
      <c r="AW2550">
        <f t="shared" si="870"/>
        <v>0</v>
      </c>
      <c r="AX2550">
        <f t="shared" si="871"/>
        <v>0</v>
      </c>
    </row>
    <row r="2551" spans="5:50" x14ac:dyDescent="0.35"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>
        <f t="shared" si="865"/>
        <v>252.230509749524</v>
      </c>
      <c r="W2551" s="1"/>
      <c r="X2551" s="1"/>
      <c r="Y2551" s="1"/>
      <c r="Z2551" s="1"/>
      <c r="AA2551" s="1"/>
      <c r="AB2551" s="1"/>
      <c r="AC2551" s="1"/>
      <c r="AD2551" s="1"/>
      <c r="AE2551" s="1"/>
      <c r="AF2551" s="1">
        <f t="shared" si="863"/>
        <v>7.608241679760569E-2</v>
      </c>
      <c r="AG2551" s="1"/>
      <c r="AH2551" s="1"/>
      <c r="AI2551" s="1"/>
      <c r="AJ2551" s="1"/>
      <c r="AK2551" s="1">
        <f t="shared" si="864"/>
        <v>0.29897919713472298</v>
      </c>
      <c r="AL2551" s="1"/>
      <c r="AM2551" s="1"/>
      <c r="AN2551" s="1"/>
      <c r="AO2551" s="1"/>
      <c r="AP2551" s="1">
        <f t="shared" si="866"/>
        <v>0</v>
      </c>
      <c r="AQ2551" s="1">
        <f t="shared" si="867"/>
        <v>683.75157052348789</v>
      </c>
      <c r="AR2551" s="1"/>
      <c r="AT2551">
        <f t="shared" si="868"/>
        <v>0</v>
      </c>
      <c r="AV2551">
        <f t="shared" si="869"/>
        <v>0</v>
      </c>
      <c r="AW2551">
        <f t="shared" si="870"/>
        <v>0</v>
      </c>
      <c r="AX2551">
        <f t="shared" si="871"/>
        <v>0</v>
      </c>
    </row>
    <row r="2552" spans="5:50" x14ac:dyDescent="0.35"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>
        <f t="shared" si="865"/>
        <v>252.230509749524</v>
      </c>
      <c r="W2552" s="1"/>
      <c r="X2552" s="1"/>
      <c r="Y2552" s="1"/>
      <c r="Z2552" s="1"/>
      <c r="AA2552" s="1"/>
      <c r="AB2552" s="1"/>
      <c r="AC2552" s="1"/>
      <c r="AD2552" s="1"/>
      <c r="AE2552" s="1"/>
      <c r="AF2552" s="1">
        <f t="shared" si="863"/>
        <v>7.608241679760569E-2</v>
      </c>
      <c r="AG2552" s="1"/>
      <c r="AH2552" s="1"/>
      <c r="AI2552" s="1"/>
      <c r="AJ2552" s="1"/>
      <c r="AK2552" s="1">
        <f t="shared" si="864"/>
        <v>0.29897919713472298</v>
      </c>
      <c r="AL2552" s="1"/>
      <c r="AM2552" s="1"/>
      <c r="AN2552" s="1"/>
      <c r="AO2552" s="1"/>
      <c r="AP2552" s="1">
        <f t="shared" si="866"/>
        <v>0</v>
      </c>
      <c r="AQ2552" s="1">
        <f t="shared" si="867"/>
        <v>683.75157052348789</v>
      </c>
      <c r="AR2552" s="1"/>
      <c r="AT2552">
        <f t="shared" si="868"/>
        <v>0</v>
      </c>
      <c r="AV2552">
        <f t="shared" si="869"/>
        <v>0</v>
      </c>
      <c r="AW2552">
        <f t="shared" si="870"/>
        <v>0</v>
      </c>
      <c r="AX2552">
        <f t="shared" si="871"/>
        <v>0</v>
      </c>
    </row>
    <row r="2553" spans="5:50" x14ac:dyDescent="0.35"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>
        <f t="shared" si="865"/>
        <v>252.230509749524</v>
      </c>
      <c r="W2553" s="1"/>
      <c r="X2553" s="1"/>
      <c r="Y2553" s="1"/>
      <c r="Z2553" s="1"/>
      <c r="AA2553" s="1"/>
      <c r="AB2553" s="1"/>
      <c r="AC2553" s="1"/>
      <c r="AD2553" s="1"/>
      <c r="AE2553" s="1"/>
      <c r="AF2553" s="1">
        <f t="shared" si="863"/>
        <v>7.608241679760569E-2</v>
      </c>
      <c r="AG2553" s="1"/>
      <c r="AH2553" s="1"/>
      <c r="AI2553" s="1"/>
      <c r="AJ2553" s="1"/>
      <c r="AK2553" s="1">
        <f t="shared" si="864"/>
        <v>0.29897919713472298</v>
      </c>
      <c r="AL2553" s="1"/>
      <c r="AM2553" s="1"/>
      <c r="AN2553" s="1"/>
      <c r="AO2553" s="1"/>
      <c r="AP2553" s="1">
        <f t="shared" si="866"/>
        <v>0</v>
      </c>
      <c r="AQ2553" s="1">
        <f t="shared" si="867"/>
        <v>683.75157052348789</v>
      </c>
      <c r="AR2553" s="1"/>
      <c r="AT2553">
        <f t="shared" si="868"/>
        <v>0</v>
      </c>
      <c r="AV2553">
        <f t="shared" si="869"/>
        <v>0</v>
      </c>
      <c r="AW2553">
        <f t="shared" si="870"/>
        <v>0</v>
      </c>
      <c r="AX2553">
        <f t="shared" si="871"/>
        <v>0</v>
      </c>
    </row>
    <row r="2554" spans="5:50" x14ac:dyDescent="0.35"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>
        <f t="shared" si="865"/>
        <v>252.230509749524</v>
      </c>
      <c r="W2554" s="1"/>
      <c r="X2554" s="1"/>
      <c r="Y2554" s="1"/>
      <c r="Z2554" s="1"/>
      <c r="AA2554" s="1"/>
      <c r="AB2554" s="1"/>
      <c r="AC2554" s="1"/>
      <c r="AD2554" s="1"/>
      <c r="AE2554" s="1"/>
      <c r="AF2554" s="1">
        <f t="shared" si="863"/>
        <v>7.608241679760569E-2</v>
      </c>
      <c r="AG2554" s="1"/>
      <c r="AH2554" s="1"/>
      <c r="AI2554" s="1"/>
      <c r="AJ2554" s="1"/>
      <c r="AK2554" s="1">
        <f t="shared" si="864"/>
        <v>0.29897919713472298</v>
      </c>
      <c r="AL2554" s="1"/>
      <c r="AM2554" s="1"/>
      <c r="AN2554" s="1"/>
      <c r="AO2554" s="1"/>
      <c r="AP2554" s="1">
        <f t="shared" si="866"/>
        <v>0</v>
      </c>
      <c r="AQ2554" s="1">
        <f t="shared" si="867"/>
        <v>683.75157052348789</v>
      </c>
      <c r="AR2554" s="1"/>
      <c r="AT2554">
        <f t="shared" si="868"/>
        <v>0</v>
      </c>
      <c r="AV2554">
        <f t="shared" si="869"/>
        <v>0</v>
      </c>
      <c r="AW2554">
        <f t="shared" si="870"/>
        <v>0</v>
      </c>
      <c r="AX2554">
        <f t="shared" si="871"/>
        <v>0</v>
      </c>
    </row>
    <row r="2555" spans="5:50" x14ac:dyDescent="0.35"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>
        <f t="shared" si="865"/>
        <v>252.230509749524</v>
      </c>
      <c r="W2555" s="1"/>
      <c r="X2555" s="1"/>
      <c r="Y2555" s="1"/>
      <c r="Z2555" s="1"/>
      <c r="AA2555" s="1"/>
      <c r="AB2555" s="1"/>
      <c r="AC2555" s="1"/>
      <c r="AD2555" s="1"/>
      <c r="AE2555" s="1"/>
      <c r="AF2555" s="1">
        <f t="shared" si="863"/>
        <v>7.608241679760569E-2</v>
      </c>
      <c r="AG2555" s="1"/>
      <c r="AH2555" s="1"/>
      <c r="AI2555" s="1"/>
      <c r="AJ2555" s="1"/>
      <c r="AK2555" s="1">
        <f t="shared" si="864"/>
        <v>0.29897919713472298</v>
      </c>
      <c r="AL2555" s="1"/>
      <c r="AM2555" s="1"/>
      <c r="AN2555" s="1"/>
      <c r="AO2555" s="1"/>
      <c r="AP2555" s="1">
        <f t="shared" si="866"/>
        <v>0</v>
      </c>
      <c r="AQ2555" s="1">
        <f t="shared" si="867"/>
        <v>683.75157052348789</v>
      </c>
      <c r="AR2555" s="1"/>
      <c r="AT2555">
        <f t="shared" si="868"/>
        <v>0</v>
      </c>
      <c r="AV2555">
        <f t="shared" si="869"/>
        <v>0</v>
      </c>
      <c r="AW2555">
        <f t="shared" si="870"/>
        <v>0</v>
      </c>
      <c r="AX2555">
        <f t="shared" si="871"/>
        <v>0</v>
      </c>
    </row>
    <row r="2556" spans="5:50" x14ac:dyDescent="0.35"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>
        <f t="shared" si="865"/>
        <v>252.230509749524</v>
      </c>
      <c r="W2556" s="1"/>
      <c r="X2556" s="1"/>
      <c r="Y2556" s="1"/>
      <c r="Z2556" s="1"/>
      <c r="AA2556" s="1"/>
      <c r="AB2556" s="1"/>
      <c r="AC2556" s="1"/>
      <c r="AD2556" s="1"/>
      <c r="AE2556" s="1"/>
      <c r="AF2556" s="1">
        <f t="shared" si="863"/>
        <v>7.608241679760569E-2</v>
      </c>
      <c r="AG2556" s="1"/>
      <c r="AH2556" s="1"/>
      <c r="AI2556" s="1"/>
      <c r="AJ2556" s="1"/>
      <c r="AK2556" s="1">
        <f t="shared" si="864"/>
        <v>0.29897919713472298</v>
      </c>
      <c r="AL2556" s="1"/>
      <c r="AM2556" s="1"/>
      <c r="AN2556" s="1"/>
      <c r="AO2556" s="1"/>
      <c r="AP2556" s="1">
        <f t="shared" si="866"/>
        <v>0</v>
      </c>
      <c r="AQ2556" s="1">
        <f t="shared" si="867"/>
        <v>683.75157052348789</v>
      </c>
      <c r="AR2556" s="1"/>
      <c r="AT2556">
        <f t="shared" si="868"/>
        <v>0</v>
      </c>
      <c r="AV2556">
        <f t="shared" si="869"/>
        <v>0</v>
      </c>
      <c r="AW2556">
        <f t="shared" si="870"/>
        <v>0</v>
      </c>
      <c r="AX2556">
        <f t="shared" si="871"/>
        <v>0</v>
      </c>
    </row>
    <row r="2557" spans="5:50" x14ac:dyDescent="0.35"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>
        <f t="shared" si="865"/>
        <v>252.230509749524</v>
      </c>
      <c r="W2557" s="1"/>
      <c r="X2557" s="1"/>
      <c r="Y2557" s="1"/>
      <c r="Z2557" s="1"/>
      <c r="AA2557" s="1"/>
      <c r="AB2557" s="1"/>
      <c r="AC2557" s="1"/>
      <c r="AD2557" s="1"/>
      <c r="AE2557" s="1"/>
      <c r="AF2557" s="1">
        <f t="shared" si="863"/>
        <v>7.608241679760569E-2</v>
      </c>
      <c r="AG2557" s="1"/>
      <c r="AH2557" s="1"/>
      <c r="AI2557" s="1"/>
      <c r="AJ2557" s="1"/>
      <c r="AK2557" s="1">
        <f t="shared" si="864"/>
        <v>0.29897919713472298</v>
      </c>
      <c r="AL2557" s="1"/>
      <c r="AM2557" s="1"/>
      <c r="AN2557" s="1"/>
      <c r="AO2557" s="1"/>
      <c r="AP2557" s="1">
        <f t="shared" si="866"/>
        <v>0</v>
      </c>
      <c r="AQ2557" s="1">
        <f t="shared" si="867"/>
        <v>683.75157052348789</v>
      </c>
      <c r="AR2557" s="1"/>
      <c r="AT2557">
        <f t="shared" si="868"/>
        <v>0</v>
      </c>
      <c r="AV2557">
        <f t="shared" si="869"/>
        <v>0</v>
      </c>
      <c r="AW2557">
        <f t="shared" si="870"/>
        <v>0</v>
      </c>
      <c r="AX2557">
        <f t="shared" si="871"/>
        <v>0</v>
      </c>
    </row>
    <row r="2558" spans="5:50" x14ac:dyDescent="0.35"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>
        <f t="shared" si="865"/>
        <v>252.230509749524</v>
      </c>
      <c r="W2558" s="1"/>
      <c r="X2558" s="1"/>
      <c r="Y2558" s="1"/>
      <c r="Z2558" s="1"/>
      <c r="AA2558" s="1"/>
      <c r="AB2558" s="1"/>
      <c r="AC2558" s="1"/>
      <c r="AD2558" s="1"/>
      <c r="AE2558" s="1"/>
      <c r="AF2558" s="1">
        <f t="shared" si="863"/>
        <v>7.608241679760569E-2</v>
      </c>
      <c r="AG2558" s="1"/>
      <c r="AH2558" s="1"/>
      <c r="AI2558" s="1"/>
      <c r="AJ2558" s="1"/>
      <c r="AK2558" s="1">
        <f t="shared" si="864"/>
        <v>0.29897919713472298</v>
      </c>
      <c r="AL2558" s="1"/>
      <c r="AM2558" s="1"/>
      <c r="AN2558" s="1"/>
      <c r="AO2558" s="1"/>
      <c r="AP2558" s="1">
        <f t="shared" si="866"/>
        <v>0</v>
      </c>
      <c r="AQ2558" s="1">
        <f t="shared" si="867"/>
        <v>683.75157052348789</v>
      </c>
      <c r="AR2558" s="1"/>
      <c r="AT2558">
        <f t="shared" si="868"/>
        <v>0</v>
      </c>
      <c r="AV2558">
        <f t="shared" si="869"/>
        <v>0</v>
      </c>
      <c r="AW2558">
        <f t="shared" si="870"/>
        <v>0</v>
      </c>
      <c r="AX2558">
        <f t="shared" si="871"/>
        <v>0</v>
      </c>
    </row>
    <row r="2559" spans="5:50" x14ac:dyDescent="0.35"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>
        <f t="shared" si="865"/>
        <v>252.230509749524</v>
      </c>
      <c r="W2559" s="1"/>
      <c r="X2559" s="1"/>
      <c r="Y2559" s="1"/>
      <c r="Z2559" s="1"/>
      <c r="AA2559" s="1"/>
      <c r="AB2559" s="1"/>
      <c r="AC2559" s="1"/>
      <c r="AD2559" s="1"/>
      <c r="AE2559" s="1"/>
      <c r="AF2559" s="1">
        <f t="shared" si="863"/>
        <v>7.608241679760569E-2</v>
      </c>
      <c r="AG2559" s="1"/>
      <c r="AH2559" s="1"/>
      <c r="AI2559" s="1"/>
      <c r="AJ2559" s="1"/>
      <c r="AK2559" s="1">
        <f t="shared" si="864"/>
        <v>0.29897919713472298</v>
      </c>
      <c r="AL2559" s="1"/>
      <c r="AM2559" s="1"/>
      <c r="AN2559" s="1"/>
      <c r="AO2559" s="1"/>
      <c r="AP2559" s="1">
        <f t="shared" si="866"/>
        <v>0</v>
      </c>
      <c r="AQ2559" s="1">
        <f t="shared" si="867"/>
        <v>683.75157052348789</v>
      </c>
      <c r="AR2559" s="1"/>
      <c r="AT2559">
        <f t="shared" si="868"/>
        <v>0</v>
      </c>
      <c r="AV2559">
        <f t="shared" si="869"/>
        <v>0</v>
      </c>
      <c r="AW2559">
        <f t="shared" si="870"/>
        <v>0</v>
      </c>
      <c r="AX2559">
        <f t="shared" si="871"/>
        <v>0</v>
      </c>
    </row>
    <row r="2560" spans="5:50" x14ac:dyDescent="0.35"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>
        <f t="shared" si="865"/>
        <v>252.230509749524</v>
      </c>
      <c r="W2560" s="1"/>
      <c r="X2560" s="1"/>
      <c r="Y2560" s="1"/>
      <c r="Z2560" s="1"/>
      <c r="AA2560" s="1"/>
      <c r="AB2560" s="1"/>
      <c r="AC2560" s="1"/>
      <c r="AD2560" s="1"/>
      <c r="AE2560" s="1"/>
      <c r="AF2560" s="1">
        <f t="shared" si="863"/>
        <v>7.608241679760569E-2</v>
      </c>
      <c r="AG2560" s="1"/>
      <c r="AH2560" s="1"/>
      <c r="AI2560" s="1"/>
      <c r="AJ2560" s="1"/>
      <c r="AK2560" s="1">
        <f t="shared" si="864"/>
        <v>0.29897919713472298</v>
      </c>
      <c r="AL2560" s="1"/>
      <c r="AM2560" s="1"/>
      <c r="AN2560" s="1"/>
      <c r="AO2560" s="1"/>
      <c r="AP2560" s="1">
        <f t="shared" si="866"/>
        <v>0</v>
      </c>
      <c r="AQ2560" s="1">
        <f t="shared" si="867"/>
        <v>683.75157052348789</v>
      </c>
      <c r="AR2560" s="1"/>
      <c r="AT2560">
        <f t="shared" si="868"/>
        <v>0</v>
      </c>
      <c r="AV2560">
        <f t="shared" si="869"/>
        <v>0</v>
      </c>
      <c r="AW2560">
        <f t="shared" si="870"/>
        <v>0</v>
      </c>
      <c r="AX2560">
        <f t="shared" si="871"/>
        <v>0</v>
      </c>
    </row>
    <row r="2561" spans="5:50" x14ac:dyDescent="0.35"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>
        <f t="shared" si="865"/>
        <v>252.230509749524</v>
      </c>
      <c r="W2561" s="1"/>
      <c r="X2561" s="1"/>
      <c r="Y2561" s="1"/>
      <c r="Z2561" s="1"/>
      <c r="AA2561" s="1"/>
      <c r="AB2561" s="1"/>
      <c r="AC2561" s="1"/>
      <c r="AD2561" s="1"/>
      <c r="AE2561" s="1"/>
      <c r="AF2561" s="1">
        <f t="shared" si="863"/>
        <v>7.608241679760569E-2</v>
      </c>
      <c r="AG2561" s="1"/>
      <c r="AH2561" s="1"/>
      <c r="AI2561" s="1"/>
      <c r="AJ2561" s="1"/>
      <c r="AK2561" s="1">
        <f t="shared" si="864"/>
        <v>0.29897919713472298</v>
      </c>
      <c r="AL2561" s="1"/>
      <c r="AM2561" s="1"/>
      <c r="AN2561" s="1"/>
      <c r="AO2561" s="1"/>
      <c r="AP2561" s="1">
        <f t="shared" si="866"/>
        <v>0</v>
      </c>
      <c r="AQ2561" s="1">
        <f t="shared" si="867"/>
        <v>683.75157052348789</v>
      </c>
      <c r="AR2561" s="1"/>
      <c r="AT2561">
        <f t="shared" si="868"/>
        <v>0</v>
      </c>
      <c r="AV2561">
        <f t="shared" si="869"/>
        <v>0</v>
      </c>
      <c r="AW2561">
        <f t="shared" si="870"/>
        <v>0</v>
      </c>
      <c r="AX2561">
        <f t="shared" si="871"/>
        <v>0</v>
      </c>
    </row>
    <row r="2562" spans="5:50" x14ac:dyDescent="0.35"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>
        <f t="shared" si="865"/>
        <v>252.230509749524</v>
      </c>
      <c r="W2562" s="1"/>
      <c r="X2562" s="1"/>
      <c r="Y2562" s="1"/>
      <c r="Z2562" s="1"/>
      <c r="AA2562" s="1"/>
      <c r="AB2562" s="1"/>
      <c r="AC2562" s="1"/>
      <c r="AD2562" s="1"/>
      <c r="AE2562" s="1"/>
      <c r="AF2562" s="1">
        <f t="shared" si="863"/>
        <v>7.608241679760569E-2</v>
      </c>
      <c r="AG2562" s="1"/>
      <c r="AH2562" s="1"/>
      <c r="AI2562" s="1"/>
      <c r="AJ2562" s="1"/>
      <c r="AK2562" s="1">
        <f t="shared" si="864"/>
        <v>0.29897919713472298</v>
      </c>
      <c r="AL2562" s="1"/>
      <c r="AM2562" s="1"/>
      <c r="AN2562" s="1"/>
      <c r="AO2562" s="1"/>
      <c r="AP2562" s="1">
        <f t="shared" si="866"/>
        <v>0</v>
      </c>
      <c r="AQ2562" s="1">
        <f t="shared" si="867"/>
        <v>683.75157052348789</v>
      </c>
      <c r="AR2562" s="1"/>
      <c r="AT2562">
        <f t="shared" si="868"/>
        <v>0</v>
      </c>
      <c r="AV2562">
        <f t="shared" si="869"/>
        <v>0</v>
      </c>
      <c r="AW2562">
        <f t="shared" si="870"/>
        <v>0</v>
      </c>
      <c r="AX2562">
        <f t="shared" si="871"/>
        <v>0</v>
      </c>
    </row>
    <row r="2563" spans="5:50" x14ac:dyDescent="0.35"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>
        <f t="shared" si="865"/>
        <v>252.230509749524</v>
      </c>
      <c r="W2563" s="1"/>
      <c r="X2563" s="1"/>
      <c r="Y2563" s="1"/>
      <c r="Z2563" s="1"/>
      <c r="AA2563" s="1"/>
      <c r="AB2563" s="1"/>
      <c r="AC2563" s="1"/>
      <c r="AD2563" s="1"/>
      <c r="AE2563" s="1"/>
      <c r="AF2563" s="1">
        <f t="shared" ref="AF2563:AF2626" si="872">0.8*AF2562+0.2*MIN(1.5*B$51,MAX(0.5*B$51,V2563*B$18/(B$18-1)))</f>
        <v>7.608241679760569E-2</v>
      </c>
      <c r="AG2563" s="1"/>
      <c r="AH2563" s="1"/>
      <c r="AI2563" s="1"/>
      <c r="AJ2563" s="1"/>
      <c r="AK2563" s="1">
        <f t="shared" ref="AK2563:AK2626" si="873">$B$8*(1 + $B$54*LN(1 + AR2563/$B$10))</f>
        <v>0.29897919713472298</v>
      </c>
      <c r="AL2563" s="1"/>
      <c r="AM2563" s="1"/>
      <c r="AN2563" s="1"/>
      <c r="AO2563" s="1"/>
      <c r="AP2563" s="1">
        <f t="shared" si="866"/>
        <v>0</v>
      </c>
      <c r="AQ2563" s="1">
        <f t="shared" si="867"/>
        <v>683.75157052348789</v>
      </c>
      <c r="AR2563" s="1"/>
      <c r="AT2563">
        <f t="shared" si="868"/>
        <v>0</v>
      </c>
      <c r="AV2563">
        <f t="shared" si="869"/>
        <v>0</v>
      </c>
      <c r="AW2563">
        <f t="shared" si="870"/>
        <v>0</v>
      </c>
      <c r="AX2563">
        <f t="shared" si="871"/>
        <v>0</v>
      </c>
    </row>
    <row r="2564" spans="5:50" x14ac:dyDescent="0.35"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>
        <f t="shared" si="865"/>
        <v>252.230509749524</v>
      </c>
      <c r="W2564" s="1"/>
      <c r="X2564" s="1"/>
      <c r="Y2564" s="1"/>
      <c r="Z2564" s="1"/>
      <c r="AA2564" s="1"/>
      <c r="AB2564" s="1"/>
      <c r="AC2564" s="1"/>
      <c r="AD2564" s="1"/>
      <c r="AE2564" s="1"/>
      <c r="AF2564" s="1">
        <f t="shared" si="872"/>
        <v>7.608241679760569E-2</v>
      </c>
      <c r="AG2564" s="1"/>
      <c r="AH2564" s="1"/>
      <c r="AI2564" s="1"/>
      <c r="AJ2564" s="1"/>
      <c r="AK2564" s="1">
        <f t="shared" si="873"/>
        <v>0.29897919713472298</v>
      </c>
      <c r="AL2564" s="1"/>
      <c r="AM2564" s="1"/>
      <c r="AN2564" s="1"/>
      <c r="AO2564" s="1"/>
      <c r="AP2564" s="1">
        <f t="shared" si="866"/>
        <v>0</v>
      </c>
      <c r="AQ2564" s="1">
        <f t="shared" si="867"/>
        <v>683.75157052348789</v>
      </c>
      <c r="AR2564" s="1"/>
      <c r="AT2564">
        <f t="shared" si="868"/>
        <v>0</v>
      </c>
      <c r="AV2564">
        <f t="shared" si="869"/>
        <v>0</v>
      </c>
      <c r="AW2564">
        <f t="shared" si="870"/>
        <v>0</v>
      </c>
      <c r="AX2564">
        <f t="shared" si="871"/>
        <v>0</v>
      </c>
    </row>
    <row r="2565" spans="5:50" x14ac:dyDescent="0.35"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>
        <f t="shared" si="865"/>
        <v>252.230509749524</v>
      </c>
      <c r="W2565" s="1"/>
      <c r="X2565" s="1"/>
      <c r="Y2565" s="1"/>
      <c r="Z2565" s="1"/>
      <c r="AA2565" s="1"/>
      <c r="AB2565" s="1"/>
      <c r="AC2565" s="1"/>
      <c r="AD2565" s="1"/>
      <c r="AE2565" s="1"/>
      <c r="AF2565" s="1">
        <f t="shared" si="872"/>
        <v>7.608241679760569E-2</v>
      </c>
      <c r="AG2565" s="1"/>
      <c r="AH2565" s="1"/>
      <c r="AI2565" s="1"/>
      <c r="AJ2565" s="1"/>
      <c r="AK2565" s="1">
        <f t="shared" si="873"/>
        <v>0.29897919713472298</v>
      </c>
      <c r="AL2565" s="1"/>
      <c r="AM2565" s="1"/>
      <c r="AN2565" s="1"/>
      <c r="AO2565" s="1"/>
      <c r="AP2565" s="1">
        <f t="shared" si="866"/>
        <v>0</v>
      </c>
      <c r="AQ2565" s="1">
        <f t="shared" si="867"/>
        <v>683.75157052348789</v>
      </c>
      <c r="AR2565" s="1"/>
      <c r="AT2565">
        <f t="shared" si="868"/>
        <v>0</v>
      </c>
      <c r="AV2565">
        <f t="shared" si="869"/>
        <v>0</v>
      </c>
      <c r="AW2565">
        <f t="shared" si="870"/>
        <v>0</v>
      </c>
      <c r="AX2565">
        <f t="shared" si="871"/>
        <v>0</v>
      </c>
    </row>
    <row r="2566" spans="5:50" x14ac:dyDescent="0.35"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>
        <f t="shared" si="865"/>
        <v>252.230509749524</v>
      </c>
      <c r="W2566" s="1"/>
      <c r="X2566" s="1"/>
      <c r="Y2566" s="1"/>
      <c r="Z2566" s="1"/>
      <c r="AA2566" s="1"/>
      <c r="AB2566" s="1"/>
      <c r="AC2566" s="1"/>
      <c r="AD2566" s="1"/>
      <c r="AE2566" s="1"/>
      <c r="AF2566" s="1">
        <f t="shared" si="872"/>
        <v>7.608241679760569E-2</v>
      </c>
      <c r="AG2566" s="1"/>
      <c r="AH2566" s="1"/>
      <c r="AI2566" s="1"/>
      <c r="AJ2566" s="1"/>
      <c r="AK2566" s="1">
        <f t="shared" si="873"/>
        <v>0.29897919713472298</v>
      </c>
      <c r="AL2566" s="1"/>
      <c r="AM2566" s="1"/>
      <c r="AN2566" s="1"/>
      <c r="AO2566" s="1"/>
      <c r="AP2566" s="1">
        <f t="shared" si="866"/>
        <v>0</v>
      </c>
      <c r="AQ2566" s="1">
        <f t="shared" si="867"/>
        <v>683.75157052348789</v>
      </c>
      <c r="AR2566" s="1"/>
      <c r="AT2566">
        <f t="shared" si="868"/>
        <v>0</v>
      </c>
      <c r="AV2566">
        <f t="shared" si="869"/>
        <v>0</v>
      </c>
      <c r="AW2566">
        <f t="shared" si="870"/>
        <v>0</v>
      </c>
      <c r="AX2566">
        <f t="shared" si="871"/>
        <v>0</v>
      </c>
    </row>
    <row r="2567" spans="5:50" x14ac:dyDescent="0.35"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>
        <f t="shared" si="865"/>
        <v>252.230509749524</v>
      </c>
      <c r="W2567" s="1"/>
      <c r="X2567" s="1"/>
      <c r="Y2567" s="1"/>
      <c r="Z2567" s="1"/>
      <c r="AA2567" s="1"/>
      <c r="AB2567" s="1"/>
      <c r="AC2567" s="1"/>
      <c r="AD2567" s="1"/>
      <c r="AE2567" s="1"/>
      <c r="AF2567" s="1">
        <f t="shared" si="872"/>
        <v>7.608241679760569E-2</v>
      </c>
      <c r="AG2567" s="1"/>
      <c r="AH2567" s="1"/>
      <c r="AI2567" s="1"/>
      <c r="AJ2567" s="1"/>
      <c r="AK2567" s="1">
        <f t="shared" si="873"/>
        <v>0.29897919713472298</v>
      </c>
      <c r="AL2567" s="1"/>
      <c r="AM2567" s="1"/>
      <c r="AN2567" s="1"/>
      <c r="AO2567" s="1"/>
      <c r="AP2567" s="1">
        <f t="shared" si="866"/>
        <v>0</v>
      </c>
      <c r="AQ2567" s="1">
        <f t="shared" si="867"/>
        <v>683.75157052348789</v>
      </c>
      <c r="AR2567" s="1"/>
      <c r="AT2567">
        <f t="shared" si="868"/>
        <v>0</v>
      </c>
      <c r="AV2567">
        <f t="shared" si="869"/>
        <v>0</v>
      </c>
      <c r="AW2567">
        <f t="shared" si="870"/>
        <v>0</v>
      </c>
      <c r="AX2567">
        <f t="shared" si="871"/>
        <v>0</v>
      </c>
    </row>
    <row r="2568" spans="5:50" x14ac:dyDescent="0.35"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>
        <f t="shared" si="865"/>
        <v>252.230509749524</v>
      </c>
      <c r="W2568" s="1"/>
      <c r="X2568" s="1"/>
      <c r="Y2568" s="1"/>
      <c r="Z2568" s="1"/>
      <c r="AA2568" s="1"/>
      <c r="AB2568" s="1"/>
      <c r="AC2568" s="1"/>
      <c r="AD2568" s="1"/>
      <c r="AE2568" s="1"/>
      <c r="AF2568" s="1">
        <f t="shared" si="872"/>
        <v>7.608241679760569E-2</v>
      </c>
      <c r="AG2568" s="1"/>
      <c r="AH2568" s="1"/>
      <c r="AI2568" s="1"/>
      <c r="AJ2568" s="1"/>
      <c r="AK2568" s="1">
        <f t="shared" si="873"/>
        <v>0.29897919713472298</v>
      </c>
      <c r="AL2568" s="1"/>
      <c r="AM2568" s="1"/>
      <c r="AN2568" s="1"/>
      <c r="AO2568" s="1"/>
      <c r="AP2568" s="1">
        <f t="shared" si="866"/>
        <v>0</v>
      </c>
      <c r="AQ2568" s="1">
        <f t="shared" si="867"/>
        <v>683.75157052348789</v>
      </c>
      <c r="AR2568" s="1"/>
      <c r="AT2568">
        <f t="shared" si="868"/>
        <v>0</v>
      </c>
      <c r="AV2568">
        <f t="shared" si="869"/>
        <v>0</v>
      </c>
      <c r="AW2568">
        <f t="shared" si="870"/>
        <v>0</v>
      </c>
      <c r="AX2568">
        <f t="shared" si="871"/>
        <v>0</v>
      </c>
    </row>
    <row r="2569" spans="5:50" x14ac:dyDescent="0.35"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>
        <f t="shared" si="865"/>
        <v>252.230509749524</v>
      </c>
      <c r="W2569" s="1"/>
      <c r="X2569" s="1"/>
      <c r="Y2569" s="1"/>
      <c r="Z2569" s="1"/>
      <c r="AA2569" s="1"/>
      <c r="AB2569" s="1"/>
      <c r="AC2569" s="1"/>
      <c r="AD2569" s="1"/>
      <c r="AE2569" s="1"/>
      <c r="AF2569" s="1">
        <f t="shared" si="872"/>
        <v>7.608241679760569E-2</v>
      </c>
      <c r="AG2569" s="1"/>
      <c r="AH2569" s="1"/>
      <c r="AI2569" s="1"/>
      <c r="AJ2569" s="1"/>
      <c r="AK2569" s="1">
        <f t="shared" si="873"/>
        <v>0.29897919713472298</v>
      </c>
      <c r="AL2569" s="1"/>
      <c r="AM2569" s="1"/>
      <c r="AN2569" s="1"/>
      <c r="AO2569" s="1"/>
      <c r="AP2569" s="1">
        <f t="shared" si="866"/>
        <v>0</v>
      </c>
      <c r="AQ2569" s="1">
        <f t="shared" si="867"/>
        <v>683.75157052348789</v>
      </c>
      <c r="AR2569" s="1"/>
      <c r="AT2569">
        <f t="shared" si="868"/>
        <v>0</v>
      </c>
      <c r="AV2569">
        <f t="shared" si="869"/>
        <v>0</v>
      </c>
      <c r="AW2569">
        <f t="shared" si="870"/>
        <v>0</v>
      </c>
      <c r="AX2569">
        <f t="shared" si="871"/>
        <v>0</v>
      </c>
    </row>
    <row r="2570" spans="5:50" x14ac:dyDescent="0.35"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>
        <f t="shared" si="865"/>
        <v>252.230509749524</v>
      </c>
      <c r="W2570" s="1"/>
      <c r="X2570" s="1"/>
      <c r="Y2570" s="1"/>
      <c r="Z2570" s="1"/>
      <c r="AA2570" s="1"/>
      <c r="AB2570" s="1"/>
      <c r="AC2570" s="1"/>
      <c r="AD2570" s="1"/>
      <c r="AE2570" s="1"/>
      <c r="AF2570" s="1">
        <f t="shared" si="872"/>
        <v>7.608241679760569E-2</v>
      </c>
      <c r="AG2570" s="1"/>
      <c r="AH2570" s="1"/>
      <c r="AI2570" s="1"/>
      <c r="AJ2570" s="1"/>
      <c r="AK2570" s="1">
        <f t="shared" si="873"/>
        <v>0.29897919713472298</v>
      </c>
      <c r="AL2570" s="1"/>
      <c r="AM2570" s="1"/>
      <c r="AN2570" s="1"/>
      <c r="AO2570" s="1"/>
      <c r="AP2570" s="1">
        <f t="shared" si="866"/>
        <v>0</v>
      </c>
      <c r="AQ2570" s="1">
        <f t="shared" si="867"/>
        <v>683.75157052348789</v>
      </c>
      <c r="AR2570" s="1"/>
      <c r="AT2570">
        <f t="shared" si="868"/>
        <v>0</v>
      </c>
      <c r="AV2570">
        <f t="shared" si="869"/>
        <v>0</v>
      </c>
      <c r="AW2570">
        <f t="shared" si="870"/>
        <v>0</v>
      </c>
      <c r="AX2570">
        <f t="shared" si="871"/>
        <v>0</v>
      </c>
    </row>
    <row r="2571" spans="5:50" x14ac:dyDescent="0.35"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>
        <f t="shared" si="865"/>
        <v>252.230509749524</v>
      </c>
      <c r="W2571" s="1"/>
      <c r="X2571" s="1"/>
      <c r="Y2571" s="1"/>
      <c r="Z2571" s="1"/>
      <c r="AA2571" s="1"/>
      <c r="AB2571" s="1"/>
      <c r="AC2571" s="1"/>
      <c r="AD2571" s="1"/>
      <c r="AE2571" s="1"/>
      <c r="AF2571" s="1">
        <f t="shared" si="872"/>
        <v>7.608241679760569E-2</v>
      </c>
      <c r="AG2571" s="1"/>
      <c r="AH2571" s="1"/>
      <c r="AI2571" s="1"/>
      <c r="AJ2571" s="1"/>
      <c r="AK2571" s="1">
        <f t="shared" si="873"/>
        <v>0.29897919713472298</v>
      </c>
      <c r="AL2571" s="1"/>
      <c r="AM2571" s="1"/>
      <c r="AN2571" s="1"/>
      <c r="AO2571" s="1"/>
      <c r="AP2571" s="1">
        <f t="shared" si="866"/>
        <v>0</v>
      </c>
      <c r="AQ2571" s="1">
        <f t="shared" si="867"/>
        <v>683.75157052348789</v>
      </c>
      <c r="AR2571" s="1"/>
      <c r="AT2571">
        <f t="shared" si="868"/>
        <v>0</v>
      </c>
      <c r="AV2571">
        <f t="shared" si="869"/>
        <v>0</v>
      </c>
      <c r="AW2571">
        <f t="shared" si="870"/>
        <v>0</v>
      </c>
      <c r="AX2571">
        <f t="shared" si="871"/>
        <v>0</v>
      </c>
    </row>
    <row r="2572" spans="5:50" x14ac:dyDescent="0.35"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>
        <f t="shared" si="865"/>
        <v>252.230509749524</v>
      </c>
      <c r="W2572" s="1"/>
      <c r="X2572" s="1"/>
      <c r="Y2572" s="1"/>
      <c r="Z2572" s="1"/>
      <c r="AA2572" s="1"/>
      <c r="AB2572" s="1"/>
      <c r="AC2572" s="1"/>
      <c r="AD2572" s="1"/>
      <c r="AE2572" s="1"/>
      <c r="AF2572" s="1">
        <f t="shared" si="872"/>
        <v>7.608241679760569E-2</v>
      </c>
      <c r="AG2572" s="1"/>
      <c r="AH2572" s="1"/>
      <c r="AI2572" s="1"/>
      <c r="AJ2572" s="1"/>
      <c r="AK2572" s="1">
        <f t="shared" si="873"/>
        <v>0.29897919713472298</v>
      </c>
      <c r="AL2572" s="1"/>
      <c r="AM2572" s="1"/>
      <c r="AN2572" s="1"/>
      <c r="AO2572" s="1"/>
      <c r="AP2572" s="1">
        <f t="shared" si="866"/>
        <v>0</v>
      </c>
      <c r="AQ2572" s="1">
        <f t="shared" si="867"/>
        <v>683.75157052348789</v>
      </c>
      <c r="AR2572" s="1"/>
      <c r="AT2572">
        <f t="shared" si="868"/>
        <v>0</v>
      </c>
      <c r="AV2572">
        <f t="shared" si="869"/>
        <v>0</v>
      </c>
      <c r="AW2572">
        <f t="shared" si="870"/>
        <v>0</v>
      </c>
      <c r="AX2572">
        <f t="shared" si="871"/>
        <v>0</v>
      </c>
    </row>
    <row r="2573" spans="5:50" x14ac:dyDescent="0.35"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>
        <f t="shared" si="865"/>
        <v>252.230509749524</v>
      </c>
      <c r="W2573" s="1"/>
      <c r="X2573" s="1"/>
      <c r="Y2573" s="1"/>
      <c r="Z2573" s="1"/>
      <c r="AA2573" s="1"/>
      <c r="AB2573" s="1"/>
      <c r="AC2573" s="1"/>
      <c r="AD2573" s="1"/>
      <c r="AE2573" s="1"/>
      <c r="AF2573" s="1">
        <f t="shared" si="872"/>
        <v>7.608241679760569E-2</v>
      </c>
      <c r="AG2573" s="1"/>
      <c r="AH2573" s="1"/>
      <c r="AI2573" s="1"/>
      <c r="AJ2573" s="1"/>
      <c r="AK2573" s="1">
        <f t="shared" si="873"/>
        <v>0.29897919713472298</v>
      </c>
      <c r="AL2573" s="1"/>
      <c r="AM2573" s="1"/>
      <c r="AN2573" s="1"/>
      <c r="AO2573" s="1"/>
      <c r="AP2573" s="1">
        <f t="shared" si="866"/>
        <v>0</v>
      </c>
      <c r="AQ2573" s="1">
        <f t="shared" si="867"/>
        <v>683.75157052348789</v>
      </c>
      <c r="AR2573" s="1"/>
      <c r="AT2573">
        <f t="shared" si="868"/>
        <v>0</v>
      </c>
      <c r="AV2573">
        <f t="shared" si="869"/>
        <v>0</v>
      </c>
      <c r="AW2573">
        <f t="shared" si="870"/>
        <v>0</v>
      </c>
      <c r="AX2573">
        <f t="shared" si="871"/>
        <v>0</v>
      </c>
    </row>
    <row r="2574" spans="5:50" x14ac:dyDescent="0.35"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>
        <f t="shared" si="865"/>
        <v>252.230509749524</v>
      </c>
      <c r="W2574" s="1"/>
      <c r="X2574" s="1"/>
      <c r="Y2574" s="1"/>
      <c r="Z2574" s="1"/>
      <c r="AA2574" s="1"/>
      <c r="AB2574" s="1"/>
      <c r="AC2574" s="1"/>
      <c r="AD2574" s="1"/>
      <c r="AE2574" s="1"/>
      <c r="AF2574" s="1">
        <f t="shared" si="872"/>
        <v>7.608241679760569E-2</v>
      </c>
      <c r="AG2574" s="1"/>
      <c r="AH2574" s="1"/>
      <c r="AI2574" s="1"/>
      <c r="AJ2574" s="1"/>
      <c r="AK2574" s="1">
        <f t="shared" si="873"/>
        <v>0.29897919713472298</v>
      </c>
      <c r="AL2574" s="1"/>
      <c r="AM2574" s="1"/>
      <c r="AN2574" s="1"/>
      <c r="AO2574" s="1"/>
      <c r="AP2574" s="1">
        <f t="shared" si="866"/>
        <v>0</v>
      </c>
      <c r="AQ2574" s="1">
        <f t="shared" si="867"/>
        <v>683.75157052348789</v>
      </c>
      <c r="AR2574" s="1"/>
      <c r="AT2574">
        <f t="shared" si="868"/>
        <v>0</v>
      </c>
      <c r="AV2574">
        <f t="shared" si="869"/>
        <v>0</v>
      </c>
      <c r="AW2574">
        <f t="shared" si="870"/>
        <v>0</v>
      </c>
      <c r="AX2574">
        <f t="shared" si="871"/>
        <v>0</v>
      </c>
    </row>
    <row r="2575" spans="5:50" x14ac:dyDescent="0.35"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>
        <f t="shared" si="865"/>
        <v>252.230509749524</v>
      </c>
      <c r="W2575" s="1"/>
      <c r="X2575" s="1"/>
      <c r="Y2575" s="1"/>
      <c r="Z2575" s="1"/>
      <c r="AA2575" s="1"/>
      <c r="AB2575" s="1"/>
      <c r="AC2575" s="1"/>
      <c r="AD2575" s="1"/>
      <c r="AE2575" s="1"/>
      <c r="AF2575" s="1">
        <f t="shared" si="872"/>
        <v>7.608241679760569E-2</v>
      </c>
      <c r="AG2575" s="1"/>
      <c r="AH2575" s="1"/>
      <c r="AI2575" s="1"/>
      <c r="AJ2575" s="1"/>
      <c r="AK2575" s="1">
        <f t="shared" si="873"/>
        <v>0.29897919713472298</v>
      </c>
      <c r="AL2575" s="1"/>
      <c r="AM2575" s="1"/>
      <c r="AN2575" s="1"/>
      <c r="AO2575" s="1"/>
      <c r="AP2575" s="1">
        <f t="shared" si="866"/>
        <v>0</v>
      </c>
      <c r="AQ2575" s="1">
        <f t="shared" si="867"/>
        <v>683.75157052348789</v>
      </c>
      <c r="AR2575" s="1"/>
      <c r="AT2575">
        <f t="shared" si="868"/>
        <v>0</v>
      </c>
      <c r="AV2575">
        <f t="shared" si="869"/>
        <v>0</v>
      </c>
      <c r="AW2575">
        <f t="shared" si="870"/>
        <v>0</v>
      </c>
      <c r="AX2575">
        <f t="shared" si="871"/>
        <v>0</v>
      </c>
    </row>
    <row r="2576" spans="5:50" x14ac:dyDescent="0.35"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>
        <f t="shared" si="865"/>
        <v>252.230509749524</v>
      </c>
      <c r="W2576" s="1"/>
      <c r="X2576" s="1"/>
      <c r="Y2576" s="1"/>
      <c r="Z2576" s="1"/>
      <c r="AA2576" s="1"/>
      <c r="AB2576" s="1"/>
      <c r="AC2576" s="1"/>
      <c r="AD2576" s="1"/>
      <c r="AE2576" s="1"/>
      <c r="AF2576" s="1">
        <f t="shared" si="872"/>
        <v>7.608241679760569E-2</v>
      </c>
      <c r="AG2576" s="1"/>
      <c r="AH2576" s="1"/>
      <c r="AI2576" s="1"/>
      <c r="AJ2576" s="1"/>
      <c r="AK2576" s="1">
        <f t="shared" si="873"/>
        <v>0.29897919713472298</v>
      </c>
      <c r="AL2576" s="1"/>
      <c r="AM2576" s="1"/>
      <c r="AN2576" s="1"/>
      <c r="AO2576" s="1"/>
      <c r="AP2576" s="1">
        <f t="shared" si="866"/>
        <v>0</v>
      </c>
      <c r="AQ2576" s="1">
        <f t="shared" si="867"/>
        <v>683.75157052348789</v>
      </c>
      <c r="AR2576" s="1"/>
      <c r="AT2576">
        <f t="shared" si="868"/>
        <v>0</v>
      </c>
      <c r="AV2576">
        <f t="shared" si="869"/>
        <v>0</v>
      </c>
      <c r="AW2576">
        <f t="shared" si="870"/>
        <v>0</v>
      </c>
      <c r="AX2576">
        <f t="shared" si="871"/>
        <v>0</v>
      </c>
    </row>
    <row r="2577" spans="5:50" x14ac:dyDescent="0.35"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>
        <f t="shared" si="865"/>
        <v>252.230509749524</v>
      </c>
      <c r="W2577" s="1"/>
      <c r="X2577" s="1"/>
      <c r="Y2577" s="1"/>
      <c r="Z2577" s="1"/>
      <c r="AA2577" s="1"/>
      <c r="AB2577" s="1"/>
      <c r="AC2577" s="1"/>
      <c r="AD2577" s="1"/>
      <c r="AE2577" s="1"/>
      <c r="AF2577" s="1">
        <f t="shared" si="872"/>
        <v>7.608241679760569E-2</v>
      </c>
      <c r="AG2577" s="1"/>
      <c r="AH2577" s="1"/>
      <c r="AI2577" s="1"/>
      <c r="AJ2577" s="1"/>
      <c r="AK2577" s="1">
        <f t="shared" si="873"/>
        <v>0.29897919713472298</v>
      </c>
      <c r="AL2577" s="1"/>
      <c r="AM2577" s="1"/>
      <c r="AN2577" s="1"/>
      <c r="AO2577" s="1"/>
      <c r="AP2577" s="1">
        <f t="shared" si="866"/>
        <v>0</v>
      </c>
      <c r="AQ2577" s="1">
        <f t="shared" si="867"/>
        <v>683.75157052348789</v>
      </c>
      <c r="AR2577" s="1"/>
      <c r="AT2577">
        <f t="shared" si="868"/>
        <v>0</v>
      </c>
      <c r="AV2577">
        <f t="shared" si="869"/>
        <v>0</v>
      </c>
      <c r="AW2577">
        <f t="shared" si="870"/>
        <v>0</v>
      </c>
      <c r="AX2577">
        <f t="shared" si="871"/>
        <v>0</v>
      </c>
    </row>
    <row r="2578" spans="5:50" x14ac:dyDescent="0.35"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>
        <f t="shared" si="865"/>
        <v>252.230509749524</v>
      </c>
      <c r="W2578" s="1"/>
      <c r="X2578" s="1"/>
      <c r="Y2578" s="1"/>
      <c r="Z2578" s="1"/>
      <c r="AA2578" s="1"/>
      <c r="AB2578" s="1"/>
      <c r="AC2578" s="1"/>
      <c r="AD2578" s="1"/>
      <c r="AE2578" s="1"/>
      <c r="AF2578" s="1">
        <f t="shared" si="872"/>
        <v>7.608241679760569E-2</v>
      </c>
      <c r="AG2578" s="1"/>
      <c r="AH2578" s="1"/>
      <c r="AI2578" s="1"/>
      <c r="AJ2578" s="1"/>
      <c r="AK2578" s="1">
        <f t="shared" si="873"/>
        <v>0.29897919713472298</v>
      </c>
      <c r="AL2578" s="1"/>
      <c r="AM2578" s="1"/>
      <c r="AN2578" s="1"/>
      <c r="AO2578" s="1"/>
      <c r="AP2578" s="1">
        <f t="shared" si="866"/>
        <v>0</v>
      </c>
      <c r="AQ2578" s="1">
        <f t="shared" si="867"/>
        <v>683.75157052348789</v>
      </c>
      <c r="AR2578" s="1"/>
      <c r="AT2578">
        <f t="shared" si="868"/>
        <v>0</v>
      </c>
      <c r="AV2578">
        <f t="shared" si="869"/>
        <v>0</v>
      </c>
      <c r="AW2578">
        <f t="shared" si="870"/>
        <v>0</v>
      </c>
      <c r="AX2578">
        <f t="shared" si="871"/>
        <v>0</v>
      </c>
    </row>
    <row r="2579" spans="5:50" x14ac:dyDescent="0.35"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>
        <f t="shared" si="865"/>
        <v>252.230509749524</v>
      </c>
      <c r="W2579" s="1"/>
      <c r="X2579" s="1"/>
      <c r="Y2579" s="1"/>
      <c r="Z2579" s="1"/>
      <c r="AA2579" s="1"/>
      <c r="AB2579" s="1"/>
      <c r="AC2579" s="1"/>
      <c r="AD2579" s="1"/>
      <c r="AE2579" s="1"/>
      <c r="AF2579" s="1">
        <f t="shared" si="872"/>
        <v>7.608241679760569E-2</v>
      </c>
      <c r="AG2579" s="1"/>
      <c r="AH2579" s="1"/>
      <c r="AI2579" s="1"/>
      <c r="AJ2579" s="1"/>
      <c r="AK2579" s="1">
        <f t="shared" si="873"/>
        <v>0.29897919713472298</v>
      </c>
      <c r="AL2579" s="1"/>
      <c r="AM2579" s="1"/>
      <c r="AN2579" s="1"/>
      <c r="AO2579" s="1"/>
      <c r="AP2579" s="1">
        <f t="shared" si="866"/>
        <v>0</v>
      </c>
      <c r="AQ2579" s="1">
        <f t="shared" si="867"/>
        <v>683.75157052348789</v>
      </c>
      <c r="AR2579" s="1"/>
      <c r="AT2579">
        <f t="shared" si="868"/>
        <v>0</v>
      </c>
      <c r="AV2579">
        <f t="shared" si="869"/>
        <v>0</v>
      </c>
      <c r="AW2579">
        <f t="shared" si="870"/>
        <v>0</v>
      </c>
      <c r="AX2579">
        <f t="shared" si="871"/>
        <v>0</v>
      </c>
    </row>
    <row r="2580" spans="5:50" x14ac:dyDescent="0.35"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>
        <f t="shared" si="865"/>
        <v>252.230509749524</v>
      </c>
      <c r="W2580" s="1"/>
      <c r="X2580" s="1"/>
      <c r="Y2580" s="1"/>
      <c r="Z2580" s="1"/>
      <c r="AA2580" s="1"/>
      <c r="AB2580" s="1"/>
      <c r="AC2580" s="1"/>
      <c r="AD2580" s="1"/>
      <c r="AE2580" s="1"/>
      <c r="AF2580" s="1">
        <f t="shared" si="872"/>
        <v>7.608241679760569E-2</v>
      </c>
      <c r="AG2580" s="1"/>
      <c r="AH2580" s="1"/>
      <c r="AI2580" s="1"/>
      <c r="AJ2580" s="1"/>
      <c r="AK2580" s="1">
        <f t="shared" si="873"/>
        <v>0.29897919713472298</v>
      </c>
      <c r="AL2580" s="1"/>
      <c r="AM2580" s="1"/>
      <c r="AN2580" s="1"/>
      <c r="AO2580" s="1"/>
      <c r="AP2580" s="1">
        <f t="shared" si="866"/>
        <v>0</v>
      </c>
      <c r="AQ2580" s="1">
        <f t="shared" si="867"/>
        <v>683.75157052348789</v>
      </c>
      <c r="AR2580" s="1"/>
      <c r="AT2580">
        <f t="shared" si="868"/>
        <v>0</v>
      </c>
      <c r="AV2580">
        <f t="shared" si="869"/>
        <v>0</v>
      </c>
      <c r="AW2580">
        <f t="shared" si="870"/>
        <v>0</v>
      </c>
      <c r="AX2580">
        <f t="shared" si="871"/>
        <v>0</v>
      </c>
    </row>
    <row r="2581" spans="5:50" x14ac:dyDescent="0.35"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>
        <f t="shared" si="865"/>
        <v>252.230509749524</v>
      </c>
      <c r="W2581" s="1"/>
      <c r="X2581" s="1"/>
      <c r="Y2581" s="1"/>
      <c r="Z2581" s="1"/>
      <c r="AA2581" s="1"/>
      <c r="AB2581" s="1"/>
      <c r="AC2581" s="1"/>
      <c r="AD2581" s="1"/>
      <c r="AE2581" s="1"/>
      <c r="AF2581" s="1">
        <f t="shared" si="872"/>
        <v>7.608241679760569E-2</v>
      </c>
      <c r="AG2581" s="1"/>
      <c r="AH2581" s="1"/>
      <c r="AI2581" s="1"/>
      <c r="AJ2581" s="1"/>
      <c r="AK2581" s="1">
        <f t="shared" si="873"/>
        <v>0.29897919713472298</v>
      </c>
      <c r="AL2581" s="1"/>
      <c r="AM2581" s="1"/>
      <c r="AN2581" s="1"/>
      <c r="AO2581" s="1"/>
      <c r="AP2581" s="1">
        <f t="shared" si="866"/>
        <v>0</v>
      </c>
      <c r="AQ2581" s="1">
        <f t="shared" si="867"/>
        <v>683.75157052348789</v>
      </c>
      <c r="AR2581" s="1"/>
      <c r="AT2581">
        <f t="shared" si="868"/>
        <v>0</v>
      </c>
      <c r="AV2581">
        <f t="shared" si="869"/>
        <v>0</v>
      </c>
      <c r="AW2581">
        <f t="shared" si="870"/>
        <v>0</v>
      </c>
      <c r="AX2581">
        <f t="shared" si="871"/>
        <v>0</v>
      </c>
    </row>
    <row r="2582" spans="5:50" x14ac:dyDescent="0.35"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>
        <f t="shared" si="865"/>
        <v>252.230509749524</v>
      </c>
      <c r="W2582" s="1"/>
      <c r="X2582" s="1"/>
      <c r="Y2582" s="1"/>
      <c r="Z2582" s="1"/>
      <c r="AA2582" s="1"/>
      <c r="AB2582" s="1"/>
      <c r="AC2582" s="1"/>
      <c r="AD2582" s="1"/>
      <c r="AE2582" s="1"/>
      <c r="AF2582" s="1">
        <f t="shared" si="872"/>
        <v>7.608241679760569E-2</v>
      </c>
      <c r="AG2582" s="1"/>
      <c r="AH2582" s="1"/>
      <c r="AI2582" s="1"/>
      <c r="AJ2582" s="1"/>
      <c r="AK2582" s="1">
        <f t="shared" si="873"/>
        <v>0.29897919713472298</v>
      </c>
      <c r="AL2582" s="1"/>
      <c r="AM2582" s="1"/>
      <c r="AN2582" s="1"/>
      <c r="AO2582" s="1"/>
      <c r="AP2582" s="1">
        <f t="shared" si="866"/>
        <v>0</v>
      </c>
      <c r="AQ2582" s="1">
        <f t="shared" si="867"/>
        <v>683.75157052348789</v>
      </c>
      <c r="AR2582" s="1"/>
      <c r="AT2582">
        <f t="shared" si="868"/>
        <v>0</v>
      </c>
      <c r="AV2582">
        <f t="shared" si="869"/>
        <v>0</v>
      </c>
      <c r="AW2582">
        <f t="shared" si="870"/>
        <v>0</v>
      </c>
      <c r="AX2582">
        <f t="shared" si="871"/>
        <v>0</v>
      </c>
    </row>
    <row r="2583" spans="5:50" x14ac:dyDescent="0.35"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>
        <f t="shared" si="865"/>
        <v>252.230509749524</v>
      </c>
      <c r="W2583" s="1"/>
      <c r="X2583" s="1"/>
      <c r="Y2583" s="1"/>
      <c r="Z2583" s="1"/>
      <c r="AA2583" s="1"/>
      <c r="AB2583" s="1"/>
      <c r="AC2583" s="1"/>
      <c r="AD2583" s="1"/>
      <c r="AE2583" s="1"/>
      <c r="AF2583" s="1">
        <f t="shared" si="872"/>
        <v>7.608241679760569E-2</v>
      </c>
      <c r="AG2583" s="1"/>
      <c r="AH2583" s="1"/>
      <c r="AI2583" s="1"/>
      <c r="AJ2583" s="1"/>
      <c r="AK2583" s="1">
        <f t="shared" si="873"/>
        <v>0.29897919713472298</v>
      </c>
      <c r="AL2583" s="1"/>
      <c r="AM2583" s="1"/>
      <c r="AN2583" s="1"/>
      <c r="AO2583" s="1"/>
      <c r="AP2583" s="1">
        <f t="shared" si="866"/>
        <v>0</v>
      </c>
      <c r="AQ2583" s="1">
        <f t="shared" si="867"/>
        <v>683.75157052348789</v>
      </c>
      <c r="AR2583" s="1"/>
      <c r="AT2583">
        <f t="shared" si="868"/>
        <v>0</v>
      </c>
      <c r="AV2583">
        <f t="shared" si="869"/>
        <v>0</v>
      </c>
      <c r="AW2583">
        <f t="shared" si="870"/>
        <v>0</v>
      </c>
      <c r="AX2583">
        <f t="shared" si="871"/>
        <v>0</v>
      </c>
    </row>
    <row r="2584" spans="5:50" x14ac:dyDescent="0.35"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>
        <f t="shared" si="865"/>
        <v>252.230509749524</v>
      </c>
      <c r="W2584" s="1"/>
      <c r="X2584" s="1"/>
      <c r="Y2584" s="1"/>
      <c r="Z2584" s="1"/>
      <c r="AA2584" s="1"/>
      <c r="AB2584" s="1"/>
      <c r="AC2584" s="1"/>
      <c r="AD2584" s="1"/>
      <c r="AE2584" s="1"/>
      <c r="AF2584" s="1">
        <f t="shared" si="872"/>
        <v>7.608241679760569E-2</v>
      </c>
      <c r="AG2584" s="1"/>
      <c r="AH2584" s="1"/>
      <c r="AI2584" s="1"/>
      <c r="AJ2584" s="1"/>
      <c r="AK2584" s="1">
        <f t="shared" si="873"/>
        <v>0.29897919713472298</v>
      </c>
      <c r="AL2584" s="1"/>
      <c r="AM2584" s="1"/>
      <c r="AN2584" s="1"/>
      <c r="AO2584" s="1"/>
      <c r="AP2584" s="1">
        <f t="shared" si="866"/>
        <v>0</v>
      </c>
      <c r="AQ2584" s="1">
        <f t="shared" si="867"/>
        <v>683.75157052348789</v>
      </c>
      <c r="AR2584" s="1"/>
      <c r="AT2584">
        <f t="shared" si="868"/>
        <v>0</v>
      </c>
      <c r="AV2584">
        <f t="shared" si="869"/>
        <v>0</v>
      </c>
      <c r="AW2584">
        <f t="shared" si="870"/>
        <v>0</v>
      </c>
      <c r="AX2584">
        <f t="shared" si="871"/>
        <v>0</v>
      </c>
    </row>
    <row r="2585" spans="5:50" x14ac:dyDescent="0.35"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>
        <f t="shared" si="865"/>
        <v>252.230509749524</v>
      </c>
      <c r="W2585" s="1"/>
      <c r="X2585" s="1"/>
      <c r="Y2585" s="1"/>
      <c r="Z2585" s="1"/>
      <c r="AA2585" s="1"/>
      <c r="AB2585" s="1"/>
      <c r="AC2585" s="1"/>
      <c r="AD2585" s="1"/>
      <c r="AE2585" s="1"/>
      <c r="AF2585" s="1">
        <f t="shared" si="872"/>
        <v>7.608241679760569E-2</v>
      </c>
      <c r="AG2585" s="1"/>
      <c r="AH2585" s="1"/>
      <c r="AI2585" s="1"/>
      <c r="AJ2585" s="1"/>
      <c r="AK2585" s="1">
        <f t="shared" si="873"/>
        <v>0.29897919713472298</v>
      </c>
      <c r="AL2585" s="1"/>
      <c r="AM2585" s="1"/>
      <c r="AN2585" s="1"/>
      <c r="AO2585" s="1"/>
      <c r="AP2585" s="1">
        <f t="shared" si="866"/>
        <v>0</v>
      </c>
      <c r="AQ2585" s="1">
        <f t="shared" si="867"/>
        <v>683.75157052348789</v>
      </c>
      <c r="AR2585" s="1"/>
      <c r="AT2585">
        <f t="shared" si="868"/>
        <v>0</v>
      </c>
      <c r="AV2585">
        <f t="shared" si="869"/>
        <v>0</v>
      </c>
      <c r="AW2585">
        <f t="shared" si="870"/>
        <v>0</v>
      </c>
      <c r="AX2585">
        <f t="shared" si="871"/>
        <v>0</v>
      </c>
    </row>
    <row r="2586" spans="5:50" x14ac:dyDescent="0.35"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>
        <f t="shared" si="865"/>
        <v>252.230509749524</v>
      </c>
      <c r="W2586" s="1"/>
      <c r="X2586" s="1"/>
      <c r="Y2586" s="1"/>
      <c r="Z2586" s="1"/>
      <c r="AA2586" s="1"/>
      <c r="AB2586" s="1"/>
      <c r="AC2586" s="1"/>
      <c r="AD2586" s="1"/>
      <c r="AE2586" s="1"/>
      <c r="AF2586" s="1">
        <f t="shared" si="872"/>
        <v>7.608241679760569E-2</v>
      </c>
      <c r="AG2586" s="1"/>
      <c r="AH2586" s="1"/>
      <c r="AI2586" s="1"/>
      <c r="AJ2586" s="1"/>
      <c r="AK2586" s="1">
        <f t="shared" si="873"/>
        <v>0.29897919713472298</v>
      </c>
      <c r="AL2586" s="1"/>
      <c r="AM2586" s="1"/>
      <c r="AN2586" s="1"/>
      <c r="AO2586" s="1"/>
      <c r="AP2586" s="1">
        <f t="shared" si="866"/>
        <v>0</v>
      </c>
      <c r="AQ2586" s="1">
        <f t="shared" si="867"/>
        <v>683.75157052348789</v>
      </c>
      <c r="AR2586" s="1"/>
      <c r="AT2586">
        <f t="shared" si="868"/>
        <v>0</v>
      </c>
      <c r="AV2586">
        <f t="shared" si="869"/>
        <v>0</v>
      </c>
      <c r="AW2586">
        <f t="shared" si="870"/>
        <v>0</v>
      </c>
      <c r="AX2586">
        <f t="shared" si="871"/>
        <v>0</v>
      </c>
    </row>
    <row r="2587" spans="5:50" x14ac:dyDescent="0.35"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>
        <f t="shared" si="865"/>
        <v>252.230509749524</v>
      </c>
      <c r="W2587" s="1"/>
      <c r="X2587" s="1"/>
      <c r="Y2587" s="1"/>
      <c r="Z2587" s="1"/>
      <c r="AA2587" s="1"/>
      <c r="AB2587" s="1"/>
      <c r="AC2587" s="1"/>
      <c r="AD2587" s="1"/>
      <c r="AE2587" s="1"/>
      <c r="AF2587" s="1">
        <f t="shared" si="872"/>
        <v>7.608241679760569E-2</v>
      </c>
      <c r="AG2587" s="1"/>
      <c r="AH2587" s="1"/>
      <c r="AI2587" s="1"/>
      <c r="AJ2587" s="1"/>
      <c r="AK2587" s="1">
        <f t="shared" si="873"/>
        <v>0.29897919713472298</v>
      </c>
      <c r="AL2587" s="1"/>
      <c r="AM2587" s="1"/>
      <c r="AN2587" s="1"/>
      <c r="AO2587" s="1"/>
      <c r="AP2587" s="1">
        <f t="shared" si="866"/>
        <v>0</v>
      </c>
      <c r="AQ2587" s="1">
        <f t="shared" si="867"/>
        <v>683.75157052348789</v>
      </c>
      <c r="AR2587" s="1"/>
      <c r="AT2587">
        <f t="shared" si="868"/>
        <v>0</v>
      </c>
      <c r="AV2587">
        <f t="shared" si="869"/>
        <v>0</v>
      </c>
      <c r="AW2587">
        <f t="shared" si="870"/>
        <v>0</v>
      </c>
      <c r="AX2587">
        <f t="shared" si="871"/>
        <v>0</v>
      </c>
    </row>
    <row r="2588" spans="5:50" x14ac:dyDescent="0.35"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>
        <f t="shared" si="865"/>
        <v>252.230509749524</v>
      </c>
      <c r="W2588" s="1"/>
      <c r="X2588" s="1"/>
      <c r="Y2588" s="1"/>
      <c r="Z2588" s="1"/>
      <c r="AA2588" s="1"/>
      <c r="AB2588" s="1"/>
      <c r="AC2588" s="1"/>
      <c r="AD2588" s="1"/>
      <c r="AE2588" s="1"/>
      <c r="AF2588" s="1">
        <f t="shared" si="872"/>
        <v>7.608241679760569E-2</v>
      </c>
      <c r="AG2588" s="1"/>
      <c r="AH2588" s="1"/>
      <c r="AI2588" s="1"/>
      <c r="AJ2588" s="1"/>
      <c r="AK2588" s="1">
        <f t="shared" si="873"/>
        <v>0.29897919713472298</v>
      </c>
      <c r="AL2588" s="1"/>
      <c r="AM2588" s="1"/>
      <c r="AN2588" s="1"/>
      <c r="AO2588" s="1"/>
      <c r="AP2588" s="1">
        <f t="shared" si="866"/>
        <v>0</v>
      </c>
      <c r="AQ2588" s="1">
        <f t="shared" si="867"/>
        <v>683.75157052348789</v>
      </c>
      <c r="AR2588" s="1"/>
      <c r="AT2588">
        <f t="shared" si="868"/>
        <v>0</v>
      </c>
      <c r="AV2588">
        <f t="shared" si="869"/>
        <v>0</v>
      </c>
      <c r="AW2588">
        <f t="shared" si="870"/>
        <v>0</v>
      </c>
      <c r="AX2588">
        <f t="shared" si="871"/>
        <v>0</v>
      </c>
    </row>
    <row r="2589" spans="5:50" x14ac:dyDescent="0.35"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>
        <f t="shared" si="865"/>
        <v>252.230509749524</v>
      </c>
      <c r="W2589" s="1"/>
      <c r="X2589" s="1"/>
      <c r="Y2589" s="1"/>
      <c r="Z2589" s="1"/>
      <c r="AA2589" s="1"/>
      <c r="AB2589" s="1"/>
      <c r="AC2589" s="1"/>
      <c r="AD2589" s="1"/>
      <c r="AE2589" s="1"/>
      <c r="AF2589" s="1">
        <f t="shared" si="872"/>
        <v>7.608241679760569E-2</v>
      </c>
      <c r="AG2589" s="1"/>
      <c r="AH2589" s="1"/>
      <c r="AI2589" s="1"/>
      <c r="AJ2589" s="1"/>
      <c r="AK2589" s="1">
        <f t="shared" si="873"/>
        <v>0.29897919713472298</v>
      </c>
      <c r="AL2589" s="1"/>
      <c r="AM2589" s="1"/>
      <c r="AN2589" s="1"/>
      <c r="AO2589" s="1"/>
      <c r="AP2589" s="1">
        <f t="shared" si="866"/>
        <v>0</v>
      </c>
      <c r="AQ2589" s="1">
        <f t="shared" si="867"/>
        <v>683.75157052348789</v>
      </c>
      <c r="AR2589" s="1"/>
      <c r="AT2589">
        <f t="shared" si="868"/>
        <v>0</v>
      </c>
      <c r="AV2589">
        <f t="shared" si="869"/>
        <v>0</v>
      </c>
      <c r="AW2589">
        <f t="shared" si="870"/>
        <v>0</v>
      </c>
      <c r="AX2589">
        <f t="shared" si="871"/>
        <v>0</v>
      </c>
    </row>
    <row r="2590" spans="5:50" x14ac:dyDescent="0.35"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>
        <f t="shared" si="865"/>
        <v>252.230509749524</v>
      </c>
      <c r="W2590" s="1"/>
      <c r="X2590" s="1"/>
      <c r="Y2590" s="1"/>
      <c r="Z2590" s="1"/>
      <c r="AA2590" s="1"/>
      <c r="AB2590" s="1"/>
      <c r="AC2590" s="1"/>
      <c r="AD2590" s="1"/>
      <c r="AE2590" s="1"/>
      <c r="AF2590" s="1">
        <f t="shared" si="872"/>
        <v>7.608241679760569E-2</v>
      </c>
      <c r="AG2590" s="1"/>
      <c r="AH2590" s="1"/>
      <c r="AI2590" s="1"/>
      <c r="AJ2590" s="1"/>
      <c r="AK2590" s="1">
        <f t="shared" si="873"/>
        <v>0.29897919713472298</v>
      </c>
      <c r="AL2590" s="1"/>
      <c r="AM2590" s="1"/>
      <c r="AN2590" s="1"/>
      <c r="AO2590" s="1"/>
      <c r="AP2590" s="1">
        <f t="shared" si="866"/>
        <v>0</v>
      </c>
      <c r="AQ2590" s="1">
        <f t="shared" si="867"/>
        <v>683.75157052348789</v>
      </c>
      <c r="AR2590" s="1"/>
      <c r="AT2590">
        <f t="shared" si="868"/>
        <v>0</v>
      </c>
      <c r="AV2590">
        <f t="shared" si="869"/>
        <v>0</v>
      </c>
      <c r="AW2590">
        <f t="shared" si="870"/>
        <v>0</v>
      </c>
      <c r="AX2590">
        <f t="shared" si="871"/>
        <v>0</v>
      </c>
    </row>
    <row r="2591" spans="5:50" x14ac:dyDescent="0.35"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>
        <f t="shared" si="865"/>
        <v>252.230509749524</v>
      </c>
      <c r="W2591" s="1"/>
      <c r="X2591" s="1"/>
      <c r="Y2591" s="1"/>
      <c r="Z2591" s="1"/>
      <c r="AA2591" s="1"/>
      <c r="AB2591" s="1"/>
      <c r="AC2591" s="1"/>
      <c r="AD2591" s="1"/>
      <c r="AE2591" s="1"/>
      <c r="AF2591" s="1">
        <f t="shared" si="872"/>
        <v>7.608241679760569E-2</v>
      </c>
      <c r="AG2591" s="1"/>
      <c r="AH2591" s="1"/>
      <c r="AI2591" s="1"/>
      <c r="AJ2591" s="1"/>
      <c r="AK2591" s="1">
        <f t="shared" si="873"/>
        <v>0.29897919713472298</v>
      </c>
      <c r="AL2591" s="1"/>
      <c r="AM2591" s="1"/>
      <c r="AN2591" s="1"/>
      <c r="AO2591" s="1"/>
      <c r="AP2591" s="1">
        <f t="shared" si="866"/>
        <v>0</v>
      </c>
      <c r="AQ2591" s="1">
        <f t="shared" si="867"/>
        <v>683.75157052348789</v>
      </c>
      <c r="AR2591" s="1"/>
      <c r="AT2591">
        <f t="shared" si="868"/>
        <v>0</v>
      </c>
      <c r="AV2591">
        <f t="shared" si="869"/>
        <v>0</v>
      </c>
      <c r="AW2591">
        <f t="shared" si="870"/>
        <v>0</v>
      </c>
      <c r="AX2591">
        <f t="shared" si="871"/>
        <v>0</v>
      </c>
    </row>
    <row r="2592" spans="5:50" x14ac:dyDescent="0.35"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>
        <f t="shared" si="865"/>
        <v>252.230509749524</v>
      </c>
      <c r="W2592" s="1"/>
      <c r="X2592" s="1"/>
      <c r="Y2592" s="1"/>
      <c r="Z2592" s="1"/>
      <c r="AA2592" s="1"/>
      <c r="AB2592" s="1"/>
      <c r="AC2592" s="1"/>
      <c r="AD2592" s="1"/>
      <c r="AE2592" s="1"/>
      <c r="AF2592" s="1">
        <f t="shared" si="872"/>
        <v>7.608241679760569E-2</v>
      </c>
      <c r="AG2592" s="1"/>
      <c r="AH2592" s="1"/>
      <c r="AI2592" s="1"/>
      <c r="AJ2592" s="1"/>
      <c r="AK2592" s="1">
        <f t="shared" si="873"/>
        <v>0.29897919713472298</v>
      </c>
      <c r="AL2592" s="1"/>
      <c r="AM2592" s="1"/>
      <c r="AN2592" s="1"/>
      <c r="AO2592" s="1"/>
      <c r="AP2592" s="1">
        <f t="shared" si="866"/>
        <v>0</v>
      </c>
      <c r="AQ2592" s="1">
        <f t="shared" si="867"/>
        <v>683.75157052348789</v>
      </c>
      <c r="AR2592" s="1"/>
      <c r="AT2592">
        <f t="shared" si="868"/>
        <v>0</v>
      </c>
      <c r="AV2592">
        <f t="shared" si="869"/>
        <v>0</v>
      </c>
      <c r="AW2592">
        <f t="shared" si="870"/>
        <v>0</v>
      </c>
      <c r="AX2592">
        <f t="shared" si="871"/>
        <v>0</v>
      </c>
    </row>
    <row r="2593" spans="5:50" x14ac:dyDescent="0.35"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>
        <f t="shared" si="865"/>
        <v>252.230509749524</v>
      </c>
      <c r="W2593" s="1"/>
      <c r="X2593" s="1"/>
      <c r="Y2593" s="1"/>
      <c r="Z2593" s="1"/>
      <c r="AA2593" s="1"/>
      <c r="AB2593" s="1"/>
      <c r="AC2593" s="1"/>
      <c r="AD2593" s="1"/>
      <c r="AE2593" s="1"/>
      <c r="AF2593" s="1">
        <f t="shared" si="872"/>
        <v>7.608241679760569E-2</v>
      </c>
      <c r="AG2593" s="1"/>
      <c r="AH2593" s="1"/>
      <c r="AI2593" s="1"/>
      <c r="AJ2593" s="1"/>
      <c r="AK2593" s="1">
        <f t="shared" si="873"/>
        <v>0.29897919713472298</v>
      </c>
      <c r="AL2593" s="1"/>
      <c r="AM2593" s="1"/>
      <c r="AN2593" s="1"/>
      <c r="AO2593" s="1"/>
      <c r="AP2593" s="1">
        <f t="shared" si="866"/>
        <v>0</v>
      </c>
      <c r="AQ2593" s="1">
        <f t="shared" si="867"/>
        <v>683.75157052348789</v>
      </c>
      <c r="AR2593" s="1"/>
      <c r="AT2593">
        <f t="shared" si="868"/>
        <v>0</v>
      </c>
      <c r="AV2593">
        <f t="shared" si="869"/>
        <v>0</v>
      </c>
      <c r="AW2593">
        <f t="shared" si="870"/>
        <v>0</v>
      </c>
      <c r="AX2593">
        <f t="shared" si="871"/>
        <v>0</v>
      </c>
    </row>
    <row r="2594" spans="5:50" x14ac:dyDescent="0.35"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>
        <f t="shared" si="865"/>
        <v>252.230509749524</v>
      </c>
      <c r="W2594" s="1"/>
      <c r="X2594" s="1"/>
      <c r="Y2594" s="1"/>
      <c r="Z2594" s="1"/>
      <c r="AA2594" s="1"/>
      <c r="AB2594" s="1"/>
      <c r="AC2594" s="1"/>
      <c r="AD2594" s="1"/>
      <c r="AE2594" s="1"/>
      <c r="AF2594" s="1">
        <f t="shared" si="872"/>
        <v>7.608241679760569E-2</v>
      </c>
      <c r="AG2594" s="1"/>
      <c r="AH2594" s="1"/>
      <c r="AI2594" s="1"/>
      <c r="AJ2594" s="1"/>
      <c r="AK2594" s="1">
        <f t="shared" si="873"/>
        <v>0.29897919713472298</v>
      </c>
      <c r="AL2594" s="1"/>
      <c r="AM2594" s="1"/>
      <c r="AN2594" s="1"/>
      <c r="AO2594" s="1"/>
      <c r="AP2594" s="1">
        <f t="shared" si="866"/>
        <v>0</v>
      </c>
      <c r="AQ2594" s="1">
        <f t="shared" si="867"/>
        <v>683.75157052348789</v>
      </c>
      <c r="AR2594" s="1"/>
      <c r="AT2594">
        <f t="shared" si="868"/>
        <v>0</v>
      </c>
      <c r="AV2594">
        <f t="shared" si="869"/>
        <v>0</v>
      </c>
      <c r="AW2594">
        <f t="shared" si="870"/>
        <v>0</v>
      </c>
      <c r="AX2594">
        <f t="shared" si="871"/>
        <v>0</v>
      </c>
    </row>
    <row r="2595" spans="5:50" x14ac:dyDescent="0.35"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>
        <f t="shared" si="865"/>
        <v>252.230509749524</v>
      </c>
      <c r="W2595" s="1"/>
      <c r="X2595" s="1"/>
      <c r="Y2595" s="1"/>
      <c r="Z2595" s="1"/>
      <c r="AA2595" s="1"/>
      <c r="AB2595" s="1"/>
      <c r="AC2595" s="1"/>
      <c r="AD2595" s="1"/>
      <c r="AE2595" s="1"/>
      <c r="AF2595" s="1">
        <f t="shared" si="872"/>
        <v>7.608241679760569E-2</v>
      </c>
      <c r="AG2595" s="1"/>
      <c r="AH2595" s="1"/>
      <c r="AI2595" s="1"/>
      <c r="AJ2595" s="1"/>
      <c r="AK2595" s="1">
        <f t="shared" si="873"/>
        <v>0.29897919713472298</v>
      </c>
      <c r="AL2595" s="1"/>
      <c r="AM2595" s="1"/>
      <c r="AN2595" s="1"/>
      <c r="AO2595" s="1"/>
      <c r="AP2595" s="1">
        <f t="shared" si="866"/>
        <v>0</v>
      </c>
      <c r="AQ2595" s="1">
        <f t="shared" si="867"/>
        <v>683.75157052348789</v>
      </c>
      <c r="AR2595" s="1"/>
      <c r="AT2595">
        <f t="shared" si="868"/>
        <v>0</v>
      </c>
      <c r="AV2595">
        <f t="shared" si="869"/>
        <v>0</v>
      </c>
      <c r="AW2595">
        <f t="shared" si="870"/>
        <v>0</v>
      </c>
      <c r="AX2595">
        <f t="shared" si="871"/>
        <v>0</v>
      </c>
    </row>
    <row r="2596" spans="5:50" x14ac:dyDescent="0.35"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>
        <f t="shared" ref="V2596:V2659" si="874">MAX(0.3*$B$7, $B$7*(1 - $B$30*LN(1 + X2596))) + AJ2596</f>
        <v>252.230509749524</v>
      </c>
      <c r="W2596" s="1"/>
      <c r="X2596" s="1"/>
      <c r="Y2596" s="1"/>
      <c r="Z2596" s="1"/>
      <c r="AA2596" s="1"/>
      <c r="AB2596" s="1"/>
      <c r="AC2596" s="1"/>
      <c r="AD2596" s="1"/>
      <c r="AE2596" s="1"/>
      <c r="AF2596" s="1">
        <f t="shared" si="872"/>
        <v>7.608241679760569E-2</v>
      </c>
      <c r="AG2596" s="1"/>
      <c r="AH2596" s="1"/>
      <c r="AI2596" s="1"/>
      <c r="AJ2596" s="1"/>
      <c r="AK2596" s="1">
        <f t="shared" si="873"/>
        <v>0.29897919713472298</v>
      </c>
      <c r="AL2596" s="1"/>
      <c r="AM2596" s="1"/>
      <c r="AN2596" s="1"/>
      <c r="AO2596" s="1"/>
      <c r="AP2596" s="1">
        <f t="shared" ref="AP2596:AP2659" si="875">W2596*B$49*N2596</f>
        <v>0</v>
      </c>
      <c r="AQ2596" s="1">
        <f t="shared" ref="AQ2596:AQ2659" si="876">B$9*(AF2595/B$51)*(1 - B$31*MIN(1,U2596))</f>
        <v>683.75157052348789</v>
      </c>
      <c r="AR2596" s="1"/>
      <c r="AT2596">
        <f t="shared" ref="AT2596:AT2659" si="877">AP2596*B$50</f>
        <v>0</v>
      </c>
      <c r="AV2596">
        <f t="shared" ref="AV2596:AV2659" si="878">AT2596*Y2596</f>
        <v>0</v>
      </c>
      <c r="AW2596">
        <f t="shared" ref="AW2596:AW2659" si="879">AR2596*B$52+AV2596*B$53</f>
        <v>0</v>
      </c>
      <c r="AX2596">
        <f t="shared" ref="AX2596:AX2659" si="880">AX2595+AW2595*B$3</f>
        <v>0</v>
      </c>
    </row>
    <row r="2597" spans="5:50" x14ac:dyDescent="0.35"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>
        <f t="shared" si="874"/>
        <v>252.230509749524</v>
      </c>
      <c r="W2597" s="1"/>
      <c r="X2597" s="1"/>
      <c r="Y2597" s="1"/>
      <c r="Z2597" s="1"/>
      <c r="AA2597" s="1"/>
      <c r="AB2597" s="1"/>
      <c r="AC2597" s="1"/>
      <c r="AD2597" s="1"/>
      <c r="AE2597" s="1"/>
      <c r="AF2597" s="1">
        <f t="shared" si="872"/>
        <v>7.608241679760569E-2</v>
      </c>
      <c r="AG2597" s="1"/>
      <c r="AH2597" s="1"/>
      <c r="AI2597" s="1"/>
      <c r="AJ2597" s="1"/>
      <c r="AK2597" s="1">
        <f t="shared" si="873"/>
        <v>0.29897919713472298</v>
      </c>
      <c r="AL2597" s="1"/>
      <c r="AM2597" s="1"/>
      <c r="AN2597" s="1"/>
      <c r="AO2597" s="1"/>
      <c r="AP2597" s="1">
        <f t="shared" si="875"/>
        <v>0</v>
      </c>
      <c r="AQ2597" s="1">
        <f t="shared" si="876"/>
        <v>683.75157052348789</v>
      </c>
      <c r="AR2597" s="1"/>
      <c r="AT2597">
        <f t="shared" si="877"/>
        <v>0</v>
      </c>
      <c r="AV2597">
        <f t="shared" si="878"/>
        <v>0</v>
      </c>
      <c r="AW2597">
        <f t="shared" si="879"/>
        <v>0</v>
      </c>
      <c r="AX2597">
        <f t="shared" si="880"/>
        <v>0</v>
      </c>
    </row>
    <row r="2598" spans="5:50" x14ac:dyDescent="0.35"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>
        <f t="shared" si="874"/>
        <v>252.230509749524</v>
      </c>
      <c r="W2598" s="1"/>
      <c r="X2598" s="1"/>
      <c r="Y2598" s="1"/>
      <c r="Z2598" s="1"/>
      <c r="AA2598" s="1"/>
      <c r="AB2598" s="1"/>
      <c r="AC2598" s="1"/>
      <c r="AD2598" s="1"/>
      <c r="AE2598" s="1"/>
      <c r="AF2598" s="1">
        <f t="shared" si="872"/>
        <v>7.608241679760569E-2</v>
      </c>
      <c r="AG2598" s="1"/>
      <c r="AH2598" s="1"/>
      <c r="AI2598" s="1"/>
      <c r="AJ2598" s="1"/>
      <c r="AK2598" s="1">
        <f t="shared" si="873"/>
        <v>0.29897919713472298</v>
      </c>
      <c r="AL2598" s="1"/>
      <c r="AM2598" s="1"/>
      <c r="AN2598" s="1"/>
      <c r="AO2598" s="1"/>
      <c r="AP2598" s="1">
        <f t="shared" si="875"/>
        <v>0</v>
      </c>
      <c r="AQ2598" s="1">
        <f t="shared" si="876"/>
        <v>683.75157052348789</v>
      </c>
      <c r="AR2598" s="1"/>
      <c r="AT2598">
        <f t="shared" si="877"/>
        <v>0</v>
      </c>
      <c r="AV2598">
        <f t="shared" si="878"/>
        <v>0</v>
      </c>
      <c r="AW2598">
        <f t="shared" si="879"/>
        <v>0</v>
      </c>
      <c r="AX2598">
        <f t="shared" si="880"/>
        <v>0</v>
      </c>
    </row>
    <row r="2599" spans="5:50" x14ac:dyDescent="0.35"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>
        <f t="shared" si="874"/>
        <v>252.230509749524</v>
      </c>
      <c r="W2599" s="1"/>
      <c r="X2599" s="1"/>
      <c r="Y2599" s="1"/>
      <c r="Z2599" s="1"/>
      <c r="AA2599" s="1"/>
      <c r="AB2599" s="1"/>
      <c r="AC2599" s="1"/>
      <c r="AD2599" s="1"/>
      <c r="AE2599" s="1"/>
      <c r="AF2599" s="1">
        <f t="shared" si="872"/>
        <v>7.608241679760569E-2</v>
      </c>
      <c r="AG2599" s="1"/>
      <c r="AH2599" s="1"/>
      <c r="AI2599" s="1"/>
      <c r="AJ2599" s="1"/>
      <c r="AK2599" s="1">
        <f t="shared" si="873"/>
        <v>0.29897919713472298</v>
      </c>
      <c r="AL2599" s="1"/>
      <c r="AM2599" s="1"/>
      <c r="AN2599" s="1"/>
      <c r="AO2599" s="1"/>
      <c r="AP2599" s="1">
        <f t="shared" si="875"/>
        <v>0</v>
      </c>
      <c r="AQ2599" s="1">
        <f t="shared" si="876"/>
        <v>683.75157052348789</v>
      </c>
      <c r="AR2599" s="1"/>
      <c r="AT2599">
        <f t="shared" si="877"/>
        <v>0</v>
      </c>
      <c r="AV2599">
        <f t="shared" si="878"/>
        <v>0</v>
      </c>
      <c r="AW2599">
        <f t="shared" si="879"/>
        <v>0</v>
      </c>
      <c r="AX2599">
        <f t="shared" si="880"/>
        <v>0</v>
      </c>
    </row>
    <row r="2600" spans="5:50" x14ac:dyDescent="0.35"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>
        <f t="shared" si="874"/>
        <v>252.230509749524</v>
      </c>
      <c r="W2600" s="1"/>
      <c r="X2600" s="1"/>
      <c r="Y2600" s="1"/>
      <c r="Z2600" s="1"/>
      <c r="AA2600" s="1"/>
      <c r="AB2600" s="1"/>
      <c r="AC2600" s="1"/>
      <c r="AD2600" s="1"/>
      <c r="AE2600" s="1"/>
      <c r="AF2600" s="1">
        <f t="shared" si="872"/>
        <v>7.608241679760569E-2</v>
      </c>
      <c r="AG2600" s="1"/>
      <c r="AH2600" s="1"/>
      <c r="AI2600" s="1"/>
      <c r="AJ2600" s="1"/>
      <c r="AK2600" s="1">
        <f t="shared" si="873"/>
        <v>0.29897919713472298</v>
      </c>
      <c r="AL2600" s="1"/>
      <c r="AM2600" s="1"/>
      <c r="AN2600" s="1"/>
      <c r="AO2600" s="1"/>
      <c r="AP2600" s="1">
        <f t="shared" si="875"/>
        <v>0</v>
      </c>
      <c r="AQ2600" s="1">
        <f t="shared" si="876"/>
        <v>683.75157052348789</v>
      </c>
      <c r="AR2600" s="1"/>
      <c r="AT2600">
        <f t="shared" si="877"/>
        <v>0</v>
      </c>
      <c r="AV2600">
        <f t="shared" si="878"/>
        <v>0</v>
      </c>
      <c r="AW2600">
        <f t="shared" si="879"/>
        <v>0</v>
      </c>
      <c r="AX2600">
        <f t="shared" si="880"/>
        <v>0</v>
      </c>
    </row>
    <row r="2601" spans="5:50" x14ac:dyDescent="0.35"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>
        <f t="shared" si="874"/>
        <v>252.230509749524</v>
      </c>
      <c r="W2601" s="1"/>
      <c r="X2601" s="1"/>
      <c r="Y2601" s="1"/>
      <c r="Z2601" s="1"/>
      <c r="AA2601" s="1"/>
      <c r="AB2601" s="1"/>
      <c r="AC2601" s="1"/>
      <c r="AD2601" s="1"/>
      <c r="AE2601" s="1"/>
      <c r="AF2601" s="1">
        <f t="shared" si="872"/>
        <v>7.608241679760569E-2</v>
      </c>
      <c r="AG2601" s="1"/>
      <c r="AH2601" s="1"/>
      <c r="AI2601" s="1"/>
      <c r="AJ2601" s="1"/>
      <c r="AK2601" s="1">
        <f t="shared" si="873"/>
        <v>0.29897919713472298</v>
      </c>
      <c r="AL2601" s="1"/>
      <c r="AM2601" s="1"/>
      <c r="AN2601" s="1"/>
      <c r="AO2601" s="1"/>
      <c r="AP2601" s="1">
        <f t="shared" si="875"/>
        <v>0</v>
      </c>
      <c r="AQ2601" s="1">
        <f t="shared" si="876"/>
        <v>683.75157052348789</v>
      </c>
      <c r="AR2601" s="1"/>
      <c r="AT2601">
        <f t="shared" si="877"/>
        <v>0</v>
      </c>
      <c r="AV2601">
        <f t="shared" si="878"/>
        <v>0</v>
      </c>
      <c r="AW2601">
        <f t="shared" si="879"/>
        <v>0</v>
      </c>
      <c r="AX2601">
        <f t="shared" si="880"/>
        <v>0</v>
      </c>
    </row>
    <row r="2602" spans="5:50" x14ac:dyDescent="0.35"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>
        <f t="shared" si="874"/>
        <v>252.230509749524</v>
      </c>
      <c r="W2602" s="1"/>
      <c r="X2602" s="1"/>
      <c r="Y2602" s="1"/>
      <c r="Z2602" s="1"/>
      <c r="AA2602" s="1"/>
      <c r="AB2602" s="1"/>
      <c r="AC2602" s="1"/>
      <c r="AD2602" s="1"/>
      <c r="AE2602" s="1"/>
      <c r="AF2602" s="1">
        <f t="shared" si="872"/>
        <v>7.608241679760569E-2</v>
      </c>
      <c r="AG2602" s="1"/>
      <c r="AH2602" s="1"/>
      <c r="AI2602" s="1"/>
      <c r="AJ2602" s="1"/>
      <c r="AK2602" s="1">
        <f t="shared" si="873"/>
        <v>0.29897919713472298</v>
      </c>
      <c r="AL2602" s="1"/>
      <c r="AM2602" s="1"/>
      <c r="AN2602" s="1"/>
      <c r="AO2602" s="1"/>
      <c r="AP2602" s="1">
        <f t="shared" si="875"/>
        <v>0</v>
      </c>
      <c r="AQ2602" s="1">
        <f t="shared" si="876"/>
        <v>683.75157052348789</v>
      </c>
      <c r="AR2602" s="1"/>
      <c r="AT2602">
        <f t="shared" si="877"/>
        <v>0</v>
      </c>
      <c r="AV2602">
        <f t="shared" si="878"/>
        <v>0</v>
      </c>
      <c r="AW2602">
        <f t="shared" si="879"/>
        <v>0</v>
      </c>
      <c r="AX2602">
        <f t="shared" si="880"/>
        <v>0</v>
      </c>
    </row>
    <row r="2603" spans="5:50" x14ac:dyDescent="0.35"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>
        <f t="shared" si="874"/>
        <v>252.230509749524</v>
      </c>
      <c r="W2603" s="1"/>
      <c r="X2603" s="1"/>
      <c r="Y2603" s="1"/>
      <c r="Z2603" s="1"/>
      <c r="AA2603" s="1"/>
      <c r="AB2603" s="1"/>
      <c r="AC2603" s="1"/>
      <c r="AD2603" s="1"/>
      <c r="AE2603" s="1"/>
      <c r="AF2603" s="1">
        <f t="shared" si="872"/>
        <v>7.608241679760569E-2</v>
      </c>
      <c r="AG2603" s="1"/>
      <c r="AH2603" s="1"/>
      <c r="AI2603" s="1"/>
      <c r="AJ2603" s="1"/>
      <c r="AK2603" s="1">
        <f t="shared" si="873"/>
        <v>0.29897919713472298</v>
      </c>
      <c r="AL2603" s="1"/>
      <c r="AM2603" s="1"/>
      <c r="AN2603" s="1"/>
      <c r="AO2603" s="1"/>
      <c r="AP2603" s="1">
        <f t="shared" si="875"/>
        <v>0</v>
      </c>
      <c r="AQ2603" s="1">
        <f t="shared" si="876"/>
        <v>683.75157052348789</v>
      </c>
      <c r="AR2603" s="1"/>
      <c r="AT2603">
        <f t="shared" si="877"/>
        <v>0</v>
      </c>
      <c r="AV2603">
        <f t="shared" si="878"/>
        <v>0</v>
      </c>
      <c r="AW2603">
        <f t="shared" si="879"/>
        <v>0</v>
      </c>
      <c r="AX2603">
        <f t="shared" si="880"/>
        <v>0</v>
      </c>
    </row>
    <row r="2604" spans="5:50" x14ac:dyDescent="0.35"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>
        <f t="shared" si="874"/>
        <v>252.230509749524</v>
      </c>
      <c r="W2604" s="1"/>
      <c r="X2604" s="1"/>
      <c r="Y2604" s="1"/>
      <c r="Z2604" s="1"/>
      <c r="AA2604" s="1"/>
      <c r="AB2604" s="1"/>
      <c r="AC2604" s="1"/>
      <c r="AD2604" s="1"/>
      <c r="AE2604" s="1"/>
      <c r="AF2604" s="1">
        <f t="shared" si="872"/>
        <v>7.608241679760569E-2</v>
      </c>
      <c r="AG2604" s="1"/>
      <c r="AH2604" s="1"/>
      <c r="AI2604" s="1"/>
      <c r="AJ2604" s="1"/>
      <c r="AK2604" s="1">
        <f t="shared" si="873"/>
        <v>0.29897919713472298</v>
      </c>
      <c r="AL2604" s="1"/>
      <c r="AM2604" s="1"/>
      <c r="AN2604" s="1"/>
      <c r="AO2604" s="1"/>
      <c r="AP2604" s="1">
        <f t="shared" si="875"/>
        <v>0</v>
      </c>
      <c r="AQ2604" s="1">
        <f t="shared" si="876"/>
        <v>683.75157052348789</v>
      </c>
      <c r="AR2604" s="1"/>
      <c r="AT2604">
        <f t="shared" si="877"/>
        <v>0</v>
      </c>
      <c r="AV2604">
        <f t="shared" si="878"/>
        <v>0</v>
      </c>
      <c r="AW2604">
        <f t="shared" si="879"/>
        <v>0</v>
      </c>
      <c r="AX2604">
        <f t="shared" si="880"/>
        <v>0</v>
      </c>
    </row>
    <row r="2605" spans="5:50" x14ac:dyDescent="0.35"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>
        <f t="shared" si="874"/>
        <v>252.230509749524</v>
      </c>
      <c r="W2605" s="1"/>
      <c r="X2605" s="1"/>
      <c r="Y2605" s="1"/>
      <c r="Z2605" s="1"/>
      <c r="AA2605" s="1"/>
      <c r="AB2605" s="1"/>
      <c r="AC2605" s="1"/>
      <c r="AD2605" s="1"/>
      <c r="AE2605" s="1"/>
      <c r="AF2605" s="1">
        <f t="shared" si="872"/>
        <v>7.608241679760569E-2</v>
      </c>
      <c r="AG2605" s="1"/>
      <c r="AH2605" s="1"/>
      <c r="AI2605" s="1"/>
      <c r="AJ2605" s="1"/>
      <c r="AK2605" s="1">
        <f t="shared" si="873"/>
        <v>0.29897919713472298</v>
      </c>
      <c r="AL2605" s="1"/>
      <c r="AM2605" s="1"/>
      <c r="AN2605" s="1"/>
      <c r="AO2605" s="1"/>
      <c r="AP2605" s="1">
        <f t="shared" si="875"/>
        <v>0</v>
      </c>
      <c r="AQ2605" s="1">
        <f t="shared" si="876"/>
        <v>683.75157052348789</v>
      </c>
      <c r="AR2605" s="1"/>
      <c r="AT2605">
        <f t="shared" si="877"/>
        <v>0</v>
      </c>
      <c r="AV2605">
        <f t="shared" si="878"/>
        <v>0</v>
      </c>
      <c r="AW2605">
        <f t="shared" si="879"/>
        <v>0</v>
      </c>
      <c r="AX2605">
        <f t="shared" si="880"/>
        <v>0</v>
      </c>
    </row>
    <row r="2606" spans="5:50" x14ac:dyDescent="0.35"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>
        <f t="shared" si="874"/>
        <v>252.230509749524</v>
      </c>
      <c r="W2606" s="1"/>
      <c r="X2606" s="1"/>
      <c r="Y2606" s="1"/>
      <c r="Z2606" s="1"/>
      <c r="AA2606" s="1"/>
      <c r="AB2606" s="1"/>
      <c r="AC2606" s="1"/>
      <c r="AD2606" s="1"/>
      <c r="AE2606" s="1"/>
      <c r="AF2606" s="1">
        <f t="shared" si="872"/>
        <v>7.608241679760569E-2</v>
      </c>
      <c r="AG2606" s="1"/>
      <c r="AH2606" s="1"/>
      <c r="AI2606" s="1"/>
      <c r="AJ2606" s="1"/>
      <c r="AK2606" s="1">
        <f t="shared" si="873"/>
        <v>0.29897919713472298</v>
      </c>
      <c r="AL2606" s="1"/>
      <c r="AM2606" s="1"/>
      <c r="AN2606" s="1"/>
      <c r="AO2606" s="1"/>
      <c r="AP2606" s="1">
        <f t="shared" si="875"/>
        <v>0</v>
      </c>
      <c r="AQ2606" s="1">
        <f t="shared" si="876"/>
        <v>683.75157052348789</v>
      </c>
      <c r="AR2606" s="1"/>
      <c r="AT2606">
        <f t="shared" si="877"/>
        <v>0</v>
      </c>
      <c r="AV2606">
        <f t="shared" si="878"/>
        <v>0</v>
      </c>
      <c r="AW2606">
        <f t="shared" si="879"/>
        <v>0</v>
      </c>
      <c r="AX2606">
        <f t="shared" si="880"/>
        <v>0</v>
      </c>
    </row>
    <row r="2607" spans="5:50" x14ac:dyDescent="0.35"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>
        <f t="shared" si="874"/>
        <v>252.230509749524</v>
      </c>
      <c r="W2607" s="1"/>
      <c r="X2607" s="1"/>
      <c r="Y2607" s="1"/>
      <c r="Z2607" s="1"/>
      <c r="AA2607" s="1"/>
      <c r="AB2607" s="1"/>
      <c r="AC2607" s="1"/>
      <c r="AD2607" s="1"/>
      <c r="AE2607" s="1"/>
      <c r="AF2607" s="1">
        <f t="shared" si="872"/>
        <v>7.608241679760569E-2</v>
      </c>
      <c r="AG2607" s="1"/>
      <c r="AH2607" s="1"/>
      <c r="AI2607" s="1"/>
      <c r="AJ2607" s="1"/>
      <c r="AK2607" s="1">
        <f t="shared" si="873"/>
        <v>0.29897919713472298</v>
      </c>
      <c r="AL2607" s="1"/>
      <c r="AM2607" s="1"/>
      <c r="AN2607" s="1"/>
      <c r="AO2607" s="1"/>
      <c r="AP2607" s="1">
        <f t="shared" si="875"/>
        <v>0</v>
      </c>
      <c r="AQ2607" s="1">
        <f t="shared" si="876"/>
        <v>683.75157052348789</v>
      </c>
      <c r="AR2607" s="1"/>
      <c r="AT2607">
        <f t="shared" si="877"/>
        <v>0</v>
      </c>
      <c r="AV2607">
        <f t="shared" si="878"/>
        <v>0</v>
      </c>
      <c r="AW2607">
        <f t="shared" si="879"/>
        <v>0</v>
      </c>
      <c r="AX2607">
        <f t="shared" si="880"/>
        <v>0</v>
      </c>
    </row>
    <row r="2608" spans="5:50" x14ac:dyDescent="0.35"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>
        <f t="shared" si="874"/>
        <v>252.230509749524</v>
      </c>
      <c r="W2608" s="1"/>
      <c r="X2608" s="1"/>
      <c r="Y2608" s="1"/>
      <c r="Z2608" s="1"/>
      <c r="AA2608" s="1"/>
      <c r="AB2608" s="1"/>
      <c r="AC2608" s="1"/>
      <c r="AD2608" s="1"/>
      <c r="AE2608" s="1"/>
      <c r="AF2608" s="1">
        <f t="shared" si="872"/>
        <v>7.608241679760569E-2</v>
      </c>
      <c r="AG2608" s="1"/>
      <c r="AH2608" s="1"/>
      <c r="AI2608" s="1"/>
      <c r="AJ2608" s="1"/>
      <c r="AK2608" s="1">
        <f t="shared" si="873"/>
        <v>0.29897919713472298</v>
      </c>
      <c r="AL2608" s="1"/>
      <c r="AM2608" s="1"/>
      <c r="AN2608" s="1"/>
      <c r="AO2608" s="1"/>
      <c r="AP2608" s="1">
        <f t="shared" si="875"/>
        <v>0</v>
      </c>
      <c r="AQ2608" s="1">
        <f t="shared" si="876"/>
        <v>683.75157052348789</v>
      </c>
      <c r="AR2608" s="1"/>
      <c r="AT2608">
        <f t="shared" si="877"/>
        <v>0</v>
      </c>
      <c r="AV2608">
        <f t="shared" si="878"/>
        <v>0</v>
      </c>
      <c r="AW2608">
        <f t="shared" si="879"/>
        <v>0</v>
      </c>
      <c r="AX2608">
        <f t="shared" si="880"/>
        <v>0</v>
      </c>
    </row>
    <row r="2609" spans="5:50" x14ac:dyDescent="0.35"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>
        <f t="shared" si="874"/>
        <v>252.230509749524</v>
      </c>
      <c r="W2609" s="1"/>
      <c r="X2609" s="1"/>
      <c r="Y2609" s="1"/>
      <c r="Z2609" s="1"/>
      <c r="AA2609" s="1"/>
      <c r="AB2609" s="1"/>
      <c r="AC2609" s="1"/>
      <c r="AD2609" s="1"/>
      <c r="AE2609" s="1"/>
      <c r="AF2609" s="1">
        <f t="shared" si="872"/>
        <v>7.608241679760569E-2</v>
      </c>
      <c r="AG2609" s="1"/>
      <c r="AH2609" s="1"/>
      <c r="AI2609" s="1"/>
      <c r="AJ2609" s="1"/>
      <c r="AK2609" s="1">
        <f t="shared" si="873"/>
        <v>0.29897919713472298</v>
      </c>
      <c r="AL2609" s="1"/>
      <c r="AM2609" s="1"/>
      <c r="AN2609" s="1"/>
      <c r="AO2609" s="1"/>
      <c r="AP2609" s="1">
        <f t="shared" si="875"/>
        <v>0</v>
      </c>
      <c r="AQ2609" s="1">
        <f t="shared" si="876"/>
        <v>683.75157052348789</v>
      </c>
      <c r="AR2609" s="1"/>
      <c r="AT2609">
        <f t="shared" si="877"/>
        <v>0</v>
      </c>
      <c r="AV2609">
        <f t="shared" si="878"/>
        <v>0</v>
      </c>
      <c r="AW2609">
        <f t="shared" si="879"/>
        <v>0</v>
      </c>
      <c r="AX2609">
        <f t="shared" si="880"/>
        <v>0</v>
      </c>
    </row>
    <row r="2610" spans="5:50" x14ac:dyDescent="0.35"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>
        <f t="shared" si="874"/>
        <v>252.230509749524</v>
      </c>
      <c r="W2610" s="1"/>
      <c r="X2610" s="1"/>
      <c r="Y2610" s="1"/>
      <c r="Z2610" s="1"/>
      <c r="AA2610" s="1"/>
      <c r="AB2610" s="1"/>
      <c r="AC2610" s="1"/>
      <c r="AD2610" s="1"/>
      <c r="AE2610" s="1"/>
      <c r="AF2610" s="1">
        <f t="shared" si="872"/>
        <v>7.608241679760569E-2</v>
      </c>
      <c r="AG2610" s="1"/>
      <c r="AH2610" s="1"/>
      <c r="AI2610" s="1"/>
      <c r="AJ2610" s="1"/>
      <c r="AK2610" s="1">
        <f t="shared" si="873"/>
        <v>0.29897919713472298</v>
      </c>
      <c r="AL2610" s="1"/>
      <c r="AM2610" s="1"/>
      <c r="AN2610" s="1"/>
      <c r="AO2610" s="1"/>
      <c r="AP2610" s="1">
        <f t="shared" si="875"/>
        <v>0</v>
      </c>
      <c r="AQ2610" s="1">
        <f t="shared" si="876"/>
        <v>683.75157052348789</v>
      </c>
      <c r="AR2610" s="1"/>
      <c r="AT2610">
        <f t="shared" si="877"/>
        <v>0</v>
      </c>
      <c r="AV2610">
        <f t="shared" si="878"/>
        <v>0</v>
      </c>
      <c r="AW2610">
        <f t="shared" si="879"/>
        <v>0</v>
      </c>
      <c r="AX2610">
        <f t="shared" si="880"/>
        <v>0</v>
      </c>
    </row>
    <row r="2611" spans="5:50" x14ac:dyDescent="0.35"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>
        <f t="shared" si="874"/>
        <v>252.230509749524</v>
      </c>
      <c r="W2611" s="1"/>
      <c r="X2611" s="1"/>
      <c r="Y2611" s="1"/>
      <c r="Z2611" s="1"/>
      <c r="AA2611" s="1"/>
      <c r="AB2611" s="1"/>
      <c r="AC2611" s="1"/>
      <c r="AD2611" s="1"/>
      <c r="AE2611" s="1"/>
      <c r="AF2611" s="1">
        <f t="shared" si="872"/>
        <v>7.608241679760569E-2</v>
      </c>
      <c r="AG2611" s="1"/>
      <c r="AH2611" s="1"/>
      <c r="AI2611" s="1"/>
      <c r="AJ2611" s="1"/>
      <c r="AK2611" s="1">
        <f t="shared" si="873"/>
        <v>0.29897919713472298</v>
      </c>
      <c r="AL2611" s="1"/>
      <c r="AM2611" s="1"/>
      <c r="AN2611" s="1"/>
      <c r="AO2611" s="1"/>
      <c r="AP2611" s="1">
        <f t="shared" si="875"/>
        <v>0</v>
      </c>
      <c r="AQ2611" s="1">
        <f t="shared" si="876"/>
        <v>683.75157052348789</v>
      </c>
      <c r="AR2611" s="1"/>
      <c r="AT2611">
        <f t="shared" si="877"/>
        <v>0</v>
      </c>
      <c r="AV2611">
        <f t="shared" si="878"/>
        <v>0</v>
      </c>
      <c r="AW2611">
        <f t="shared" si="879"/>
        <v>0</v>
      </c>
      <c r="AX2611">
        <f t="shared" si="880"/>
        <v>0</v>
      </c>
    </row>
    <row r="2612" spans="5:50" x14ac:dyDescent="0.35"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>
        <f t="shared" si="874"/>
        <v>252.230509749524</v>
      </c>
      <c r="W2612" s="1"/>
      <c r="X2612" s="1"/>
      <c r="Y2612" s="1"/>
      <c r="Z2612" s="1"/>
      <c r="AA2612" s="1"/>
      <c r="AB2612" s="1"/>
      <c r="AC2612" s="1"/>
      <c r="AD2612" s="1"/>
      <c r="AE2612" s="1"/>
      <c r="AF2612" s="1">
        <f t="shared" si="872"/>
        <v>7.608241679760569E-2</v>
      </c>
      <c r="AG2612" s="1"/>
      <c r="AH2612" s="1"/>
      <c r="AI2612" s="1"/>
      <c r="AJ2612" s="1"/>
      <c r="AK2612" s="1">
        <f t="shared" si="873"/>
        <v>0.29897919713472298</v>
      </c>
      <c r="AL2612" s="1"/>
      <c r="AM2612" s="1"/>
      <c r="AN2612" s="1"/>
      <c r="AO2612" s="1"/>
      <c r="AP2612" s="1">
        <f t="shared" si="875"/>
        <v>0</v>
      </c>
      <c r="AQ2612" s="1">
        <f t="shared" si="876"/>
        <v>683.75157052348789</v>
      </c>
      <c r="AR2612" s="1"/>
      <c r="AT2612">
        <f t="shared" si="877"/>
        <v>0</v>
      </c>
      <c r="AV2612">
        <f t="shared" si="878"/>
        <v>0</v>
      </c>
      <c r="AW2612">
        <f t="shared" si="879"/>
        <v>0</v>
      </c>
      <c r="AX2612">
        <f t="shared" si="880"/>
        <v>0</v>
      </c>
    </row>
    <row r="2613" spans="5:50" x14ac:dyDescent="0.35"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>
        <f t="shared" si="874"/>
        <v>252.230509749524</v>
      </c>
      <c r="W2613" s="1"/>
      <c r="X2613" s="1"/>
      <c r="Y2613" s="1"/>
      <c r="Z2613" s="1"/>
      <c r="AA2613" s="1"/>
      <c r="AB2613" s="1"/>
      <c r="AC2613" s="1"/>
      <c r="AD2613" s="1"/>
      <c r="AE2613" s="1"/>
      <c r="AF2613" s="1">
        <f t="shared" si="872"/>
        <v>7.608241679760569E-2</v>
      </c>
      <c r="AG2613" s="1"/>
      <c r="AH2613" s="1"/>
      <c r="AI2613" s="1"/>
      <c r="AJ2613" s="1"/>
      <c r="AK2613" s="1">
        <f t="shared" si="873"/>
        <v>0.29897919713472298</v>
      </c>
      <c r="AL2613" s="1"/>
      <c r="AM2613" s="1"/>
      <c r="AN2613" s="1"/>
      <c r="AO2613" s="1"/>
      <c r="AP2613" s="1">
        <f t="shared" si="875"/>
        <v>0</v>
      </c>
      <c r="AQ2613" s="1">
        <f t="shared" si="876"/>
        <v>683.75157052348789</v>
      </c>
      <c r="AR2613" s="1"/>
      <c r="AT2613">
        <f t="shared" si="877"/>
        <v>0</v>
      </c>
      <c r="AV2613">
        <f t="shared" si="878"/>
        <v>0</v>
      </c>
      <c r="AW2613">
        <f t="shared" si="879"/>
        <v>0</v>
      </c>
      <c r="AX2613">
        <f t="shared" si="880"/>
        <v>0</v>
      </c>
    </row>
    <row r="2614" spans="5:50" x14ac:dyDescent="0.35"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>
        <f t="shared" si="874"/>
        <v>252.230509749524</v>
      </c>
      <c r="W2614" s="1"/>
      <c r="X2614" s="1"/>
      <c r="Y2614" s="1"/>
      <c r="Z2614" s="1"/>
      <c r="AA2614" s="1"/>
      <c r="AB2614" s="1"/>
      <c r="AC2614" s="1"/>
      <c r="AD2614" s="1"/>
      <c r="AE2614" s="1"/>
      <c r="AF2614" s="1">
        <f t="shared" si="872"/>
        <v>7.608241679760569E-2</v>
      </c>
      <c r="AG2614" s="1"/>
      <c r="AH2614" s="1"/>
      <c r="AI2614" s="1"/>
      <c r="AJ2614" s="1"/>
      <c r="AK2614" s="1">
        <f t="shared" si="873"/>
        <v>0.29897919713472298</v>
      </c>
      <c r="AL2614" s="1"/>
      <c r="AM2614" s="1"/>
      <c r="AN2614" s="1"/>
      <c r="AO2614" s="1"/>
      <c r="AP2614" s="1">
        <f t="shared" si="875"/>
        <v>0</v>
      </c>
      <c r="AQ2614" s="1">
        <f t="shared" si="876"/>
        <v>683.75157052348789</v>
      </c>
      <c r="AR2614" s="1"/>
      <c r="AT2614">
        <f t="shared" si="877"/>
        <v>0</v>
      </c>
      <c r="AV2614">
        <f t="shared" si="878"/>
        <v>0</v>
      </c>
      <c r="AW2614">
        <f t="shared" si="879"/>
        <v>0</v>
      </c>
      <c r="AX2614">
        <f t="shared" si="880"/>
        <v>0</v>
      </c>
    </row>
    <row r="2615" spans="5:50" x14ac:dyDescent="0.35"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>
        <f t="shared" si="874"/>
        <v>252.230509749524</v>
      </c>
      <c r="W2615" s="1"/>
      <c r="X2615" s="1"/>
      <c r="Y2615" s="1"/>
      <c r="Z2615" s="1"/>
      <c r="AA2615" s="1"/>
      <c r="AB2615" s="1"/>
      <c r="AC2615" s="1"/>
      <c r="AD2615" s="1"/>
      <c r="AE2615" s="1"/>
      <c r="AF2615" s="1">
        <f t="shared" si="872"/>
        <v>7.608241679760569E-2</v>
      </c>
      <c r="AG2615" s="1"/>
      <c r="AH2615" s="1"/>
      <c r="AI2615" s="1"/>
      <c r="AJ2615" s="1"/>
      <c r="AK2615" s="1">
        <f t="shared" si="873"/>
        <v>0.29897919713472298</v>
      </c>
      <c r="AL2615" s="1"/>
      <c r="AM2615" s="1"/>
      <c r="AN2615" s="1"/>
      <c r="AO2615" s="1"/>
      <c r="AP2615" s="1">
        <f t="shared" si="875"/>
        <v>0</v>
      </c>
      <c r="AQ2615" s="1">
        <f t="shared" si="876"/>
        <v>683.75157052348789</v>
      </c>
      <c r="AR2615" s="1"/>
      <c r="AT2615">
        <f t="shared" si="877"/>
        <v>0</v>
      </c>
      <c r="AV2615">
        <f t="shared" si="878"/>
        <v>0</v>
      </c>
      <c r="AW2615">
        <f t="shared" si="879"/>
        <v>0</v>
      </c>
      <c r="AX2615">
        <f t="shared" si="880"/>
        <v>0</v>
      </c>
    </row>
    <row r="2616" spans="5:50" x14ac:dyDescent="0.35"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>
        <f t="shared" si="874"/>
        <v>252.230509749524</v>
      </c>
      <c r="W2616" s="1"/>
      <c r="X2616" s="1"/>
      <c r="Y2616" s="1"/>
      <c r="Z2616" s="1"/>
      <c r="AA2616" s="1"/>
      <c r="AB2616" s="1"/>
      <c r="AC2616" s="1"/>
      <c r="AD2616" s="1"/>
      <c r="AE2616" s="1"/>
      <c r="AF2616" s="1">
        <f t="shared" si="872"/>
        <v>7.608241679760569E-2</v>
      </c>
      <c r="AG2616" s="1"/>
      <c r="AH2616" s="1"/>
      <c r="AI2616" s="1"/>
      <c r="AJ2616" s="1"/>
      <c r="AK2616" s="1">
        <f t="shared" si="873"/>
        <v>0.29897919713472298</v>
      </c>
      <c r="AL2616" s="1"/>
      <c r="AM2616" s="1"/>
      <c r="AN2616" s="1"/>
      <c r="AO2616" s="1"/>
      <c r="AP2616" s="1">
        <f t="shared" si="875"/>
        <v>0</v>
      </c>
      <c r="AQ2616" s="1">
        <f t="shared" si="876"/>
        <v>683.75157052348789</v>
      </c>
      <c r="AR2616" s="1"/>
      <c r="AT2616">
        <f t="shared" si="877"/>
        <v>0</v>
      </c>
      <c r="AV2616">
        <f t="shared" si="878"/>
        <v>0</v>
      </c>
      <c r="AW2616">
        <f t="shared" si="879"/>
        <v>0</v>
      </c>
      <c r="AX2616">
        <f t="shared" si="880"/>
        <v>0</v>
      </c>
    </row>
    <row r="2617" spans="5:50" x14ac:dyDescent="0.35"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>
        <f t="shared" si="874"/>
        <v>252.230509749524</v>
      </c>
      <c r="W2617" s="1"/>
      <c r="X2617" s="1"/>
      <c r="Y2617" s="1"/>
      <c r="Z2617" s="1"/>
      <c r="AA2617" s="1"/>
      <c r="AB2617" s="1"/>
      <c r="AC2617" s="1"/>
      <c r="AD2617" s="1"/>
      <c r="AE2617" s="1"/>
      <c r="AF2617" s="1">
        <f t="shared" si="872"/>
        <v>7.608241679760569E-2</v>
      </c>
      <c r="AG2617" s="1"/>
      <c r="AH2617" s="1"/>
      <c r="AI2617" s="1"/>
      <c r="AJ2617" s="1"/>
      <c r="AK2617" s="1">
        <f t="shared" si="873"/>
        <v>0.29897919713472298</v>
      </c>
      <c r="AL2617" s="1"/>
      <c r="AM2617" s="1"/>
      <c r="AN2617" s="1"/>
      <c r="AO2617" s="1"/>
      <c r="AP2617" s="1">
        <f t="shared" si="875"/>
        <v>0</v>
      </c>
      <c r="AQ2617" s="1">
        <f t="shared" si="876"/>
        <v>683.75157052348789</v>
      </c>
      <c r="AR2617" s="1"/>
      <c r="AT2617">
        <f t="shared" si="877"/>
        <v>0</v>
      </c>
      <c r="AV2617">
        <f t="shared" si="878"/>
        <v>0</v>
      </c>
      <c r="AW2617">
        <f t="shared" si="879"/>
        <v>0</v>
      </c>
      <c r="AX2617">
        <f t="shared" si="880"/>
        <v>0</v>
      </c>
    </row>
    <row r="2618" spans="5:50" x14ac:dyDescent="0.35"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>
        <f t="shared" si="874"/>
        <v>252.230509749524</v>
      </c>
      <c r="W2618" s="1"/>
      <c r="X2618" s="1"/>
      <c r="Y2618" s="1"/>
      <c r="Z2618" s="1"/>
      <c r="AA2618" s="1"/>
      <c r="AB2618" s="1"/>
      <c r="AC2618" s="1"/>
      <c r="AD2618" s="1"/>
      <c r="AE2618" s="1"/>
      <c r="AF2618" s="1">
        <f t="shared" si="872"/>
        <v>7.608241679760569E-2</v>
      </c>
      <c r="AG2618" s="1"/>
      <c r="AH2618" s="1"/>
      <c r="AI2618" s="1"/>
      <c r="AJ2618" s="1"/>
      <c r="AK2618" s="1">
        <f t="shared" si="873"/>
        <v>0.29897919713472298</v>
      </c>
      <c r="AL2618" s="1"/>
      <c r="AM2618" s="1"/>
      <c r="AN2618" s="1"/>
      <c r="AO2618" s="1"/>
      <c r="AP2618" s="1">
        <f t="shared" si="875"/>
        <v>0</v>
      </c>
      <c r="AQ2618" s="1">
        <f t="shared" si="876"/>
        <v>683.75157052348789</v>
      </c>
      <c r="AR2618" s="1"/>
      <c r="AT2618">
        <f t="shared" si="877"/>
        <v>0</v>
      </c>
      <c r="AV2618">
        <f t="shared" si="878"/>
        <v>0</v>
      </c>
      <c r="AW2618">
        <f t="shared" si="879"/>
        <v>0</v>
      </c>
      <c r="AX2618">
        <f t="shared" si="880"/>
        <v>0</v>
      </c>
    </row>
    <row r="2619" spans="5:50" x14ac:dyDescent="0.35"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>
        <f t="shared" si="874"/>
        <v>252.230509749524</v>
      </c>
      <c r="W2619" s="1"/>
      <c r="X2619" s="1"/>
      <c r="Y2619" s="1"/>
      <c r="Z2619" s="1"/>
      <c r="AA2619" s="1"/>
      <c r="AB2619" s="1"/>
      <c r="AC2619" s="1"/>
      <c r="AD2619" s="1"/>
      <c r="AE2619" s="1"/>
      <c r="AF2619" s="1">
        <f t="shared" si="872"/>
        <v>7.608241679760569E-2</v>
      </c>
      <c r="AG2619" s="1"/>
      <c r="AH2619" s="1"/>
      <c r="AI2619" s="1"/>
      <c r="AJ2619" s="1"/>
      <c r="AK2619" s="1">
        <f t="shared" si="873"/>
        <v>0.29897919713472298</v>
      </c>
      <c r="AL2619" s="1"/>
      <c r="AM2619" s="1"/>
      <c r="AN2619" s="1"/>
      <c r="AO2619" s="1"/>
      <c r="AP2619" s="1">
        <f t="shared" si="875"/>
        <v>0</v>
      </c>
      <c r="AQ2619" s="1">
        <f t="shared" si="876"/>
        <v>683.75157052348789</v>
      </c>
      <c r="AR2619" s="1"/>
      <c r="AT2619">
        <f t="shared" si="877"/>
        <v>0</v>
      </c>
      <c r="AV2619">
        <f t="shared" si="878"/>
        <v>0</v>
      </c>
      <c r="AW2619">
        <f t="shared" si="879"/>
        <v>0</v>
      </c>
      <c r="AX2619">
        <f t="shared" si="880"/>
        <v>0</v>
      </c>
    </row>
    <row r="2620" spans="5:50" x14ac:dyDescent="0.35"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>
        <f t="shared" si="874"/>
        <v>252.230509749524</v>
      </c>
      <c r="W2620" s="1"/>
      <c r="X2620" s="1"/>
      <c r="Y2620" s="1"/>
      <c r="Z2620" s="1"/>
      <c r="AA2620" s="1"/>
      <c r="AB2620" s="1"/>
      <c r="AC2620" s="1"/>
      <c r="AD2620" s="1"/>
      <c r="AE2620" s="1"/>
      <c r="AF2620" s="1">
        <f t="shared" si="872"/>
        <v>7.608241679760569E-2</v>
      </c>
      <c r="AG2620" s="1"/>
      <c r="AH2620" s="1"/>
      <c r="AI2620" s="1"/>
      <c r="AJ2620" s="1"/>
      <c r="AK2620" s="1">
        <f t="shared" si="873"/>
        <v>0.29897919713472298</v>
      </c>
      <c r="AL2620" s="1"/>
      <c r="AM2620" s="1"/>
      <c r="AN2620" s="1"/>
      <c r="AO2620" s="1"/>
      <c r="AP2620" s="1">
        <f t="shared" si="875"/>
        <v>0</v>
      </c>
      <c r="AQ2620" s="1">
        <f t="shared" si="876"/>
        <v>683.75157052348789</v>
      </c>
      <c r="AR2620" s="1"/>
      <c r="AT2620">
        <f t="shared" si="877"/>
        <v>0</v>
      </c>
      <c r="AV2620">
        <f t="shared" si="878"/>
        <v>0</v>
      </c>
      <c r="AW2620">
        <f t="shared" si="879"/>
        <v>0</v>
      </c>
      <c r="AX2620">
        <f t="shared" si="880"/>
        <v>0</v>
      </c>
    </row>
    <row r="2621" spans="5:50" x14ac:dyDescent="0.35"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>
        <f t="shared" si="874"/>
        <v>252.230509749524</v>
      </c>
      <c r="W2621" s="1"/>
      <c r="X2621" s="1"/>
      <c r="Y2621" s="1"/>
      <c r="Z2621" s="1"/>
      <c r="AA2621" s="1"/>
      <c r="AB2621" s="1"/>
      <c r="AC2621" s="1"/>
      <c r="AD2621" s="1"/>
      <c r="AE2621" s="1"/>
      <c r="AF2621" s="1">
        <f t="shared" si="872"/>
        <v>7.608241679760569E-2</v>
      </c>
      <c r="AG2621" s="1"/>
      <c r="AH2621" s="1"/>
      <c r="AI2621" s="1"/>
      <c r="AJ2621" s="1"/>
      <c r="AK2621" s="1">
        <f t="shared" si="873"/>
        <v>0.29897919713472298</v>
      </c>
      <c r="AL2621" s="1"/>
      <c r="AM2621" s="1"/>
      <c r="AN2621" s="1"/>
      <c r="AO2621" s="1"/>
      <c r="AP2621" s="1">
        <f t="shared" si="875"/>
        <v>0</v>
      </c>
      <c r="AQ2621" s="1">
        <f t="shared" si="876"/>
        <v>683.75157052348789</v>
      </c>
      <c r="AR2621" s="1"/>
      <c r="AT2621">
        <f t="shared" si="877"/>
        <v>0</v>
      </c>
      <c r="AV2621">
        <f t="shared" si="878"/>
        <v>0</v>
      </c>
      <c r="AW2621">
        <f t="shared" si="879"/>
        <v>0</v>
      </c>
      <c r="AX2621">
        <f t="shared" si="880"/>
        <v>0</v>
      </c>
    </row>
    <row r="2622" spans="5:50" x14ac:dyDescent="0.35"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>
        <f t="shared" si="874"/>
        <v>252.230509749524</v>
      </c>
      <c r="W2622" s="1"/>
      <c r="X2622" s="1"/>
      <c r="Y2622" s="1"/>
      <c r="Z2622" s="1"/>
      <c r="AA2622" s="1"/>
      <c r="AB2622" s="1"/>
      <c r="AC2622" s="1"/>
      <c r="AD2622" s="1"/>
      <c r="AE2622" s="1"/>
      <c r="AF2622" s="1">
        <f t="shared" si="872"/>
        <v>7.608241679760569E-2</v>
      </c>
      <c r="AG2622" s="1"/>
      <c r="AH2622" s="1"/>
      <c r="AI2622" s="1"/>
      <c r="AJ2622" s="1"/>
      <c r="AK2622" s="1">
        <f t="shared" si="873"/>
        <v>0.29897919713472298</v>
      </c>
      <c r="AL2622" s="1"/>
      <c r="AM2622" s="1"/>
      <c r="AN2622" s="1"/>
      <c r="AO2622" s="1"/>
      <c r="AP2622" s="1">
        <f t="shared" si="875"/>
        <v>0</v>
      </c>
      <c r="AQ2622" s="1">
        <f t="shared" si="876"/>
        <v>683.75157052348789</v>
      </c>
      <c r="AR2622" s="1"/>
      <c r="AT2622">
        <f t="shared" si="877"/>
        <v>0</v>
      </c>
      <c r="AV2622">
        <f t="shared" si="878"/>
        <v>0</v>
      </c>
      <c r="AW2622">
        <f t="shared" si="879"/>
        <v>0</v>
      </c>
      <c r="AX2622">
        <f t="shared" si="880"/>
        <v>0</v>
      </c>
    </row>
    <row r="2623" spans="5:50" x14ac:dyDescent="0.35"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>
        <f t="shared" si="874"/>
        <v>252.230509749524</v>
      </c>
      <c r="W2623" s="1"/>
      <c r="X2623" s="1"/>
      <c r="Y2623" s="1"/>
      <c r="Z2623" s="1"/>
      <c r="AA2623" s="1"/>
      <c r="AB2623" s="1"/>
      <c r="AC2623" s="1"/>
      <c r="AD2623" s="1"/>
      <c r="AE2623" s="1"/>
      <c r="AF2623" s="1">
        <f t="shared" si="872"/>
        <v>7.608241679760569E-2</v>
      </c>
      <c r="AG2623" s="1"/>
      <c r="AH2623" s="1"/>
      <c r="AI2623" s="1"/>
      <c r="AJ2623" s="1"/>
      <c r="AK2623" s="1">
        <f t="shared" si="873"/>
        <v>0.29897919713472298</v>
      </c>
      <c r="AL2623" s="1"/>
      <c r="AM2623" s="1"/>
      <c r="AN2623" s="1"/>
      <c r="AO2623" s="1"/>
      <c r="AP2623" s="1">
        <f t="shared" si="875"/>
        <v>0</v>
      </c>
      <c r="AQ2623" s="1">
        <f t="shared" si="876"/>
        <v>683.75157052348789</v>
      </c>
      <c r="AR2623" s="1"/>
      <c r="AT2623">
        <f t="shared" si="877"/>
        <v>0</v>
      </c>
      <c r="AV2623">
        <f t="shared" si="878"/>
        <v>0</v>
      </c>
      <c r="AW2623">
        <f t="shared" si="879"/>
        <v>0</v>
      </c>
      <c r="AX2623">
        <f t="shared" si="880"/>
        <v>0</v>
      </c>
    </row>
    <row r="2624" spans="5:50" x14ac:dyDescent="0.35"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>
        <f t="shared" si="874"/>
        <v>252.230509749524</v>
      </c>
      <c r="W2624" s="1"/>
      <c r="X2624" s="1"/>
      <c r="Y2624" s="1"/>
      <c r="Z2624" s="1"/>
      <c r="AA2624" s="1"/>
      <c r="AB2624" s="1"/>
      <c r="AC2624" s="1"/>
      <c r="AD2624" s="1"/>
      <c r="AE2624" s="1"/>
      <c r="AF2624" s="1">
        <f t="shared" si="872"/>
        <v>7.608241679760569E-2</v>
      </c>
      <c r="AG2624" s="1"/>
      <c r="AH2624" s="1"/>
      <c r="AI2624" s="1"/>
      <c r="AJ2624" s="1"/>
      <c r="AK2624" s="1">
        <f t="shared" si="873"/>
        <v>0.29897919713472298</v>
      </c>
      <c r="AL2624" s="1"/>
      <c r="AM2624" s="1"/>
      <c r="AN2624" s="1"/>
      <c r="AO2624" s="1"/>
      <c r="AP2624" s="1">
        <f t="shared" si="875"/>
        <v>0</v>
      </c>
      <c r="AQ2624" s="1">
        <f t="shared" si="876"/>
        <v>683.75157052348789</v>
      </c>
      <c r="AR2624" s="1"/>
      <c r="AT2624">
        <f t="shared" si="877"/>
        <v>0</v>
      </c>
      <c r="AV2624">
        <f t="shared" si="878"/>
        <v>0</v>
      </c>
      <c r="AW2624">
        <f t="shared" si="879"/>
        <v>0</v>
      </c>
      <c r="AX2624">
        <f t="shared" si="880"/>
        <v>0</v>
      </c>
    </row>
    <row r="2625" spans="5:50" x14ac:dyDescent="0.35"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>
        <f t="shared" si="874"/>
        <v>252.230509749524</v>
      </c>
      <c r="W2625" s="1"/>
      <c r="X2625" s="1"/>
      <c r="Y2625" s="1"/>
      <c r="Z2625" s="1"/>
      <c r="AA2625" s="1"/>
      <c r="AB2625" s="1"/>
      <c r="AC2625" s="1"/>
      <c r="AD2625" s="1"/>
      <c r="AE2625" s="1"/>
      <c r="AF2625" s="1">
        <f t="shared" si="872"/>
        <v>7.608241679760569E-2</v>
      </c>
      <c r="AG2625" s="1"/>
      <c r="AH2625" s="1"/>
      <c r="AI2625" s="1"/>
      <c r="AJ2625" s="1"/>
      <c r="AK2625" s="1">
        <f t="shared" si="873"/>
        <v>0.29897919713472298</v>
      </c>
      <c r="AL2625" s="1"/>
      <c r="AM2625" s="1"/>
      <c r="AN2625" s="1"/>
      <c r="AO2625" s="1"/>
      <c r="AP2625" s="1">
        <f t="shared" si="875"/>
        <v>0</v>
      </c>
      <c r="AQ2625" s="1">
        <f t="shared" si="876"/>
        <v>683.75157052348789</v>
      </c>
      <c r="AR2625" s="1"/>
      <c r="AT2625">
        <f t="shared" si="877"/>
        <v>0</v>
      </c>
      <c r="AV2625">
        <f t="shared" si="878"/>
        <v>0</v>
      </c>
      <c r="AW2625">
        <f t="shared" si="879"/>
        <v>0</v>
      </c>
      <c r="AX2625">
        <f t="shared" si="880"/>
        <v>0</v>
      </c>
    </row>
    <row r="2626" spans="5:50" x14ac:dyDescent="0.35"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>
        <f t="shared" si="874"/>
        <v>252.230509749524</v>
      </c>
      <c r="W2626" s="1"/>
      <c r="X2626" s="1"/>
      <c r="Y2626" s="1"/>
      <c r="Z2626" s="1"/>
      <c r="AA2626" s="1"/>
      <c r="AB2626" s="1"/>
      <c r="AC2626" s="1"/>
      <c r="AD2626" s="1"/>
      <c r="AE2626" s="1"/>
      <c r="AF2626" s="1">
        <f t="shared" si="872"/>
        <v>7.608241679760569E-2</v>
      </c>
      <c r="AG2626" s="1"/>
      <c r="AH2626" s="1"/>
      <c r="AI2626" s="1"/>
      <c r="AJ2626" s="1"/>
      <c r="AK2626" s="1">
        <f t="shared" si="873"/>
        <v>0.29897919713472298</v>
      </c>
      <c r="AL2626" s="1"/>
      <c r="AM2626" s="1"/>
      <c r="AN2626" s="1"/>
      <c r="AO2626" s="1"/>
      <c r="AP2626" s="1">
        <f t="shared" si="875"/>
        <v>0</v>
      </c>
      <c r="AQ2626" s="1">
        <f t="shared" si="876"/>
        <v>683.75157052348789</v>
      </c>
      <c r="AR2626" s="1"/>
      <c r="AT2626">
        <f t="shared" si="877"/>
        <v>0</v>
      </c>
      <c r="AV2626">
        <f t="shared" si="878"/>
        <v>0</v>
      </c>
      <c r="AW2626">
        <f t="shared" si="879"/>
        <v>0</v>
      </c>
      <c r="AX2626">
        <f t="shared" si="880"/>
        <v>0</v>
      </c>
    </row>
    <row r="2627" spans="5:50" x14ac:dyDescent="0.35"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>
        <f t="shared" si="874"/>
        <v>252.230509749524</v>
      </c>
      <c r="W2627" s="1"/>
      <c r="X2627" s="1"/>
      <c r="Y2627" s="1"/>
      <c r="Z2627" s="1"/>
      <c r="AA2627" s="1"/>
      <c r="AB2627" s="1"/>
      <c r="AC2627" s="1"/>
      <c r="AD2627" s="1"/>
      <c r="AE2627" s="1"/>
      <c r="AF2627" s="1">
        <f t="shared" ref="AF2627:AF2689" si="881">0.8*AF2626+0.2*MIN(1.5*B$51,MAX(0.5*B$51,V2627*B$18/(B$18-1)))</f>
        <v>7.608241679760569E-2</v>
      </c>
      <c r="AG2627" s="1"/>
      <c r="AH2627" s="1"/>
      <c r="AI2627" s="1"/>
      <c r="AJ2627" s="1"/>
      <c r="AK2627" s="1">
        <f t="shared" ref="AK2627:AK2689" si="882">$B$8*(1 + $B$54*LN(1 + AR2627/$B$10))</f>
        <v>0.29897919713472298</v>
      </c>
      <c r="AL2627" s="1"/>
      <c r="AM2627" s="1"/>
      <c r="AN2627" s="1"/>
      <c r="AO2627" s="1"/>
      <c r="AP2627" s="1">
        <f t="shared" si="875"/>
        <v>0</v>
      </c>
      <c r="AQ2627" s="1">
        <f t="shared" si="876"/>
        <v>683.75157052348789</v>
      </c>
      <c r="AR2627" s="1"/>
      <c r="AT2627">
        <f t="shared" si="877"/>
        <v>0</v>
      </c>
      <c r="AV2627">
        <f t="shared" si="878"/>
        <v>0</v>
      </c>
      <c r="AW2627">
        <f t="shared" si="879"/>
        <v>0</v>
      </c>
      <c r="AX2627">
        <f t="shared" si="880"/>
        <v>0</v>
      </c>
    </row>
    <row r="2628" spans="5:50" x14ac:dyDescent="0.35"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>
        <f t="shared" si="874"/>
        <v>252.230509749524</v>
      </c>
      <c r="W2628" s="1"/>
      <c r="X2628" s="1"/>
      <c r="Y2628" s="1"/>
      <c r="Z2628" s="1"/>
      <c r="AA2628" s="1"/>
      <c r="AB2628" s="1"/>
      <c r="AC2628" s="1"/>
      <c r="AD2628" s="1"/>
      <c r="AE2628" s="1"/>
      <c r="AF2628" s="1">
        <f t="shared" si="881"/>
        <v>7.608241679760569E-2</v>
      </c>
      <c r="AG2628" s="1"/>
      <c r="AH2628" s="1"/>
      <c r="AI2628" s="1"/>
      <c r="AJ2628" s="1"/>
      <c r="AK2628" s="1">
        <f t="shared" si="882"/>
        <v>0.29897919713472298</v>
      </c>
      <c r="AL2628" s="1"/>
      <c r="AM2628" s="1"/>
      <c r="AN2628" s="1"/>
      <c r="AO2628" s="1"/>
      <c r="AP2628" s="1">
        <f t="shared" si="875"/>
        <v>0</v>
      </c>
      <c r="AQ2628" s="1">
        <f t="shared" si="876"/>
        <v>683.75157052348789</v>
      </c>
      <c r="AR2628" s="1"/>
      <c r="AT2628">
        <f t="shared" si="877"/>
        <v>0</v>
      </c>
      <c r="AV2628">
        <f t="shared" si="878"/>
        <v>0</v>
      </c>
      <c r="AW2628">
        <f t="shared" si="879"/>
        <v>0</v>
      </c>
      <c r="AX2628">
        <f t="shared" si="880"/>
        <v>0</v>
      </c>
    </row>
    <row r="2629" spans="5:50" x14ac:dyDescent="0.35"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>
        <f t="shared" si="874"/>
        <v>252.230509749524</v>
      </c>
      <c r="W2629" s="1"/>
      <c r="X2629" s="1"/>
      <c r="Y2629" s="1"/>
      <c r="Z2629" s="1"/>
      <c r="AA2629" s="1"/>
      <c r="AB2629" s="1"/>
      <c r="AC2629" s="1"/>
      <c r="AD2629" s="1"/>
      <c r="AE2629" s="1"/>
      <c r="AF2629" s="1">
        <f t="shared" si="881"/>
        <v>7.608241679760569E-2</v>
      </c>
      <c r="AG2629" s="1"/>
      <c r="AH2629" s="1"/>
      <c r="AI2629" s="1"/>
      <c r="AJ2629" s="1"/>
      <c r="AK2629" s="1">
        <f t="shared" si="882"/>
        <v>0.29897919713472298</v>
      </c>
      <c r="AL2629" s="1"/>
      <c r="AM2629" s="1"/>
      <c r="AN2629" s="1"/>
      <c r="AO2629" s="1"/>
      <c r="AP2629" s="1">
        <f t="shared" si="875"/>
        <v>0</v>
      </c>
      <c r="AQ2629" s="1">
        <f t="shared" si="876"/>
        <v>683.75157052348789</v>
      </c>
      <c r="AR2629" s="1"/>
      <c r="AT2629">
        <f t="shared" si="877"/>
        <v>0</v>
      </c>
      <c r="AV2629">
        <f t="shared" si="878"/>
        <v>0</v>
      </c>
      <c r="AW2629">
        <f t="shared" si="879"/>
        <v>0</v>
      </c>
      <c r="AX2629">
        <f t="shared" si="880"/>
        <v>0</v>
      </c>
    </row>
    <row r="2630" spans="5:50" x14ac:dyDescent="0.35"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>
        <f t="shared" si="874"/>
        <v>252.230509749524</v>
      </c>
      <c r="W2630" s="1"/>
      <c r="X2630" s="1"/>
      <c r="Y2630" s="1"/>
      <c r="Z2630" s="1"/>
      <c r="AA2630" s="1"/>
      <c r="AB2630" s="1"/>
      <c r="AC2630" s="1"/>
      <c r="AD2630" s="1"/>
      <c r="AE2630" s="1"/>
      <c r="AF2630" s="1">
        <f t="shared" si="881"/>
        <v>7.608241679760569E-2</v>
      </c>
      <c r="AG2630" s="1"/>
      <c r="AH2630" s="1"/>
      <c r="AI2630" s="1"/>
      <c r="AJ2630" s="1"/>
      <c r="AK2630" s="1">
        <f t="shared" si="882"/>
        <v>0.29897919713472298</v>
      </c>
      <c r="AL2630" s="1"/>
      <c r="AM2630" s="1"/>
      <c r="AN2630" s="1"/>
      <c r="AO2630" s="1"/>
      <c r="AP2630" s="1">
        <f t="shared" si="875"/>
        <v>0</v>
      </c>
      <c r="AQ2630" s="1">
        <f t="shared" si="876"/>
        <v>683.75157052348789</v>
      </c>
      <c r="AR2630" s="1"/>
      <c r="AT2630">
        <f t="shared" si="877"/>
        <v>0</v>
      </c>
      <c r="AV2630">
        <f t="shared" si="878"/>
        <v>0</v>
      </c>
      <c r="AW2630">
        <f t="shared" si="879"/>
        <v>0</v>
      </c>
      <c r="AX2630">
        <f t="shared" si="880"/>
        <v>0</v>
      </c>
    </row>
    <row r="2631" spans="5:50" x14ac:dyDescent="0.35"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>
        <f t="shared" si="874"/>
        <v>252.230509749524</v>
      </c>
      <c r="W2631" s="1"/>
      <c r="X2631" s="1"/>
      <c r="Y2631" s="1"/>
      <c r="Z2631" s="1"/>
      <c r="AA2631" s="1"/>
      <c r="AB2631" s="1"/>
      <c r="AC2631" s="1"/>
      <c r="AD2631" s="1"/>
      <c r="AE2631" s="1"/>
      <c r="AF2631" s="1">
        <f t="shared" si="881"/>
        <v>7.608241679760569E-2</v>
      </c>
      <c r="AG2631" s="1"/>
      <c r="AH2631" s="1"/>
      <c r="AI2631" s="1"/>
      <c r="AJ2631" s="1"/>
      <c r="AK2631" s="1">
        <f t="shared" si="882"/>
        <v>0.29897919713472298</v>
      </c>
      <c r="AL2631" s="1"/>
      <c r="AM2631" s="1"/>
      <c r="AN2631" s="1"/>
      <c r="AO2631" s="1"/>
      <c r="AP2631" s="1">
        <f t="shared" si="875"/>
        <v>0</v>
      </c>
      <c r="AQ2631" s="1">
        <f t="shared" si="876"/>
        <v>683.75157052348789</v>
      </c>
      <c r="AR2631" s="1"/>
      <c r="AT2631">
        <f t="shared" si="877"/>
        <v>0</v>
      </c>
      <c r="AV2631">
        <f t="shared" si="878"/>
        <v>0</v>
      </c>
      <c r="AW2631">
        <f t="shared" si="879"/>
        <v>0</v>
      </c>
      <c r="AX2631">
        <f t="shared" si="880"/>
        <v>0</v>
      </c>
    </row>
    <row r="2632" spans="5:50" x14ac:dyDescent="0.35"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>
        <f t="shared" si="874"/>
        <v>252.230509749524</v>
      </c>
      <c r="W2632" s="1"/>
      <c r="X2632" s="1"/>
      <c r="Y2632" s="1"/>
      <c r="Z2632" s="1"/>
      <c r="AA2632" s="1"/>
      <c r="AB2632" s="1"/>
      <c r="AC2632" s="1"/>
      <c r="AD2632" s="1"/>
      <c r="AE2632" s="1"/>
      <c r="AF2632" s="1">
        <f t="shared" si="881"/>
        <v>7.608241679760569E-2</v>
      </c>
      <c r="AG2632" s="1"/>
      <c r="AH2632" s="1"/>
      <c r="AI2632" s="1"/>
      <c r="AJ2632" s="1"/>
      <c r="AK2632" s="1">
        <f t="shared" si="882"/>
        <v>0.29897919713472298</v>
      </c>
      <c r="AL2632" s="1"/>
      <c r="AM2632" s="1"/>
      <c r="AN2632" s="1"/>
      <c r="AO2632" s="1"/>
      <c r="AP2632" s="1">
        <f t="shared" si="875"/>
        <v>0</v>
      </c>
      <c r="AQ2632" s="1">
        <f t="shared" si="876"/>
        <v>683.75157052348789</v>
      </c>
      <c r="AR2632" s="1"/>
      <c r="AT2632">
        <f t="shared" si="877"/>
        <v>0</v>
      </c>
      <c r="AV2632">
        <f t="shared" si="878"/>
        <v>0</v>
      </c>
      <c r="AW2632">
        <f t="shared" si="879"/>
        <v>0</v>
      </c>
      <c r="AX2632">
        <f t="shared" si="880"/>
        <v>0</v>
      </c>
    </row>
    <row r="2633" spans="5:50" x14ac:dyDescent="0.35"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>
        <f t="shared" si="874"/>
        <v>252.230509749524</v>
      </c>
      <c r="W2633" s="1"/>
      <c r="X2633" s="1"/>
      <c r="Y2633" s="1"/>
      <c r="Z2633" s="1"/>
      <c r="AA2633" s="1"/>
      <c r="AB2633" s="1"/>
      <c r="AC2633" s="1"/>
      <c r="AD2633" s="1"/>
      <c r="AE2633" s="1"/>
      <c r="AF2633" s="1">
        <f t="shared" si="881"/>
        <v>7.608241679760569E-2</v>
      </c>
      <c r="AG2633" s="1"/>
      <c r="AH2633" s="1"/>
      <c r="AI2633" s="1"/>
      <c r="AJ2633" s="1"/>
      <c r="AK2633" s="1">
        <f t="shared" si="882"/>
        <v>0.29897919713472298</v>
      </c>
      <c r="AL2633" s="1"/>
      <c r="AM2633" s="1"/>
      <c r="AN2633" s="1"/>
      <c r="AO2633" s="1"/>
      <c r="AP2633" s="1">
        <f t="shared" si="875"/>
        <v>0</v>
      </c>
      <c r="AQ2633" s="1">
        <f t="shared" si="876"/>
        <v>683.75157052348789</v>
      </c>
      <c r="AR2633" s="1"/>
      <c r="AT2633">
        <f t="shared" si="877"/>
        <v>0</v>
      </c>
      <c r="AV2633">
        <f t="shared" si="878"/>
        <v>0</v>
      </c>
      <c r="AW2633">
        <f t="shared" si="879"/>
        <v>0</v>
      </c>
      <c r="AX2633">
        <f t="shared" si="880"/>
        <v>0</v>
      </c>
    </row>
    <row r="2634" spans="5:50" x14ac:dyDescent="0.35"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>
        <f t="shared" si="874"/>
        <v>252.230509749524</v>
      </c>
      <c r="W2634" s="1"/>
      <c r="X2634" s="1"/>
      <c r="Y2634" s="1"/>
      <c r="Z2634" s="1"/>
      <c r="AA2634" s="1"/>
      <c r="AB2634" s="1"/>
      <c r="AC2634" s="1"/>
      <c r="AD2634" s="1"/>
      <c r="AE2634" s="1"/>
      <c r="AF2634" s="1">
        <f t="shared" si="881"/>
        <v>7.608241679760569E-2</v>
      </c>
      <c r="AG2634" s="1"/>
      <c r="AH2634" s="1"/>
      <c r="AI2634" s="1"/>
      <c r="AJ2634" s="1"/>
      <c r="AK2634" s="1">
        <f t="shared" si="882"/>
        <v>0.29897919713472298</v>
      </c>
      <c r="AL2634" s="1"/>
      <c r="AM2634" s="1"/>
      <c r="AN2634" s="1"/>
      <c r="AO2634" s="1"/>
      <c r="AP2634" s="1">
        <f t="shared" si="875"/>
        <v>0</v>
      </c>
      <c r="AQ2634" s="1">
        <f t="shared" si="876"/>
        <v>683.75157052348789</v>
      </c>
      <c r="AR2634" s="1"/>
      <c r="AT2634">
        <f t="shared" si="877"/>
        <v>0</v>
      </c>
      <c r="AV2634">
        <f t="shared" si="878"/>
        <v>0</v>
      </c>
      <c r="AW2634">
        <f t="shared" si="879"/>
        <v>0</v>
      </c>
      <c r="AX2634">
        <f t="shared" si="880"/>
        <v>0</v>
      </c>
    </row>
    <row r="2635" spans="5:50" x14ac:dyDescent="0.35"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>
        <f t="shared" si="874"/>
        <v>252.230509749524</v>
      </c>
      <c r="W2635" s="1"/>
      <c r="X2635" s="1"/>
      <c r="Y2635" s="1"/>
      <c r="Z2635" s="1"/>
      <c r="AA2635" s="1"/>
      <c r="AB2635" s="1"/>
      <c r="AC2635" s="1"/>
      <c r="AD2635" s="1"/>
      <c r="AE2635" s="1"/>
      <c r="AF2635" s="1">
        <f t="shared" si="881"/>
        <v>7.608241679760569E-2</v>
      </c>
      <c r="AG2635" s="1"/>
      <c r="AH2635" s="1"/>
      <c r="AI2635" s="1"/>
      <c r="AJ2635" s="1"/>
      <c r="AK2635" s="1">
        <f t="shared" si="882"/>
        <v>0.29897919713472298</v>
      </c>
      <c r="AL2635" s="1"/>
      <c r="AM2635" s="1"/>
      <c r="AN2635" s="1"/>
      <c r="AO2635" s="1"/>
      <c r="AP2635" s="1">
        <f t="shared" si="875"/>
        <v>0</v>
      </c>
      <c r="AQ2635" s="1">
        <f t="shared" si="876"/>
        <v>683.75157052348789</v>
      </c>
      <c r="AR2635" s="1"/>
      <c r="AT2635">
        <f t="shared" si="877"/>
        <v>0</v>
      </c>
      <c r="AV2635">
        <f t="shared" si="878"/>
        <v>0</v>
      </c>
      <c r="AW2635">
        <f t="shared" si="879"/>
        <v>0</v>
      </c>
      <c r="AX2635">
        <f t="shared" si="880"/>
        <v>0</v>
      </c>
    </row>
    <row r="2636" spans="5:50" x14ac:dyDescent="0.35"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>
        <f t="shared" si="874"/>
        <v>252.230509749524</v>
      </c>
      <c r="W2636" s="1"/>
      <c r="X2636" s="1"/>
      <c r="Y2636" s="1"/>
      <c r="Z2636" s="1"/>
      <c r="AA2636" s="1"/>
      <c r="AB2636" s="1"/>
      <c r="AC2636" s="1"/>
      <c r="AD2636" s="1"/>
      <c r="AE2636" s="1"/>
      <c r="AF2636" s="1">
        <f t="shared" si="881"/>
        <v>7.608241679760569E-2</v>
      </c>
      <c r="AG2636" s="1"/>
      <c r="AH2636" s="1"/>
      <c r="AI2636" s="1"/>
      <c r="AJ2636" s="1"/>
      <c r="AK2636" s="1">
        <f t="shared" si="882"/>
        <v>0.29897919713472298</v>
      </c>
      <c r="AL2636" s="1"/>
      <c r="AM2636" s="1"/>
      <c r="AN2636" s="1"/>
      <c r="AO2636" s="1"/>
      <c r="AP2636" s="1">
        <f t="shared" si="875"/>
        <v>0</v>
      </c>
      <c r="AQ2636" s="1">
        <f t="shared" si="876"/>
        <v>683.75157052348789</v>
      </c>
      <c r="AR2636" s="1"/>
      <c r="AT2636">
        <f t="shared" si="877"/>
        <v>0</v>
      </c>
      <c r="AV2636">
        <f t="shared" si="878"/>
        <v>0</v>
      </c>
      <c r="AW2636">
        <f t="shared" si="879"/>
        <v>0</v>
      </c>
      <c r="AX2636">
        <f t="shared" si="880"/>
        <v>0</v>
      </c>
    </row>
    <row r="2637" spans="5:50" x14ac:dyDescent="0.35"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>
        <f t="shared" si="874"/>
        <v>252.230509749524</v>
      </c>
      <c r="W2637" s="1"/>
      <c r="X2637" s="1"/>
      <c r="Y2637" s="1"/>
      <c r="Z2637" s="1"/>
      <c r="AA2637" s="1"/>
      <c r="AB2637" s="1"/>
      <c r="AC2637" s="1"/>
      <c r="AD2637" s="1"/>
      <c r="AE2637" s="1"/>
      <c r="AF2637" s="1">
        <f t="shared" si="881"/>
        <v>7.608241679760569E-2</v>
      </c>
      <c r="AG2637" s="1"/>
      <c r="AH2637" s="1"/>
      <c r="AI2637" s="1"/>
      <c r="AJ2637" s="1"/>
      <c r="AK2637" s="1">
        <f t="shared" si="882"/>
        <v>0.29897919713472298</v>
      </c>
      <c r="AL2637" s="1"/>
      <c r="AM2637" s="1"/>
      <c r="AN2637" s="1"/>
      <c r="AO2637" s="1"/>
      <c r="AP2637" s="1">
        <f t="shared" si="875"/>
        <v>0</v>
      </c>
      <c r="AQ2637" s="1">
        <f t="shared" si="876"/>
        <v>683.75157052348789</v>
      </c>
      <c r="AR2637" s="1"/>
      <c r="AT2637">
        <f t="shared" si="877"/>
        <v>0</v>
      </c>
      <c r="AV2637">
        <f t="shared" si="878"/>
        <v>0</v>
      </c>
      <c r="AW2637">
        <f t="shared" si="879"/>
        <v>0</v>
      </c>
      <c r="AX2637">
        <f t="shared" si="880"/>
        <v>0</v>
      </c>
    </row>
    <row r="2638" spans="5:50" x14ac:dyDescent="0.35"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>
        <f t="shared" si="874"/>
        <v>252.230509749524</v>
      </c>
      <c r="W2638" s="1"/>
      <c r="X2638" s="1"/>
      <c r="Y2638" s="1"/>
      <c r="Z2638" s="1"/>
      <c r="AA2638" s="1"/>
      <c r="AB2638" s="1"/>
      <c r="AC2638" s="1"/>
      <c r="AD2638" s="1"/>
      <c r="AE2638" s="1"/>
      <c r="AF2638" s="1">
        <f t="shared" si="881"/>
        <v>7.608241679760569E-2</v>
      </c>
      <c r="AG2638" s="1"/>
      <c r="AH2638" s="1"/>
      <c r="AI2638" s="1"/>
      <c r="AJ2638" s="1"/>
      <c r="AK2638" s="1">
        <f t="shared" si="882"/>
        <v>0.29897919713472298</v>
      </c>
      <c r="AL2638" s="1"/>
      <c r="AM2638" s="1"/>
      <c r="AN2638" s="1"/>
      <c r="AO2638" s="1"/>
      <c r="AP2638" s="1">
        <f t="shared" si="875"/>
        <v>0</v>
      </c>
      <c r="AQ2638" s="1">
        <f t="shared" si="876"/>
        <v>683.75157052348789</v>
      </c>
      <c r="AR2638" s="1"/>
      <c r="AT2638">
        <f t="shared" si="877"/>
        <v>0</v>
      </c>
      <c r="AV2638">
        <f t="shared" si="878"/>
        <v>0</v>
      </c>
      <c r="AW2638">
        <f t="shared" si="879"/>
        <v>0</v>
      </c>
      <c r="AX2638">
        <f t="shared" si="880"/>
        <v>0</v>
      </c>
    </row>
    <row r="2639" spans="5:50" x14ac:dyDescent="0.35"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>
        <f t="shared" si="874"/>
        <v>252.230509749524</v>
      </c>
      <c r="W2639" s="1"/>
      <c r="X2639" s="1"/>
      <c r="Y2639" s="1"/>
      <c r="Z2639" s="1"/>
      <c r="AA2639" s="1"/>
      <c r="AB2639" s="1"/>
      <c r="AC2639" s="1"/>
      <c r="AD2639" s="1"/>
      <c r="AE2639" s="1"/>
      <c r="AF2639" s="1">
        <f t="shared" si="881"/>
        <v>7.608241679760569E-2</v>
      </c>
      <c r="AG2639" s="1"/>
      <c r="AH2639" s="1"/>
      <c r="AI2639" s="1"/>
      <c r="AJ2639" s="1"/>
      <c r="AK2639" s="1">
        <f t="shared" si="882"/>
        <v>0.29897919713472298</v>
      </c>
      <c r="AL2639" s="1"/>
      <c r="AM2639" s="1"/>
      <c r="AN2639" s="1"/>
      <c r="AO2639" s="1"/>
      <c r="AP2639" s="1">
        <f t="shared" si="875"/>
        <v>0</v>
      </c>
      <c r="AQ2639" s="1">
        <f t="shared" si="876"/>
        <v>683.75157052348789</v>
      </c>
      <c r="AR2639" s="1"/>
      <c r="AT2639">
        <f t="shared" si="877"/>
        <v>0</v>
      </c>
      <c r="AV2639">
        <f t="shared" si="878"/>
        <v>0</v>
      </c>
      <c r="AW2639">
        <f t="shared" si="879"/>
        <v>0</v>
      </c>
      <c r="AX2639">
        <f t="shared" si="880"/>
        <v>0</v>
      </c>
    </row>
    <row r="2640" spans="5:50" x14ac:dyDescent="0.35"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>
        <f t="shared" si="874"/>
        <v>252.230509749524</v>
      </c>
      <c r="W2640" s="1"/>
      <c r="X2640" s="1"/>
      <c r="Y2640" s="1"/>
      <c r="Z2640" s="1"/>
      <c r="AA2640" s="1"/>
      <c r="AB2640" s="1"/>
      <c r="AC2640" s="1"/>
      <c r="AD2640" s="1"/>
      <c r="AE2640" s="1"/>
      <c r="AF2640" s="1">
        <f t="shared" si="881"/>
        <v>7.608241679760569E-2</v>
      </c>
      <c r="AG2640" s="1"/>
      <c r="AH2640" s="1"/>
      <c r="AI2640" s="1"/>
      <c r="AJ2640" s="1"/>
      <c r="AK2640" s="1">
        <f t="shared" si="882"/>
        <v>0.29897919713472298</v>
      </c>
      <c r="AL2640" s="1"/>
      <c r="AM2640" s="1"/>
      <c r="AN2640" s="1"/>
      <c r="AO2640" s="1"/>
      <c r="AP2640" s="1">
        <f t="shared" si="875"/>
        <v>0</v>
      </c>
      <c r="AQ2640" s="1">
        <f t="shared" si="876"/>
        <v>683.75157052348789</v>
      </c>
      <c r="AR2640" s="1"/>
      <c r="AT2640">
        <f t="shared" si="877"/>
        <v>0</v>
      </c>
      <c r="AV2640">
        <f t="shared" si="878"/>
        <v>0</v>
      </c>
      <c r="AW2640">
        <f t="shared" si="879"/>
        <v>0</v>
      </c>
      <c r="AX2640">
        <f t="shared" si="880"/>
        <v>0</v>
      </c>
    </row>
    <row r="2641" spans="5:50" x14ac:dyDescent="0.35"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>
        <f t="shared" si="874"/>
        <v>252.230509749524</v>
      </c>
      <c r="W2641" s="1"/>
      <c r="X2641" s="1"/>
      <c r="Y2641" s="1"/>
      <c r="Z2641" s="1"/>
      <c r="AA2641" s="1"/>
      <c r="AB2641" s="1"/>
      <c r="AC2641" s="1"/>
      <c r="AD2641" s="1"/>
      <c r="AE2641" s="1"/>
      <c r="AF2641" s="1">
        <f t="shared" si="881"/>
        <v>7.608241679760569E-2</v>
      </c>
      <c r="AG2641" s="1"/>
      <c r="AH2641" s="1"/>
      <c r="AI2641" s="1"/>
      <c r="AJ2641" s="1"/>
      <c r="AK2641" s="1">
        <f t="shared" si="882"/>
        <v>0.29897919713472298</v>
      </c>
      <c r="AL2641" s="1"/>
      <c r="AM2641" s="1"/>
      <c r="AN2641" s="1"/>
      <c r="AO2641" s="1"/>
      <c r="AP2641" s="1">
        <f t="shared" si="875"/>
        <v>0</v>
      </c>
      <c r="AQ2641" s="1">
        <f t="shared" si="876"/>
        <v>683.75157052348789</v>
      </c>
      <c r="AR2641" s="1"/>
      <c r="AT2641">
        <f t="shared" si="877"/>
        <v>0</v>
      </c>
      <c r="AV2641">
        <f t="shared" si="878"/>
        <v>0</v>
      </c>
      <c r="AW2641">
        <f t="shared" si="879"/>
        <v>0</v>
      </c>
      <c r="AX2641">
        <f t="shared" si="880"/>
        <v>0</v>
      </c>
    </row>
    <row r="2642" spans="5:50" x14ac:dyDescent="0.35"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>
        <f t="shared" si="874"/>
        <v>252.230509749524</v>
      </c>
      <c r="W2642" s="1"/>
      <c r="X2642" s="1"/>
      <c r="Y2642" s="1"/>
      <c r="Z2642" s="1"/>
      <c r="AA2642" s="1"/>
      <c r="AB2642" s="1"/>
      <c r="AC2642" s="1"/>
      <c r="AD2642" s="1"/>
      <c r="AE2642" s="1"/>
      <c r="AF2642" s="1">
        <f t="shared" si="881"/>
        <v>7.608241679760569E-2</v>
      </c>
      <c r="AG2642" s="1"/>
      <c r="AH2642" s="1"/>
      <c r="AI2642" s="1"/>
      <c r="AJ2642" s="1"/>
      <c r="AK2642" s="1">
        <f t="shared" si="882"/>
        <v>0.29897919713472298</v>
      </c>
      <c r="AL2642" s="1"/>
      <c r="AM2642" s="1"/>
      <c r="AN2642" s="1"/>
      <c r="AO2642" s="1"/>
      <c r="AP2642" s="1">
        <f t="shared" si="875"/>
        <v>0</v>
      </c>
      <c r="AQ2642" s="1">
        <f t="shared" si="876"/>
        <v>683.75157052348789</v>
      </c>
      <c r="AR2642" s="1"/>
      <c r="AT2642">
        <f t="shared" si="877"/>
        <v>0</v>
      </c>
      <c r="AV2642">
        <f t="shared" si="878"/>
        <v>0</v>
      </c>
      <c r="AW2642">
        <f t="shared" si="879"/>
        <v>0</v>
      </c>
      <c r="AX2642">
        <f t="shared" si="880"/>
        <v>0</v>
      </c>
    </row>
    <row r="2643" spans="5:50" x14ac:dyDescent="0.35"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>
        <f t="shared" si="874"/>
        <v>252.230509749524</v>
      </c>
      <c r="W2643" s="1"/>
      <c r="X2643" s="1"/>
      <c r="Y2643" s="1"/>
      <c r="Z2643" s="1"/>
      <c r="AA2643" s="1"/>
      <c r="AB2643" s="1"/>
      <c r="AC2643" s="1"/>
      <c r="AD2643" s="1"/>
      <c r="AE2643" s="1"/>
      <c r="AF2643" s="1">
        <f t="shared" si="881"/>
        <v>7.608241679760569E-2</v>
      </c>
      <c r="AG2643" s="1"/>
      <c r="AH2643" s="1"/>
      <c r="AI2643" s="1"/>
      <c r="AJ2643" s="1"/>
      <c r="AK2643" s="1">
        <f t="shared" si="882"/>
        <v>0.29897919713472298</v>
      </c>
      <c r="AL2643" s="1"/>
      <c r="AM2643" s="1"/>
      <c r="AN2643" s="1"/>
      <c r="AO2643" s="1"/>
      <c r="AP2643" s="1">
        <f t="shared" si="875"/>
        <v>0</v>
      </c>
      <c r="AQ2643" s="1">
        <f t="shared" si="876"/>
        <v>683.75157052348789</v>
      </c>
      <c r="AR2643" s="1"/>
      <c r="AT2643">
        <f t="shared" si="877"/>
        <v>0</v>
      </c>
      <c r="AV2643">
        <f t="shared" si="878"/>
        <v>0</v>
      </c>
      <c r="AW2643">
        <f t="shared" si="879"/>
        <v>0</v>
      </c>
      <c r="AX2643">
        <f t="shared" si="880"/>
        <v>0</v>
      </c>
    </row>
    <row r="2644" spans="5:50" x14ac:dyDescent="0.35"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>
        <f t="shared" si="874"/>
        <v>252.230509749524</v>
      </c>
      <c r="W2644" s="1"/>
      <c r="X2644" s="1"/>
      <c r="Y2644" s="1"/>
      <c r="Z2644" s="1"/>
      <c r="AA2644" s="1"/>
      <c r="AB2644" s="1"/>
      <c r="AC2644" s="1"/>
      <c r="AD2644" s="1"/>
      <c r="AE2644" s="1"/>
      <c r="AF2644" s="1">
        <f t="shared" si="881"/>
        <v>7.608241679760569E-2</v>
      </c>
      <c r="AG2644" s="1"/>
      <c r="AH2644" s="1"/>
      <c r="AI2644" s="1"/>
      <c r="AJ2644" s="1"/>
      <c r="AK2644" s="1">
        <f t="shared" si="882"/>
        <v>0.29897919713472298</v>
      </c>
      <c r="AL2644" s="1"/>
      <c r="AM2644" s="1"/>
      <c r="AN2644" s="1"/>
      <c r="AO2644" s="1"/>
      <c r="AP2644" s="1">
        <f t="shared" si="875"/>
        <v>0</v>
      </c>
      <c r="AQ2644" s="1">
        <f t="shared" si="876"/>
        <v>683.75157052348789</v>
      </c>
      <c r="AR2644" s="1"/>
      <c r="AT2644">
        <f t="shared" si="877"/>
        <v>0</v>
      </c>
      <c r="AV2644">
        <f t="shared" si="878"/>
        <v>0</v>
      </c>
      <c r="AW2644">
        <f t="shared" si="879"/>
        <v>0</v>
      </c>
      <c r="AX2644">
        <f t="shared" si="880"/>
        <v>0</v>
      </c>
    </row>
    <row r="2645" spans="5:50" x14ac:dyDescent="0.35"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>
        <f t="shared" si="874"/>
        <v>252.230509749524</v>
      </c>
      <c r="W2645" s="1"/>
      <c r="X2645" s="1"/>
      <c r="Y2645" s="1"/>
      <c r="Z2645" s="1"/>
      <c r="AA2645" s="1"/>
      <c r="AB2645" s="1"/>
      <c r="AC2645" s="1"/>
      <c r="AD2645" s="1"/>
      <c r="AE2645" s="1"/>
      <c r="AF2645" s="1">
        <f t="shared" si="881"/>
        <v>7.608241679760569E-2</v>
      </c>
      <c r="AG2645" s="1"/>
      <c r="AH2645" s="1"/>
      <c r="AI2645" s="1"/>
      <c r="AJ2645" s="1"/>
      <c r="AK2645" s="1">
        <f t="shared" si="882"/>
        <v>0.29897919713472298</v>
      </c>
      <c r="AL2645" s="1"/>
      <c r="AM2645" s="1"/>
      <c r="AN2645" s="1"/>
      <c r="AO2645" s="1"/>
      <c r="AP2645" s="1">
        <f t="shared" si="875"/>
        <v>0</v>
      </c>
      <c r="AQ2645" s="1">
        <f t="shared" si="876"/>
        <v>683.75157052348789</v>
      </c>
      <c r="AR2645" s="1"/>
      <c r="AT2645">
        <f t="shared" si="877"/>
        <v>0</v>
      </c>
      <c r="AV2645">
        <f t="shared" si="878"/>
        <v>0</v>
      </c>
      <c r="AW2645">
        <f t="shared" si="879"/>
        <v>0</v>
      </c>
      <c r="AX2645">
        <f t="shared" si="880"/>
        <v>0</v>
      </c>
    </row>
    <row r="2646" spans="5:50" x14ac:dyDescent="0.35"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>
        <f t="shared" si="874"/>
        <v>252.230509749524</v>
      </c>
      <c r="W2646" s="1"/>
      <c r="X2646" s="1"/>
      <c r="Y2646" s="1"/>
      <c r="Z2646" s="1"/>
      <c r="AA2646" s="1"/>
      <c r="AB2646" s="1"/>
      <c r="AC2646" s="1"/>
      <c r="AD2646" s="1"/>
      <c r="AE2646" s="1"/>
      <c r="AF2646" s="1">
        <f t="shared" si="881"/>
        <v>7.608241679760569E-2</v>
      </c>
      <c r="AG2646" s="1"/>
      <c r="AH2646" s="1"/>
      <c r="AI2646" s="1"/>
      <c r="AJ2646" s="1"/>
      <c r="AK2646" s="1">
        <f t="shared" si="882"/>
        <v>0.29897919713472298</v>
      </c>
      <c r="AL2646" s="1"/>
      <c r="AM2646" s="1"/>
      <c r="AN2646" s="1"/>
      <c r="AO2646" s="1"/>
      <c r="AP2646" s="1">
        <f t="shared" si="875"/>
        <v>0</v>
      </c>
      <c r="AQ2646" s="1">
        <f t="shared" si="876"/>
        <v>683.75157052348789</v>
      </c>
      <c r="AR2646" s="1"/>
      <c r="AT2646">
        <f t="shared" si="877"/>
        <v>0</v>
      </c>
      <c r="AV2646">
        <f t="shared" si="878"/>
        <v>0</v>
      </c>
      <c r="AW2646">
        <f t="shared" si="879"/>
        <v>0</v>
      </c>
      <c r="AX2646">
        <f t="shared" si="880"/>
        <v>0</v>
      </c>
    </row>
    <row r="2647" spans="5:50" x14ac:dyDescent="0.35"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>
        <f t="shared" si="874"/>
        <v>252.230509749524</v>
      </c>
      <c r="W2647" s="1"/>
      <c r="X2647" s="1"/>
      <c r="Y2647" s="1"/>
      <c r="Z2647" s="1"/>
      <c r="AA2647" s="1"/>
      <c r="AB2647" s="1"/>
      <c r="AC2647" s="1"/>
      <c r="AD2647" s="1"/>
      <c r="AE2647" s="1"/>
      <c r="AF2647" s="1">
        <f t="shared" si="881"/>
        <v>7.608241679760569E-2</v>
      </c>
      <c r="AG2647" s="1"/>
      <c r="AH2647" s="1"/>
      <c r="AI2647" s="1"/>
      <c r="AJ2647" s="1"/>
      <c r="AK2647" s="1">
        <f t="shared" si="882"/>
        <v>0.29897919713472298</v>
      </c>
      <c r="AL2647" s="1"/>
      <c r="AM2647" s="1"/>
      <c r="AN2647" s="1"/>
      <c r="AO2647" s="1"/>
      <c r="AP2647" s="1">
        <f t="shared" si="875"/>
        <v>0</v>
      </c>
      <c r="AQ2647" s="1">
        <f t="shared" si="876"/>
        <v>683.75157052348789</v>
      </c>
      <c r="AR2647" s="1"/>
      <c r="AT2647">
        <f t="shared" si="877"/>
        <v>0</v>
      </c>
      <c r="AV2647">
        <f t="shared" si="878"/>
        <v>0</v>
      </c>
      <c r="AW2647">
        <f t="shared" si="879"/>
        <v>0</v>
      </c>
      <c r="AX2647">
        <f t="shared" si="880"/>
        <v>0</v>
      </c>
    </row>
    <row r="2648" spans="5:50" x14ac:dyDescent="0.35"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>
        <f t="shared" si="874"/>
        <v>252.230509749524</v>
      </c>
      <c r="W2648" s="1"/>
      <c r="X2648" s="1"/>
      <c r="Y2648" s="1"/>
      <c r="Z2648" s="1"/>
      <c r="AA2648" s="1"/>
      <c r="AB2648" s="1"/>
      <c r="AC2648" s="1"/>
      <c r="AD2648" s="1"/>
      <c r="AE2648" s="1"/>
      <c r="AF2648" s="1">
        <f t="shared" si="881"/>
        <v>7.608241679760569E-2</v>
      </c>
      <c r="AG2648" s="1"/>
      <c r="AH2648" s="1"/>
      <c r="AI2648" s="1"/>
      <c r="AJ2648" s="1"/>
      <c r="AK2648" s="1">
        <f t="shared" si="882"/>
        <v>0.29897919713472298</v>
      </c>
      <c r="AL2648" s="1"/>
      <c r="AM2648" s="1"/>
      <c r="AN2648" s="1"/>
      <c r="AO2648" s="1"/>
      <c r="AP2648" s="1">
        <f t="shared" si="875"/>
        <v>0</v>
      </c>
      <c r="AQ2648" s="1">
        <f t="shared" si="876"/>
        <v>683.75157052348789</v>
      </c>
      <c r="AR2648" s="1"/>
      <c r="AT2648">
        <f t="shared" si="877"/>
        <v>0</v>
      </c>
      <c r="AV2648">
        <f t="shared" si="878"/>
        <v>0</v>
      </c>
      <c r="AW2648">
        <f t="shared" si="879"/>
        <v>0</v>
      </c>
      <c r="AX2648">
        <f t="shared" si="880"/>
        <v>0</v>
      </c>
    </row>
    <row r="2649" spans="5:50" x14ac:dyDescent="0.35"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>
        <f t="shared" si="874"/>
        <v>252.230509749524</v>
      </c>
      <c r="W2649" s="1"/>
      <c r="X2649" s="1"/>
      <c r="Y2649" s="1"/>
      <c r="Z2649" s="1"/>
      <c r="AA2649" s="1"/>
      <c r="AB2649" s="1"/>
      <c r="AC2649" s="1"/>
      <c r="AD2649" s="1"/>
      <c r="AE2649" s="1"/>
      <c r="AF2649" s="1">
        <f t="shared" si="881"/>
        <v>7.608241679760569E-2</v>
      </c>
      <c r="AG2649" s="1"/>
      <c r="AH2649" s="1"/>
      <c r="AI2649" s="1"/>
      <c r="AJ2649" s="1"/>
      <c r="AK2649" s="1">
        <f t="shared" si="882"/>
        <v>0.29897919713472298</v>
      </c>
      <c r="AL2649" s="1"/>
      <c r="AM2649" s="1"/>
      <c r="AN2649" s="1"/>
      <c r="AO2649" s="1"/>
      <c r="AP2649" s="1">
        <f t="shared" si="875"/>
        <v>0</v>
      </c>
      <c r="AQ2649" s="1">
        <f t="shared" si="876"/>
        <v>683.75157052348789</v>
      </c>
      <c r="AR2649" s="1"/>
      <c r="AT2649">
        <f t="shared" si="877"/>
        <v>0</v>
      </c>
      <c r="AV2649">
        <f t="shared" si="878"/>
        <v>0</v>
      </c>
      <c r="AW2649">
        <f t="shared" si="879"/>
        <v>0</v>
      </c>
      <c r="AX2649">
        <f t="shared" si="880"/>
        <v>0</v>
      </c>
    </row>
    <row r="2650" spans="5:50" x14ac:dyDescent="0.35"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>
        <f t="shared" si="874"/>
        <v>252.230509749524</v>
      </c>
      <c r="W2650" s="1"/>
      <c r="X2650" s="1"/>
      <c r="Y2650" s="1"/>
      <c r="Z2650" s="1"/>
      <c r="AA2650" s="1"/>
      <c r="AB2650" s="1"/>
      <c r="AC2650" s="1"/>
      <c r="AD2650" s="1"/>
      <c r="AE2650" s="1"/>
      <c r="AF2650" s="1">
        <f t="shared" si="881"/>
        <v>7.608241679760569E-2</v>
      </c>
      <c r="AG2650" s="1"/>
      <c r="AH2650" s="1"/>
      <c r="AI2650" s="1"/>
      <c r="AJ2650" s="1"/>
      <c r="AK2650" s="1">
        <f t="shared" si="882"/>
        <v>0.29897919713472298</v>
      </c>
      <c r="AL2650" s="1"/>
      <c r="AM2650" s="1"/>
      <c r="AN2650" s="1"/>
      <c r="AO2650" s="1"/>
      <c r="AP2650" s="1">
        <f t="shared" si="875"/>
        <v>0</v>
      </c>
      <c r="AQ2650" s="1">
        <f t="shared" si="876"/>
        <v>683.75157052348789</v>
      </c>
      <c r="AR2650" s="1"/>
      <c r="AT2650">
        <f t="shared" si="877"/>
        <v>0</v>
      </c>
      <c r="AV2650">
        <f t="shared" si="878"/>
        <v>0</v>
      </c>
      <c r="AW2650">
        <f t="shared" si="879"/>
        <v>0</v>
      </c>
      <c r="AX2650">
        <f t="shared" si="880"/>
        <v>0</v>
      </c>
    </row>
    <row r="2651" spans="5:50" x14ac:dyDescent="0.35"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>
        <f t="shared" si="874"/>
        <v>252.230509749524</v>
      </c>
      <c r="W2651" s="1"/>
      <c r="X2651" s="1"/>
      <c r="Y2651" s="1"/>
      <c r="Z2651" s="1"/>
      <c r="AA2651" s="1"/>
      <c r="AB2651" s="1"/>
      <c r="AC2651" s="1"/>
      <c r="AD2651" s="1"/>
      <c r="AE2651" s="1"/>
      <c r="AF2651" s="1">
        <f t="shared" si="881"/>
        <v>7.608241679760569E-2</v>
      </c>
      <c r="AG2651" s="1"/>
      <c r="AH2651" s="1"/>
      <c r="AI2651" s="1"/>
      <c r="AJ2651" s="1"/>
      <c r="AK2651" s="1">
        <f t="shared" si="882"/>
        <v>0.29897919713472298</v>
      </c>
      <c r="AL2651" s="1"/>
      <c r="AM2651" s="1"/>
      <c r="AN2651" s="1"/>
      <c r="AO2651" s="1"/>
      <c r="AP2651" s="1">
        <f t="shared" si="875"/>
        <v>0</v>
      </c>
      <c r="AQ2651" s="1">
        <f t="shared" si="876"/>
        <v>683.75157052348789</v>
      </c>
      <c r="AR2651" s="1"/>
      <c r="AT2651">
        <f t="shared" si="877"/>
        <v>0</v>
      </c>
      <c r="AV2651">
        <f t="shared" si="878"/>
        <v>0</v>
      </c>
      <c r="AW2651">
        <f t="shared" si="879"/>
        <v>0</v>
      </c>
      <c r="AX2651">
        <f t="shared" si="880"/>
        <v>0</v>
      </c>
    </row>
    <row r="2652" spans="5:50" x14ac:dyDescent="0.35"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>
        <f t="shared" si="874"/>
        <v>252.230509749524</v>
      </c>
      <c r="W2652" s="1"/>
      <c r="X2652" s="1"/>
      <c r="Y2652" s="1"/>
      <c r="Z2652" s="1"/>
      <c r="AA2652" s="1"/>
      <c r="AB2652" s="1"/>
      <c r="AC2652" s="1"/>
      <c r="AD2652" s="1"/>
      <c r="AE2652" s="1"/>
      <c r="AF2652" s="1">
        <f t="shared" si="881"/>
        <v>7.608241679760569E-2</v>
      </c>
      <c r="AG2652" s="1"/>
      <c r="AH2652" s="1"/>
      <c r="AI2652" s="1"/>
      <c r="AJ2652" s="1"/>
      <c r="AK2652" s="1">
        <f t="shared" si="882"/>
        <v>0.29897919713472298</v>
      </c>
      <c r="AL2652" s="1"/>
      <c r="AM2652" s="1"/>
      <c r="AN2652" s="1"/>
      <c r="AO2652" s="1"/>
      <c r="AP2652" s="1">
        <f t="shared" si="875"/>
        <v>0</v>
      </c>
      <c r="AQ2652" s="1">
        <f t="shared" si="876"/>
        <v>683.75157052348789</v>
      </c>
      <c r="AR2652" s="1"/>
      <c r="AT2652">
        <f t="shared" si="877"/>
        <v>0</v>
      </c>
      <c r="AV2652">
        <f t="shared" si="878"/>
        <v>0</v>
      </c>
      <c r="AW2652">
        <f t="shared" si="879"/>
        <v>0</v>
      </c>
      <c r="AX2652">
        <f t="shared" si="880"/>
        <v>0</v>
      </c>
    </row>
    <row r="2653" spans="5:50" x14ac:dyDescent="0.35"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>
        <f t="shared" si="874"/>
        <v>252.230509749524</v>
      </c>
      <c r="W2653" s="1"/>
      <c r="X2653" s="1"/>
      <c r="Y2653" s="1"/>
      <c r="Z2653" s="1"/>
      <c r="AA2653" s="1"/>
      <c r="AB2653" s="1"/>
      <c r="AC2653" s="1"/>
      <c r="AD2653" s="1"/>
      <c r="AE2653" s="1"/>
      <c r="AF2653" s="1">
        <f t="shared" si="881"/>
        <v>7.608241679760569E-2</v>
      </c>
      <c r="AG2653" s="1"/>
      <c r="AH2653" s="1"/>
      <c r="AI2653" s="1"/>
      <c r="AJ2653" s="1"/>
      <c r="AK2653" s="1">
        <f t="shared" si="882"/>
        <v>0.29897919713472298</v>
      </c>
      <c r="AL2653" s="1"/>
      <c r="AM2653" s="1"/>
      <c r="AN2653" s="1"/>
      <c r="AO2653" s="1"/>
      <c r="AP2653" s="1">
        <f t="shared" si="875"/>
        <v>0</v>
      </c>
      <c r="AQ2653" s="1">
        <f t="shared" si="876"/>
        <v>683.75157052348789</v>
      </c>
      <c r="AR2653" s="1"/>
      <c r="AT2653">
        <f t="shared" si="877"/>
        <v>0</v>
      </c>
      <c r="AV2653">
        <f t="shared" si="878"/>
        <v>0</v>
      </c>
      <c r="AW2653">
        <f t="shared" si="879"/>
        <v>0</v>
      </c>
      <c r="AX2653">
        <f t="shared" si="880"/>
        <v>0</v>
      </c>
    </row>
    <row r="2654" spans="5:50" x14ac:dyDescent="0.35"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>
        <f t="shared" si="874"/>
        <v>252.230509749524</v>
      </c>
      <c r="W2654" s="1"/>
      <c r="X2654" s="1"/>
      <c r="Y2654" s="1"/>
      <c r="Z2654" s="1"/>
      <c r="AA2654" s="1"/>
      <c r="AB2654" s="1"/>
      <c r="AC2654" s="1"/>
      <c r="AD2654" s="1"/>
      <c r="AE2654" s="1"/>
      <c r="AF2654" s="1">
        <f t="shared" si="881"/>
        <v>7.608241679760569E-2</v>
      </c>
      <c r="AG2654" s="1"/>
      <c r="AH2654" s="1"/>
      <c r="AI2654" s="1"/>
      <c r="AJ2654" s="1"/>
      <c r="AK2654" s="1">
        <f t="shared" si="882"/>
        <v>0.29897919713472298</v>
      </c>
      <c r="AL2654" s="1"/>
      <c r="AM2654" s="1"/>
      <c r="AN2654" s="1"/>
      <c r="AO2654" s="1"/>
      <c r="AP2654" s="1">
        <f t="shared" si="875"/>
        <v>0</v>
      </c>
      <c r="AQ2654" s="1">
        <f t="shared" si="876"/>
        <v>683.75157052348789</v>
      </c>
      <c r="AR2654" s="1"/>
      <c r="AT2654">
        <f t="shared" si="877"/>
        <v>0</v>
      </c>
      <c r="AV2654">
        <f t="shared" si="878"/>
        <v>0</v>
      </c>
      <c r="AW2654">
        <f t="shared" si="879"/>
        <v>0</v>
      </c>
      <c r="AX2654">
        <f t="shared" si="880"/>
        <v>0</v>
      </c>
    </row>
    <row r="2655" spans="5:50" x14ac:dyDescent="0.35"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>
        <f t="shared" si="874"/>
        <v>252.230509749524</v>
      </c>
      <c r="W2655" s="1"/>
      <c r="X2655" s="1"/>
      <c r="Y2655" s="1"/>
      <c r="Z2655" s="1"/>
      <c r="AA2655" s="1"/>
      <c r="AB2655" s="1"/>
      <c r="AC2655" s="1"/>
      <c r="AD2655" s="1"/>
      <c r="AE2655" s="1"/>
      <c r="AF2655" s="1">
        <f t="shared" si="881"/>
        <v>7.608241679760569E-2</v>
      </c>
      <c r="AG2655" s="1"/>
      <c r="AH2655" s="1"/>
      <c r="AI2655" s="1"/>
      <c r="AJ2655" s="1"/>
      <c r="AK2655" s="1">
        <f t="shared" si="882"/>
        <v>0.29897919713472298</v>
      </c>
      <c r="AL2655" s="1"/>
      <c r="AM2655" s="1"/>
      <c r="AN2655" s="1"/>
      <c r="AO2655" s="1"/>
      <c r="AP2655" s="1">
        <f t="shared" si="875"/>
        <v>0</v>
      </c>
      <c r="AQ2655" s="1">
        <f t="shared" si="876"/>
        <v>683.75157052348789</v>
      </c>
      <c r="AR2655" s="1"/>
      <c r="AT2655">
        <f t="shared" si="877"/>
        <v>0</v>
      </c>
      <c r="AV2655">
        <f t="shared" si="878"/>
        <v>0</v>
      </c>
      <c r="AW2655">
        <f t="shared" si="879"/>
        <v>0</v>
      </c>
      <c r="AX2655">
        <f t="shared" si="880"/>
        <v>0</v>
      </c>
    </row>
    <row r="2656" spans="5:50" x14ac:dyDescent="0.35"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>
        <f t="shared" si="874"/>
        <v>252.230509749524</v>
      </c>
      <c r="W2656" s="1"/>
      <c r="X2656" s="1"/>
      <c r="Y2656" s="1"/>
      <c r="Z2656" s="1"/>
      <c r="AA2656" s="1"/>
      <c r="AB2656" s="1"/>
      <c r="AC2656" s="1"/>
      <c r="AD2656" s="1"/>
      <c r="AE2656" s="1"/>
      <c r="AF2656" s="1">
        <f t="shared" si="881"/>
        <v>7.608241679760569E-2</v>
      </c>
      <c r="AG2656" s="1"/>
      <c r="AH2656" s="1"/>
      <c r="AI2656" s="1"/>
      <c r="AJ2656" s="1"/>
      <c r="AK2656" s="1">
        <f t="shared" si="882"/>
        <v>0.29897919713472298</v>
      </c>
      <c r="AL2656" s="1"/>
      <c r="AM2656" s="1"/>
      <c r="AN2656" s="1"/>
      <c r="AO2656" s="1"/>
      <c r="AP2656" s="1">
        <f t="shared" si="875"/>
        <v>0</v>
      </c>
      <c r="AQ2656" s="1">
        <f t="shared" si="876"/>
        <v>683.75157052348789</v>
      </c>
      <c r="AR2656" s="1"/>
      <c r="AT2656">
        <f t="shared" si="877"/>
        <v>0</v>
      </c>
      <c r="AV2656">
        <f t="shared" si="878"/>
        <v>0</v>
      </c>
      <c r="AW2656">
        <f t="shared" si="879"/>
        <v>0</v>
      </c>
      <c r="AX2656">
        <f t="shared" si="880"/>
        <v>0</v>
      </c>
    </row>
    <row r="2657" spans="5:50" x14ac:dyDescent="0.35"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>
        <f t="shared" si="874"/>
        <v>252.230509749524</v>
      </c>
      <c r="W2657" s="1"/>
      <c r="X2657" s="1"/>
      <c r="Y2657" s="1"/>
      <c r="Z2657" s="1"/>
      <c r="AA2657" s="1"/>
      <c r="AB2657" s="1"/>
      <c r="AC2657" s="1"/>
      <c r="AD2657" s="1"/>
      <c r="AE2657" s="1"/>
      <c r="AF2657" s="1">
        <f t="shared" si="881"/>
        <v>7.608241679760569E-2</v>
      </c>
      <c r="AG2657" s="1"/>
      <c r="AH2657" s="1"/>
      <c r="AI2657" s="1"/>
      <c r="AJ2657" s="1"/>
      <c r="AK2657" s="1">
        <f t="shared" si="882"/>
        <v>0.29897919713472298</v>
      </c>
      <c r="AL2657" s="1"/>
      <c r="AM2657" s="1"/>
      <c r="AN2657" s="1"/>
      <c r="AO2657" s="1"/>
      <c r="AP2657" s="1">
        <f t="shared" si="875"/>
        <v>0</v>
      </c>
      <c r="AQ2657" s="1">
        <f t="shared" si="876"/>
        <v>683.75157052348789</v>
      </c>
      <c r="AR2657" s="1"/>
      <c r="AT2657">
        <f t="shared" si="877"/>
        <v>0</v>
      </c>
      <c r="AV2657">
        <f t="shared" si="878"/>
        <v>0</v>
      </c>
      <c r="AW2657">
        <f t="shared" si="879"/>
        <v>0</v>
      </c>
      <c r="AX2657">
        <f t="shared" si="880"/>
        <v>0</v>
      </c>
    </row>
    <row r="2658" spans="5:50" x14ac:dyDescent="0.35"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>
        <f t="shared" si="874"/>
        <v>252.230509749524</v>
      </c>
      <c r="W2658" s="1"/>
      <c r="X2658" s="1"/>
      <c r="Y2658" s="1"/>
      <c r="Z2658" s="1"/>
      <c r="AA2658" s="1"/>
      <c r="AB2658" s="1"/>
      <c r="AC2658" s="1"/>
      <c r="AD2658" s="1"/>
      <c r="AE2658" s="1"/>
      <c r="AF2658" s="1">
        <f t="shared" si="881"/>
        <v>7.608241679760569E-2</v>
      </c>
      <c r="AG2658" s="1"/>
      <c r="AH2658" s="1"/>
      <c r="AI2658" s="1"/>
      <c r="AJ2658" s="1"/>
      <c r="AK2658" s="1">
        <f t="shared" si="882"/>
        <v>0.29897919713472298</v>
      </c>
      <c r="AL2658" s="1"/>
      <c r="AM2658" s="1"/>
      <c r="AN2658" s="1"/>
      <c r="AO2658" s="1"/>
      <c r="AP2658" s="1">
        <f t="shared" si="875"/>
        <v>0</v>
      </c>
      <c r="AQ2658" s="1">
        <f t="shared" si="876"/>
        <v>683.75157052348789</v>
      </c>
      <c r="AR2658" s="1"/>
      <c r="AT2658">
        <f t="shared" si="877"/>
        <v>0</v>
      </c>
      <c r="AV2658">
        <f t="shared" si="878"/>
        <v>0</v>
      </c>
      <c r="AW2658">
        <f t="shared" si="879"/>
        <v>0</v>
      </c>
      <c r="AX2658">
        <f t="shared" si="880"/>
        <v>0</v>
      </c>
    </row>
    <row r="2659" spans="5:50" x14ac:dyDescent="0.35"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>
        <f t="shared" si="874"/>
        <v>252.230509749524</v>
      </c>
      <c r="W2659" s="1"/>
      <c r="X2659" s="1"/>
      <c r="Y2659" s="1"/>
      <c r="Z2659" s="1"/>
      <c r="AA2659" s="1"/>
      <c r="AB2659" s="1"/>
      <c r="AC2659" s="1"/>
      <c r="AD2659" s="1"/>
      <c r="AE2659" s="1"/>
      <c r="AF2659" s="1">
        <f t="shared" si="881"/>
        <v>7.608241679760569E-2</v>
      </c>
      <c r="AG2659" s="1"/>
      <c r="AH2659" s="1"/>
      <c r="AI2659" s="1"/>
      <c r="AJ2659" s="1"/>
      <c r="AK2659" s="1">
        <f t="shared" si="882"/>
        <v>0.29897919713472298</v>
      </c>
      <c r="AL2659" s="1"/>
      <c r="AM2659" s="1"/>
      <c r="AN2659" s="1"/>
      <c r="AO2659" s="1"/>
      <c r="AP2659" s="1">
        <f t="shared" si="875"/>
        <v>0</v>
      </c>
      <c r="AQ2659" s="1">
        <f t="shared" si="876"/>
        <v>683.75157052348789</v>
      </c>
      <c r="AR2659" s="1"/>
      <c r="AT2659">
        <f t="shared" si="877"/>
        <v>0</v>
      </c>
      <c r="AV2659">
        <f t="shared" si="878"/>
        <v>0</v>
      </c>
      <c r="AW2659">
        <f t="shared" si="879"/>
        <v>0</v>
      </c>
      <c r="AX2659">
        <f t="shared" si="880"/>
        <v>0</v>
      </c>
    </row>
    <row r="2660" spans="5:50" x14ac:dyDescent="0.35"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>
        <f t="shared" ref="V2660:V2689" si="883">MAX(0.3*$B$7, $B$7*(1 - $B$30*LN(1 + X2660))) + AJ2660</f>
        <v>252.230509749524</v>
      </c>
      <c r="W2660" s="1"/>
      <c r="X2660" s="1"/>
      <c r="Y2660" s="1"/>
      <c r="Z2660" s="1"/>
      <c r="AA2660" s="1"/>
      <c r="AB2660" s="1"/>
      <c r="AC2660" s="1"/>
      <c r="AD2660" s="1"/>
      <c r="AE2660" s="1"/>
      <c r="AF2660" s="1">
        <f t="shared" si="881"/>
        <v>7.608241679760569E-2</v>
      </c>
      <c r="AG2660" s="1"/>
      <c r="AH2660" s="1"/>
      <c r="AI2660" s="1"/>
      <c r="AJ2660" s="1"/>
      <c r="AK2660" s="1">
        <f t="shared" si="882"/>
        <v>0.29897919713472298</v>
      </c>
      <c r="AL2660" s="1"/>
      <c r="AM2660" s="1"/>
      <c r="AN2660" s="1"/>
      <c r="AO2660" s="1"/>
      <c r="AP2660" s="1">
        <f t="shared" ref="AP2660:AP2689" si="884">W2660*B$49*N2660</f>
        <v>0</v>
      </c>
      <c r="AQ2660" s="1">
        <f t="shared" ref="AQ2660:AQ2689" si="885">B$9*(AF2659/B$51)*(1 - B$31*MIN(1,U2660))</f>
        <v>683.75157052348789</v>
      </c>
      <c r="AR2660" s="1"/>
      <c r="AT2660">
        <f t="shared" ref="AT2660:AT2689" si="886">AP2660*B$50</f>
        <v>0</v>
      </c>
      <c r="AV2660">
        <f t="shared" ref="AV2660:AV2689" si="887">AT2660*Y2660</f>
        <v>0</v>
      </c>
      <c r="AW2660">
        <f t="shared" ref="AW2660:AW2689" si="888">AR2660*B$52+AV2660*B$53</f>
        <v>0</v>
      </c>
      <c r="AX2660">
        <f t="shared" ref="AX2660:AX2689" si="889">AX2659+AW2659*B$3</f>
        <v>0</v>
      </c>
    </row>
    <row r="2661" spans="5:50" x14ac:dyDescent="0.35"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>
        <f t="shared" si="883"/>
        <v>252.230509749524</v>
      </c>
      <c r="W2661" s="1"/>
      <c r="X2661" s="1"/>
      <c r="Y2661" s="1"/>
      <c r="Z2661" s="1"/>
      <c r="AA2661" s="1"/>
      <c r="AB2661" s="1"/>
      <c r="AC2661" s="1"/>
      <c r="AD2661" s="1"/>
      <c r="AE2661" s="1"/>
      <c r="AF2661" s="1">
        <f t="shared" si="881"/>
        <v>7.608241679760569E-2</v>
      </c>
      <c r="AG2661" s="1"/>
      <c r="AH2661" s="1"/>
      <c r="AI2661" s="1"/>
      <c r="AJ2661" s="1"/>
      <c r="AK2661" s="1">
        <f t="shared" si="882"/>
        <v>0.29897919713472298</v>
      </c>
      <c r="AL2661" s="1"/>
      <c r="AM2661" s="1"/>
      <c r="AN2661" s="1"/>
      <c r="AO2661" s="1"/>
      <c r="AP2661" s="1">
        <f t="shared" si="884"/>
        <v>0</v>
      </c>
      <c r="AQ2661" s="1">
        <f t="shared" si="885"/>
        <v>683.75157052348789</v>
      </c>
      <c r="AR2661" s="1"/>
      <c r="AT2661">
        <f t="shared" si="886"/>
        <v>0</v>
      </c>
      <c r="AV2661">
        <f t="shared" si="887"/>
        <v>0</v>
      </c>
      <c r="AW2661">
        <f t="shared" si="888"/>
        <v>0</v>
      </c>
      <c r="AX2661">
        <f t="shared" si="889"/>
        <v>0</v>
      </c>
    </row>
    <row r="2662" spans="5:50" x14ac:dyDescent="0.35"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>
        <f t="shared" si="883"/>
        <v>252.230509749524</v>
      </c>
      <c r="W2662" s="1"/>
      <c r="X2662" s="1"/>
      <c r="Y2662" s="1"/>
      <c r="Z2662" s="1"/>
      <c r="AA2662" s="1"/>
      <c r="AB2662" s="1"/>
      <c r="AC2662" s="1"/>
      <c r="AD2662" s="1"/>
      <c r="AE2662" s="1"/>
      <c r="AF2662" s="1">
        <f t="shared" si="881"/>
        <v>7.608241679760569E-2</v>
      </c>
      <c r="AG2662" s="1"/>
      <c r="AH2662" s="1"/>
      <c r="AI2662" s="1"/>
      <c r="AJ2662" s="1"/>
      <c r="AK2662" s="1">
        <f t="shared" si="882"/>
        <v>0.29897919713472298</v>
      </c>
      <c r="AL2662" s="1"/>
      <c r="AM2662" s="1"/>
      <c r="AN2662" s="1"/>
      <c r="AO2662" s="1"/>
      <c r="AP2662" s="1">
        <f t="shared" si="884"/>
        <v>0</v>
      </c>
      <c r="AQ2662" s="1">
        <f t="shared" si="885"/>
        <v>683.75157052348789</v>
      </c>
      <c r="AR2662" s="1"/>
      <c r="AT2662">
        <f t="shared" si="886"/>
        <v>0</v>
      </c>
      <c r="AV2662">
        <f t="shared" si="887"/>
        <v>0</v>
      </c>
      <c r="AW2662">
        <f t="shared" si="888"/>
        <v>0</v>
      </c>
      <c r="AX2662">
        <f t="shared" si="889"/>
        <v>0</v>
      </c>
    </row>
    <row r="2663" spans="5:50" x14ac:dyDescent="0.35"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>
        <f t="shared" si="883"/>
        <v>252.230509749524</v>
      </c>
      <c r="W2663" s="1"/>
      <c r="X2663" s="1"/>
      <c r="Y2663" s="1"/>
      <c r="Z2663" s="1"/>
      <c r="AA2663" s="1"/>
      <c r="AB2663" s="1"/>
      <c r="AC2663" s="1"/>
      <c r="AD2663" s="1"/>
      <c r="AE2663" s="1"/>
      <c r="AF2663" s="1">
        <f t="shared" si="881"/>
        <v>7.608241679760569E-2</v>
      </c>
      <c r="AG2663" s="1"/>
      <c r="AH2663" s="1"/>
      <c r="AI2663" s="1"/>
      <c r="AJ2663" s="1"/>
      <c r="AK2663" s="1">
        <f t="shared" si="882"/>
        <v>0.29897919713472298</v>
      </c>
      <c r="AL2663" s="1"/>
      <c r="AM2663" s="1"/>
      <c r="AN2663" s="1"/>
      <c r="AO2663" s="1"/>
      <c r="AP2663" s="1">
        <f t="shared" si="884"/>
        <v>0</v>
      </c>
      <c r="AQ2663" s="1">
        <f t="shared" si="885"/>
        <v>683.75157052348789</v>
      </c>
      <c r="AR2663" s="1"/>
      <c r="AT2663">
        <f t="shared" si="886"/>
        <v>0</v>
      </c>
      <c r="AV2663">
        <f t="shared" si="887"/>
        <v>0</v>
      </c>
      <c r="AW2663">
        <f t="shared" si="888"/>
        <v>0</v>
      </c>
      <c r="AX2663">
        <f t="shared" si="889"/>
        <v>0</v>
      </c>
    </row>
    <row r="2664" spans="5:50" x14ac:dyDescent="0.35"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>
        <f t="shared" si="883"/>
        <v>252.230509749524</v>
      </c>
      <c r="W2664" s="1"/>
      <c r="X2664" s="1"/>
      <c r="Y2664" s="1"/>
      <c r="Z2664" s="1"/>
      <c r="AA2664" s="1"/>
      <c r="AB2664" s="1"/>
      <c r="AC2664" s="1"/>
      <c r="AD2664" s="1"/>
      <c r="AE2664" s="1"/>
      <c r="AF2664" s="1">
        <f t="shared" si="881"/>
        <v>7.608241679760569E-2</v>
      </c>
      <c r="AG2664" s="1"/>
      <c r="AH2664" s="1"/>
      <c r="AI2664" s="1"/>
      <c r="AJ2664" s="1"/>
      <c r="AK2664" s="1">
        <f t="shared" si="882"/>
        <v>0.29897919713472298</v>
      </c>
      <c r="AL2664" s="1"/>
      <c r="AM2664" s="1"/>
      <c r="AN2664" s="1"/>
      <c r="AO2664" s="1"/>
      <c r="AP2664" s="1">
        <f t="shared" si="884"/>
        <v>0</v>
      </c>
      <c r="AQ2664" s="1">
        <f t="shared" si="885"/>
        <v>683.75157052348789</v>
      </c>
      <c r="AR2664" s="1"/>
      <c r="AT2664">
        <f t="shared" si="886"/>
        <v>0</v>
      </c>
      <c r="AV2664">
        <f t="shared" si="887"/>
        <v>0</v>
      </c>
      <c r="AW2664">
        <f t="shared" si="888"/>
        <v>0</v>
      </c>
      <c r="AX2664">
        <f t="shared" si="889"/>
        <v>0</v>
      </c>
    </row>
    <row r="2665" spans="5:50" x14ac:dyDescent="0.35"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>
        <f t="shared" si="883"/>
        <v>252.230509749524</v>
      </c>
      <c r="W2665" s="1"/>
      <c r="X2665" s="1"/>
      <c r="Y2665" s="1"/>
      <c r="Z2665" s="1"/>
      <c r="AA2665" s="1"/>
      <c r="AB2665" s="1"/>
      <c r="AC2665" s="1"/>
      <c r="AD2665" s="1"/>
      <c r="AE2665" s="1"/>
      <c r="AF2665" s="1">
        <f t="shared" si="881"/>
        <v>7.608241679760569E-2</v>
      </c>
      <c r="AG2665" s="1"/>
      <c r="AH2665" s="1"/>
      <c r="AI2665" s="1"/>
      <c r="AJ2665" s="1"/>
      <c r="AK2665" s="1">
        <f t="shared" si="882"/>
        <v>0.29897919713472298</v>
      </c>
      <c r="AL2665" s="1"/>
      <c r="AM2665" s="1"/>
      <c r="AN2665" s="1"/>
      <c r="AO2665" s="1"/>
      <c r="AP2665" s="1">
        <f t="shared" si="884"/>
        <v>0</v>
      </c>
      <c r="AQ2665" s="1">
        <f t="shared" si="885"/>
        <v>683.75157052348789</v>
      </c>
      <c r="AR2665" s="1"/>
      <c r="AT2665">
        <f t="shared" si="886"/>
        <v>0</v>
      </c>
      <c r="AV2665">
        <f t="shared" si="887"/>
        <v>0</v>
      </c>
      <c r="AW2665">
        <f t="shared" si="888"/>
        <v>0</v>
      </c>
      <c r="AX2665">
        <f t="shared" si="889"/>
        <v>0</v>
      </c>
    </row>
    <row r="2666" spans="5:50" x14ac:dyDescent="0.35"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>
        <f t="shared" si="883"/>
        <v>252.230509749524</v>
      </c>
      <c r="W2666" s="1"/>
      <c r="X2666" s="1"/>
      <c r="Y2666" s="1"/>
      <c r="Z2666" s="1"/>
      <c r="AA2666" s="1"/>
      <c r="AB2666" s="1"/>
      <c r="AC2666" s="1"/>
      <c r="AD2666" s="1"/>
      <c r="AE2666" s="1"/>
      <c r="AF2666" s="1">
        <f t="shared" si="881"/>
        <v>7.608241679760569E-2</v>
      </c>
      <c r="AG2666" s="1"/>
      <c r="AH2666" s="1"/>
      <c r="AI2666" s="1"/>
      <c r="AJ2666" s="1"/>
      <c r="AK2666" s="1">
        <f t="shared" si="882"/>
        <v>0.29897919713472298</v>
      </c>
      <c r="AL2666" s="1"/>
      <c r="AM2666" s="1"/>
      <c r="AN2666" s="1"/>
      <c r="AO2666" s="1"/>
      <c r="AP2666" s="1">
        <f t="shared" si="884"/>
        <v>0</v>
      </c>
      <c r="AQ2666" s="1">
        <f t="shared" si="885"/>
        <v>683.75157052348789</v>
      </c>
      <c r="AR2666" s="1"/>
      <c r="AT2666">
        <f t="shared" si="886"/>
        <v>0</v>
      </c>
      <c r="AV2666">
        <f t="shared" si="887"/>
        <v>0</v>
      </c>
      <c r="AW2666">
        <f t="shared" si="888"/>
        <v>0</v>
      </c>
      <c r="AX2666">
        <f t="shared" si="889"/>
        <v>0</v>
      </c>
    </row>
    <row r="2667" spans="5:50" x14ac:dyDescent="0.35"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>
        <f t="shared" si="883"/>
        <v>252.230509749524</v>
      </c>
      <c r="W2667" s="1"/>
      <c r="X2667" s="1"/>
      <c r="Y2667" s="1"/>
      <c r="Z2667" s="1"/>
      <c r="AA2667" s="1"/>
      <c r="AB2667" s="1"/>
      <c r="AC2667" s="1"/>
      <c r="AD2667" s="1"/>
      <c r="AE2667" s="1"/>
      <c r="AF2667" s="1">
        <f t="shared" si="881"/>
        <v>7.608241679760569E-2</v>
      </c>
      <c r="AG2667" s="1"/>
      <c r="AH2667" s="1"/>
      <c r="AI2667" s="1"/>
      <c r="AJ2667" s="1"/>
      <c r="AK2667" s="1">
        <f t="shared" si="882"/>
        <v>0.29897919713472298</v>
      </c>
      <c r="AL2667" s="1"/>
      <c r="AM2667" s="1"/>
      <c r="AN2667" s="1"/>
      <c r="AO2667" s="1"/>
      <c r="AP2667" s="1">
        <f t="shared" si="884"/>
        <v>0</v>
      </c>
      <c r="AQ2667" s="1">
        <f t="shared" si="885"/>
        <v>683.75157052348789</v>
      </c>
      <c r="AR2667" s="1"/>
      <c r="AT2667">
        <f t="shared" si="886"/>
        <v>0</v>
      </c>
      <c r="AV2667">
        <f t="shared" si="887"/>
        <v>0</v>
      </c>
      <c r="AW2667">
        <f t="shared" si="888"/>
        <v>0</v>
      </c>
      <c r="AX2667">
        <f t="shared" si="889"/>
        <v>0</v>
      </c>
    </row>
    <row r="2668" spans="5:50" x14ac:dyDescent="0.35"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>
        <f t="shared" si="883"/>
        <v>252.230509749524</v>
      </c>
      <c r="W2668" s="1"/>
      <c r="X2668" s="1"/>
      <c r="Y2668" s="1"/>
      <c r="Z2668" s="1"/>
      <c r="AA2668" s="1"/>
      <c r="AB2668" s="1"/>
      <c r="AC2668" s="1"/>
      <c r="AD2668" s="1"/>
      <c r="AE2668" s="1"/>
      <c r="AF2668" s="1">
        <f t="shared" si="881"/>
        <v>7.608241679760569E-2</v>
      </c>
      <c r="AG2668" s="1"/>
      <c r="AH2668" s="1"/>
      <c r="AI2668" s="1"/>
      <c r="AJ2668" s="1"/>
      <c r="AK2668" s="1">
        <f t="shared" si="882"/>
        <v>0.29897919713472298</v>
      </c>
      <c r="AL2668" s="1"/>
      <c r="AM2668" s="1"/>
      <c r="AN2668" s="1"/>
      <c r="AO2668" s="1"/>
      <c r="AP2668" s="1">
        <f t="shared" si="884"/>
        <v>0</v>
      </c>
      <c r="AQ2668" s="1">
        <f t="shared" si="885"/>
        <v>683.75157052348789</v>
      </c>
      <c r="AR2668" s="1"/>
      <c r="AT2668">
        <f t="shared" si="886"/>
        <v>0</v>
      </c>
      <c r="AV2668">
        <f t="shared" si="887"/>
        <v>0</v>
      </c>
      <c r="AW2668">
        <f t="shared" si="888"/>
        <v>0</v>
      </c>
      <c r="AX2668">
        <f t="shared" si="889"/>
        <v>0</v>
      </c>
    </row>
    <row r="2669" spans="5:50" x14ac:dyDescent="0.35"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>
        <f t="shared" si="883"/>
        <v>252.230509749524</v>
      </c>
      <c r="W2669" s="1"/>
      <c r="X2669" s="1"/>
      <c r="Y2669" s="1"/>
      <c r="Z2669" s="1"/>
      <c r="AA2669" s="1"/>
      <c r="AB2669" s="1"/>
      <c r="AC2669" s="1"/>
      <c r="AD2669" s="1"/>
      <c r="AE2669" s="1"/>
      <c r="AF2669" s="1">
        <f t="shared" si="881"/>
        <v>7.608241679760569E-2</v>
      </c>
      <c r="AG2669" s="1"/>
      <c r="AH2669" s="1"/>
      <c r="AI2669" s="1"/>
      <c r="AJ2669" s="1"/>
      <c r="AK2669" s="1">
        <f t="shared" si="882"/>
        <v>0.29897919713472298</v>
      </c>
      <c r="AL2669" s="1"/>
      <c r="AM2669" s="1"/>
      <c r="AN2669" s="1"/>
      <c r="AO2669" s="1"/>
      <c r="AP2669" s="1">
        <f t="shared" si="884"/>
        <v>0</v>
      </c>
      <c r="AQ2669" s="1">
        <f t="shared" si="885"/>
        <v>683.75157052348789</v>
      </c>
      <c r="AR2669" s="1"/>
      <c r="AT2669">
        <f t="shared" si="886"/>
        <v>0</v>
      </c>
      <c r="AV2669">
        <f t="shared" si="887"/>
        <v>0</v>
      </c>
      <c r="AW2669">
        <f t="shared" si="888"/>
        <v>0</v>
      </c>
      <c r="AX2669">
        <f t="shared" si="889"/>
        <v>0</v>
      </c>
    </row>
    <row r="2670" spans="5:50" x14ac:dyDescent="0.35"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>
        <f t="shared" si="883"/>
        <v>252.230509749524</v>
      </c>
      <c r="W2670" s="1"/>
      <c r="X2670" s="1"/>
      <c r="Y2670" s="1"/>
      <c r="Z2670" s="1"/>
      <c r="AA2670" s="1"/>
      <c r="AB2670" s="1"/>
      <c r="AC2670" s="1"/>
      <c r="AD2670" s="1"/>
      <c r="AE2670" s="1"/>
      <c r="AF2670" s="1">
        <f t="shared" si="881"/>
        <v>7.608241679760569E-2</v>
      </c>
      <c r="AG2670" s="1"/>
      <c r="AH2670" s="1"/>
      <c r="AI2670" s="1"/>
      <c r="AJ2670" s="1"/>
      <c r="AK2670" s="1">
        <f t="shared" si="882"/>
        <v>0.29897919713472298</v>
      </c>
      <c r="AL2670" s="1"/>
      <c r="AM2670" s="1"/>
      <c r="AN2670" s="1"/>
      <c r="AO2670" s="1"/>
      <c r="AP2670" s="1">
        <f t="shared" si="884"/>
        <v>0</v>
      </c>
      <c r="AQ2670" s="1">
        <f t="shared" si="885"/>
        <v>683.75157052348789</v>
      </c>
      <c r="AR2670" s="1"/>
      <c r="AT2670">
        <f t="shared" si="886"/>
        <v>0</v>
      </c>
      <c r="AV2670">
        <f t="shared" si="887"/>
        <v>0</v>
      </c>
      <c r="AW2670">
        <f t="shared" si="888"/>
        <v>0</v>
      </c>
      <c r="AX2670">
        <f t="shared" si="889"/>
        <v>0</v>
      </c>
    </row>
    <row r="2671" spans="5:50" x14ac:dyDescent="0.35"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>
        <f t="shared" si="883"/>
        <v>252.230509749524</v>
      </c>
      <c r="W2671" s="1"/>
      <c r="X2671" s="1"/>
      <c r="Y2671" s="1"/>
      <c r="Z2671" s="1"/>
      <c r="AA2671" s="1"/>
      <c r="AB2671" s="1"/>
      <c r="AC2671" s="1"/>
      <c r="AD2671" s="1"/>
      <c r="AE2671" s="1"/>
      <c r="AF2671" s="1">
        <f t="shared" si="881"/>
        <v>7.608241679760569E-2</v>
      </c>
      <c r="AG2671" s="1"/>
      <c r="AH2671" s="1"/>
      <c r="AI2671" s="1"/>
      <c r="AJ2671" s="1"/>
      <c r="AK2671" s="1">
        <f t="shared" si="882"/>
        <v>0.29897919713472298</v>
      </c>
      <c r="AL2671" s="1"/>
      <c r="AM2671" s="1"/>
      <c r="AN2671" s="1"/>
      <c r="AO2671" s="1"/>
      <c r="AP2671" s="1">
        <f t="shared" si="884"/>
        <v>0</v>
      </c>
      <c r="AQ2671" s="1">
        <f t="shared" si="885"/>
        <v>683.75157052348789</v>
      </c>
      <c r="AR2671" s="1"/>
      <c r="AT2671">
        <f t="shared" si="886"/>
        <v>0</v>
      </c>
      <c r="AV2671">
        <f t="shared" si="887"/>
        <v>0</v>
      </c>
      <c r="AW2671">
        <f t="shared" si="888"/>
        <v>0</v>
      </c>
      <c r="AX2671">
        <f t="shared" si="889"/>
        <v>0</v>
      </c>
    </row>
    <row r="2672" spans="5:50" x14ac:dyDescent="0.35"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>
        <f t="shared" si="883"/>
        <v>252.230509749524</v>
      </c>
      <c r="W2672" s="1"/>
      <c r="X2672" s="1"/>
      <c r="Y2672" s="1"/>
      <c r="Z2672" s="1"/>
      <c r="AA2672" s="1"/>
      <c r="AB2672" s="1"/>
      <c r="AC2672" s="1"/>
      <c r="AD2672" s="1"/>
      <c r="AE2672" s="1"/>
      <c r="AF2672" s="1">
        <f t="shared" si="881"/>
        <v>7.608241679760569E-2</v>
      </c>
      <c r="AG2672" s="1"/>
      <c r="AH2672" s="1"/>
      <c r="AI2672" s="1"/>
      <c r="AJ2672" s="1"/>
      <c r="AK2672" s="1">
        <f t="shared" si="882"/>
        <v>0.29897919713472298</v>
      </c>
      <c r="AL2672" s="1"/>
      <c r="AM2672" s="1"/>
      <c r="AN2672" s="1"/>
      <c r="AO2672" s="1"/>
      <c r="AP2672" s="1">
        <f t="shared" si="884"/>
        <v>0</v>
      </c>
      <c r="AQ2672" s="1">
        <f t="shared" si="885"/>
        <v>683.75157052348789</v>
      </c>
      <c r="AR2672" s="1"/>
      <c r="AT2672">
        <f t="shared" si="886"/>
        <v>0</v>
      </c>
      <c r="AV2672">
        <f t="shared" si="887"/>
        <v>0</v>
      </c>
      <c r="AW2672">
        <f t="shared" si="888"/>
        <v>0</v>
      </c>
      <c r="AX2672">
        <f t="shared" si="889"/>
        <v>0</v>
      </c>
    </row>
    <row r="2673" spans="5:50" x14ac:dyDescent="0.35"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>
        <f t="shared" si="883"/>
        <v>252.230509749524</v>
      </c>
      <c r="W2673" s="1"/>
      <c r="X2673" s="1"/>
      <c r="Y2673" s="1"/>
      <c r="Z2673" s="1"/>
      <c r="AA2673" s="1"/>
      <c r="AB2673" s="1"/>
      <c r="AC2673" s="1"/>
      <c r="AD2673" s="1"/>
      <c r="AE2673" s="1"/>
      <c r="AF2673" s="1">
        <f t="shared" si="881"/>
        <v>7.608241679760569E-2</v>
      </c>
      <c r="AG2673" s="1"/>
      <c r="AH2673" s="1"/>
      <c r="AI2673" s="1"/>
      <c r="AJ2673" s="1"/>
      <c r="AK2673" s="1">
        <f t="shared" si="882"/>
        <v>0.29897919713472298</v>
      </c>
      <c r="AL2673" s="1"/>
      <c r="AM2673" s="1"/>
      <c r="AN2673" s="1"/>
      <c r="AO2673" s="1"/>
      <c r="AP2673" s="1">
        <f t="shared" si="884"/>
        <v>0</v>
      </c>
      <c r="AQ2673" s="1">
        <f t="shared" si="885"/>
        <v>683.75157052348789</v>
      </c>
      <c r="AR2673" s="1"/>
      <c r="AT2673">
        <f t="shared" si="886"/>
        <v>0</v>
      </c>
      <c r="AV2673">
        <f t="shared" si="887"/>
        <v>0</v>
      </c>
      <c r="AW2673">
        <f t="shared" si="888"/>
        <v>0</v>
      </c>
      <c r="AX2673">
        <f t="shared" si="889"/>
        <v>0</v>
      </c>
    </row>
    <row r="2674" spans="5:50" x14ac:dyDescent="0.35"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>
        <f t="shared" si="883"/>
        <v>252.230509749524</v>
      </c>
      <c r="W2674" s="1"/>
      <c r="X2674" s="1"/>
      <c r="Y2674" s="1"/>
      <c r="Z2674" s="1"/>
      <c r="AA2674" s="1"/>
      <c r="AB2674" s="1"/>
      <c r="AC2674" s="1"/>
      <c r="AD2674" s="1"/>
      <c r="AE2674" s="1"/>
      <c r="AF2674" s="1">
        <f t="shared" si="881"/>
        <v>7.608241679760569E-2</v>
      </c>
      <c r="AG2674" s="1"/>
      <c r="AH2674" s="1"/>
      <c r="AI2674" s="1"/>
      <c r="AJ2674" s="1"/>
      <c r="AK2674" s="1">
        <f t="shared" si="882"/>
        <v>0.29897919713472298</v>
      </c>
      <c r="AL2674" s="1"/>
      <c r="AM2674" s="1"/>
      <c r="AN2674" s="1"/>
      <c r="AO2674" s="1"/>
      <c r="AP2674" s="1">
        <f t="shared" si="884"/>
        <v>0</v>
      </c>
      <c r="AQ2674" s="1">
        <f t="shared" si="885"/>
        <v>683.75157052348789</v>
      </c>
      <c r="AR2674" s="1"/>
      <c r="AT2674">
        <f t="shared" si="886"/>
        <v>0</v>
      </c>
      <c r="AV2674">
        <f t="shared" si="887"/>
        <v>0</v>
      </c>
      <c r="AW2674">
        <f t="shared" si="888"/>
        <v>0</v>
      </c>
      <c r="AX2674">
        <f t="shared" si="889"/>
        <v>0</v>
      </c>
    </row>
    <row r="2675" spans="5:50" x14ac:dyDescent="0.35"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>
        <f t="shared" si="883"/>
        <v>252.230509749524</v>
      </c>
      <c r="W2675" s="1"/>
      <c r="X2675" s="1"/>
      <c r="Y2675" s="1"/>
      <c r="Z2675" s="1"/>
      <c r="AA2675" s="1"/>
      <c r="AB2675" s="1"/>
      <c r="AC2675" s="1"/>
      <c r="AD2675" s="1"/>
      <c r="AE2675" s="1"/>
      <c r="AF2675" s="1">
        <f t="shared" si="881"/>
        <v>7.608241679760569E-2</v>
      </c>
      <c r="AG2675" s="1"/>
      <c r="AH2675" s="1"/>
      <c r="AI2675" s="1"/>
      <c r="AJ2675" s="1"/>
      <c r="AK2675" s="1">
        <f t="shared" si="882"/>
        <v>0.29897919713472298</v>
      </c>
      <c r="AL2675" s="1"/>
      <c r="AM2675" s="1"/>
      <c r="AN2675" s="1"/>
      <c r="AO2675" s="1"/>
      <c r="AP2675" s="1">
        <f t="shared" si="884"/>
        <v>0</v>
      </c>
      <c r="AQ2675" s="1">
        <f t="shared" si="885"/>
        <v>683.75157052348789</v>
      </c>
      <c r="AR2675" s="1"/>
      <c r="AT2675">
        <f t="shared" si="886"/>
        <v>0</v>
      </c>
      <c r="AV2675">
        <f t="shared" si="887"/>
        <v>0</v>
      </c>
      <c r="AW2675">
        <f t="shared" si="888"/>
        <v>0</v>
      </c>
      <c r="AX2675">
        <f t="shared" si="889"/>
        <v>0</v>
      </c>
    </row>
    <row r="2676" spans="5:50" x14ac:dyDescent="0.35"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>
        <f t="shared" si="883"/>
        <v>252.230509749524</v>
      </c>
      <c r="W2676" s="1"/>
      <c r="X2676" s="1"/>
      <c r="Y2676" s="1"/>
      <c r="Z2676" s="1"/>
      <c r="AA2676" s="1"/>
      <c r="AB2676" s="1"/>
      <c r="AC2676" s="1"/>
      <c r="AD2676" s="1"/>
      <c r="AE2676" s="1"/>
      <c r="AF2676" s="1">
        <f t="shared" si="881"/>
        <v>7.608241679760569E-2</v>
      </c>
      <c r="AG2676" s="1"/>
      <c r="AH2676" s="1"/>
      <c r="AI2676" s="1"/>
      <c r="AJ2676" s="1"/>
      <c r="AK2676" s="1">
        <f t="shared" si="882"/>
        <v>0.29897919713472298</v>
      </c>
      <c r="AL2676" s="1"/>
      <c r="AM2676" s="1"/>
      <c r="AN2676" s="1"/>
      <c r="AO2676" s="1"/>
      <c r="AP2676" s="1">
        <f t="shared" si="884"/>
        <v>0</v>
      </c>
      <c r="AQ2676" s="1">
        <f t="shared" si="885"/>
        <v>683.75157052348789</v>
      </c>
      <c r="AR2676" s="1"/>
      <c r="AT2676">
        <f t="shared" si="886"/>
        <v>0</v>
      </c>
      <c r="AV2676">
        <f t="shared" si="887"/>
        <v>0</v>
      </c>
      <c r="AW2676">
        <f t="shared" si="888"/>
        <v>0</v>
      </c>
      <c r="AX2676">
        <f t="shared" si="889"/>
        <v>0</v>
      </c>
    </row>
    <row r="2677" spans="5:50" x14ac:dyDescent="0.35"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>
        <f t="shared" si="883"/>
        <v>252.230509749524</v>
      </c>
      <c r="W2677" s="1"/>
      <c r="X2677" s="1"/>
      <c r="Y2677" s="1"/>
      <c r="Z2677" s="1"/>
      <c r="AA2677" s="1"/>
      <c r="AB2677" s="1"/>
      <c r="AC2677" s="1"/>
      <c r="AD2677" s="1"/>
      <c r="AE2677" s="1"/>
      <c r="AF2677" s="1">
        <f t="shared" si="881"/>
        <v>7.608241679760569E-2</v>
      </c>
      <c r="AG2677" s="1"/>
      <c r="AH2677" s="1"/>
      <c r="AI2677" s="1"/>
      <c r="AJ2677" s="1"/>
      <c r="AK2677" s="1">
        <f t="shared" si="882"/>
        <v>0.29897919713472298</v>
      </c>
      <c r="AL2677" s="1"/>
      <c r="AM2677" s="1"/>
      <c r="AN2677" s="1"/>
      <c r="AO2677" s="1"/>
      <c r="AP2677" s="1">
        <f t="shared" si="884"/>
        <v>0</v>
      </c>
      <c r="AQ2677" s="1">
        <f t="shared" si="885"/>
        <v>683.75157052348789</v>
      </c>
      <c r="AR2677" s="1"/>
      <c r="AT2677">
        <f t="shared" si="886"/>
        <v>0</v>
      </c>
      <c r="AV2677">
        <f t="shared" si="887"/>
        <v>0</v>
      </c>
      <c r="AW2677">
        <f t="shared" si="888"/>
        <v>0</v>
      </c>
      <c r="AX2677">
        <f t="shared" si="889"/>
        <v>0</v>
      </c>
    </row>
    <row r="2678" spans="5:50" x14ac:dyDescent="0.35"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>
        <f t="shared" si="883"/>
        <v>252.230509749524</v>
      </c>
      <c r="W2678" s="1"/>
      <c r="X2678" s="1"/>
      <c r="Y2678" s="1"/>
      <c r="Z2678" s="1"/>
      <c r="AA2678" s="1"/>
      <c r="AB2678" s="1"/>
      <c r="AC2678" s="1"/>
      <c r="AD2678" s="1"/>
      <c r="AE2678" s="1"/>
      <c r="AF2678" s="1">
        <f t="shared" si="881"/>
        <v>7.608241679760569E-2</v>
      </c>
      <c r="AG2678" s="1"/>
      <c r="AH2678" s="1"/>
      <c r="AI2678" s="1"/>
      <c r="AJ2678" s="1"/>
      <c r="AK2678" s="1">
        <f t="shared" si="882"/>
        <v>0.29897919713472298</v>
      </c>
      <c r="AL2678" s="1"/>
      <c r="AM2678" s="1"/>
      <c r="AN2678" s="1"/>
      <c r="AO2678" s="1"/>
      <c r="AP2678" s="1">
        <f t="shared" si="884"/>
        <v>0</v>
      </c>
      <c r="AQ2678" s="1">
        <f t="shared" si="885"/>
        <v>683.75157052348789</v>
      </c>
      <c r="AR2678" s="1"/>
      <c r="AT2678">
        <f t="shared" si="886"/>
        <v>0</v>
      </c>
      <c r="AV2678">
        <f t="shared" si="887"/>
        <v>0</v>
      </c>
      <c r="AW2678">
        <f t="shared" si="888"/>
        <v>0</v>
      </c>
      <c r="AX2678">
        <f t="shared" si="889"/>
        <v>0</v>
      </c>
    </row>
    <row r="2679" spans="5:50" x14ac:dyDescent="0.35"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>
        <f t="shared" si="883"/>
        <v>252.230509749524</v>
      </c>
      <c r="W2679" s="1"/>
      <c r="X2679" s="1"/>
      <c r="Y2679" s="1"/>
      <c r="Z2679" s="1"/>
      <c r="AA2679" s="1"/>
      <c r="AB2679" s="1"/>
      <c r="AC2679" s="1"/>
      <c r="AD2679" s="1"/>
      <c r="AE2679" s="1"/>
      <c r="AF2679" s="1">
        <f t="shared" si="881"/>
        <v>7.608241679760569E-2</v>
      </c>
      <c r="AG2679" s="1"/>
      <c r="AH2679" s="1"/>
      <c r="AI2679" s="1"/>
      <c r="AJ2679" s="1"/>
      <c r="AK2679" s="1">
        <f t="shared" si="882"/>
        <v>0.29897919713472298</v>
      </c>
      <c r="AL2679" s="1"/>
      <c r="AM2679" s="1"/>
      <c r="AN2679" s="1"/>
      <c r="AO2679" s="1"/>
      <c r="AP2679" s="1">
        <f t="shared" si="884"/>
        <v>0</v>
      </c>
      <c r="AQ2679" s="1">
        <f t="shared" si="885"/>
        <v>683.75157052348789</v>
      </c>
      <c r="AR2679" s="1"/>
      <c r="AT2679">
        <f t="shared" si="886"/>
        <v>0</v>
      </c>
      <c r="AV2679">
        <f t="shared" si="887"/>
        <v>0</v>
      </c>
      <c r="AW2679">
        <f t="shared" si="888"/>
        <v>0</v>
      </c>
      <c r="AX2679">
        <f t="shared" si="889"/>
        <v>0</v>
      </c>
    </row>
    <row r="2680" spans="5:50" x14ac:dyDescent="0.35"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>
        <f t="shared" si="883"/>
        <v>252.230509749524</v>
      </c>
      <c r="W2680" s="1"/>
      <c r="X2680" s="1"/>
      <c r="Y2680" s="1"/>
      <c r="Z2680" s="1"/>
      <c r="AA2680" s="1"/>
      <c r="AB2680" s="1"/>
      <c r="AC2680" s="1"/>
      <c r="AD2680" s="1"/>
      <c r="AE2680" s="1"/>
      <c r="AF2680" s="1">
        <f t="shared" si="881"/>
        <v>7.608241679760569E-2</v>
      </c>
      <c r="AG2680" s="1"/>
      <c r="AH2680" s="1"/>
      <c r="AI2680" s="1"/>
      <c r="AJ2680" s="1"/>
      <c r="AK2680" s="1">
        <f t="shared" si="882"/>
        <v>0.29897919713472298</v>
      </c>
      <c r="AL2680" s="1"/>
      <c r="AM2680" s="1"/>
      <c r="AN2680" s="1"/>
      <c r="AO2680" s="1"/>
      <c r="AP2680" s="1">
        <f t="shared" si="884"/>
        <v>0</v>
      </c>
      <c r="AQ2680" s="1">
        <f t="shared" si="885"/>
        <v>683.75157052348789</v>
      </c>
      <c r="AR2680" s="1"/>
      <c r="AT2680">
        <f t="shared" si="886"/>
        <v>0</v>
      </c>
      <c r="AV2680">
        <f t="shared" si="887"/>
        <v>0</v>
      </c>
      <c r="AW2680">
        <f t="shared" si="888"/>
        <v>0</v>
      </c>
      <c r="AX2680">
        <f t="shared" si="889"/>
        <v>0</v>
      </c>
    </row>
    <row r="2681" spans="5:50" x14ac:dyDescent="0.35"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>
        <f t="shared" si="883"/>
        <v>252.230509749524</v>
      </c>
      <c r="W2681" s="1"/>
      <c r="X2681" s="1"/>
      <c r="Y2681" s="1"/>
      <c r="Z2681" s="1"/>
      <c r="AA2681" s="1"/>
      <c r="AB2681" s="1"/>
      <c r="AC2681" s="1"/>
      <c r="AD2681" s="1"/>
      <c r="AE2681" s="1"/>
      <c r="AF2681" s="1">
        <f t="shared" si="881"/>
        <v>7.608241679760569E-2</v>
      </c>
      <c r="AG2681" s="1"/>
      <c r="AH2681" s="1"/>
      <c r="AI2681" s="1"/>
      <c r="AJ2681" s="1"/>
      <c r="AK2681" s="1">
        <f t="shared" si="882"/>
        <v>0.29897919713472298</v>
      </c>
      <c r="AL2681" s="1"/>
      <c r="AM2681" s="1"/>
      <c r="AN2681" s="1"/>
      <c r="AO2681" s="1"/>
      <c r="AP2681" s="1">
        <f t="shared" si="884"/>
        <v>0</v>
      </c>
      <c r="AQ2681" s="1">
        <f t="shared" si="885"/>
        <v>683.75157052348789</v>
      </c>
      <c r="AR2681" s="1"/>
      <c r="AT2681">
        <f t="shared" si="886"/>
        <v>0</v>
      </c>
      <c r="AV2681">
        <f t="shared" si="887"/>
        <v>0</v>
      </c>
      <c r="AW2681">
        <f t="shared" si="888"/>
        <v>0</v>
      </c>
      <c r="AX2681">
        <f t="shared" si="889"/>
        <v>0</v>
      </c>
    </row>
    <row r="2682" spans="5:50" x14ac:dyDescent="0.35"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>
        <f t="shared" si="883"/>
        <v>252.230509749524</v>
      </c>
      <c r="W2682" s="1"/>
      <c r="X2682" s="1"/>
      <c r="Y2682" s="1"/>
      <c r="Z2682" s="1"/>
      <c r="AA2682" s="1"/>
      <c r="AB2682" s="1"/>
      <c r="AC2682" s="1"/>
      <c r="AD2682" s="1"/>
      <c r="AE2682" s="1"/>
      <c r="AF2682" s="1">
        <f t="shared" si="881"/>
        <v>7.608241679760569E-2</v>
      </c>
      <c r="AG2682" s="1"/>
      <c r="AH2682" s="1"/>
      <c r="AI2682" s="1"/>
      <c r="AJ2682" s="1"/>
      <c r="AK2682" s="1">
        <f t="shared" si="882"/>
        <v>0.29897919713472298</v>
      </c>
      <c r="AL2682" s="1"/>
      <c r="AM2682" s="1"/>
      <c r="AN2682" s="1"/>
      <c r="AO2682" s="1"/>
      <c r="AP2682" s="1">
        <f t="shared" si="884"/>
        <v>0</v>
      </c>
      <c r="AQ2682" s="1">
        <f t="shared" si="885"/>
        <v>683.75157052348789</v>
      </c>
      <c r="AR2682" s="1"/>
      <c r="AT2682">
        <f t="shared" si="886"/>
        <v>0</v>
      </c>
      <c r="AV2682">
        <f t="shared" si="887"/>
        <v>0</v>
      </c>
      <c r="AW2682">
        <f t="shared" si="888"/>
        <v>0</v>
      </c>
      <c r="AX2682">
        <f t="shared" si="889"/>
        <v>0</v>
      </c>
    </row>
    <row r="2683" spans="5:50" x14ac:dyDescent="0.35"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>
        <f t="shared" si="883"/>
        <v>252.230509749524</v>
      </c>
      <c r="W2683" s="1"/>
      <c r="X2683" s="1"/>
      <c r="Y2683" s="1"/>
      <c r="Z2683" s="1"/>
      <c r="AA2683" s="1"/>
      <c r="AB2683" s="1"/>
      <c r="AC2683" s="1"/>
      <c r="AD2683" s="1"/>
      <c r="AE2683" s="1"/>
      <c r="AF2683" s="1">
        <f t="shared" si="881"/>
        <v>7.608241679760569E-2</v>
      </c>
      <c r="AG2683" s="1"/>
      <c r="AH2683" s="1"/>
      <c r="AI2683" s="1"/>
      <c r="AJ2683" s="1"/>
      <c r="AK2683" s="1">
        <f t="shared" si="882"/>
        <v>0.29897919713472298</v>
      </c>
      <c r="AL2683" s="1"/>
      <c r="AM2683" s="1"/>
      <c r="AN2683" s="1"/>
      <c r="AO2683" s="1"/>
      <c r="AP2683" s="1">
        <f t="shared" si="884"/>
        <v>0</v>
      </c>
      <c r="AQ2683" s="1">
        <f t="shared" si="885"/>
        <v>683.75157052348789</v>
      </c>
      <c r="AR2683" s="1"/>
      <c r="AT2683">
        <f t="shared" si="886"/>
        <v>0</v>
      </c>
      <c r="AV2683">
        <f t="shared" si="887"/>
        <v>0</v>
      </c>
      <c r="AW2683">
        <f t="shared" si="888"/>
        <v>0</v>
      </c>
      <c r="AX2683">
        <f t="shared" si="889"/>
        <v>0</v>
      </c>
    </row>
    <row r="2684" spans="5:50" x14ac:dyDescent="0.35"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>
        <f t="shared" si="883"/>
        <v>252.230509749524</v>
      </c>
      <c r="W2684" s="1"/>
      <c r="X2684" s="1"/>
      <c r="Y2684" s="1"/>
      <c r="Z2684" s="1"/>
      <c r="AA2684" s="1"/>
      <c r="AB2684" s="1"/>
      <c r="AC2684" s="1"/>
      <c r="AD2684" s="1"/>
      <c r="AE2684" s="1"/>
      <c r="AF2684" s="1">
        <f t="shared" si="881"/>
        <v>7.608241679760569E-2</v>
      </c>
      <c r="AG2684" s="1"/>
      <c r="AH2684" s="1"/>
      <c r="AI2684" s="1"/>
      <c r="AJ2684" s="1"/>
      <c r="AK2684" s="1">
        <f t="shared" si="882"/>
        <v>0.29897919713472298</v>
      </c>
      <c r="AL2684" s="1"/>
      <c r="AM2684" s="1"/>
      <c r="AN2684" s="1"/>
      <c r="AO2684" s="1"/>
      <c r="AP2684" s="1">
        <f t="shared" si="884"/>
        <v>0</v>
      </c>
      <c r="AQ2684" s="1">
        <f t="shared" si="885"/>
        <v>683.75157052348789</v>
      </c>
      <c r="AR2684" s="1"/>
      <c r="AT2684">
        <f t="shared" si="886"/>
        <v>0</v>
      </c>
      <c r="AV2684">
        <f t="shared" si="887"/>
        <v>0</v>
      </c>
      <c r="AW2684">
        <f t="shared" si="888"/>
        <v>0</v>
      </c>
      <c r="AX2684">
        <f t="shared" si="889"/>
        <v>0</v>
      </c>
    </row>
    <row r="2685" spans="5:50" x14ac:dyDescent="0.35"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>
        <f t="shared" si="883"/>
        <v>252.230509749524</v>
      </c>
      <c r="W2685" s="1"/>
      <c r="X2685" s="1"/>
      <c r="Y2685" s="1"/>
      <c r="Z2685" s="1"/>
      <c r="AA2685" s="1"/>
      <c r="AB2685" s="1"/>
      <c r="AC2685" s="1"/>
      <c r="AD2685" s="1"/>
      <c r="AE2685" s="1"/>
      <c r="AF2685" s="1">
        <f t="shared" si="881"/>
        <v>7.608241679760569E-2</v>
      </c>
      <c r="AG2685" s="1"/>
      <c r="AH2685" s="1"/>
      <c r="AI2685" s="1"/>
      <c r="AJ2685" s="1"/>
      <c r="AK2685" s="1">
        <f t="shared" si="882"/>
        <v>0.29897919713472298</v>
      </c>
      <c r="AL2685" s="1"/>
      <c r="AM2685" s="1"/>
      <c r="AN2685" s="1"/>
      <c r="AO2685" s="1"/>
      <c r="AP2685" s="1">
        <f t="shared" si="884"/>
        <v>0</v>
      </c>
      <c r="AQ2685" s="1">
        <f t="shared" si="885"/>
        <v>683.75157052348789</v>
      </c>
      <c r="AR2685" s="1"/>
      <c r="AT2685">
        <f t="shared" si="886"/>
        <v>0</v>
      </c>
      <c r="AV2685">
        <f t="shared" si="887"/>
        <v>0</v>
      </c>
      <c r="AW2685">
        <f t="shared" si="888"/>
        <v>0</v>
      </c>
      <c r="AX2685">
        <f t="shared" si="889"/>
        <v>0</v>
      </c>
    </row>
    <row r="2686" spans="5:50" x14ac:dyDescent="0.35"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>
        <f t="shared" si="883"/>
        <v>252.230509749524</v>
      </c>
      <c r="W2686" s="1"/>
      <c r="X2686" s="1"/>
      <c r="Y2686" s="1"/>
      <c r="Z2686" s="1"/>
      <c r="AA2686" s="1"/>
      <c r="AB2686" s="1"/>
      <c r="AC2686" s="1"/>
      <c r="AD2686" s="1"/>
      <c r="AE2686" s="1"/>
      <c r="AF2686" s="1">
        <f t="shared" si="881"/>
        <v>7.608241679760569E-2</v>
      </c>
      <c r="AG2686" s="1"/>
      <c r="AH2686" s="1"/>
      <c r="AI2686" s="1"/>
      <c r="AJ2686" s="1"/>
      <c r="AK2686" s="1">
        <f t="shared" si="882"/>
        <v>0.29897919713472298</v>
      </c>
      <c r="AL2686" s="1"/>
      <c r="AM2686" s="1"/>
      <c r="AN2686" s="1"/>
      <c r="AO2686" s="1"/>
      <c r="AP2686" s="1">
        <f t="shared" si="884"/>
        <v>0</v>
      </c>
      <c r="AQ2686" s="1">
        <f t="shared" si="885"/>
        <v>683.75157052348789</v>
      </c>
      <c r="AR2686" s="1"/>
      <c r="AT2686">
        <f t="shared" si="886"/>
        <v>0</v>
      </c>
      <c r="AV2686">
        <f t="shared" si="887"/>
        <v>0</v>
      </c>
      <c r="AW2686">
        <f t="shared" si="888"/>
        <v>0</v>
      </c>
      <c r="AX2686">
        <f t="shared" si="889"/>
        <v>0</v>
      </c>
    </row>
    <row r="2687" spans="5:50" x14ac:dyDescent="0.35"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>
        <f t="shared" si="883"/>
        <v>252.230509749524</v>
      </c>
      <c r="W2687" s="1"/>
      <c r="X2687" s="1"/>
      <c r="Y2687" s="1"/>
      <c r="Z2687" s="1"/>
      <c r="AA2687" s="1"/>
      <c r="AB2687" s="1"/>
      <c r="AC2687" s="1"/>
      <c r="AD2687" s="1"/>
      <c r="AE2687" s="1"/>
      <c r="AF2687" s="1">
        <f t="shared" si="881"/>
        <v>7.608241679760569E-2</v>
      </c>
      <c r="AG2687" s="1"/>
      <c r="AH2687" s="1"/>
      <c r="AI2687" s="1"/>
      <c r="AJ2687" s="1"/>
      <c r="AK2687" s="1">
        <f t="shared" si="882"/>
        <v>0.29897919713472298</v>
      </c>
      <c r="AL2687" s="1"/>
      <c r="AM2687" s="1"/>
      <c r="AN2687" s="1"/>
      <c r="AO2687" s="1"/>
      <c r="AP2687" s="1">
        <f t="shared" si="884"/>
        <v>0</v>
      </c>
      <c r="AQ2687" s="1">
        <f t="shared" si="885"/>
        <v>683.75157052348789</v>
      </c>
      <c r="AR2687" s="1"/>
      <c r="AT2687">
        <f t="shared" si="886"/>
        <v>0</v>
      </c>
      <c r="AV2687">
        <f t="shared" si="887"/>
        <v>0</v>
      </c>
      <c r="AW2687">
        <f t="shared" si="888"/>
        <v>0</v>
      </c>
      <c r="AX2687">
        <f t="shared" si="889"/>
        <v>0</v>
      </c>
    </row>
    <row r="2688" spans="5:50" x14ac:dyDescent="0.35"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>
        <f t="shared" si="883"/>
        <v>252.230509749524</v>
      </c>
      <c r="W2688" s="1"/>
      <c r="X2688" s="1"/>
      <c r="Y2688" s="1"/>
      <c r="Z2688" s="1"/>
      <c r="AA2688" s="1"/>
      <c r="AB2688" s="1"/>
      <c r="AC2688" s="1"/>
      <c r="AD2688" s="1"/>
      <c r="AE2688" s="1"/>
      <c r="AF2688" s="1">
        <f t="shared" si="881"/>
        <v>7.608241679760569E-2</v>
      </c>
      <c r="AG2688" s="1"/>
      <c r="AH2688" s="1"/>
      <c r="AI2688" s="1"/>
      <c r="AJ2688" s="1"/>
      <c r="AK2688" s="1">
        <f t="shared" si="882"/>
        <v>0.29897919713472298</v>
      </c>
      <c r="AL2688" s="1"/>
      <c r="AM2688" s="1"/>
      <c r="AN2688" s="1"/>
      <c r="AO2688" s="1"/>
      <c r="AP2688" s="1">
        <f t="shared" si="884"/>
        <v>0</v>
      </c>
      <c r="AQ2688" s="1">
        <f t="shared" si="885"/>
        <v>683.75157052348789</v>
      </c>
      <c r="AR2688" s="1"/>
      <c r="AT2688">
        <f t="shared" si="886"/>
        <v>0</v>
      </c>
      <c r="AV2688">
        <f t="shared" si="887"/>
        <v>0</v>
      </c>
      <c r="AW2688">
        <f t="shared" si="888"/>
        <v>0</v>
      </c>
      <c r="AX2688">
        <f t="shared" si="889"/>
        <v>0</v>
      </c>
    </row>
    <row r="2689" spans="5:50" x14ac:dyDescent="0.35">
      <c r="E2689" s="1"/>
      <c r="F2689" s="1"/>
      <c r="G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>
        <f t="shared" si="883"/>
        <v>252.230509749524</v>
      </c>
      <c r="W2689" s="1"/>
      <c r="X2689" s="1"/>
      <c r="Y2689" s="1"/>
      <c r="Z2689" s="1"/>
      <c r="AA2689" s="1"/>
      <c r="AB2689" s="1"/>
      <c r="AC2689" s="1"/>
      <c r="AD2689" s="1"/>
      <c r="AE2689" s="1"/>
      <c r="AF2689" s="1">
        <f t="shared" si="881"/>
        <v>7.608241679760569E-2</v>
      </c>
      <c r="AG2689" s="1"/>
      <c r="AH2689" s="1"/>
      <c r="AI2689" s="1"/>
      <c r="AJ2689" s="1"/>
      <c r="AK2689" s="1">
        <f t="shared" si="882"/>
        <v>0.29897919713472298</v>
      </c>
      <c r="AL2689" s="1"/>
      <c r="AM2689" s="1"/>
      <c r="AN2689" s="1"/>
      <c r="AO2689" s="1"/>
      <c r="AP2689" s="1">
        <f t="shared" si="884"/>
        <v>0</v>
      </c>
      <c r="AQ2689" s="1">
        <f t="shared" si="885"/>
        <v>683.75157052348789</v>
      </c>
      <c r="AR2689" s="1"/>
      <c r="AT2689">
        <f t="shared" si="886"/>
        <v>0</v>
      </c>
      <c r="AV2689">
        <f t="shared" si="887"/>
        <v>0</v>
      </c>
      <c r="AW2689">
        <f t="shared" si="888"/>
        <v>0</v>
      </c>
      <c r="AX2689">
        <f t="shared" si="889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Z562"/>
  <sheetViews>
    <sheetView topLeftCell="J1" workbookViewId="0">
      <selection activeCell="X1" sqref="X1:X1048576"/>
    </sheetView>
  </sheetViews>
  <sheetFormatPr defaultRowHeight="14.5" x14ac:dyDescent="0.35"/>
  <cols>
    <col min="1" max="1" width="9.81640625" bestFit="1" customWidth="1"/>
    <col min="2" max="2" width="11.7265625" style="6" bestFit="1" customWidth="1"/>
    <col min="3" max="4" width="12.453125" style="7" bestFit="1" customWidth="1"/>
    <col min="5" max="7" width="11.7265625" bestFit="1" customWidth="1"/>
    <col min="8" max="8" width="17.1796875" bestFit="1" customWidth="1"/>
    <col min="9" max="9" width="12.453125" bestFit="1" customWidth="1"/>
    <col min="10" max="10" width="14.7265625" style="6" bestFit="1" customWidth="1"/>
    <col min="12" max="12" width="9.1796875" style="6" bestFit="1" customWidth="1"/>
    <col min="13" max="13" width="12.7265625" style="9" bestFit="1" customWidth="1"/>
    <col min="14" max="14" width="11.453125" style="7" bestFit="1" customWidth="1"/>
    <col min="20" max="20" width="9.1796875" style="6" bestFit="1" customWidth="1"/>
    <col min="23" max="23" width="12.08984375" customWidth="1"/>
    <col min="24" max="24" width="11.7265625" customWidth="1"/>
    <col min="25" max="25" width="12.453125" customWidth="1"/>
  </cols>
  <sheetData>
    <row r="1" spans="1:26" x14ac:dyDescent="0.35">
      <c r="A1" t="s">
        <v>205</v>
      </c>
      <c r="B1" s="6" t="s">
        <v>206</v>
      </c>
      <c r="C1" s="7" t="s">
        <v>207</v>
      </c>
      <c r="D1" s="7" t="s">
        <v>208</v>
      </c>
      <c r="E1" t="s">
        <v>209</v>
      </c>
      <c r="F1" t="s">
        <v>257</v>
      </c>
      <c r="G1" t="s">
        <v>210</v>
      </c>
      <c r="H1" t="s">
        <v>211</v>
      </c>
      <c r="I1" t="s">
        <v>212</v>
      </c>
      <c r="J1" s="6" t="s">
        <v>213</v>
      </c>
      <c r="L1" s="6" t="s">
        <v>214</v>
      </c>
      <c r="M1" s="9" t="s">
        <v>215</v>
      </c>
      <c r="N1" s="7" t="s">
        <v>216</v>
      </c>
      <c r="O1" t="s">
        <v>217</v>
      </c>
      <c r="P1" t="s">
        <v>258</v>
      </c>
      <c r="Q1" t="s">
        <v>218</v>
      </c>
      <c r="R1" t="s">
        <v>259</v>
      </c>
      <c r="S1" t="s">
        <v>219</v>
      </c>
      <c r="T1" s="6" t="s">
        <v>220</v>
      </c>
      <c r="V1" t="s">
        <v>221</v>
      </c>
      <c r="W1" t="s">
        <v>222</v>
      </c>
      <c r="X1" t="s">
        <v>223</v>
      </c>
      <c r="Y1" t="s">
        <v>224</v>
      </c>
      <c r="Z1" t="s">
        <v>225</v>
      </c>
    </row>
    <row r="2" spans="1:26" x14ac:dyDescent="0.35">
      <c r="A2">
        <f>Model_CI!E3</f>
        <v>2000</v>
      </c>
      <c r="B2" s="6">
        <f>Model_CI!AU3</f>
        <v>30021.060911465578</v>
      </c>
      <c r="C2" s="7">
        <f>Model_CI!AT3</f>
        <v>13684631.697997257</v>
      </c>
      <c r="D2" s="7">
        <f>Model_CI!AL3</f>
        <v>5591296.5606217748</v>
      </c>
      <c r="E2">
        <f>Model_CI!BB3</f>
        <v>59496.858937338264</v>
      </c>
      <c r="F2">
        <f>Model_CI!AV3</f>
        <v>0</v>
      </c>
      <c r="G2">
        <f>Model_CI!BC3</f>
        <v>0</v>
      </c>
      <c r="H2">
        <f>Q2</f>
        <v>0</v>
      </c>
      <c r="I2">
        <f>IF(B2&gt;0,E2/B2,0)</f>
        <v>1.9818373212325535</v>
      </c>
      <c r="J2" s="6">
        <f>H2-G2</f>
        <v>0</v>
      </c>
      <c r="L2" s="6">
        <f>Model_BAU!AT3</f>
        <v>30021.060911465578</v>
      </c>
      <c r="M2" s="9">
        <f>Model_BAU!AS3</f>
        <v>13684631.697997257</v>
      </c>
      <c r="N2" s="7">
        <f>Model_BAU!AK3</f>
        <v>5591296.5606217748</v>
      </c>
      <c r="O2">
        <f>Model_BAU!BA3</f>
        <v>59496.858937338264</v>
      </c>
      <c r="P2">
        <f>Model_BAU!AU3</f>
        <v>0</v>
      </c>
      <c r="Q2">
        <f>Model_BAU!BB3</f>
        <v>0</v>
      </c>
      <c r="R2">
        <f>$V$2*P2</f>
        <v>0</v>
      </c>
      <c r="S2">
        <f t="shared" ref="S2" si="0">IF(L2&gt;0,O2/L2,0)</f>
        <v>1.9818373212325535</v>
      </c>
      <c r="T2" s="6">
        <f t="shared" ref="T2" si="1">R2-Q2</f>
        <v>0</v>
      </c>
      <c r="V2">
        <f>S2</f>
        <v>1.9818373212325535</v>
      </c>
      <c r="W2">
        <f>Model_CI!Z3</f>
        <v>5.0000000000000001E-3</v>
      </c>
      <c r="X2">
        <f>Model_CI!O3</f>
        <v>0.33952847187580798</v>
      </c>
      <c r="Y2">
        <f>Model_BAU!Y3</f>
        <v>5.0000000000000001E-3</v>
      </c>
      <c r="Z2">
        <f>Model_BAU!N3</f>
        <v>0.33952847187580798</v>
      </c>
    </row>
    <row r="3" spans="1:26" x14ac:dyDescent="0.35">
      <c r="A3">
        <f>Model_CI!E4</f>
        <v>2000.0625</v>
      </c>
      <c r="B3" s="6">
        <f>Model_CI!AU4</f>
        <v>32791.40534104807</v>
      </c>
      <c r="C3" s="7">
        <f>Model_CI!AT4</f>
        <v>14706883.058056798</v>
      </c>
      <c r="D3" s="7">
        <f>Model_CI!AL4</f>
        <v>6223576.3869111799</v>
      </c>
      <c r="E3">
        <f>Model_CI!BB4</f>
        <v>64985.701645123583</v>
      </c>
      <c r="F3">
        <f>Model_CI!AV4</f>
        <v>1876.3163069665986</v>
      </c>
      <c r="G3">
        <f>Model_CI!BC4</f>
        <v>3718.5536835836415</v>
      </c>
      <c r="H3">
        <f t="shared" ref="H3:H66" si="2">$V$2*F3</f>
        <v>3718.5536835836415</v>
      </c>
      <c r="I3">
        <f t="shared" ref="I3:I66" si="3">IF(B3&gt;0,E3/B3,0)</f>
        <v>1.9817906847613787</v>
      </c>
      <c r="J3" s="6">
        <f t="shared" ref="J3:J66" si="4">H3-G3</f>
        <v>0</v>
      </c>
      <c r="L3" s="6">
        <f>Model_BAU!AT4</f>
        <v>32791.40534104807</v>
      </c>
      <c r="M3" s="9">
        <f>Model_BAU!AS4</f>
        <v>14706883.058056798</v>
      </c>
      <c r="N3" s="7">
        <f>Model_BAU!AK4</f>
        <v>6223576.3869111799</v>
      </c>
      <c r="O3">
        <f>Model_BAU!BA4</f>
        <v>64985.701645123583</v>
      </c>
      <c r="P3">
        <f>Model_BAU!AU4</f>
        <v>1876.3163069665986</v>
      </c>
      <c r="Q3">
        <f>Model_BAU!BB4</f>
        <v>3718.5536835836415</v>
      </c>
      <c r="R3">
        <f t="shared" ref="R3:R66" si="5">$V$2*P3</f>
        <v>3718.5536835836415</v>
      </c>
      <c r="S3">
        <f t="shared" ref="S3:S66" si="6">IF(L3&gt;0,O3/L3,0)</f>
        <v>1.9817906847613787</v>
      </c>
      <c r="T3" s="6">
        <f t="shared" ref="T3:T66" si="7">R3-Q3</f>
        <v>0</v>
      </c>
      <c r="W3">
        <f>Model_CI!Z4</f>
        <v>5.0355206288942526E-3</v>
      </c>
      <c r="X3">
        <f>Model_CI!O4</f>
        <v>0.33920860974527461</v>
      </c>
      <c r="Y3">
        <f>Model_BAU!Y4</f>
        <v>5.0355206288942526E-3</v>
      </c>
      <c r="Z3">
        <f>Model_BAU!N4</f>
        <v>0.33920860974527461</v>
      </c>
    </row>
    <row r="4" spans="1:26" x14ac:dyDescent="0.35">
      <c r="A4">
        <f>Model_CI!E5</f>
        <v>2000.125</v>
      </c>
      <c r="B4" s="6">
        <f>Model_CI!AU5</f>
        <v>34660.216104697953</v>
      </c>
      <c r="C4" s="7">
        <f>Model_CI!AT5</f>
        <v>15300165.820762645</v>
      </c>
      <c r="D4" s="7">
        <f>Model_CI!AL5</f>
        <v>6581489.6226757057</v>
      </c>
      <c r="E4">
        <f>Model_CI!BB5</f>
        <v>68687.594754421953</v>
      </c>
      <c r="F4">
        <f>Model_CI!AV5</f>
        <v>3925.7791407821032</v>
      </c>
      <c r="G4">
        <f>Model_CI!BC5</f>
        <v>7780.1600364038659</v>
      </c>
      <c r="H4">
        <f t="shared" si="2"/>
        <v>7780.2556161182392</v>
      </c>
      <c r="I4">
        <f t="shared" si="3"/>
        <v>1.981741676016608</v>
      </c>
      <c r="J4" s="6">
        <f t="shared" si="4"/>
        <v>9.557971437334345E-2</v>
      </c>
      <c r="L4" s="6">
        <f>Model_BAU!AT5</f>
        <v>34660.216104697953</v>
      </c>
      <c r="M4" s="9">
        <f>Model_BAU!AS5</f>
        <v>15300165.820762645</v>
      </c>
      <c r="N4" s="7">
        <f>Model_BAU!AK5</f>
        <v>6581489.6226757057</v>
      </c>
      <c r="O4">
        <f>Model_BAU!BA5</f>
        <v>68687.594754421953</v>
      </c>
      <c r="P4">
        <f>Model_BAU!AU5</f>
        <v>3925.7791407821032</v>
      </c>
      <c r="Q4">
        <f>Model_BAU!BB5</f>
        <v>7780.1600364038659</v>
      </c>
      <c r="R4">
        <f t="shared" si="5"/>
        <v>7780.2556161182392</v>
      </c>
      <c r="S4">
        <f t="shared" si="6"/>
        <v>1.981741676016608</v>
      </c>
      <c r="T4" s="6">
        <f t="shared" si="7"/>
        <v>9.557971437334345E-2</v>
      </c>
      <c r="W4">
        <f>Model_CI!Z5</f>
        <v>5.072848097969861E-3</v>
      </c>
      <c r="X4">
        <f>Model_CI!O5</f>
        <v>0.33890061786415038</v>
      </c>
      <c r="Y4">
        <f>Model_BAU!Y5</f>
        <v>5.072848097969861E-3</v>
      </c>
      <c r="Z4">
        <f>Model_BAU!N5</f>
        <v>0.33890061786415038</v>
      </c>
    </row>
    <row r="5" spans="1:26" x14ac:dyDescent="0.35">
      <c r="A5">
        <f>Model_CI!E6</f>
        <v>2000.1875</v>
      </c>
      <c r="B5" s="6">
        <f>Model_CI!AU6</f>
        <v>36353.261854780299</v>
      </c>
      <c r="C5" s="7">
        <f>Model_CI!AT6</f>
        <v>15800191.803512439</v>
      </c>
      <c r="D5" s="7">
        <f>Model_CI!AL6</f>
        <v>6845330.557169104</v>
      </c>
      <c r="E5">
        <f>Model_CI!BB6</f>
        <v>72040.905194138264</v>
      </c>
      <c r="F5">
        <f>Model_CI!AV6</f>
        <v>6092.0426473257248</v>
      </c>
      <c r="G5">
        <f>Model_CI!BC6</f>
        <v>12073.134708555237</v>
      </c>
      <c r="H5">
        <f t="shared" si="2"/>
        <v>12073.437481010489</v>
      </c>
      <c r="I5">
        <f t="shared" si="3"/>
        <v>1.9816902670775109</v>
      </c>
      <c r="J5" s="6">
        <f t="shared" si="4"/>
        <v>0.30277245525212493</v>
      </c>
      <c r="L5" s="6">
        <f>Model_BAU!AT6</f>
        <v>36353.261854780299</v>
      </c>
      <c r="M5" s="9">
        <f>Model_BAU!AS6</f>
        <v>15800191.803512439</v>
      </c>
      <c r="N5" s="7">
        <f>Model_BAU!AK6</f>
        <v>6845330.557169104</v>
      </c>
      <c r="O5">
        <f>Model_BAU!BA6</f>
        <v>72040.905194138264</v>
      </c>
      <c r="P5">
        <f>Model_BAU!AU6</f>
        <v>6092.0426473257248</v>
      </c>
      <c r="Q5">
        <f>Model_BAU!BB6</f>
        <v>12073.134708555237</v>
      </c>
      <c r="R5">
        <f t="shared" si="5"/>
        <v>12073.437481010489</v>
      </c>
      <c r="S5">
        <f t="shared" si="6"/>
        <v>1.9816902670775109</v>
      </c>
      <c r="T5" s="6">
        <f t="shared" si="7"/>
        <v>0.30277245525212493</v>
      </c>
      <c r="W5">
        <f>Model_CI!Z6</f>
        <v>5.112003673027261E-3</v>
      </c>
      <c r="X5">
        <f>Model_CI!O6</f>
        <v>0.33860481675341608</v>
      </c>
      <c r="Y5">
        <f>Model_BAU!Y6</f>
        <v>5.112003673027261E-3</v>
      </c>
      <c r="Z5">
        <f>Model_BAU!N6</f>
        <v>0.33860481675341608</v>
      </c>
    </row>
    <row r="6" spans="1:26" x14ac:dyDescent="0.35">
      <c r="A6">
        <f>Model_CI!E7</f>
        <v>2000.25</v>
      </c>
      <c r="B6" s="6">
        <f>Model_CI!AU7</f>
        <v>38000.403325896164</v>
      </c>
      <c r="C6" s="7">
        <f>Model_CI!AT7</f>
        <v>16267100.031970378</v>
      </c>
      <c r="D6" s="7">
        <f>Model_CI!AL7</f>
        <v>7061474.8911602274</v>
      </c>
      <c r="E6">
        <f>Model_CI!BB7</f>
        <v>75302.983597844257</v>
      </c>
      <c r="F6">
        <f>Model_CI!AV7</f>
        <v>8364.1215132494945</v>
      </c>
      <c r="G6">
        <f>Model_CI!BC7</f>
        <v>16575.691283188877</v>
      </c>
      <c r="H6">
        <f t="shared" si="2"/>
        <v>16576.328174281949</v>
      </c>
      <c r="I6">
        <f t="shared" si="3"/>
        <v>1.9816364303303979</v>
      </c>
      <c r="J6" s="6">
        <f t="shared" si="4"/>
        <v>0.63689109307233593</v>
      </c>
      <c r="L6" s="6">
        <f>Model_BAU!AT7</f>
        <v>38000.403325896164</v>
      </c>
      <c r="M6" s="9">
        <f>Model_BAU!AS7</f>
        <v>16267100.031970378</v>
      </c>
      <c r="N6" s="7">
        <f>Model_BAU!AK7</f>
        <v>7061474.8911602274</v>
      </c>
      <c r="O6">
        <f>Model_BAU!BA7</f>
        <v>75302.983597844257</v>
      </c>
      <c r="P6">
        <f>Model_BAU!AU7</f>
        <v>8364.1215132494945</v>
      </c>
      <c r="Q6">
        <f>Model_BAU!BB7</f>
        <v>16575.691283188877</v>
      </c>
      <c r="R6">
        <f t="shared" si="5"/>
        <v>16576.328174281949</v>
      </c>
      <c r="S6">
        <f t="shared" si="6"/>
        <v>1.9816364303303979</v>
      </c>
      <c r="T6" s="6">
        <f t="shared" si="7"/>
        <v>0.63689109307233593</v>
      </c>
      <c r="W6">
        <f>Model_CI!Z7</f>
        <v>5.153008386010789E-3</v>
      </c>
      <c r="X6">
        <f>Model_CI!O7</f>
        <v>0.33832114080356712</v>
      </c>
      <c r="Y6">
        <f>Model_BAU!Y7</f>
        <v>5.153008386010789E-3</v>
      </c>
      <c r="Z6">
        <f>Model_BAU!N7</f>
        <v>0.33832114080356712</v>
      </c>
    </row>
    <row r="7" spans="1:26" x14ac:dyDescent="0.35">
      <c r="A7">
        <f>Model_CI!E8</f>
        <v>2000.3125</v>
      </c>
      <c r="B7" s="6">
        <f>Model_CI!AU8</f>
        <v>39640.628264800267</v>
      </c>
      <c r="C7" s="7">
        <f>Model_CI!AT8</f>
        <v>16719111.318703178</v>
      </c>
      <c r="D7" s="7">
        <f>Model_CI!AL8</f>
        <v>7248378.5243215933</v>
      </c>
      <c r="E7">
        <f>Model_CI!BB8</f>
        <v>78551.081688921739</v>
      </c>
      <c r="F7">
        <f>Model_CI!AV8</f>
        <v>10739.146721118004</v>
      </c>
      <c r="G7">
        <f>Model_CI!BC8</f>
        <v>21282.127758054143</v>
      </c>
      <c r="H7">
        <f t="shared" si="2"/>
        <v>21283.241770103865</v>
      </c>
      <c r="I7">
        <f t="shared" si="3"/>
        <v>1.9815801395527535</v>
      </c>
      <c r="J7" s="6">
        <f t="shared" si="4"/>
        <v>1.1140120497220778</v>
      </c>
      <c r="L7" s="6">
        <f>Model_BAU!AT8</f>
        <v>39640.628264800267</v>
      </c>
      <c r="M7" s="9">
        <f>Model_BAU!AS8</f>
        <v>16719111.318703178</v>
      </c>
      <c r="N7" s="7">
        <f>Model_BAU!AK8</f>
        <v>7248378.5243215933</v>
      </c>
      <c r="O7">
        <f>Model_BAU!BA8</f>
        <v>78551.081688921739</v>
      </c>
      <c r="P7">
        <f>Model_BAU!AU8</f>
        <v>10739.146721118004</v>
      </c>
      <c r="Q7">
        <f>Model_BAU!BB8</f>
        <v>21282.127758054143</v>
      </c>
      <c r="R7">
        <f t="shared" si="5"/>
        <v>21283.241770103865</v>
      </c>
      <c r="S7">
        <f t="shared" si="6"/>
        <v>1.9815801395527535</v>
      </c>
      <c r="T7" s="6">
        <f t="shared" si="7"/>
        <v>1.1140120497220778</v>
      </c>
      <c r="W7">
        <f>Model_CI!Z8</f>
        <v>5.1958822092758291E-3</v>
      </c>
      <c r="X7">
        <f>Model_CI!O8</f>
        <v>0.33804945788639951</v>
      </c>
      <c r="Y7">
        <f>Model_BAU!Y8</f>
        <v>5.1958822092758291E-3</v>
      </c>
      <c r="Z7">
        <f>Model_BAU!N8</f>
        <v>0.33804945788639951</v>
      </c>
    </row>
    <row r="8" spans="1:26" x14ac:dyDescent="0.35">
      <c r="A8">
        <f>Model_CI!E9</f>
        <v>2000.375</v>
      </c>
      <c r="B8" s="6">
        <f>Model_CI!AU9</f>
        <v>41288.852353923103</v>
      </c>
      <c r="C8" s="7">
        <f>Model_CI!AT9</f>
        <v>17163379.287846014</v>
      </c>
      <c r="D8" s="7">
        <f>Model_CI!AL9</f>
        <v>7415169.5642968491</v>
      </c>
      <c r="E8">
        <f>Model_CI!BB9</f>
        <v>81814.743282873082</v>
      </c>
      <c r="F8">
        <f>Model_CI!AV9</f>
        <v>13216.685987668021</v>
      </c>
      <c r="G8">
        <f>Model_CI!BC9</f>
        <v>26191.570363611751</v>
      </c>
      <c r="H8">
        <f t="shared" si="2"/>
        <v>26193.321553371818</v>
      </c>
      <c r="I8">
        <f t="shared" si="3"/>
        <v>1.9815213700193672</v>
      </c>
      <c r="J8" s="6">
        <f t="shared" si="4"/>
        <v>1.7511897600670636</v>
      </c>
      <c r="L8" s="6">
        <f>Model_BAU!AT9</f>
        <v>41288.852353923103</v>
      </c>
      <c r="M8" s="9">
        <f>Model_BAU!AS9</f>
        <v>17163379.287846014</v>
      </c>
      <c r="N8" s="7">
        <f>Model_BAU!AK9</f>
        <v>7415169.5642968491</v>
      </c>
      <c r="O8">
        <f>Model_BAU!BA9</f>
        <v>81814.743282873082</v>
      </c>
      <c r="P8">
        <f>Model_BAU!AU9</f>
        <v>13216.685987668021</v>
      </c>
      <c r="Q8">
        <f>Model_BAU!BB9</f>
        <v>26191.570363611751</v>
      </c>
      <c r="R8">
        <f t="shared" si="5"/>
        <v>26193.321553371818</v>
      </c>
      <c r="S8">
        <f t="shared" si="6"/>
        <v>1.9815213700193672</v>
      </c>
      <c r="T8" s="6">
        <f t="shared" si="7"/>
        <v>1.7511897600670636</v>
      </c>
      <c r="W8">
        <f>Model_CI!Z9</f>
        <v>5.2406439747590596E-3</v>
      </c>
      <c r="X8">
        <f>Model_CI!O9</f>
        <v>0.33778962635586535</v>
      </c>
      <c r="Y8">
        <f>Model_BAU!Y9</f>
        <v>5.2406439747590596E-3</v>
      </c>
      <c r="Z8">
        <f>Model_BAU!N9</f>
        <v>0.33778962635586535</v>
      </c>
    </row>
    <row r="9" spans="1:26" x14ac:dyDescent="0.35">
      <c r="A9">
        <f>Model_CI!E10</f>
        <v>2000.4375</v>
      </c>
      <c r="B9" s="6">
        <f>Model_CI!AU10</f>
        <v>42951.423789847089</v>
      </c>
      <c r="C9" s="7">
        <f>Model_CI!AT10</f>
        <v>17603143.014325541</v>
      </c>
      <c r="D9" s="7">
        <f>Model_CI!AL10</f>
        <v>7566998.9396132436</v>
      </c>
      <c r="E9">
        <f>Model_CI!BB10</f>
        <v>85106.532411020584</v>
      </c>
      <c r="F9">
        <f>Model_CI!AV10</f>
        <v>15797.239259788215</v>
      </c>
      <c r="G9">
        <f>Model_CI!BC10</f>
        <v>31304.991818791317</v>
      </c>
      <c r="H9">
        <f t="shared" si="2"/>
        <v>31307.558337488405</v>
      </c>
      <c r="I9">
        <f t="shared" si="3"/>
        <v>1.9814600984458675</v>
      </c>
      <c r="J9" s="6">
        <f t="shared" si="4"/>
        <v>2.5665186970873037</v>
      </c>
      <c r="L9" s="6">
        <f>Model_BAU!AT10</f>
        <v>42951.423789847089</v>
      </c>
      <c r="M9" s="9">
        <f>Model_BAU!AS10</f>
        <v>17603143.014325541</v>
      </c>
      <c r="N9" s="7">
        <f>Model_BAU!AK10</f>
        <v>7566998.9396132436</v>
      </c>
      <c r="O9">
        <f>Model_BAU!BA10</f>
        <v>85106.532411020584</v>
      </c>
      <c r="P9">
        <f>Model_BAU!AU10</f>
        <v>15797.239259788215</v>
      </c>
      <c r="Q9">
        <f>Model_BAU!BB10</f>
        <v>31304.991818791317</v>
      </c>
      <c r="R9">
        <f t="shared" si="5"/>
        <v>31307.558337488405</v>
      </c>
      <c r="S9">
        <f t="shared" si="6"/>
        <v>1.9814600984458675</v>
      </c>
      <c r="T9" s="6">
        <f t="shared" si="7"/>
        <v>2.5665186970873037</v>
      </c>
      <c r="W9">
        <f>Model_CI!Z10</f>
        <v>5.2873114169825729E-3</v>
      </c>
      <c r="X9">
        <f>Model_CI!O10</f>
        <v>0.33754151140797145</v>
      </c>
      <c r="Y9">
        <f>Model_BAU!Y10</f>
        <v>5.2873114169825729E-3</v>
      </c>
      <c r="Z9">
        <f>Model_BAU!N10</f>
        <v>0.33754151140797145</v>
      </c>
    </row>
    <row r="10" spans="1:26" x14ac:dyDescent="0.35">
      <c r="A10">
        <f>Model_CI!E11</f>
        <v>2000.5</v>
      </c>
      <c r="B10" s="6">
        <f>Model_CI!AU11</f>
        <v>44631.014454786244</v>
      </c>
      <c r="C10" s="7">
        <f>Model_CI!AT11</f>
        <v>18039980.49391935</v>
      </c>
      <c r="D10" s="7">
        <f>Model_CI!AL11</f>
        <v>7707047.2045150679</v>
      </c>
      <c r="E10">
        <f>Model_CI!BB11</f>
        <v>88431.72703514334</v>
      </c>
      <c r="F10">
        <f>Model_CI!AV11</f>
        <v>18481.703246653658</v>
      </c>
      <c r="G10">
        <f>Model_CI!BC11</f>
        <v>36624.150094480101</v>
      </c>
      <c r="H10">
        <f t="shared" si="2"/>
        <v>36627.729254163074</v>
      </c>
      <c r="I10">
        <f t="shared" si="3"/>
        <v>1.981396302894475</v>
      </c>
      <c r="J10" s="6">
        <f t="shared" si="4"/>
        <v>3.5791596829731134</v>
      </c>
      <c r="L10" s="6">
        <f>Model_BAU!AT11</f>
        <v>44631.014454786244</v>
      </c>
      <c r="M10" s="9">
        <f>Model_BAU!AS11</f>
        <v>18039980.49391935</v>
      </c>
      <c r="N10" s="7">
        <f>Model_BAU!AK11</f>
        <v>7707047.2045150679</v>
      </c>
      <c r="O10">
        <f>Model_BAU!BA11</f>
        <v>88431.72703514334</v>
      </c>
      <c r="P10">
        <f>Model_BAU!AU11</f>
        <v>18481.703246653658</v>
      </c>
      <c r="Q10">
        <f>Model_BAU!BB11</f>
        <v>36624.150094480101</v>
      </c>
      <c r="R10">
        <f t="shared" si="5"/>
        <v>36627.729254163074</v>
      </c>
      <c r="S10">
        <f t="shared" si="6"/>
        <v>1.981396302894475</v>
      </c>
      <c r="T10" s="6">
        <f t="shared" si="7"/>
        <v>3.5791596829731134</v>
      </c>
      <c r="W10">
        <f>Model_CI!Z11</f>
        <v>5.3359012448364216E-3</v>
      </c>
      <c r="X10">
        <f>Model_CI!O11</f>
        <v>0.33730499057830293</v>
      </c>
      <c r="Y10">
        <f>Model_BAU!Y11</f>
        <v>5.3359012448364216E-3</v>
      </c>
      <c r="Z10">
        <f>Model_BAU!N11</f>
        <v>0.33730499057830293</v>
      </c>
    </row>
    <row r="11" spans="1:26" x14ac:dyDescent="0.35">
      <c r="A11">
        <f>Model_CI!E12</f>
        <v>2000.5625</v>
      </c>
      <c r="B11" s="6">
        <f>Model_CI!AU12</f>
        <v>46328.498122860139</v>
      </c>
      <c r="C11" s="7">
        <f>Model_CI!AT12</f>
        <v>18474672.04608668</v>
      </c>
      <c r="D11" s="7">
        <f>Model_CI!AL12</f>
        <v>7837413.8963687513</v>
      </c>
      <c r="E11">
        <f>Model_CI!BB12</f>
        <v>91792.041456505031</v>
      </c>
      <c r="F11">
        <f>Model_CI!AV12</f>
        <v>21271.1416500778</v>
      </c>
      <c r="G11">
        <f>Model_CI!BC12</f>
        <v>42151.133034176557</v>
      </c>
      <c r="H11">
        <f t="shared" si="2"/>
        <v>42155.942387348383</v>
      </c>
      <c r="I11">
        <f t="shared" si="3"/>
        <v>1.9813299626739151</v>
      </c>
      <c r="J11" s="6">
        <f t="shared" si="4"/>
        <v>4.8093531718259328</v>
      </c>
      <c r="L11" s="6">
        <f>Model_BAU!AT12</f>
        <v>46328.498122860139</v>
      </c>
      <c r="M11" s="9">
        <f>Model_BAU!AS12</f>
        <v>18474672.04608668</v>
      </c>
      <c r="N11" s="7">
        <f>Model_BAU!AK12</f>
        <v>7837413.8963687513</v>
      </c>
      <c r="O11">
        <f>Model_BAU!BA12</f>
        <v>91792.041456505031</v>
      </c>
      <c r="P11">
        <f>Model_BAU!AU12</f>
        <v>21271.1416500778</v>
      </c>
      <c r="Q11">
        <f>Model_BAU!BB12</f>
        <v>42151.133034176557</v>
      </c>
      <c r="R11">
        <f t="shared" si="5"/>
        <v>42155.942387348383</v>
      </c>
      <c r="S11">
        <f t="shared" si="6"/>
        <v>1.9813299626739151</v>
      </c>
      <c r="T11" s="6">
        <f t="shared" si="7"/>
        <v>4.8093531718259328</v>
      </c>
      <c r="W11">
        <f>Model_CI!Z12</f>
        <v>5.3864292178136021E-3</v>
      </c>
      <c r="X11">
        <f>Model_CI!O12</f>
        <v>0.33707995538993923</v>
      </c>
      <c r="Y11">
        <f>Model_BAU!Y12</f>
        <v>5.3864292178136021E-3</v>
      </c>
      <c r="Z11">
        <f>Model_BAU!N12</f>
        <v>0.33707995538993923</v>
      </c>
    </row>
    <row r="12" spans="1:26" x14ac:dyDescent="0.35">
      <c r="A12">
        <f>Model_CI!E13</f>
        <v>2000.625</v>
      </c>
      <c r="B12" s="6">
        <f>Model_CI!AU13</f>
        <v>48043.779635178471</v>
      </c>
      <c r="C12" s="7">
        <f>Model_CI!AT13</f>
        <v>18907579.868475556</v>
      </c>
      <c r="D12" s="7">
        <f>Model_CI!AL13</f>
        <v>7959560.0504243206</v>
      </c>
      <c r="E12">
        <f>Model_CI!BB13</f>
        <v>95187.269682019527</v>
      </c>
      <c r="F12">
        <f>Model_CI!AV13</f>
        <v>24166.672782756559</v>
      </c>
      <c r="G12">
        <f>Model_CI!BC13</f>
        <v>47888.135625208124</v>
      </c>
      <c r="H12">
        <f t="shared" si="2"/>
        <v>47894.414050881918</v>
      </c>
      <c r="I12">
        <f t="shared" si="3"/>
        <v>1.9812610582436732</v>
      </c>
      <c r="J12" s="6">
        <f t="shared" si="4"/>
        <v>6.2784256737941178</v>
      </c>
      <c r="L12" s="6">
        <f>Model_BAU!AT13</f>
        <v>48043.779635178471</v>
      </c>
      <c r="M12" s="9">
        <f>Model_BAU!AS13</f>
        <v>18907579.868475556</v>
      </c>
      <c r="N12" s="7">
        <f>Model_BAU!AK13</f>
        <v>7959560.0504243206</v>
      </c>
      <c r="O12">
        <f>Model_BAU!BA13</f>
        <v>95187.269682019527</v>
      </c>
      <c r="P12">
        <f>Model_BAU!AU13</f>
        <v>24166.672782756559</v>
      </c>
      <c r="Q12">
        <f>Model_BAU!BB13</f>
        <v>47888.135625208124</v>
      </c>
      <c r="R12">
        <f t="shared" si="5"/>
        <v>47894.414050881918</v>
      </c>
      <c r="S12">
        <f t="shared" si="6"/>
        <v>1.9812610582436732</v>
      </c>
      <c r="T12" s="6">
        <f t="shared" si="7"/>
        <v>6.2784256737941178</v>
      </c>
      <c r="W12">
        <f>Model_CI!Z13</f>
        <v>5.4389102189300936E-3</v>
      </c>
      <c r="X12">
        <f>Model_CI!O13</f>
        <v>0.33686631139419376</v>
      </c>
      <c r="Y12">
        <f>Model_BAU!Y13</f>
        <v>5.4389102189300936E-3</v>
      </c>
      <c r="Z12">
        <f>Model_BAU!N13</f>
        <v>0.33686631139419376</v>
      </c>
    </row>
    <row r="13" spans="1:26" x14ac:dyDescent="0.35">
      <c r="A13">
        <f>Model_CI!E14</f>
        <v>2000.6875</v>
      </c>
      <c r="B13" s="6">
        <f>Model_CI!AU14</f>
        <v>49776.202090848143</v>
      </c>
      <c r="C13" s="7">
        <f>Model_CI!AT14</f>
        <v>19338832.964046076</v>
      </c>
      <c r="D13" s="7">
        <f>Model_CI!AL14</f>
        <v>8074547.9900049567</v>
      </c>
      <c r="E13">
        <f>Model_CI!BB14</f>
        <v>98616.092472649165</v>
      </c>
      <c r="F13">
        <f>Model_CI!AV14</f>
        <v>27169.409009955212</v>
      </c>
      <c r="G13">
        <f>Model_CI!BC14</f>
        <v>53837.339980334342</v>
      </c>
      <c r="H13">
        <f t="shared" si="2"/>
        <v>53845.348771761244</v>
      </c>
      <c r="I13">
        <f t="shared" si="3"/>
        <v>1.9811895711260126</v>
      </c>
      <c r="J13" s="6">
        <f t="shared" si="4"/>
        <v>8.0087914269024623</v>
      </c>
      <c r="L13" s="6">
        <f>Model_BAU!AT14</f>
        <v>49776.202090848143</v>
      </c>
      <c r="M13" s="9">
        <f>Model_BAU!AS14</f>
        <v>19338832.964046076</v>
      </c>
      <c r="N13" s="7">
        <f>Model_BAU!AK14</f>
        <v>8074547.9900049567</v>
      </c>
      <c r="O13">
        <f>Model_BAU!BA14</f>
        <v>98616.092472649165</v>
      </c>
      <c r="P13">
        <f>Model_BAU!AU14</f>
        <v>27169.409009955212</v>
      </c>
      <c r="Q13">
        <f>Model_BAU!BB14</f>
        <v>53837.339980334342</v>
      </c>
      <c r="R13">
        <f t="shared" si="5"/>
        <v>53845.348771761244</v>
      </c>
      <c r="S13">
        <f t="shared" si="6"/>
        <v>1.9811895711260126</v>
      </c>
      <c r="T13" s="6">
        <f t="shared" si="7"/>
        <v>8.0087914269024623</v>
      </c>
      <c r="W13">
        <f>Model_CI!Z14</f>
        <v>5.4933583217382422E-3</v>
      </c>
      <c r="X13">
        <f>Model_CI!O14</f>
        <v>0.33666397747470328</v>
      </c>
      <c r="Y13">
        <f>Model_BAU!Y14</f>
        <v>5.4933583217382422E-3</v>
      </c>
      <c r="Z13">
        <f>Model_BAU!N14</f>
        <v>0.33666397747470328</v>
      </c>
    </row>
    <row r="14" spans="1:26" x14ac:dyDescent="0.35">
      <c r="A14">
        <f>Model_CI!E15</f>
        <v>2000.75</v>
      </c>
      <c r="B14" s="6">
        <f>Model_CI!AU15</f>
        <v>51524.764851667802</v>
      </c>
      <c r="C14" s="7">
        <f>Model_CI!AT15</f>
        <v>19768424.792878799</v>
      </c>
      <c r="D14" s="7">
        <f>Model_CI!AL15</f>
        <v>8183180.0531465299</v>
      </c>
      <c r="E14">
        <f>Model_CI!BB15</f>
        <v>102076.5094481658</v>
      </c>
      <c r="F14">
        <f>Model_CI!AV15</f>
        <v>30280.42164063322</v>
      </c>
      <c r="G14">
        <f>Model_CI!BC15</f>
        <v>60000.845759874916</v>
      </c>
      <c r="H14">
        <f t="shared" si="2"/>
        <v>60010.869710064784</v>
      </c>
      <c r="I14">
        <f t="shared" si="3"/>
        <v>1.9811154838266418</v>
      </c>
      <c r="J14" s="6">
        <f t="shared" si="4"/>
        <v>10.023950189868629</v>
      </c>
      <c r="L14" s="6">
        <f>Model_BAU!AT15</f>
        <v>51524.764851667802</v>
      </c>
      <c r="M14" s="9">
        <f>Model_BAU!AS15</f>
        <v>19768424.792878799</v>
      </c>
      <c r="N14" s="7">
        <f>Model_BAU!AK15</f>
        <v>8183180.0531465299</v>
      </c>
      <c r="O14">
        <f>Model_BAU!BA15</f>
        <v>102076.5094481658</v>
      </c>
      <c r="P14">
        <f>Model_BAU!AU15</f>
        <v>30280.42164063322</v>
      </c>
      <c r="Q14">
        <f>Model_BAU!BB15</f>
        <v>60000.845759874916</v>
      </c>
      <c r="R14">
        <f t="shared" si="5"/>
        <v>60010.869710064784</v>
      </c>
      <c r="S14">
        <f t="shared" si="6"/>
        <v>1.9811154838266418</v>
      </c>
      <c r="T14" s="6">
        <f t="shared" si="7"/>
        <v>10.023950189868629</v>
      </c>
      <c r="W14">
        <f>Model_CI!Z15</f>
        <v>5.5497868507501987E-3</v>
      </c>
      <c r="X14">
        <f>Model_CI!O15</f>
        <v>0.33647288480143622</v>
      </c>
      <c r="Y14">
        <f>Model_BAU!Y15</f>
        <v>5.5497868507501987E-3</v>
      </c>
      <c r="Z14">
        <f>Model_BAU!N15</f>
        <v>0.33647288480143622</v>
      </c>
    </row>
    <row r="15" spans="1:26" x14ac:dyDescent="0.35">
      <c r="A15">
        <f>Model_CI!E16</f>
        <v>2000.8125</v>
      </c>
      <c r="B15" s="6">
        <f>Model_CI!AU16</f>
        <v>53288.249199991624</v>
      </c>
      <c r="C15" s="7">
        <f>Model_CI!AT16</f>
        <v>20196268.306979664</v>
      </c>
      <c r="D15" s="7">
        <f>Model_CI!AL16</f>
        <v>8286083.101732919</v>
      </c>
      <c r="E15">
        <f>Model_CI!BB16</f>
        <v>105566.0881709073</v>
      </c>
      <c r="F15">
        <f>Model_CI!AV16</f>
        <v>33500.719443862457</v>
      </c>
      <c r="G15">
        <f>Model_CI!BC16</f>
        <v>66380.627600385284</v>
      </c>
      <c r="H15">
        <f t="shared" si="2"/>
        <v>66392.976081987697</v>
      </c>
      <c r="I15">
        <f t="shared" si="3"/>
        <v>1.981038779763924</v>
      </c>
      <c r="J15" s="6">
        <f t="shared" si="4"/>
        <v>12.348481602413813</v>
      </c>
      <c r="L15" s="6">
        <f>Model_BAU!AT16</f>
        <v>53288.249199991624</v>
      </c>
      <c r="M15" s="9">
        <f>Model_BAU!AS16</f>
        <v>20196268.306979664</v>
      </c>
      <c r="N15" s="7">
        <f>Model_BAU!AK16</f>
        <v>8286083.101732919</v>
      </c>
      <c r="O15">
        <f>Model_BAU!BA16</f>
        <v>105566.0881709073</v>
      </c>
      <c r="P15">
        <f>Model_BAU!AU16</f>
        <v>33500.719443862457</v>
      </c>
      <c r="Q15">
        <f>Model_BAU!BB16</f>
        <v>66380.627600385284</v>
      </c>
      <c r="R15">
        <f t="shared" si="5"/>
        <v>66392.976081987697</v>
      </c>
      <c r="S15">
        <f t="shared" si="6"/>
        <v>1.981038779763924</v>
      </c>
      <c r="T15" s="6">
        <f t="shared" si="7"/>
        <v>12.348481602413813</v>
      </c>
      <c r="W15">
        <f>Model_CI!Z16</f>
        <v>5.6082084353566682E-3</v>
      </c>
      <c r="X15">
        <f>Model_CI!O16</f>
        <v>0.33629297562396426</v>
      </c>
      <c r="Y15">
        <f>Model_BAU!Y16</f>
        <v>5.6082084353566682E-3</v>
      </c>
      <c r="Z15">
        <f>Model_BAU!N16</f>
        <v>0.33629297562396426</v>
      </c>
    </row>
    <row r="16" spans="1:26" x14ac:dyDescent="0.35">
      <c r="A16">
        <f>Model_CI!E17</f>
        <v>2000.875</v>
      </c>
      <c r="B16" s="6">
        <f>Model_CI!AU17</f>
        <v>55065.295686969876</v>
      </c>
      <c r="C16" s="7">
        <f>Model_CI!AT17</f>
        <v>20622228.685909633</v>
      </c>
      <c r="D16" s="7">
        <f>Model_CI!AL17</f>
        <v>8383762.1820745692</v>
      </c>
      <c r="E16">
        <f>Model_CI!BB17</f>
        <v>109082.1174840388</v>
      </c>
      <c r="F16">
        <f>Model_CI!AV17</f>
        <v>36831.235018861931</v>
      </c>
      <c r="G16">
        <f>Model_CI!BC17</f>
        <v>72978.508111066985</v>
      </c>
      <c r="H16">
        <f t="shared" si="2"/>
        <v>72993.516147467948</v>
      </c>
      <c r="I16">
        <f t="shared" si="3"/>
        <v>1.9809594432060944</v>
      </c>
      <c r="J16" s="6">
        <f t="shared" si="4"/>
        <v>15.008036400962737</v>
      </c>
      <c r="L16" s="6">
        <f>Model_BAU!AT17</f>
        <v>55065.295686969876</v>
      </c>
      <c r="M16" s="9">
        <f>Model_BAU!AS17</f>
        <v>20622228.685909633</v>
      </c>
      <c r="N16" s="7">
        <f>Model_BAU!AK17</f>
        <v>8383762.1820745692</v>
      </c>
      <c r="O16">
        <f>Model_BAU!BA17</f>
        <v>109082.1174840388</v>
      </c>
      <c r="P16">
        <f>Model_BAU!AU17</f>
        <v>36831.235018861931</v>
      </c>
      <c r="Q16">
        <f>Model_BAU!BB17</f>
        <v>72978.508111066985</v>
      </c>
      <c r="R16">
        <f t="shared" si="5"/>
        <v>72993.516147467948</v>
      </c>
      <c r="S16">
        <f t="shared" si="6"/>
        <v>1.9809594432060944</v>
      </c>
      <c r="T16" s="6">
        <f t="shared" si="7"/>
        <v>15.008036400962737</v>
      </c>
      <c r="W16">
        <f>Model_CI!Z17</f>
        <v>5.6686350576419051E-3</v>
      </c>
      <c r="X16">
        <f>Model_CI!O17</f>
        <v>0.33612420200380183</v>
      </c>
      <c r="Y16">
        <f>Model_BAU!Y17</f>
        <v>5.6686350576419051E-3</v>
      </c>
      <c r="Z16">
        <f>Model_BAU!N17</f>
        <v>0.33612420200380183</v>
      </c>
    </row>
    <row r="17" spans="1:26" x14ac:dyDescent="0.35">
      <c r="A17">
        <f>Model_CI!E18</f>
        <v>2000.9375</v>
      </c>
      <c r="B17" s="6">
        <f>Model_CI!AU18</f>
        <v>56854.454685519988</v>
      </c>
      <c r="C17" s="7">
        <f>Model_CI!AT18</f>
        <v>21046143.711231194</v>
      </c>
      <c r="D17" s="7">
        <f>Model_CI!AL18</f>
        <v>8476635.7654329464</v>
      </c>
      <c r="E17">
        <f>Model_CI!BB18</f>
        <v>112621.70774255368</v>
      </c>
      <c r="F17">
        <f>Model_CI!AV18</f>
        <v>40272.815999297549</v>
      </c>
      <c r="G17">
        <f>Model_CI!BC18</f>
        <v>79796.140453819404</v>
      </c>
      <c r="H17">
        <f t="shared" si="2"/>
        <v>79814.169778539377</v>
      </c>
      <c r="I17">
        <f t="shared" si="3"/>
        <v>1.9808774592158178</v>
      </c>
      <c r="J17" s="6">
        <f t="shared" si="4"/>
        <v>18.029324719973374</v>
      </c>
      <c r="L17" s="6">
        <f>Model_BAU!AT18</f>
        <v>56854.454685519988</v>
      </c>
      <c r="M17" s="9">
        <f>Model_BAU!AS18</f>
        <v>21046143.711231194</v>
      </c>
      <c r="N17" s="7">
        <f>Model_BAU!AK18</f>
        <v>8476635.7654329464</v>
      </c>
      <c r="O17">
        <f>Model_BAU!BA18</f>
        <v>112621.70774255368</v>
      </c>
      <c r="P17">
        <f>Model_BAU!AU18</f>
        <v>40272.815999297549</v>
      </c>
      <c r="Q17">
        <f>Model_BAU!BB18</f>
        <v>79796.140453819404</v>
      </c>
      <c r="R17">
        <f t="shared" si="5"/>
        <v>79814.169778539377</v>
      </c>
      <c r="S17">
        <f t="shared" si="6"/>
        <v>1.9808774592158178</v>
      </c>
      <c r="T17" s="6">
        <f t="shared" si="7"/>
        <v>18.029324719973374</v>
      </c>
      <c r="W17">
        <f>Model_CI!Z18</f>
        <v>5.7310780946154332E-3</v>
      </c>
      <c r="X17">
        <f>Model_CI!O18</f>
        <v>0.3359665245413988</v>
      </c>
      <c r="Y17">
        <f>Model_BAU!Y18</f>
        <v>5.7310780946154332E-3</v>
      </c>
      <c r="Z17">
        <f>Model_BAU!N18</f>
        <v>0.3359665245413988</v>
      </c>
    </row>
    <row r="18" spans="1:26" x14ac:dyDescent="0.35">
      <c r="A18">
        <f>Model_CI!E19</f>
        <v>2001</v>
      </c>
      <c r="B18" s="6">
        <f>Model_CI!AU19</f>
        <v>58654.221296056981</v>
      </c>
      <c r="C18" s="7">
        <f>Model_CI!AT19</f>
        <v>21467836.94095673</v>
      </c>
      <c r="D18" s="7">
        <f>Model_CI!AL19</f>
        <v>8565059.5377363432</v>
      </c>
      <c r="E18">
        <f>Model_CI!BB19</f>
        <v>116181.86003061262</v>
      </c>
      <c r="F18">
        <f>Model_CI!AV19</f>
        <v>43826.219417142551</v>
      </c>
      <c r="G18">
        <f>Model_CI!BC19</f>
        <v>86834.997187729008</v>
      </c>
      <c r="H18">
        <f t="shared" si="2"/>
        <v>86856.437289419919</v>
      </c>
      <c r="I18">
        <f t="shared" si="3"/>
        <v>1.9807928136013446</v>
      </c>
      <c r="J18" s="6">
        <f t="shared" si="4"/>
        <v>21.440101690910524</v>
      </c>
      <c r="L18" s="6">
        <f>Model_BAU!AT19</f>
        <v>58654.221296056981</v>
      </c>
      <c r="M18" s="9">
        <f>Model_BAU!AS19</f>
        <v>21467836.94095673</v>
      </c>
      <c r="N18" s="7">
        <f>Model_BAU!AK19</f>
        <v>8565059.5377363432</v>
      </c>
      <c r="O18">
        <f>Model_BAU!BA19</f>
        <v>116181.86003061262</v>
      </c>
      <c r="P18">
        <f>Model_BAU!AU19</f>
        <v>43826.219417142551</v>
      </c>
      <c r="Q18">
        <f>Model_BAU!BB19</f>
        <v>86834.997187729008</v>
      </c>
      <c r="R18">
        <f t="shared" si="5"/>
        <v>86856.437289419919</v>
      </c>
      <c r="S18">
        <f t="shared" si="6"/>
        <v>1.9807928136013446</v>
      </c>
      <c r="T18" s="6">
        <f t="shared" si="7"/>
        <v>21.440101690910524</v>
      </c>
      <c r="W18">
        <f>Model_CI!Z19</f>
        <v>5.7955483554109882E-3</v>
      </c>
      <c r="X18">
        <f>Model_CI!O19</f>
        <v>0.33581991113000553</v>
      </c>
      <c r="Y18">
        <f>Model_BAU!Y19</f>
        <v>5.7955483554109882E-3</v>
      </c>
      <c r="Z18">
        <f>Model_BAU!N19</f>
        <v>0.33581991113000553</v>
      </c>
    </row>
    <row r="19" spans="1:26" x14ac:dyDescent="0.35">
      <c r="A19">
        <f>Model_CI!E20</f>
        <v>2001.0625</v>
      </c>
      <c r="B19" s="6">
        <f>Model_CI!AU20</f>
        <v>60463.060671842461</v>
      </c>
      <c r="C19" s="7">
        <f>Model_CI!AT20</f>
        <v>21887126.503508188</v>
      </c>
      <c r="D19" s="7">
        <f>Model_CI!AL20</f>
        <v>8649342.8246122412</v>
      </c>
      <c r="E19">
        <f>Model_CI!BB20</f>
        <v>119759.51638866645</v>
      </c>
      <c r="F19">
        <f>Model_CI!AV20</f>
        <v>47492.108248146113</v>
      </c>
      <c r="G19">
        <f>Model_CI!BC20</f>
        <v>94096.3634396423</v>
      </c>
      <c r="H19">
        <f t="shared" si="2"/>
        <v>94121.632590192356</v>
      </c>
      <c r="I19">
        <f t="shared" si="3"/>
        <v>1.9807054928735728</v>
      </c>
      <c r="J19" s="6">
        <f t="shared" si="4"/>
        <v>25.269150550055201</v>
      </c>
      <c r="L19" s="6">
        <f>Model_BAU!AT20</f>
        <v>60463.060671842461</v>
      </c>
      <c r="M19" s="9">
        <f>Model_BAU!AS20</f>
        <v>21887126.503508188</v>
      </c>
      <c r="N19" s="7">
        <f>Model_BAU!AK20</f>
        <v>8649342.8246122412</v>
      </c>
      <c r="O19">
        <f>Model_BAU!BA20</f>
        <v>119759.51638866645</v>
      </c>
      <c r="P19">
        <f>Model_BAU!AU20</f>
        <v>47492.108248146113</v>
      </c>
      <c r="Q19">
        <f>Model_BAU!BB20</f>
        <v>94096.3634396423</v>
      </c>
      <c r="R19">
        <f t="shared" si="5"/>
        <v>94121.632590192356</v>
      </c>
      <c r="S19">
        <f t="shared" si="6"/>
        <v>1.9807054928735728</v>
      </c>
      <c r="T19" s="6">
        <f t="shared" si="7"/>
        <v>25.269150550055201</v>
      </c>
      <c r="W19">
        <f>Model_CI!Z20</f>
        <v>5.8620561139914569E-3</v>
      </c>
      <c r="X19">
        <f>Model_CI!O20</f>
        <v>0.33568433575557366</v>
      </c>
      <c r="Y19">
        <f>Model_BAU!Y20</f>
        <v>5.8620561139914569E-3</v>
      </c>
      <c r="Z19">
        <f>Model_BAU!N20</f>
        <v>0.33568433575557366</v>
      </c>
    </row>
    <row r="20" spans="1:26" x14ac:dyDescent="0.35">
      <c r="A20">
        <f>Model_CI!E21</f>
        <v>2001.125</v>
      </c>
      <c r="B20" s="6">
        <f>Model_CI!AU21</f>
        <v>62279.427205057611</v>
      </c>
      <c r="C20" s="7">
        <f>Model_CI!AT21</f>
        <v>22303831.11992741</v>
      </c>
      <c r="D20" s="7">
        <f>Model_CI!AL21</f>
        <v>8729760.140563868</v>
      </c>
      <c r="E20">
        <f>Model_CI!BB21</f>
        <v>123351.59786996341</v>
      </c>
      <c r="F20">
        <f>Model_CI!AV21</f>
        <v>51271.049540136264</v>
      </c>
      <c r="G20">
        <f>Model_CI!BC21</f>
        <v>101581.33321393395</v>
      </c>
      <c r="H20">
        <f t="shared" si="2"/>
        <v>101610.87947740519</v>
      </c>
      <c r="I20">
        <f t="shared" si="3"/>
        <v>1.9806154842083428</v>
      </c>
      <c r="J20" s="6">
        <f t="shared" si="4"/>
        <v>29.546263471245766</v>
      </c>
      <c r="L20" s="6">
        <f>Model_BAU!AT21</f>
        <v>62279.427205057611</v>
      </c>
      <c r="M20" s="9">
        <f>Model_BAU!AS21</f>
        <v>22303831.11992741</v>
      </c>
      <c r="N20" s="7">
        <f>Model_BAU!AK21</f>
        <v>8729760.140563868</v>
      </c>
      <c r="O20">
        <f>Model_BAU!BA21</f>
        <v>123351.59786996341</v>
      </c>
      <c r="P20">
        <f>Model_BAU!AU21</f>
        <v>51271.049540136264</v>
      </c>
      <c r="Q20">
        <f>Model_BAU!BB21</f>
        <v>101581.33321393395</v>
      </c>
      <c r="R20">
        <f t="shared" si="5"/>
        <v>101610.87947740519</v>
      </c>
      <c r="S20">
        <f t="shared" si="6"/>
        <v>1.9806154842083428</v>
      </c>
      <c r="T20" s="6">
        <f t="shared" si="7"/>
        <v>29.546263471245766</v>
      </c>
      <c r="W20">
        <f>Model_CI!Z21</f>
        <v>5.9306111378678375E-3</v>
      </c>
      <c r="X20">
        <f>Model_CI!O21</f>
        <v>0.33555977735420867</v>
      </c>
      <c r="Y20">
        <f>Model_BAU!Y21</f>
        <v>5.9306111378678375E-3</v>
      </c>
      <c r="Z20">
        <f>Model_BAU!N21</f>
        <v>0.33555977735420867</v>
      </c>
    </row>
    <row r="21" spans="1:26" x14ac:dyDescent="0.35">
      <c r="A21">
        <f>Model_CI!E22</f>
        <v>2001.1875</v>
      </c>
      <c r="B21" s="6">
        <f>Model_CI!AU22</f>
        <v>64101.779595689877</v>
      </c>
      <c r="C21" s="7">
        <f>Model_CI!AT22</f>
        <v>22717774.307862524</v>
      </c>
      <c r="D21" s="7">
        <f>Model_CI!AL22</f>
        <v>8806559.4291207362</v>
      </c>
      <c r="E21">
        <f>Model_CI!BB22</f>
        <v>126955.03443379028</v>
      </c>
      <c r="F21">
        <f>Model_CI!AV22</f>
        <v>55163.513740452363</v>
      </c>
      <c r="G21">
        <f>Model_CI!BC22</f>
        <v>109290.80808080666</v>
      </c>
      <c r="H21">
        <f t="shared" si="2"/>
        <v>109325.11030115327</v>
      </c>
      <c r="I21">
        <f t="shared" si="3"/>
        <v>1.9805227754133456</v>
      </c>
      <c r="J21" s="6">
        <f t="shared" si="4"/>
        <v>34.302220346609829</v>
      </c>
      <c r="L21" s="6">
        <f>Model_BAU!AT22</f>
        <v>64101.779595689877</v>
      </c>
      <c r="M21" s="9">
        <f>Model_BAU!AS22</f>
        <v>22717774.307862524</v>
      </c>
      <c r="N21" s="7">
        <f>Model_BAU!AK22</f>
        <v>8806559.4291207362</v>
      </c>
      <c r="O21">
        <f>Model_BAU!BA22</f>
        <v>126955.03443379028</v>
      </c>
      <c r="P21">
        <f>Model_BAU!AU22</f>
        <v>55163.513740452363</v>
      </c>
      <c r="Q21">
        <f>Model_BAU!BB22</f>
        <v>109290.80808080666</v>
      </c>
      <c r="R21">
        <f t="shared" si="5"/>
        <v>109325.11030115327</v>
      </c>
      <c r="S21">
        <f t="shared" si="6"/>
        <v>1.9805227754133456</v>
      </c>
      <c r="T21" s="6">
        <f t="shared" si="7"/>
        <v>34.302220346609829</v>
      </c>
      <c r="W21">
        <f>Model_CI!Z22</f>
        <v>6.0012227133015988E-3</v>
      </c>
      <c r="X21">
        <f>Model_CI!O22</f>
        <v>0.33544621873402075</v>
      </c>
      <c r="Y21">
        <f>Model_BAU!Y22</f>
        <v>6.0012227133015988E-3</v>
      </c>
      <c r="Z21">
        <f>Model_BAU!N22</f>
        <v>0.33544621873402075</v>
      </c>
    </row>
    <row r="22" spans="1:26" x14ac:dyDescent="0.35">
      <c r="A22">
        <f>Model_CI!E23</f>
        <v>2001.25</v>
      </c>
      <c r="B22" s="6">
        <f>Model_CI!AU23</f>
        <v>65928.593028701158</v>
      </c>
      <c r="C22" s="7">
        <f>Model_CI!AT23</f>
        <v>23128787.352039028</v>
      </c>
      <c r="D22" s="7">
        <f>Model_CI!AL23</f>
        <v>8879968.0092898495</v>
      </c>
      <c r="E22">
        <f>Model_CI!BB23</f>
        <v>130566.78910404918</v>
      </c>
      <c r="F22">
        <f>Model_CI!AV23</f>
        <v>59169.874965182978</v>
      </c>
      <c r="G22">
        <f>Model_CI!BC23</f>
        <v>117225.49773291855</v>
      </c>
      <c r="H22">
        <f t="shared" si="2"/>
        <v>117265.06649866336</v>
      </c>
      <c r="I22">
        <f t="shared" si="3"/>
        <v>1.9804273548990894</v>
      </c>
      <c r="J22" s="6">
        <f t="shared" si="4"/>
        <v>39.5687657448143</v>
      </c>
      <c r="L22" s="6">
        <f>Model_BAU!AT23</f>
        <v>65928.593028701158</v>
      </c>
      <c r="M22" s="9">
        <f>Model_BAU!AS23</f>
        <v>23128787.352039028</v>
      </c>
      <c r="N22" s="7">
        <f>Model_BAU!AK23</f>
        <v>8879968.0092898495</v>
      </c>
      <c r="O22">
        <f>Model_BAU!BA23</f>
        <v>130566.78910404918</v>
      </c>
      <c r="P22">
        <f>Model_BAU!AU23</f>
        <v>59169.874965182978</v>
      </c>
      <c r="Q22">
        <f>Model_BAU!BB23</f>
        <v>117225.49773291855</v>
      </c>
      <c r="R22">
        <f t="shared" si="5"/>
        <v>117265.06649866336</v>
      </c>
      <c r="S22">
        <f t="shared" si="6"/>
        <v>1.9804273548990894</v>
      </c>
      <c r="T22" s="6">
        <f t="shared" si="7"/>
        <v>39.5687657448143</v>
      </c>
      <c r="W22">
        <f>Model_CI!Z23</f>
        <v>6.0738996674188995E-3</v>
      </c>
      <c r="X22">
        <f>Model_CI!O23</f>
        <v>0.33534364556526342</v>
      </c>
      <c r="Y22">
        <f>Model_BAU!Y23</f>
        <v>6.0738996674188995E-3</v>
      </c>
      <c r="Z22">
        <f>Model_BAU!N23</f>
        <v>0.33534364556526342</v>
      </c>
    </row>
    <row r="23" spans="1:26" x14ac:dyDescent="0.35">
      <c r="A23">
        <f>Model_CI!E24</f>
        <v>2001.3125</v>
      </c>
      <c r="B23" s="6">
        <f>Model_CI!AU24</f>
        <v>67758.369223072674</v>
      </c>
      <c r="C23" s="7">
        <f>Model_CI!AT24</f>
        <v>23536711.411063533</v>
      </c>
      <c r="D23" s="7">
        <f>Model_CI!AL24</f>
        <v>8950196.9032631945</v>
      </c>
      <c r="E23">
        <f>Model_CI!BB24</f>
        <v>134183.87790644835</v>
      </c>
      <c r="F23">
        <f>Model_CI!AV24</f>
        <v>63290.4120294768</v>
      </c>
      <c r="G23">
        <f>Model_CI!BC24</f>
        <v>125385.92205192162</v>
      </c>
      <c r="H23">
        <f t="shared" si="2"/>
        <v>125431.30063620288</v>
      </c>
      <c r="I23">
        <f t="shared" si="3"/>
        <v>1.9803292116534124</v>
      </c>
      <c r="J23" s="6">
        <f t="shared" si="4"/>
        <v>45.378584281264921</v>
      </c>
      <c r="L23" s="6">
        <f>Model_BAU!AT24</f>
        <v>67758.369223072674</v>
      </c>
      <c r="M23" s="9">
        <f>Model_BAU!AS24</f>
        <v>23536711.411063533</v>
      </c>
      <c r="N23" s="7">
        <f>Model_BAU!AK24</f>
        <v>8950196.9032631945</v>
      </c>
      <c r="O23">
        <f>Model_BAU!BA24</f>
        <v>134183.87790644835</v>
      </c>
      <c r="P23">
        <f>Model_BAU!AU24</f>
        <v>63290.4120294768</v>
      </c>
      <c r="Q23">
        <f>Model_BAU!BB24</f>
        <v>125385.92205192162</v>
      </c>
      <c r="R23">
        <f t="shared" si="5"/>
        <v>125431.30063620288</v>
      </c>
      <c r="S23">
        <f t="shared" si="6"/>
        <v>1.9803292116534124</v>
      </c>
      <c r="T23" s="6">
        <f t="shared" si="7"/>
        <v>45.378584281264921</v>
      </c>
      <c r="W23">
        <f>Model_CI!Z24</f>
        <v>6.1486503876247321E-3</v>
      </c>
      <c r="X23">
        <f>Model_CI!O24</f>
        <v>0.33525204544071069</v>
      </c>
      <c r="Y23">
        <f>Model_BAU!Y24</f>
        <v>6.1486503876247321E-3</v>
      </c>
      <c r="Z23">
        <f>Model_BAU!N24</f>
        <v>0.33525204544071069</v>
      </c>
    </row>
    <row r="24" spans="1:26" x14ac:dyDescent="0.35">
      <c r="A24">
        <f>Model_CI!E25</f>
        <v>2001.375</v>
      </c>
      <c r="B24" s="6">
        <f>Model_CI!AU25</f>
        <v>69589.644841182308</v>
      </c>
      <c r="C24" s="7">
        <f>Model_CI!AT25</f>
        <v>23941399.001391605</v>
      </c>
      <c r="D24" s="7">
        <f>Model_CI!AL25</f>
        <v>9017444.0043565314</v>
      </c>
      <c r="E24">
        <f>Model_CI!BB25</f>
        <v>137803.38655234105</v>
      </c>
      <c r="F24">
        <f>Model_CI!AV25</f>
        <v>67525.310105918848</v>
      </c>
      <c r="G24">
        <f>Model_CI!BC25</f>
        <v>133772.41442107465</v>
      </c>
      <c r="H24">
        <f t="shared" si="2"/>
        <v>133824.17969571167</v>
      </c>
      <c r="I24">
        <f t="shared" si="3"/>
        <v>1.9802283352190737</v>
      </c>
      <c r="J24" s="6">
        <f t="shared" si="4"/>
        <v>51.765274637029506</v>
      </c>
      <c r="L24" s="6">
        <f>Model_BAU!AT25</f>
        <v>69589.644841182308</v>
      </c>
      <c r="M24" s="9">
        <f>Model_BAU!AS25</f>
        <v>23941399.001391605</v>
      </c>
      <c r="N24" s="7">
        <f>Model_BAU!AK25</f>
        <v>9017444.0043565314</v>
      </c>
      <c r="O24">
        <f>Model_BAU!BA25</f>
        <v>137803.38655234105</v>
      </c>
      <c r="P24">
        <f>Model_BAU!AU25</f>
        <v>67525.310105918848</v>
      </c>
      <c r="Q24">
        <f>Model_BAU!BB25</f>
        <v>133772.41442107465</v>
      </c>
      <c r="R24">
        <f t="shared" si="5"/>
        <v>133824.17969571167</v>
      </c>
      <c r="S24">
        <f t="shared" si="6"/>
        <v>1.9802283352190737</v>
      </c>
      <c r="T24" s="6">
        <f t="shared" si="7"/>
        <v>51.765274637029506</v>
      </c>
      <c r="W24">
        <f>Model_CI!Z25</f>
        <v>6.2254828386665521E-3</v>
      </c>
      <c r="X24">
        <f>Model_CI!O25</f>
        <v>0.33517140700691156</v>
      </c>
      <c r="Y24">
        <f>Model_BAU!Y25</f>
        <v>6.2254828386665521E-3</v>
      </c>
      <c r="Z24">
        <f>Model_BAU!N25</f>
        <v>0.33517140700691156</v>
      </c>
    </row>
    <row r="25" spans="1:26" x14ac:dyDescent="0.35">
      <c r="A25">
        <f>Model_CI!E26</f>
        <v>2001.4375</v>
      </c>
      <c r="B25" s="6">
        <f>Model_CI!AU26</f>
        <v>71420.998579382111</v>
      </c>
      <c r="C25" s="7">
        <f>Model_CI!AT26</f>
        <v>24342715.019709475</v>
      </c>
      <c r="D25" s="7">
        <f>Model_CI!AL26</f>
        <v>9081896.4036539998</v>
      </c>
      <c r="E25">
        <f>Model_CI!BB26</f>
        <v>141422.48450515434</v>
      </c>
      <c r="F25">
        <f>Model_CI!AV26</f>
        <v>71874.662908492741</v>
      </c>
      <c r="G25">
        <f>Model_CI!BC26</f>
        <v>142385.12608059595</v>
      </c>
      <c r="H25">
        <f t="shared" si="2"/>
        <v>142443.88940306002</v>
      </c>
      <c r="I25">
        <f t="shared" si="3"/>
        <v>1.9801247156740305</v>
      </c>
      <c r="J25" s="6">
        <f t="shared" si="4"/>
        <v>58.763322464074008</v>
      </c>
      <c r="L25" s="6">
        <f>Model_BAU!AT26</f>
        <v>71420.998579382111</v>
      </c>
      <c r="M25" s="9">
        <f>Model_BAU!AS26</f>
        <v>24342715.019709475</v>
      </c>
      <c r="N25" s="7">
        <f>Model_BAU!AK26</f>
        <v>9081896.4036539998</v>
      </c>
      <c r="O25">
        <f>Model_BAU!BA26</f>
        <v>141422.48450515434</v>
      </c>
      <c r="P25">
        <f>Model_BAU!AU26</f>
        <v>71874.662908492741</v>
      </c>
      <c r="Q25">
        <f>Model_BAU!BB26</f>
        <v>142385.12608059595</v>
      </c>
      <c r="R25">
        <f t="shared" si="5"/>
        <v>142443.88940306002</v>
      </c>
      <c r="S25">
        <f t="shared" si="6"/>
        <v>1.9801247156740305</v>
      </c>
      <c r="T25" s="6">
        <f t="shared" si="7"/>
        <v>58.763322464074008</v>
      </c>
      <c r="W25">
        <f>Model_CI!Z26</f>
        <v>6.3044045776609299E-3</v>
      </c>
      <c r="X25">
        <f>Model_CI!O26</f>
        <v>0.33510171916604442</v>
      </c>
      <c r="Y25">
        <f>Model_BAU!Y26</f>
        <v>6.3044045776609299E-3</v>
      </c>
      <c r="Z25">
        <f>Model_BAU!N26</f>
        <v>0.33510171916604442</v>
      </c>
    </row>
    <row r="26" spans="1:26" x14ac:dyDescent="0.35">
      <c r="A26">
        <f>Model_CI!E27</f>
        <v>2001.5</v>
      </c>
      <c r="B26" s="6">
        <f>Model_CI!AU27</f>
        <v>73251.057156753304</v>
      </c>
      <c r="C26" s="7">
        <f>Model_CI!AT27</f>
        <v>24740537.414692115</v>
      </c>
      <c r="D26" s="7">
        <f>Model_CI!AL27</f>
        <v>9143732.1003593076</v>
      </c>
      <c r="E26">
        <f>Model_CI!BB27</f>
        <v>145038.43685948983</v>
      </c>
      <c r="F26">
        <f>Model_CI!AV27</f>
        <v>76338.475319704128</v>
      </c>
      <c r="G26">
        <f>Model_CI!BC27</f>
        <v>151224.03136216808</v>
      </c>
      <c r="H26">
        <f t="shared" si="2"/>
        <v>151290.43943457984</v>
      </c>
      <c r="I26">
        <f t="shared" si="3"/>
        <v>1.9800183436140097</v>
      </c>
      <c r="J26" s="6">
        <f t="shared" si="4"/>
        <v>66.408072411752073</v>
      </c>
      <c r="L26" s="6">
        <f>Model_BAU!AT27</f>
        <v>73251.057156753304</v>
      </c>
      <c r="M26" s="9">
        <f>Model_BAU!AS27</f>
        <v>24740537.414692115</v>
      </c>
      <c r="N26" s="7">
        <f>Model_BAU!AK27</f>
        <v>9143732.1003593076</v>
      </c>
      <c r="O26">
        <f>Model_BAU!BA27</f>
        <v>145038.43685948983</v>
      </c>
      <c r="P26">
        <f>Model_BAU!AU27</f>
        <v>76338.475319704128</v>
      </c>
      <c r="Q26">
        <f>Model_BAU!BB27</f>
        <v>151224.03136216808</v>
      </c>
      <c r="R26">
        <f t="shared" si="5"/>
        <v>151290.43943457984</v>
      </c>
      <c r="S26">
        <f t="shared" si="6"/>
        <v>1.9800183436140097</v>
      </c>
      <c r="T26" s="6">
        <f t="shared" si="7"/>
        <v>66.408072411752073</v>
      </c>
      <c r="W26">
        <f>Model_CI!Z27</f>
        <v>6.3854227673634774E-3</v>
      </c>
      <c r="X26">
        <f>Model_CI!O27</f>
        <v>0.33504297034743452</v>
      </c>
      <c r="Y26">
        <f>Model_BAU!Y27</f>
        <v>6.3854227673634774E-3</v>
      </c>
      <c r="Z26">
        <f>Model_BAU!N27</f>
        <v>0.33504297034743452</v>
      </c>
    </row>
    <row r="27" spans="1:26" x14ac:dyDescent="0.35">
      <c r="A27">
        <f>Model_CI!E28</f>
        <v>2001.5625</v>
      </c>
      <c r="B27" s="6">
        <f>Model_CI!AU28</f>
        <v>75078.500353753509</v>
      </c>
      <c r="C27" s="7">
        <f>Model_CI!AT28</f>
        <v>25134757.586611278</v>
      </c>
      <c r="D27" s="7">
        <f>Model_CI!AL28</f>
        <v>9203121.2573802341</v>
      </c>
      <c r="E27">
        <f>Model_CI!BB28</f>
        <v>148648.61433367574</v>
      </c>
      <c r="F27">
        <f>Model_CI!AV28</f>
        <v>80916.666392001207</v>
      </c>
      <c r="G27">
        <f>Model_CI!BC28</f>
        <v>160288.9336658862</v>
      </c>
      <c r="H27">
        <f t="shared" si="2"/>
        <v>160363.66936539186</v>
      </c>
      <c r="I27">
        <f t="shared" si="3"/>
        <v>1.9799092101370686</v>
      </c>
      <c r="J27" s="6">
        <f t="shared" si="4"/>
        <v>74.735699505661614</v>
      </c>
      <c r="L27" s="6">
        <f>Model_BAU!AT28</f>
        <v>75078.500353753509</v>
      </c>
      <c r="M27" s="9">
        <f>Model_BAU!AS28</f>
        <v>25134757.586611278</v>
      </c>
      <c r="N27" s="7">
        <f>Model_BAU!AK28</f>
        <v>9203121.2573802341</v>
      </c>
      <c r="O27">
        <f>Model_BAU!BA28</f>
        <v>148648.61433367574</v>
      </c>
      <c r="P27">
        <f>Model_BAU!AU28</f>
        <v>80916.666392001207</v>
      </c>
      <c r="Q27">
        <f>Model_BAU!BB28</f>
        <v>160288.9336658862</v>
      </c>
      <c r="R27">
        <f t="shared" si="5"/>
        <v>160363.66936539186</v>
      </c>
      <c r="S27">
        <f t="shared" si="6"/>
        <v>1.9799092101370686</v>
      </c>
      <c r="T27" s="6">
        <f t="shared" si="7"/>
        <v>74.735699505661614</v>
      </c>
      <c r="W27">
        <f>Model_CI!Z28</f>
        <v>6.4685441879316803E-3</v>
      </c>
      <c r="X27">
        <f>Model_CI!O28</f>
        <v>0.33499514784731194</v>
      </c>
      <c r="Y27">
        <f>Model_BAU!Y28</f>
        <v>6.4685441879316803E-3</v>
      </c>
      <c r="Z27">
        <f>Model_BAU!N28</f>
        <v>0.33499514784731194</v>
      </c>
    </row>
    <row r="28" spans="1:26" x14ac:dyDescent="0.35">
      <c r="A28">
        <f>Model_CI!E29</f>
        <v>2001.625</v>
      </c>
      <c r="B28" s="6">
        <f>Model_CI!AU29</f>
        <v>76902.065211121517</v>
      </c>
      <c r="C28" s="7">
        <f>Model_CI!AT29</f>
        <v>25525280.571844444</v>
      </c>
      <c r="D28" s="7">
        <f>Model_CI!AL29</f>
        <v>9260227.1197572555</v>
      </c>
      <c r="E28">
        <f>Model_CI!BB29</f>
        <v>152250.50159463094</v>
      </c>
      <c r="F28">
        <f>Model_CI!AV29</f>
        <v>85609.072664110805</v>
      </c>
      <c r="G28">
        <f>Model_CI!BC29</f>
        <v>169579.47206174093</v>
      </c>
      <c r="H28">
        <f t="shared" si="2"/>
        <v>169663.2552418444</v>
      </c>
      <c r="I28">
        <f t="shared" si="3"/>
        <v>1.9797973068298378</v>
      </c>
      <c r="J28" s="6">
        <f t="shared" si="4"/>
        <v>83.783180103462655</v>
      </c>
      <c r="L28" s="6">
        <f>Model_BAU!AT29</f>
        <v>76902.065211121517</v>
      </c>
      <c r="M28" s="9">
        <f>Model_BAU!AS29</f>
        <v>25525280.571844444</v>
      </c>
      <c r="N28" s="7">
        <f>Model_BAU!AK29</f>
        <v>9260227.1197572555</v>
      </c>
      <c r="O28">
        <f>Model_BAU!BA29</f>
        <v>152250.50159463094</v>
      </c>
      <c r="P28">
        <f>Model_BAU!AU29</f>
        <v>85609.072664110805</v>
      </c>
      <c r="Q28">
        <f>Model_BAU!BB29</f>
        <v>169579.47206174093</v>
      </c>
      <c r="R28">
        <f t="shared" si="5"/>
        <v>169663.2552418444</v>
      </c>
      <c r="S28">
        <f t="shared" si="6"/>
        <v>1.9797973068298378</v>
      </c>
      <c r="T28" s="6">
        <f t="shared" si="7"/>
        <v>83.783180103462655</v>
      </c>
      <c r="W28">
        <f>Model_CI!Z29</f>
        <v>6.5537752474023074E-3</v>
      </c>
      <c r="X28">
        <f>Model_CI!O29</f>
        <v>0.33495823723501711</v>
      </c>
      <c r="Y28">
        <f>Model_BAU!Y29</f>
        <v>6.5537752474023074E-3</v>
      </c>
      <c r="Z28">
        <f>Model_BAU!N29</f>
        <v>0.33495823723501711</v>
      </c>
    </row>
    <row r="29" spans="1:26" x14ac:dyDescent="0.35">
      <c r="A29">
        <f>Model_CI!E30</f>
        <v>2001.6875</v>
      </c>
      <c r="B29" s="6">
        <f>Model_CI!AU30</f>
        <v>78720.549473079911</v>
      </c>
      <c r="C29" s="7">
        <f>Model_CI!AT30</f>
        <v>25912025.054923601</v>
      </c>
      <c r="D29" s="7">
        <f>Model_CI!AL30</f>
        <v>9315206.682631813</v>
      </c>
      <c r="E29">
        <f>Model_CI!BB30</f>
        <v>155841.70408175822</v>
      </c>
      <c r="F29">
        <f>Model_CI!AV30</f>
        <v>90415.451739805896</v>
      </c>
      <c r="G29">
        <f>Model_CI!BC30</f>
        <v>179095.12841140537</v>
      </c>
      <c r="H29">
        <f t="shared" si="2"/>
        <v>179188.71667404813</v>
      </c>
      <c r="I29">
        <f t="shared" si="3"/>
        <v>1.9796826257551905</v>
      </c>
      <c r="J29" s="6">
        <f t="shared" si="4"/>
        <v>93.588262642762857</v>
      </c>
      <c r="L29" s="6">
        <f>Model_BAU!AT30</f>
        <v>78720.549473079911</v>
      </c>
      <c r="M29" s="9">
        <f>Model_BAU!AS30</f>
        <v>25912025.054923601</v>
      </c>
      <c r="N29" s="7">
        <f>Model_BAU!AK30</f>
        <v>9315206.682631813</v>
      </c>
      <c r="O29">
        <f>Model_BAU!BA30</f>
        <v>155841.70408175822</v>
      </c>
      <c r="P29">
        <f>Model_BAU!AU30</f>
        <v>90415.451739805896</v>
      </c>
      <c r="Q29">
        <f>Model_BAU!BB30</f>
        <v>179095.12841140537</v>
      </c>
      <c r="R29">
        <f t="shared" si="5"/>
        <v>179188.71667404813</v>
      </c>
      <c r="S29">
        <f t="shared" si="6"/>
        <v>1.9796826257551905</v>
      </c>
      <c r="T29" s="6">
        <f t="shared" si="7"/>
        <v>93.588262642762857</v>
      </c>
      <c r="W29">
        <f>Model_CI!Z30</f>
        <v>6.6411219910795264E-3</v>
      </c>
      <c r="X29">
        <f>Model_CI!O30</f>
        <v>0.33493222182357713</v>
      </c>
      <c r="Y29">
        <f>Model_BAU!Y30</f>
        <v>6.6411219910795264E-3</v>
      </c>
      <c r="Z29">
        <f>Model_BAU!N30</f>
        <v>0.33493222182357713</v>
      </c>
    </row>
    <row r="30" spans="1:26" x14ac:dyDescent="0.35">
      <c r="A30">
        <f>Model_CI!E31</f>
        <v>2001.75</v>
      </c>
      <c r="B30" s="6">
        <f>Model_CI!AU31</f>
        <v>80532.814342118043</v>
      </c>
      <c r="C30" s="7">
        <f>Model_CI!AT31</f>
        <v>26294923.240879681</v>
      </c>
      <c r="D30" s="7">
        <f>Model_CI!AL31</f>
        <v>9368211.1733386815</v>
      </c>
      <c r="E30">
        <f>Model_CI!BB31</f>
        <v>159419.95346339757</v>
      </c>
      <c r="F30">
        <f>Model_CI!AV31</f>
        <v>95335.486081873387</v>
      </c>
      <c r="G30">
        <f>Model_CI!BC31</f>
        <v>188835.23491651527</v>
      </c>
      <c r="H30">
        <f t="shared" si="2"/>
        <v>188939.42435490334</v>
      </c>
      <c r="I30">
        <f t="shared" si="3"/>
        <v>1.9795651594411268</v>
      </c>
      <c r="J30" s="6">
        <f t="shared" si="4"/>
        <v>104.18943838807172</v>
      </c>
      <c r="L30" s="6">
        <f>Model_BAU!AT31</f>
        <v>80532.814342118043</v>
      </c>
      <c r="M30" s="9">
        <f>Model_BAU!AS31</f>
        <v>26294923.240879681</v>
      </c>
      <c r="N30" s="7">
        <f>Model_BAU!AK31</f>
        <v>9368211.1733386815</v>
      </c>
      <c r="O30">
        <f>Model_BAU!BA31</f>
        <v>159419.95346339757</v>
      </c>
      <c r="P30">
        <f>Model_BAU!AU31</f>
        <v>95335.486081873387</v>
      </c>
      <c r="Q30">
        <f>Model_BAU!BB31</f>
        <v>188835.23491651527</v>
      </c>
      <c r="R30">
        <f t="shared" si="5"/>
        <v>188939.42435490334</v>
      </c>
      <c r="S30">
        <f t="shared" si="6"/>
        <v>1.9795651594411268</v>
      </c>
      <c r="T30" s="6">
        <f t="shared" si="7"/>
        <v>104.18943838807172</v>
      </c>
      <c r="W30">
        <f>Model_CI!Z31</f>
        <v>6.7305901100066607E-3</v>
      </c>
      <c r="X30">
        <f>Model_CI!O31</f>
        <v>0.33491708220235172</v>
      </c>
      <c r="Y30">
        <f>Model_BAU!Y31</f>
        <v>6.7305901100066607E-3</v>
      </c>
      <c r="Z30">
        <f>Model_BAU!N31</f>
        <v>0.33491708220235172</v>
      </c>
    </row>
    <row r="31" spans="1:26" x14ac:dyDescent="0.35">
      <c r="A31">
        <f>Model_CI!E32</f>
        <v>2001.8125</v>
      </c>
      <c r="B31" s="6">
        <f>Model_CI!AU32</f>
        <v>82337.786601987376</v>
      </c>
      <c r="C31" s="7">
        <f>Model_CI!AT32</f>
        <v>26673920.613717709</v>
      </c>
      <c r="D31" s="7">
        <f>Model_CI!AL32</f>
        <v>9419386.396155186</v>
      </c>
      <c r="E31">
        <f>Model_CI!BB32</f>
        <v>162983.1118382797</v>
      </c>
      <c r="F31">
        <f>Model_CI!AV32</f>
        <v>100368.78697825577</v>
      </c>
      <c r="G31">
        <f>Model_CI!BC32</f>
        <v>198798.98200797761</v>
      </c>
      <c r="H31">
        <f t="shared" si="2"/>
        <v>198914.60792034722</v>
      </c>
      <c r="I31">
        <f t="shared" si="3"/>
        <v>1.9794449008706507</v>
      </c>
      <c r="J31" s="6">
        <f t="shared" si="4"/>
        <v>115.62591236960725</v>
      </c>
      <c r="L31" s="6">
        <f>Model_BAU!AT32</f>
        <v>82337.786601987376</v>
      </c>
      <c r="M31" s="9">
        <f>Model_BAU!AS32</f>
        <v>26673920.613717709</v>
      </c>
      <c r="N31" s="7">
        <f>Model_BAU!AK32</f>
        <v>9419386.396155186</v>
      </c>
      <c r="O31">
        <f>Model_BAU!BA32</f>
        <v>162983.1118382797</v>
      </c>
      <c r="P31">
        <f>Model_BAU!AU32</f>
        <v>100368.78697825577</v>
      </c>
      <c r="Q31">
        <f>Model_BAU!BB32</f>
        <v>198798.98200797761</v>
      </c>
      <c r="R31">
        <f t="shared" si="5"/>
        <v>198914.60792034722</v>
      </c>
      <c r="S31">
        <f t="shared" si="6"/>
        <v>1.9794449008706507</v>
      </c>
      <c r="T31" s="6">
        <f t="shared" si="7"/>
        <v>115.62591236960725</v>
      </c>
      <c r="W31">
        <f>Model_CI!Z32</f>
        <v>6.8221849486734256E-3</v>
      </c>
      <c r="X31">
        <f>Model_CI!O32</f>
        <v>0.33491279582927158</v>
      </c>
      <c r="Y31">
        <f>Model_BAU!Y32</f>
        <v>6.8221849486734256E-3</v>
      </c>
      <c r="Z31">
        <f>Model_BAU!N32</f>
        <v>0.33491279582927158</v>
      </c>
    </row>
    <row r="32" spans="1:26" x14ac:dyDescent="0.35">
      <c r="A32">
        <f>Model_CI!E33</f>
        <v>2001.875</v>
      </c>
      <c r="B32" s="6">
        <f>Model_CI!AU33</f>
        <v>84134.460158811315</v>
      </c>
      <c r="C32" s="7">
        <f>Model_CI!AT33</f>
        <v>27048975.601911195</v>
      </c>
      <c r="D32" s="7">
        <f>Model_CI!AL33</f>
        <v>9468872.9764297605</v>
      </c>
      <c r="E32">
        <f>Model_CI!BB33</f>
        <v>166529.17478110021</v>
      </c>
      <c r="F32">
        <f>Model_CI!AV33</f>
        <v>105514.89864087998</v>
      </c>
      <c r="G32">
        <f>Model_CI!BC33</f>
        <v>208985.4264978701</v>
      </c>
      <c r="H32">
        <f t="shared" si="2"/>
        <v>209113.36407256598</v>
      </c>
      <c r="I32">
        <f t="shared" si="3"/>
        <v>1.9793218434724786</v>
      </c>
      <c r="J32" s="6">
        <f t="shared" si="4"/>
        <v>127.93757469588309</v>
      </c>
      <c r="L32" s="6">
        <f>Model_BAU!AT33</f>
        <v>84134.460158811315</v>
      </c>
      <c r="M32" s="9">
        <f>Model_BAU!AS33</f>
        <v>27048975.601911195</v>
      </c>
      <c r="N32" s="7">
        <f>Model_BAU!AK33</f>
        <v>9468872.9764297605</v>
      </c>
      <c r="O32">
        <f>Model_BAU!BA33</f>
        <v>166529.17478110021</v>
      </c>
      <c r="P32">
        <f>Model_BAU!AU33</f>
        <v>105514.89864087998</v>
      </c>
      <c r="Q32">
        <f>Model_BAU!BB33</f>
        <v>208985.4264978701</v>
      </c>
      <c r="R32">
        <f t="shared" si="5"/>
        <v>209113.36407256598</v>
      </c>
      <c r="S32">
        <f t="shared" si="6"/>
        <v>1.9793218434724786</v>
      </c>
      <c r="T32" s="6">
        <f t="shared" si="7"/>
        <v>127.93757469588309</v>
      </c>
      <c r="W32">
        <f>Model_CI!Z33</f>
        <v>6.9159115120913947E-3</v>
      </c>
      <c r="X32">
        <f>Model_CI!O33</f>
        <v>0.33491933668005247</v>
      </c>
      <c r="Y32">
        <f>Model_BAU!Y33</f>
        <v>6.9159115120913947E-3</v>
      </c>
      <c r="Z32">
        <f>Model_BAU!N33</f>
        <v>0.33491933668005247</v>
      </c>
    </row>
    <row r="33" spans="1:26" x14ac:dyDescent="0.35">
      <c r="A33">
        <f>Model_CI!E34</f>
        <v>2001.9375</v>
      </c>
      <c r="B33" s="6">
        <f>Model_CI!AU34</f>
        <v>85921.897045956866</v>
      </c>
      <c r="C33" s="7">
        <f>Model_CI!AT34</f>
        <v>27420059.168181553</v>
      </c>
      <c r="D33" s="7">
        <f>Model_CI!AL34</f>
        <v>9516806.5320114456</v>
      </c>
      <c r="E33">
        <f>Model_CI!BB34</f>
        <v>170056.27332291388</v>
      </c>
      <c r="F33">
        <f>Model_CI!AV34</f>
        <v>110773.3024008057</v>
      </c>
      <c r="G33">
        <f>Model_CI!BC34</f>
        <v>219393.49992168887</v>
      </c>
      <c r="H33">
        <f t="shared" si="2"/>
        <v>219534.66489409635</v>
      </c>
      <c r="I33">
        <f t="shared" si="3"/>
        <v>1.9791959811124309</v>
      </c>
      <c r="J33" s="6">
        <f t="shared" si="4"/>
        <v>141.1649724074814</v>
      </c>
      <c r="L33" s="6">
        <f>Model_BAU!AT34</f>
        <v>85921.897045956866</v>
      </c>
      <c r="M33" s="9">
        <f>Model_BAU!AS34</f>
        <v>27420059.168181553</v>
      </c>
      <c r="N33" s="7">
        <f>Model_BAU!AK34</f>
        <v>9516806.5320114456</v>
      </c>
      <c r="O33">
        <f>Model_BAU!BA34</f>
        <v>170056.27332291388</v>
      </c>
      <c r="P33">
        <f>Model_BAU!AU34</f>
        <v>110773.3024008057</v>
      </c>
      <c r="Q33">
        <f>Model_BAU!BB34</f>
        <v>219393.49992168887</v>
      </c>
      <c r="R33">
        <f t="shared" si="5"/>
        <v>219534.66489409635</v>
      </c>
      <c r="S33">
        <f t="shared" si="6"/>
        <v>1.9791959811124309</v>
      </c>
      <c r="T33" s="6">
        <f t="shared" si="7"/>
        <v>141.1649724074814</v>
      </c>
      <c r="W33">
        <f>Model_CI!Z34</f>
        <v>7.0117744723531897E-3</v>
      </c>
      <c r="X33">
        <f>Model_CI!O34</f>
        <v>0.33493667495165985</v>
      </c>
      <c r="Y33">
        <f>Model_BAU!Y34</f>
        <v>7.0117744723531897E-3</v>
      </c>
      <c r="Z33">
        <f>Model_BAU!N34</f>
        <v>0.33493667495165985</v>
      </c>
    </row>
    <row r="34" spans="1:26" x14ac:dyDescent="0.35">
      <c r="A34">
        <f>Model_CI!E35</f>
        <v>2002</v>
      </c>
      <c r="B34" s="6">
        <f>Model_CI!AU35</f>
        <v>87699.227935603252</v>
      </c>
      <c r="C34" s="7">
        <f>Model_CI!AT35</f>
        <v>27787154.338109259</v>
      </c>
      <c r="D34" s="7">
        <f>Model_CI!AL35</f>
        <v>9563317.7932697907</v>
      </c>
      <c r="E34">
        <f>Model_CI!BB35</f>
        <v>173562.67495167934</v>
      </c>
      <c r="F34">
        <f>Model_CI!AV35</f>
        <v>116143.420966178</v>
      </c>
      <c r="G34">
        <f>Model_CI!BC35</f>
        <v>230022.01700437098</v>
      </c>
      <c r="H34">
        <f t="shared" si="2"/>
        <v>230177.366286395</v>
      </c>
      <c r="I34">
        <f t="shared" si="3"/>
        <v>1.9790673080853669</v>
      </c>
      <c r="J34" s="6">
        <f t="shared" si="4"/>
        <v>155.34928202402079</v>
      </c>
      <c r="L34" s="6">
        <f>Model_BAU!AT35</f>
        <v>87699.227935603252</v>
      </c>
      <c r="M34" s="9">
        <f>Model_BAU!AS35</f>
        <v>27787154.338109259</v>
      </c>
      <c r="N34" s="7">
        <f>Model_BAU!AK35</f>
        <v>9563317.7932697907</v>
      </c>
      <c r="O34">
        <f>Model_BAU!BA35</f>
        <v>173562.67495167934</v>
      </c>
      <c r="P34">
        <f>Model_BAU!AU35</f>
        <v>116143.420966178</v>
      </c>
      <c r="Q34">
        <f>Model_BAU!BB35</f>
        <v>230022.01700437098</v>
      </c>
      <c r="R34">
        <f t="shared" si="5"/>
        <v>230177.366286395</v>
      </c>
      <c r="S34">
        <f t="shared" si="6"/>
        <v>1.9790673080853669</v>
      </c>
      <c r="T34" s="6">
        <f t="shared" si="7"/>
        <v>155.34928202402079</v>
      </c>
      <c r="W34">
        <f>Model_CI!Z35</f>
        <v>7.1097781747752982E-3</v>
      </c>
      <c r="X34">
        <f>Model_CI!O35</f>
        <v>0.33496477681721715</v>
      </c>
      <c r="Y34">
        <f>Model_BAU!Y35</f>
        <v>7.1097781747752982E-3</v>
      </c>
      <c r="Z34">
        <f>Model_BAU!N35</f>
        <v>0.33496477681721715</v>
      </c>
    </row>
    <row r="35" spans="1:26" x14ac:dyDescent="0.35">
      <c r="A35">
        <f>Model_CI!E36</f>
        <v>2002.0625</v>
      </c>
      <c r="B35" s="6">
        <f>Model_CI!AU36</f>
        <v>89465.6521981517</v>
      </c>
      <c r="C35" s="7">
        <f>Model_CI!AT36</f>
        <v>28150255.680025771</v>
      </c>
      <c r="D35" s="7">
        <f>Model_CI!AL36</f>
        <v>9608532.6879451424</v>
      </c>
      <c r="E35">
        <f>Model_CI!BB36</f>
        <v>177046.78371474057</v>
      </c>
      <c r="F35">
        <f>Model_CI!AV36</f>
        <v>121624.62271215321</v>
      </c>
      <c r="G35">
        <f>Model_CI!BC36</f>
        <v>240869.68418885095</v>
      </c>
      <c r="H35">
        <f t="shared" si="2"/>
        <v>241040.21647177372</v>
      </c>
      <c r="I35">
        <f t="shared" si="3"/>
        <v>1.9789358191075506</v>
      </c>
      <c r="J35" s="6">
        <f t="shared" si="4"/>
        <v>170.53228292276617</v>
      </c>
      <c r="L35" s="6">
        <f>Model_BAU!AT36</f>
        <v>89465.6521981517</v>
      </c>
      <c r="M35" s="9">
        <f>Model_BAU!AS36</f>
        <v>28150255.680025771</v>
      </c>
      <c r="N35" s="7">
        <f>Model_BAU!AK36</f>
        <v>9608532.6879451424</v>
      </c>
      <c r="O35">
        <f>Model_BAU!BA36</f>
        <v>177046.78371474057</v>
      </c>
      <c r="P35">
        <f>Model_BAU!AU36</f>
        <v>121624.62271215321</v>
      </c>
      <c r="Q35">
        <f>Model_BAU!BB36</f>
        <v>240869.68418885095</v>
      </c>
      <c r="R35">
        <f t="shared" si="5"/>
        <v>241040.21647177372</v>
      </c>
      <c r="S35">
        <f t="shared" si="6"/>
        <v>1.9789358191075506</v>
      </c>
      <c r="T35" s="6">
        <f t="shared" si="7"/>
        <v>170.53228292276617</v>
      </c>
      <c r="W35">
        <f>Model_CI!Z36</f>
        <v>7.2099266437104332E-3</v>
      </c>
      <c r="X35">
        <f>Model_CI!O36</f>
        <v>0.33500360422949105</v>
      </c>
      <c r="Y35">
        <f>Model_BAU!Y36</f>
        <v>7.2099266437104332E-3</v>
      </c>
      <c r="Z35">
        <f>Model_BAU!N36</f>
        <v>0.33500360422949105</v>
      </c>
    </row>
    <row r="36" spans="1:26" x14ac:dyDescent="0.35">
      <c r="A36">
        <f>Model_CI!E37</f>
        <v>2002.125</v>
      </c>
      <c r="B36" s="6">
        <f>Model_CI!AU37</f>
        <v>91220.437549332986</v>
      </c>
      <c r="C36" s="7">
        <f>Model_CI!AT37</f>
        <v>28509368.746968426</v>
      </c>
      <c r="D36" s="7">
        <f>Model_CI!AL37</f>
        <v>9652572.4031898752</v>
      </c>
      <c r="E36">
        <f>Model_CI!BB37</f>
        <v>180507.13950248022</v>
      </c>
      <c r="F36">
        <f>Model_CI!AV37</f>
        <v>127216.22597453769</v>
      </c>
      <c r="G36">
        <f>Model_CI!BC37</f>
        <v>251935.10817102224</v>
      </c>
      <c r="H36">
        <f t="shared" si="2"/>
        <v>252121.86450269297</v>
      </c>
      <c r="I36">
        <f t="shared" si="3"/>
        <v>1.9788015093093587</v>
      </c>
      <c r="J36" s="6">
        <f t="shared" si="4"/>
        <v>186.75633167073829</v>
      </c>
      <c r="L36" s="6">
        <f>Model_BAU!AT37</f>
        <v>91220.437549332986</v>
      </c>
      <c r="M36" s="9">
        <f>Model_BAU!AS37</f>
        <v>28509368.746968426</v>
      </c>
      <c r="N36" s="7">
        <f>Model_BAU!AK37</f>
        <v>9652572.4031898752</v>
      </c>
      <c r="O36">
        <f>Model_BAU!BA37</f>
        <v>180507.13950248022</v>
      </c>
      <c r="P36">
        <f>Model_BAU!AU37</f>
        <v>127216.22597453769</v>
      </c>
      <c r="Q36">
        <f>Model_BAU!BB37</f>
        <v>251935.10817102224</v>
      </c>
      <c r="R36">
        <f t="shared" si="5"/>
        <v>252121.86450269297</v>
      </c>
      <c r="S36">
        <f t="shared" si="6"/>
        <v>1.9788015093093587</v>
      </c>
      <c r="T36" s="6">
        <f t="shared" si="7"/>
        <v>186.75633167073829</v>
      </c>
      <c r="W36">
        <f>Model_CI!Z37</f>
        <v>7.3122235881027736E-3</v>
      </c>
      <c r="X36">
        <f>Model_CI!O37</f>
        <v>0.33505311477005062</v>
      </c>
      <c r="Y36">
        <f>Model_BAU!Y37</f>
        <v>7.3122235881027736E-3</v>
      </c>
      <c r="Z36">
        <f>Model_BAU!N37</f>
        <v>0.33505311477005062</v>
      </c>
    </row>
    <row r="37" spans="1:26" x14ac:dyDescent="0.35">
      <c r="A37">
        <f>Model_CI!E38</f>
        <v>2002.1875</v>
      </c>
      <c r="B37" s="6">
        <f>Model_CI!AU38</f>
        <v>92962.919323829075</v>
      </c>
      <c r="C37" s="7">
        <f>Model_CI!AT38</f>
        <v>28864509.490120895</v>
      </c>
      <c r="D37" s="7">
        <f>Model_CI!AL38</f>
        <v>9695553.4341588579</v>
      </c>
      <c r="E37">
        <f>Model_CI!BB38</f>
        <v>183942.41659031491</v>
      </c>
      <c r="F37">
        <f>Model_CI!AV38</f>
        <v>132917.50332137101</v>
      </c>
      <c r="G37">
        <f>Model_CI!BC38</f>
        <v>263216.80438992725</v>
      </c>
      <c r="H37">
        <f t="shared" si="2"/>
        <v>263420.86872734496</v>
      </c>
      <c r="I37">
        <f t="shared" si="3"/>
        <v>1.9786643742282433</v>
      </c>
      <c r="J37" s="6">
        <f t="shared" si="4"/>
        <v>204.06433741771616</v>
      </c>
      <c r="L37" s="6">
        <f>Model_BAU!AT38</f>
        <v>92962.919323829075</v>
      </c>
      <c r="M37" s="9">
        <f>Model_BAU!AS38</f>
        <v>28864509.490120895</v>
      </c>
      <c r="N37" s="7">
        <f>Model_BAU!AK38</f>
        <v>9695553.4341588579</v>
      </c>
      <c r="O37">
        <f>Model_BAU!BA38</f>
        <v>183942.41659031491</v>
      </c>
      <c r="P37">
        <f>Model_BAU!AU38</f>
        <v>132917.50332137101</v>
      </c>
      <c r="Q37">
        <f>Model_BAU!BB38</f>
        <v>263216.80438992725</v>
      </c>
      <c r="R37">
        <f t="shared" si="5"/>
        <v>263420.86872734496</v>
      </c>
      <c r="S37">
        <f t="shared" si="6"/>
        <v>1.9786643742282433</v>
      </c>
      <c r="T37" s="6">
        <f t="shared" si="7"/>
        <v>204.06433741771616</v>
      </c>
      <c r="W37">
        <f>Model_CI!Z38</f>
        <v>7.4166724068481975E-3</v>
      </c>
      <c r="X37">
        <f>Model_CI!O38</f>
        <v>0.33511326154117665</v>
      </c>
      <c r="Y37">
        <f>Model_BAU!Y38</f>
        <v>7.4166724068481975E-3</v>
      </c>
      <c r="Z37">
        <f>Model_BAU!N38</f>
        <v>0.33511326154117665</v>
      </c>
    </row>
    <row r="38" spans="1:26" x14ac:dyDescent="0.35">
      <c r="A38">
        <f>Model_CI!E39</f>
        <v>2002.25</v>
      </c>
      <c r="B38" s="6">
        <f>Model_CI!AU39</f>
        <v>94692.499413241923</v>
      </c>
      <c r="C38" s="7">
        <f>Model_CI!AT39</f>
        <v>29215703.652017955</v>
      </c>
      <c r="D38" s="7">
        <f>Model_CI!AL39</f>
        <v>9737587.6261683702</v>
      </c>
      <c r="E38">
        <f>Model_CI!BB39</f>
        <v>187351.42151424952</v>
      </c>
      <c r="F38">
        <f>Model_CI!AV39</f>
        <v>138727.68577911032</v>
      </c>
      <c r="G38">
        <f>Model_CI!BC39</f>
        <v>274713.20542682195</v>
      </c>
      <c r="H38">
        <f t="shared" si="2"/>
        <v>274935.70516526344</v>
      </c>
      <c r="I38">
        <f t="shared" si="3"/>
        <v>1.9785244098018819</v>
      </c>
      <c r="J38" s="6">
        <f t="shared" si="4"/>
        <v>222.49973844148917</v>
      </c>
      <c r="L38" s="6">
        <f>Model_BAU!AT39</f>
        <v>94692.499413241923</v>
      </c>
      <c r="M38" s="9">
        <f>Model_BAU!AS39</f>
        <v>29215703.652017955</v>
      </c>
      <c r="N38" s="7">
        <f>Model_BAU!AK39</f>
        <v>9737587.6261683702</v>
      </c>
      <c r="O38">
        <f>Model_BAU!BA39</f>
        <v>187351.42151424952</v>
      </c>
      <c r="P38">
        <f>Model_BAU!AU39</f>
        <v>138727.68577911032</v>
      </c>
      <c r="Q38">
        <f>Model_BAU!BB39</f>
        <v>274713.20542682195</v>
      </c>
      <c r="R38">
        <f t="shared" si="5"/>
        <v>274935.70516526344</v>
      </c>
      <c r="S38">
        <f t="shared" si="6"/>
        <v>1.9785244098018819</v>
      </c>
      <c r="T38" s="6">
        <f t="shared" si="7"/>
        <v>222.49973844148917</v>
      </c>
      <c r="W38">
        <f>Model_CI!Z39</f>
        <v>7.5232761940116112E-3</v>
      </c>
      <c r="X38">
        <f>Model_CI!O39</f>
        <v>0.33518399309759783</v>
      </c>
      <c r="Y38">
        <f>Model_BAU!Y39</f>
        <v>7.5232761940116112E-3</v>
      </c>
      <c r="Z38">
        <f>Model_BAU!N39</f>
        <v>0.33518399309759783</v>
      </c>
    </row>
    <row r="39" spans="1:26" x14ac:dyDescent="0.35">
      <c r="A39">
        <f>Model_CI!E40</f>
        <v>2002.3125</v>
      </c>
      <c r="B39" s="6">
        <f>Model_CI!AU40</f>
        <v>96408.644905223919</v>
      </c>
      <c r="C39" s="7">
        <f>Model_CI!AT40</f>
        <v>29562986.146810688</v>
      </c>
      <c r="D39" s="7">
        <f>Model_CI!AL40</f>
        <v>9778782.2156128846</v>
      </c>
      <c r="E39">
        <f>Model_CI!BB40</f>
        <v>190733.09035318004</v>
      </c>
      <c r="F39">
        <f>Model_CI!AV40</f>
        <v>144645.96699243796</v>
      </c>
      <c r="G39">
        <f>Model_CI!BC40</f>
        <v>286422.66927146254</v>
      </c>
      <c r="H39">
        <f t="shared" si="2"/>
        <v>286664.7757513856</v>
      </c>
      <c r="I39">
        <f t="shared" si="3"/>
        <v>1.9783816123614568</v>
      </c>
      <c r="J39" s="6">
        <f t="shared" si="4"/>
        <v>242.10647992306622</v>
      </c>
      <c r="L39" s="6">
        <f>Model_BAU!AT40</f>
        <v>96408.644905223919</v>
      </c>
      <c r="M39" s="9">
        <f>Model_BAU!AS40</f>
        <v>29562986.146810688</v>
      </c>
      <c r="N39" s="7">
        <f>Model_BAU!AK40</f>
        <v>9778782.2156128846</v>
      </c>
      <c r="O39">
        <f>Model_BAU!BA40</f>
        <v>190733.09035318004</v>
      </c>
      <c r="P39">
        <f>Model_BAU!AU40</f>
        <v>144645.96699243796</v>
      </c>
      <c r="Q39">
        <f>Model_BAU!BB40</f>
        <v>286422.66927146254</v>
      </c>
      <c r="R39">
        <f t="shared" si="5"/>
        <v>286664.7757513856</v>
      </c>
      <c r="S39">
        <f t="shared" si="6"/>
        <v>1.9783816123614568</v>
      </c>
      <c r="T39" s="6">
        <f t="shared" si="7"/>
        <v>242.10647992306622</v>
      </c>
      <c r="W39">
        <f>Model_CI!Z40</f>
        <v>7.6320377439445938E-3</v>
      </c>
      <c r="X39">
        <f>Model_CI!O40</f>
        <v>0.33526525341514479</v>
      </c>
      <c r="Y39">
        <f>Model_BAU!Y40</f>
        <v>7.6320377439445938E-3</v>
      </c>
      <c r="Z39">
        <f>Model_BAU!N40</f>
        <v>0.33526525341514479</v>
      </c>
    </row>
    <row r="40" spans="1:26" x14ac:dyDescent="0.35">
      <c r="A40">
        <f>Model_CI!E41</f>
        <v>2002.375</v>
      </c>
      <c r="B40" s="6">
        <f>Model_CI!AU41</f>
        <v>98110.886459455636</v>
      </c>
      <c r="C40" s="7">
        <f>Model_CI!AT41</f>
        <v>29906400.434023276</v>
      </c>
      <c r="D40" s="7">
        <f>Model_CI!AL41</f>
        <v>9819239.8733929992</v>
      </c>
      <c r="E40">
        <f>Model_CI!BB41</f>
        <v>194086.48548888959</v>
      </c>
      <c r="F40">
        <f>Model_CI!AV41</f>
        <v>150671.50729901445</v>
      </c>
      <c r="G40">
        <f>Model_CI!BC41</f>
        <v>298343.48741853627</v>
      </c>
      <c r="H40">
        <f t="shared" si="2"/>
        <v>298606.41641154996</v>
      </c>
      <c r="I40">
        <f t="shared" si="3"/>
        <v>1.9782359786250214</v>
      </c>
      <c r="J40" s="6">
        <f t="shared" si="4"/>
        <v>262.92899301368743</v>
      </c>
      <c r="L40" s="6">
        <f>Model_BAU!AT41</f>
        <v>98110.886459455636</v>
      </c>
      <c r="M40" s="9">
        <f>Model_BAU!AS41</f>
        <v>29906400.434023276</v>
      </c>
      <c r="N40" s="7">
        <f>Model_BAU!AK41</f>
        <v>9819239.8733929992</v>
      </c>
      <c r="O40">
        <f>Model_BAU!BA41</f>
        <v>194086.48548888959</v>
      </c>
      <c r="P40">
        <f>Model_BAU!AU41</f>
        <v>150671.50729901445</v>
      </c>
      <c r="Q40">
        <f>Model_BAU!BB41</f>
        <v>298343.48741853627</v>
      </c>
      <c r="R40">
        <f t="shared" si="5"/>
        <v>298606.41641154996</v>
      </c>
      <c r="S40">
        <f t="shared" si="6"/>
        <v>1.9782359786250214</v>
      </c>
      <c r="T40" s="6">
        <f t="shared" si="7"/>
        <v>262.92899301368743</v>
      </c>
      <c r="W40">
        <f>Model_CI!Z41</f>
        <v>7.7429595563387448E-3</v>
      </c>
      <c r="X40">
        <f>Model_CI!O41</f>
        <v>0.33535698189344371</v>
      </c>
      <c r="Y40">
        <f>Model_BAU!Y41</f>
        <v>7.7429595563387448E-3</v>
      </c>
      <c r="Z40">
        <f>Model_BAU!N41</f>
        <v>0.33535698189344371</v>
      </c>
    </row>
    <row r="41" spans="1:26" x14ac:dyDescent="0.35">
      <c r="A41">
        <f>Model_CI!E42</f>
        <v>2002.4375</v>
      </c>
      <c r="B41" s="6">
        <f>Model_CI!AU42</f>
        <v>99798.816454892571</v>
      </c>
      <c r="C41" s="7">
        <f>Model_CI!AT42</f>
        <v>30245997.891459249</v>
      </c>
      <c r="D41" s="7">
        <f>Model_CI!AL42</f>
        <v>9859058.7534791753</v>
      </c>
      <c r="E41">
        <f>Model_CI!BB42</f>
        <v>197410.79191216375</v>
      </c>
      <c r="F41">
        <f>Model_CI!AV42</f>
        <v>156803.43770273044</v>
      </c>
      <c r="G41">
        <f>Model_CI!BC42</f>
        <v>310473.89276159188</v>
      </c>
      <c r="H41">
        <f t="shared" si="2"/>
        <v>310758.90493683488</v>
      </c>
      <c r="I41">
        <f t="shared" si="3"/>
        <v>1.9780875056909137</v>
      </c>
      <c r="J41" s="6">
        <f t="shared" si="4"/>
        <v>285.01217524299864</v>
      </c>
      <c r="L41" s="6">
        <f>Model_BAU!AT42</f>
        <v>99798.816454892571</v>
      </c>
      <c r="M41" s="9">
        <f>Model_BAU!AS42</f>
        <v>30245997.891459249</v>
      </c>
      <c r="N41" s="7">
        <f>Model_BAU!AK42</f>
        <v>9859058.7534791753</v>
      </c>
      <c r="O41">
        <f>Model_BAU!BA42</f>
        <v>197410.79191216375</v>
      </c>
      <c r="P41">
        <f>Model_BAU!AU42</f>
        <v>156803.43770273044</v>
      </c>
      <c r="Q41">
        <f>Model_BAU!BB42</f>
        <v>310473.89276159188</v>
      </c>
      <c r="R41">
        <f t="shared" si="5"/>
        <v>310758.90493683488</v>
      </c>
      <c r="S41">
        <f t="shared" si="6"/>
        <v>1.9780875056909137</v>
      </c>
      <c r="T41" s="6">
        <f t="shared" si="7"/>
        <v>285.01217524299864</v>
      </c>
      <c r="W41">
        <f>Model_CI!Z42</f>
        <v>7.8560438412432054E-3</v>
      </c>
      <c r="X41">
        <f>Model_CI!O42</f>
        <v>0.33545911338981543</v>
      </c>
      <c r="Y41">
        <f>Model_BAU!Y42</f>
        <v>7.8560438412432054E-3</v>
      </c>
      <c r="Z41">
        <f>Model_BAU!N42</f>
        <v>0.33545911338981543</v>
      </c>
    </row>
    <row r="42" spans="1:26" x14ac:dyDescent="0.35">
      <c r="A42">
        <f>Model_CI!E43</f>
        <v>2002.5</v>
      </c>
      <c r="B42" s="6">
        <f>Model_CI!AU43</f>
        <v>101472.08694129756</v>
      </c>
      <c r="C42" s="7">
        <f>Model_CI!AT43</f>
        <v>30581837.192216631</v>
      </c>
      <c r="D42" s="7">
        <f>Model_CI!AL43</f>
        <v>9898332.548351109</v>
      </c>
      <c r="E42">
        <f>Model_CI!BB43</f>
        <v>200705.31314065517</v>
      </c>
      <c r="F42">
        <f>Model_CI!AV43</f>
        <v>163040.86373116123</v>
      </c>
      <c r="G42">
        <f>Model_CI!BC43</f>
        <v>322812.06725610211</v>
      </c>
      <c r="H42">
        <f t="shared" si="2"/>
        <v>323120.46862840635</v>
      </c>
      <c r="I42">
        <f t="shared" si="3"/>
        <v>1.9779361910311832</v>
      </c>
      <c r="J42" s="6">
        <f t="shared" si="4"/>
        <v>308.40137230424443</v>
      </c>
      <c r="L42" s="6">
        <f>Model_BAU!AT43</f>
        <v>101472.08694129756</v>
      </c>
      <c r="M42" s="9">
        <f>Model_BAU!AS43</f>
        <v>30581837.192216631</v>
      </c>
      <c r="N42" s="7">
        <f>Model_BAU!AK43</f>
        <v>9898332.548351109</v>
      </c>
      <c r="O42">
        <f>Model_BAU!BA43</f>
        <v>200705.31314065517</v>
      </c>
      <c r="P42">
        <f>Model_BAU!AU43</f>
        <v>163040.86373116123</v>
      </c>
      <c r="Q42">
        <f>Model_BAU!BB43</f>
        <v>322812.06725610211</v>
      </c>
      <c r="R42">
        <f t="shared" si="5"/>
        <v>323120.46862840635</v>
      </c>
      <c r="S42">
        <f t="shared" si="6"/>
        <v>1.9779361910311832</v>
      </c>
      <c r="T42" s="6">
        <f t="shared" si="7"/>
        <v>308.40137230424443</v>
      </c>
      <c r="W42">
        <f>Model_CI!Z43</f>
        <v>7.9712925240688088E-3</v>
      </c>
      <c r="X42">
        <f>Model_CI!O43</f>
        <v>0.33557157828160361</v>
      </c>
      <c r="Y42">
        <f>Model_BAU!Y43</f>
        <v>7.9712925240688088E-3</v>
      </c>
      <c r="Z42">
        <f>Model_BAU!N43</f>
        <v>0.33557157828160361</v>
      </c>
    </row>
    <row r="43" spans="1:26" x14ac:dyDescent="0.35">
      <c r="A43">
        <f>Model_CI!E44</f>
        <v>2002.5625</v>
      </c>
      <c r="B43" s="6">
        <f>Model_CI!AU44</f>
        <v>103130.4074265191</v>
      </c>
      <c r="C43" s="7">
        <f>Model_CI!AT44</f>
        <v>30913983.690129708</v>
      </c>
      <c r="D43" s="7">
        <f>Model_CI!AL44</f>
        <v>9937150.5523589402</v>
      </c>
      <c r="E43">
        <f>Model_CI!BB44</f>
        <v>203969.46681102898</v>
      </c>
      <c r="F43">
        <f>Model_CI!AV44</f>
        <v>169382.86916499233</v>
      </c>
      <c r="G43">
        <f>Model_CI!BC44</f>
        <v>335356.14932739304</v>
      </c>
      <c r="H43">
        <f t="shared" si="2"/>
        <v>335689.29168863251</v>
      </c>
      <c r="I43">
        <f t="shared" si="3"/>
        <v>1.9777820324850184</v>
      </c>
      <c r="J43" s="6">
        <f t="shared" si="4"/>
        <v>333.14236123947194</v>
      </c>
      <c r="L43" s="6">
        <f>Model_BAU!AT44</f>
        <v>103130.4074265191</v>
      </c>
      <c r="M43" s="9">
        <f>Model_BAU!AS44</f>
        <v>30913983.690129708</v>
      </c>
      <c r="N43" s="7">
        <f>Model_BAU!AK44</f>
        <v>9937150.5523589402</v>
      </c>
      <c r="O43">
        <f>Model_BAU!BA44</f>
        <v>203969.46681102898</v>
      </c>
      <c r="P43">
        <f>Model_BAU!AU44</f>
        <v>169382.86916499233</v>
      </c>
      <c r="Q43">
        <f>Model_BAU!BB44</f>
        <v>335356.14932739304</v>
      </c>
      <c r="R43">
        <f t="shared" si="5"/>
        <v>335689.29168863251</v>
      </c>
      <c r="S43">
        <f t="shared" si="6"/>
        <v>1.9777820324850184</v>
      </c>
      <c r="T43" s="6">
        <f t="shared" si="7"/>
        <v>333.14236123947194</v>
      </c>
      <c r="W43">
        <f>Model_CI!Z44</f>
        <v>8.0887072505960549E-3</v>
      </c>
      <c r="X43">
        <f>Model_CI!O44</f>
        <v>0.33569430255422311</v>
      </c>
      <c r="Y43">
        <f>Model_BAU!Y44</f>
        <v>8.0887072505960549E-3</v>
      </c>
      <c r="Z43">
        <f>Model_BAU!N44</f>
        <v>0.33569430255422311</v>
      </c>
    </row>
    <row r="44" spans="1:26" x14ac:dyDescent="0.35">
      <c r="A44">
        <f>Model_CI!E45</f>
        <v>2002.625</v>
      </c>
      <c r="B44" s="6">
        <f>Model_CI!AU45</f>
        <v>104773.54252930412</v>
      </c>
      <c r="C44" s="7">
        <f>Model_CI!AT45</f>
        <v>31242508.817369197</v>
      </c>
      <c r="D44" s="7">
        <f>Model_CI!AL45</f>
        <v>9975597.7335148007</v>
      </c>
      <c r="E44">
        <f>Model_CI!BB45</f>
        <v>207202.7800045927</v>
      </c>
      <c r="F44">
        <f>Model_CI!AV45</f>
        <v>175828.51962914979</v>
      </c>
      <c r="G44">
        <f>Model_CI!BC45</f>
        <v>348104.24100308237</v>
      </c>
      <c r="H44">
        <f t="shared" si="2"/>
        <v>348463.52233811968</v>
      </c>
      <c r="I44">
        <f t="shared" si="3"/>
        <v>1.9776250282521481</v>
      </c>
      <c r="J44" s="6">
        <f t="shared" si="4"/>
        <v>359.28133503731806</v>
      </c>
      <c r="L44" s="6">
        <f>Model_BAU!AT45</f>
        <v>104773.54252930412</v>
      </c>
      <c r="M44" s="9">
        <f>Model_BAU!AS45</f>
        <v>31242508.817369197</v>
      </c>
      <c r="N44" s="7">
        <f>Model_BAU!AK45</f>
        <v>9975597.7335148007</v>
      </c>
      <c r="O44">
        <f>Model_BAU!BA45</f>
        <v>207202.7800045927</v>
      </c>
      <c r="P44">
        <f>Model_BAU!AU45</f>
        <v>175828.51962914979</v>
      </c>
      <c r="Q44">
        <f>Model_BAU!BB45</f>
        <v>348104.24100308237</v>
      </c>
      <c r="R44">
        <f t="shared" si="5"/>
        <v>348463.52233811968</v>
      </c>
      <c r="S44">
        <f t="shared" si="6"/>
        <v>1.9776250282521481</v>
      </c>
      <c r="T44" s="6">
        <f t="shared" si="7"/>
        <v>359.28133503731806</v>
      </c>
      <c r="W44">
        <f>Model_CI!Z45</f>
        <v>8.2082893919995705E-3</v>
      </c>
      <c r="X44">
        <f>Model_CI!O45</f>
        <v>0.33582720791230064</v>
      </c>
      <c r="Y44">
        <f>Model_BAU!Y45</f>
        <v>8.2082893919995705E-3</v>
      </c>
      <c r="Z44">
        <f>Model_BAU!N45</f>
        <v>0.33582720791230064</v>
      </c>
    </row>
    <row r="45" spans="1:26" x14ac:dyDescent="0.35">
      <c r="A45">
        <f>Model_CI!E46</f>
        <v>2002.6875</v>
      </c>
      <c r="B45" s="6">
        <f>Model_CI!AU46</f>
        <v>106401.30952564954</v>
      </c>
      <c r="C45" s="7">
        <f>Model_CI!AT46</f>
        <v>31567489.497390412</v>
      </c>
      <c r="D45" s="7">
        <f>Model_CI!AL46</f>
        <v>10013754.813808203</v>
      </c>
      <c r="E45">
        <f>Model_CI!BB46</f>
        <v>210404.88436206334</v>
      </c>
      <c r="F45">
        <f>Model_CI!AV46</f>
        <v>182376.86603723129</v>
      </c>
      <c r="G45">
        <f>Model_CI!BC46</f>
        <v>361054.4147533694</v>
      </c>
      <c r="H45">
        <f t="shared" si="2"/>
        <v>361441.27964201471</v>
      </c>
      <c r="I45">
        <f t="shared" si="3"/>
        <v>1.9774651768862137</v>
      </c>
      <c r="J45" s="6">
        <f t="shared" si="4"/>
        <v>386.86488864530111</v>
      </c>
      <c r="L45" s="6">
        <f>Model_BAU!AT46</f>
        <v>106401.30952564954</v>
      </c>
      <c r="M45" s="9">
        <f>Model_BAU!AS46</f>
        <v>31567489.497390412</v>
      </c>
      <c r="N45" s="7">
        <f>Model_BAU!AK46</f>
        <v>10013754.813808203</v>
      </c>
      <c r="O45">
        <f>Model_BAU!BA46</f>
        <v>210404.88436206334</v>
      </c>
      <c r="P45">
        <f>Model_BAU!AU46</f>
        <v>182376.86603723129</v>
      </c>
      <c r="Q45">
        <f>Model_BAU!BB46</f>
        <v>361054.4147533694</v>
      </c>
      <c r="R45">
        <f t="shared" si="5"/>
        <v>361441.27964201471</v>
      </c>
      <c r="S45">
        <f t="shared" si="6"/>
        <v>1.9774651768862137</v>
      </c>
      <c r="T45" s="6">
        <f t="shared" si="7"/>
        <v>386.86488864530111</v>
      </c>
      <c r="W45">
        <f>Model_CI!Z46</f>
        <v>8.3300400498978484E-3</v>
      </c>
      <c r="X45">
        <f>Model_CI!O46</f>
        <v>0.33597021191136683</v>
      </c>
      <c r="Y45">
        <f>Model_BAU!Y46</f>
        <v>8.3300400498978484E-3</v>
      </c>
      <c r="Z45">
        <f>Model_BAU!N46</f>
        <v>0.33597021191136683</v>
      </c>
    </row>
    <row r="46" spans="1:26" x14ac:dyDescent="0.35">
      <c r="A46">
        <f>Model_CI!E47</f>
        <v>2002.75</v>
      </c>
      <c r="B46" s="6">
        <f>Model_CI!AU47</f>
        <v>108013.57581483056</v>
      </c>
      <c r="C46" s="7">
        <f>Model_CI!AT47</f>
        <v>31889007.575919185</v>
      </c>
      <c r="D46" s="7">
        <f>Model_CI!AL47</f>
        <v>10051698.357824028</v>
      </c>
      <c r="E46">
        <f>Model_CI!BB47</f>
        <v>213575.51103941002</v>
      </c>
      <c r="F46">
        <f>Model_CI!AV47</f>
        <v>189026.94788258438</v>
      </c>
      <c r="G46">
        <f>Model_CI!BC47</f>
        <v>374204.72002599837</v>
      </c>
      <c r="H46">
        <f t="shared" si="2"/>
        <v>374620.66003238654</v>
      </c>
      <c r="I46">
        <f t="shared" si="3"/>
        <v>1.9773024772880958</v>
      </c>
      <c r="J46" s="6">
        <f t="shared" si="4"/>
        <v>415.9400063881767</v>
      </c>
      <c r="L46" s="6">
        <f>Model_BAU!AT47</f>
        <v>108013.57581483056</v>
      </c>
      <c r="M46" s="9">
        <f>Model_BAU!AS47</f>
        <v>31889007.575919185</v>
      </c>
      <c r="N46" s="7">
        <f>Model_BAU!AK47</f>
        <v>10051698.357824028</v>
      </c>
      <c r="O46">
        <f>Model_BAU!BA47</f>
        <v>213575.51103941002</v>
      </c>
      <c r="P46">
        <f>Model_BAU!AU47</f>
        <v>189026.94788258438</v>
      </c>
      <c r="Q46">
        <f>Model_BAU!BB47</f>
        <v>374204.72002599837</v>
      </c>
      <c r="R46">
        <f t="shared" si="5"/>
        <v>374620.66003238654</v>
      </c>
      <c r="S46">
        <f t="shared" si="6"/>
        <v>1.9773024772880958</v>
      </c>
      <c r="T46" s="6">
        <f t="shared" si="7"/>
        <v>415.9400063881767</v>
      </c>
      <c r="W46">
        <f>Model_CI!Z47</f>
        <v>8.4539600614337088E-3</v>
      </c>
      <c r="X46">
        <f>Model_CI!O47</f>
        <v>0.3361232281076556</v>
      </c>
      <c r="Y46">
        <f>Model_BAU!Y47</f>
        <v>8.4539600614337088E-3</v>
      </c>
      <c r="Z46">
        <f>Model_BAU!N47</f>
        <v>0.3361232281076556</v>
      </c>
    </row>
    <row r="47" spans="1:26" x14ac:dyDescent="0.35">
      <c r="A47">
        <f>Model_CI!E48</f>
        <v>2002.8125</v>
      </c>
      <c r="B47" s="6">
        <f>Model_CI!AU48</f>
        <v>109610.25632932528</v>
      </c>
      <c r="C47" s="7">
        <f>Model_CI!AT48</f>
        <v>32207149.272206567</v>
      </c>
      <c r="D47" s="7">
        <f>Model_CI!AL48</f>
        <v>10089500.869208436</v>
      </c>
      <c r="E47">
        <f>Model_CI!BB48</f>
        <v>216714.4855528945</v>
      </c>
      <c r="F47">
        <f>Model_CI!AV48</f>
        <v>195777.7963710113</v>
      </c>
      <c r="G47">
        <f>Model_CI!BC48</f>
        <v>387553.18946596148</v>
      </c>
      <c r="H47">
        <f t="shared" si="2"/>
        <v>387999.74351673736</v>
      </c>
      <c r="I47">
        <f t="shared" si="3"/>
        <v>1.9771369286992027</v>
      </c>
      <c r="J47" s="6">
        <f t="shared" si="4"/>
        <v>446.55405077588512</v>
      </c>
      <c r="L47" s="6">
        <f>Model_BAU!AT48</f>
        <v>109610.25632932528</v>
      </c>
      <c r="M47" s="9">
        <f>Model_BAU!AS48</f>
        <v>32207149.272206567</v>
      </c>
      <c r="N47" s="7">
        <f>Model_BAU!AK48</f>
        <v>10089500.869208436</v>
      </c>
      <c r="O47">
        <f>Model_BAU!BA48</f>
        <v>216714.4855528945</v>
      </c>
      <c r="P47">
        <f>Model_BAU!AU48</f>
        <v>195777.7963710113</v>
      </c>
      <c r="Q47">
        <f>Model_BAU!BB48</f>
        <v>387553.18946596148</v>
      </c>
      <c r="R47">
        <f t="shared" si="5"/>
        <v>387999.74351673736</v>
      </c>
      <c r="S47">
        <f t="shared" si="6"/>
        <v>1.9771369286992027</v>
      </c>
      <c r="T47" s="6">
        <f t="shared" si="7"/>
        <v>446.55405077588512</v>
      </c>
      <c r="W47">
        <f>Model_CI!Z48</f>
        <v>8.5800500043881848E-3</v>
      </c>
      <c r="X47">
        <f>Model_CI!O48</f>
        <v>0.33628616622367058</v>
      </c>
      <c r="Y47">
        <f>Model_BAU!Y48</f>
        <v>8.5800500043881848E-3</v>
      </c>
      <c r="Z47">
        <f>Model_BAU!N48</f>
        <v>0.33628616622367058</v>
      </c>
    </row>
    <row r="48" spans="1:26" x14ac:dyDescent="0.35">
      <c r="A48">
        <f>Model_CI!E49</f>
        <v>2002.875</v>
      </c>
      <c r="B48" s="6">
        <f>Model_CI!AU49</f>
        <v>111191.31091089714</v>
      </c>
      <c r="C48" s="7">
        <f>Model_CI!AT49</f>
        <v>32522004.652359538</v>
      </c>
      <c r="D48" s="7">
        <f>Model_CI!AL49</f>
        <v>10127230.894358777</v>
      </c>
      <c r="E48">
        <f>Model_CI!BB49</f>
        <v>219821.72255753496</v>
      </c>
      <c r="F48">
        <f>Model_CI!AV49</f>
        <v>202628.43739159414</v>
      </c>
      <c r="G48">
        <f>Model_CI!BC49</f>
        <v>401097.84481301741</v>
      </c>
      <c r="H48">
        <f t="shared" si="2"/>
        <v>401576.5995656951</v>
      </c>
      <c r="I48">
        <f t="shared" si="3"/>
        <v>1.9769685306947096</v>
      </c>
      <c r="J48" s="6">
        <f t="shared" si="4"/>
        <v>478.7547526776907</v>
      </c>
      <c r="L48" s="6">
        <f>Model_BAU!AT49</f>
        <v>111191.31091089714</v>
      </c>
      <c r="M48" s="9">
        <f>Model_BAU!AS49</f>
        <v>32522004.652359538</v>
      </c>
      <c r="N48" s="7">
        <f>Model_BAU!AK49</f>
        <v>10127230.894358777</v>
      </c>
      <c r="O48">
        <f>Model_BAU!BA49</f>
        <v>219821.72255753496</v>
      </c>
      <c r="P48">
        <f>Model_BAU!AU49</f>
        <v>202628.43739159414</v>
      </c>
      <c r="Q48">
        <f>Model_BAU!BB49</f>
        <v>401097.84481301741</v>
      </c>
      <c r="R48">
        <f t="shared" si="5"/>
        <v>401576.5995656951</v>
      </c>
      <c r="S48">
        <f t="shared" si="6"/>
        <v>1.9769685306947096</v>
      </c>
      <c r="T48" s="6">
        <f t="shared" si="7"/>
        <v>478.7547526776907</v>
      </c>
      <c r="W48">
        <f>Model_CI!Z49</f>
        <v>8.7083102023281598E-3</v>
      </c>
      <c r="X48">
        <f>Model_CI!O49</f>
        <v>0.33645893232728669</v>
      </c>
      <c r="Y48">
        <f>Model_BAU!Y49</f>
        <v>8.7083102023281598E-3</v>
      </c>
      <c r="Z48">
        <f>Model_BAU!N49</f>
        <v>0.33645893232728669</v>
      </c>
    </row>
    <row r="49" spans="1:26" x14ac:dyDescent="0.35">
      <c r="A49">
        <f>Model_CI!E50</f>
        <v>2002.9375</v>
      </c>
      <c r="B49" s="6">
        <f>Model_CI!AU50</f>
        <v>112756.74167313785</v>
      </c>
      <c r="C49" s="7">
        <f>Model_CI!AT50</f>
        <v>32833667.126169343</v>
      </c>
      <c r="D49" s="7">
        <f>Model_CI!AL50</f>
        <v>10164953.132598225</v>
      </c>
      <c r="E49">
        <f>Model_CI!BB50</f>
        <v>222897.22059932275</v>
      </c>
      <c r="F49">
        <f>Model_CI!AV50</f>
        <v>209577.89432352522</v>
      </c>
      <c r="G49">
        <f>Model_CI!BC50</f>
        <v>414836.70247286337</v>
      </c>
      <c r="H49">
        <f t="shared" si="2"/>
        <v>415349.29267569439</v>
      </c>
      <c r="I49">
        <f t="shared" si="3"/>
        <v>1.9767972831767608</v>
      </c>
      <c r="J49" s="6">
        <f t="shared" si="4"/>
        <v>512.59020283102291</v>
      </c>
      <c r="L49" s="6">
        <f>Model_BAU!AT50</f>
        <v>112756.74167313785</v>
      </c>
      <c r="M49" s="9">
        <f>Model_BAU!AS50</f>
        <v>32833667.126169343</v>
      </c>
      <c r="N49" s="7">
        <f>Model_BAU!AK50</f>
        <v>10164953.132598225</v>
      </c>
      <c r="O49">
        <f>Model_BAU!BA50</f>
        <v>222897.22059932275</v>
      </c>
      <c r="P49">
        <f>Model_BAU!AU50</f>
        <v>209577.89432352522</v>
      </c>
      <c r="Q49">
        <f>Model_BAU!BB50</f>
        <v>414836.70247286337</v>
      </c>
      <c r="R49">
        <f t="shared" si="5"/>
        <v>415349.29267569439</v>
      </c>
      <c r="S49">
        <f t="shared" si="6"/>
        <v>1.9767972831767608</v>
      </c>
      <c r="T49" s="6">
        <f t="shared" si="7"/>
        <v>512.59020283102291</v>
      </c>
      <c r="W49">
        <f>Model_CI!Z50</f>
        <v>8.8387407297862187E-3</v>
      </c>
      <c r="X49">
        <f>Model_CI!O50</f>
        <v>0.33664142902226823</v>
      </c>
      <c r="Y49">
        <f>Model_BAU!Y50</f>
        <v>8.8387407297862187E-3</v>
      </c>
      <c r="Z49">
        <f>Model_BAU!N50</f>
        <v>0.33664142902226823</v>
      </c>
    </row>
    <row r="50" spans="1:26" x14ac:dyDescent="0.35">
      <c r="A50">
        <f>Model_CI!E51</f>
        <v>2003</v>
      </c>
      <c r="B50" s="6">
        <f>Model_CI!AU51</f>
        <v>114306.59036882465</v>
      </c>
      <c r="C50" s="7">
        <f>Model_CI!AT51</f>
        <v>33142232.968506791</v>
      </c>
      <c r="D50" s="7">
        <f>Model_CI!AL51</f>
        <v>10202728.552022163</v>
      </c>
      <c r="E50">
        <f>Model_CI!BB51</f>
        <v>225941.05687764523</v>
      </c>
      <c r="F50">
        <f>Model_CI!AV51</f>
        <v>216625.19067809635</v>
      </c>
      <c r="G50">
        <f>Model_CI!BC51</f>
        <v>428767.77876032103</v>
      </c>
      <c r="H50">
        <f t="shared" si="2"/>
        <v>429315.88760496961</v>
      </c>
      <c r="I50">
        <f t="shared" si="3"/>
        <v>1.9766231863676265</v>
      </c>
      <c r="J50" s="6">
        <f t="shared" si="4"/>
        <v>548.108844648581</v>
      </c>
      <c r="L50" s="6">
        <f>Model_BAU!AT51</f>
        <v>114306.59036882465</v>
      </c>
      <c r="M50" s="9">
        <f>Model_BAU!AS51</f>
        <v>33142232.968506791</v>
      </c>
      <c r="N50" s="7">
        <f>Model_BAU!AK51</f>
        <v>10202728.552022163</v>
      </c>
      <c r="O50">
        <f>Model_BAU!BA51</f>
        <v>225941.05687764523</v>
      </c>
      <c r="P50">
        <f>Model_BAU!AU51</f>
        <v>216625.19067809635</v>
      </c>
      <c r="Q50">
        <f>Model_BAU!BB51</f>
        <v>428767.77876032103</v>
      </c>
      <c r="R50">
        <f t="shared" si="5"/>
        <v>429315.88760496961</v>
      </c>
      <c r="S50">
        <f t="shared" si="6"/>
        <v>1.9766231863676265</v>
      </c>
      <c r="T50" s="6">
        <f t="shared" si="7"/>
        <v>548.108844648581</v>
      </c>
      <c r="W50">
        <f>Model_CI!Z51</f>
        <v>8.9713414174695787E-3</v>
      </c>
      <c r="X50">
        <f>Model_CI!O51</f>
        <v>0.33683355564820217</v>
      </c>
      <c r="Y50">
        <f>Model_BAU!Y51</f>
        <v>8.9713414174695787E-3</v>
      </c>
      <c r="Z50">
        <f>Model_BAU!N51</f>
        <v>0.33683355564820217</v>
      </c>
    </row>
    <row r="51" spans="1:26" x14ac:dyDescent="0.35">
      <c r="A51">
        <f>Model_CI!E52</f>
        <v>2003.0625</v>
      </c>
      <c r="B51" s="6">
        <f>Model_CI!AU52</f>
        <v>115840.93577853197</v>
      </c>
      <c r="C51" s="7">
        <f>Model_CI!AT52</f>
        <v>33447800.866034888</v>
      </c>
      <c r="D51" s="7">
        <f>Model_CI!AL52</f>
        <v>10240614.510163955</v>
      </c>
      <c r="E51">
        <f>Model_CI!BB52</f>
        <v>228953.38205056227</v>
      </c>
      <c r="F51">
        <f>Model_CI!AV52</f>
        <v>223769.35257614788</v>
      </c>
      <c r="G51">
        <f>Model_CI!BC52</f>
        <v>442889.09481517388</v>
      </c>
      <c r="H51">
        <f t="shared" si="2"/>
        <v>443474.45428345574</v>
      </c>
      <c r="I51">
        <f t="shared" si="3"/>
        <v>1.976446240802836</v>
      </c>
      <c r="J51" s="6">
        <f t="shared" si="4"/>
        <v>585.35946828185115</v>
      </c>
      <c r="L51" s="6">
        <f>Model_BAU!AT52</f>
        <v>115840.93577853197</v>
      </c>
      <c r="M51" s="9">
        <f>Model_BAU!AS52</f>
        <v>33447800.866034888</v>
      </c>
      <c r="N51" s="7">
        <f>Model_BAU!AK52</f>
        <v>10240614.510163955</v>
      </c>
      <c r="O51">
        <f>Model_BAU!BA52</f>
        <v>228953.38205056227</v>
      </c>
      <c r="P51">
        <f>Model_BAU!AU52</f>
        <v>223769.35257614788</v>
      </c>
      <c r="Q51">
        <f>Model_BAU!BB52</f>
        <v>442889.09481517388</v>
      </c>
      <c r="R51">
        <f t="shared" si="5"/>
        <v>443474.45428345574</v>
      </c>
      <c r="S51">
        <f t="shared" si="6"/>
        <v>1.976446240802836</v>
      </c>
      <c r="T51" s="6">
        <f t="shared" si="7"/>
        <v>585.35946828185115</v>
      </c>
      <c r="W51">
        <f>Model_CI!Z52</f>
        <v>9.1061118574937844E-3</v>
      </c>
      <c r="X51">
        <f>Model_CI!O52</f>
        <v>0.33703520848796381</v>
      </c>
      <c r="Y51">
        <f>Model_BAU!Y52</f>
        <v>9.1061118574937844E-3</v>
      </c>
      <c r="Z51">
        <f>Model_BAU!N52</f>
        <v>0.33703520848796381</v>
      </c>
    </row>
    <row r="52" spans="1:26" x14ac:dyDescent="0.35">
      <c r="A52">
        <f>Model_CI!E53</f>
        <v>2003.125</v>
      </c>
      <c r="B52" s="6">
        <f>Model_CI!AU53</f>
        <v>117359.89113507589</v>
      </c>
      <c r="C52" s="7">
        <f>Model_CI!AT53</f>
        <v>33750471.489702351</v>
      </c>
      <c r="D52" s="7">
        <f>Model_CI!AL53</f>
        <v>10278664.878615092</v>
      </c>
      <c r="E52">
        <f>Model_CI!BB53</f>
        <v>231934.41511188017</v>
      </c>
      <c r="F52">
        <f>Model_CI!AV53</f>
        <v>231009.41106230614</v>
      </c>
      <c r="G52">
        <f>Model_CI!BC53</f>
        <v>457198.68119333405</v>
      </c>
      <c r="H52">
        <f t="shared" si="2"/>
        <v>457823.07239923062</v>
      </c>
      <c r="I52">
        <f t="shared" si="3"/>
        <v>1.9762664473242757</v>
      </c>
      <c r="J52" s="6">
        <f t="shared" si="4"/>
        <v>624.39120589656522</v>
      </c>
      <c r="L52" s="6">
        <f>Model_BAU!AT53</f>
        <v>117359.89113507589</v>
      </c>
      <c r="M52" s="9">
        <f>Model_BAU!AS53</f>
        <v>33750471.489702351</v>
      </c>
      <c r="N52" s="7">
        <f>Model_BAU!AK53</f>
        <v>10278664.878615092</v>
      </c>
      <c r="O52">
        <f>Model_BAU!BA53</f>
        <v>231934.41511188017</v>
      </c>
      <c r="P52">
        <f>Model_BAU!AU53</f>
        <v>231009.41106230614</v>
      </c>
      <c r="Q52">
        <f>Model_BAU!BB53</f>
        <v>457198.68119333405</v>
      </c>
      <c r="R52">
        <f t="shared" si="5"/>
        <v>457823.07239923062</v>
      </c>
      <c r="S52">
        <f t="shared" si="6"/>
        <v>1.9762664473242757</v>
      </c>
      <c r="T52" s="6">
        <f t="shared" si="7"/>
        <v>624.39120589656522</v>
      </c>
      <c r="W52">
        <f>Model_CI!Z53</f>
        <v>9.2430514086358512E-3</v>
      </c>
      <c r="X52">
        <f>Model_CI!O53</f>
        <v>0.33724628098095294</v>
      </c>
      <c r="Y52">
        <f>Model_BAU!Y53</f>
        <v>9.2430514086358512E-3</v>
      </c>
      <c r="Z52">
        <f>Model_BAU!N53</f>
        <v>0.33724628098095294</v>
      </c>
    </row>
    <row r="53" spans="1:26" x14ac:dyDescent="0.35">
      <c r="A53">
        <f>Model_CI!E54</f>
        <v>2003.1875</v>
      </c>
      <c r="B53" s="6">
        <f>Model_CI!AU54</f>
        <v>118863.60159657602</v>
      </c>
      <c r="C53" s="7">
        <f>Model_CI!AT54</f>
        <v>34050347.093225643</v>
      </c>
      <c r="D53" s="7">
        <f>Model_CI!AL54</f>
        <v>10316930.170743521</v>
      </c>
      <c r="E53">
        <f>Model_CI!BB54</f>
        <v>234884.43836540336</v>
      </c>
      <c r="F53">
        <f>Model_CI!AV54</f>
        <v>238344.4042582484</v>
      </c>
      <c r="G53">
        <f>Model_CI!BC54</f>
        <v>471694.58213782654</v>
      </c>
      <c r="H53">
        <f t="shared" si="2"/>
        <v>472359.83566593583</v>
      </c>
      <c r="I53">
        <f t="shared" si="3"/>
        <v>1.9760838070732785</v>
      </c>
      <c r="J53" s="6">
        <f t="shared" si="4"/>
        <v>665.25352810928598</v>
      </c>
      <c r="L53" s="6">
        <f>Model_BAU!AT54</f>
        <v>118863.60159657602</v>
      </c>
      <c r="M53" s="9">
        <f>Model_BAU!AS54</f>
        <v>34050347.093225643</v>
      </c>
      <c r="N53" s="7">
        <f>Model_BAU!AK54</f>
        <v>10316930.170743521</v>
      </c>
      <c r="O53">
        <f>Model_BAU!BA54</f>
        <v>234884.43836540336</v>
      </c>
      <c r="P53">
        <f>Model_BAU!AU54</f>
        <v>238344.4042582484</v>
      </c>
      <c r="Q53">
        <f>Model_BAU!BB54</f>
        <v>471694.58213782654</v>
      </c>
      <c r="R53">
        <f t="shared" si="5"/>
        <v>472359.83566593583</v>
      </c>
      <c r="S53">
        <f t="shared" si="6"/>
        <v>1.9760838070732785</v>
      </c>
      <c r="T53" s="6">
        <f t="shared" si="7"/>
        <v>665.25352810928598</v>
      </c>
      <c r="W53">
        <f>Model_CI!Z54</f>
        <v>9.3821592016008759E-3</v>
      </c>
      <c r="X53">
        <f>Model_CI!O54</f>
        <v>0.3374666639404586</v>
      </c>
      <c r="Y53">
        <f>Model_BAU!Y54</f>
        <v>9.3821592016008759E-3</v>
      </c>
      <c r="Z53">
        <f>Model_BAU!N54</f>
        <v>0.3374666639404586</v>
      </c>
    </row>
    <row r="54" spans="1:26" x14ac:dyDescent="0.35">
      <c r="A54">
        <f>Model_CI!E55</f>
        <v>2003.25</v>
      </c>
      <c r="B54" s="6">
        <f>Model_CI!AU55</f>
        <v>120352.2417792034</v>
      </c>
      <c r="C54" s="7">
        <f>Model_CI!AT55</f>
        <v>34347531.137539878</v>
      </c>
      <c r="D54" s="7">
        <f>Model_CI!AL55</f>
        <v>10355457.671678755</v>
      </c>
      <c r="E54">
        <f>Model_CI!BB55</f>
        <v>237803.79251832818</v>
      </c>
      <c r="F54">
        <f>Model_CI!AV55</f>
        <v>245773.37935803441</v>
      </c>
      <c r="G54">
        <f>Model_CI!BC55</f>
        <v>486374.85953566426</v>
      </c>
      <c r="H54">
        <f t="shared" si="2"/>
        <v>487082.85577719909</v>
      </c>
      <c r="I54">
        <f t="shared" si="3"/>
        <v>1.975898321483698</v>
      </c>
      <c r="J54" s="6">
        <f t="shared" si="4"/>
        <v>707.99624153482728</v>
      </c>
      <c r="L54" s="6">
        <f>Model_BAU!AT55</f>
        <v>120352.2417792034</v>
      </c>
      <c r="M54" s="9">
        <f>Model_BAU!AS55</f>
        <v>34347531.137539878</v>
      </c>
      <c r="N54" s="7">
        <f>Model_BAU!AK55</f>
        <v>10355457.671678755</v>
      </c>
      <c r="O54">
        <f>Model_BAU!BA55</f>
        <v>237803.79251832818</v>
      </c>
      <c r="P54">
        <f>Model_BAU!AU55</f>
        <v>245773.37935803441</v>
      </c>
      <c r="Q54">
        <f>Model_BAU!BB55</f>
        <v>486374.85953566426</v>
      </c>
      <c r="R54">
        <f t="shared" si="5"/>
        <v>487082.85577719909</v>
      </c>
      <c r="S54">
        <f t="shared" si="6"/>
        <v>1.975898321483698</v>
      </c>
      <c r="T54" s="6">
        <f t="shared" si="7"/>
        <v>707.99624153482728</v>
      </c>
      <c r="W54">
        <f>Model_CI!Z55</f>
        <v>9.5234341442956196E-3</v>
      </c>
      <c r="X54">
        <f>Model_CI!O55</f>
        <v>0.3376962457736315</v>
      </c>
      <c r="Y54">
        <f>Model_BAU!Y55</f>
        <v>9.5234341442956196E-3</v>
      </c>
      <c r="Z54">
        <f>Model_BAU!N55</f>
        <v>0.3376962457736315</v>
      </c>
    </row>
    <row r="55" spans="1:26" x14ac:dyDescent="0.35">
      <c r="A55">
        <f>Model_CI!E56</f>
        <v>2003.3125</v>
      </c>
      <c r="B55" s="6">
        <f>Model_CI!AU56</f>
        <v>121826.01335905545</v>
      </c>
      <c r="C55" s="7">
        <f>Model_CI!AT56</f>
        <v>34642127.940999448</v>
      </c>
      <c r="D55" s="7">
        <f>Model_CI!AL56</f>
        <v>10394291.569769602</v>
      </c>
      <c r="E55">
        <f>Model_CI!BB56</f>
        <v>240692.87191251156</v>
      </c>
      <c r="F55">
        <f>Model_CI!AV56</f>
        <v>253295.39446923463</v>
      </c>
      <c r="G55">
        <f>Model_CI!BC56</f>
        <v>501237.59656805976</v>
      </c>
      <c r="H55">
        <f t="shared" si="2"/>
        <v>501990.26605545089</v>
      </c>
      <c r="I55">
        <f t="shared" si="3"/>
        <v>1.9757099922749841</v>
      </c>
      <c r="J55" s="6">
        <f t="shared" si="4"/>
        <v>752.66948739113286</v>
      </c>
      <c r="L55" s="6">
        <f>Model_BAU!AT56</f>
        <v>121826.01335905545</v>
      </c>
      <c r="M55" s="9">
        <f>Model_BAU!AS56</f>
        <v>34642127.940999448</v>
      </c>
      <c r="N55" s="7">
        <f>Model_BAU!AK56</f>
        <v>10394291.569769602</v>
      </c>
      <c r="O55">
        <f>Model_BAU!BA56</f>
        <v>240692.87191251156</v>
      </c>
      <c r="P55">
        <f>Model_BAU!AU56</f>
        <v>253295.39446923463</v>
      </c>
      <c r="Q55">
        <f>Model_BAU!BB56</f>
        <v>501237.59656805976</v>
      </c>
      <c r="R55">
        <f t="shared" si="5"/>
        <v>501990.26605545089</v>
      </c>
      <c r="S55">
        <f t="shared" si="6"/>
        <v>1.9757099922749841</v>
      </c>
      <c r="T55" s="6">
        <f t="shared" si="7"/>
        <v>752.66948739113286</v>
      </c>
      <c r="W55">
        <f>Model_CI!Z56</f>
        <v>9.6668749271022342E-3</v>
      </c>
      <c r="X55">
        <f>Model_CI!O56</f>
        <v>0.33793491270266157</v>
      </c>
      <c r="Y55">
        <f>Model_BAU!Y56</f>
        <v>9.6668749271022342E-3</v>
      </c>
      <c r="Z55">
        <f>Model_BAU!N56</f>
        <v>0.33793491270266157</v>
      </c>
    </row>
    <row r="56" spans="1:26" x14ac:dyDescent="0.35">
      <c r="A56">
        <f>Model_CI!E57</f>
        <v>2003.375</v>
      </c>
      <c r="B56" s="6">
        <f>Model_CI!AU57</f>
        <v>123285.14275107396</v>
      </c>
      <c r="C56" s="7">
        <f>Model_CI!AT57</f>
        <v>34934242.354937151</v>
      </c>
      <c r="D56" s="7">
        <f>Model_CI!AL57</f>
        <v>10433473.088766892</v>
      </c>
      <c r="E56">
        <f>Model_CI!BB57</f>
        <v>243552.11990931339</v>
      </c>
      <c r="F56">
        <f>Model_CI!AV57</f>
        <v>260909.52030417559</v>
      </c>
      <c r="G56">
        <f>Model_CI!BC57</f>
        <v>516280.90106259176</v>
      </c>
      <c r="H56">
        <f t="shared" si="2"/>
        <v>517080.2248036979</v>
      </c>
      <c r="I56">
        <f t="shared" si="3"/>
        <v>1.975518821445269</v>
      </c>
      <c r="J56" s="6">
        <f t="shared" si="4"/>
        <v>799.32374110614182</v>
      </c>
      <c r="L56" s="6">
        <f>Model_BAU!AT57</f>
        <v>123285.14275107396</v>
      </c>
      <c r="M56" s="9">
        <f>Model_BAU!AS57</f>
        <v>34934242.354937151</v>
      </c>
      <c r="N56" s="7">
        <f>Model_BAU!AK57</f>
        <v>10433473.088766892</v>
      </c>
      <c r="O56">
        <f>Model_BAU!BA57</f>
        <v>243552.11990931339</v>
      </c>
      <c r="P56">
        <f>Model_BAU!AU57</f>
        <v>260909.52030417559</v>
      </c>
      <c r="Q56">
        <f>Model_BAU!BB57</f>
        <v>516280.90106259176</v>
      </c>
      <c r="R56">
        <f t="shared" si="5"/>
        <v>517080.2248036979</v>
      </c>
      <c r="S56">
        <f t="shared" si="6"/>
        <v>1.975518821445269</v>
      </c>
      <c r="T56" s="6">
        <f t="shared" si="7"/>
        <v>799.32374110614182</v>
      </c>
      <c r="W56">
        <f>Model_CI!Z57</f>
        <v>9.8124800281451808E-3</v>
      </c>
      <c r="X56">
        <f>Model_CI!O57</f>
        <v>0.33818254898587535</v>
      </c>
      <c r="Y56">
        <f>Model_BAU!Y57</f>
        <v>9.8124800281451808E-3</v>
      </c>
      <c r="Z56">
        <f>Model_BAU!N57</f>
        <v>0.33818254898587535</v>
      </c>
    </row>
    <row r="57" spans="1:26" x14ac:dyDescent="0.35">
      <c r="A57">
        <f>Model_CI!E58</f>
        <v>2003.4375</v>
      </c>
      <c r="B57" s="6">
        <f>Model_CI!AU58</f>
        <v>124729.87887148996</v>
      </c>
      <c r="C57" s="7">
        <f>Model_CI!AT58</f>
        <v>35223979.464040741</v>
      </c>
      <c r="D57" s="7">
        <f>Model_CI!AL58</f>
        <v>10473040.62003579</v>
      </c>
      <c r="E57">
        <f>Model_CI!BB58</f>
        <v>246382.02444086605</v>
      </c>
      <c r="F57">
        <f>Model_CI!AV58</f>
        <v>268614.84172611771</v>
      </c>
      <c r="G57">
        <f>Model_CI!BC58</f>
        <v>531502.90855692385</v>
      </c>
      <c r="H57">
        <f t="shared" si="2"/>
        <v>532350.91836979543</v>
      </c>
      <c r="I57">
        <f t="shared" si="3"/>
        <v>1.9753248112644697</v>
      </c>
      <c r="J57" s="6">
        <f t="shared" si="4"/>
        <v>848.00981287157629</v>
      </c>
      <c r="L57" s="6">
        <f>Model_BAU!AT58</f>
        <v>124729.87887148996</v>
      </c>
      <c r="M57" s="9">
        <f>Model_BAU!AS58</f>
        <v>35223979.464040741</v>
      </c>
      <c r="N57" s="7">
        <f>Model_BAU!AK58</f>
        <v>10473040.62003579</v>
      </c>
      <c r="O57">
        <f>Model_BAU!BA58</f>
        <v>246382.02444086605</v>
      </c>
      <c r="P57">
        <f>Model_BAU!AU58</f>
        <v>268614.84172611771</v>
      </c>
      <c r="Q57">
        <f>Model_BAU!BB58</f>
        <v>531502.90855692385</v>
      </c>
      <c r="R57">
        <f t="shared" si="5"/>
        <v>532350.91836979543</v>
      </c>
      <c r="S57">
        <f t="shared" si="6"/>
        <v>1.9753248112644697</v>
      </c>
      <c r="T57" s="6">
        <f t="shared" si="7"/>
        <v>848.00981287157629</v>
      </c>
      <c r="W57">
        <f>Model_CI!Z58</f>
        <v>9.9602477185442954E-3</v>
      </c>
      <c r="X57">
        <f>Model_CI!O58</f>
        <v>0.33843903713758217</v>
      </c>
      <c r="Y57">
        <f>Model_BAU!Y58</f>
        <v>9.9602477185442954E-3</v>
      </c>
      <c r="Z57">
        <f>Model_BAU!N58</f>
        <v>0.33843903713758217</v>
      </c>
    </row>
    <row r="58" spans="1:26" x14ac:dyDescent="0.35">
      <c r="A58">
        <f>Model_CI!E59</f>
        <v>2003.5</v>
      </c>
      <c r="B58" s="6">
        <f>Model_CI!AU59</f>
        <v>126160.49098896055</v>
      </c>
      <c r="C58" s="7">
        <f>Model_CI!AT59</f>
        <v>35511444.310881108</v>
      </c>
      <c r="D58" s="7">
        <f>Model_CI!AL59</f>
        <v>10513029.854159098</v>
      </c>
      <c r="E58">
        <f>Model_CI!BB59</f>
        <v>249183.11373800351</v>
      </c>
      <c r="F58">
        <f>Model_CI!AV59</f>
        <v>276410.45915558585</v>
      </c>
      <c r="G58">
        <f>Model_CI!BC59</f>
        <v>546901.78508447798</v>
      </c>
      <c r="H58">
        <f t="shared" si="2"/>
        <v>547800.56393356645</v>
      </c>
      <c r="I58">
        <f t="shared" si="3"/>
        <v>1.9751279642674173</v>
      </c>
      <c r="J58" s="6">
        <f t="shared" si="4"/>
        <v>898.77884908847045</v>
      </c>
      <c r="L58" s="6">
        <f>Model_BAU!AT59</f>
        <v>126160.49098896055</v>
      </c>
      <c r="M58" s="9">
        <f>Model_BAU!AS59</f>
        <v>35511444.310881108</v>
      </c>
      <c r="N58" s="7">
        <f>Model_BAU!AK59</f>
        <v>10513029.854159098</v>
      </c>
      <c r="O58">
        <f>Model_BAU!BA59</f>
        <v>249183.11373800351</v>
      </c>
      <c r="P58">
        <f>Model_BAU!AU59</f>
        <v>276410.45915558585</v>
      </c>
      <c r="Q58">
        <f>Model_BAU!BB59</f>
        <v>546901.78508447798</v>
      </c>
      <c r="R58">
        <f t="shared" si="5"/>
        <v>547800.56393356645</v>
      </c>
      <c r="S58">
        <f t="shared" si="6"/>
        <v>1.9751279642674173</v>
      </c>
      <c r="T58" s="6">
        <f t="shared" si="7"/>
        <v>898.77884908847045</v>
      </c>
      <c r="W58">
        <f>Model_CI!Z59</f>
        <v>1.0110176067647076E-2</v>
      </c>
      <c r="X58">
        <f>Model_CI!O59</f>
        <v>0.33870425814560851</v>
      </c>
      <c r="Y58">
        <f>Model_BAU!Y59</f>
        <v>1.0110176067647076E-2</v>
      </c>
      <c r="Z58">
        <f>Model_BAU!N59</f>
        <v>0.33870425814560851</v>
      </c>
    </row>
    <row r="59" spans="1:26" x14ac:dyDescent="0.35">
      <c r="A59">
        <f>Model_CI!E60</f>
        <v>2003.5625</v>
      </c>
      <c r="B59" s="6">
        <f>Model_CI!AU60</f>
        <v>127577.26666834847</v>
      </c>
      <c r="C59" s="7">
        <f>Model_CI!AT60</f>
        <v>35796741.643821724</v>
      </c>
      <c r="D59" s="7">
        <f>Model_CI!AL60</f>
        <v>10553473.911351711</v>
      </c>
      <c r="E59">
        <f>Model_CI!BB60</f>
        <v>251955.9522426695</v>
      </c>
      <c r="F59">
        <f>Model_CI!AV60</f>
        <v>284295.48984239588</v>
      </c>
      <c r="G59">
        <f>Model_CI!BC60</f>
        <v>562475.72969310323</v>
      </c>
      <c r="H59">
        <f t="shared" si="2"/>
        <v>563427.41202775051</v>
      </c>
      <c r="I59">
        <f t="shared" si="3"/>
        <v>1.9749282832470263</v>
      </c>
      <c r="J59" s="6">
        <f t="shared" si="4"/>
        <v>951.6823346472811</v>
      </c>
      <c r="L59" s="6">
        <f>Model_BAU!AT60</f>
        <v>127577.26666834847</v>
      </c>
      <c r="M59" s="9">
        <f>Model_BAU!AS60</f>
        <v>35796741.643821724</v>
      </c>
      <c r="N59" s="7">
        <f>Model_BAU!AK60</f>
        <v>10553473.911351711</v>
      </c>
      <c r="O59">
        <f>Model_BAU!BA60</f>
        <v>251955.9522426695</v>
      </c>
      <c r="P59">
        <f>Model_BAU!AU60</f>
        <v>284295.48984239588</v>
      </c>
      <c r="Q59">
        <f>Model_BAU!BB60</f>
        <v>562475.72969310323</v>
      </c>
      <c r="R59">
        <f t="shared" si="5"/>
        <v>563427.41202775051</v>
      </c>
      <c r="S59">
        <f t="shared" si="6"/>
        <v>1.9749282832470263</v>
      </c>
      <c r="T59" s="6">
        <f t="shared" si="7"/>
        <v>951.6823346472811</v>
      </c>
      <c r="W59">
        <f>Model_CI!Z60</f>
        <v>1.0262262948233391E-2</v>
      </c>
      <c r="X59">
        <f>Model_CI!O60</f>
        <v>0.33897809168556875</v>
      </c>
      <c r="Y59">
        <f>Model_BAU!Y60</f>
        <v>1.0262262948233391E-2</v>
      </c>
      <c r="Z59">
        <f>Model_BAU!N60</f>
        <v>0.33897809168556875</v>
      </c>
    </row>
    <row r="60" spans="1:26" x14ac:dyDescent="0.35">
      <c r="A60">
        <f>Model_CI!E61</f>
        <v>2003.625</v>
      </c>
      <c r="B60" s="6">
        <f>Model_CI!AU61</f>
        <v>128980.5098099851</v>
      </c>
      <c r="C60" s="7">
        <f>Model_CI!AT61</f>
        <v>36079975.687453769</v>
      </c>
      <c r="D60" s="7">
        <f>Model_CI!AL61</f>
        <v>10594403.470165644</v>
      </c>
      <c r="E60">
        <f>Model_CI!BB61</f>
        <v>254701.13671041877</v>
      </c>
      <c r="F60">
        <f>Model_CI!AV61</f>
        <v>292269.06900916767</v>
      </c>
      <c r="G60">
        <f>Model_CI!BC61</f>
        <v>578222.97670827003</v>
      </c>
      <c r="H60">
        <f t="shared" si="2"/>
        <v>579229.74880426121</v>
      </c>
      <c r="I60">
        <f t="shared" si="3"/>
        <v>1.9747257712475015</v>
      </c>
      <c r="J60" s="6">
        <f t="shared" si="4"/>
        <v>1006.7720959911821</v>
      </c>
      <c r="L60" s="6">
        <f>Model_BAU!AT61</f>
        <v>128980.5098099851</v>
      </c>
      <c r="M60" s="9">
        <f>Model_BAU!AS61</f>
        <v>36079975.687453769</v>
      </c>
      <c r="N60" s="7">
        <f>Model_BAU!AK61</f>
        <v>10594403.470165644</v>
      </c>
      <c r="O60">
        <f>Model_BAU!BA61</f>
        <v>254701.13671041877</v>
      </c>
      <c r="P60">
        <f>Model_BAU!AU61</f>
        <v>292269.06900916767</v>
      </c>
      <c r="Q60">
        <f>Model_BAU!BB61</f>
        <v>578222.97670827003</v>
      </c>
      <c r="R60">
        <f t="shared" si="5"/>
        <v>579229.74880426121</v>
      </c>
      <c r="S60">
        <f t="shared" si="6"/>
        <v>1.9747257712475015</v>
      </c>
      <c r="T60" s="6">
        <f t="shared" si="7"/>
        <v>1006.7720959911821</v>
      </c>
      <c r="W60">
        <f>Model_CI!Z61</f>
        <v>1.0416506041686042E-2</v>
      </c>
      <c r="X60">
        <f>Model_CI!O61</f>
        <v>0.33926041633102194</v>
      </c>
      <c r="Y60">
        <f>Model_BAU!Y61</f>
        <v>1.0416506041686042E-2</v>
      </c>
      <c r="Z60">
        <f>Model_BAU!N61</f>
        <v>0.33926041633102194</v>
      </c>
    </row>
    <row r="61" spans="1:26" x14ac:dyDescent="0.35">
      <c r="A61">
        <f>Model_CI!E62</f>
        <v>2003.6875</v>
      </c>
      <c r="B61" s="6">
        <f>Model_CI!AU62</f>
        <v>130370.53878625583</v>
      </c>
      <c r="C61" s="7">
        <f>Model_CI!AT62</f>
        <v>36361249.934634231</v>
      </c>
      <c r="D61" s="7">
        <f>Model_CI!AL62</f>
        <v>10635846.894024294</v>
      </c>
      <c r="E61">
        <f>Model_CI!BB62</f>
        <v>257419.29250663574</v>
      </c>
      <c r="F61">
        <f>Model_CI!AV62</f>
        <v>300330.35087229172</v>
      </c>
      <c r="G61">
        <f>Model_CI!BC62</f>
        <v>594141.79775267118</v>
      </c>
      <c r="H61">
        <f t="shared" si="2"/>
        <v>595205.89805757545</v>
      </c>
      <c r="I61">
        <f t="shared" si="3"/>
        <v>1.9745204315576081</v>
      </c>
      <c r="J61" s="6">
        <f t="shared" si="4"/>
        <v>1064.1003049042774</v>
      </c>
      <c r="L61" s="6">
        <f>Model_BAU!AT62</f>
        <v>130370.53878625583</v>
      </c>
      <c r="M61" s="9">
        <f>Model_BAU!AS62</f>
        <v>36361249.934634231</v>
      </c>
      <c r="N61" s="7">
        <f>Model_BAU!AK62</f>
        <v>10635846.894024294</v>
      </c>
      <c r="O61">
        <f>Model_BAU!BA62</f>
        <v>257419.29250663574</v>
      </c>
      <c r="P61">
        <f>Model_BAU!AU62</f>
        <v>300330.35087229172</v>
      </c>
      <c r="Q61">
        <f>Model_BAU!BB62</f>
        <v>594141.79775267118</v>
      </c>
      <c r="R61">
        <f t="shared" si="5"/>
        <v>595205.89805757545</v>
      </c>
      <c r="S61">
        <f t="shared" si="6"/>
        <v>1.9745204315576081</v>
      </c>
      <c r="T61" s="6">
        <f t="shared" si="7"/>
        <v>1064.1003049042774</v>
      </c>
      <c r="W61">
        <f>Model_CI!Z62</f>
        <v>1.0572902843120922E-2</v>
      </c>
      <c r="X61">
        <f>Model_CI!O62</f>
        <v>0.33955110975876446</v>
      </c>
      <c r="Y61">
        <f>Model_BAU!Y62</f>
        <v>1.0572902843120922E-2</v>
      </c>
      <c r="Z61">
        <f>Model_BAU!N62</f>
        <v>0.33955110975876446</v>
      </c>
    </row>
    <row r="62" spans="1:26" x14ac:dyDescent="0.35">
      <c r="A62">
        <f>Model_CI!E63</f>
        <v>2003.75</v>
      </c>
      <c r="B62" s="6">
        <f>Model_CI!AU63</f>
        <v>131747.68467644902</v>
      </c>
      <c r="C62" s="7">
        <f>Model_CI!AT63</f>
        <v>36640666.959154002</v>
      </c>
      <c r="D62" s="7">
        <f>Model_CI!AL63</f>
        <v>10677830.355182011</v>
      </c>
      <c r="E62">
        <f>Model_CI!BB63</f>
        <v>260111.07009831053</v>
      </c>
      <c r="F62">
        <f>Model_CI!AV63</f>
        <v>308478.5095464327</v>
      </c>
      <c r="G62">
        <f>Model_CI!BC63</f>
        <v>610230.50353433588</v>
      </c>
      <c r="H62">
        <f t="shared" si="2"/>
        <v>611354.22301731282</v>
      </c>
      <c r="I62">
        <f t="shared" si="3"/>
        <v>1.9743122677039919</v>
      </c>
      <c r="J62" s="6">
        <f t="shared" si="4"/>
        <v>1123.7194829769433</v>
      </c>
      <c r="L62" s="6">
        <f>Model_BAU!AT63</f>
        <v>131747.68467644902</v>
      </c>
      <c r="M62" s="9">
        <f>Model_BAU!AS63</f>
        <v>36640666.959154002</v>
      </c>
      <c r="N62" s="7">
        <f>Model_BAU!AK63</f>
        <v>10677830.355182011</v>
      </c>
      <c r="O62">
        <f>Model_BAU!BA63</f>
        <v>260111.07009831053</v>
      </c>
      <c r="P62">
        <f>Model_BAU!AU63</f>
        <v>308478.5095464327</v>
      </c>
      <c r="Q62">
        <f>Model_BAU!BB63</f>
        <v>610230.50353433588</v>
      </c>
      <c r="R62">
        <f t="shared" si="5"/>
        <v>611354.22301731282</v>
      </c>
      <c r="S62">
        <f t="shared" si="6"/>
        <v>1.9743122677039919</v>
      </c>
      <c r="T62" s="6">
        <f t="shared" si="7"/>
        <v>1123.7194829769433</v>
      </c>
      <c r="W62">
        <f>Model_CI!Z63</f>
        <v>1.073145066647078E-2</v>
      </c>
      <c r="X62">
        <f>Model_CI!O63</f>
        <v>0.33985004894860221</v>
      </c>
      <c r="Y62">
        <f>Model_BAU!Y63</f>
        <v>1.073145066647078E-2</v>
      </c>
      <c r="Z62">
        <f>Model_BAU!N63</f>
        <v>0.33985004894860221</v>
      </c>
    </row>
    <row r="63" spans="1:26" x14ac:dyDescent="0.35">
      <c r="A63">
        <f>Model_CI!E64</f>
        <v>2003.8125</v>
      </c>
      <c r="B63" s="6">
        <f>Model_CI!AU64</f>
        <v>133112.28960000479</v>
      </c>
      <c r="C63" s="7">
        <f>Model_CI!AT64</f>
        <v>36918328.248025462</v>
      </c>
      <c r="D63" s="7">
        <f>Model_CI!AL64</f>
        <v>10720377.955760486</v>
      </c>
      <c r="E63">
        <f>Model_CI!BB64</f>
        <v>262777.14174161549</v>
      </c>
      <c r="F63">
        <f>Model_CI!AV64</f>
        <v>316712.73983871075</v>
      </c>
      <c r="G63">
        <f>Model_CI!BC64</f>
        <v>626487.4454154803</v>
      </c>
      <c r="H63">
        <f t="shared" si="2"/>
        <v>627673.12792217312</v>
      </c>
      <c r="I63">
        <f t="shared" si="3"/>
        <v>1.9741012834445755</v>
      </c>
      <c r="J63" s="6">
        <f t="shared" si="4"/>
        <v>1185.6825066928286</v>
      </c>
      <c r="L63" s="6">
        <f>Model_BAU!AT64</f>
        <v>133112.28960000479</v>
      </c>
      <c r="M63" s="9">
        <f>Model_BAU!AS64</f>
        <v>36918328.248025462</v>
      </c>
      <c r="N63" s="7">
        <f>Model_BAU!AK64</f>
        <v>10720377.955760486</v>
      </c>
      <c r="O63">
        <f>Model_BAU!BA64</f>
        <v>262777.14174161549</v>
      </c>
      <c r="P63">
        <f>Model_BAU!AU64</f>
        <v>316712.73983871075</v>
      </c>
      <c r="Q63">
        <f>Model_BAU!BB64</f>
        <v>626487.4454154803</v>
      </c>
      <c r="R63">
        <f t="shared" si="5"/>
        <v>627673.12792217312</v>
      </c>
      <c r="S63">
        <f t="shared" si="6"/>
        <v>1.9741012834445755</v>
      </c>
      <c r="T63" s="6">
        <f t="shared" si="7"/>
        <v>1185.6825066928286</v>
      </c>
      <c r="W63">
        <f>Model_CI!Z64</f>
        <v>1.089214664951702E-2</v>
      </c>
      <c r="X63">
        <f>Model_CI!O64</f>
        <v>0.34015711037703489</v>
      </c>
      <c r="Y63">
        <f>Model_BAU!Y64</f>
        <v>1.089214664951702E-2</v>
      </c>
      <c r="Z63">
        <f>Model_BAU!N64</f>
        <v>0.34015711037703489</v>
      </c>
    </row>
    <row r="64" spans="1:26" x14ac:dyDescent="0.35">
      <c r="A64">
        <f>Model_CI!E65</f>
        <v>2003.875</v>
      </c>
      <c r="B64" s="6">
        <f>Model_CI!AU65</f>
        <v>134464.7051475987</v>
      </c>
      <c r="C64" s="7">
        <f>Model_CI!AT65</f>
        <v>37194334.052356772</v>
      </c>
      <c r="D64" s="7">
        <f>Model_CI!AL65</f>
        <v>10763511.845566284</v>
      </c>
      <c r="E64">
        <f>Model_CI!BB65</f>
        <v>265418.19836413162</v>
      </c>
      <c r="F64">
        <f>Model_CI!AV65</f>
        <v>325032.25793871103</v>
      </c>
      <c r="G64">
        <f>Model_CI!BC65</f>
        <v>642911.01677433122</v>
      </c>
      <c r="H64">
        <f t="shared" si="2"/>
        <v>644161.05938742345</v>
      </c>
      <c r="I64">
        <f t="shared" si="3"/>
        <v>1.9738874827620259</v>
      </c>
      <c r="J64" s="6">
        <f t="shared" si="4"/>
        <v>1250.0426130922278</v>
      </c>
      <c r="L64" s="6">
        <f>Model_BAU!AT65</f>
        <v>134464.7051475987</v>
      </c>
      <c r="M64" s="9">
        <f>Model_BAU!AS65</f>
        <v>37194334.052356772</v>
      </c>
      <c r="N64" s="7">
        <f>Model_BAU!AK65</f>
        <v>10763511.845566284</v>
      </c>
      <c r="O64">
        <f>Model_BAU!BA65</f>
        <v>265418.19836413162</v>
      </c>
      <c r="P64">
        <f>Model_BAU!AU65</f>
        <v>325032.25793871103</v>
      </c>
      <c r="Q64">
        <f>Model_BAU!BB65</f>
        <v>642911.01677433122</v>
      </c>
      <c r="R64">
        <f t="shared" si="5"/>
        <v>644161.05938742345</v>
      </c>
      <c r="S64">
        <f t="shared" si="6"/>
        <v>1.9738874827620259</v>
      </c>
      <c r="T64" s="6">
        <f t="shared" si="7"/>
        <v>1250.0426130922278</v>
      </c>
      <c r="W64">
        <f>Model_CI!Z65</f>
        <v>1.1054987758864326E-2</v>
      </c>
      <c r="X64">
        <f>Model_CI!O65</f>
        <v>0.34047217020436948</v>
      </c>
      <c r="Y64">
        <f>Model_BAU!Y65</f>
        <v>1.1054987758864326E-2</v>
      </c>
      <c r="Z64">
        <f>Model_BAU!N65</f>
        <v>0.34047217020436948</v>
      </c>
    </row>
    <row r="65" spans="1:26" x14ac:dyDescent="0.35">
      <c r="A65">
        <f>Model_CI!E66</f>
        <v>2003.9375</v>
      </c>
      <c r="B65" s="6">
        <f>Model_CI!AU66</f>
        <v>135805.29090887462</v>
      </c>
      <c r="C65" s="7">
        <f>Model_CI!AT66</f>
        <v>37468783.255767182</v>
      </c>
      <c r="D65" s="7">
        <f>Model_CI!AL66</f>
        <v>10807252.336443432</v>
      </c>
      <c r="E65">
        <f>Model_CI!BB66</f>
        <v>268034.94663934311</v>
      </c>
      <c r="F65">
        <f>Model_CI!AV66</f>
        <v>333436.30201043596</v>
      </c>
      <c r="G65">
        <f>Model_CI!BC66</f>
        <v>659499.65417208942</v>
      </c>
      <c r="H65">
        <f t="shared" si="2"/>
        <v>660816.50757805107</v>
      </c>
      <c r="I65">
        <f t="shared" si="3"/>
        <v>1.9736708698573062</v>
      </c>
      <c r="J65" s="6">
        <f t="shared" si="4"/>
        <v>1316.8534059616504</v>
      </c>
      <c r="L65" s="6">
        <f>Model_BAU!AT66</f>
        <v>135805.29090887462</v>
      </c>
      <c r="M65" s="9">
        <f>Model_BAU!AS66</f>
        <v>37468783.255767182</v>
      </c>
      <c r="N65" s="7">
        <f>Model_BAU!AK66</f>
        <v>10807252.336443432</v>
      </c>
      <c r="O65">
        <f>Model_BAU!BA66</f>
        <v>268034.94663934311</v>
      </c>
      <c r="P65">
        <f>Model_BAU!AU66</f>
        <v>333436.30201043596</v>
      </c>
      <c r="Q65">
        <f>Model_BAU!BB66</f>
        <v>659499.65417208942</v>
      </c>
      <c r="R65">
        <f t="shared" si="5"/>
        <v>660816.50757805107</v>
      </c>
      <c r="S65">
        <f t="shared" si="6"/>
        <v>1.9736708698573062</v>
      </c>
      <c r="T65" s="6">
        <f t="shared" si="7"/>
        <v>1316.8534059616504</v>
      </c>
      <c r="W65">
        <f>Model_CI!Z66</f>
        <v>1.1219970794853255E-2</v>
      </c>
      <c r="X65">
        <f>Model_CI!O66</f>
        <v>0.34079510445485911</v>
      </c>
      <c r="Y65">
        <f>Model_BAU!Y66</f>
        <v>1.1219970794853255E-2</v>
      </c>
      <c r="Z65">
        <f>Model_BAU!N66</f>
        <v>0.34079510445485911</v>
      </c>
    </row>
    <row r="66" spans="1:26" x14ac:dyDescent="0.35">
      <c r="A66">
        <f>Model_CI!E67</f>
        <v>2004</v>
      </c>
      <c r="B66" s="6">
        <f>Model_CI!AU67</f>
        <v>137134.41309511513</v>
      </c>
      <c r="C66" s="7">
        <f>Model_CI!AT67</f>
        <v>37741773.259296879</v>
      </c>
      <c r="D66" s="7">
        <f>Model_CI!AL67</f>
        <v>10851618.012961436</v>
      </c>
      <c r="E66">
        <f>Model_CI!BB67</f>
        <v>270628.10624997236</v>
      </c>
      <c r="F66">
        <f>Model_CI!AV67</f>
        <v>341924.13269224064</v>
      </c>
      <c r="G66">
        <f>Model_CI!BC67</f>
        <v>676251.83833704831</v>
      </c>
      <c r="H66">
        <f t="shared" si="2"/>
        <v>677638.00719955435</v>
      </c>
      <c r="I66">
        <f t="shared" si="3"/>
        <v>1.9734514491433108</v>
      </c>
      <c r="J66" s="6">
        <f t="shared" si="4"/>
        <v>1386.1688625060488</v>
      </c>
      <c r="L66" s="6">
        <f>Model_BAU!AT67</f>
        <v>137134.41309511513</v>
      </c>
      <c r="M66" s="9">
        <f>Model_BAU!AS67</f>
        <v>37741773.259296879</v>
      </c>
      <c r="N66" s="7">
        <f>Model_BAU!AK67</f>
        <v>10851618.012961436</v>
      </c>
      <c r="O66">
        <f>Model_BAU!BA67</f>
        <v>270628.10624997236</v>
      </c>
      <c r="P66">
        <f>Model_BAU!AU67</f>
        <v>341924.13269224064</v>
      </c>
      <c r="Q66">
        <f>Model_BAU!BB67</f>
        <v>676251.83833704831</v>
      </c>
      <c r="R66">
        <f t="shared" si="5"/>
        <v>677638.00719955435</v>
      </c>
      <c r="S66">
        <f t="shared" si="6"/>
        <v>1.9734514491433108</v>
      </c>
      <c r="T66" s="6">
        <f t="shared" si="7"/>
        <v>1386.1688625060488</v>
      </c>
      <c r="W66">
        <f>Model_CI!Z67</f>
        <v>1.1387092396406421E-2</v>
      </c>
      <c r="X66">
        <f>Model_CI!O67</f>
        <v>0.34112578918953712</v>
      </c>
      <c r="Y66">
        <f>Model_BAU!Y67</f>
        <v>1.1387092396406421E-2</v>
      </c>
      <c r="Z66">
        <f>Model_BAU!N67</f>
        <v>0.34112578918953712</v>
      </c>
    </row>
    <row r="67" spans="1:26" x14ac:dyDescent="0.35">
      <c r="A67">
        <f>Model_CI!E68</f>
        <v>2004.0625</v>
      </c>
      <c r="B67" s="6">
        <f>Model_CI!AU68</f>
        <v>138452.44325467886</v>
      </c>
      <c r="C67" s="7">
        <f>Model_CI!AT68</f>
        <v>38013399.881770983</v>
      </c>
      <c r="D67" s="7">
        <f>Model_CI!AL68</f>
        <v>10896625.839282166</v>
      </c>
      <c r="E67">
        <f>Model_CI!BB68</f>
        <v>273198.40733582067</v>
      </c>
      <c r="F67">
        <f>Model_CI!AV68</f>
        <v>350495.03351068532</v>
      </c>
      <c r="G67">
        <f>Model_CI!BC68</f>
        <v>693166.09497767163</v>
      </c>
      <c r="H67">
        <f t="shared" ref="H67:H130" si="8">$V$2*F67</f>
        <v>694624.13831813063</v>
      </c>
      <c r="I67">
        <f t="shared" ref="I67:I130" si="9">IF(B67&gt;0,E67/B67,0)</f>
        <v>1.9732292252385961</v>
      </c>
      <c r="J67" s="6">
        <f t="shared" ref="J67:J130" si="10">H67-G67</f>
        <v>1458.0433404590003</v>
      </c>
      <c r="L67" s="6">
        <f>Model_BAU!AT68</f>
        <v>138452.44325467886</v>
      </c>
      <c r="M67" s="9">
        <f>Model_BAU!AS68</f>
        <v>38013399.881770983</v>
      </c>
      <c r="N67" s="7">
        <f>Model_BAU!AK68</f>
        <v>10896625.839282166</v>
      </c>
      <c r="O67">
        <f>Model_BAU!BA68</f>
        <v>273198.40733582067</v>
      </c>
      <c r="P67">
        <f>Model_BAU!AU68</f>
        <v>350495.03351068532</v>
      </c>
      <c r="Q67">
        <f>Model_BAU!BB68</f>
        <v>693166.09497767163</v>
      </c>
      <c r="R67">
        <f t="shared" ref="R67:R130" si="11">$V$2*P67</f>
        <v>694624.13831813063</v>
      </c>
      <c r="S67">
        <f t="shared" ref="S67:S130" si="12">IF(L67&gt;0,O67/L67,0)</f>
        <v>1.9732292252385961</v>
      </c>
      <c r="T67" s="6">
        <f t="shared" ref="T67:T130" si="13">R67-Q67</f>
        <v>1458.0433404590003</v>
      </c>
      <c r="W67">
        <f>Model_CI!Z68</f>
        <v>1.1556349045804222E-2</v>
      </c>
      <c r="X67">
        <f>Model_CI!O68</f>
        <v>0.34146410067148553</v>
      </c>
      <c r="Y67">
        <f>Model_BAU!Y68</f>
        <v>1.1556349045804222E-2</v>
      </c>
      <c r="Z67">
        <f>Model_BAU!N68</f>
        <v>0.34146410067148553</v>
      </c>
    </row>
    <row r="68" spans="1:26" x14ac:dyDescent="0.35">
      <c r="A68">
        <f>Model_CI!E69</f>
        <v>2004.125</v>
      </c>
      <c r="B68" s="6">
        <f>Model_CI!AU69</f>
        <v>139759.75707866196</v>
      </c>
      <c r="C68" s="7">
        <f>Model_CI!AT69</f>
        <v>38283757.274592794</v>
      </c>
      <c r="D68" s="7">
        <f>Model_CI!AL69</f>
        <v>10942291.262087945</v>
      </c>
      <c r="E68">
        <f>Model_CI!BB69</f>
        <v>275746.58812103741</v>
      </c>
      <c r="F68">
        <f>Model_CI!AV69</f>
        <v>359148.31121410272</v>
      </c>
      <c r="G68">
        <f>Model_CI!BC69</f>
        <v>710240.99543616048</v>
      </c>
      <c r="H68">
        <f t="shared" si="8"/>
        <v>711773.52702175279</v>
      </c>
      <c r="I68">
        <f t="shared" si="9"/>
        <v>1.9730042029612074</v>
      </c>
      <c r="J68" s="6">
        <f t="shared" si="10"/>
        <v>1532.5315855923109</v>
      </c>
      <c r="L68" s="6">
        <f>Model_BAU!AT69</f>
        <v>139759.75707866196</v>
      </c>
      <c r="M68" s="9">
        <f>Model_BAU!AS69</f>
        <v>38283757.274592794</v>
      </c>
      <c r="N68" s="7">
        <f>Model_BAU!AK69</f>
        <v>10942291.262087945</v>
      </c>
      <c r="O68">
        <f>Model_BAU!BA69</f>
        <v>275746.58812103741</v>
      </c>
      <c r="P68">
        <f>Model_BAU!AU69</f>
        <v>359148.31121410272</v>
      </c>
      <c r="Q68">
        <f>Model_BAU!BB69</f>
        <v>710240.99543616048</v>
      </c>
      <c r="R68">
        <f t="shared" si="11"/>
        <v>711773.52702175279</v>
      </c>
      <c r="S68">
        <f t="shared" si="12"/>
        <v>1.9730042029612074</v>
      </c>
      <c r="T68" s="6">
        <f t="shared" si="13"/>
        <v>1532.5315855923109</v>
      </c>
      <c r="W68">
        <f>Model_CI!Z69</f>
        <v>1.1727737073386504E-2</v>
      </c>
      <c r="X68">
        <f>Model_CI!O69</f>
        <v>0.34180991552333989</v>
      </c>
      <c r="Y68">
        <f>Model_BAU!Y69</f>
        <v>1.1727737073386504E-2</v>
      </c>
      <c r="Z68">
        <f>Model_BAU!N69</f>
        <v>0.34180991552333989</v>
      </c>
    </row>
    <row r="69" spans="1:26" x14ac:dyDescent="0.35">
      <c r="A69">
        <f>Model_CI!E70</f>
        <v>2004.1875</v>
      </c>
      <c r="B69" s="6">
        <f>Model_CI!AU70</f>
        <v>141056.73329392099</v>
      </c>
      <c r="C69" s="7">
        <f>Model_CI!AT70</f>
        <v>38552937.849961244</v>
      </c>
      <c r="D69" s="7">
        <f>Model_CI!AL70</f>
        <v>10988628.309489608</v>
      </c>
      <c r="E69">
        <f>Model_CI!BB70</f>
        <v>278273.39271510992</v>
      </c>
      <c r="F69">
        <f>Model_CI!AV70</f>
        <v>367883.29603151907</v>
      </c>
      <c r="G69">
        <f>Model_CI!BC70</f>
        <v>727475.15719372535</v>
      </c>
      <c r="H69">
        <f t="shared" si="8"/>
        <v>729084.84593330824</v>
      </c>
      <c r="I69">
        <f t="shared" si="9"/>
        <v>1.9727763873226067</v>
      </c>
      <c r="J69" s="6">
        <f t="shared" si="10"/>
        <v>1609.6887395828962</v>
      </c>
      <c r="L69" s="6">
        <f>Model_BAU!AT70</f>
        <v>141056.73329392099</v>
      </c>
      <c r="M69" s="9">
        <f>Model_BAU!AS70</f>
        <v>38552937.849961244</v>
      </c>
      <c r="N69" s="7">
        <f>Model_BAU!AK70</f>
        <v>10988628.309489608</v>
      </c>
      <c r="O69">
        <f>Model_BAU!BA70</f>
        <v>278273.39271510992</v>
      </c>
      <c r="P69">
        <f>Model_BAU!AU70</f>
        <v>367883.29603151907</v>
      </c>
      <c r="Q69">
        <f>Model_BAU!BB70</f>
        <v>727475.15719372535</v>
      </c>
      <c r="R69">
        <f t="shared" si="11"/>
        <v>729084.84593330824</v>
      </c>
      <c r="S69">
        <f t="shared" si="12"/>
        <v>1.9727763873226067</v>
      </c>
      <c r="T69" s="6">
        <f t="shared" si="13"/>
        <v>1609.6887395828962</v>
      </c>
      <c r="W69">
        <f>Model_CI!Z70</f>
        <v>1.1901252662176948E-2</v>
      </c>
      <c r="X69">
        <f>Model_CI!O70</f>
        <v>0.342163110876892</v>
      </c>
      <c r="Y69">
        <f>Model_BAU!Y70</f>
        <v>1.1901252662176948E-2</v>
      </c>
      <c r="Z69">
        <f>Model_BAU!N70</f>
        <v>0.342163110876892</v>
      </c>
    </row>
    <row r="70" spans="1:26" x14ac:dyDescent="0.35">
      <c r="A70">
        <f>Model_CI!E71</f>
        <v>2004.25</v>
      </c>
      <c r="B70" s="6">
        <f>Model_CI!AU71</f>
        <v>142343.7526403518</v>
      </c>
      <c r="C70" s="7">
        <f>Model_CI!AT71</f>
        <v>38821032.221535362</v>
      </c>
      <c r="D70" s="7">
        <f>Model_CI!AL71</f>
        <v>11035649.685865391</v>
      </c>
      <c r="E70">
        <f>Model_CI!BB71</f>
        <v>280779.56908138312</v>
      </c>
      <c r="F70">
        <f>Model_CI!AV71</f>
        <v>376699.34186238912</v>
      </c>
      <c r="G70">
        <f>Model_CI!BC71</f>
        <v>744867.24423841969</v>
      </c>
      <c r="H70">
        <f t="shared" si="8"/>
        <v>746556.81458662311</v>
      </c>
      <c r="I70">
        <f t="shared" si="9"/>
        <v>1.9725457835217093</v>
      </c>
      <c r="J70" s="6">
        <f t="shared" si="10"/>
        <v>1689.5703482034151</v>
      </c>
      <c r="L70" s="6">
        <f>Model_BAU!AT71</f>
        <v>142343.7526403518</v>
      </c>
      <c r="M70" s="9">
        <f>Model_BAU!AS71</f>
        <v>38821032.221535362</v>
      </c>
      <c r="N70" s="7">
        <f>Model_BAU!AK71</f>
        <v>11035649.685865391</v>
      </c>
      <c r="O70">
        <f>Model_BAU!BA71</f>
        <v>280779.56908138312</v>
      </c>
      <c r="P70">
        <f>Model_BAU!AU71</f>
        <v>376699.34186238912</v>
      </c>
      <c r="Q70">
        <f>Model_BAU!BB71</f>
        <v>744867.24423841969</v>
      </c>
      <c r="R70">
        <f t="shared" si="11"/>
        <v>746556.81458662311</v>
      </c>
      <c r="S70">
        <f t="shared" si="12"/>
        <v>1.9725457835217093</v>
      </c>
      <c r="T70" s="6">
        <f t="shared" si="13"/>
        <v>1689.5703482034151</v>
      </c>
      <c r="W70">
        <f>Model_CI!Z71</f>
        <v>1.2076891852427314E-2</v>
      </c>
      <c r="X70">
        <f>Model_CI!O71</f>
        <v>0.34252356451470517</v>
      </c>
      <c r="Y70">
        <f>Model_BAU!Y71</f>
        <v>1.2076891852427314E-2</v>
      </c>
      <c r="Z70">
        <f>Model_BAU!N71</f>
        <v>0.34252356451470517</v>
      </c>
    </row>
    <row r="71" spans="1:26" x14ac:dyDescent="0.35">
      <c r="A71">
        <f>Model_CI!E72</f>
        <v>2004.3125</v>
      </c>
      <c r="B71" s="6">
        <f>Model_CI!AU72</f>
        <v>143621.19692911665</v>
      </c>
      <c r="C71" s="7">
        <f>Model_CI!AT72</f>
        <v>39088129.156597555</v>
      </c>
      <c r="D71" s="7">
        <f>Model_CI!AL72</f>
        <v>11083366.862610344</v>
      </c>
      <c r="E71">
        <f>Model_CI!BB72</f>
        <v>283265.86716651713</v>
      </c>
      <c r="F71">
        <f>Model_CI!AV72</f>
        <v>385595.8264024111</v>
      </c>
      <c r="G71">
        <f>Model_CI!BC72</f>
        <v>762415.96730600612</v>
      </c>
      <c r="H71">
        <f t="shared" si="8"/>
        <v>764188.19967580715</v>
      </c>
      <c r="I71">
        <f t="shared" si="9"/>
        <v>1.9723123969390204</v>
      </c>
      <c r="J71" s="6">
        <f t="shared" si="10"/>
        <v>1772.2323698010296</v>
      </c>
      <c r="L71" s="6">
        <f>Model_BAU!AT72</f>
        <v>143621.19692911665</v>
      </c>
      <c r="M71" s="9">
        <f>Model_BAU!AS72</f>
        <v>39088129.156597555</v>
      </c>
      <c r="N71" s="7">
        <f>Model_BAU!AK72</f>
        <v>11083366.862610344</v>
      </c>
      <c r="O71">
        <f>Model_BAU!BA72</f>
        <v>283265.86716651713</v>
      </c>
      <c r="P71">
        <f>Model_BAU!AU72</f>
        <v>385595.8264024111</v>
      </c>
      <c r="Q71">
        <f>Model_BAU!BB72</f>
        <v>762415.96730600612</v>
      </c>
      <c r="R71">
        <f t="shared" si="11"/>
        <v>764188.19967580715</v>
      </c>
      <c r="S71">
        <f t="shared" si="12"/>
        <v>1.9723123969390204</v>
      </c>
      <c r="T71" s="6">
        <f t="shared" si="13"/>
        <v>1772.2323698010296</v>
      </c>
      <c r="W71">
        <f>Model_CI!Z72</f>
        <v>1.2254650546079096E-2</v>
      </c>
      <c r="X71">
        <f>Model_CI!O72</f>
        <v>0.34289115500370609</v>
      </c>
      <c r="Y71">
        <f>Model_BAU!Y72</f>
        <v>1.2254650546079096E-2</v>
      </c>
      <c r="Z71">
        <f>Model_BAU!N72</f>
        <v>0.34289115500370609</v>
      </c>
    </row>
    <row r="72" spans="1:26" x14ac:dyDescent="0.35">
      <c r="A72">
        <f>Model_CI!E73</f>
        <v>2004.375</v>
      </c>
      <c r="B72" s="6">
        <f>Model_CI!AU73</f>
        <v>144889.4481783736</v>
      </c>
      <c r="C72" s="7">
        <f>Model_CI!AT73</f>
        <v>39354315.53880354</v>
      </c>
      <c r="D72" s="7">
        <f>Model_CI!AL73</f>
        <v>11131790.164802175</v>
      </c>
      <c r="E72">
        <f>Model_CI!BB73</f>
        <v>285733.03718402091</v>
      </c>
      <c r="F72">
        <f>Model_CI!AV73</f>
        <v>394572.15121048089</v>
      </c>
      <c r="G72">
        <f>Model_CI!BC73</f>
        <v>780120.08400391345</v>
      </c>
      <c r="H72">
        <f t="shared" si="8"/>
        <v>781977.8151879455</v>
      </c>
      <c r="I72">
        <f t="shared" si="9"/>
        <v>1.9720762331308943</v>
      </c>
      <c r="J72" s="6">
        <f t="shared" si="10"/>
        <v>1857.7311840320472</v>
      </c>
      <c r="L72" s="6">
        <f>Model_BAU!AT73</f>
        <v>144889.4481783736</v>
      </c>
      <c r="M72" s="9">
        <f>Model_BAU!AS73</f>
        <v>39354315.53880354</v>
      </c>
      <c r="N72" s="7">
        <f>Model_BAU!AK73</f>
        <v>11131790.164802175</v>
      </c>
      <c r="O72">
        <f>Model_BAU!BA73</f>
        <v>285733.03718402091</v>
      </c>
      <c r="P72">
        <f>Model_BAU!AU73</f>
        <v>394572.15121048089</v>
      </c>
      <c r="Q72">
        <f>Model_BAU!BB73</f>
        <v>780120.08400391345</v>
      </c>
      <c r="R72">
        <f t="shared" si="11"/>
        <v>781977.8151879455</v>
      </c>
      <c r="S72">
        <f t="shared" si="12"/>
        <v>1.9720762331308943</v>
      </c>
      <c r="T72" s="6">
        <f t="shared" si="13"/>
        <v>1857.7311840320472</v>
      </c>
      <c r="W72">
        <f>Model_CI!Z73</f>
        <v>1.2434524511140448E-2</v>
      </c>
      <c r="X72">
        <f>Model_CI!O73</f>
        <v>0.34326576182076118</v>
      </c>
      <c r="Y72">
        <f>Model_BAU!Y73</f>
        <v>1.2434524511140448E-2</v>
      </c>
      <c r="Z72">
        <f>Model_BAU!N73</f>
        <v>0.34326576182076118</v>
      </c>
    </row>
    <row r="73" spans="1:26" x14ac:dyDescent="0.35">
      <c r="A73">
        <f>Model_CI!E74</f>
        <v>2004.4375</v>
      </c>
      <c r="B73" s="6">
        <f>Model_CI!AU74</f>
        <v>146148.88782295672</v>
      </c>
      <c r="C73" s="7">
        <f>Model_CI!AT74</f>
        <v>39619676.340642281</v>
      </c>
      <c r="D73" s="7">
        <f>Model_CI!AL74</f>
        <v>11180928.853811793</v>
      </c>
      <c r="E73">
        <f>Model_CI!BB74</f>
        <v>288181.82804478693</v>
      </c>
      <c r="F73">
        <f>Model_CI!AV74</f>
        <v>403627.74172162922</v>
      </c>
      <c r="G73">
        <f>Model_CI!BC74</f>
        <v>797978.39882791473</v>
      </c>
      <c r="H73">
        <f t="shared" si="8"/>
        <v>799924.52242873865</v>
      </c>
      <c r="I73">
        <f t="shared" si="9"/>
        <v>1.9718372978238978</v>
      </c>
      <c r="J73" s="6">
        <f t="shared" si="10"/>
        <v>1946.1236008239212</v>
      </c>
      <c r="L73" s="6">
        <f>Model_BAU!AT74</f>
        <v>146148.88782295672</v>
      </c>
      <c r="M73" s="9">
        <f>Model_BAU!AS74</f>
        <v>39619676.340642281</v>
      </c>
      <c r="N73" s="7">
        <f>Model_BAU!AK74</f>
        <v>11180928.853811793</v>
      </c>
      <c r="O73">
        <f>Model_BAU!BA74</f>
        <v>288181.82804478693</v>
      </c>
      <c r="P73">
        <f>Model_BAU!AU74</f>
        <v>403627.74172162922</v>
      </c>
      <c r="Q73">
        <f>Model_BAU!BB74</f>
        <v>797978.39882791473</v>
      </c>
      <c r="R73">
        <f t="shared" si="11"/>
        <v>799924.52242873865</v>
      </c>
      <c r="S73">
        <f t="shared" si="12"/>
        <v>1.9718372978238978</v>
      </c>
      <c r="T73" s="6">
        <f t="shared" si="13"/>
        <v>1946.1236008239212</v>
      </c>
      <c r="W73">
        <f>Model_CI!Z74</f>
        <v>1.2616509385976617E-2</v>
      </c>
      <c r="X73">
        <f>Model_CI!O74</f>
        <v>0.34364726547028629</v>
      </c>
      <c r="Y73">
        <f>Model_BAU!Y74</f>
        <v>1.2616509385976617E-2</v>
      </c>
      <c r="Z73">
        <f>Model_BAU!N74</f>
        <v>0.34364726547028629</v>
      </c>
    </row>
    <row r="74" spans="1:26" x14ac:dyDescent="0.35">
      <c r="A74">
        <f>Model_CI!E75</f>
        <v>2004.5</v>
      </c>
      <c r="B74" s="6">
        <f>Model_CI!AU75</f>
        <v>147399.89599440063</v>
      </c>
      <c r="C74" s="7">
        <f>Model_CI!AT75</f>
        <v>39884294.604769565</v>
      </c>
      <c r="D74" s="7">
        <f>Model_CI!AL75</f>
        <v>11230791.205906726</v>
      </c>
      <c r="E74">
        <f>Model_CI!BB75</f>
        <v>290612.98592744791</v>
      </c>
      <c r="F74">
        <f>Model_CI!AV75</f>
        <v>412762.04721056402</v>
      </c>
      <c r="G74">
        <f>Model_CI!BC75</f>
        <v>815989.76308071392</v>
      </c>
      <c r="H74">
        <f t="shared" si="8"/>
        <v>818027.22995024896</v>
      </c>
      <c r="I74">
        <f t="shared" si="9"/>
        <v>1.9715955969092922</v>
      </c>
      <c r="J74" s="6">
        <f t="shared" si="10"/>
        <v>2037.466869535041</v>
      </c>
      <c r="L74" s="6">
        <f>Model_BAU!AT75</f>
        <v>147399.89599440063</v>
      </c>
      <c r="M74" s="9">
        <f>Model_BAU!AS75</f>
        <v>39884294.604769565</v>
      </c>
      <c r="N74" s="7">
        <f>Model_BAU!AK75</f>
        <v>11230791.205906726</v>
      </c>
      <c r="O74">
        <f>Model_BAU!BA75</f>
        <v>290612.98592744791</v>
      </c>
      <c r="P74">
        <f>Model_BAU!AU75</f>
        <v>412762.04721056402</v>
      </c>
      <c r="Q74">
        <f>Model_BAU!BB75</f>
        <v>815989.76308071392</v>
      </c>
      <c r="R74">
        <f t="shared" si="11"/>
        <v>818027.22995024896</v>
      </c>
      <c r="S74">
        <f t="shared" si="12"/>
        <v>1.9715955969092922</v>
      </c>
      <c r="T74" s="6">
        <f t="shared" si="13"/>
        <v>2037.466869535041</v>
      </c>
      <c r="W74">
        <f>Model_CI!Z75</f>
        <v>1.2800600683512405E-2</v>
      </c>
      <c r="X74">
        <f>Model_CI!O75</f>
        <v>0.34403554759397281</v>
      </c>
      <c r="Y74">
        <f>Model_BAU!Y75</f>
        <v>1.2800600683512405E-2</v>
      </c>
      <c r="Z74">
        <f>Model_BAU!N75</f>
        <v>0.34403554759397281</v>
      </c>
    </row>
    <row r="75" spans="1:26" x14ac:dyDescent="0.35">
      <c r="A75">
        <f>Model_CI!E76</f>
        <v>2004.5625</v>
      </c>
      <c r="B75" s="6">
        <f>Model_CI!AU76</f>
        <v>148642.85086767416</v>
      </c>
      <c r="C75" s="7">
        <f>Model_CI!AT76</f>
        <v>40148251.433418475</v>
      </c>
      <c r="D75" s="7">
        <f>Model_CI!AL76</f>
        <v>11281384.586912785</v>
      </c>
      <c r="E75">
        <f>Model_CI!BB76</f>
        <v>293027.25298131973</v>
      </c>
      <c r="F75">
        <f>Model_CI!AV76</f>
        <v>421974.54071021406</v>
      </c>
      <c r="G75">
        <f>Model_CI!BC76</f>
        <v>834153.0747011794</v>
      </c>
      <c r="H75">
        <f t="shared" si="8"/>
        <v>836284.89338946773</v>
      </c>
      <c r="I75">
        <f t="shared" si="9"/>
        <v>1.9713511364376375</v>
      </c>
      <c r="J75" s="6">
        <f t="shared" si="10"/>
        <v>2131.818688288331</v>
      </c>
      <c r="L75" s="6">
        <f>Model_BAU!AT76</f>
        <v>148642.85086767416</v>
      </c>
      <c r="M75" s="9">
        <f>Model_BAU!AS76</f>
        <v>40148251.433418475</v>
      </c>
      <c r="N75" s="7">
        <f>Model_BAU!AK76</f>
        <v>11281384.586912785</v>
      </c>
      <c r="O75">
        <f>Model_BAU!BA76</f>
        <v>293027.25298131973</v>
      </c>
      <c r="P75">
        <f>Model_BAU!AU76</f>
        <v>421974.54071021406</v>
      </c>
      <c r="Q75">
        <f>Model_BAU!BB76</f>
        <v>834153.0747011794</v>
      </c>
      <c r="R75">
        <f t="shared" si="11"/>
        <v>836284.89338946773</v>
      </c>
      <c r="S75">
        <f t="shared" si="12"/>
        <v>1.9713511364376375</v>
      </c>
      <c r="T75" s="6">
        <f t="shared" si="13"/>
        <v>2131.818688288331</v>
      </c>
      <c r="W75">
        <f>Model_CI!Z76</f>
        <v>1.2986793795345525E-2</v>
      </c>
      <c r="X75">
        <f>Model_CI!O76</f>
        <v>0.34443049107274698</v>
      </c>
      <c r="Y75">
        <f>Model_BAU!Y76</f>
        <v>1.2986793795345525E-2</v>
      </c>
      <c r="Z75">
        <f>Model_BAU!N76</f>
        <v>0.34443049107274698</v>
      </c>
    </row>
    <row r="76" spans="1:26" x14ac:dyDescent="0.35">
      <c r="A76">
        <f>Model_CI!E77</f>
        <v>2004.625</v>
      </c>
      <c r="B76" s="6">
        <f>Model_CI!AU77</f>
        <v>149878.12807099454</v>
      </c>
      <c r="C76" s="7">
        <f>Model_CI!AT77</f>
        <v>40411625.985131547</v>
      </c>
      <c r="D76" s="7">
        <f>Model_CI!AL77</f>
        <v>11332715.5230137</v>
      </c>
      <c r="E76">
        <f>Model_CI!BB77</f>
        <v>295425.36615470628</v>
      </c>
      <c r="F76">
        <f>Model_CI!AV77</f>
        <v>431264.71888944367</v>
      </c>
      <c r="G76">
        <f>Model_CI!BC77</f>
        <v>852467.2780125119</v>
      </c>
      <c r="H76">
        <f t="shared" si="8"/>
        <v>854696.5152259653</v>
      </c>
      <c r="I76">
        <f t="shared" si="9"/>
        <v>1.9711039226135028</v>
      </c>
      <c r="J76" s="6">
        <f t="shared" si="10"/>
        <v>2229.2372134533944</v>
      </c>
      <c r="L76" s="6">
        <f>Model_BAU!AT77</f>
        <v>149878.12807099454</v>
      </c>
      <c r="M76" s="9">
        <f>Model_BAU!AS77</f>
        <v>40411625.985131547</v>
      </c>
      <c r="N76" s="7">
        <f>Model_BAU!AK77</f>
        <v>11332715.5230137</v>
      </c>
      <c r="O76">
        <f>Model_BAU!BA77</f>
        <v>295425.36615470628</v>
      </c>
      <c r="P76">
        <f>Model_BAU!AU77</f>
        <v>431264.71888944367</v>
      </c>
      <c r="Q76">
        <f>Model_BAU!BB77</f>
        <v>852467.2780125119</v>
      </c>
      <c r="R76">
        <f t="shared" si="11"/>
        <v>854696.5152259653</v>
      </c>
      <c r="S76">
        <f t="shared" si="12"/>
        <v>1.9711039226135028</v>
      </c>
      <c r="T76" s="6">
        <f t="shared" si="13"/>
        <v>2229.2372134533944</v>
      </c>
      <c r="W76">
        <f>Model_CI!Z77</f>
        <v>1.317508399576996E-2</v>
      </c>
      <c r="X76">
        <f>Model_CI!O77</f>
        <v>0.34483198012110527</v>
      </c>
      <c r="Y76">
        <f>Model_BAU!Y77</f>
        <v>1.317508399576996E-2</v>
      </c>
      <c r="Z76">
        <f>Model_BAU!N77</f>
        <v>0.34483198012110527</v>
      </c>
    </row>
    <row r="77" spans="1:26" x14ac:dyDescent="0.35">
      <c r="A77">
        <f>Model_CI!E78</f>
        <v>2004.6875</v>
      </c>
      <c r="B77" s="6">
        <f>Model_CI!AU78</f>
        <v>151106.10015512726</v>
      </c>
      <c r="C77" s="7">
        <f>Model_CI!AT78</f>
        <v>40674495.47810179</v>
      </c>
      <c r="D77" s="7">
        <f>Model_CI!AL78</f>
        <v>11384789.767781205</v>
      </c>
      <c r="E77">
        <f>Model_CI!BB78</f>
        <v>297808.05614141567</v>
      </c>
      <c r="F77">
        <f>Model_CI!AV78</f>
        <v>440632.10189388081</v>
      </c>
      <c r="G77">
        <f>Model_CI!BC78</f>
        <v>870931.36339718103</v>
      </c>
      <c r="H77">
        <f t="shared" si="8"/>
        <v>873261.14446643833</v>
      </c>
      <c r="I77">
        <f t="shared" si="9"/>
        <v>1.9708539617903083</v>
      </c>
      <c r="J77" s="6">
        <f t="shared" si="10"/>
        <v>2329.7810692572966</v>
      </c>
      <c r="L77" s="6">
        <f>Model_BAU!AT78</f>
        <v>151106.10015512726</v>
      </c>
      <c r="M77" s="9">
        <f>Model_BAU!AS78</f>
        <v>40674495.47810179</v>
      </c>
      <c r="N77" s="7">
        <f>Model_BAU!AK78</f>
        <v>11384789.767781205</v>
      </c>
      <c r="O77">
        <f>Model_BAU!BA78</f>
        <v>297808.05614141567</v>
      </c>
      <c r="P77">
        <f>Model_BAU!AU78</f>
        <v>440632.10189388081</v>
      </c>
      <c r="Q77">
        <f>Model_BAU!BB78</f>
        <v>870931.36339718103</v>
      </c>
      <c r="R77">
        <f t="shared" si="11"/>
        <v>873261.14446643833</v>
      </c>
      <c r="S77">
        <f t="shared" si="12"/>
        <v>1.9708539617903083</v>
      </c>
      <c r="T77" s="6">
        <f t="shared" si="13"/>
        <v>2329.7810692572966</v>
      </c>
      <c r="W77">
        <f>Model_CI!Z78</f>
        <v>1.3365466445708723E-2</v>
      </c>
      <c r="X77">
        <f>Model_CI!O78</f>
        <v>0.34523990037399421</v>
      </c>
      <c r="Y77">
        <f>Model_BAU!Y78</f>
        <v>1.3365466445708723E-2</v>
      </c>
      <c r="Z77">
        <f>Model_BAU!N78</f>
        <v>0.34523990037399421</v>
      </c>
    </row>
    <row r="78" spans="1:26" x14ac:dyDescent="0.35">
      <c r="A78">
        <f>Model_CI!E79</f>
        <v>2004.75</v>
      </c>
      <c r="B78" s="6">
        <f>Model_CI!AU79</f>
        <v>152327.13611863024</v>
      </c>
      <c r="C78" s="7">
        <f>Model_CI!AT79</f>
        <v>40936935.199450739</v>
      </c>
      <c r="D78" s="7">
        <f>Model_CI!AL79</f>
        <v>11437612.365537558</v>
      </c>
      <c r="E78">
        <f>Model_CI!BB79</f>
        <v>300176.04643843899</v>
      </c>
      <c r="F78">
        <f>Model_CI!AV79</f>
        <v>450076.23315357626</v>
      </c>
      <c r="G78">
        <f>Model_CI!BC79</f>
        <v>889544.36690601951</v>
      </c>
      <c r="H78">
        <f t="shared" si="8"/>
        <v>891977.87626352173</v>
      </c>
      <c r="I78">
        <f t="shared" si="9"/>
        <v>1.9706012604652798</v>
      </c>
      <c r="J78" s="6">
        <f t="shared" si="10"/>
        <v>2433.5093575022183</v>
      </c>
      <c r="L78" s="6">
        <f>Model_BAU!AT79</f>
        <v>152327.13611863024</v>
      </c>
      <c r="M78" s="9">
        <f>Model_BAU!AS79</f>
        <v>40936935.199450739</v>
      </c>
      <c r="N78" s="7">
        <f>Model_BAU!AK79</f>
        <v>11437612.365537558</v>
      </c>
      <c r="O78">
        <f>Model_BAU!BA79</f>
        <v>300176.04643843899</v>
      </c>
      <c r="P78">
        <f>Model_BAU!AU79</f>
        <v>450076.23315357626</v>
      </c>
      <c r="Q78">
        <f>Model_BAU!BB79</f>
        <v>889544.36690601951</v>
      </c>
      <c r="R78">
        <f t="shared" si="11"/>
        <v>891977.87626352173</v>
      </c>
      <c r="S78">
        <f t="shared" si="12"/>
        <v>1.9706012604652798</v>
      </c>
      <c r="T78" s="6">
        <f t="shared" si="13"/>
        <v>2433.5093575022183</v>
      </c>
      <c r="W78">
        <f>Model_CI!Z79</f>
        <v>1.3557936196555659E-2</v>
      </c>
      <c r="X78">
        <f>Model_CI!O79</f>
        <v>0.34565413896642366</v>
      </c>
      <c r="Y78">
        <f>Model_BAU!Y79</f>
        <v>1.3557936196555659E-2</v>
      </c>
      <c r="Z78">
        <f>Model_BAU!N79</f>
        <v>0.34565413896642366</v>
      </c>
    </row>
    <row r="79" spans="1:26" x14ac:dyDescent="0.35">
      <c r="A79">
        <f>Model_CI!E80</f>
        <v>2004.8125</v>
      </c>
      <c r="B79" s="6">
        <f>Model_CI!AU80</f>
        <v>153541.60098557107</v>
      </c>
      <c r="C79" s="7">
        <f>Model_CI!AT80</f>
        <v>41199018.519812837</v>
      </c>
      <c r="D79" s="7">
        <f>Model_CI!AL80</f>
        <v>11491187.711161386</v>
      </c>
      <c r="E79">
        <f>Model_CI!BB80</f>
        <v>302530.05250788655</v>
      </c>
      <c r="F79">
        <f>Model_CI!AV80</f>
        <v>459596.67916099064</v>
      </c>
      <c r="G79">
        <f>Model_CI!BC80</f>
        <v>908305.36980842194</v>
      </c>
      <c r="H79">
        <f t="shared" si="8"/>
        <v>910845.85147579503</v>
      </c>
      <c r="I79">
        <f t="shared" si="9"/>
        <v>1.970345825274523</v>
      </c>
      <c r="J79" s="6">
        <f t="shared" si="10"/>
        <v>2540.4816673730966</v>
      </c>
      <c r="L79" s="6">
        <f>Model_BAU!AT80</f>
        <v>153541.60098557107</v>
      </c>
      <c r="M79" s="9">
        <f>Model_BAU!AS80</f>
        <v>41199018.519812837</v>
      </c>
      <c r="N79" s="7">
        <f>Model_BAU!AK80</f>
        <v>11491187.711161386</v>
      </c>
      <c r="O79">
        <f>Model_BAU!BA80</f>
        <v>302530.05250788655</v>
      </c>
      <c r="P79">
        <f>Model_BAU!AU80</f>
        <v>459596.67916099064</v>
      </c>
      <c r="Q79">
        <f>Model_BAU!BB80</f>
        <v>908305.36980842194</v>
      </c>
      <c r="R79">
        <f t="shared" si="11"/>
        <v>910845.85147579503</v>
      </c>
      <c r="S79">
        <f t="shared" si="12"/>
        <v>1.970345825274523</v>
      </c>
      <c r="T79" s="6">
        <f t="shared" si="13"/>
        <v>2540.4816673730966</v>
      </c>
      <c r="W79">
        <f>Model_CI!Z80</f>
        <v>1.3752488193926162E-2</v>
      </c>
      <c r="X79">
        <f>Model_CI!O80</f>
        <v>0.34607458460602075</v>
      </c>
      <c r="Y79">
        <f>Model_BAU!Y80</f>
        <v>1.3752488193926162E-2</v>
      </c>
      <c r="Z79">
        <f>Model_BAU!N80</f>
        <v>0.34607458460602075</v>
      </c>
    </row>
    <row r="80" spans="1:26" x14ac:dyDescent="0.35">
      <c r="A80">
        <f>Model_CI!E81</f>
        <v>2004.875</v>
      </c>
      <c r="B80" s="6">
        <f>Model_CI!AU81</f>
        <v>154749.85543234379</v>
      </c>
      <c r="C80" s="7">
        <f>Model_CI!AT81</f>
        <v>41460816.912637562</v>
      </c>
      <c r="D80" s="7">
        <f>Model_CI!AL81</f>
        <v>11545519.606453698</v>
      </c>
      <c r="E80">
        <f>Model_CI!BB81</f>
        <v>304870.78103647113</v>
      </c>
      <c r="F80">
        <f>Model_CI!AV81</f>
        <v>469193.02922258881</v>
      </c>
      <c r="G80">
        <f>Model_CI!BC81</f>
        <v>927213.49809016485</v>
      </c>
      <c r="H80">
        <f t="shared" si="8"/>
        <v>929864.25617548265</v>
      </c>
      <c r="I80">
        <f t="shared" si="9"/>
        <v>1.9700876629882205</v>
      </c>
      <c r="J80" s="6">
        <f t="shared" si="10"/>
        <v>2650.7580853177933</v>
      </c>
      <c r="L80" s="6">
        <f>Model_BAU!AT81</f>
        <v>154749.85543234379</v>
      </c>
      <c r="M80" s="9">
        <f>Model_BAU!AS81</f>
        <v>41460816.912637562</v>
      </c>
      <c r="N80" s="7">
        <f>Model_BAU!AK81</f>
        <v>11545519.606453698</v>
      </c>
      <c r="O80">
        <f>Model_BAU!BA81</f>
        <v>304870.78103647113</v>
      </c>
      <c r="P80">
        <f>Model_BAU!AU81</f>
        <v>469193.02922258881</v>
      </c>
      <c r="Q80">
        <f>Model_BAU!BB81</f>
        <v>927213.49809016485</v>
      </c>
      <c r="R80">
        <f t="shared" si="11"/>
        <v>929864.25617548265</v>
      </c>
      <c r="S80">
        <f t="shared" si="12"/>
        <v>1.9700876629882205</v>
      </c>
      <c r="T80" s="6">
        <f t="shared" si="13"/>
        <v>2650.7580853177933</v>
      </c>
      <c r="W80">
        <f>Model_CI!Z81</f>
        <v>1.394911728131688E-2</v>
      </c>
      <c r="X80">
        <f>Model_CI!O81</f>
        <v>0.34650112763874591</v>
      </c>
      <c r="Y80">
        <f>Model_BAU!Y81</f>
        <v>1.394911728131688E-2</v>
      </c>
      <c r="Z80">
        <f>Model_BAU!N81</f>
        <v>0.34650112763874591</v>
      </c>
    </row>
    <row r="81" spans="1:26" x14ac:dyDescent="0.35">
      <c r="A81">
        <f>Model_CI!E82</f>
        <v>2004.9375</v>
      </c>
      <c r="B81" s="6">
        <f>Model_CI!AU82</f>
        <v>155952.25546030339</v>
      </c>
      <c r="C81" s="7">
        <f>Model_CI!AT82</f>
        <v>41722399.977658212</v>
      </c>
      <c r="D81" s="7">
        <f>Model_CI!AL82</f>
        <v>11600611.313186117</v>
      </c>
      <c r="E81">
        <f>Model_CI!BB82</f>
        <v>307198.92928600992</v>
      </c>
      <c r="F81">
        <f>Model_CI!AV82</f>
        <v>478864.89518711029</v>
      </c>
      <c r="G81">
        <f>Model_CI!BC82</f>
        <v>946267.92190494435</v>
      </c>
      <c r="H81">
        <f t="shared" si="8"/>
        <v>949032.32110993017</v>
      </c>
      <c r="I81">
        <f t="shared" si="9"/>
        <v>1.9698267805059437</v>
      </c>
      <c r="J81" s="6">
        <f t="shared" si="10"/>
        <v>2764.3992049858207</v>
      </c>
      <c r="L81" s="6">
        <f>Model_BAU!AT82</f>
        <v>155952.25546030339</v>
      </c>
      <c r="M81" s="9">
        <f>Model_BAU!AS82</f>
        <v>41722399.977658212</v>
      </c>
      <c r="N81" s="7">
        <f>Model_BAU!AK82</f>
        <v>11600611.313186117</v>
      </c>
      <c r="O81">
        <f>Model_BAU!BA82</f>
        <v>307198.92928600992</v>
      </c>
      <c r="P81">
        <f>Model_BAU!AU82</f>
        <v>478864.89518711029</v>
      </c>
      <c r="Q81">
        <f>Model_BAU!BB82</f>
        <v>946267.92190494435</v>
      </c>
      <c r="R81">
        <f t="shared" si="11"/>
        <v>949032.32110993017</v>
      </c>
      <c r="S81">
        <f t="shared" si="12"/>
        <v>1.9698267805059437</v>
      </c>
      <c r="T81" s="6">
        <f t="shared" si="13"/>
        <v>2764.3992049858207</v>
      </c>
      <c r="W81">
        <f>Model_CI!Z82</f>
        <v>1.4147818203674688E-2</v>
      </c>
      <c r="X81">
        <f>Model_CI!O82</f>
        <v>0.34693366010800564</v>
      </c>
      <c r="Y81">
        <f>Model_BAU!Y82</f>
        <v>1.4147818203674688E-2</v>
      </c>
      <c r="Z81">
        <f>Model_BAU!N82</f>
        <v>0.34693366010800564</v>
      </c>
    </row>
    <row r="82" spans="1:26" x14ac:dyDescent="0.35">
      <c r="A82">
        <f>Model_CI!E83</f>
        <v>2005</v>
      </c>
      <c r="B82" s="6">
        <f>Model_CI!AU83</f>
        <v>157149.15211105873</v>
      </c>
      <c r="C82" s="7">
        <f>Model_CI!AT83</f>
        <v>41983835.468017131</v>
      </c>
      <c r="D82" s="7">
        <f>Model_CI!AL83</f>
        <v>11656465.602956925</v>
      </c>
      <c r="E82">
        <f>Model_CI!BB83</f>
        <v>309515.18452866189</v>
      </c>
      <c r="F82">
        <f>Model_CI!AV83</f>
        <v>488611.91115337925</v>
      </c>
      <c r="G82">
        <f>Model_CI!BC83</f>
        <v>965467.85498532001</v>
      </c>
      <c r="H82">
        <f t="shared" si="8"/>
        <v>968349.32112253155</v>
      </c>
      <c r="I82">
        <f t="shared" si="9"/>
        <v>1.9695631848520869</v>
      </c>
      <c r="J82" s="6">
        <f t="shared" si="10"/>
        <v>2881.466137211537</v>
      </c>
      <c r="L82" s="6">
        <f>Model_BAU!AT83</f>
        <v>157149.15211105873</v>
      </c>
      <c r="M82" s="9">
        <f>Model_BAU!AS83</f>
        <v>41983835.468017131</v>
      </c>
      <c r="N82" s="7">
        <f>Model_BAU!AK83</f>
        <v>11656465.602956925</v>
      </c>
      <c r="O82">
        <f>Model_BAU!BA83</f>
        <v>309515.18452866189</v>
      </c>
      <c r="P82">
        <f>Model_BAU!AU83</f>
        <v>488611.91115337925</v>
      </c>
      <c r="Q82">
        <f>Model_BAU!BB83</f>
        <v>965467.85498532001</v>
      </c>
      <c r="R82">
        <f t="shared" si="11"/>
        <v>968349.32112253155</v>
      </c>
      <c r="S82">
        <f t="shared" si="12"/>
        <v>1.9695631848520869</v>
      </c>
      <c r="T82" s="6">
        <f t="shared" si="13"/>
        <v>2881.466137211537</v>
      </c>
      <c r="W82">
        <f>Model_CI!Z83</f>
        <v>1.4348585610875375E-2</v>
      </c>
      <c r="X82">
        <f>Model_CI!O83</f>
        <v>0.34737207580740564</v>
      </c>
      <c r="Y82">
        <f>Model_BAU!Y83</f>
        <v>1.4348585610875375E-2</v>
      </c>
      <c r="Z82">
        <f>Model_BAU!N83</f>
        <v>0.34737207580740564</v>
      </c>
    </row>
    <row r="83" spans="1:26" x14ac:dyDescent="0.35">
      <c r="A83">
        <f>Model_CI!E84</f>
        <v>2005.0625</v>
      </c>
      <c r="B83" s="6">
        <f>Model_CI!AU84</f>
        <v>158340.89122137908</v>
      </c>
      <c r="C83" s="7">
        <f>Model_CI!AT84</f>
        <v>42245189.320573136</v>
      </c>
      <c r="D83" s="7">
        <f>Model_CI!AL84</f>
        <v>11713084.803982664</v>
      </c>
      <c r="E83">
        <f>Model_CI!BB84</f>
        <v>311820.22356084641</v>
      </c>
      <c r="F83">
        <f>Model_CI!AV84</f>
        <v>498433.73316032044</v>
      </c>
      <c r="G83">
        <f>Model_CI!BC84</f>
        <v>984812.55401836138</v>
      </c>
      <c r="H83">
        <f t="shared" si="8"/>
        <v>987814.57453839085</v>
      </c>
      <c r="I83">
        <f t="shared" si="9"/>
        <v>1.9692968831714184</v>
      </c>
      <c r="J83" s="6">
        <f t="shared" si="10"/>
        <v>3002.0205200294731</v>
      </c>
      <c r="L83" s="6">
        <f>Model_BAU!AT84</f>
        <v>158340.89122137908</v>
      </c>
      <c r="M83" s="9">
        <f>Model_BAU!AS84</f>
        <v>42245189.320573136</v>
      </c>
      <c r="N83" s="7">
        <f>Model_BAU!AK84</f>
        <v>11713084.803982664</v>
      </c>
      <c r="O83">
        <f>Model_BAU!BA84</f>
        <v>311820.22356084641</v>
      </c>
      <c r="P83">
        <f>Model_BAU!AU84</f>
        <v>498433.73316032044</v>
      </c>
      <c r="Q83">
        <f>Model_BAU!BB84</f>
        <v>984812.55401836138</v>
      </c>
      <c r="R83">
        <f t="shared" si="11"/>
        <v>987814.57453839085</v>
      </c>
      <c r="S83">
        <f t="shared" si="12"/>
        <v>1.9692968831714184</v>
      </c>
      <c r="T83" s="6">
        <f t="shared" si="13"/>
        <v>3002.0205200294731</v>
      </c>
      <c r="W83">
        <f>Model_CI!Z84</f>
        <v>1.4551414061112678E-2</v>
      </c>
      <c r="X83">
        <f>Model_CI!O84</f>
        <v>0.3478162703273962</v>
      </c>
      <c r="Y83">
        <f>Model_BAU!Y84</f>
        <v>1.4551414061112678E-2</v>
      </c>
      <c r="Z83">
        <f>Model_BAU!N84</f>
        <v>0.3478162703273962</v>
      </c>
    </row>
    <row r="84" spans="1:26" x14ac:dyDescent="0.35">
      <c r="A84">
        <f>Model_CI!E85</f>
        <v>2005.125</v>
      </c>
      <c r="B84" s="6">
        <f>Model_CI!AU85</f>
        <v>159527.81321479593</v>
      </c>
      <c r="C84" s="7">
        <f>Model_CI!AT85</f>
        <v>42506525.68895258</v>
      </c>
      <c r="D84" s="7">
        <f>Model_CI!AL85</f>
        <v>11770470.844954096</v>
      </c>
      <c r="E84">
        <f>Model_CI!BB85</f>
        <v>314114.71229003824</v>
      </c>
      <c r="F84">
        <f>Model_CI!AV85</f>
        <v>508330.03886165662</v>
      </c>
      <c r="G84">
        <f>Model_CI!BC85</f>
        <v>1004301.3179909142</v>
      </c>
      <c r="H84">
        <f t="shared" si="8"/>
        <v>1007427.4425196254</v>
      </c>
      <c r="I84">
        <f t="shared" si="9"/>
        <v>1.9690278827247452</v>
      </c>
      <c r="J84" s="6">
        <f t="shared" si="10"/>
        <v>3126.124528711196</v>
      </c>
      <c r="L84" s="6">
        <f>Model_BAU!AT85</f>
        <v>159527.81321479593</v>
      </c>
      <c r="M84" s="9">
        <f>Model_BAU!AS85</f>
        <v>42506525.68895258</v>
      </c>
      <c r="N84" s="7">
        <f>Model_BAU!AK85</f>
        <v>11770470.844954096</v>
      </c>
      <c r="O84">
        <f>Model_BAU!BA85</f>
        <v>314114.71229003824</v>
      </c>
      <c r="P84">
        <f>Model_BAU!AU85</f>
        <v>508330.03886165662</v>
      </c>
      <c r="Q84">
        <f>Model_BAU!BB85</f>
        <v>1004301.3179909142</v>
      </c>
      <c r="R84">
        <f t="shared" si="11"/>
        <v>1007427.4425196254</v>
      </c>
      <c r="S84">
        <f t="shared" si="12"/>
        <v>1.9690278827247452</v>
      </c>
      <c r="T84" s="6">
        <f t="shared" si="13"/>
        <v>3126.124528711196</v>
      </c>
      <c r="W84">
        <f>Model_CI!Z85</f>
        <v>1.4756298024198403E-2</v>
      </c>
      <c r="X84">
        <f>Model_CI!O85</f>
        <v>0.34826614109606635</v>
      </c>
      <c r="Y84">
        <f>Model_BAU!Y85</f>
        <v>1.4756298024198403E-2</v>
      </c>
      <c r="Z84">
        <f>Model_BAU!N85</f>
        <v>0.34826614109606635</v>
      </c>
    </row>
    <row r="85" spans="1:26" x14ac:dyDescent="0.35">
      <c r="A85">
        <f>Model_CI!E86</f>
        <v>2005.1875</v>
      </c>
      <c r="B85" s="6">
        <f>Model_CI!AU86</f>
        <v>160710.25292711603</v>
      </c>
      <c r="C85" s="7">
        <f>Model_CI!AT86</f>
        <v>42767906.978940926</v>
      </c>
      <c r="D85" s="7">
        <f>Model_CI!AL86</f>
        <v>11828625.296085935</v>
      </c>
      <c r="E85">
        <f>Model_CI!BB86</f>
        <v>316399.30538890557</v>
      </c>
      <c r="F85">
        <f>Model_CI!AV86</f>
        <v>518300.52718758135</v>
      </c>
      <c r="G85">
        <f>Model_CI!BC86</f>
        <v>1023933.4875090416</v>
      </c>
      <c r="H85">
        <f t="shared" si="8"/>
        <v>1027187.3283948565</v>
      </c>
      <c r="I85">
        <f t="shared" si="9"/>
        <v>1.9687561908846993</v>
      </c>
      <c r="J85" s="6">
        <f t="shared" si="10"/>
        <v>3253.8408858149778</v>
      </c>
      <c r="L85" s="6">
        <f>Model_BAU!AT86</f>
        <v>160710.25292711603</v>
      </c>
      <c r="M85" s="9">
        <f>Model_BAU!AS86</f>
        <v>42767906.978940926</v>
      </c>
      <c r="N85" s="7">
        <f>Model_BAU!AK86</f>
        <v>11828625.296085935</v>
      </c>
      <c r="O85">
        <f>Model_BAU!BA86</f>
        <v>316399.30538890557</v>
      </c>
      <c r="P85">
        <f>Model_BAU!AU86</f>
        <v>518300.52718758135</v>
      </c>
      <c r="Q85">
        <f>Model_BAU!BB86</f>
        <v>1023933.4875090416</v>
      </c>
      <c r="R85">
        <f t="shared" si="11"/>
        <v>1027187.3283948565</v>
      </c>
      <c r="S85">
        <f t="shared" si="12"/>
        <v>1.9687561908846993</v>
      </c>
      <c r="T85" s="6">
        <f t="shared" si="13"/>
        <v>3253.8408858149778</v>
      </c>
      <c r="W85">
        <f>Model_CI!Z86</f>
        <v>1.4963231884774541E-2</v>
      </c>
      <c r="X85">
        <f>Model_CI!O86</f>
        <v>0.34872158741434739</v>
      </c>
      <c r="Y85">
        <f>Model_BAU!Y86</f>
        <v>1.4963231884774541E-2</v>
      </c>
      <c r="Z85">
        <f>Model_BAU!N86</f>
        <v>0.34872158741434739</v>
      </c>
    </row>
    <row r="86" spans="1:26" x14ac:dyDescent="0.35">
      <c r="A86">
        <f>Model_CI!E87</f>
        <v>2005.25</v>
      </c>
      <c r="B86" s="6">
        <f>Model_CI!AU87</f>
        <v>161888.53946319109</v>
      </c>
      <c r="C86" s="7">
        <f>Model_CI!AT87</f>
        <v>43029393.885843828</v>
      </c>
      <c r="D86" s="7">
        <f>Model_CI!AL87</f>
        <v>11887549.407488901</v>
      </c>
      <c r="E86">
        <f>Model_CI!BB87</f>
        <v>318674.64601151092</v>
      </c>
      <c r="F86">
        <f>Model_CI!AV87</f>
        <v>528344.91799552611</v>
      </c>
      <c r="G86">
        <f>Model_CI!BC87</f>
        <v>1043708.4440958481</v>
      </c>
      <c r="H86">
        <f t="shared" si="8"/>
        <v>1047093.6769670866</v>
      </c>
      <c r="I86">
        <f t="shared" si="9"/>
        <v>1.9684818151316301</v>
      </c>
      <c r="J86" s="6">
        <f t="shared" si="10"/>
        <v>3385.2328712384915</v>
      </c>
      <c r="L86" s="6">
        <f>Model_BAU!AT87</f>
        <v>161888.53946319109</v>
      </c>
      <c r="M86" s="9">
        <f>Model_BAU!AS87</f>
        <v>43029393.885843828</v>
      </c>
      <c r="N86" s="7">
        <f>Model_BAU!AK87</f>
        <v>11887549.407488901</v>
      </c>
      <c r="O86">
        <f>Model_BAU!BA87</f>
        <v>318674.64601151092</v>
      </c>
      <c r="P86">
        <f>Model_BAU!AU87</f>
        <v>528344.91799552611</v>
      </c>
      <c r="Q86">
        <f>Model_BAU!BB87</f>
        <v>1043708.4440958481</v>
      </c>
      <c r="R86">
        <f t="shared" si="11"/>
        <v>1047093.6769670866</v>
      </c>
      <c r="S86">
        <f t="shared" si="12"/>
        <v>1.9684818151316301</v>
      </c>
      <c r="T86" s="6">
        <f t="shared" si="13"/>
        <v>3385.2328712384915</v>
      </c>
      <c r="W86">
        <f>Model_CI!Z87</f>
        <v>1.5172209945438385E-2</v>
      </c>
      <c r="X86">
        <f>Model_CI!O87</f>
        <v>0.34918251048588805</v>
      </c>
      <c r="Y86">
        <f>Model_BAU!Y87</f>
        <v>1.5172209945438385E-2</v>
      </c>
      <c r="Z86">
        <f>Model_BAU!N87</f>
        <v>0.34918251048588805</v>
      </c>
    </row>
    <row r="87" spans="1:26" x14ac:dyDescent="0.35">
      <c r="A87">
        <f>Model_CI!E88</f>
        <v>2005.3125</v>
      </c>
      <c r="B87" s="6">
        <f>Model_CI!AU88</f>
        <v>163062.99608242413</v>
      </c>
      <c r="C87" s="7">
        <f>Model_CI!AT88</f>
        <v>43291045.433477521</v>
      </c>
      <c r="D87" s="7">
        <f>Model_CI!AL88</f>
        <v>11947244.144991059</v>
      </c>
      <c r="E87">
        <f>Model_CI!BB88</f>
        <v>320941.36556656851</v>
      </c>
      <c r="F87">
        <f>Model_CI!AV88</f>
        <v>538462.9517119755</v>
      </c>
      <c r="G87">
        <f>Model_CI!BC88</f>
        <v>1063625.6094715677</v>
      </c>
      <c r="H87">
        <f t="shared" si="8"/>
        <v>1067145.9738038355</v>
      </c>
      <c r="I87">
        <f t="shared" si="9"/>
        <v>1.9682047630496189</v>
      </c>
      <c r="J87" s="6">
        <f t="shared" si="10"/>
        <v>3520.3643322677817</v>
      </c>
      <c r="L87" s="6">
        <f>Model_BAU!AT88</f>
        <v>163062.99608242413</v>
      </c>
      <c r="M87" s="9">
        <f>Model_BAU!AS88</f>
        <v>43291045.433477521</v>
      </c>
      <c r="N87" s="7">
        <f>Model_BAU!AK88</f>
        <v>11947244.144991059</v>
      </c>
      <c r="O87">
        <f>Model_BAU!BA88</f>
        <v>320941.36556656851</v>
      </c>
      <c r="P87">
        <f>Model_BAU!AU88</f>
        <v>538462.9517119755</v>
      </c>
      <c r="Q87">
        <f>Model_BAU!BB88</f>
        <v>1063625.6094715677</v>
      </c>
      <c r="R87">
        <f t="shared" si="11"/>
        <v>1067145.9738038355</v>
      </c>
      <c r="S87">
        <f t="shared" si="12"/>
        <v>1.9682047630496189</v>
      </c>
      <c r="T87" s="6">
        <f t="shared" si="13"/>
        <v>3520.3643322677817</v>
      </c>
      <c r="W87">
        <f>Model_CI!Z88</f>
        <v>1.5383226429781779E-2</v>
      </c>
      <c r="X87">
        <f>Model_CI!O88</f>
        <v>0.34964881344186394</v>
      </c>
      <c r="Y87">
        <f>Model_BAU!Y88</f>
        <v>1.5383226429781779E-2</v>
      </c>
      <c r="Z87">
        <f>Model_BAU!N88</f>
        <v>0.34964881344186394</v>
      </c>
    </row>
    <row r="88" spans="1:26" x14ac:dyDescent="0.35">
      <c r="A88">
        <f>Model_CI!E89</f>
        <v>2005.375</v>
      </c>
      <c r="B88" s="6">
        <f>Model_CI!AU89</f>
        <v>164233.94011062759</v>
      </c>
      <c r="C88" s="7">
        <f>Model_CI!AT89</f>
        <v>43552919.014478788</v>
      </c>
      <c r="D88" s="7">
        <f>Model_CI!AL89</f>
        <v>12007710.223534226</v>
      </c>
      <c r="E88">
        <f>Model_CI!BB89</f>
        <v>323200.08354301326</v>
      </c>
      <c r="F88">
        <f>Model_CI!AV89</f>
        <v>548654.38896712696</v>
      </c>
      <c r="G88">
        <f>Model_CI!BC89</f>
        <v>1083684.4448194783</v>
      </c>
      <c r="H88">
        <f t="shared" si="8"/>
        <v>1087343.7445130944</v>
      </c>
      <c r="I88">
        <f t="shared" si="9"/>
        <v>1.9679250423225945</v>
      </c>
      <c r="J88" s="6">
        <f t="shared" si="10"/>
        <v>3659.2996936161071</v>
      </c>
      <c r="L88" s="6">
        <f>Model_BAU!AT89</f>
        <v>164233.94011062759</v>
      </c>
      <c r="M88" s="9">
        <f>Model_BAU!AS89</f>
        <v>43552919.014478788</v>
      </c>
      <c r="N88" s="7">
        <f>Model_BAU!AK89</f>
        <v>12007710.223534226</v>
      </c>
      <c r="O88">
        <f>Model_BAU!BA89</f>
        <v>323200.08354301326</v>
      </c>
      <c r="P88">
        <f>Model_BAU!AU89</f>
        <v>548654.38896712696</v>
      </c>
      <c r="Q88">
        <f>Model_BAU!BB89</f>
        <v>1083684.4448194783</v>
      </c>
      <c r="R88">
        <f t="shared" si="11"/>
        <v>1087343.7445130944</v>
      </c>
      <c r="S88">
        <f t="shared" si="12"/>
        <v>1.9679250423225945</v>
      </c>
      <c r="T88" s="6">
        <f t="shared" si="13"/>
        <v>3659.2996936161071</v>
      </c>
      <c r="W88">
        <f>Model_CI!Z89</f>
        <v>1.5596275485345703E-2</v>
      </c>
      <c r="X88">
        <f>Model_CI!O89</f>
        <v>0.35012040136098233</v>
      </c>
      <c r="Y88">
        <f>Model_BAU!Y89</f>
        <v>1.5596275485345703E-2</v>
      </c>
      <c r="Z88">
        <f>Model_BAU!N89</f>
        <v>0.35012040136098233</v>
      </c>
    </row>
    <row r="89" spans="1:26" x14ac:dyDescent="0.35">
      <c r="A89">
        <f>Model_CI!E90</f>
        <v>2005.4375</v>
      </c>
      <c r="B89" s="6">
        <f>Model_CI!AU90</f>
        <v>165401.68287597669</v>
      </c>
      <c r="C89" s="7">
        <f>Model_CI!AT90</f>
        <v>43815070.431651071</v>
      </c>
      <c r="D89" s="7">
        <f>Model_CI!AL90</f>
        <v>12068948.13826767</v>
      </c>
      <c r="E89">
        <f>Model_CI!BB90</f>
        <v>325451.40738340048</v>
      </c>
      <c r="F89">
        <f>Model_CI!AV90</f>
        <v>558919.01022404118</v>
      </c>
      <c r="G89">
        <f>Model_CI!BC90</f>
        <v>1103884.4500409167</v>
      </c>
      <c r="H89">
        <f t="shared" si="8"/>
        <v>1107686.554008364</v>
      </c>
      <c r="I89">
        <f t="shared" si="9"/>
        <v>1.9676426607305684</v>
      </c>
      <c r="J89" s="6">
        <f t="shared" si="10"/>
        <v>3802.1039674472995</v>
      </c>
      <c r="L89" s="6">
        <f>Model_BAU!AT90</f>
        <v>165401.68287597669</v>
      </c>
      <c r="M89" s="9">
        <f>Model_BAU!AS90</f>
        <v>43815070.431651071</v>
      </c>
      <c r="N89" s="7">
        <f>Model_BAU!AK90</f>
        <v>12068948.13826767</v>
      </c>
      <c r="O89">
        <f>Model_BAU!BA90</f>
        <v>325451.40738340048</v>
      </c>
      <c r="P89">
        <f>Model_BAU!AU90</f>
        <v>558919.01022404118</v>
      </c>
      <c r="Q89">
        <f>Model_BAU!BB90</f>
        <v>1103884.4500409167</v>
      </c>
      <c r="R89">
        <f t="shared" si="11"/>
        <v>1107686.554008364</v>
      </c>
      <c r="S89">
        <f t="shared" si="12"/>
        <v>1.9676426607305684</v>
      </c>
      <c r="T89" s="6">
        <f t="shared" si="13"/>
        <v>3802.1039674472995</v>
      </c>
      <c r="W89">
        <f>Model_CI!Z90</f>
        <v>1.5811351186491476E-2</v>
      </c>
      <c r="X89">
        <f>Model_CI!O90</f>
        <v>0.35059718128494205</v>
      </c>
      <c r="Y89">
        <f>Model_BAU!Y90</f>
        <v>1.5811351186491476E-2</v>
      </c>
      <c r="Z89">
        <f>Model_BAU!N90</f>
        <v>0.35059718128494205</v>
      </c>
    </row>
    <row r="90" spans="1:26" x14ac:dyDescent="0.35">
      <c r="A90">
        <f>Model_CI!E91</f>
        <v>2005.5</v>
      </c>
      <c r="B90" s="6">
        <f>Model_CI!AU91</f>
        <v>166566.52966693934</v>
      </c>
      <c r="C90" s="7">
        <f>Model_CI!AT91</f>
        <v>44077553.940091647</v>
      </c>
      <c r="D90" s="7">
        <f>Model_CI!AL91</f>
        <v>12130958.19345976</v>
      </c>
      <c r="E90">
        <f>Model_CI!BB91</f>
        <v>327695.93240092217</v>
      </c>
      <c r="F90">
        <f>Model_CI!AV91</f>
        <v>569256.61540378968</v>
      </c>
      <c r="G90">
        <f>Model_CI!BC91</f>
        <v>1124225.1630023792</v>
      </c>
      <c r="H90">
        <f t="shared" si="8"/>
        <v>1128174.0057657566</v>
      </c>
      <c r="I90">
        <f t="shared" si="9"/>
        <v>1.9673576261459707</v>
      </c>
      <c r="J90" s="6">
        <f t="shared" si="10"/>
        <v>3948.8427633773535</v>
      </c>
      <c r="L90" s="6">
        <f>Model_BAU!AT91</f>
        <v>166566.52966693934</v>
      </c>
      <c r="M90" s="9">
        <f>Model_BAU!AS91</f>
        <v>44077553.940091647</v>
      </c>
      <c r="N90" s="7">
        <f>Model_BAU!AK91</f>
        <v>12130958.19345976</v>
      </c>
      <c r="O90">
        <f>Model_BAU!BA91</f>
        <v>327695.93240092217</v>
      </c>
      <c r="P90">
        <f>Model_BAU!AU91</f>
        <v>569256.61540378968</v>
      </c>
      <c r="Q90">
        <f>Model_BAU!BB91</f>
        <v>1124225.1630023792</v>
      </c>
      <c r="R90">
        <f t="shared" si="11"/>
        <v>1128174.0057657566</v>
      </c>
      <c r="S90">
        <f t="shared" si="12"/>
        <v>1.9673576261459707</v>
      </c>
      <c r="T90" s="6">
        <f t="shared" si="13"/>
        <v>3948.8427633773535</v>
      </c>
      <c r="W90">
        <f>Model_CI!Z91</f>
        <v>1.6028447537189992E-2</v>
      </c>
      <c r="X90">
        <f>Model_CI!O91</f>
        <v>0.35107906222960383</v>
      </c>
      <c r="Y90">
        <f>Model_BAU!Y91</f>
        <v>1.6028447537189992E-2</v>
      </c>
      <c r="Z90">
        <f>Model_BAU!N91</f>
        <v>0.35107906222960383</v>
      </c>
    </row>
    <row r="91" spans="1:26" x14ac:dyDescent="0.35">
      <c r="A91">
        <f>Model_CI!E92</f>
        <v>2005.5625</v>
      </c>
      <c r="B91" s="6">
        <f>Model_CI!AU92</f>
        <v>167728.77971018179</v>
      </c>
      <c r="C91" s="7">
        <f>Model_CI!AT92</f>
        <v>44340422.289866649</v>
      </c>
      <c r="D91" s="7">
        <f>Model_CI!AL92</f>
        <v>12193740.529343512</v>
      </c>
      <c r="E91">
        <f>Model_CI!BB92</f>
        <v>329934.24173606484</v>
      </c>
      <c r="F91">
        <f>Model_CI!AV92</f>
        <v>579667.02350797341</v>
      </c>
      <c r="G91">
        <f>Model_CI!BC92</f>
        <v>1144706.1587774369</v>
      </c>
      <c r="H91">
        <f t="shared" si="8"/>
        <v>1148805.7410758897</v>
      </c>
      <c r="I91">
        <f t="shared" si="9"/>
        <v>1.9670699465300918</v>
      </c>
      <c r="J91" s="6">
        <f t="shared" si="10"/>
        <v>4099.5822984527331</v>
      </c>
      <c r="L91" s="6">
        <f>Model_BAU!AT92</f>
        <v>167728.77971018179</v>
      </c>
      <c r="M91" s="9">
        <f>Model_BAU!AS92</f>
        <v>44340422.289866649</v>
      </c>
      <c r="N91" s="7">
        <f>Model_BAU!AK92</f>
        <v>12193740.529343512</v>
      </c>
      <c r="O91">
        <f>Model_BAU!BA92</f>
        <v>329934.24173606484</v>
      </c>
      <c r="P91">
        <f>Model_BAU!AU92</f>
        <v>579667.02350797341</v>
      </c>
      <c r="Q91">
        <f>Model_BAU!BB92</f>
        <v>1144706.1587774369</v>
      </c>
      <c r="R91">
        <f t="shared" si="11"/>
        <v>1148805.7410758897</v>
      </c>
      <c r="S91">
        <f t="shared" si="12"/>
        <v>1.9670699465300918</v>
      </c>
      <c r="T91" s="6">
        <f t="shared" si="13"/>
        <v>4099.5822984527331</v>
      </c>
      <c r="W91">
        <f>Model_CI!Z92</f>
        <v>1.6247558473730359E-2</v>
      </c>
      <c r="X91">
        <f>Model_CI!O92</f>
        <v>0.35156595519212247</v>
      </c>
      <c r="Y91">
        <f>Model_BAU!Y92</f>
        <v>1.6247558473730359E-2</v>
      </c>
      <c r="Z91">
        <f>Model_BAU!N92</f>
        <v>0.35156595519212247</v>
      </c>
    </row>
    <row r="92" spans="1:26" x14ac:dyDescent="0.35">
      <c r="A92">
        <f>Model_CI!E93</f>
        <v>2005.625</v>
      </c>
      <c r="B92" s="6">
        <f>Model_CI!AU93</f>
        <v>168888.72616658176</v>
      </c>
      <c r="C92" s="7">
        <f>Model_CI!AT93</f>
        <v>44603726.769026034</v>
      </c>
      <c r="D92" s="7">
        <f>Model_CI!AL93</f>
        <v>12257295.147009905</v>
      </c>
      <c r="E92">
        <f>Model_CI!BB93</f>
        <v>332166.9063491968</v>
      </c>
      <c r="F92">
        <f>Model_CI!AV93</f>
        <v>590150.07223985973</v>
      </c>
      <c r="G92">
        <f>Model_CI!BC93</f>
        <v>1165327.048885941</v>
      </c>
      <c r="H92">
        <f t="shared" si="8"/>
        <v>1169581.4382930417</v>
      </c>
      <c r="I92">
        <f t="shared" si="9"/>
        <v>1.966779629929633</v>
      </c>
      <c r="J92" s="6">
        <f t="shared" si="10"/>
        <v>4254.3894071006216</v>
      </c>
      <c r="L92" s="6">
        <f>Model_BAU!AT93</f>
        <v>168888.72616658176</v>
      </c>
      <c r="M92" s="9">
        <f>Model_BAU!AS93</f>
        <v>44603726.769026034</v>
      </c>
      <c r="N92" s="7">
        <f>Model_BAU!AK93</f>
        <v>12257295.147009905</v>
      </c>
      <c r="O92">
        <f>Model_BAU!BA93</f>
        <v>332166.9063491968</v>
      </c>
      <c r="P92">
        <f>Model_BAU!AU93</f>
        <v>590150.07223985973</v>
      </c>
      <c r="Q92">
        <f>Model_BAU!BB93</f>
        <v>1165327.048885941</v>
      </c>
      <c r="R92">
        <f t="shared" si="11"/>
        <v>1169581.4382930417</v>
      </c>
      <c r="S92">
        <f t="shared" si="12"/>
        <v>1.966779629929633</v>
      </c>
      <c r="T92" s="6">
        <f t="shared" si="13"/>
        <v>4254.3894071006216</v>
      </c>
      <c r="W92">
        <f>Model_CI!Z93</f>
        <v>1.6468677867349478E-2</v>
      </c>
      <c r="X92">
        <f>Model_CI!O93</f>
        <v>0.35205777315428771</v>
      </c>
      <c r="Y92">
        <f>Model_BAU!Y93</f>
        <v>1.6468677867349478E-2</v>
      </c>
      <c r="Z92">
        <f>Model_BAU!N93</f>
        <v>0.35205777315428771</v>
      </c>
    </row>
    <row r="93" spans="1:26" x14ac:dyDescent="0.35">
      <c r="A93">
        <f>Model_CI!E94</f>
        <v>2005.6875</v>
      </c>
      <c r="B93" s="6">
        <f>Model_CI!AU94</f>
        <v>170046.65614359797</v>
      </c>
      <c r="C93" s="7">
        <f>Model_CI!AT94</f>
        <v>44867517.246771008</v>
      </c>
      <c r="D93" s="7">
        <f>Model_CI!AL94</f>
        <v>12321621.931458015</v>
      </c>
      <c r="E93">
        <f>Model_CI!BB94</f>
        <v>334394.48504560452</v>
      </c>
      <c r="F93">
        <f>Model_CI!AV94</f>
        <v>600705.61762527109</v>
      </c>
      <c r="G93">
        <f>Model_CI!BC94</f>
        <v>1186087.4805327659</v>
      </c>
      <c r="H93">
        <f t="shared" si="8"/>
        <v>1190500.8120838138</v>
      </c>
      <c r="I93">
        <f t="shared" si="9"/>
        <v>1.9664866844733544</v>
      </c>
      <c r="J93" s="6">
        <f t="shared" si="10"/>
        <v>4413.3315510479733</v>
      </c>
      <c r="L93" s="6">
        <f>Model_BAU!AT94</f>
        <v>170046.65614359797</v>
      </c>
      <c r="M93" s="9">
        <f>Model_BAU!AS94</f>
        <v>44867517.246771008</v>
      </c>
      <c r="N93" s="7">
        <f>Model_BAU!AK94</f>
        <v>12321621.931458015</v>
      </c>
      <c r="O93">
        <f>Model_BAU!BA94</f>
        <v>334394.48504560452</v>
      </c>
      <c r="P93">
        <f>Model_BAU!AU94</f>
        <v>600705.61762527109</v>
      </c>
      <c r="Q93">
        <f>Model_BAU!BB94</f>
        <v>1186087.4805327659</v>
      </c>
      <c r="R93">
        <f t="shared" si="11"/>
        <v>1190500.8120838138</v>
      </c>
      <c r="S93">
        <f t="shared" si="12"/>
        <v>1.9664866844733544</v>
      </c>
      <c r="T93" s="6">
        <f t="shared" si="13"/>
        <v>4413.3315510479733</v>
      </c>
      <c r="W93">
        <f>Model_CI!Z94</f>
        <v>1.6691799526784054E-2</v>
      </c>
      <c r="X93">
        <f>Model_CI!O94</f>
        <v>0.35255443108231355</v>
      </c>
      <c r="Y93">
        <f>Model_BAU!Y94</f>
        <v>1.6691799526784054E-2</v>
      </c>
      <c r="Z93">
        <f>Model_BAU!N94</f>
        <v>0.35255443108231355</v>
      </c>
    </row>
    <row r="94" spans="1:26" x14ac:dyDescent="0.35">
      <c r="A94">
        <f>Model_CI!E95</f>
        <v>2005.75</v>
      </c>
      <c r="B94" s="6">
        <f>Model_CI!AU95</f>
        <v>171202.85072235623</v>
      </c>
      <c r="C94" s="7">
        <f>Model_CI!AT95</f>
        <v>45131842.216605231</v>
      </c>
      <c r="D94" s="7">
        <f>Model_CI!AL95</f>
        <v>12386720.67290752</v>
      </c>
      <c r="E94">
        <f>Model_CI!BB95</f>
        <v>336617.52452972054</v>
      </c>
      <c r="F94">
        <f>Model_CI!AV95</f>
        <v>611333.53363424598</v>
      </c>
      <c r="G94">
        <f>Model_CI!BC95</f>
        <v>1206987.1358481161</v>
      </c>
      <c r="H94">
        <f t="shared" si="8"/>
        <v>1211563.6126773253</v>
      </c>
      <c r="I94">
        <f t="shared" si="9"/>
        <v>1.9661911183688245</v>
      </c>
      <c r="J94" s="6">
        <f t="shared" si="10"/>
        <v>4576.4768292091321</v>
      </c>
      <c r="L94" s="6">
        <f>Model_BAU!AT95</f>
        <v>171202.85072235623</v>
      </c>
      <c r="M94" s="9">
        <f>Model_BAU!AS95</f>
        <v>45131842.216605231</v>
      </c>
      <c r="N94" s="7">
        <f>Model_BAU!AK95</f>
        <v>12386720.67290752</v>
      </c>
      <c r="O94">
        <f>Model_BAU!BA95</f>
        <v>336617.52452972054</v>
      </c>
      <c r="P94">
        <f>Model_BAU!AU95</f>
        <v>611333.53363424598</v>
      </c>
      <c r="Q94">
        <f>Model_BAU!BB95</f>
        <v>1206987.1358481161</v>
      </c>
      <c r="R94">
        <f t="shared" si="11"/>
        <v>1211563.6126773253</v>
      </c>
      <c r="S94">
        <f t="shared" si="12"/>
        <v>1.9661911183688245</v>
      </c>
      <c r="T94" s="6">
        <f t="shared" si="13"/>
        <v>4576.4768292091321</v>
      </c>
      <c r="W94">
        <f>Model_CI!Z95</f>
        <v>1.6916917200746614E-2</v>
      </c>
      <c r="X94">
        <f>Model_CI!O95</f>
        <v>0.3530558459233108</v>
      </c>
      <c r="Y94">
        <f>Model_BAU!Y95</f>
        <v>1.6916917200746614E-2</v>
      </c>
      <c r="Z94">
        <f>Model_BAU!N95</f>
        <v>0.3530558459233108</v>
      </c>
    </row>
    <row r="95" spans="1:26" x14ac:dyDescent="0.35">
      <c r="A95">
        <f>Model_CI!E96</f>
        <v>2005.8125</v>
      </c>
      <c r="B95" s="6">
        <f>Model_CI!AU96</f>
        <v>172357.58499793508</v>
      </c>
      <c r="C95" s="7">
        <f>Model_CI!AT96</f>
        <v>45396748.839322396</v>
      </c>
      <c r="D95" s="7">
        <f>Model_CI!AL96</f>
        <v>12452591.086475387</v>
      </c>
      <c r="E95">
        <f>Model_CI!BB96</f>
        <v>338836.55948552833</v>
      </c>
      <c r="F95">
        <f>Model_CI!AV96</f>
        <v>622033.71180439321</v>
      </c>
      <c r="G95">
        <f>Model_CI!BC96</f>
        <v>1228025.7311312237</v>
      </c>
      <c r="H95">
        <f t="shared" si="8"/>
        <v>1232769.6251187609</v>
      </c>
      <c r="I95">
        <f t="shared" si="9"/>
        <v>1.9658929398992666</v>
      </c>
      <c r="J95" s="6">
        <f t="shared" si="10"/>
        <v>4743.8939875371289</v>
      </c>
      <c r="L95" s="6">
        <f>Model_BAU!AT96</f>
        <v>172357.58499793508</v>
      </c>
      <c r="M95" s="9">
        <f>Model_BAU!AS96</f>
        <v>45396748.839322396</v>
      </c>
      <c r="N95" s="7">
        <f>Model_BAU!AK96</f>
        <v>12452591.086475387</v>
      </c>
      <c r="O95">
        <f>Model_BAU!BA96</f>
        <v>338836.55948552833</v>
      </c>
      <c r="P95">
        <f>Model_BAU!AU96</f>
        <v>622033.71180439321</v>
      </c>
      <c r="Q95">
        <f>Model_BAU!BB96</f>
        <v>1228025.7311312237</v>
      </c>
      <c r="R95">
        <f t="shared" si="11"/>
        <v>1232769.6251187609</v>
      </c>
      <c r="S95">
        <f t="shared" si="12"/>
        <v>1.9658929398992666</v>
      </c>
      <c r="T95" s="6">
        <f t="shared" si="13"/>
        <v>4743.8939875371289</v>
      </c>
      <c r="W95">
        <f>Model_CI!Z96</f>
        <v>1.7144024580327155E-2</v>
      </c>
      <c r="X95">
        <f>Model_CI!O96</f>
        <v>0.35356193659866958</v>
      </c>
      <c r="Y95">
        <f>Model_BAU!Y96</f>
        <v>1.7144024580327155E-2</v>
      </c>
      <c r="Z95">
        <f>Model_BAU!N96</f>
        <v>0.35356193659866958</v>
      </c>
    </row>
    <row r="96" spans="1:26" x14ac:dyDescent="0.35">
      <c r="A96">
        <f>Model_CI!E97</f>
        <v>2005.875</v>
      </c>
      <c r="B96" s="6">
        <f>Model_CI!AU97</f>
        <v>173511.12813142806</v>
      </c>
      <c r="C96" s="7">
        <f>Model_CI!AT97</f>
        <v>45662282.985696673</v>
      </c>
      <c r="D96" s="7">
        <f>Model_CI!AL97</f>
        <v>12519232.830313876</v>
      </c>
      <c r="E96">
        <f>Model_CI!BB97</f>
        <v>341052.11268031871</v>
      </c>
      <c r="F96">
        <f>Model_CI!AV97</f>
        <v>632806.06086676416</v>
      </c>
      <c r="G96">
        <f>Model_CI!BC97</f>
        <v>1249203.0160990693</v>
      </c>
      <c r="H96">
        <f t="shared" si="8"/>
        <v>1254118.6685279121</v>
      </c>
      <c r="I96">
        <f t="shared" si="9"/>
        <v>1.9655921574205013</v>
      </c>
      <c r="J96" s="6">
        <f t="shared" si="10"/>
        <v>4915.6524288428482</v>
      </c>
      <c r="L96" s="6">
        <f>Model_BAU!AT97</f>
        <v>173511.12813142806</v>
      </c>
      <c r="M96" s="9">
        <f>Model_BAU!AS97</f>
        <v>45662282.985696673</v>
      </c>
      <c r="N96" s="7">
        <f>Model_BAU!AK97</f>
        <v>12519232.830313876</v>
      </c>
      <c r="O96">
        <f>Model_BAU!BA97</f>
        <v>341052.11268031871</v>
      </c>
      <c r="P96">
        <f>Model_BAU!AU97</f>
        <v>632806.06086676416</v>
      </c>
      <c r="Q96">
        <f>Model_BAU!BB97</f>
        <v>1249203.0160990693</v>
      </c>
      <c r="R96">
        <f t="shared" si="11"/>
        <v>1254118.6685279121</v>
      </c>
      <c r="S96">
        <f t="shared" si="12"/>
        <v>1.9655921574205013</v>
      </c>
      <c r="T96" s="6">
        <f t="shared" si="13"/>
        <v>4915.6524288428482</v>
      </c>
      <c r="W96">
        <f>Model_CI!Z97</f>
        <v>1.7373115301321986E-2</v>
      </c>
      <c r="X96">
        <f>Model_CI!O97</f>
        <v>0.35407262399457201</v>
      </c>
      <c r="Y96">
        <f>Model_BAU!Y97</f>
        <v>1.7373115301321986E-2</v>
      </c>
      <c r="Z96">
        <f>Model_BAU!N97</f>
        <v>0.35407262399457201</v>
      </c>
    </row>
    <row r="97" spans="1:26" x14ac:dyDescent="0.35">
      <c r="A97">
        <f>Model_CI!E98</f>
        <v>2005.9375</v>
      </c>
      <c r="B97" s="6">
        <f>Model_CI!AU98</f>
        <v>174663.74341247097</v>
      </c>
      <c r="C97" s="7">
        <f>Model_CI!AT98</f>
        <v>45928489.278760567</v>
      </c>
      <c r="D97" s="7">
        <f>Model_CI!AL98</f>
        <v>12586645.522303339</v>
      </c>
      <c r="E97">
        <f>Model_CI!BB98</f>
        <v>343264.69508919079</v>
      </c>
      <c r="F97">
        <f>Model_CI!AV98</f>
        <v>643650.50637497846</v>
      </c>
      <c r="G97">
        <f>Model_CI!BC98</f>
        <v>1270518.7731415892</v>
      </c>
      <c r="H97">
        <f t="shared" si="8"/>
        <v>1275610.5953641639</v>
      </c>
      <c r="I97">
        <f t="shared" si="9"/>
        <v>1.9652887793579816</v>
      </c>
      <c r="J97" s="6">
        <f t="shared" si="10"/>
        <v>5091.822222574614</v>
      </c>
      <c r="L97" s="6">
        <f>Model_BAU!AT98</f>
        <v>174663.74341247097</v>
      </c>
      <c r="M97" s="9">
        <f>Model_BAU!AS98</f>
        <v>45928489.278760567</v>
      </c>
      <c r="N97" s="7">
        <f>Model_BAU!AK98</f>
        <v>12586645.522303339</v>
      </c>
      <c r="O97">
        <f>Model_BAU!BA98</f>
        <v>343264.69508919079</v>
      </c>
      <c r="P97">
        <f>Model_BAU!AU98</f>
        <v>643650.50637497846</v>
      </c>
      <c r="Q97">
        <f>Model_BAU!BB98</f>
        <v>1270518.7731415892</v>
      </c>
      <c r="R97">
        <f t="shared" si="11"/>
        <v>1275610.5953641639</v>
      </c>
      <c r="S97">
        <f t="shared" si="12"/>
        <v>1.9652887793579816</v>
      </c>
      <c r="T97" s="6">
        <f t="shared" si="13"/>
        <v>5091.822222574614</v>
      </c>
      <c r="W97">
        <f>Model_CI!Z98</f>
        <v>1.7604182946491454E-2</v>
      </c>
      <c r="X97">
        <f>Model_CI!O98</f>
        <v>0.35458783094984697</v>
      </c>
      <c r="Y97">
        <f>Model_BAU!Y98</f>
        <v>1.7604182946491454E-2</v>
      </c>
      <c r="Z97">
        <f>Model_BAU!N98</f>
        <v>0.35458783094984697</v>
      </c>
    </row>
    <row r="98" spans="1:26" x14ac:dyDescent="0.35">
      <c r="A98">
        <f>Model_CI!E99</f>
        <v>2006</v>
      </c>
      <c r="B98" s="6">
        <f>Model_CI!AU99</f>
        <v>175815.68833101547</v>
      </c>
      <c r="C98" s="7">
        <f>Model_CI!AT99</f>
        <v>46195411.135568373</v>
      </c>
      <c r="D98" s="7">
        <f>Model_CI!AL99</f>
        <v>12654828.755389005</v>
      </c>
      <c r="E98">
        <f>Model_CI!BB99</f>
        <v>345474.8060378785</v>
      </c>
      <c r="F98">
        <f>Model_CI!AV99</f>
        <v>654566.99033825786</v>
      </c>
      <c r="G98">
        <f>Model_CI!BC99</f>
        <v>1291972.8165846637</v>
      </c>
      <c r="H98">
        <f t="shared" si="8"/>
        <v>1297245.2906992277</v>
      </c>
      <c r="I98">
        <f t="shared" si="9"/>
        <v>1.9649828142039225</v>
      </c>
      <c r="J98" s="6">
        <f t="shared" si="10"/>
        <v>5272.4741145640146</v>
      </c>
      <c r="L98" s="6">
        <f>Model_BAU!AT99</f>
        <v>175815.68833101547</v>
      </c>
      <c r="M98" s="9">
        <f>Model_BAU!AS99</f>
        <v>46195411.135568373</v>
      </c>
      <c r="N98" s="7">
        <f>Model_BAU!AK99</f>
        <v>12654828.755389005</v>
      </c>
      <c r="O98">
        <f>Model_BAU!BA99</f>
        <v>345474.8060378785</v>
      </c>
      <c r="P98">
        <f>Model_BAU!AU99</f>
        <v>654566.99033825786</v>
      </c>
      <c r="Q98">
        <f>Model_BAU!BB99</f>
        <v>1291972.8165846637</v>
      </c>
      <c r="R98">
        <f t="shared" si="11"/>
        <v>1297245.2906992277</v>
      </c>
      <c r="S98">
        <f t="shared" si="12"/>
        <v>1.9649828142039225</v>
      </c>
      <c r="T98" s="6">
        <f t="shared" si="13"/>
        <v>5272.4741145640146</v>
      </c>
      <c r="W98">
        <f>Model_CI!Z99</f>
        <v>1.7837221047748167E-2</v>
      </c>
      <c r="X98">
        <f>Model_CI!O99</f>
        <v>0.35510748224137167</v>
      </c>
      <c r="Y98">
        <f>Model_BAU!Y99</f>
        <v>1.7837221047748167E-2</v>
      </c>
      <c r="Z98">
        <f>Model_BAU!N99</f>
        <v>0.35510748224137167</v>
      </c>
    </row>
    <row r="99" spans="1:26" x14ac:dyDescent="0.35">
      <c r="A99">
        <f>Model_CI!E100</f>
        <v>2006.0625</v>
      </c>
      <c r="B99" s="6">
        <f>Model_CI!AU100</f>
        <v>176967.21465722113</v>
      </c>
      <c r="C99" s="7">
        <f>Model_CI!AT100</f>
        <v>46463090.808356315</v>
      </c>
      <c r="D99" s="7">
        <f>Model_CI!AL100</f>
        <v>12723782.111646801</v>
      </c>
      <c r="E99">
        <f>Model_CI!BB100</f>
        <v>347682.9333616611</v>
      </c>
      <c r="F99">
        <f>Model_CI!AV100</f>
        <v>665555.47085894633</v>
      </c>
      <c r="G99">
        <f>Model_CI!BC100</f>
        <v>1313564.991962031</v>
      </c>
      <c r="H99">
        <f t="shared" si="8"/>
        <v>1319022.671498765</v>
      </c>
      <c r="I99">
        <f t="shared" si="9"/>
        <v>1.9646742705145126</v>
      </c>
      <c r="J99" s="6">
        <f t="shared" si="10"/>
        <v>5457.6795367340092</v>
      </c>
      <c r="L99" s="6">
        <f>Model_BAU!AT100</f>
        <v>176967.21465722113</v>
      </c>
      <c r="M99" s="9">
        <f>Model_BAU!AS100</f>
        <v>46463090.808356315</v>
      </c>
      <c r="N99" s="7">
        <f>Model_BAU!AK100</f>
        <v>12723782.111646801</v>
      </c>
      <c r="O99">
        <f>Model_BAU!BA100</f>
        <v>347682.9333616611</v>
      </c>
      <c r="P99">
        <f>Model_BAU!AU100</f>
        <v>665555.47085894633</v>
      </c>
      <c r="Q99">
        <f>Model_BAU!BB100</f>
        <v>1313564.991962031</v>
      </c>
      <c r="R99">
        <f t="shared" si="11"/>
        <v>1319022.671498765</v>
      </c>
      <c r="S99">
        <f t="shared" si="12"/>
        <v>1.9646742705145126</v>
      </c>
      <c r="T99" s="6">
        <f t="shared" si="13"/>
        <v>5457.6795367340092</v>
      </c>
      <c r="W99">
        <f>Model_CI!Z100</f>
        <v>1.8072223088277366E-2</v>
      </c>
      <c r="X99">
        <f>Model_CI!O100</f>
        <v>0.35563150456721643</v>
      </c>
      <c r="Y99">
        <f>Model_BAU!Y100</f>
        <v>1.8072223088277366E-2</v>
      </c>
      <c r="Z99">
        <f>Model_BAU!N100</f>
        <v>0.35563150456721643</v>
      </c>
    </row>
    <row r="100" spans="1:26" x14ac:dyDescent="0.35">
      <c r="A100">
        <f>Model_CI!E101</f>
        <v>2006.125</v>
      </c>
      <c r="B100" s="6">
        <f>Model_CI!AU101</f>
        <v>178118.56852843025</v>
      </c>
      <c r="C100" s="7">
        <f>Model_CI!AT101</f>
        <v>46731569.425023839</v>
      </c>
      <c r="D100" s="7">
        <f>Model_CI!AL101</f>
        <v>12793505.175159179</v>
      </c>
      <c r="E100">
        <f>Model_CI!BB101</f>
        <v>349889.55357830244</v>
      </c>
      <c r="F100">
        <f>Model_CI!AV101</f>
        <v>676615.92177502264</v>
      </c>
      <c r="G100">
        <f>Model_CI!BC101</f>
        <v>1335295.1752971348</v>
      </c>
      <c r="H100">
        <f t="shared" si="8"/>
        <v>1340942.6859139057</v>
      </c>
      <c r="I100">
        <f t="shared" si="9"/>
        <v>1.9643631569072211</v>
      </c>
      <c r="J100" s="6">
        <f t="shared" si="10"/>
        <v>5647.5106167709455</v>
      </c>
      <c r="L100" s="6">
        <f>Model_BAU!AT101</f>
        <v>178118.56852843025</v>
      </c>
      <c r="M100" s="9">
        <f>Model_BAU!AS101</f>
        <v>46731569.425023839</v>
      </c>
      <c r="N100" s="7">
        <f>Model_BAU!AK101</f>
        <v>12793505.175159179</v>
      </c>
      <c r="O100">
        <f>Model_BAU!BA101</f>
        <v>349889.55357830244</v>
      </c>
      <c r="P100">
        <f>Model_BAU!AU101</f>
        <v>676615.92177502264</v>
      </c>
      <c r="Q100">
        <f>Model_BAU!BB101</f>
        <v>1335295.1752971348</v>
      </c>
      <c r="R100">
        <f t="shared" si="11"/>
        <v>1340942.6859139057</v>
      </c>
      <c r="S100">
        <f t="shared" si="12"/>
        <v>1.9643631569072211</v>
      </c>
      <c r="T100" s="6">
        <f t="shared" si="13"/>
        <v>5647.5106167709455</v>
      </c>
      <c r="W100">
        <f>Model_CI!Z101</f>
        <v>1.8309182504591136E-2</v>
      </c>
      <c r="X100">
        <f>Model_CI!O101</f>
        <v>0.35615982652772066</v>
      </c>
      <c r="Y100">
        <f>Model_BAU!Y101</f>
        <v>1.8309182504591136E-2</v>
      </c>
      <c r="Z100">
        <f>Model_BAU!N101</f>
        <v>0.35615982652772066</v>
      </c>
    </row>
    <row r="101" spans="1:26" x14ac:dyDescent="0.35">
      <c r="A101">
        <f>Model_CI!E102</f>
        <v>2006.1875</v>
      </c>
      <c r="B101" s="6">
        <f>Model_CI!AU102</f>
        <v>179269.99054226751</v>
      </c>
      <c r="C101" s="7">
        <f>Model_CI!AT102</f>
        <v>47000887.028870828</v>
      </c>
      <c r="D101" s="7">
        <f>Model_CI!AL102</f>
        <v>12863997.543778256</v>
      </c>
      <c r="E101">
        <f>Model_CI!BB102</f>
        <v>352095.13207311608</v>
      </c>
      <c r="F101">
        <f>Model_CI!AV102</f>
        <v>687748.33230804955</v>
      </c>
      <c r="G101">
        <f>Model_CI!BC102</f>
        <v>1357163.2723957787</v>
      </c>
      <c r="H101">
        <f t="shared" si="8"/>
        <v>1363005.312583541</v>
      </c>
      <c r="I101">
        <f t="shared" si="9"/>
        <v>1.9640494820581842</v>
      </c>
      <c r="J101" s="6">
        <f t="shared" si="10"/>
        <v>5842.0401877623517</v>
      </c>
      <c r="L101" s="6">
        <f>Model_BAU!AT102</f>
        <v>179269.99054226751</v>
      </c>
      <c r="M101" s="9">
        <f>Model_BAU!AS102</f>
        <v>47000887.028870828</v>
      </c>
      <c r="N101" s="7">
        <f>Model_BAU!AK102</f>
        <v>12863997.543778256</v>
      </c>
      <c r="O101">
        <f>Model_BAU!BA102</f>
        <v>352095.13207311608</v>
      </c>
      <c r="P101">
        <f>Model_BAU!AU102</f>
        <v>687748.33230804955</v>
      </c>
      <c r="Q101">
        <f>Model_BAU!BB102</f>
        <v>1357163.2723957787</v>
      </c>
      <c r="R101">
        <f t="shared" si="11"/>
        <v>1363005.312583541</v>
      </c>
      <c r="S101">
        <f t="shared" si="12"/>
        <v>1.9640494820581842</v>
      </c>
      <c r="T101" s="6">
        <f t="shared" si="13"/>
        <v>5842.0401877623517</v>
      </c>
      <c r="W101">
        <f>Model_CI!Z102</f>
        <v>1.8548092688518057E-2</v>
      </c>
      <c r="X101">
        <f>Model_CI!O102</f>
        <v>0.35669237860468045</v>
      </c>
      <c r="Y101">
        <f>Model_BAU!Y102</f>
        <v>1.8548092688518057E-2</v>
      </c>
      <c r="Z101">
        <f>Model_BAU!N102</f>
        <v>0.35669237860468045</v>
      </c>
    </row>
    <row r="102" spans="1:26" x14ac:dyDescent="0.35">
      <c r="A102">
        <f>Model_CI!E103</f>
        <v>2006.25</v>
      </c>
      <c r="B102" s="6">
        <f>Model_CI!AU103</f>
        <v>180421.71585498436</v>
      </c>
      <c r="C102" s="7">
        <f>Model_CI!AT103</f>
        <v>47271082.61753539</v>
      </c>
      <c r="D102" s="7">
        <f>Model_CI!AL103</f>
        <v>12935258.839849062</v>
      </c>
      <c r="E102">
        <f>Model_CI!BB103</f>
        <v>354300.1232944082</v>
      </c>
      <c r="F102">
        <f>Model_CI!AV103</f>
        <v>698952.70671694132</v>
      </c>
      <c r="G102">
        <f>Model_CI!BC103</f>
        <v>1379169.2181503484</v>
      </c>
      <c r="H102">
        <f t="shared" si="8"/>
        <v>1385210.5599481456</v>
      </c>
      <c r="I102">
        <f t="shared" si="9"/>
        <v>1.963733254699674</v>
      </c>
      <c r="J102" s="6">
        <f t="shared" si="10"/>
        <v>6041.3417977972422</v>
      </c>
      <c r="L102" s="6">
        <f>Model_BAU!AT103</f>
        <v>180421.71585498436</v>
      </c>
      <c r="M102" s="9">
        <f>Model_BAU!AS103</f>
        <v>47271082.61753539</v>
      </c>
      <c r="N102" s="7">
        <f>Model_BAU!AK103</f>
        <v>12935258.839849062</v>
      </c>
      <c r="O102">
        <f>Model_BAU!BA103</f>
        <v>354300.1232944082</v>
      </c>
      <c r="P102">
        <f>Model_BAU!AU103</f>
        <v>698952.70671694132</v>
      </c>
      <c r="Q102">
        <f>Model_BAU!BB103</f>
        <v>1379169.2181503484</v>
      </c>
      <c r="R102">
        <f t="shared" si="11"/>
        <v>1385210.5599481456</v>
      </c>
      <c r="S102">
        <f t="shared" si="12"/>
        <v>1.963733254699674</v>
      </c>
      <c r="T102" s="6">
        <f t="shared" si="13"/>
        <v>6041.3417977972422</v>
      </c>
      <c r="W102">
        <f>Model_CI!Z103</f>
        <v>1.8788946989129984E-2</v>
      </c>
      <c r="X102">
        <f>Model_CI!O103</f>
        <v>0.35722909313881929</v>
      </c>
      <c r="Y102">
        <f>Model_BAU!Y103</f>
        <v>1.8788946989129984E-2</v>
      </c>
      <c r="Z102">
        <f>Model_BAU!N103</f>
        <v>0.35722909313881929</v>
      </c>
    </row>
    <row r="103" spans="1:26" x14ac:dyDescent="0.35">
      <c r="A103">
        <f>Model_CI!E104</f>
        <v>2006.3125</v>
      </c>
      <c r="B103" s="6">
        <f>Model_CI!AU104</f>
        <v>181573.97428424412</v>
      </c>
      <c r="C103" s="7">
        <f>Model_CI!AT104</f>
        <v>47542194.181087159</v>
      </c>
      <c r="D103" s="7">
        <f>Model_CI!AL104</f>
        <v>13007288.71996244</v>
      </c>
      <c r="E103">
        <f>Model_CI!BB104</f>
        <v>356504.97095770389</v>
      </c>
      <c r="F103">
        <f>Model_CI!AV104</f>
        <v>710229.06395787781</v>
      </c>
      <c r="G103">
        <f>Model_CI!BC104</f>
        <v>1401312.975856249</v>
      </c>
      <c r="H103">
        <f t="shared" si="8"/>
        <v>1407558.4655757844</v>
      </c>
      <c r="I103">
        <f t="shared" si="9"/>
        <v>1.9634144836176515</v>
      </c>
      <c r="J103" s="6">
        <f t="shared" si="10"/>
        <v>6245.489719535457</v>
      </c>
      <c r="L103" s="6">
        <f>Model_BAU!AT104</f>
        <v>181573.97428424412</v>
      </c>
      <c r="M103" s="9">
        <f>Model_BAU!AS104</f>
        <v>47542194.181087159</v>
      </c>
      <c r="N103" s="7">
        <f>Model_BAU!AK104</f>
        <v>13007288.71996244</v>
      </c>
      <c r="O103">
        <f>Model_BAU!BA104</f>
        <v>356504.97095770389</v>
      </c>
      <c r="P103">
        <f>Model_BAU!AU104</f>
        <v>710229.06395787781</v>
      </c>
      <c r="Q103">
        <f>Model_BAU!BB104</f>
        <v>1401312.975856249</v>
      </c>
      <c r="R103">
        <f t="shared" si="11"/>
        <v>1407558.4655757844</v>
      </c>
      <c r="S103">
        <f t="shared" si="12"/>
        <v>1.9634144836176515</v>
      </c>
      <c r="T103" s="6">
        <f t="shared" si="13"/>
        <v>6245.489719535457</v>
      </c>
      <c r="W103">
        <f>Model_CI!Z104</f>
        <v>1.9031738714607574E-2</v>
      </c>
      <c r="X103">
        <f>Model_CI!O104</f>
        <v>0.35776990430570615</v>
      </c>
      <c r="Y103">
        <f>Model_BAU!Y104</f>
        <v>1.9031738714607574E-2</v>
      </c>
      <c r="Z103">
        <f>Model_BAU!N104</f>
        <v>0.35776990430570615</v>
      </c>
    </row>
    <row r="104" spans="1:26" x14ac:dyDescent="0.35">
      <c r="A104">
        <f>Model_CI!E105</f>
        <v>2006.375</v>
      </c>
      <c r="B104" s="6">
        <f>Model_CI!AU105</f>
        <v>182726.99041560962</v>
      </c>
      <c r="C104" s="7">
        <f>Model_CI!AT105</f>
        <v>47814258.739238761</v>
      </c>
      <c r="D104" s="7">
        <f>Model_CI!AL105</f>
        <v>13080086.883803308</v>
      </c>
      <c r="E104">
        <f>Model_CI!BB105</f>
        <v>358710.10825728928</v>
      </c>
      <c r="F104">
        <f>Model_CI!AV105</f>
        <v>721577.4373506431</v>
      </c>
      <c r="G104">
        <f>Model_CI!BC105</f>
        <v>1423594.5365411055</v>
      </c>
      <c r="H104">
        <f t="shared" si="8"/>
        <v>1430049.0955008492</v>
      </c>
      <c r="I104">
        <f t="shared" si="9"/>
        <v>1.9630931776493932</v>
      </c>
      <c r="J104" s="6">
        <f t="shared" si="10"/>
        <v>6454.5589597437065</v>
      </c>
      <c r="L104" s="6">
        <f>Model_BAU!AT105</f>
        <v>182726.99041560962</v>
      </c>
      <c r="M104" s="9">
        <f>Model_BAU!AS105</f>
        <v>47814258.739238761</v>
      </c>
      <c r="N104" s="7">
        <f>Model_BAU!AK105</f>
        <v>13080086.883803308</v>
      </c>
      <c r="O104">
        <f>Model_BAU!BA105</f>
        <v>358710.10825728928</v>
      </c>
      <c r="P104">
        <f>Model_BAU!AU105</f>
        <v>721577.4373506431</v>
      </c>
      <c r="Q104">
        <f>Model_BAU!BB105</f>
        <v>1423594.5365411055</v>
      </c>
      <c r="R104">
        <f t="shared" si="11"/>
        <v>1430049.0955008492</v>
      </c>
      <c r="S104">
        <f t="shared" si="12"/>
        <v>1.9630931776493932</v>
      </c>
      <c r="T104" s="6">
        <f t="shared" si="13"/>
        <v>6454.5589597437065</v>
      </c>
      <c r="W104">
        <f>Model_CI!Z105</f>
        <v>1.9276461134046179E-2</v>
      </c>
      <c r="X104">
        <f>Model_CI!O105</f>
        <v>0.35831474809027586</v>
      </c>
      <c r="Y104">
        <f>Model_BAU!Y105</f>
        <v>1.9276461134046179E-2</v>
      </c>
      <c r="Z104">
        <f>Model_BAU!N105</f>
        <v>0.35831474809027586</v>
      </c>
    </row>
    <row r="105" spans="1:26" x14ac:dyDescent="0.35">
      <c r="A105">
        <f>Model_CI!E106</f>
        <v>2006.4375</v>
      </c>
      <c r="B105" s="6">
        <f>Model_CI!AU106</f>
        <v>183880.98371205881</v>
      </c>
      <c r="C105" s="7">
        <f>Model_CI!AT106</f>
        <v>48087312.377645396</v>
      </c>
      <c r="D105" s="7">
        <f>Model_CI!AL106</f>
        <v>13153653.08215607</v>
      </c>
      <c r="E105">
        <f>Model_CI!BB106</f>
        <v>360915.95808373275</v>
      </c>
      <c r="F105">
        <f>Model_CI!AV106</f>
        <v>732997.87425161875</v>
      </c>
      <c r="G105">
        <f>Model_CI!BC106</f>
        <v>1446013.9183071861</v>
      </c>
      <c r="H105">
        <f t="shared" si="8"/>
        <v>1452682.5435759842</v>
      </c>
      <c r="I105">
        <f t="shared" si="9"/>
        <v>1.9627693456811983</v>
      </c>
      <c r="J105" s="6">
        <f t="shared" si="10"/>
        <v>6668.6252687980887</v>
      </c>
      <c r="L105" s="6">
        <f>Model_BAU!AT106</f>
        <v>183880.98371205881</v>
      </c>
      <c r="M105" s="9">
        <f>Model_BAU!AS106</f>
        <v>48087312.377645396</v>
      </c>
      <c r="N105" s="7">
        <f>Model_BAU!AK106</f>
        <v>13153653.08215607</v>
      </c>
      <c r="O105">
        <f>Model_BAU!BA106</f>
        <v>360915.95808373275</v>
      </c>
      <c r="P105">
        <f>Model_BAU!AU106</f>
        <v>732997.87425161875</v>
      </c>
      <c r="Q105">
        <f>Model_BAU!BB106</f>
        <v>1446013.9183071861</v>
      </c>
      <c r="R105">
        <f t="shared" si="11"/>
        <v>1452682.5435759842</v>
      </c>
      <c r="S105">
        <f t="shared" si="12"/>
        <v>1.9627693456811983</v>
      </c>
      <c r="T105" s="6">
        <f t="shared" si="13"/>
        <v>6668.6252687980887</v>
      </c>
      <c r="W105">
        <f>Model_CI!Z106</f>
        <v>1.9523107479203734E-2</v>
      </c>
      <c r="X105">
        <f>Model_CI!O106</f>
        <v>0.35886356226010008</v>
      </c>
      <c r="Y105">
        <f>Model_BAU!Y106</f>
        <v>1.9523107479203734E-2</v>
      </c>
      <c r="Z105">
        <f>Model_BAU!N106</f>
        <v>0.35886356226010008</v>
      </c>
    </row>
    <row r="106" spans="1:26" x14ac:dyDescent="0.35">
      <c r="A106">
        <f>Model_CI!E107</f>
        <v>2006.5</v>
      </c>
      <c r="B106" s="6">
        <f>Model_CI!AU107</f>
        <v>185036.16862591633</v>
      </c>
      <c r="C106" s="7">
        <f>Model_CI!AT107</f>
        <v>48361390.283270098</v>
      </c>
      <c r="D106" s="7">
        <f>Model_CI!AL107</f>
        <v>13227987.124126092</v>
      </c>
      <c r="E106">
        <f>Model_CI!BB107</f>
        <v>363122.93324616872</v>
      </c>
      <c r="F106">
        <f>Model_CI!AV107</f>
        <v>744490.43573362241</v>
      </c>
      <c r="G106">
        <f>Model_CI!BC107</f>
        <v>1468571.1656874195</v>
      </c>
      <c r="H106">
        <f t="shared" si="8"/>
        <v>1475458.9308375788</v>
      </c>
      <c r="I106">
        <f t="shared" si="9"/>
        <v>1.9624429966461672</v>
      </c>
      <c r="J106" s="6">
        <f t="shared" si="10"/>
        <v>6887.7651501593646</v>
      </c>
      <c r="L106" s="6">
        <f>Model_BAU!AT107</f>
        <v>185036.16862591633</v>
      </c>
      <c r="M106" s="9">
        <f>Model_BAU!AS107</f>
        <v>48361390.283270098</v>
      </c>
      <c r="N106" s="7">
        <f>Model_BAU!AK107</f>
        <v>13227987.124126092</v>
      </c>
      <c r="O106">
        <f>Model_BAU!BA107</f>
        <v>363122.93324616872</v>
      </c>
      <c r="P106">
        <f>Model_BAU!AU107</f>
        <v>744490.43573362241</v>
      </c>
      <c r="Q106">
        <f>Model_BAU!BB107</f>
        <v>1468571.1656874195</v>
      </c>
      <c r="R106">
        <f t="shared" si="11"/>
        <v>1475458.9308375788</v>
      </c>
      <c r="S106">
        <f t="shared" si="12"/>
        <v>1.9624429966461672</v>
      </c>
      <c r="T106" s="6">
        <f t="shared" si="13"/>
        <v>6887.7651501593646</v>
      </c>
      <c r="W106">
        <f>Model_CI!Z107</f>
        <v>1.9771670946192199E-2</v>
      </c>
      <c r="X106">
        <f>Model_CI!O107</f>
        <v>0.35941628633754841</v>
      </c>
      <c r="Y106">
        <f>Model_BAU!Y107</f>
        <v>1.9771670946192199E-2</v>
      </c>
      <c r="Z106">
        <f>Model_BAU!N107</f>
        <v>0.35941628633754841</v>
      </c>
    </row>
    <row r="107" spans="1:26" x14ac:dyDescent="0.35">
      <c r="A107">
        <f>Model_CI!E108</f>
        <v>2006.5625</v>
      </c>
      <c r="B107" s="6">
        <f>Model_CI!AU108</f>
        <v>186192.75471264101</v>
      </c>
      <c r="C107" s="7">
        <f>Model_CI!AT108</f>
        <v>48636526.778797619</v>
      </c>
      <c r="D107" s="7">
        <f>Model_CI!AL108</f>
        <v>13303088.883632265</v>
      </c>
      <c r="E107">
        <f>Model_CI!BB108</f>
        <v>365331.436698234</v>
      </c>
      <c r="F107">
        <f>Model_CI!AV108</f>
        <v>756055.19627274212</v>
      </c>
      <c r="G107">
        <f>Model_CI!BC108</f>
        <v>1491266.3490153051</v>
      </c>
      <c r="H107">
        <f t="shared" si="8"/>
        <v>1498378.4048851237</v>
      </c>
      <c r="I107">
        <f t="shared" si="9"/>
        <v>1.9621141395220514</v>
      </c>
      <c r="J107" s="6">
        <f t="shared" si="10"/>
        <v>7112.0558698186651</v>
      </c>
      <c r="L107" s="6">
        <f>Model_BAU!AT108</f>
        <v>186192.75471264101</v>
      </c>
      <c r="M107" s="9">
        <f>Model_BAU!AS108</f>
        <v>48636526.778797619</v>
      </c>
      <c r="N107" s="7">
        <f>Model_BAU!AK108</f>
        <v>13303088.883632265</v>
      </c>
      <c r="O107">
        <f>Model_BAU!BA108</f>
        <v>365331.436698234</v>
      </c>
      <c r="P107">
        <f>Model_BAU!AU108</f>
        <v>756055.19627274212</v>
      </c>
      <c r="Q107">
        <f>Model_BAU!BB108</f>
        <v>1491266.3490153051</v>
      </c>
      <c r="R107">
        <f t="shared" si="11"/>
        <v>1498378.4048851237</v>
      </c>
      <c r="S107">
        <f t="shared" si="12"/>
        <v>1.9621141395220514</v>
      </c>
      <c r="T107" s="6">
        <f t="shared" si="13"/>
        <v>7112.0558698186651</v>
      </c>
      <c r="W107">
        <f>Model_CI!Z108</f>
        <v>2.0022144697114164E-2</v>
      </c>
      <c r="X107">
        <f>Model_CI!O108</f>
        <v>0.35997286157097158</v>
      </c>
      <c r="Y107">
        <f>Model_BAU!Y108</f>
        <v>2.0022144697114164E-2</v>
      </c>
      <c r="Z107">
        <f>Model_BAU!N108</f>
        <v>0.35997286157097158</v>
      </c>
    </row>
    <row r="108" spans="1:26" x14ac:dyDescent="0.35">
      <c r="A108">
        <f>Model_CI!E109</f>
        <v>2006.625</v>
      </c>
      <c r="B108" s="6">
        <f>Model_CI!AU109</f>
        <v>187350.94674596566</v>
      </c>
      <c r="C108" s="7">
        <f>Model_CI!AT109</f>
        <v>48912755.356085926</v>
      </c>
      <c r="D108" s="7">
        <f>Model_CI!AL109</f>
        <v>13378958.305222891</v>
      </c>
      <c r="E108">
        <f>Model_CI!BB109</f>
        <v>367541.8617666568</v>
      </c>
      <c r="F108">
        <f>Model_CI!AV109</f>
        <v>767692.2434422822</v>
      </c>
      <c r="G108">
        <f>Model_CI!BC109</f>
        <v>1514099.5638089448</v>
      </c>
      <c r="H108">
        <f t="shared" si="8"/>
        <v>1521441.1392746619</v>
      </c>
      <c r="I108">
        <f t="shared" si="9"/>
        <v>1.9617827833291763</v>
      </c>
      <c r="J108" s="6">
        <f t="shared" si="10"/>
        <v>7341.5754657171201</v>
      </c>
      <c r="L108" s="6">
        <f>Model_BAU!AT109</f>
        <v>187350.94674596566</v>
      </c>
      <c r="M108" s="9">
        <f>Model_BAU!AS109</f>
        <v>48912755.356085926</v>
      </c>
      <c r="N108" s="7">
        <f>Model_BAU!AK109</f>
        <v>13378958.305222891</v>
      </c>
      <c r="O108">
        <f>Model_BAU!BA109</f>
        <v>367541.8617666568</v>
      </c>
      <c r="P108">
        <f>Model_BAU!AU109</f>
        <v>767692.2434422822</v>
      </c>
      <c r="Q108">
        <f>Model_BAU!BB109</f>
        <v>1514099.5638089448</v>
      </c>
      <c r="R108">
        <f t="shared" si="11"/>
        <v>1521441.1392746619</v>
      </c>
      <c r="S108">
        <f t="shared" si="12"/>
        <v>1.9617827833291763</v>
      </c>
      <c r="T108" s="6">
        <f t="shared" si="13"/>
        <v>7341.5754657171201</v>
      </c>
      <c r="W108">
        <f>Model_CI!Z109</f>
        <v>2.0274521861646133E-2</v>
      </c>
      <c r="X108">
        <f>Model_CI!O109</f>
        <v>0.36053323090503181</v>
      </c>
      <c r="Y108">
        <f>Model_BAU!Y109</f>
        <v>2.0274521861646133E-2</v>
      </c>
      <c r="Z108">
        <f>Model_BAU!N109</f>
        <v>0.36053323090503181</v>
      </c>
    </row>
    <row r="109" spans="1:26" x14ac:dyDescent="0.35">
      <c r="A109">
        <f>Model_CI!E110</f>
        <v>2006.6875</v>
      </c>
      <c r="B109" s="6">
        <f>Model_CI!AU110</f>
        <v>188510.94483392898</v>
      </c>
      <c r="C109" s="7">
        <f>Model_CI!AT110</f>
        <v>49190108.708648555</v>
      </c>
      <c r="D109" s="7">
        <f>Model_CI!AL110</f>
        <v>13455595.40926367</v>
      </c>
      <c r="E109">
        <f>Model_CI!BB110</f>
        <v>369754.5923815865</v>
      </c>
      <c r="F109">
        <f>Model_CI!AV110</f>
        <v>779401.67761390505</v>
      </c>
      <c r="G109">
        <f>Model_CI!BC110</f>
        <v>1537070.9301693607</v>
      </c>
      <c r="H109">
        <f t="shared" si="8"/>
        <v>1544647.3329264999</v>
      </c>
      <c r="I109">
        <f t="shared" si="9"/>
        <v>1.961448937128432</v>
      </c>
      <c r="J109" s="6">
        <f t="shared" si="10"/>
        <v>7576.402757139178</v>
      </c>
      <c r="L109" s="6">
        <f>Model_BAU!AT110</f>
        <v>188510.94483392898</v>
      </c>
      <c r="M109" s="9">
        <f>Model_BAU!AS110</f>
        <v>49190108.708648555</v>
      </c>
      <c r="N109" s="7">
        <f>Model_BAU!AK110</f>
        <v>13455595.40926367</v>
      </c>
      <c r="O109">
        <f>Model_BAU!BA110</f>
        <v>369754.5923815865</v>
      </c>
      <c r="P109">
        <f>Model_BAU!AU110</f>
        <v>779401.67761390505</v>
      </c>
      <c r="Q109">
        <f>Model_BAU!BB110</f>
        <v>1537070.9301693607</v>
      </c>
      <c r="R109">
        <f t="shared" si="11"/>
        <v>1544647.3329264999</v>
      </c>
      <c r="S109">
        <f t="shared" si="12"/>
        <v>1.961448937128432</v>
      </c>
      <c r="T109" s="6">
        <f t="shared" si="13"/>
        <v>7576.402757139178</v>
      </c>
      <c r="W109">
        <f>Model_CI!Z110</f>
        <v>2.0528795538570031E-2</v>
      </c>
      <c r="X109">
        <f>Model_CI!O110</f>
        <v>0.36109733895029733</v>
      </c>
      <c r="Y109">
        <f>Model_BAU!Y110</f>
        <v>2.0528795538570031E-2</v>
      </c>
      <c r="Z109">
        <f>Model_BAU!N110</f>
        <v>0.36109733895029733</v>
      </c>
    </row>
    <row r="110" spans="1:26" x14ac:dyDescent="0.35">
      <c r="A110">
        <f>Model_CI!E111</f>
        <v>2006.75</v>
      </c>
      <c r="B110" s="6">
        <f>Model_CI!AU111</f>
        <v>189672.94453538925</v>
      </c>
      <c r="C110" s="7">
        <f>Model_CI!AT111</f>
        <v>49468618.763166338</v>
      </c>
      <c r="D110" s="7">
        <f>Model_CI!AL111</f>
        <v>13533000.296544127</v>
      </c>
      <c r="E110">
        <f>Model_CI!BB111</f>
        <v>371970.00330784766</v>
      </c>
      <c r="F110">
        <f>Model_CI!AV111</f>
        <v>791183.61166602559</v>
      </c>
      <c r="G110">
        <f>Model_CI!BC111</f>
        <v>1560180.5921932098</v>
      </c>
      <c r="H110">
        <f t="shared" si="8"/>
        <v>1567997.2095472931</v>
      </c>
      <c r="I110">
        <f t="shared" si="9"/>
        <v>1.9611126100193239</v>
      </c>
      <c r="J110" s="6">
        <f t="shared" si="10"/>
        <v>7816.6173540833406</v>
      </c>
      <c r="L110" s="6">
        <f>Model_BAU!AT111</f>
        <v>189672.94453538925</v>
      </c>
      <c r="M110" s="9">
        <f>Model_BAU!AS111</f>
        <v>49468618.763166338</v>
      </c>
      <c r="N110" s="7">
        <f>Model_BAU!AK111</f>
        <v>13533000.296544127</v>
      </c>
      <c r="O110">
        <f>Model_BAU!BA111</f>
        <v>371970.00330784766</v>
      </c>
      <c r="P110">
        <f>Model_BAU!AU111</f>
        <v>791183.61166602559</v>
      </c>
      <c r="Q110">
        <f>Model_BAU!BB111</f>
        <v>1560180.5921932098</v>
      </c>
      <c r="R110">
        <f t="shared" si="11"/>
        <v>1567997.2095472931</v>
      </c>
      <c r="S110">
        <f t="shared" si="12"/>
        <v>1.9611126100193239</v>
      </c>
      <c r="T110" s="6">
        <f t="shared" si="13"/>
        <v>7816.6173540833406</v>
      </c>
      <c r="W110">
        <f>Model_CI!Z111</f>
        <v>2.0784958797254439E-2</v>
      </c>
      <c r="X110">
        <f>Model_CI!O111</f>
        <v>0.36166513195221145</v>
      </c>
      <c r="Y110">
        <f>Model_BAU!Y111</f>
        <v>2.0784958797254439E-2</v>
      </c>
      <c r="Z110">
        <f>Model_BAU!N111</f>
        <v>0.36166513195221145</v>
      </c>
    </row>
    <row r="111" spans="1:26" x14ac:dyDescent="0.35">
      <c r="A111">
        <f>Model_CI!E112</f>
        <v>2006.8125</v>
      </c>
      <c r="B111" s="6">
        <f>Model_CI!AU112</f>
        <v>190837.13697664623</v>
      </c>
      <c r="C111" s="7">
        <f>Model_CI!AT112</f>
        <v>49748316.710029803</v>
      </c>
      <c r="D111" s="7">
        <f>Model_CI!AL112</f>
        <v>13611173.152345568</v>
      </c>
      <c r="E111">
        <f>Model_CI!BB112</f>
        <v>374188.46037638135</v>
      </c>
      <c r="F111">
        <f>Model_CI!AV112</f>
        <v>803038.17069948744</v>
      </c>
      <c r="G111">
        <f>Model_CI!BC112</f>
        <v>1583428.7173999504</v>
      </c>
      <c r="H111">
        <f t="shared" si="8"/>
        <v>1591491.0170665623</v>
      </c>
      <c r="I111">
        <f t="shared" si="9"/>
        <v>1.9607738111380952</v>
      </c>
      <c r="J111" s="6">
        <f t="shared" si="10"/>
        <v>8062.2996666119434</v>
      </c>
      <c r="L111" s="6">
        <f>Model_BAU!AT112</f>
        <v>190837.13697664623</v>
      </c>
      <c r="M111" s="9">
        <f>Model_BAU!AS112</f>
        <v>49748316.710029803</v>
      </c>
      <c r="N111" s="7">
        <f>Model_BAU!AK112</f>
        <v>13611173.152345568</v>
      </c>
      <c r="O111">
        <f>Model_BAU!BA112</f>
        <v>374188.46037638135</v>
      </c>
      <c r="P111">
        <f>Model_BAU!AU112</f>
        <v>803038.17069948744</v>
      </c>
      <c r="Q111">
        <f>Model_BAU!BB112</f>
        <v>1583428.7173999504</v>
      </c>
      <c r="R111">
        <f t="shared" si="11"/>
        <v>1591491.0170665623</v>
      </c>
      <c r="S111">
        <f t="shared" si="12"/>
        <v>1.9607738111380952</v>
      </c>
      <c r="T111" s="6">
        <f t="shared" si="13"/>
        <v>8062.2996666119434</v>
      </c>
      <c r="W111">
        <f>Model_CI!Z112</f>
        <v>2.1043004679087006E-2</v>
      </c>
      <c r="X111">
        <f>Model_CI!O112</f>
        <v>0.36223655775953956</v>
      </c>
      <c r="Y111">
        <f>Model_BAU!Y112</f>
        <v>2.1043004679087006E-2</v>
      </c>
      <c r="Z111">
        <f>Model_BAU!N112</f>
        <v>0.36223655775953956</v>
      </c>
    </row>
    <row r="112" spans="1:26" x14ac:dyDescent="0.35">
      <c r="A112">
        <f>Model_CI!E113</f>
        <v>2006.875</v>
      </c>
      <c r="B112" s="6">
        <f>Model_CI!AU113</f>
        <v>192003.70896784033</v>
      </c>
      <c r="C112" s="7">
        <f>Model_CI!AT113</f>
        <v>50029233.032917805</v>
      </c>
      <c r="D112" s="7">
        <f>Model_CI!AL113</f>
        <v>13690114.250011094</v>
      </c>
      <c r="E112">
        <f>Model_CI!BB113</f>
        <v>376410.32071521448</v>
      </c>
      <c r="F112">
        <f>Model_CI!AV113</f>
        <v>814965.49176052783</v>
      </c>
      <c r="G112">
        <f>Model_CI!BC113</f>
        <v>1606815.4961734742</v>
      </c>
      <c r="H112">
        <f t="shared" si="8"/>
        <v>1615129.0270876552</v>
      </c>
      <c r="I112">
        <f t="shared" si="9"/>
        <v>1.9604325496559096</v>
      </c>
      <c r="J112" s="6">
        <f t="shared" si="10"/>
        <v>8313.5309141809121</v>
      </c>
      <c r="L112" s="6">
        <f>Model_BAU!AT113</f>
        <v>192003.70896784033</v>
      </c>
      <c r="M112" s="9">
        <f>Model_BAU!AS113</f>
        <v>50029233.032917805</v>
      </c>
      <c r="N112" s="7">
        <f>Model_BAU!AK113</f>
        <v>13690114.250011094</v>
      </c>
      <c r="O112">
        <f>Model_BAU!BA113</f>
        <v>376410.32071521448</v>
      </c>
      <c r="P112">
        <f>Model_BAU!AU113</f>
        <v>814965.49176052783</v>
      </c>
      <c r="Q112">
        <f>Model_BAU!BB113</f>
        <v>1606815.4961734742</v>
      </c>
      <c r="R112">
        <f t="shared" si="11"/>
        <v>1615129.0270876552</v>
      </c>
      <c r="S112">
        <f t="shared" si="12"/>
        <v>1.9604325496559096</v>
      </c>
      <c r="T112" s="6">
        <f t="shared" si="13"/>
        <v>8313.5309141809121</v>
      </c>
      <c r="W112">
        <f>Model_CI!Z113</f>
        <v>2.1302926198859512E-2</v>
      </c>
      <c r="X112">
        <f>Model_CI!O113</f>
        <v>0.36281156579239088</v>
      </c>
      <c r="Y112">
        <f>Model_BAU!Y113</f>
        <v>2.1302926198859512E-2</v>
      </c>
      <c r="Z112">
        <f>Model_BAU!N113</f>
        <v>0.36281156579239088</v>
      </c>
    </row>
    <row r="113" spans="1:26" x14ac:dyDescent="0.35">
      <c r="A113">
        <f>Model_CI!E114</f>
        <v>2006.9375</v>
      </c>
      <c r="B113" s="6">
        <f>Model_CI!AU114</f>
        <v>193172.84311882916</v>
      </c>
      <c r="C113" s="7">
        <f>Model_CI!AT114</f>
        <v>50311397.537420101</v>
      </c>
      <c r="D113" s="7">
        <f>Model_CI!AL114</f>
        <v>13769823.954055756</v>
      </c>
      <c r="E113">
        <f>Model_CI!BB114</f>
        <v>378635.93297936354</v>
      </c>
      <c r="F113">
        <f>Model_CI!AV114</f>
        <v>826965.72357101785</v>
      </c>
      <c r="G113">
        <f>Model_CI!BC114</f>
        <v>1630341.1412181752</v>
      </c>
      <c r="H113">
        <f t="shared" si="8"/>
        <v>1638911.5343531263</v>
      </c>
      <c r="I113">
        <f t="shared" si="9"/>
        <v>1.9600888347770904</v>
      </c>
      <c r="J113" s="6">
        <f t="shared" si="10"/>
        <v>8570.3931349511258</v>
      </c>
      <c r="L113" s="6">
        <f>Model_BAU!AT114</f>
        <v>193172.84311882916</v>
      </c>
      <c r="M113" s="9">
        <f>Model_BAU!AS114</f>
        <v>50311397.537420101</v>
      </c>
      <c r="N113" s="7">
        <f>Model_BAU!AK114</f>
        <v>13769823.954055756</v>
      </c>
      <c r="O113">
        <f>Model_BAU!BA114</f>
        <v>378635.93297936354</v>
      </c>
      <c r="P113">
        <f>Model_BAU!AU114</f>
        <v>826965.72357101785</v>
      </c>
      <c r="Q113">
        <f>Model_BAU!BB114</f>
        <v>1630341.1412181752</v>
      </c>
      <c r="R113">
        <f t="shared" si="11"/>
        <v>1638911.5343531263</v>
      </c>
      <c r="S113">
        <f t="shared" si="12"/>
        <v>1.9600888347770904</v>
      </c>
      <c r="T113" s="6">
        <f t="shared" si="13"/>
        <v>8570.3931349511258</v>
      </c>
      <c r="W113">
        <f>Model_CI!Z114</f>
        <v>2.1564716346107002E-2</v>
      </c>
      <c r="X113">
        <f>Model_CI!O114</f>
        <v>0.36339010700990526</v>
      </c>
      <c r="Y113">
        <f>Model_BAU!Y114</f>
        <v>2.1564716346107002E-2</v>
      </c>
      <c r="Z113">
        <f>Model_BAU!N114</f>
        <v>0.36339010700990526</v>
      </c>
    </row>
    <row r="114" spans="1:26" x14ac:dyDescent="0.35">
      <c r="A114">
        <f>Model_CI!E115</f>
        <v>2007</v>
      </c>
      <c r="B114" s="6">
        <f>Model_CI!AU115</f>
        <v>194344.71795428064</v>
      </c>
      <c r="C114" s="7">
        <f>Model_CI!AT115</f>
        <v>50594839.3787155</v>
      </c>
      <c r="D114" s="7">
        <f>Model_CI!AL115</f>
        <v>13850302.722852692</v>
      </c>
      <c r="E114">
        <f>Model_CI!BB115</f>
        <v>380865.6375791562</v>
      </c>
      <c r="F114">
        <f>Model_CI!AV115</f>
        <v>839039.0262659447</v>
      </c>
      <c r="G114">
        <f>Model_CI!BC115</f>
        <v>1654005.8870293854</v>
      </c>
      <c r="H114">
        <f t="shared" si="8"/>
        <v>1662838.8562244701</v>
      </c>
      <c r="I114">
        <f t="shared" si="9"/>
        <v>1.9597426757374203</v>
      </c>
      <c r="J114" s="6">
        <f t="shared" si="10"/>
        <v>8832.9691950846463</v>
      </c>
      <c r="L114" s="6">
        <f>Model_BAU!AT115</f>
        <v>194344.71795428064</v>
      </c>
      <c r="M114" s="9">
        <f>Model_BAU!AS115</f>
        <v>50594839.3787155</v>
      </c>
      <c r="N114" s="7">
        <f>Model_BAU!AK115</f>
        <v>13850302.722852692</v>
      </c>
      <c r="O114">
        <f>Model_BAU!BA115</f>
        <v>380865.6375791562</v>
      </c>
      <c r="P114">
        <f>Model_BAU!AU115</f>
        <v>839039.0262659447</v>
      </c>
      <c r="Q114">
        <f>Model_BAU!BB115</f>
        <v>1654005.8870293854</v>
      </c>
      <c r="R114">
        <f t="shared" si="11"/>
        <v>1662838.8562244701</v>
      </c>
      <c r="S114">
        <f t="shared" si="12"/>
        <v>1.9597426757374203</v>
      </c>
      <c r="T114" s="6">
        <f t="shared" si="13"/>
        <v>8832.9691950846463</v>
      </c>
      <c r="W114">
        <f>Model_CI!Z115</f>
        <v>2.1828368086402351E-2</v>
      </c>
      <c r="X114">
        <f>Model_CI!O115</f>
        <v>0.36397213387768945</v>
      </c>
      <c r="Y114">
        <f>Model_BAU!Y115</f>
        <v>2.1828368086402351E-2</v>
      </c>
      <c r="Z114">
        <f>Model_BAU!N115</f>
        <v>0.36397213387768945</v>
      </c>
    </row>
    <row r="115" spans="1:26" x14ac:dyDescent="0.35">
      <c r="A115">
        <f>Model_CI!E116</f>
        <v>2007.0625</v>
      </c>
      <c r="B115" s="6">
        <f>Model_CI!AU116</f>
        <v>195519.50802774154</v>
      </c>
      <c r="C115" s="7">
        <f>Model_CI!AT116</f>
        <v>50879587.088316917</v>
      </c>
      <c r="D115" s="7">
        <f>Model_CI!AL116</f>
        <v>13931551.110928059</v>
      </c>
      <c r="E115">
        <f>Model_CI!BB116</f>
        <v>383099.76690649358</v>
      </c>
      <c r="F115">
        <f>Model_CI!AV116</f>
        <v>851185.57113808719</v>
      </c>
      <c r="G115">
        <f>Model_CI!BC116</f>
        <v>1677809.9893780828</v>
      </c>
      <c r="H115">
        <f t="shared" si="8"/>
        <v>1686911.3321761079</v>
      </c>
      <c r="I115">
        <f t="shared" si="9"/>
        <v>1.9593940818025022</v>
      </c>
      <c r="J115" s="6">
        <f t="shared" si="10"/>
        <v>9101.3427980251145</v>
      </c>
      <c r="L115" s="6">
        <f>Model_BAU!AT116</f>
        <v>195519.50802774154</v>
      </c>
      <c r="M115" s="9">
        <f>Model_BAU!AS116</f>
        <v>50879587.088316917</v>
      </c>
      <c r="N115" s="7">
        <f>Model_BAU!AK116</f>
        <v>13931551.110928059</v>
      </c>
      <c r="O115">
        <f>Model_BAU!BA116</f>
        <v>383099.76690649358</v>
      </c>
      <c r="P115">
        <f>Model_BAU!AU116</f>
        <v>851185.57113808719</v>
      </c>
      <c r="Q115">
        <f>Model_BAU!BB116</f>
        <v>1677809.9893780828</v>
      </c>
      <c r="R115">
        <f t="shared" si="11"/>
        <v>1686911.3321761079</v>
      </c>
      <c r="S115">
        <f t="shared" si="12"/>
        <v>1.9593940818025022</v>
      </c>
      <c r="T115" s="6">
        <f t="shared" si="13"/>
        <v>9101.3427980251145</v>
      </c>
      <c r="W115">
        <f>Model_CI!Z116</f>
        <v>2.2093874362607666E-2</v>
      </c>
      <c r="X115">
        <f>Model_CI!O116</f>
        <v>0.36455760033508106</v>
      </c>
      <c r="Y115">
        <f>Model_BAU!Y116</f>
        <v>2.2093874362607666E-2</v>
      </c>
      <c r="Z115">
        <f>Model_BAU!N116</f>
        <v>0.36455760033508106</v>
      </c>
    </row>
    <row r="116" spans="1:26" x14ac:dyDescent="0.35">
      <c r="A116">
        <f>Model_CI!E117</f>
        <v>2007.125</v>
      </c>
      <c r="B116" s="6">
        <f>Model_CI!AU117</f>
        <v>196697.38403448282</v>
      </c>
      <c r="C116" s="7">
        <f>Model_CI!AT117</f>
        <v>51165668.59990035</v>
      </c>
      <c r="D116" s="7">
        <f>Model_CI!AL117</f>
        <v>14013569.77089642</v>
      </c>
      <c r="E116">
        <f>Model_CI!BB117</f>
        <v>385338.64555865765</v>
      </c>
      <c r="F116">
        <f>Model_CI!AV117</f>
        <v>863405.54038982105</v>
      </c>
      <c r="G116">
        <f>Model_CI!BC117</f>
        <v>1701753.7248097386</v>
      </c>
      <c r="H116">
        <f t="shared" si="8"/>
        <v>1711129.3233035083</v>
      </c>
      <c r="I116">
        <f t="shared" si="9"/>
        <v>1.9590430622661679</v>
      </c>
      <c r="J116" s="6">
        <f t="shared" si="10"/>
        <v>9375.5984937697649</v>
      </c>
      <c r="L116" s="6">
        <f>Model_BAU!AT117</f>
        <v>196697.38403448282</v>
      </c>
      <c r="M116" s="9">
        <f>Model_BAU!AS117</f>
        <v>51165668.59990035</v>
      </c>
      <c r="N116" s="7">
        <f>Model_BAU!AK117</f>
        <v>14013569.77089642</v>
      </c>
      <c r="O116">
        <f>Model_BAU!BA117</f>
        <v>385338.64555865765</v>
      </c>
      <c r="P116">
        <f>Model_BAU!AU117</f>
        <v>863405.54038982105</v>
      </c>
      <c r="Q116">
        <f>Model_BAU!BB117</f>
        <v>1701753.7248097386</v>
      </c>
      <c r="R116">
        <f t="shared" si="11"/>
        <v>1711129.3233035083</v>
      </c>
      <c r="S116">
        <f t="shared" si="12"/>
        <v>1.9590430622661679</v>
      </c>
      <c r="T116" s="6">
        <f t="shared" si="13"/>
        <v>9375.5984937697649</v>
      </c>
      <c r="W116">
        <f>Model_CI!Z117</f>
        <v>2.2361228096083811E-2</v>
      </c>
      <c r="X116">
        <f>Model_CI!O117</f>
        <v>0.36514646176231313</v>
      </c>
      <c r="Y116">
        <f>Model_BAU!Y117</f>
        <v>2.2361228096083811E-2</v>
      </c>
      <c r="Z116">
        <f>Model_BAU!N117</f>
        <v>0.36514646176231313</v>
      </c>
    </row>
    <row r="117" spans="1:26" x14ac:dyDescent="0.35">
      <c r="A117">
        <f>Model_CI!E118</f>
        <v>2007.1875</v>
      </c>
      <c r="B117" s="6">
        <f>Model_CI!AU118</f>
        <v>197878.51292293321</v>
      </c>
      <c r="C117" s="7">
        <f>Model_CI!AT118</f>
        <v>51453111.274232469</v>
      </c>
      <c r="D117" s="7">
        <f>Model_CI!AL118</f>
        <v>14096359.455065526</v>
      </c>
      <c r="E117">
        <f>Model_CI!BB118</f>
        <v>387582.59055929253</v>
      </c>
      <c r="F117">
        <f>Model_CI!AV118</f>
        <v>875699.12689197622</v>
      </c>
      <c r="G117">
        <f>Model_CI!BC118</f>
        <v>1725837.3901571548</v>
      </c>
      <c r="H117">
        <f t="shared" si="8"/>
        <v>1735493.2118452801</v>
      </c>
      <c r="I117">
        <f t="shared" si="9"/>
        <v>1.9586896264489437</v>
      </c>
      <c r="J117" s="6">
        <f t="shared" si="10"/>
        <v>9655.8216881253757</v>
      </c>
      <c r="L117" s="6">
        <f>Model_BAU!AT118</f>
        <v>197878.51292293321</v>
      </c>
      <c r="M117" s="9">
        <f>Model_BAU!AS118</f>
        <v>51453111.274232469</v>
      </c>
      <c r="N117" s="7">
        <f>Model_BAU!AK118</f>
        <v>14096359.455065526</v>
      </c>
      <c r="O117">
        <f>Model_BAU!BA118</f>
        <v>387582.59055929253</v>
      </c>
      <c r="P117">
        <f>Model_BAU!AU118</f>
        <v>875699.12689197622</v>
      </c>
      <c r="Q117">
        <f>Model_BAU!BB118</f>
        <v>1725837.3901571548</v>
      </c>
      <c r="R117">
        <f t="shared" si="11"/>
        <v>1735493.2118452801</v>
      </c>
      <c r="S117">
        <f t="shared" si="12"/>
        <v>1.9586896264489437</v>
      </c>
      <c r="T117" s="6">
        <f t="shared" si="13"/>
        <v>9655.8216881253757</v>
      </c>
      <c r="W117">
        <f>Model_CI!Z118</f>
        <v>2.2630422187859402E-2</v>
      </c>
      <c r="X117">
        <f>Model_CI!O118</f>
        <v>0.3657386749476465</v>
      </c>
      <c r="Y117">
        <f>Model_BAU!Y118</f>
        <v>2.2630422187859402E-2</v>
      </c>
      <c r="Z117">
        <f>Model_BAU!N118</f>
        <v>0.3657386749476465</v>
      </c>
    </row>
    <row r="118" spans="1:26" x14ac:dyDescent="0.35">
      <c r="A118">
        <f>Model_CI!E119</f>
        <v>2007.25</v>
      </c>
      <c r="B118" s="6">
        <f>Model_CI!AU119</f>
        <v>199063.05800454423</v>
      </c>
      <c r="C118" s="7">
        <f>Model_CI!AT119</f>
        <v>51741941.923215054</v>
      </c>
      <c r="D118" s="7">
        <f>Model_CI!AL119</f>
        <v>14179921.01673723</v>
      </c>
      <c r="E118">
        <f>Model_CI!BB119</f>
        <v>389831.91157624859</v>
      </c>
      <c r="F118">
        <f>Model_CI!AV119</f>
        <v>888066.53394965956</v>
      </c>
      <c r="G118">
        <f>Model_CI!BC119</f>
        <v>1750061.3020671105</v>
      </c>
      <c r="H118">
        <f t="shared" si="8"/>
        <v>1760003.4007190717</v>
      </c>
      <c r="I118">
        <f t="shared" si="9"/>
        <v>1.9583337836965684</v>
      </c>
      <c r="J118" s="6">
        <f t="shared" si="10"/>
        <v>9942.0986519611906</v>
      </c>
      <c r="L118" s="6">
        <f>Model_BAU!AT119</f>
        <v>199063.05800454423</v>
      </c>
      <c r="M118" s="9">
        <f>Model_BAU!AS119</f>
        <v>51741941.923215054</v>
      </c>
      <c r="N118" s="7">
        <f>Model_BAU!AK119</f>
        <v>14179921.01673723</v>
      </c>
      <c r="O118">
        <f>Model_BAU!BA119</f>
        <v>389831.91157624859</v>
      </c>
      <c r="P118">
        <f>Model_BAU!AU119</f>
        <v>888066.53394965956</v>
      </c>
      <c r="Q118">
        <f>Model_BAU!BB119</f>
        <v>1750061.3020671105</v>
      </c>
      <c r="R118">
        <f t="shared" si="11"/>
        <v>1760003.4007190717</v>
      </c>
      <c r="S118">
        <f t="shared" si="12"/>
        <v>1.9583337836965684</v>
      </c>
      <c r="T118" s="6">
        <f t="shared" si="13"/>
        <v>9942.0986519611906</v>
      </c>
      <c r="W118">
        <f>Model_CI!Z119</f>
        <v>2.290144951976051E-2</v>
      </c>
      <c r="X118">
        <f>Model_CI!O119</f>
        <v>0.3663341980545321</v>
      </c>
      <c r="Y118">
        <f>Model_BAU!Y119</f>
        <v>2.290144951976051E-2</v>
      </c>
      <c r="Z118">
        <f>Model_BAU!N119</f>
        <v>0.3663341980545321</v>
      </c>
    </row>
    <row r="119" spans="1:26" x14ac:dyDescent="0.35">
      <c r="A119">
        <f>Model_CI!E120</f>
        <v>2007.3125</v>
      </c>
      <c r="B119" s="6">
        <f>Model_CI!AU120</f>
        <v>200251.17906195295</v>
      </c>
      <c r="C119" s="7">
        <f>Model_CI!AT120</f>
        <v>52032186.833066218</v>
      </c>
      <c r="D119" s="7">
        <f>Model_CI!AL120</f>
        <v>14264255.411230616</v>
      </c>
      <c r="E119">
        <f>Model_CI!BB120</f>
        <v>392086.91113602457</v>
      </c>
      <c r="F119">
        <f>Model_CI!AV120</f>
        <v>900507.97507494362</v>
      </c>
      <c r="G119">
        <f>Model_CI!BC120</f>
        <v>1774425.7965406261</v>
      </c>
      <c r="H119">
        <f t="shared" si="8"/>
        <v>1784660.3130710772</v>
      </c>
      <c r="I119">
        <f t="shared" si="9"/>
        <v>1.9579755433785597</v>
      </c>
      <c r="J119" s="6">
        <f t="shared" si="10"/>
        <v>10234.516530451132</v>
      </c>
      <c r="L119" s="6">
        <f>Model_BAU!AT120</f>
        <v>200251.17906195295</v>
      </c>
      <c r="M119" s="9">
        <f>Model_BAU!AS120</f>
        <v>52032186.833066218</v>
      </c>
      <c r="N119" s="7">
        <f>Model_BAU!AK120</f>
        <v>14264255.411230616</v>
      </c>
      <c r="O119">
        <f>Model_BAU!BA120</f>
        <v>392086.91113602457</v>
      </c>
      <c r="P119">
        <f>Model_BAU!AU120</f>
        <v>900507.97507494362</v>
      </c>
      <c r="Q119">
        <f>Model_BAU!BB120</f>
        <v>1774425.7965406261</v>
      </c>
      <c r="R119">
        <f t="shared" si="11"/>
        <v>1784660.3130710772</v>
      </c>
      <c r="S119">
        <f t="shared" si="12"/>
        <v>1.9579755433785597</v>
      </c>
      <c r="T119" s="6">
        <f t="shared" si="13"/>
        <v>10234.516530451132</v>
      </c>
      <c r="W119">
        <f>Model_CI!Z120</f>
        <v>2.317430295550232E-2</v>
      </c>
      <c r="X119">
        <f>Model_CI!O120</f>
        <v>0.36693299058886075</v>
      </c>
      <c r="Y119">
        <f>Model_BAU!Y120</f>
        <v>2.317430295550232E-2</v>
      </c>
      <c r="Z119">
        <f>Model_BAU!N120</f>
        <v>0.36693299058886075</v>
      </c>
    </row>
    <row r="120" spans="1:26" x14ac:dyDescent="0.35">
      <c r="A120">
        <f>Model_CI!E121</f>
        <v>2007.375</v>
      </c>
      <c r="B120" s="6">
        <f>Model_CI!AU121</f>
        <v>201443.03245532114</v>
      </c>
      <c r="C120" s="7">
        <f>Model_CI!AT121</f>
        <v>52323871.786657147</v>
      </c>
      <c r="D120" s="7">
        <f>Model_CI!AL121</f>
        <v>14349363.696650222</v>
      </c>
      <c r="E120">
        <f>Model_CI!BB121</f>
        <v>394347.8848345679</v>
      </c>
      <c r="F120">
        <f>Model_CI!AV121</f>
        <v>913023.67376631568</v>
      </c>
      <c r="G120">
        <f>Model_CI!BC121</f>
        <v>1798931.2284866276</v>
      </c>
      <c r="H120">
        <f t="shared" si="8"/>
        <v>1809464.3918389399</v>
      </c>
      <c r="I120">
        <f t="shared" si="9"/>
        <v>1.9576149148868274</v>
      </c>
      <c r="J120" s="6">
        <f t="shared" si="10"/>
        <v>10533.163352312287</v>
      </c>
      <c r="L120" s="6">
        <f>Model_BAU!AT121</f>
        <v>201443.03245532114</v>
      </c>
      <c r="M120" s="9">
        <f>Model_BAU!AS121</f>
        <v>52323871.786657147</v>
      </c>
      <c r="N120" s="7">
        <f>Model_BAU!AK121</f>
        <v>14349363.696650222</v>
      </c>
      <c r="O120">
        <f>Model_BAU!BA121</f>
        <v>394347.8848345679</v>
      </c>
      <c r="P120">
        <f>Model_BAU!AU121</f>
        <v>913023.67376631568</v>
      </c>
      <c r="Q120">
        <f>Model_BAU!BB121</f>
        <v>1798931.2284866276</v>
      </c>
      <c r="R120">
        <f t="shared" si="11"/>
        <v>1809464.3918389399</v>
      </c>
      <c r="S120">
        <f t="shared" si="12"/>
        <v>1.9576149148868274</v>
      </c>
      <c r="T120" s="6">
        <f t="shared" si="13"/>
        <v>10533.163352312287</v>
      </c>
      <c r="W120">
        <f>Model_CI!Z121</f>
        <v>2.3448975341743974E-2</v>
      </c>
      <c r="X120">
        <f>Model_CI!O121</f>
        <v>0.36753501336635308</v>
      </c>
      <c r="Y120">
        <f>Model_BAU!Y121</f>
        <v>2.3448975341743974E-2</v>
      </c>
      <c r="Z120">
        <f>Model_BAU!N121</f>
        <v>0.36753501336635308</v>
      </c>
    </row>
    <row r="121" spans="1:26" x14ac:dyDescent="0.35">
      <c r="A121">
        <f>Model_CI!E122</f>
        <v>2007.4375</v>
      </c>
      <c r="B121" s="6">
        <f>Model_CI!AU122</f>
        <v>202638.77122675069</v>
      </c>
      <c r="C121" s="7">
        <f>Model_CI!AT122</f>
        <v>52617022.085025139</v>
      </c>
      <c r="D121" s="7">
        <f>Model_CI!AL122</f>
        <v>14435247.0344216</v>
      </c>
      <c r="E121">
        <f>Model_CI!BB122</f>
        <v>396615.12154423608</v>
      </c>
      <c r="F121">
        <f>Model_CI!AV122</f>
        <v>925613.86329477327</v>
      </c>
      <c r="G121">
        <f>Model_CI!BC122</f>
        <v>1823577.9712887881</v>
      </c>
      <c r="H121">
        <f t="shared" si="8"/>
        <v>1834416.0993278285</v>
      </c>
      <c r="I121">
        <f t="shared" si="9"/>
        <v>1.9572519076343384</v>
      </c>
      <c r="J121" s="6">
        <f t="shared" si="10"/>
        <v>10838.12803904037</v>
      </c>
      <c r="L121" s="6">
        <f>Model_BAU!AT122</f>
        <v>202638.77122675069</v>
      </c>
      <c r="M121" s="9">
        <f>Model_BAU!AS122</f>
        <v>52617022.085025139</v>
      </c>
      <c r="N121" s="7">
        <f>Model_BAU!AK122</f>
        <v>14435247.0344216</v>
      </c>
      <c r="O121">
        <f>Model_BAU!BA122</f>
        <v>396615.12154423608</v>
      </c>
      <c r="P121">
        <f>Model_BAU!AU122</f>
        <v>925613.86329477327</v>
      </c>
      <c r="Q121">
        <f>Model_BAU!BB122</f>
        <v>1823577.9712887881</v>
      </c>
      <c r="R121">
        <f t="shared" si="11"/>
        <v>1834416.0993278285</v>
      </c>
      <c r="S121">
        <f t="shared" si="12"/>
        <v>1.9572519076343384</v>
      </c>
      <c r="T121" s="6">
        <f t="shared" si="13"/>
        <v>10838.12803904037</v>
      </c>
      <c r="W121">
        <f>Model_CI!Z122</f>
        <v>2.3725459509107753E-2</v>
      </c>
      <c r="X121">
        <f>Model_CI!O122</f>
        <v>0.3681402284801375</v>
      </c>
      <c r="Y121">
        <f>Model_BAU!Y122</f>
        <v>2.3725459509107753E-2</v>
      </c>
      <c r="Z121">
        <f>Model_BAU!N122</f>
        <v>0.3681402284801375</v>
      </c>
    </row>
    <row r="122" spans="1:26" x14ac:dyDescent="0.35">
      <c r="A122">
        <f>Model_CI!E123</f>
        <v>2007.5</v>
      </c>
      <c r="B122" s="6">
        <f>Model_CI!AU123</f>
        <v>203838.54520269428</v>
      </c>
      <c r="C122" s="7">
        <f>Model_CI!AT123</f>
        <v>52911662.568084709</v>
      </c>
      <c r="D122" s="7">
        <f>Model_CI!AL123</f>
        <v>14521906.689614631</v>
      </c>
      <c r="E122">
        <f>Model_CI!BB123</f>
        <v>398888.90361675783</v>
      </c>
      <c r="F122">
        <f>Model_CI!AV123</f>
        <v>938278.78649644519</v>
      </c>
      <c r="G122">
        <f>Model_CI!BC123</f>
        <v>1848366.4163853028</v>
      </c>
      <c r="H122">
        <f t="shared" si="8"/>
        <v>1859515.9167994459</v>
      </c>
      <c r="I122">
        <f t="shared" si="9"/>
        <v>1.9568865310538206</v>
      </c>
      <c r="J122" s="6">
        <f t="shared" si="10"/>
        <v>11149.500414143084</v>
      </c>
      <c r="L122" s="6">
        <f>Model_BAU!AT123</f>
        <v>203838.54520269428</v>
      </c>
      <c r="M122" s="9">
        <f>Model_BAU!AS123</f>
        <v>52911662.568084709</v>
      </c>
      <c r="N122" s="7">
        <f>Model_BAU!AK123</f>
        <v>14521906.689614631</v>
      </c>
      <c r="O122">
        <f>Model_BAU!BA123</f>
        <v>398888.90361675783</v>
      </c>
      <c r="P122">
        <f>Model_BAU!AU123</f>
        <v>938278.78649644519</v>
      </c>
      <c r="Q122">
        <f>Model_BAU!BB123</f>
        <v>1848366.4163853028</v>
      </c>
      <c r="R122">
        <f t="shared" si="11"/>
        <v>1859515.9167994459</v>
      </c>
      <c r="S122">
        <f t="shared" si="12"/>
        <v>1.9568865310538206</v>
      </c>
      <c r="T122" s="6">
        <f t="shared" si="13"/>
        <v>11149.500414143084</v>
      </c>
      <c r="W122">
        <f>Model_CI!Z123</f>
        <v>2.4003748273163775E-2</v>
      </c>
      <c r="X122">
        <f>Model_CI!O123</f>
        <v>0.36874859926856063</v>
      </c>
      <c r="Y122">
        <f>Model_BAU!Y123</f>
        <v>2.4003748273163775E-2</v>
      </c>
      <c r="Z122">
        <f>Model_BAU!N123</f>
        <v>0.36874859926856063</v>
      </c>
    </row>
    <row r="123" spans="1:26" x14ac:dyDescent="0.35">
      <c r="A123">
        <f>Model_CI!E124</f>
        <v>2007.5625</v>
      </c>
      <c r="B123" s="6">
        <f>Model_CI!AU124</f>
        <v>205042.50109428965</v>
      </c>
      <c r="C123" s="7">
        <f>Model_CI!AT124</f>
        <v>53207817.634557612</v>
      </c>
      <c r="D123" s="7">
        <f>Model_CI!AL124</f>
        <v>14609344.031073473</v>
      </c>
      <c r="E123">
        <f>Model_CI!BB124</f>
        <v>401169.50708205474</v>
      </c>
      <c r="F123">
        <f>Model_CI!AV124</f>
        <v>951018.69557161361</v>
      </c>
      <c r="G123">
        <f>Model_CI!BC124</f>
        <v>1873296.97286135</v>
      </c>
      <c r="H123">
        <f t="shared" si="8"/>
        <v>1884764.344073724</v>
      </c>
      <c r="I123">
        <f t="shared" si="9"/>
        <v>1.9565187945965177</v>
      </c>
      <c r="J123" s="6">
        <f t="shared" si="10"/>
        <v>11467.371212373953</v>
      </c>
      <c r="L123" s="6">
        <f>Model_BAU!AT124</f>
        <v>205042.50109428965</v>
      </c>
      <c r="M123" s="9">
        <f>Model_BAU!AS124</f>
        <v>53207817.634557612</v>
      </c>
      <c r="N123" s="7">
        <f>Model_BAU!AK124</f>
        <v>14609344.031073473</v>
      </c>
      <c r="O123">
        <f>Model_BAU!BA124</f>
        <v>401169.50708205474</v>
      </c>
      <c r="P123">
        <f>Model_BAU!AU124</f>
        <v>951018.69557161361</v>
      </c>
      <c r="Q123">
        <f>Model_BAU!BB124</f>
        <v>1873296.97286135</v>
      </c>
      <c r="R123">
        <f t="shared" si="11"/>
        <v>1884764.344073724</v>
      </c>
      <c r="S123">
        <f t="shared" si="12"/>
        <v>1.9565187945965177</v>
      </c>
      <c r="T123" s="6">
        <f t="shared" si="13"/>
        <v>11467.371212373953</v>
      </c>
      <c r="W123">
        <f>Model_CI!Z124</f>
        <v>2.4283834435381298E-2</v>
      </c>
      <c r="X123">
        <f>Model_CI!O124</f>
        <v>0.36936009028326988</v>
      </c>
      <c r="Y123">
        <f>Model_BAU!Y124</f>
        <v>2.4283834435381298E-2</v>
      </c>
      <c r="Z123">
        <f>Model_BAU!N124</f>
        <v>0.36936009028326988</v>
      </c>
    </row>
    <row r="124" spans="1:26" x14ac:dyDescent="0.35">
      <c r="A124">
        <f>Model_CI!E125</f>
        <v>2007.625</v>
      </c>
      <c r="B124" s="6">
        <f>Model_CI!AU125</f>
        <v>206250.78259556188</v>
      </c>
      <c r="C124" s="7">
        <f>Model_CI!AT125</f>
        <v>53505511.26114393</v>
      </c>
      <c r="D124" s="7">
        <f>Model_CI!AL125</f>
        <v>14697560.531370781</v>
      </c>
      <c r="E124">
        <f>Model_CI!BB125</f>
        <v>403457.20184281119</v>
      </c>
      <c r="F124">
        <f>Model_CI!AV125</f>
        <v>963833.85189000668</v>
      </c>
      <c r="G124">
        <f>Model_CI!BC125</f>
        <v>1898370.0670539786</v>
      </c>
      <c r="H124">
        <f t="shared" si="8"/>
        <v>1910161.8991429445</v>
      </c>
      <c r="I124">
        <f t="shared" si="9"/>
        <v>1.9561487077309778</v>
      </c>
      <c r="J124" s="6">
        <f t="shared" si="10"/>
        <v>11791.832088965923</v>
      </c>
      <c r="L124" s="6">
        <f>Model_BAU!AT125</f>
        <v>206250.78259556188</v>
      </c>
      <c r="M124" s="9">
        <f>Model_BAU!AS125</f>
        <v>53505511.26114393</v>
      </c>
      <c r="N124" s="7">
        <f>Model_BAU!AK125</f>
        <v>14697560.531370781</v>
      </c>
      <c r="O124">
        <f>Model_BAU!BA125</f>
        <v>403457.20184281119</v>
      </c>
      <c r="P124">
        <f>Model_BAU!AU125</f>
        <v>963833.85189000668</v>
      </c>
      <c r="Q124">
        <f>Model_BAU!BB125</f>
        <v>1898370.0670539786</v>
      </c>
      <c r="R124">
        <f t="shared" si="11"/>
        <v>1910161.8991429445</v>
      </c>
      <c r="S124">
        <f t="shared" si="12"/>
        <v>1.9561487077309778</v>
      </c>
      <c r="T124" s="6">
        <f t="shared" si="13"/>
        <v>11791.832088965923</v>
      </c>
      <c r="W124">
        <f>Model_CI!Z125</f>
        <v>2.4565710784047751E-2</v>
      </c>
      <c r="X124">
        <f>Model_CI!O125</f>
        <v>0.36997466725760503</v>
      </c>
      <c r="Y124">
        <f>Model_BAU!Y125</f>
        <v>2.4565710784047751E-2</v>
      </c>
      <c r="Z124">
        <f>Model_BAU!N125</f>
        <v>0.36997466725760503</v>
      </c>
    </row>
    <row r="125" spans="1:26" x14ac:dyDescent="0.35">
      <c r="A125">
        <f>Model_CI!E126</f>
        <v>2007.6875</v>
      </c>
      <c r="B125" s="6">
        <f>Model_CI!AU126</f>
        <v>207463.53047944984</v>
      </c>
      <c r="C125" s="7">
        <f>Model_CI!AT126</f>
        <v>53804767.02095598</v>
      </c>
      <c r="D125" s="7">
        <f>Model_CI!AL126</f>
        <v>14786557.766602539</v>
      </c>
      <c r="E125">
        <f>Model_CI!BB126</f>
        <v>405752.25186470972</v>
      </c>
      <c r="F125">
        <f>Model_CI!AV126</f>
        <v>976724.5258022293</v>
      </c>
      <c r="G125">
        <f>Model_CI!BC126</f>
        <v>1923586.1421691542</v>
      </c>
      <c r="H125">
        <f t="shared" si="8"/>
        <v>1935709.1177980262</v>
      </c>
      <c r="I125">
        <f t="shared" si="9"/>
        <v>1.9557762799418918</v>
      </c>
      <c r="J125" s="6">
        <f t="shared" si="10"/>
        <v>12122.975628871936</v>
      </c>
      <c r="L125" s="6">
        <f>Model_BAU!AT126</f>
        <v>207463.53047944984</v>
      </c>
      <c r="M125" s="9">
        <f>Model_BAU!AS126</f>
        <v>53804767.02095598</v>
      </c>
      <c r="N125" s="7">
        <f>Model_BAU!AK126</f>
        <v>14786557.766602539</v>
      </c>
      <c r="O125">
        <f>Model_BAU!BA126</f>
        <v>405752.25186470972</v>
      </c>
      <c r="P125">
        <f>Model_BAU!AU126</f>
        <v>976724.5258022293</v>
      </c>
      <c r="Q125">
        <f>Model_BAU!BB126</f>
        <v>1923586.1421691542</v>
      </c>
      <c r="R125">
        <f t="shared" si="11"/>
        <v>1935709.1177980262</v>
      </c>
      <c r="S125">
        <f t="shared" si="12"/>
        <v>1.9557762799418918</v>
      </c>
      <c r="T125" s="6">
        <f t="shared" si="13"/>
        <v>12122.975628871936</v>
      </c>
      <c r="W125">
        <f>Model_CI!Z126</f>
        <v>2.4849370095156524E-2</v>
      </c>
      <c r="X125">
        <f>Model_CI!O126</f>
        <v>0.37059229707533126</v>
      </c>
      <c r="Y125">
        <f>Model_BAU!Y126</f>
        <v>2.4849370095156524E-2</v>
      </c>
      <c r="Z125">
        <f>Model_BAU!N126</f>
        <v>0.37059229707533126</v>
      </c>
    </row>
    <row r="126" spans="1:26" x14ac:dyDescent="0.35">
      <c r="A126">
        <f>Model_CI!E127</f>
        <v>2007.75</v>
      </c>
      <c r="B126" s="6">
        <f>Model_CI!AU127</f>
        <v>208680.88269162292</v>
      </c>
      <c r="C126" s="7">
        <f>Model_CI!AT127</f>
        <v>54105608.101236969</v>
      </c>
      <c r="D126" s="7">
        <f>Model_CI!AL127</f>
        <v>14876337.416038506</v>
      </c>
      <c r="E126">
        <f>Model_CI!BB127</f>
        <v>408054.9153622624</v>
      </c>
      <c r="F126">
        <f>Model_CI!AV127</f>
        <v>989690.99645719491</v>
      </c>
      <c r="G126">
        <f>Model_CI!BC127</f>
        <v>1948945.6579106986</v>
      </c>
      <c r="H126">
        <f t="shared" si="8"/>
        <v>1961406.5532667038</v>
      </c>
      <c r="I126">
        <f t="shared" si="9"/>
        <v>1.9554015207289659</v>
      </c>
      <c r="J126" s="6">
        <f t="shared" si="10"/>
        <v>12460.895356005291</v>
      </c>
      <c r="L126" s="6">
        <f>Model_BAU!AT127</f>
        <v>208680.88269162292</v>
      </c>
      <c r="M126" s="9">
        <f>Model_BAU!AS127</f>
        <v>54105608.101236969</v>
      </c>
      <c r="N126" s="7">
        <f>Model_BAU!AK127</f>
        <v>14876337.416038506</v>
      </c>
      <c r="O126">
        <f>Model_BAU!BA127</f>
        <v>408054.9153622624</v>
      </c>
      <c r="P126">
        <f>Model_BAU!AU127</f>
        <v>989690.99645719491</v>
      </c>
      <c r="Q126">
        <f>Model_BAU!BB127</f>
        <v>1948945.6579106986</v>
      </c>
      <c r="R126">
        <f t="shared" si="11"/>
        <v>1961406.5532667038</v>
      </c>
      <c r="S126">
        <f t="shared" si="12"/>
        <v>1.9554015207289659</v>
      </c>
      <c r="T126" s="6">
        <f t="shared" si="13"/>
        <v>12460.895356005291</v>
      </c>
      <c r="W126">
        <f>Model_CI!Z127</f>
        <v>2.5134805133264573E-2</v>
      </c>
      <c r="X126">
        <f>Model_CI!O127</f>
        <v>0.37121294773974295</v>
      </c>
      <c r="Y126">
        <f>Model_BAU!Y127</f>
        <v>2.5134805133264573E-2</v>
      </c>
      <c r="Z126">
        <f>Model_BAU!N127</f>
        <v>0.37121294773974295</v>
      </c>
    </row>
    <row r="127" spans="1:26" x14ac:dyDescent="0.35">
      <c r="A127">
        <f>Model_CI!E128</f>
        <v>2007.8125</v>
      </c>
      <c r="B127" s="6">
        <f>Model_CI!AU128</f>
        <v>209902.97444206677</v>
      </c>
      <c r="C127" s="7">
        <f>Model_CI!AT128</f>
        <v>54408057.320386879</v>
      </c>
      <c r="D127" s="7">
        <f>Model_CI!AL128</f>
        <v>14966901.261642635</v>
      </c>
      <c r="E127">
        <f>Model_CI!BB128</f>
        <v>410365.44498019933</v>
      </c>
      <c r="F127">
        <f>Model_CI!AV128</f>
        <v>1002733.5516254214</v>
      </c>
      <c r="G127">
        <f>Model_CI!BC128</f>
        <v>1974449.0901208399</v>
      </c>
      <c r="H127">
        <f t="shared" si="8"/>
        <v>1987254.7758633296</v>
      </c>
      <c r="I127">
        <f t="shared" si="9"/>
        <v>1.9550244396058343</v>
      </c>
      <c r="J127" s="6">
        <f t="shared" si="10"/>
        <v>12805.685742489761</v>
      </c>
      <c r="L127" s="6">
        <f>Model_BAU!AT128</f>
        <v>209902.97444206677</v>
      </c>
      <c r="M127" s="9">
        <f>Model_BAU!AS128</f>
        <v>54408057.320386879</v>
      </c>
      <c r="N127" s="7">
        <f>Model_BAU!AK128</f>
        <v>14966901.261642635</v>
      </c>
      <c r="O127">
        <f>Model_BAU!BA128</f>
        <v>410365.44498019933</v>
      </c>
      <c r="P127">
        <f>Model_BAU!AU128</f>
        <v>1002733.5516254214</v>
      </c>
      <c r="Q127">
        <f>Model_BAU!BB128</f>
        <v>1974449.0901208399</v>
      </c>
      <c r="R127">
        <f t="shared" si="11"/>
        <v>1987254.7758633296</v>
      </c>
      <c r="S127">
        <f t="shared" si="12"/>
        <v>1.9550244396058343</v>
      </c>
      <c r="T127" s="6">
        <f t="shared" si="13"/>
        <v>12805.685742489761</v>
      </c>
      <c r="W127">
        <f>Model_CI!Z128</f>
        <v>2.5422008652320822E-2</v>
      </c>
      <c r="X127">
        <f>Model_CI!O128</f>
        <v>0.37183658834316513</v>
      </c>
      <c r="Y127">
        <f>Model_BAU!Y128</f>
        <v>2.5422008652320822E-2</v>
      </c>
      <c r="Z127">
        <f>Model_BAU!N128</f>
        <v>0.37183658834316513</v>
      </c>
    </row>
    <row r="128" spans="1:26" x14ac:dyDescent="0.35">
      <c r="A128">
        <f>Model_CI!E129</f>
        <v>2007.875</v>
      </c>
      <c r="B128" s="6">
        <f>Model_CI!AU129</f>
        <v>211129.93829441804</v>
      </c>
      <c r="C128" s="7">
        <f>Model_CI!AT129</f>
        <v>54712137.14431598</v>
      </c>
      <c r="D128" s="7">
        <f>Model_CI!AL129</f>
        <v>15058251.187475808</v>
      </c>
      <c r="E128">
        <f>Model_CI!BB129</f>
        <v>412684.0879703731</v>
      </c>
      <c r="F128">
        <f>Model_CI!AV129</f>
        <v>1015852.4875280506</v>
      </c>
      <c r="G128">
        <f>Model_CI!BC129</f>
        <v>2000096.9304321024</v>
      </c>
      <c r="H128">
        <f t="shared" si="8"/>
        <v>2013254.3726500177</v>
      </c>
      <c r="I128">
        <f t="shared" si="9"/>
        <v>1.9546450460990064</v>
      </c>
      <c r="J128" s="6">
        <f t="shared" si="10"/>
        <v>13157.442217915319</v>
      </c>
      <c r="L128" s="6">
        <f>Model_BAU!AT129</f>
        <v>211129.93829441804</v>
      </c>
      <c r="M128" s="9">
        <f>Model_BAU!AS129</f>
        <v>54712137.14431598</v>
      </c>
      <c r="N128" s="7">
        <f>Model_BAU!AK129</f>
        <v>15058251.187475808</v>
      </c>
      <c r="O128">
        <f>Model_BAU!BA129</f>
        <v>412684.0879703731</v>
      </c>
      <c r="P128">
        <f>Model_BAU!AU129</f>
        <v>1015852.4875280506</v>
      </c>
      <c r="Q128">
        <f>Model_BAU!BB129</f>
        <v>2000096.9304321024</v>
      </c>
      <c r="R128">
        <f t="shared" si="11"/>
        <v>2013254.3726500177</v>
      </c>
      <c r="S128">
        <f t="shared" si="12"/>
        <v>1.9546450460990064</v>
      </c>
      <c r="T128" s="6">
        <f t="shared" si="13"/>
        <v>13157.442217915319</v>
      </c>
      <c r="W128">
        <f>Model_CI!Z129</f>
        <v>2.5710973396466347E-2</v>
      </c>
      <c r="X128">
        <f>Model_CI!O129</f>
        <v>0.37246318903687542</v>
      </c>
      <c r="Y128">
        <f>Model_BAU!Y129</f>
        <v>2.5710973396466347E-2</v>
      </c>
      <c r="Z128">
        <f>Model_BAU!N129</f>
        <v>0.37246318903687542</v>
      </c>
    </row>
    <row r="129" spans="1:26" x14ac:dyDescent="0.35">
      <c r="A129">
        <f>Model_CI!E130</f>
        <v>2007.9375</v>
      </c>
      <c r="B129" s="6">
        <f>Model_CI!AU130</f>
        <v>212361.90425304809</v>
      </c>
      <c r="C129" s="7">
        <f>Model_CI!AT130</f>
        <v>55017869.702149376</v>
      </c>
      <c r="D129" s="7">
        <f>Model_CI!AL130</f>
        <v>15150389.178993657</v>
      </c>
      <c r="E129">
        <f>Model_CI!BB130</f>
        <v>415011.08636418293</v>
      </c>
      <c r="F129">
        <f>Model_CI!AV130</f>
        <v>1029048.1086714517</v>
      </c>
      <c r="G129">
        <f>Model_CI!BC130</f>
        <v>2025889.6859302507</v>
      </c>
      <c r="H129">
        <f t="shared" si="8"/>
        <v>2039405.9471088555</v>
      </c>
      <c r="I129">
        <f t="shared" si="9"/>
        <v>1.9542633497468562</v>
      </c>
      <c r="J129" s="6">
        <f t="shared" si="10"/>
        <v>13516.261178604793</v>
      </c>
      <c r="L129" s="6">
        <f>Model_BAU!AT130</f>
        <v>212361.90425304809</v>
      </c>
      <c r="M129" s="9">
        <f>Model_BAU!AS130</f>
        <v>55017869.702149376</v>
      </c>
      <c r="N129" s="7">
        <f>Model_BAU!AK130</f>
        <v>15150389.178993657</v>
      </c>
      <c r="O129">
        <f>Model_BAU!BA130</f>
        <v>415011.08636418293</v>
      </c>
      <c r="P129">
        <f>Model_BAU!AU130</f>
        <v>1029048.1086714517</v>
      </c>
      <c r="Q129">
        <f>Model_BAU!BB130</f>
        <v>2025889.6859302507</v>
      </c>
      <c r="R129">
        <f t="shared" si="11"/>
        <v>2039405.9471088555</v>
      </c>
      <c r="S129">
        <f t="shared" si="12"/>
        <v>1.9542633497468562</v>
      </c>
      <c r="T129" s="6">
        <f t="shared" si="13"/>
        <v>13516.261178604793</v>
      </c>
      <c r="W129">
        <f>Model_CI!Z130</f>
        <v>2.6001692100807296E-2</v>
      </c>
      <c r="X129">
        <f>Model_CI!O130</f>
        <v>0.37309272100146773</v>
      </c>
      <c r="Y129">
        <f>Model_BAU!Y130</f>
        <v>2.6001692100807296E-2</v>
      </c>
      <c r="Z129">
        <f>Model_BAU!N130</f>
        <v>0.37309272100146773</v>
      </c>
    </row>
    <row r="130" spans="1:26" x14ac:dyDescent="0.35">
      <c r="A130">
        <f>Model_CI!E131</f>
        <v>2008</v>
      </c>
      <c r="B130" s="6">
        <f>Model_CI!AU131</f>
        <v>213598.99984788944</v>
      </c>
      <c r="C130" s="7">
        <f>Model_CI!AT131</f>
        <v>55325276.801302224</v>
      </c>
      <c r="D130" s="7">
        <f>Model_CI!AL131</f>
        <v>15243317.322249778</v>
      </c>
      <c r="E130">
        <f>Model_CI!BB131</f>
        <v>417346.67714050354</v>
      </c>
      <c r="F130">
        <f>Model_CI!AV131</f>
        <v>1042320.7276872672</v>
      </c>
      <c r="G130">
        <f>Model_CI!BC131</f>
        <v>2051827.8788280122</v>
      </c>
      <c r="H130">
        <f t="shared" si="8"/>
        <v>2065710.1188248997</v>
      </c>
      <c r="I130">
        <f t="shared" si="9"/>
        <v>1.9538793600986391</v>
      </c>
      <c r="J130" s="6">
        <f t="shared" si="10"/>
        <v>13882.239996887511</v>
      </c>
      <c r="L130" s="6">
        <f>Model_BAU!AT131</f>
        <v>213598.99984788944</v>
      </c>
      <c r="M130" s="9">
        <f>Model_BAU!AS131</f>
        <v>55325276.801302224</v>
      </c>
      <c r="N130" s="7">
        <f>Model_BAU!AK131</f>
        <v>15243317.322249778</v>
      </c>
      <c r="O130">
        <f>Model_BAU!BA131</f>
        <v>417346.67714050354</v>
      </c>
      <c r="P130">
        <f>Model_BAU!AU131</f>
        <v>1042320.7276872672</v>
      </c>
      <c r="Q130">
        <f>Model_BAU!BB131</f>
        <v>2051827.8788280122</v>
      </c>
      <c r="R130">
        <f t="shared" si="11"/>
        <v>2065710.1188248997</v>
      </c>
      <c r="S130">
        <f t="shared" si="12"/>
        <v>1.9538793600986391</v>
      </c>
      <c r="T130" s="6">
        <f t="shared" si="13"/>
        <v>13882.239996887511</v>
      </c>
      <c r="W130">
        <f>Model_CI!Z131</f>
        <v>2.6294157492161432E-2</v>
      </c>
      <c r="X130">
        <f>Model_CI!O131</f>
        <v>0.37372515641767495</v>
      </c>
      <c r="Y130">
        <f>Model_BAU!Y131</f>
        <v>2.6294157492161432E-2</v>
      </c>
      <c r="Z130">
        <f>Model_BAU!N131</f>
        <v>0.37372515641767495</v>
      </c>
    </row>
    <row r="131" spans="1:26" x14ac:dyDescent="0.35">
      <c r="A131">
        <f>Model_CI!E132</f>
        <v>2008.0625</v>
      </c>
      <c r="B131" s="6">
        <f>Model_CI!AU132</f>
        <v>214841.35021701522</v>
      </c>
      <c r="C131" s="7">
        <f>Model_CI!AT132</f>
        <v>55634379.941947587</v>
      </c>
      <c r="D131" s="7">
        <f>Model_CI!AL132</f>
        <v>15337037.803015061</v>
      </c>
      <c r="E131">
        <f>Model_CI!BB132</f>
        <v>419691.09238914296</v>
      </c>
      <c r="F131">
        <f>Model_CI!AV132</f>
        <v>1055670.6651777604</v>
      </c>
      <c r="G131">
        <f>Model_CI!BC132</f>
        <v>2077912.0461492937</v>
      </c>
      <c r="H131">
        <f t="shared" ref="H131:H162" si="14">$V$2*F131</f>
        <v>2092167.5231796806</v>
      </c>
      <c r="I131">
        <f t="shared" ref="I131:I162" si="15">IF(B131&gt;0,E131/B131,0)</f>
        <v>1.9534930867135456</v>
      </c>
      <c r="J131" s="6">
        <f t="shared" ref="J131:J162" si="16">H131-G131</f>
        <v>14255.477030386915</v>
      </c>
      <c r="L131" s="6">
        <f>Model_BAU!AT132</f>
        <v>214841.35021701522</v>
      </c>
      <c r="M131" s="9">
        <f>Model_BAU!AS132</f>
        <v>55634379.941947587</v>
      </c>
      <c r="N131" s="7">
        <f>Model_BAU!AK132</f>
        <v>15337037.803015061</v>
      </c>
      <c r="O131">
        <f>Model_BAU!BA132</f>
        <v>419691.09238914296</v>
      </c>
      <c r="P131">
        <f>Model_BAU!AU132</f>
        <v>1055670.6651777604</v>
      </c>
      <c r="Q131">
        <f>Model_BAU!BB132</f>
        <v>2077912.0461492937</v>
      </c>
      <c r="R131">
        <f t="shared" ref="R131:R162" si="17">$V$2*P131</f>
        <v>2092167.5231796806</v>
      </c>
      <c r="S131">
        <f t="shared" ref="S131:S162" si="18">IF(L131&gt;0,O131/L131,0)</f>
        <v>1.9534930867135456</v>
      </c>
      <c r="T131" s="6">
        <f t="shared" ref="T131:T162" si="19">R131-Q131</f>
        <v>14255.477030386915</v>
      </c>
      <c r="W131">
        <f>Model_CI!Z132</f>
        <v>2.6588362289779226E-2</v>
      </c>
      <c r="X131">
        <f>Model_CI!O132</f>
        <v>0.37436046843766735</v>
      </c>
      <c r="Y131">
        <f>Model_BAU!Y132</f>
        <v>2.6588362289779226E-2</v>
      </c>
      <c r="Z131">
        <f>Model_BAU!N132</f>
        <v>0.37436046843766735</v>
      </c>
    </row>
    <row r="132" spans="1:26" x14ac:dyDescent="0.35">
      <c r="A132">
        <f>Model_CI!E133</f>
        <v>2008.125</v>
      </c>
      <c r="B132" s="6">
        <f>Model_CI!AU133</f>
        <v>216089.07818698068</v>
      </c>
      <c r="C132" s="7">
        <f>Model_CI!AT133</f>
        <v>55945200.330896996</v>
      </c>
      <c r="D132" s="7">
        <f>Model_CI!AL133</f>
        <v>15431552.90582224</v>
      </c>
      <c r="E132">
        <f>Model_CI!BB133</f>
        <v>422044.55946984619</v>
      </c>
      <c r="F132">
        <f>Model_CI!AV133</f>
        <v>1069098.2495663238</v>
      </c>
      <c r="G132">
        <f>Model_CI!BC133</f>
        <v>2104142.7394236149</v>
      </c>
      <c r="H132">
        <f t="shared" si="14"/>
        <v>2118778.8110549352</v>
      </c>
      <c r="I132">
        <f t="shared" si="15"/>
        <v>1.9531045391597874</v>
      </c>
      <c r="J132" s="6">
        <f t="shared" si="16"/>
        <v>14636.071631320287</v>
      </c>
      <c r="L132" s="6">
        <f>Model_BAU!AT133</f>
        <v>216089.07818698068</v>
      </c>
      <c r="M132" s="9">
        <f>Model_BAU!AS133</f>
        <v>55945200.330896996</v>
      </c>
      <c r="N132" s="7">
        <f>Model_BAU!AK133</f>
        <v>15431552.90582224</v>
      </c>
      <c r="O132">
        <f>Model_BAU!BA133</f>
        <v>422044.55946984619</v>
      </c>
      <c r="P132">
        <f>Model_BAU!AU133</f>
        <v>1069098.2495663238</v>
      </c>
      <c r="Q132">
        <f>Model_BAU!BB133</f>
        <v>2104142.7394236149</v>
      </c>
      <c r="R132">
        <f t="shared" si="17"/>
        <v>2118778.8110549352</v>
      </c>
      <c r="S132">
        <f t="shared" si="18"/>
        <v>1.9531045391597874</v>
      </c>
      <c r="T132" s="6">
        <f t="shared" si="19"/>
        <v>14636.071631320287</v>
      </c>
      <c r="W132">
        <f>Model_CI!Z133</f>
        <v>2.6884299206040355E-2</v>
      </c>
      <c r="X132">
        <f>Model_CI!O133</f>
        <v>0.37499863115683923</v>
      </c>
      <c r="Y132">
        <f>Model_BAU!Y133</f>
        <v>2.6884299206040355E-2</v>
      </c>
      <c r="Z132">
        <f>Model_BAU!N133</f>
        <v>0.37499863115683923</v>
      </c>
    </row>
    <row r="133" spans="1:26" x14ac:dyDescent="0.35">
      <c r="A133">
        <f>Model_CI!E134</f>
        <v>2008.1875</v>
      </c>
      <c r="B133" s="6">
        <f>Model_CI!AU134</f>
        <v>217342.30435094444</v>
      </c>
      <c r="C133" s="7">
        <f>Model_CI!AT134</f>
        <v>56257758.894913971</v>
      </c>
      <c r="D133" s="7">
        <f>Model_CI!AL134</f>
        <v>15526865.01294443</v>
      </c>
      <c r="E133">
        <f>Model_CI!BB134</f>
        <v>424407.30116688175</v>
      </c>
      <c r="F133">
        <f>Model_CI!AV134</f>
        <v>1082603.8169530102</v>
      </c>
      <c r="G133">
        <f>Model_CI!BC134</f>
        <v>2130520.5243904805</v>
      </c>
      <c r="H133">
        <f t="shared" si="14"/>
        <v>2145544.6485462915</v>
      </c>
      <c r="I133">
        <f t="shared" si="15"/>
        <v>1.9527137270137145</v>
      </c>
      <c r="J133" s="6">
        <f t="shared" si="16"/>
        <v>15024.124155811034</v>
      </c>
      <c r="L133" s="6">
        <f>Model_BAU!AT134</f>
        <v>217342.30435094444</v>
      </c>
      <c r="M133" s="9">
        <f>Model_BAU!AS134</f>
        <v>56257758.894913971</v>
      </c>
      <c r="N133" s="7">
        <f>Model_BAU!AK134</f>
        <v>15526865.01294443</v>
      </c>
      <c r="O133">
        <f>Model_BAU!BA134</f>
        <v>424407.30116688175</v>
      </c>
      <c r="P133">
        <f>Model_BAU!AU134</f>
        <v>1082603.8169530102</v>
      </c>
      <c r="Q133">
        <f>Model_BAU!BB134</f>
        <v>2130520.5243904805</v>
      </c>
      <c r="R133">
        <f t="shared" si="17"/>
        <v>2145544.6485462915</v>
      </c>
      <c r="S133">
        <f t="shared" si="18"/>
        <v>1.9527137270137145</v>
      </c>
      <c r="T133" s="6">
        <f t="shared" si="19"/>
        <v>15024.124155811034</v>
      </c>
      <c r="W133">
        <f>Model_CI!Z134</f>
        <v>2.7181960947126417E-2</v>
      </c>
      <c r="X133">
        <f>Model_CI!O134</f>
        <v>0.37563961958609549</v>
      </c>
      <c r="Y133">
        <f>Model_BAU!Y134</f>
        <v>2.7181960947126417E-2</v>
      </c>
      <c r="Z133">
        <f>Model_BAU!N134</f>
        <v>0.37563961958609549</v>
      </c>
    </row>
    <row r="134" spans="1:26" x14ac:dyDescent="0.35">
      <c r="A134">
        <f>Model_CI!E135</f>
        <v>2008.25</v>
      </c>
      <c r="B134" s="6">
        <f>Model_CI!AU135</f>
        <v>218601.14714459164</v>
      </c>
      <c r="C134" s="7">
        <f>Model_CI!AT135</f>
        <v>56572076.293480821</v>
      </c>
      <c r="D134" s="7">
        <f>Model_CI!AL135</f>
        <v>15622976.603315726</v>
      </c>
      <c r="E134">
        <f>Model_CI!BB135</f>
        <v>426779.53583925462</v>
      </c>
      <c r="F134">
        <f>Model_CI!AV135</f>
        <v>1096187.7109749443</v>
      </c>
      <c r="G134">
        <f>Model_CI!BC135</f>
        <v>2157045.9807134108</v>
      </c>
      <c r="H134">
        <f t="shared" si="14"/>
        <v>2172465.7166866283</v>
      </c>
      <c r="I134">
        <f t="shared" si="15"/>
        <v>1.9523206598589593</v>
      </c>
      <c r="J134" s="6">
        <f t="shared" si="16"/>
        <v>15419.735973217525</v>
      </c>
      <c r="L134" s="6">
        <f>Model_BAU!AT135</f>
        <v>218601.14714459164</v>
      </c>
      <c r="M134" s="9">
        <f>Model_BAU!AS135</f>
        <v>56572076.293480821</v>
      </c>
      <c r="N134" s="7">
        <f>Model_BAU!AK135</f>
        <v>15622976.603315726</v>
      </c>
      <c r="O134">
        <f>Model_BAU!BA135</f>
        <v>426779.53583925462</v>
      </c>
      <c r="P134">
        <f>Model_BAU!AU135</f>
        <v>1096187.7109749443</v>
      </c>
      <c r="Q134">
        <f>Model_BAU!BB135</f>
        <v>2157045.9807134108</v>
      </c>
      <c r="R134">
        <f t="shared" si="17"/>
        <v>2172465.7166866283</v>
      </c>
      <c r="S134">
        <f t="shared" si="18"/>
        <v>1.9523206598589593</v>
      </c>
      <c r="T134" s="6">
        <f t="shared" si="19"/>
        <v>15419.735973217525</v>
      </c>
      <c r="W134">
        <f>Model_CI!Z135</f>
        <v>2.7481340213670713E-2</v>
      </c>
      <c r="X134">
        <f>Model_CI!O135</f>
        <v>0.37628340962464774</v>
      </c>
      <c r="Y134">
        <f>Model_BAU!Y135</f>
        <v>2.7481340213670713E-2</v>
      </c>
      <c r="Z134">
        <f>Model_BAU!N135</f>
        <v>0.37628340962464774</v>
      </c>
    </row>
    <row r="135" spans="1:26" x14ac:dyDescent="0.35">
      <c r="A135">
        <f>Model_CI!E136</f>
        <v>2008.3125</v>
      </c>
      <c r="B135" s="6">
        <f>Model_CI!AU136</f>
        <v>219865.72291987989</v>
      </c>
      <c r="C135" s="7">
        <f>Model_CI!AT136</f>
        <v>56888172.931036808</v>
      </c>
      <c r="D135" s="7">
        <f>Model_CI!AL136</f>
        <v>15719890.251400694</v>
      </c>
      <c r="E135">
        <f>Model_CI!BB136</f>
        <v>429161.47756658989</v>
      </c>
      <c r="F135">
        <f>Model_CI!AV136</f>
        <v>1109850.2826714814</v>
      </c>
      <c r="G135">
        <f>Model_CI!BC136</f>
        <v>2183719.701703364</v>
      </c>
      <c r="H135">
        <f t="shared" si="14"/>
        <v>2199542.7111788411</v>
      </c>
      <c r="I135">
        <f t="shared" si="15"/>
        <v>1.9519253472856175</v>
      </c>
      <c r="J135" s="6">
        <f t="shared" si="16"/>
        <v>15823.00947547704</v>
      </c>
      <c r="L135" s="6">
        <f>Model_BAU!AT136</f>
        <v>219865.72291987989</v>
      </c>
      <c r="M135" s="9">
        <f>Model_BAU!AS136</f>
        <v>56888172.931036808</v>
      </c>
      <c r="N135" s="7">
        <f>Model_BAU!AK136</f>
        <v>15719890.251400694</v>
      </c>
      <c r="O135">
        <f>Model_BAU!BA136</f>
        <v>429161.47756658989</v>
      </c>
      <c r="P135">
        <f>Model_BAU!AU136</f>
        <v>1109850.2826714814</v>
      </c>
      <c r="Q135">
        <f>Model_BAU!BB136</f>
        <v>2183719.701703364</v>
      </c>
      <c r="R135">
        <f t="shared" si="17"/>
        <v>2199542.7111788411</v>
      </c>
      <c r="S135">
        <f t="shared" si="18"/>
        <v>1.9519253472856175</v>
      </c>
      <c r="T135" s="6">
        <f t="shared" si="19"/>
        <v>15823.00947547704</v>
      </c>
      <c r="W135">
        <f>Model_CI!Z136</f>
        <v>2.7782429701385863E-2</v>
      </c>
      <c r="X135">
        <f>Model_CI!O136</f>
        <v>0.37692997803332712</v>
      </c>
      <c r="Y135">
        <f>Model_BAU!Y136</f>
        <v>2.7782429701385863E-2</v>
      </c>
      <c r="Z135">
        <f>Model_BAU!N136</f>
        <v>0.37692997803332712</v>
      </c>
    </row>
    <row r="136" spans="1:26" x14ac:dyDescent="0.35">
      <c r="A136">
        <f>Model_CI!E137</f>
        <v>2008.375</v>
      </c>
      <c r="B136" s="6">
        <f>Model_CI!AU137</f>
        <v>221136.14601664004</v>
      </c>
      <c r="C136" s="7">
        <f>Model_CI!AT137</f>
        <v>57206068.968707874</v>
      </c>
      <c r="D136" s="7">
        <f>Model_CI!AL137</f>
        <v>15817608.626020171</v>
      </c>
      <c r="E136">
        <f>Model_CI!BB137</f>
        <v>431553.33629074908</v>
      </c>
      <c r="F136">
        <f>Model_CI!AV137</f>
        <v>1123591.890353974</v>
      </c>
      <c r="G136">
        <f>Model_CI!BC137</f>
        <v>2210542.2940512761</v>
      </c>
      <c r="H136">
        <f t="shared" si="14"/>
        <v>2226776.3421377409</v>
      </c>
      <c r="I136">
        <f t="shared" si="15"/>
        <v>1.9515277988894479</v>
      </c>
      <c r="J136" s="6">
        <f t="shared" si="16"/>
        <v>16234.048086464871</v>
      </c>
      <c r="L136" s="6">
        <f>Model_BAU!AT137</f>
        <v>221136.14601664004</v>
      </c>
      <c r="M136" s="9">
        <f>Model_BAU!AS137</f>
        <v>57206068.968707874</v>
      </c>
      <c r="N136" s="7">
        <f>Model_BAU!AK137</f>
        <v>15817608.626020171</v>
      </c>
      <c r="O136">
        <f>Model_BAU!BA137</f>
        <v>431553.33629074908</v>
      </c>
      <c r="P136">
        <f>Model_BAU!AU137</f>
        <v>1123591.890353974</v>
      </c>
      <c r="Q136">
        <f>Model_BAU!BB137</f>
        <v>2210542.2940512761</v>
      </c>
      <c r="R136">
        <f t="shared" si="17"/>
        <v>2226776.3421377409</v>
      </c>
      <c r="S136">
        <f t="shared" si="18"/>
        <v>1.9515277988894479</v>
      </c>
      <c r="T136" s="6">
        <f t="shared" si="19"/>
        <v>16234.048086464871</v>
      </c>
      <c r="W136">
        <f>Model_CI!Z137</f>
        <v>2.8085222101670027E-2</v>
      </c>
      <c r="X136">
        <f>Model_CI!O137</f>
        <v>0.37757930240841997</v>
      </c>
      <c r="Y136">
        <f>Model_BAU!Y137</f>
        <v>2.8085222101670027E-2</v>
      </c>
      <c r="Z136">
        <f>Model_BAU!N137</f>
        <v>0.37757930240841997</v>
      </c>
    </row>
    <row r="137" spans="1:26" x14ac:dyDescent="0.35">
      <c r="A137">
        <f>Model_CI!E138</f>
        <v>2008.4375</v>
      </c>
      <c r="B137" s="6">
        <f>Model_CI!AU138</f>
        <v>222412.52883205857</v>
      </c>
      <c r="C137" s="7">
        <f>Model_CI!AT138</f>
        <v>57525784.335544959</v>
      </c>
      <c r="D137" s="7">
        <f>Model_CI!AL138</f>
        <v>15916134.489138804</v>
      </c>
      <c r="E137">
        <f>Model_CI!BB138</f>
        <v>433955.31795323477</v>
      </c>
      <c r="F137">
        <f>Model_CI!AV138</f>
        <v>1137412.8994800139</v>
      </c>
      <c r="G137">
        <f>Model_CI!BC138</f>
        <v>2237514.3775694477</v>
      </c>
      <c r="H137">
        <f t="shared" si="14"/>
        <v>2254167.3338408223</v>
      </c>
      <c r="I137">
        <f t="shared" si="15"/>
        <v>1.9511280242711058</v>
      </c>
      <c r="J137" s="6">
        <f t="shared" si="16"/>
        <v>16652.956271374598</v>
      </c>
      <c r="L137" s="6">
        <f>Model_BAU!AT138</f>
        <v>222412.52883205857</v>
      </c>
      <c r="M137" s="9">
        <f>Model_BAU!AS138</f>
        <v>57525784.335544959</v>
      </c>
      <c r="N137" s="7">
        <f>Model_BAU!AK138</f>
        <v>15916134.489138804</v>
      </c>
      <c r="O137">
        <f>Model_BAU!BA138</f>
        <v>433955.31795323477</v>
      </c>
      <c r="P137">
        <f>Model_BAU!AU138</f>
        <v>1137412.8994800139</v>
      </c>
      <c r="Q137">
        <f>Model_BAU!BB138</f>
        <v>2237514.3775694477</v>
      </c>
      <c r="R137">
        <f t="shared" si="17"/>
        <v>2254167.3338408223</v>
      </c>
      <c r="S137">
        <f t="shared" si="18"/>
        <v>1.9511280242711058</v>
      </c>
      <c r="T137" s="6">
        <f t="shared" si="19"/>
        <v>16652.956271374598</v>
      </c>
      <c r="W137">
        <f>Model_CI!Z138</f>
        <v>2.8389710102192451E-2</v>
      </c>
      <c r="X137">
        <f>Model_CI!O138</f>
        <v>0.37823136115603062</v>
      </c>
      <c r="Y137">
        <f>Model_BAU!Y138</f>
        <v>2.8389710102192451E-2</v>
      </c>
      <c r="Z137">
        <f>Model_BAU!N138</f>
        <v>0.37823136115603062</v>
      </c>
    </row>
    <row r="138" spans="1:26" x14ac:dyDescent="0.35">
      <c r="A138">
        <f>Model_CI!E139</f>
        <v>2008.5</v>
      </c>
      <c r="B138" s="6">
        <f>Model_CI!AU139</f>
        <v>223694.98188807702</v>
      </c>
      <c r="C138" s="7">
        <f>Model_CI!AT139</f>
        <v>57847338.739289515</v>
      </c>
      <c r="D138" s="7">
        <f>Model_CI!AL139</f>
        <v>16015470.694620408</v>
      </c>
      <c r="E138">
        <f>Model_CI!BB139</f>
        <v>436367.62462845386</v>
      </c>
      <c r="F138">
        <f>Model_CI!AV139</f>
        <v>1151313.6825320176</v>
      </c>
      <c r="G138">
        <f>Model_CI!BC139</f>
        <v>2264636.584941525</v>
      </c>
      <c r="H138">
        <f t="shared" si="14"/>
        <v>2281716.4244876401</v>
      </c>
      <c r="I138">
        <f t="shared" si="15"/>
        <v>1.9507260330353988</v>
      </c>
      <c r="J138" s="6">
        <f t="shared" si="16"/>
        <v>17079.839546115138</v>
      </c>
      <c r="L138" s="6">
        <f>Model_BAU!AT139</f>
        <v>223694.98188807702</v>
      </c>
      <c r="M138" s="9">
        <f>Model_BAU!AS139</f>
        <v>57847338.739289515</v>
      </c>
      <c r="N138" s="7">
        <f>Model_BAU!AK139</f>
        <v>16015470.694620408</v>
      </c>
      <c r="O138">
        <f>Model_BAU!BA139</f>
        <v>436367.62462845386</v>
      </c>
      <c r="P138">
        <f>Model_BAU!AU139</f>
        <v>1151313.6825320176</v>
      </c>
      <c r="Q138">
        <f>Model_BAU!BB139</f>
        <v>2264636.584941525</v>
      </c>
      <c r="R138">
        <f t="shared" si="17"/>
        <v>2281716.4244876401</v>
      </c>
      <c r="S138">
        <f t="shared" si="18"/>
        <v>1.9507260330353988</v>
      </c>
      <c r="T138" s="6">
        <f t="shared" si="19"/>
        <v>17079.839546115138</v>
      </c>
      <c r="W138">
        <f>Model_CI!Z139</f>
        <v>2.8695886387459103E-2</v>
      </c>
      <c r="X138">
        <f>Model_CI!O139</f>
        <v>0.37888613346697425</v>
      </c>
      <c r="Y138">
        <f>Model_BAU!Y139</f>
        <v>2.8695886387459103E-2</v>
      </c>
      <c r="Z138">
        <f>Model_BAU!N139</f>
        <v>0.37888613346697425</v>
      </c>
    </row>
    <row r="139" spans="1:26" x14ac:dyDescent="0.35">
      <c r="A139">
        <f>Model_CI!E140</f>
        <v>2008.5625</v>
      </c>
      <c r="B139" s="6">
        <f>Model_CI!AU140</f>
        <v>224983.61389674293</v>
      </c>
      <c r="C139" s="7">
        <f>Model_CI!AT140</f>
        <v>58170751.676683299</v>
      </c>
      <c r="D139" s="7">
        <f>Model_CI!AL140</f>
        <v>16115620.186955921</v>
      </c>
      <c r="E139">
        <f>Model_CI!BB140</f>
        <v>438790.45465290919</v>
      </c>
      <c r="F139">
        <f>Model_CI!AV140</f>
        <v>1165294.6189000225</v>
      </c>
      <c r="G139">
        <f>Model_CI!BC140</f>
        <v>2291909.5614808034</v>
      </c>
      <c r="H139">
        <f t="shared" si="14"/>
        <v>2309424.3659675298</v>
      </c>
      <c r="I139">
        <f t="shared" si="15"/>
        <v>1.9503218347905715</v>
      </c>
      <c r="J139" s="6">
        <f t="shared" si="16"/>
        <v>17514.804486726411</v>
      </c>
      <c r="L139" s="6">
        <f>Model_BAU!AT140</f>
        <v>224983.61389674293</v>
      </c>
      <c r="M139" s="9">
        <f>Model_BAU!AS140</f>
        <v>58170751.676683299</v>
      </c>
      <c r="N139" s="7">
        <f>Model_BAU!AK140</f>
        <v>16115620.186955921</v>
      </c>
      <c r="O139">
        <f>Model_BAU!BA140</f>
        <v>438790.45465290919</v>
      </c>
      <c r="P139">
        <f>Model_BAU!AU140</f>
        <v>1165294.6189000225</v>
      </c>
      <c r="Q139">
        <f>Model_BAU!BB140</f>
        <v>2291909.5614808034</v>
      </c>
      <c r="R139">
        <f t="shared" si="17"/>
        <v>2309424.3659675298</v>
      </c>
      <c r="S139">
        <f t="shared" si="18"/>
        <v>1.9503218347905715</v>
      </c>
      <c r="T139" s="6">
        <f t="shared" si="19"/>
        <v>17514.804486726411</v>
      </c>
      <c r="W139">
        <f>Model_CI!Z140</f>
        <v>2.9003743639359016E-2</v>
      </c>
      <c r="X139">
        <f>Model_CI!O140</f>
        <v>0.37954359929220155</v>
      </c>
      <c r="Y139">
        <f>Model_BAU!Y140</f>
        <v>2.9003743639359016E-2</v>
      </c>
      <c r="Z139">
        <f>Model_BAU!N140</f>
        <v>0.37954359929220155</v>
      </c>
    </row>
    <row r="140" spans="1:26" x14ac:dyDescent="0.35">
      <c r="A140">
        <f>Model_CI!E141</f>
        <v>2008.625</v>
      </c>
      <c r="B140" s="6">
        <f>Model_CI!AU141</f>
        <v>226278.53182354826</v>
      </c>
      <c r="C140" s="7">
        <f>Model_CI!AT141</f>
        <v>58496042.443339013</v>
      </c>
      <c r="D140" s="7">
        <f>Model_CI!AL141</f>
        <v>16216585.999969065</v>
      </c>
      <c r="E140">
        <f>Model_CI!BB141</f>
        <v>441224.00275039067</v>
      </c>
      <c r="F140">
        <f>Model_CI!AV141</f>
        <v>1179356.0947685689</v>
      </c>
      <c r="G140">
        <f>Model_CI!BC141</f>
        <v>2319333.96489661</v>
      </c>
      <c r="H140">
        <f t="shared" si="14"/>
        <v>2337291.923635426</v>
      </c>
      <c r="I140">
        <f t="shared" si="15"/>
        <v>1.9499154391476106</v>
      </c>
      <c r="J140" s="6">
        <f t="shared" si="16"/>
        <v>17957.958738815971</v>
      </c>
      <c r="L140" s="6">
        <f>Model_BAU!AT141</f>
        <v>226278.53182354826</v>
      </c>
      <c r="M140" s="9">
        <f>Model_BAU!AS141</f>
        <v>58496042.443339013</v>
      </c>
      <c r="N140" s="7">
        <f>Model_BAU!AK141</f>
        <v>16216585.999969065</v>
      </c>
      <c r="O140">
        <f>Model_BAU!BA141</f>
        <v>441224.00275039067</v>
      </c>
      <c r="P140">
        <f>Model_BAU!AU141</f>
        <v>1179356.0947685689</v>
      </c>
      <c r="Q140">
        <f>Model_BAU!BB141</f>
        <v>2319333.96489661</v>
      </c>
      <c r="R140">
        <f t="shared" si="17"/>
        <v>2337291.923635426</v>
      </c>
      <c r="S140">
        <f t="shared" si="18"/>
        <v>1.9499154391476106</v>
      </c>
      <c r="T140" s="6">
        <f t="shared" si="19"/>
        <v>17957.958738815971</v>
      </c>
      <c r="W140">
        <f>Model_CI!Z141</f>
        <v>2.9313274537692089E-2</v>
      </c>
      <c r="X140">
        <f>Model_CI!O141</f>
        <v>0.38020373931875523</v>
      </c>
      <c r="Y140">
        <f>Model_BAU!Y141</f>
        <v>2.9313274537692089E-2</v>
      </c>
      <c r="Z140">
        <f>Model_BAU!N141</f>
        <v>0.38020373931875523</v>
      </c>
    </row>
    <row r="141" spans="1:26" x14ac:dyDescent="0.35">
      <c r="A141">
        <f>Model_CI!E142</f>
        <v>2008.6875</v>
      </c>
      <c r="B141" s="6">
        <f>Model_CI!AU142</f>
        <v>227579.84094879316</v>
      </c>
      <c r="C141" s="7">
        <f>Model_CI!AT142</f>
        <v>58823230.143187955</v>
      </c>
      <c r="D141" s="7">
        <f>Model_CI!AL142</f>
        <v>16318371.255503327</v>
      </c>
      <c r="E141">
        <f>Model_CI!BB142</f>
        <v>443668.46015324292</v>
      </c>
      <c r="F141">
        <f>Model_CI!AV142</f>
        <v>1193498.5030075407</v>
      </c>
      <c r="G141">
        <f>Model_CI!BC142</f>
        <v>2346910.4650685093</v>
      </c>
      <c r="H141">
        <f t="shared" si="14"/>
        <v>2365319.8760955273</v>
      </c>
      <c r="I141">
        <f t="shared" si="15"/>
        <v>1.9495068557195758</v>
      </c>
      <c r="J141" s="6">
        <f t="shared" si="16"/>
        <v>18409.411027017981</v>
      </c>
      <c r="L141" s="6">
        <f>Model_BAU!AT142</f>
        <v>227579.84094879316</v>
      </c>
      <c r="M141" s="9">
        <f>Model_BAU!AS142</f>
        <v>58823230.143187955</v>
      </c>
      <c r="N141" s="7">
        <f>Model_BAU!AK142</f>
        <v>16318371.255503327</v>
      </c>
      <c r="O141">
        <f>Model_BAU!BA142</f>
        <v>443668.46015324292</v>
      </c>
      <c r="P141">
        <f>Model_BAU!AU142</f>
        <v>1193498.5030075407</v>
      </c>
      <c r="Q141">
        <f>Model_BAU!BB142</f>
        <v>2346910.4650685093</v>
      </c>
      <c r="R141">
        <f t="shared" si="17"/>
        <v>2365319.8760955273</v>
      </c>
      <c r="S141">
        <f t="shared" si="18"/>
        <v>1.9495068557195758</v>
      </c>
      <c r="T141" s="6">
        <f t="shared" si="19"/>
        <v>18409.411027017981</v>
      </c>
      <c r="W141">
        <f>Model_CI!Z142</f>
        <v>2.9624471760678939E-2</v>
      </c>
      <c r="X141">
        <f>Model_CI!O142</f>
        <v>0.38086653494625816</v>
      </c>
      <c r="Y141">
        <f>Model_BAU!Y142</f>
        <v>2.9624471760678939E-2</v>
      </c>
      <c r="Z141">
        <f>Model_BAU!N142</f>
        <v>0.38086653494625816</v>
      </c>
    </row>
    <row r="142" spans="1:26" x14ac:dyDescent="0.35">
      <c r="A142">
        <f>Model_CI!E143</f>
        <v>2008.75</v>
      </c>
      <c r="B142" s="6">
        <f>Model_CI!AU143</f>
        <v>228887.64492701567</v>
      </c>
      <c r="C142" s="7">
        <f>Model_CI!AT143</f>
        <v>59152333.697520778</v>
      </c>
      <c r="D142" s="7">
        <f>Model_CI!AL143</f>
        <v>16420979.162094742</v>
      </c>
      <c r="E142">
        <f>Model_CI!BB143</f>
        <v>446124.01471979049</v>
      </c>
      <c r="F142">
        <f>Model_CI!AV143</f>
        <v>1207722.2430668403</v>
      </c>
      <c r="G142">
        <f>Model_CI!BC143</f>
        <v>2374639.7438280871</v>
      </c>
      <c r="H142">
        <f t="shared" si="14"/>
        <v>2393509.0149925579</v>
      </c>
      <c r="I142">
        <f t="shared" si="15"/>
        <v>1.9490960941209559</v>
      </c>
      <c r="J142" s="6">
        <f t="shared" si="16"/>
        <v>18869.271164470818</v>
      </c>
      <c r="L142" s="6">
        <f>Model_BAU!AT143</f>
        <v>228887.64492701567</v>
      </c>
      <c r="M142" s="9">
        <f>Model_BAU!AS143</f>
        <v>59152333.697520778</v>
      </c>
      <c r="N142" s="7">
        <f>Model_BAU!AK143</f>
        <v>16420979.162094742</v>
      </c>
      <c r="O142">
        <f>Model_BAU!BA143</f>
        <v>446124.01471979049</v>
      </c>
      <c r="P142">
        <f>Model_BAU!AU143</f>
        <v>1207722.2430668403</v>
      </c>
      <c r="Q142">
        <f>Model_BAU!BB143</f>
        <v>2374639.7438280871</v>
      </c>
      <c r="R142">
        <f t="shared" si="17"/>
        <v>2393509.0149925579</v>
      </c>
      <c r="S142">
        <f t="shared" si="18"/>
        <v>1.9490960941209559</v>
      </c>
      <c r="T142" s="6">
        <f t="shared" si="19"/>
        <v>18869.271164470818</v>
      </c>
      <c r="W142">
        <f>Model_CI!Z143</f>
        <v>2.9937327985453458E-2</v>
      </c>
      <c r="X142">
        <f>Model_CI!O143</f>
        <v>0.38153196826393115</v>
      </c>
      <c r="Y142">
        <f>Model_BAU!Y143</f>
        <v>2.9937327985453458E-2</v>
      </c>
      <c r="Z142">
        <f>Model_BAU!N143</f>
        <v>0.38153196826393115</v>
      </c>
    </row>
    <row r="143" spans="1:26" x14ac:dyDescent="0.35">
      <c r="A143">
        <f>Model_CI!E144</f>
        <v>2008.8125</v>
      </c>
      <c r="B143" s="6">
        <f>Model_CI!AU144</f>
        <v>230202.04584452638</v>
      </c>
      <c r="C143" s="7">
        <f>Model_CI!AT144</f>
        <v>59483371.853636198</v>
      </c>
      <c r="D143" s="7">
        <f>Model_CI!AL144</f>
        <v>16524413.013633512</v>
      </c>
      <c r="E143">
        <f>Model_CI!BB144</f>
        <v>448590.85104799713</v>
      </c>
      <c r="F143">
        <f>Model_CI!AV144</f>
        <v>1222027.7208747789</v>
      </c>
      <c r="G143">
        <f>Model_CI!BC144</f>
        <v>2402522.4947480741</v>
      </c>
      <c r="H143">
        <f t="shared" si="14"/>
        <v>2421860.1448103944</v>
      </c>
      <c r="I143">
        <f t="shared" si="15"/>
        <v>1.9486831639670394</v>
      </c>
      <c r="J143" s="6">
        <f t="shared" si="16"/>
        <v>19337.650062320288</v>
      </c>
      <c r="L143" s="6">
        <f>Model_BAU!AT144</f>
        <v>230202.04584452638</v>
      </c>
      <c r="M143" s="9">
        <f>Model_BAU!AS144</f>
        <v>59483371.853636198</v>
      </c>
      <c r="N143" s="7">
        <f>Model_BAU!AK144</f>
        <v>16524413.013633512</v>
      </c>
      <c r="O143">
        <f>Model_BAU!BA144</f>
        <v>448590.85104799713</v>
      </c>
      <c r="P143">
        <f>Model_BAU!AU144</f>
        <v>1222027.7208747789</v>
      </c>
      <c r="Q143">
        <f>Model_BAU!BB144</f>
        <v>2402522.4947480741</v>
      </c>
      <c r="R143">
        <f t="shared" si="17"/>
        <v>2421860.1448103944</v>
      </c>
      <c r="S143">
        <f t="shared" si="18"/>
        <v>1.9486831639670394</v>
      </c>
      <c r="T143" s="6">
        <f t="shared" si="19"/>
        <v>19337.650062320288</v>
      </c>
      <c r="W143">
        <f>Model_CI!Z144</f>
        <v>3.0251835888538671E-2</v>
      </c>
      <c r="X143">
        <f>Model_CI!O144</f>
        <v>0.38220002202813752</v>
      </c>
      <c r="Y143">
        <f>Model_BAU!Y144</f>
        <v>3.0251835888538671E-2</v>
      </c>
      <c r="Z143">
        <f>Model_BAU!N144</f>
        <v>0.38220002202813752</v>
      </c>
    </row>
    <row r="144" spans="1:26" x14ac:dyDescent="0.35">
      <c r="A144">
        <f>Model_CI!E145</f>
        <v>2008.875</v>
      </c>
      <c r="B144" s="6">
        <f>Model_CI!AU145</f>
        <v>231523.14427508804</v>
      </c>
      <c r="C144" s="7">
        <f>Model_CI!AT145</f>
        <v>59816363.193112262</v>
      </c>
      <c r="D144" s="7">
        <f>Model_CI!AL145</f>
        <v>16628676.188017942</v>
      </c>
      <c r="E144">
        <f>Model_CI!BB145</f>
        <v>451069.1505854422</v>
      </c>
      <c r="F144">
        <f>Model_CI!AV145</f>
        <v>1236415.3487400617</v>
      </c>
      <c r="G144">
        <f>Model_CI!BC145</f>
        <v>2430559.4229385741</v>
      </c>
      <c r="H144">
        <f t="shared" si="14"/>
        <v>2450374.0826778174</v>
      </c>
      <c r="I144">
        <f t="shared" si="15"/>
        <v>1.9482680748733137</v>
      </c>
      <c r="J144" s="6">
        <f t="shared" si="16"/>
        <v>19814.659739243332</v>
      </c>
      <c r="L144" s="6">
        <f>Model_BAU!AT145</f>
        <v>231523.14427508804</v>
      </c>
      <c r="M144" s="9">
        <f>Model_BAU!AS145</f>
        <v>59816363.193112262</v>
      </c>
      <c r="N144" s="7">
        <f>Model_BAU!AK145</f>
        <v>16628676.188017942</v>
      </c>
      <c r="O144">
        <f>Model_BAU!BA145</f>
        <v>451069.1505854422</v>
      </c>
      <c r="P144">
        <f>Model_BAU!AU145</f>
        <v>1236415.3487400617</v>
      </c>
      <c r="Q144">
        <f>Model_BAU!BB145</f>
        <v>2430559.4229385741</v>
      </c>
      <c r="R144">
        <f t="shared" si="17"/>
        <v>2450374.0826778174</v>
      </c>
      <c r="S144">
        <f t="shared" si="18"/>
        <v>1.9482680748733137</v>
      </c>
      <c r="T144" s="6">
        <f t="shared" si="19"/>
        <v>19814.659739243332</v>
      </c>
      <c r="W144">
        <f>Model_CI!Z145</f>
        <v>3.0567988146306492E-2</v>
      </c>
      <c r="X144">
        <f>Model_CI!O145</f>
        <v>0.38287067964045135</v>
      </c>
      <c r="Y144">
        <f>Model_BAU!Y145</f>
        <v>3.0567988146306492E-2</v>
      </c>
      <c r="Z144">
        <f>Model_BAU!N145</f>
        <v>0.38287067964045135</v>
      </c>
    </row>
    <row r="145" spans="1:26" x14ac:dyDescent="0.35">
      <c r="A145">
        <f>Model_CI!E146</f>
        <v>2008.9375</v>
      </c>
      <c r="B145" s="6">
        <f>Model_CI!AU146</f>
        <v>232851.03933378309</v>
      </c>
      <c r="C145" s="7">
        <f>Model_CI!AT146</f>
        <v>60151326.139714576</v>
      </c>
      <c r="D145" s="7">
        <f>Model_CI!AL146</f>
        <v>16733772.145803168</v>
      </c>
      <c r="E145">
        <f>Model_CI!BB146</f>
        <v>453559.09173569799</v>
      </c>
      <c r="F145">
        <f>Model_CI!AV146</f>
        <v>1250885.5452572547</v>
      </c>
      <c r="G145">
        <f>Model_CI!BC146</f>
        <v>2458751.2448501643</v>
      </c>
      <c r="H145">
        <f t="shared" si="14"/>
        <v>2479051.6581811598</v>
      </c>
      <c r="I145">
        <f t="shared" si="15"/>
        <v>1.9478508364548819</v>
      </c>
      <c r="J145" s="6">
        <f t="shared" si="16"/>
        <v>20300.413330995478</v>
      </c>
      <c r="L145" s="6">
        <f>Model_BAU!AT146</f>
        <v>232851.03933378309</v>
      </c>
      <c r="M145" s="9">
        <f>Model_BAU!AS146</f>
        <v>60151326.139714576</v>
      </c>
      <c r="N145" s="7">
        <f>Model_BAU!AK146</f>
        <v>16733772.145803168</v>
      </c>
      <c r="O145">
        <f>Model_BAU!BA146</f>
        <v>453559.09173569799</v>
      </c>
      <c r="P145">
        <f>Model_BAU!AU146</f>
        <v>1250885.5452572547</v>
      </c>
      <c r="Q145">
        <f>Model_BAU!BB146</f>
        <v>2458751.2448501643</v>
      </c>
      <c r="R145">
        <f t="shared" si="17"/>
        <v>2479051.6581811598</v>
      </c>
      <c r="S145">
        <f t="shared" si="18"/>
        <v>1.9478508364548819</v>
      </c>
      <c r="T145" s="6">
        <f t="shared" si="19"/>
        <v>20300.413330995478</v>
      </c>
      <c r="W145">
        <f>Model_CI!Z146</f>
        <v>3.0885777435421945E-2</v>
      </c>
      <c r="X145">
        <f>Model_CI!O146</f>
        <v>0.38354392512624513</v>
      </c>
      <c r="Y145">
        <f>Model_BAU!Y146</f>
        <v>3.0885777435421945E-2</v>
      </c>
      <c r="Z145">
        <f>Model_BAU!N146</f>
        <v>0.38354392512624513</v>
      </c>
    </row>
    <row r="146" spans="1:26" x14ac:dyDescent="0.35">
      <c r="A146">
        <f>Model_CI!E147</f>
        <v>2009</v>
      </c>
      <c r="B146" s="6">
        <f>Model_CI!AU147</f>
        <v>234185.82872910841</v>
      </c>
      <c r="C146" s="7">
        <f>Model_CI!AT147</f>
        <v>60488278.966954894</v>
      </c>
      <c r="D146" s="7">
        <f>Model_CI!AL147</f>
        <v>16839704.428847715</v>
      </c>
      <c r="E146">
        <f>Model_CI!BB147</f>
        <v>456060.84996118676</v>
      </c>
      <c r="F146">
        <f>Model_CI!AV147</f>
        <v>1265438.7352156162</v>
      </c>
      <c r="G146">
        <f>Model_CI!BC147</f>
        <v>2487098.6880836454</v>
      </c>
      <c r="H146">
        <f t="shared" si="14"/>
        <v>2507893.7131836275</v>
      </c>
      <c r="I146">
        <f t="shared" si="15"/>
        <v>1.9474314583258987</v>
      </c>
      <c r="J146" s="6">
        <f t="shared" si="16"/>
        <v>20795.025099982042</v>
      </c>
      <c r="L146" s="6">
        <f>Model_BAU!AT147</f>
        <v>234185.82872910841</v>
      </c>
      <c r="M146" s="9">
        <f>Model_BAU!AS147</f>
        <v>60488278.966954894</v>
      </c>
      <c r="N146" s="7">
        <f>Model_BAU!AK147</f>
        <v>16839704.428847715</v>
      </c>
      <c r="O146">
        <f>Model_BAU!BA147</f>
        <v>456060.84996118676</v>
      </c>
      <c r="P146">
        <f>Model_BAU!AU147</f>
        <v>1265438.7352156162</v>
      </c>
      <c r="Q146">
        <f>Model_BAU!BB147</f>
        <v>2487098.6880836454</v>
      </c>
      <c r="R146">
        <f t="shared" si="17"/>
        <v>2507893.7131836275</v>
      </c>
      <c r="S146">
        <f t="shared" si="18"/>
        <v>1.9474314583258987</v>
      </c>
      <c r="T146" s="6">
        <f t="shared" si="19"/>
        <v>20795.025099982042</v>
      </c>
      <c r="W146">
        <f>Model_CI!Z147</f>
        <v>3.1205196433272381E-2</v>
      </c>
      <c r="X146">
        <f>Model_CI!O147</f>
        <v>0.38421974311379142</v>
      </c>
      <c r="Y146">
        <f>Model_BAU!Y147</f>
        <v>3.1205196433272381E-2</v>
      </c>
      <c r="Z146">
        <f>Model_BAU!N147</f>
        <v>0.38421974311379142</v>
      </c>
    </row>
    <row r="147" spans="1:26" x14ac:dyDescent="0.35">
      <c r="A147">
        <f>Model_CI!E148</f>
        <v>2009.0625</v>
      </c>
      <c r="B147" s="6">
        <f>Model_CI!AU148</f>
        <v>235527.60881334025</v>
      </c>
      <c r="C147" s="7">
        <f>Model_CI!AT148</f>
        <v>60827239.805313244</v>
      </c>
      <c r="D147" s="7">
        <f>Model_CI!AL148</f>
        <v>16946476.658959657</v>
      </c>
      <c r="E147">
        <f>Model_CI!BB148</f>
        <v>458574.5978826044</v>
      </c>
      <c r="F147">
        <f>Model_CI!AV148</f>
        <v>1280075.3495111854</v>
      </c>
      <c r="G147">
        <f>Model_CI!BC148</f>
        <v>2515602.4912062194</v>
      </c>
      <c r="H147">
        <f t="shared" si="14"/>
        <v>2536901.1016510725</v>
      </c>
      <c r="I147">
        <f t="shared" si="15"/>
        <v>1.9470099500990254</v>
      </c>
      <c r="J147" s="6">
        <f t="shared" si="16"/>
        <v>21298.610444853082</v>
      </c>
      <c r="L147" s="6">
        <f>Model_BAU!AT148</f>
        <v>235527.60881334025</v>
      </c>
      <c r="M147" s="9">
        <f>Model_BAU!AS148</f>
        <v>60827239.805313244</v>
      </c>
      <c r="N147" s="7">
        <f>Model_BAU!AK148</f>
        <v>16946476.658959657</v>
      </c>
      <c r="O147">
        <f>Model_BAU!BA148</f>
        <v>458574.5978826044</v>
      </c>
      <c r="P147">
        <f>Model_BAU!AU148</f>
        <v>1280075.3495111854</v>
      </c>
      <c r="Q147">
        <f>Model_BAU!BB148</f>
        <v>2515602.4912062194</v>
      </c>
      <c r="R147">
        <f t="shared" si="17"/>
        <v>2536901.1016510725</v>
      </c>
      <c r="S147">
        <f t="shared" si="18"/>
        <v>1.9470099500990254</v>
      </c>
      <c r="T147" s="6">
        <f t="shared" si="19"/>
        <v>21298.610444853082</v>
      </c>
      <c r="W147">
        <f>Model_CI!Z148</f>
        <v>3.1526237818382256E-2</v>
      </c>
      <c r="X147">
        <f>Model_CI!O148</f>
        <v>0.38489811881387359</v>
      </c>
      <c r="Y147">
        <f>Model_BAU!Y148</f>
        <v>3.1526237818382256E-2</v>
      </c>
      <c r="Z147">
        <f>Model_BAU!N148</f>
        <v>0.38489811881387359</v>
      </c>
    </row>
    <row r="148" spans="1:26" x14ac:dyDescent="0.35">
      <c r="A148">
        <f>Model_CI!E149</f>
        <v>2009.125</v>
      </c>
      <c r="B148" s="6">
        <f>Model_CI!AU149</f>
        <v>236876.47463121067</v>
      </c>
      <c r="C148" s="7">
        <f>Model_CI!AT149</f>
        <v>61168226.649136484</v>
      </c>
      <c r="D148" s="7">
        <f>Model_CI!AL149</f>
        <v>17054092.536544815</v>
      </c>
      <c r="E148">
        <f>Model_CI!BB149</f>
        <v>461100.50537499308</v>
      </c>
      <c r="F148">
        <f>Model_CI!AV149</f>
        <v>1294795.8250620193</v>
      </c>
      <c r="G148">
        <f>Model_CI!BC149</f>
        <v>2544263.4035738823</v>
      </c>
      <c r="H148">
        <f t="shared" si="14"/>
        <v>2566074.6894840063</v>
      </c>
      <c r="I148">
        <f t="shared" si="15"/>
        <v>1.9465863213849046</v>
      </c>
      <c r="J148" s="6">
        <f t="shared" si="16"/>
        <v>21811.285910123959</v>
      </c>
      <c r="L148" s="6">
        <f>Model_BAU!AT149</f>
        <v>236876.47463121067</v>
      </c>
      <c r="M148" s="9">
        <f>Model_BAU!AS149</f>
        <v>61168226.649136484</v>
      </c>
      <c r="N148" s="7">
        <f>Model_BAU!AK149</f>
        <v>17054092.536544815</v>
      </c>
      <c r="O148">
        <f>Model_BAU!BA149</f>
        <v>461100.50537499308</v>
      </c>
      <c r="P148">
        <f>Model_BAU!AU149</f>
        <v>1294795.8250620193</v>
      </c>
      <c r="Q148">
        <f>Model_BAU!BB149</f>
        <v>2544263.4035738823</v>
      </c>
      <c r="R148">
        <f t="shared" si="17"/>
        <v>2566074.6894840063</v>
      </c>
      <c r="S148">
        <f t="shared" si="18"/>
        <v>1.9465863213849046</v>
      </c>
      <c r="T148" s="6">
        <f t="shared" si="19"/>
        <v>21811.285910123959</v>
      </c>
      <c r="W148">
        <f>Model_CI!Z149</f>
        <v>3.1848894270813943E-2</v>
      </c>
      <c r="X148">
        <f>Model_CI!O149</f>
        <v>0.38557903799989912</v>
      </c>
      <c r="Y148">
        <f>Model_BAU!Y149</f>
        <v>3.1848894270813943E-2</v>
      </c>
      <c r="Z148">
        <f>Model_BAU!N149</f>
        <v>0.38557903799989912</v>
      </c>
    </row>
    <row r="149" spans="1:26" x14ac:dyDescent="0.35">
      <c r="A149">
        <f>Model_CI!E150</f>
        <v>2009.1875</v>
      </c>
      <c r="B149" s="6">
        <f>Model_CI!AU150</f>
        <v>238232.51996693714</v>
      </c>
      <c r="C149" s="7">
        <f>Model_CI!AT150</f>
        <v>61511257.363225378</v>
      </c>
      <c r="D149" s="7">
        <f>Model_CI!AL150</f>
        <v>17162555.839258745</v>
      </c>
      <c r="E149">
        <f>Model_CI!BB150</f>
        <v>463638.73966054543</v>
      </c>
      <c r="F149">
        <f>Model_CI!AV150</f>
        <v>1309600.6047264698</v>
      </c>
      <c r="G149">
        <f>Model_CI!BC150</f>
        <v>2573082.1851598192</v>
      </c>
      <c r="H149">
        <f t="shared" si="14"/>
        <v>2595415.3543556393</v>
      </c>
      <c r="I149">
        <f t="shared" si="15"/>
        <v>1.9461605817916507</v>
      </c>
      <c r="J149" s="6">
        <f t="shared" si="16"/>
        <v>22333.169195820112</v>
      </c>
      <c r="L149" s="6">
        <f>Model_BAU!AT150</f>
        <v>238232.51996693714</v>
      </c>
      <c r="M149" s="9">
        <f>Model_BAU!AS150</f>
        <v>61511257.363225378</v>
      </c>
      <c r="N149" s="7">
        <f>Model_BAU!AK150</f>
        <v>17162555.839258745</v>
      </c>
      <c r="O149">
        <f>Model_BAU!BA150</f>
        <v>463638.73966054543</v>
      </c>
      <c r="P149">
        <f>Model_BAU!AU150</f>
        <v>1309600.6047264698</v>
      </c>
      <c r="Q149">
        <f>Model_BAU!BB150</f>
        <v>2573082.1851598192</v>
      </c>
      <c r="R149">
        <f t="shared" si="17"/>
        <v>2595415.3543556393</v>
      </c>
      <c r="S149">
        <f t="shared" si="18"/>
        <v>1.9461605817916507</v>
      </c>
      <c r="T149" s="6">
        <f t="shared" si="19"/>
        <v>22333.169195820112</v>
      </c>
      <c r="W149">
        <f>Model_CI!Z150</f>
        <v>3.2173158472555113E-2</v>
      </c>
      <c r="X149">
        <f>Model_CI!O150</f>
        <v>0.38626248698850896</v>
      </c>
      <c r="Y149">
        <f>Model_BAU!Y150</f>
        <v>3.2173158472555113E-2</v>
      </c>
      <c r="Z149">
        <f>Model_BAU!N150</f>
        <v>0.38626248698850896</v>
      </c>
    </row>
    <row r="150" spans="1:26" x14ac:dyDescent="0.35">
      <c r="A150">
        <f>Model_CI!E151</f>
        <v>2009.25</v>
      </c>
      <c r="B150" s="6">
        <f>Model_CI!AU151</f>
        <v>239595.83738964316</v>
      </c>
      <c r="C150" s="7">
        <f>Model_CI!AT151</f>
        <v>61856349.689121157</v>
      </c>
      <c r="D150" s="7">
        <f>Model_CI!AL151</f>
        <v>17271870.420663722</v>
      </c>
      <c r="E150">
        <f>Model_CI!BB151</f>
        <v>466189.46539821738</v>
      </c>
      <c r="F150">
        <f>Model_CI!AV151</f>
        <v>1324490.1372244034</v>
      </c>
      <c r="G150">
        <f>Model_CI!BC151</f>
        <v>2602059.6063886033</v>
      </c>
      <c r="H150">
        <f t="shared" si="14"/>
        <v>2624923.9855557489</v>
      </c>
      <c r="I150">
        <f t="shared" si="15"/>
        <v>1.945732740924359</v>
      </c>
      <c r="J150" s="6">
        <f t="shared" si="16"/>
        <v>22864.379167145584</v>
      </c>
      <c r="L150" s="6">
        <f>Model_BAU!AT151</f>
        <v>239595.83738964316</v>
      </c>
      <c r="M150" s="9">
        <f>Model_BAU!AS151</f>
        <v>61856349.689121157</v>
      </c>
      <c r="N150" s="7">
        <f>Model_BAU!AK151</f>
        <v>17271870.420663722</v>
      </c>
      <c r="O150">
        <f>Model_BAU!BA151</f>
        <v>466189.46539821738</v>
      </c>
      <c r="P150">
        <f>Model_BAU!AU151</f>
        <v>1324490.1372244034</v>
      </c>
      <c r="Q150">
        <f>Model_BAU!BB151</f>
        <v>2602059.6063886033</v>
      </c>
      <c r="R150">
        <f t="shared" si="17"/>
        <v>2624923.9855557489</v>
      </c>
      <c r="S150">
        <f t="shared" si="18"/>
        <v>1.945732740924359</v>
      </c>
      <c r="T150" s="6">
        <f t="shared" si="19"/>
        <v>22864.379167145584</v>
      </c>
      <c r="W150">
        <f>Model_CI!Z151</f>
        <v>3.249902310789312E-2</v>
      </c>
      <c r="X150">
        <f>Model_CI!O151</f>
        <v>0.3869484526206759</v>
      </c>
      <c r="Y150">
        <f>Model_BAU!Y151</f>
        <v>3.249902310789312E-2</v>
      </c>
      <c r="Z150">
        <f>Model_BAU!N151</f>
        <v>0.3869484526206759</v>
      </c>
    </row>
    <row r="151" spans="1:26" x14ac:dyDescent="0.35">
      <c r="A151">
        <f>Model_CI!E152</f>
        <v>2009.3125</v>
      </c>
      <c r="B151" s="6">
        <f>Model_CI!AU152</f>
        <v>240966.51829721787</v>
      </c>
      <c r="C151" s="7">
        <f>Model_CI!AT152</f>
        <v>62203521.251104593</v>
      </c>
      <c r="D151" s="7">
        <f>Model_CI!AL152</f>
        <v>17382040.208892927</v>
      </c>
      <c r="E151">
        <f>Model_CI!BB152</f>
        <v>468752.84477024415</v>
      </c>
      <c r="F151">
        <f>Model_CI!AV152</f>
        <v>1339464.8770612562</v>
      </c>
      <c r="G151">
        <f>Model_CI!BC152</f>
        <v>2631196.4479759918</v>
      </c>
      <c r="H151">
        <f t="shared" si="14"/>
        <v>2654601.4838401717</v>
      </c>
      <c r="I151">
        <f t="shared" si="15"/>
        <v>1.9453028083846295</v>
      </c>
      <c r="J151" s="6">
        <f t="shared" si="16"/>
        <v>23405.035864179954</v>
      </c>
      <c r="L151" s="6">
        <f>Model_BAU!AT152</f>
        <v>240966.51829721787</v>
      </c>
      <c r="M151" s="9">
        <f>Model_BAU!AS152</f>
        <v>62203521.251104593</v>
      </c>
      <c r="N151" s="7">
        <f>Model_BAU!AK152</f>
        <v>17382040.208892927</v>
      </c>
      <c r="O151">
        <f>Model_BAU!BA152</f>
        <v>468752.84477024415</v>
      </c>
      <c r="P151">
        <f>Model_BAU!AU152</f>
        <v>1339464.8770612562</v>
      </c>
      <c r="Q151">
        <f>Model_BAU!BB152</f>
        <v>2631196.4479759918</v>
      </c>
      <c r="R151">
        <f t="shared" si="17"/>
        <v>2654601.4838401717</v>
      </c>
      <c r="S151">
        <f t="shared" si="18"/>
        <v>1.9453028083846295</v>
      </c>
      <c r="T151" s="6">
        <f t="shared" si="19"/>
        <v>23405.035864179954</v>
      </c>
      <c r="W151">
        <f>Model_CI!Z152</f>
        <v>3.2826480863776895E-2</v>
      </c>
      <c r="X151">
        <f>Model_CI!O152</f>
        <v>0.38763692224328467</v>
      </c>
      <c r="Y151">
        <f>Model_BAU!Y152</f>
        <v>3.2826480863776895E-2</v>
      </c>
      <c r="Z151">
        <f>Model_BAU!N152</f>
        <v>0.38763692224328467</v>
      </c>
    </row>
    <row r="152" spans="1:26" x14ac:dyDescent="0.35">
      <c r="A152">
        <f>Model_CI!E153</f>
        <v>2009.375</v>
      </c>
      <c r="B152" s="6">
        <f>Model_CI!AU153</f>
        <v>242344.6529586456</v>
      </c>
      <c r="C152" s="7">
        <f>Model_CI!AT153</f>
        <v>62552789.561916173</v>
      </c>
      <c r="D152" s="7">
        <f>Model_CI!AL153</f>
        <v>17493069.205322199</v>
      </c>
      <c r="E152">
        <f>Model_CI!BB153</f>
        <v>471329.03756562294</v>
      </c>
      <c r="F152">
        <f>Model_CI!AV153</f>
        <v>1354525.2844548323</v>
      </c>
      <c r="G152">
        <f>Model_CI!BC153</f>
        <v>2660493.5007741321</v>
      </c>
      <c r="H152">
        <f t="shared" si="14"/>
        <v>2684448.7612857274</v>
      </c>
      <c r="I152">
        <f t="shared" si="15"/>
        <v>1.9448707937701102</v>
      </c>
      <c r="J152" s="6">
        <f t="shared" si="16"/>
        <v>23955.26051159529</v>
      </c>
      <c r="L152" s="6">
        <f>Model_BAU!AT153</f>
        <v>242344.6529586456</v>
      </c>
      <c r="M152" s="9">
        <f>Model_BAU!AS153</f>
        <v>62552789.561916173</v>
      </c>
      <c r="N152" s="7">
        <f>Model_BAU!AK153</f>
        <v>17493069.205322199</v>
      </c>
      <c r="O152">
        <f>Model_BAU!BA153</f>
        <v>471329.03756562294</v>
      </c>
      <c r="P152">
        <f>Model_BAU!AU153</f>
        <v>1354525.2844548323</v>
      </c>
      <c r="Q152">
        <f>Model_BAU!BB153</f>
        <v>2660493.5007741321</v>
      </c>
      <c r="R152">
        <f t="shared" si="17"/>
        <v>2684448.7612857274</v>
      </c>
      <c r="S152">
        <f t="shared" si="18"/>
        <v>1.9448707937701102</v>
      </c>
      <c r="T152" s="6">
        <f t="shared" si="19"/>
        <v>23955.26051159529</v>
      </c>
      <c r="W152">
        <f>Model_CI!Z153</f>
        <v>3.3155524430166783E-2</v>
      </c>
      <c r="X152">
        <f>Model_CI!O153</f>
        <v>0.38832788369118559</v>
      </c>
      <c r="Y152">
        <f>Model_BAU!Y153</f>
        <v>3.3155524430166783E-2</v>
      </c>
      <c r="Z152">
        <f>Model_BAU!N153</f>
        <v>0.38832788369118559</v>
      </c>
    </row>
    <row r="153" spans="1:26" x14ac:dyDescent="0.35">
      <c r="A153">
        <f>Model_CI!E154</f>
        <v>2009.4375</v>
      </c>
      <c r="B153" s="6">
        <f>Model_CI!AU154</f>
        <v>243730.33055485337</v>
      </c>
      <c r="C153" s="7">
        <f>Model_CI!AT154</f>
        <v>62904172.028209649</v>
      </c>
      <c r="D153" s="7">
        <f>Model_CI!AL154</f>
        <v>17604961.483251013</v>
      </c>
      <c r="E153">
        <f>Model_CI!BB154</f>
        <v>473918.20126065653</v>
      </c>
      <c r="F153">
        <f>Model_CI!AV154</f>
        <v>1369671.8252647477</v>
      </c>
      <c r="G153">
        <f>Model_CI!BC154</f>
        <v>2689951.5656219837</v>
      </c>
      <c r="H153">
        <f t="shared" si="14"/>
        <v>2714466.7411503899</v>
      </c>
      <c r="I153">
        <f t="shared" si="15"/>
        <v>1.9444367066740493</v>
      </c>
      <c r="J153" s="6">
        <f t="shared" si="16"/>
        <v>24515.175528406166</v>
      </c>
      <c r="L153" s="6">
        <f>Model_BAU!AT154</f>
        <v>243730.33055485337</v>
      </c>
      <c r="M153" s="9">
        <f>Model_BAU!AS154</f>
        <v>62904172.028209649</v>
      </c>
      <c r="N153" s="7">
        <f>Model_BAU!AK154</f>
        <v>17604961.483251013</v>
      </c>
      <c r="O153">
        <f>Model_BAU!BA154</f>
        <v>473918.20126065653</v>
      </c>
      <c r="P153">
        <f>Model_BAU!AU154</f>
        <v>1369671.8252647477</v>
      </c>
      <c r="Q153">
        <f>Model_BAU!BB154</f>
        <v>2689951.5656219837</v>
      </c>
      <c r="R153">
        <f t="shared" si="17"/>
        <v>2714466.7411503899</v>
      </c>
      <c r="S153">
        <f t="shared" si="18"/>
        <v>1.9444367066740493</v>
      </c>
      <c r="T153" s="6">
        <f t="shared" si="19"/>
        <v>24515.175528406166</v>
      </c>
      <c r="W153">
        <f>Model_CI!Z154</f>
        <v>3.348614650037271E-2</v>
      </c>
      <c r="X153">
        <f>Model_CI!O154</f>
        <v>0.38902132526971439</v>
      </c>
      <c r="Y153">
        <f>Model_BAU!Y154</f>
        <v>3.348614650037271E-2</v>
      </c>
      <c r="Z153">
        <f>Model_BAU!N154</f>
        <v>0.38902132526971439</v>
      </c>
    </row>
    <row r="154" spans="1:26" x14ac:dyDescent="0.35">
      <c r="A154">
        <f>Model_CI!E155</f>
        <v>2009.5</v>
      </c>
      <c r="B154" s="6">
        <f>Model_CI!AU155</f>
        <v>245123.63921811216</v>
      </c>
      <c r="C154" s="7">
        <f>Model_CI!AT155</f>
        <v>63257685.955748253</v>
      </c>
      <c r="D154" s="7">
        <f>Model_CI!AL155</f>
        <v>17717721.18659354</v>
      </c>
      <c r="E154">
        <f>Model_CI!BB155</f>
        <v>476520.4910966311</v>
      </c>
      <c r="F154">
        <f>Model_CI!AV155</f>
        <v>1384904.9709244261</v>
      </c>
      <c r="G154">
        <f>Model_CI!BC155</f>
        <v>2719571.4532007747</v>
      </c>
      <c r="H154">
        <f t="shared" si="14"/>
        <v>2744656.3577385121</v>
      </c>
      <c r="I154">
        <f t="shared" si="15"/>
        <v>1.9440005566848693</v>
      </c>
      <c r="J154" s="6">
        <f t="shared" si="16"/>
        <v>25084.90453773737</v>
      </c>
      <c r="L154" s="6">
        <f>Model_BAU!AT155</f>
        <v>245123.63921811216</v>
      </c>
      <c r="M154" s="9">
        <f>Model_BAU!AS155</f>
        <v>63257685.955748253</v>
      </c>
      <c r="N154" s="7">
        <f>Model_BAU!AK155</f>
        <v>17717721.18659354</v>
      </c>
      <c r="O154">
        <f>Model_BAU!BA155</f>
        <v>476520.4910966311</v>
      </c>
      <c r="P154">
        <f>Model_BAU!AU155</f>
        <v>1384904.9709244261</v>
      </c>
      <c r="Q154">
        <f>Model_BAU!BB155</f>
        <v>2719571.4532007747</v>
      </c>
      <c r="R154">
        <f t="shared" si="17"/>
        <v>2744656.3577385121</v>
      </c>
      <c r="S154">
        <f t="shared" si="18"/>
        <v>1.9440005566848693</v>
      </c>
      <c r="T154" s="6">
        <f t="shared" si="19"/>
        <v>25084.90453773737</v>
      </c>
      <c r="W154">
        <f>Model_CI!Z155</f>
        <v>3.3818339771381177E-2</v>
      </c>
      <c r="X154">
        <f>Model_CI!O155</f>
        <v>0.3897172357376692</v>
      </c>
      <c r="Y154">
        <f>Model_BAU!Y155</f>
        <v>3.3818339771381177E-2</v>
      </c>
      <c r="Z154">
        <f>Model_BAU!N155</f>
        <v>0.3897172357376692</v>
      </c>
    </row>
    <row r="155" spans="1:26" x14ac:dyDescent="0.35">
      <c r="A155">
        <f>Model_CI!E156</f>
        <v>2009.5625</v>
      </c>
      <c r="B155" s="6">
        <f>Model_CI!AU156</f>
        <v>246524.6660700278</v>
      </c>
      <c r="C155" s="7">
        <f>Model_CI!AT156</f>
        <v>63613348.554352351</v>
      </c>
      <c r="D155" s="7">
        <f>Model_CI!AL156</f>
        <v>17831352.528580181</v>
      </c>
      <c r="E155">
        <f>Model_CI!BB156</f>
        <v>479136.06015469931</v>
      </c>
      <c r="F155">
        <f>Model_CI!AV156</f>
        <v>1400225.198375558</v>
      </c>
      <c r="G155">
        <f>Model_CI!BC156</f>
        <v>2749353.9838943142</v>
      </c>
      <c r="H155">
        <f t="shared" si="14"/>
        <v>2775018.556270937</v>
      </c>
      <c r="I155">
        <f t="shared" si="15"/>
        <v>1.9435623533857498</v>
      </c>
      <c r="J155" s="6">
        <f t="shared" si="16"/>
        <v>25664.572376622818</v>
      </c>
      <c r="L155" s="6">
        <f>Model_BAU!AT156</f>
        <v>246524.6660700278</v>
      </c>
      <c r="M155" s="9">
        <f>Model_BAU!AS156</f>
        <v>63613348.554352351</v>
      </c>
      <c r="N155" s="7">
        <f>Model_BAU!AK156</f>
        <v>17831352.528580181</v>
      </c>
      <c r="O155">
        <f>Model_BAU!BA156</f>
        <v>479136.06015469931</v>
      </c>
      <c r="P155">
        <f>Model_BAU!AU156</f>
        <v>1400225.198375558</v>
      </c>
      <c r="Q155">
        <f>Model_BAU!BB156</f>
        <v>2749353.9838943142</v>
      </c>
      <c r="R155">
        <f t="shared" si="17"/>
        <v>2775018.556270937</v>
      </c>
      <c r="S155">
        <f t="shared" si="18"/>
        <v>1.9435623533857498</v>
      </c>
      <c r="T155" s="6">
        <f t="shared" si="19"/>
        <v>25664.572376622818</v>
      </c>
      <c r="W155">
        <f>Model_CI!Z156</f>
        <v>3.4152096944171401E-2</v>
      </c>
      <c r="X155">
        <f>Model_CI!O156</f>
        <v>0.39041560429073668</v>
      </c>
      <c r="Y155">
        <f>Model_BAU!Y156</f>
        <v>3.4152096944171401E-2</v>
      </c>
      <c r="Z155">
        <f>Model_BAU!N156</f>
        <v>0.39041560429073668</v>
      </c>
    </row>
    <row r="156" spans="1:26" x14ac:dyDescent="0.35">
      <c r="A156">
        <f>Model_CI!E157</f>
        <v>2009.625</v>
      </c>
      <c r="B156" s="6">
        <f>Model_CI!AU157</f>
        <v>247933.49725816579</v>
      </c>
      <c r="C156" s="7">
        <f>Model_CI!AT157</f>
        <v>63971176.942609355</v>
      </c>
      <c r="D156" s="7">
        <f>Model_CI!AL157</f>
        <v>17945859.790470757</v>
      </c>
      <c r="E156">
        <f>Model_CI!BB157</f>
        <v>481765.05942805717</v>
      </c>
      <c r="F156">
        <f>Model_CI!AV157</f>
        <v>1415632.9900049348</v>
      </c>
      <c r="G156">
        <f>Model_CI!BC157</f>
        <v>2779299.9876539828</v>
      </c>
      <c r="H156">
        <f t="shared" si="14"/>
        <v>2805554.2927598101</v>
      </c>
      <c r="I156">
        <f t="shared" si="15"/>
        <v>1.9431221063542274</v>
      </c>
      <c r="J156" s="6">
        <f t="shared" si="16"/>
        <v>26254.305105827283</v>
      </c>
      <c r="L156" s="6">
        <f>Model_BAU!AT157</f>
        <v>247933.49725816579</v>
      </c>
      <c r="M156" s="9">
        <f>Model_BAU!AS157</f>
        <v>63971176.942609355</v>
      </c>
      <c r="N156" s="7">
        <f>Model_BAU!AK157</f>
        <v>17945859.790470757</v>
      </c>
      <c r="O156">
        <f>Model_BAU!BA157</f>
        <v>481765.05942805717</v>
      </c>
      <c r="P156">
        <f>Model_BAU!AU157</f>
        <v>1415632.9900049348</v>
      </c>
      <c r="Q156">
        <f>Model_BAU!BB157</f>
        <v>2779299.9876539828</v>
      </c>
      <c r="R156">
        <f t="shared" si="17"/>
        <v>2805554.2927598101</v>
      </c>
      <c r="S156">
        <f t="shared" si="18"/>
        <v>1.9431221063542274</v>
      </c>
      <c r="T156" s="6">
        <f t="shared" si="19"/>
        <v>26254.305105827283</v>
      </c>
      <c r="W156">
        <f>Model_CI!Z157</f>
        <v>3.4487410724021061E-2</v>
      </c>
      <c r="X156">
        <f>Model_CI!O157</f>
        <v>0.3911164205453585</v>
      </c>
      <c r="Y156">
        <f>Model_BAU!Y157</f>
        <v>3.4487410724021061E-2</v>
      </c>
      <c r="Z156">
        <f>Model_BAU!N157</f>
        <v>0.3911164205453585</v>
      </c>
    </row>
    <row r="157" spans="1:26" x14ac:dyDescent="0.35">
      <c r="A157">
        <f>Model_CI!E158</f>
        <v>2009.6875</v>
      </c>
      <c r="B157" s="6">
        <f>Model_CI!AU158</f>
        <v>249350.2179913421</v>
      </c>
      <c r="C157" s="7">
        <f>Model_CI!AT158</f>
        <v>64331188.152353376</v>
      </c>
      <c r="D157" s="7">
        <f>Model_CI!AL158</f>
        <v>18061247.320279546</v>
      </c>
      <c r="E157">
        <f>Model_CI!BB158</f>
        <v>484407.63789147849</v>
      </c>
      <c r="F157">
        <f>Model_CI!AV158</f>
        <v>1431128.8335835701</v>
      </c>
      <c r="G157">
        <f>Model_CI!BC158</f>
        <v>2809410.3038682365</v>
      </c>
      <c r="H157">
        <f t="shared" si="14"/>
        <v>2836264.5338879316</v>
      </c>
      <c r="I157">
        <f t="shared" si="15"/>
        <v>1.9426798251618052</v>
      </c>
      <c r="J157" s="6">
        <f t="shared" si="16"/>
        <v>26854.230019695126</v>
      </c>
      <c r="L157" s="6">
        <f>Model_BAU!AT158</f>
        <v>249350.2179913421</v>
      </c>
      <c r="M157" s="9">
        <f>Model_BAU!AS158</f>
        <v>64331188.152353376</v>
      </c>
      <c r="N157" s="7">
        <f>Model_BAU!AK158</f>
        <v>18061247.320279546</v>
      </c>
      <c r="O157">
        <f>Model_BAU!BA158</f>
        <v>484407.63789147849</v>
      </c>
      <c r="P157">
        <f>Model_BAU!AU158</f>
        <v>1431128.8335835701</v>
      </c>
      <c r="Q157">
        <f>Model_BAU!BB158</f>
        <v>2809410.3038682365</v>
      </c>
      <c r="R157">
        <f t="shared" si="17"/>
        <v>2836264.5338879316</v>
      </c>
      <c r="S157">
        <f t="shared" si="18"/>
        <v>1.9426798251618052</v>
      </c>
      <c r="T157" s="6">
        <f t="shared" si="19"/>
        <v>26854.230019695126</v>
      </c>
      <c r="W157">
        <f>Model_CI!Z158</f>
        <v>3.4824273820801957E-2</v>
      </c>
      <c r="X157">
        <f>Model_CI!O158</f>
        <v>0.39181967452302924</v>
      </c>
      <c r="Y157">
        <f>Model_BAU!Y158</f>
        <v>3.4824273820801957E-2</v>
      </c>
      <c r="Z157">
        <f>Model_BAU!N158</f>
        <v>0.39181967452302924</v>
      </c>
    </row>
    <row r="158" spans="1:26" x14ac:dyDescent="0.35">
      <c r="A158">
        <f>Model_CI!E159</f>
        <v>2009.75</v>
      </c>
      <c r="B158" s="6">
        <f>Model_CI!AU159</f>
        <v>250774.91257361817</v>
      </c>
      <c r="C158" s="7">
        <f>Model_CI!AT159</f>
        <v>64693399.132923588</v>
      </c>
      <c r="D158" s="7">
        <f>Model_CI!AL159</f>
        <v>18177519.531512782</v>
      </c>
      <c r="E158">
        <f>Model_CI!BB159</f>
        <v>487063.9425682858</v>
      </c>
      <c r="F158">
        <f>Model_CI!AV159</f>
        <v>1446713.2222080289</v>
      </c>
      <c r="G158">
        <f>Model_CI!BC159</f>
        <v>2839685.7812364539</v>
      </c>
      <c r="H158">
        <f t="shared" si="14"/>
        <v>2867150.2568924758</v>
      </c>
      <c r="I158">
        <f t="shared" si="15"/>
        <v>1.9422355193735816</v>
      </c>
      <c r="J158" s="6">
        <f t="shared" si="16"/>
        <v>27464.475656021852</v>
      </c>
      <c r="L158" s="6">
        <f>Model_BAU!AT159</f>
        <v>250774.91257361817</v>
      </c>
      <c r="M158" s="9">
        <f>Model_BAU!AS159</f>
        <v>64693399.132923588</v>
      </c>
      <c r="N158" s="7">
        <f>Model_BAU!AK159</f>
        <v>18177519.531512782</v>
      </c>
      <c r="O158">
        <f>Model_BAU!BA159</f>
        <v>487063.9425682858</v>
      </c>
      <c r="P158">
        <f>Model_BAU!AU159</f>
        <v>1446713.2222080289</v>
      </c>
      <c r="Q158">
        <f>Model_BAU!BB159</f>
        <v>2839685.7812364539</v>
      </c>
      <c r="R158">
        <f t="shared" si="17"/>
        <v>2867150.2568924758</v>
      </c>
      <c r="S158">
        <f t="shared" si="18"/>
        <v>1.9422355193735816</v>
      </c>
      <c r="T158" s="6">
        <f t="shared" si="19"/>
        <v>27464.475656021852</v>
      </c>
      <c r="W158">
        <f>Model_CI!Z159</f>
        <v>3.5162678949266002E-2</v>
      </c>
      <c r="X158">
        <f>Model_CI!O159</f>
        <v>0.3925253566350167</v>
      </c>
      <c r="Y158">
        <f>Model_BAU!Y159</f>
        <v>3.5162678949266002E-2</v>
      </c>
      <c r="Z158">
        <f>Model_BAU!N159</f>
        <v>0.3925253566350167</v>
      </c>
    </row>
    <row r="159" spans="1:26" x14ac:dyDescent="0.35">
      <c r="A159">
        <f>Model_CI!E160</f>
        <v>2009.8125</v>
      </c>
      <c r="B159" s="6">
        <f>Model_CI!AU160</f>
        <v>252207.66443703711</v>
      </c>
      <c r="C159" s="7">
        <f>Model_CI!AT160</f>
        <v>65057826.755209491</v>
      </c>
      <c r="D159" s="7">
        <f>Model_CI!AL160</f>
        <v>18294680.901918791</v>
      </c>
      <c r="E159">
        <f>Model_CI!BB160</f>
        <v>489734.1185948276</v>
      </c>
      <c r="F159">
        <f>Model_CI!AV160</f>
        <v>1462386.65424388</v>
      </c>
      <c r="G159">
        <f>Model_CI!BC160</f>
        <v>2870127.2776469719</v>
      </c>
      <c r="H159">
        <f t="shared" si="14"/>
        <v>2898212.4494529273</v>
      </c>
      <c r="I159">
        <f t="shared" si="15"/>
        <v>1.9417891985478826</v>
      </c>
      <c r="J159" s="6">
        <f t="shared" si="16"/>
        <v>28085.17180595547</v>
      </c>
      <c r="L159" s="6">
        <f>Model_BAU!AT160</f>
        <v>252207.66443703711</v>
      </c>
      <c r="M159" s="9">
        <f>Model_BAU!AS160</f>
        <v>65057826.755209491</v>
      </c>
      <c r="N159" s="7">
        <f>Model_BAU!AK160</f>
        <v>18294680.901918791</v>
      </c>
      <c r="O159">
        <f>Model_BAU!BA160</f>
        <v>489734.1185948276</v>
      </c>
      <c r="P159">
        <f>Model_BAU!AU160</f>
        <v>1462386.65424388</v>
      </c>
      <c r="Q159">
        <f>Model_BAU!BB160</f>
        <v>2870127.2776469719</v>
      </c>
      <c r="R159">
        <f t="shared" si="17"/>
        <v>2898212.4494529273</v>
      </c>
      <c r="S159">
        <f t="shared" si="18"/>
        <v>1.9417891985478826</v>
      </c>
      <c r="T159" s="6">
        <f t="shared" si="19"/>
        <v>28085.17180595547</v>
      </c>
      <c r="W159">
        <f>Model_CI!Z160</f>
        <v>3.5502618829321847E-2</v>
      </c>
      <c r="X159">
        <f>Model_CI!O160</f>
        <v>0.39323345766749612</v>
      </c>
      <c r="Y159">
        <f>Model_BAU!Y160</f>
        <v>3.5502618829321847E-2</v>
      </c>
      <c r="Z159">
        <f>Model_BAU!N160</f>
        <v>0.39323345766749612</v>
      </c>
    </row>
    <row r="160" spans="1:26" x14ac:dyDescent="0.35">
      <c r="A160">
        <f>Model_CI!E161</f>
        <v>2009.875</v>
      </c>
      <c r="B160" s="6">
        <f>Model_CI!AU161</f>
        <v>253648.55617313285</v>
      </c>
      <c r="C160" s="7">
        <f>Model_CI!AT161</f>
        <v>65424487.815490313</v>
      </c>
      <c r="D160" s="7">
        <f>Model_CI!AL161</f>
        <v>18412735.972251169</v>
      </c>
      <c r="E160">
        <f>Model_CI!BB161</f>
        <v>492418.30928252958</v>
      </c>
      <c r="F160">
        <f>Model_CI!AV161</f>
        <v>1478149.6332711948</v>
      </c>
      <c r="G160">
        <f>Model_CI!BC161</f>
        <v>2900735.6600591484</v>
      </c>
      <c r="H160">
        <f t="shared" si="14"/>
        <v>2929452.1095830658</v>
      </c>
      <c r="I160">
        <f t="shared" si="15"/>
        <v>1.9413408722359125</v>
      </c>
      <c r="J160" s="6">
        <f t="shared" si="16"/>
        <v>28716.449523917399</v>
      </c>
      <c r="L160" s="6">
        <f>Model_BAU!AT161</f>
        <v>253648.55617313285</v>
      </c>
      <c r="M160" s="9">
        <f>Model_BAU!AS161</f>
        <v>65424487.815490313</v>
      </c>
      <c r="N160" s="7">
        <f>Model_BAU!AK161</f>
        <v>18412735.972251169</v>
      </c>
      <c r="O160">
        <f>Model_BAU!BA161</f>
        <v>492418.30928252958</v>
      </c>
      <c r="P160">
        <f>Model_BAU!AU161</f>
        <v>1478149.6332711948</v>
      </c>
      <c r="Q160">
        <f>Model_BAU!BB161</f>
        <v>2900735.6600591484</v>
      </c>
      <c r="R160">
        <f t="shared" si="17"/>
        <v>2929452.1095830658</v>
      </c>
      <c r="S160">
        <f t="shared" si="18"/>
        <v>1.9413408722359125</v>
      </c>
      <c r="T160" s="6">
        <f t="shared" si="19"/>
        <v>28716.449523917399</v>
      </c>
      <c r="W160">
        <f>Model_CI!Z161</f>
        <v>3.5844086186302512E-2</v>
      </c>
      <c r="X160">
        <f>Model_CI!O161</f>
        <v>0.39394396876708854</v>
      </c>
      <c r="Y160">
        <f>Model_BAU!Y161</f>
        <v>3.5844086186302512E-2</v>
      </c>
      <c r="Z160">
        <f>Model_BAU!N161</f>
        <v>0.39394396876708854</v>
      </c>
    </row>
    <row r="161" spans="1:26" x14ac:dyDescent="0.35">
      <c r="A161">
        <f>Model_CI!E162</f>
        <v>2009.9375</v>
      </c>
      <c r="B161" s="6">
        <f>Model_CI!AU162</f>
        <v>255097.66956325099</v>
      </c>
      <c r="C161" s="7">
        <f>Model_CI!AT162</f>
        <v>65793399.039076827</v>
      </c>
      <c r="D161" s="7">
        <f>Model_CI!AL162</f>
        <v>18531689.345045082</v>
      </c>
      <c r="E161">
        <f>Model_CI!BB162</f>
        <v>495116.65617759549</v>
      </c>
      <c r="F161">
        <f>Model_CI!AV162</f>
        <v>1494002.6680320157</v>
      </c>
      <c r="G161">
        <f>Model_CI!BC162</f>
        <v>2931511.8043893063</v>
      </c>
      <c r="H161">
        <f t="shared" si="14"/>
        <v>2960870.2455268577</v>
      </c>
      <c r="I161">
        <f t="shared" si="15"/>
        <v>1.9408905499814151</v>
      </c>
      <c r="J161" s="6">
        <f t="shared" si="16"/>
        <v>29358.44113755133</v>
      </c>
      <c r="L161" s="6">
        <f>Model_BAU!AT162</f>
        <v>255097.66956325099</v>
      </c>
      <c r="M161" s="9">
        <f>Model_BAU!AS162</f>
        <v>65793399.039076827</v>
      </c>
      <c r="N161" s="7">
        <f>Model_BAU!AK162</f>
        <v>18531689.345045082</v>
      </c>
      <c r="O161">
        <f>Model_BAU!BA162</f>
        <v>495116.65617759549</v>
      </c>
      <c r="P161">
        <f>Model_BAU!AU162</f>
        <v>1494002.6680320157</v>
      </c>
      <c r="Q161">
        <f>Model_BAU!BB162</f>
        <v>2931511.8043893063</v>
      </c>
      <c r="R161">
        <f t="shared" si="17"/>
        <v>2960870.2455268577</v>
      </c>
      <c r="S161">
        <f t="shared" si="18"/>
        <v>1.9408905499814151</v>
      </c>
      <c r="T161" s="6">
        <f t="shared" si="19"/>
        <v>29358.44113755133</v>
      </c>
      <c r="W161">
        <f>Model_CI!Z162</f>
        <v>3.6187073751224326E-2</v>
      </c>
      <c r="X161">
        <f>Model_CI!O162</f>
        <v>0.39465688142679478</v>
      </c>
      <c r="Y161">
        <f>Model_BAU!Y162</f>
        <v>3.6187073751224326E-2</v>
      </c>
      <c r="Z161">
        <f>Model_BAU!N162</f>
        <v>0.39465688142679478</v>
      </c>
    </row>
    <row r="162" spans="1:26" x14ac:dyDescent="0.35">
      <c r="A162">
        <f>Model_CI!E163</f>
        <v>2010</v>
      </c>
      <c r="B162" s="6">
        <f>Model_CI!AU163</f>
        <v>256555.08560771067</v>
      </c>
      <c r="C162" s="7">
        <f>Model_CI!AT163</f>
        <v>66164577.08376199</v>
      </c>
      <c r="D162" s="7">
        <f>Model_CI!AL163</f>
        <v>18651545.683406942</v>
      </c>
      <c r="E162">
        <f>Model_CI!BB163</f>
        <v>497829.29911841574</v>
      </c>
      <c r="F162">
        <f>Model_CI!AV163</f>
        <v>1509946.272379719</v>
      </c>
      <c r="G162">
        <f>Model_CI!BC163</f>
        <v>2962456.595400406</v>
      </c>
      <c r="H162">
        <f t="shared" si="14"/>
        <v>2992467.8756581019</v>
      </c>
      <c r="I162">
        <f t="shared" si="15"/>
        <v>1.9404382413203414</v>
      </c>
      <c r="J162" s="6">
        <f t="shared" si="16"/>
        <v>30011.28025769582</v>
      </c>
      <c r="L162" s="6">
        <f>Model_BAU!AT163</f>
        <v>256555.08560771067</v>
      </c>
      <c r="M162" s="9">
        <f>Model_BAU!AS163</f>
        <v>66164577.08376199</v>
      </c>
      <c r="N162" s="7">
        <f>Model_BAU!AK163</f>
        <v>18651545.683406942</v>
      </c>
      <c r="O162">
        <f>Model_BAU!BA163</f>
        <v>497829.29911841574</v>
      </c>
      <c r="P162">
        <f>Model_BAU!AU163</f>
        <v>1509946.272379719</v>
      </c>
      <c r="Q162">
        <f>Model_BAU!BB163</f>
        <v>2962456.595400406</v>
      </c>
      <c r="R162">
        <f t="shared" si="17"/>
        <v>2992467.8756581019</v>
      </c>
      <c r="S162">
        <f t="shared" si="18"/>
        <v>1.9404382413203414</v>
      </c>
      <c r="T162" s="6">
        <f t="shared" si="19"/>
        <v>30011.28025769582</v>
      </c>
      <c r="W162">
        <f>Model_CI!Z163</f>
        <v>3.6531574261037481E-2</v>
      </c>
      <c r="X162">
        <f>Model_CI!O163</f>
        <v>0.39537218747231578</v>
      </c>
      <c r="Y162">
        <f>Model_BAU!Y163</f>
        <v>3.6531574261037481E-2</v>
      </c>
      <c r="Z162">
        <f>Model_BAU!N163</f>
        <v>0.39537218747231578</v>
      </c>
    </row>
    <row r="163" spans="1:26" x14ac:dyDescent="0.35">
      <c r="A163">
        <f>Model_CI!E164</f>
        <v>2010.0625</v>
      </c>
      <c r="B163" s="6">
        <f>Model_CI!AU164</f>
        <v>258020.88455384091</v>
      </c>
      <c r="C163" s="7">
        <f>Model_CI!AT164</f>
        <v>66538038.543087117</v>
      </c>
      <c r="D163" s="7">
        <f>Model_CI!AL164</f>
        <v>18772309.709817037</v>
      </c>
      <c r="E163">
        <f>Model_CI!BB164</f>
        <v>500556.37629075302</v>
      </c>
      <c r="F163">
        <f>Model_CI!AV164</f>
        <v>1525980.9652302009</v>
      </c>
      <c r="G163">
        <f>Model_CI!BC164</f>
        <v>2993570.926595307</v>
      </c>
      <c r="H163">
        <f t="shared" ref="H163:H226" si="20">$V$2*F163</f>
        <v>3024246.0283836876</v>
      </c>
      <c r="I163">
        <f t="shared" ref="I163:I226" si="21">IF(B163&gt;0,E163/B163,0)</f>
        <v>1.939983955780535</v>
      </c>
      <c r="J163" s="6">
        <f t="shared" ref="J163:J226" si="22">H163-G163</f>
        <v>30675.101788380649</v>
      </c>
      <c r="L163" s="6">
        <f>Model_BAU!AT164</f>
        <v>258020.88455384091</v>
      </c>
      <c r="M163" s="9">
        <f>Model_BAU!AS164</f>
        <v>66538038.543087117</v>
      </c>
      <c r="N163" s="7">
        <f>Model_BAU!AK164</f>
        <v>18772309.709817037</v>
      </c>
      <c r="O163">
        <f>Model_BAU!BA164</f>
        <v>500556.37629075302</v>
      </c>
      <c r="P163">
        <f>Model_BAU!AU164</f>
        <v>1525980.9652302009</v>
      </c>
      <c r="Q163">
        <f>Model_BAU!BB164</f>
        <v>2993570.926595307</v>
      </c>
      <c r="R163">
        <f t="shared" ref="R163:R226" si="23">$V$2*P163</f>
        <v>3024246.0283836876</v>
      </c>
      <c r="S163">
        <f t="shared" ref="S163:S226" si="24">IF(L163&gt;0,O163/L163,0)</f>
        <v>1.939983955780535</v>
      </c>
      <c r="T163" s="6">
        <f t="shared" ref="T163:T226" si="25">R163-Q163</f>
        <v>30675.101788380649</v>
      </c>
      <c r="W163">
        <f>Model_CI!Z164</f>
        <v>3.6877580458868513E-2</v>
      </c>
      <c r="X163">
        <f>Model_CI!O164</f>
        <v>0.39608987904874993</v>
      </c>
      <c r="Y163">
        <f>Model_BAU!Y164</f>
        <v>3.6877580458868513E-2</v>
      </c>
      <c r="Z163">
        <f>Model_BAU!N164</f>
        <v>0.39608987904874993</v>
      </c>
    </row>
    <row r="164" spans="1:26" x14ac:dyDescent="0.35">
      <c r="A164">
        <f>Model_CI!E165</f>
        <v>2010.125</v>
      </c>
      <c r="B164" s="6">
        <f>Model_CI!AU165</f>
        <v>259495.14592292585</v>
      </c>
      <c r="C164" s="7">
        <f>Model_CI!AT165</f>
        <v>66913799.949431077</v>
      </c>
      <c r="D164" s="7">
        <f>Model_CI!AL165</f>
        <v>18893986.204945795</v>
      </c>
      <c r="E164">
        <f>Model_CI!BB165</f>
        <v>503298.02428077144</v>
      </c>
      <c r="F164">
        <f>Model_CI!AV165</f>
        <v>1542107.270514816</v>
      </c>
      <c r="G164">
        <f>Model_CI!BC165</f>
        <v>3024855.700113479</v>
      </c>
      <c r="H164">
        <f t="shared" si="20"/>
        <v>3056205.7420503278</v>
      </c>
      <c r="I164">
        <f t="shared" si="21"/>
        <v>1.9395277028814206</v>
      </c>
      <c r="J164" s="6">
        <f t="shared" si="22"/>
        <v>31350.041936848778</v>
      </c>
      <c r="L164" s="6">
        <f>Model_BAU!AT165</f>
        <v>259495.14592292585</v>
      </c>
      <c r="M164" s="9">
        <f>Model_BAU!AS165</f>
        <v>66913799.949431077</v>
      </c>
      <c r="N164" s="7">
        <f>Model_BAU!AK165</f>
        <v>18893986.204945795</v>
      </c>
      <c r="O164">
        <f>Model_BAU!BA165</f>
        <v>503298.02428077144</v>
      </c>
      <c r="P164">
        <f>Model_BAU!AU165</f>
        <v>1542107.270514816</v>
      </c>
      <c r="Q164">
        <f>Model_BAU!BB165</f>
        <v>3024855.700113479</v>
      </c>
      <c r="R164">
        <f t="shared" si="23"/>
        <v>3056205.7420503278</v>
      </c>
      <c r="S164">
        <f t="shared" si="24"/>
        <v>1.9395277028814206</v>
      </c>
      <c r="T164" s="6">
        <f t="shared" si="25"/>
        <v>31350.041936848778</v>
      </c>
      <c r="W164">
        <f>Model_CI!Z165</f>
        <v>3.7225085094255039E-2</v>
      </c>
      <c r="X164">
        <f>Model_CI!O165</f>
        <v>0.39680994860765878</v>
      </c>
      <c r="Y164">
        <f>Model_BAU!Y165</f>
        <v>3.7225085094255039E-2</v>
      </c>
      <c r="Z164">
        <f>Model_BAU!N165</f>
        <v>0.39680994860765878</v>
      </c>
    </row>
    <row r="165" spans="1:26" x14ac:dyDescent="0.35">
      <c r="A165">
        <f>Model_CI!E166</f>
        <v>2010.1875</v>
      </c>
      <c r="B165" s="6">
        <f>Model_CI!AU166</f>
        <v>260977.94853608581</v>
      </c>
      <c r="C165" s="7">
        <f>Model_CI!AT166</f>
        <v>67291877.77692759</v>
      </c>
      <c r="D165" s="7">
        <f>Model_CI!AL166</f>
        <v>19016580.006482936</v>
      </c>
      <c r="E165">
        <f>Model_CI!BB166</f>
        <v>506054.37812596507</v>
      </c>
      <c r="F165">
        <f>Model_CI!AV166</f>
        <v>1558325.7171349989</v>
      </c>
      <c r="G165">
        <f>Model_CI!BC166</f>
        <v>3056311.8266310273</v>
      </c>
      <c r="H165">
        <f t="shared" si="20"/>
        <v>3088348.0648546242</v>
      </c>
      <c r="I165">
        <f t="shared" si="21"/>
        <v>1.9390694921337086</v>
      </c>
      <c r="J165" s="6">
        <f t="shared" si="22"/>
        <v>32036.238223596942</v>
      </c>
      <c r="L165" s="6">
        <f>Model_BAU!AT166</f>
        <v>260977.94853608581</v>
      </c>
      <c r="M165" s="9">
        <f>Model_BAU!AS166</f>
        <v>67291877.77692759</v>
      </c>
      <c r="N165" s="7">
        <f>Model_BAU!AK166</f>
        <v>19016580.006482936</v>
      </c>
      <c r="O165">
        <f>Model_BAU!BA166</f>
        <v>506054.37812596507</v>
      </c>
      <c r="P165">
        <f>Model_BAU!AU166</f>
        <v>1558325.7171349989</v>
      </c>
      <c r="Q165">
        <f>Model_BAU!BB166</f>
        <v>3056311.8266310273</v>
      </c>
      <c r="R165">
        <f t="shared" si="23"/>
        <v>3088348.0648546242</v>
      </c>
      <c r="S165">
        <f t="shared" si="24"/>
        <v>1.9390694921337086</v>
      </c>
      <c r="T165" s="6">
        <f t="shared" si="25"/>
        <v>32036.238223596942</v>
      </c>
      <c r="W165">
        <f>Model_CI!Z166</f>
        <v>3.7574080923372923E-2</v>
      </c>
      <c r="X165">
        <f>Model_CI!O166</f>
        <v>0.39753238889449188</v>
      </c>
      <c r="Y165">
        <f>Model_BAU!Y166</f>
        <v>3.7574080923372923E-2</v>
      </c>
      <c r="Z165">
        <f>Model_BAU!N166</f>
        <v>0.39753238889449188</v>
      </c>
    </row>
    <row r="166" spans="1:26" x14ac:dyDescent="0.35">
      <c r="A166">
        <f>Model_CI!E167</f>
        <v>2010.25</v>
      </c>
      <c r="B166" s="6">
        <f>Model_CI!AU167</f>
        <v>262469.37053912703</v>
      </c>
      <c r="C166" s="7">
        <f>Model_CI!AT167</f>
        <v>67672288.444217309</v>
      </c>
      <c r="D166" s="7">
        <f>Model_CI!AL167</f>
        <v>19140096.007979684</v>
      </c>
      <c r="E166">
        <f>Model_CI!BB167</f>
        <v>508825.57136405073</v>
      </c>
      <c r="F166">
        <f>Model_CI!AV167</f>
        <v>1574636.8389185043</v>
      </c>
      <c r="G166">
        <f>Model_CI!BC167</f>
        <v>3087940.2252639001</v>
      </c>
      <c r="H166">
        <f t="shared" si="20"/>
        <v>3120674.0547563443</v>
      </c>
      <c r="I166">
        <f t="shared" si="21"/>
        <v>1.9386093330391048</v>
      </c>
      <c r="J166" s="6">
        <f t="shared" si="22"/>
        <v>32733.829492444173</v>
      </c>
      <c r="L166" s="6">
        <f>Model_BAU!AT167</f>
        <v>262469.37053912703</v>
      </c>
      <c r="M166" s="9">
        <f>Model_BAU!AS167</f>
        <v>67672288.444217309</v>
      </c>
      <c r="N166" s="7">
        <f>Model_BAU!AK167</f>
        <v>19140096.007979684</v>
      </c>
      <c r="O166">
        <f>Model_BAU!BA167</f>
        <v>508825.57136405073</v>
      </c>
      <c r="P166">
        <f>Model_BAU!AU167</f>
        <v>1574636.8389185043</v>
      </c>
      <c r="Q166">
        <f>Model_BAU!BB167</f>
        <v>3087940.2252639001</v>
      </c>
      <c r="R166">
        <f t="shared" si="23"/>
        <v>3120674.0547563443</v>
      </c>
      <c r="S166">
        <f t="shared" si="24"/>
        <v>1.9386093330391048</v>
      </c>
      <c r="T166" s="6">
        <f t="shared" si="25"/>
        <v>32733.829492444173</v>
      </c>
      <c r="W166">
        <f>Model_CI!Z167</f>
        <v>3.7924560709256261E-2</v>
      </c>
      <c r="X166">
        <f>Model_CI!O167</f>
        <v>0.3982571929363618</v>
      </c>
      <c r="Y166">
        <f>Model_BAU!Y167</f>
        <v>3.7924560709256261E-2</v>
      </c>
      <c r="Z166">
        <f>Model_BAU!N167</f>
        <v>0.3982571929363618</v>
      </c>
    </row>
    <row r="167" spans="1:26" x14ac:dyDescent="0.35">
      <c r="A167">
        <f>Model_CI!E168</f>
        <v>2010.3125</v>
      </c>
      <c r="B167" s="6">
        <f>Model_CI!AU168</f>
        <v>263969.48942638811</v>
      </c>
      <c r="C167" s="7">
        <f>Model_CI!AT168</f>
        <v>68055048.317040086</v>
      </c>
      <c r="D167" s="7">
        <f>Model_CI!AL168</f>
        <v>19264539.157703862</v>
      </c>
      <c r="E167">
        <f>Model_CI!BB168</f>
        <v>511611.73607988097</v>
      </c>
      <c r="F167">
        <f>Model_CI!AV168</f>
        <v>1591041.1745771999</v>
      </c>
      <c r="G167">
        <f>Model_CI!BC168</f>
        <v>3119741.8234741534</v>
      </c>
      <c r="H167">
        <f t="shared" si="20"/>
        <v>3153184.7793947733</v>
      </c>
      <c r="I167">
        <f t="shared" si="21"/>
        <v>1.9381472350900297</v>
      </c>
      <c r="J167" s="6">
        <f t="shared" si="22"/>
        <v>33442.95592061989</v>
      </c>
      <c r="L167" s="6">
        <f>Model_BAU!AT168</f>
        <v>263969.48942638811</v>
      </c>
      <c r="M167" s="9">
        <f>Model_BAU!AS168</f>
        <v>68055048.317040086</v>
      </c>
      <c r="N167" s="7">
        <f>Model_BAU!AK168</f>
        <v>19264539.157703862</v>
      </c>
      <c r="O167">
        <f>Model_BAU!BA168</f>
        <v>511611.73607988097</v>
      </c>
      <c r="P167">
        <f>Model_BAU!AU168</f>
        <v>1591041.1745771999</v>
      </c>
      <c r="Q167">
        <f>Model_BAU!BB168</f>
        <v>3119741.8234741534</v>
      </c>
      <c r="R167">
        <f t="shared" si="23"/>
        <v>3153184.7793947733</v>
      </c>
      <c r="S167">
        <f t="shared" si="24"/>
        <v>1.9381472350900297</v>
      </c>
      <c r="T167" s="6">
        <f t="shared" si="25"/>
        <v>33442.95592061989</v>
      </c>
      <c r="W167">
        <f>Model_CI!Z168</f>
        <v>3.8276517222010385E-2</v>
      </c>
      <c r="X167">
        <f>Model_CI!O168</f>
        <v>0.39898435403016053</v>
      </c>
      <c r="Y167">
        <f>Model_BAU!Y168</f>
        <v>3.8276517222010385E-2</v>
      </c>
      <c r="Z167">
        <f>Model_BAU!N168</f>
        <v>0.39898435403016053</v>
      </c>
    </row>
    <row r="168" spans="1:26" x14ac:dyDescent="0.35">
      <c r="A168">
        <f>Model_CI!E169</f>
        <v>2010.375</v>
      </c>
      <c r="B168" s="6">
        <f>Model_CI!AU169</f>
        <v>265478.38206361339</v>
      </c>
      <c r="C168" s="7">
        <f>Model_CI!AT169</f>
        <v>68440173.710673422</v>
      </c>
      <c r="D168" s="7">
        <f>Model_CI!AL169</f>
        <v>19389914.45750767</v>
      </c>
      <c r="E168">
        <f>Model_CI!BB169</f>
        <v>514413.00295043946</v>
      </c>
      <c r="F168">
        <f>Model_CI!AV169</f>
        <v>1607539.2676663492</v>
      </c>
      <c r="G168">
        <f>Model_CI!BC169</f>
        <v>3151717.5569791459</v>
      </c>
      <c r="H168">
        <f t="shared" si="20"/>
        <v>3185881.3160080183</v>
      </c>
      <c r="I168">
        <f t="shared" si="21"/>
        <v>1.93768320776935</v>
      </c>
      <c r="J168" s="6">
        <f t="shared" si="22"/>
        <v>34163.759028872475</v>
      </c>
      <c r="L168" s="6">
        <f>Model_BAU!AT169</f>
        <v>265478.38206361339</v>
      </c>
      <c r="M168" s="9">
        <f>Model_BAU!AS169</f>
        <v>68440173.710673422</v>
      </c>
      <c r="N168" s="7">
        <f>Model_BAU!AK169</f>
        <v>19389914.45750767</v>
      </c>
      <c r="O168">
        <f>Model_BAU!BA169</f>
        <v>514413.00295043946</v>
      </c>
      <c r="P168">
        <f>Model_BAU!AU169</f>
        <v>1607539.2676663492</v>
      </c>
      <c r="Q168">
        <f>Model_BAU!BB169</f>
        <v>3151717.5569791459</v>
      </c>
      <c r="R168">
        <f t="shared" si="23"/>
        <v>3185881.3160080183</v>
      </c>
      <c r="S168">
        <f t="shared" si="24"/>
        <v>1.93768320776935</v>
      </c>
      <c r="T168" s="6">
        <f t="shared" si="25"/>
        <v>34163.759028872475</v>
      </c>
      <c r="W168">
        <f>Model_CI!Z169</f>
        <v>3.8629943239018104E-2</v>
      </c>
      <c r="X168">
        <f>Model_CI!O169</f>
        <v>0.39971386573100853</v>
      </c>
      <c r="Y168">
        <f>Model_BAU!Y169</f>
        <v>3.8629943239018104E-2</v>
      </c>
      <c r="Z168">
        <f>Model_BAU!N169</f>
        <v>0.39971386573100853</v>
      </c>
    </row>
    <row r="169" spans="1:26" x14ac:dyDescent="0.35">
      <c r="A169">
        <f>Model_CI!E170</f>
        <v>2010.4375</v>
      </c>
      <c r="B169" s="6">
        <f>Model_CI!AU170</f>
        <v>266996.12470987579</v>
      </c>
      <c r="C169" s="7">
        <f>Model_CI!AT170</f>
        <v>68827680.892220944</v>
      </c>
      <c r="D169" s="7">
        <f>Model_CI!AL170</f>
        <v>19516226.961707518</v>
      </c>
      <c r="E169">
        <f>Model_CI!BB170</f>
        <v>517229.50128796248</v>
      </c>
      <c r="F169">
        <f>Model_CI!AV170</f>
        <v>1624131.666545325</v>
      </c>
      <c r="G169">
        <f>Model_CI!BC170</f>
        <v>3183868.3696635482</v>
      </c>
      <c r="H169">
        <f t="shared" si="20"/>
        <v>3218764.7513551498</v>
      </c>
      <c r="I169">
        <f t="shared" si="21"/>
        <v>1.9372172605501152</v>
      </c>
      <c r="J169" s="6">
        <f t="shared" si="22"/>
        <v>34896.381691601593</v>
      </c>
      <c r="L169" s="6">
        <f>Model_BAU!AT170</f>
        <v>266996.12470987579</v>
      </c>
      <c r="M169" s="9">
        <f>Model_BAU!AS170</f>
        <v>68827680.892220944</v>
      </c>
      <c r="N169" s="7">
        <f>Model_BAU!AK170</f>
        <v>19516226.961707518</v>
      </c>
      <c r="O169">
        <f>Model_BAU!BA170</f>
        <v>517229.50128796248</v>
      </c>
      <c r="P169">
        <f>Model_BAU!AU170</f>
        <v>1624131.666545325</v>
      </c>
      <c r="Q169">
        <f>Model_BAU!BB170</f>
        <v>3183868.3696635482</v>
      </c>
      <c r="R169">
        <f t="shared" si="23"/>
        <v>3218764.7513551498</v>
      </c>
      <c r="S169">
        <f t="shared" si="24"/>
        <v>1.9372172605501152</v>
      </c>
      <c r="T169" s="6">
        <f t="shared" si="25"/>
        <v>34896.381691601593</v>
      </c>
      <c r="W169">
        <f>Model_CI!Z170</f>
        <v>3.8984831545139521E-2</v>
      </c>
      <c r="X169">
        <f>Model_CI!O170</f>
        <v>0.40044572184102756</v>
      </c>
      <c r="Y169">
        <f>Model_BAU!Y170</f>
        <v>3.8984831545139521E-2</v>
      </c>
      <c r="Z169">
        <f>Model_BAU!N170</f>
        <v>0.40044572184102756</v>
      </c>
    </row>
    <row r="170" spans="1:26" x14ac:dyDescent="0.35">
      <c r="A170">
        <f>Model_CI!E171</f>
        <v>2010.5</v>
      </c>
      <c r="B170" s="6">
        <f>Model_CI!AU171</f>
        <v>268522.79303858487</v>
      </c>
      <c r="C170" s="7">
        <f>Model_CI!AT171</f>
        <v>69217586.082758173</v>
      </c>
      <c r="D170" s="7">
        <f>Model_CI!AL171</f>
        <v>19643481.775976382</v>
      </c>
      <c r="E170">
        <f>Model_CI!BB171</f>
        <v>520061.35908125824</v>
      </c>
      <c r="F170">
        <f>Model_CI!AV171</f>
        <v>1640818.9243396921</v>
      </c>
      <c r="G170">
        <f>Model_CI!BC171</f>
        <v>3216195.2134940457</v>
      </c>
      <c r="H170">
        <f t="shared" si="20"/>
        <v>3251836.1816410553</v>
      </c>
      <c r="I170">
        <f t="shared" si="21"/>
        <v>1.936749402895303</v>
      </c>
      <c r="J170" s="6">
        <f t="shared" si="22"/>
        <v>35640.968147009611</v>
      </c>
      <c r="L170" s="6">
        <f>Model_BAU!AT171</f>
        <v>268522.79303858487</v>
      </c>
      <c r="M170" s="9">
        <f>Model_BAU!AS171</f>
        <v>69217586.082758173</v>
      </c>
      <c r="N170" s="7">
        <f>Model_BAU!AK171</f>
        <v>19643481.775976382</v>
      </c>
      <c r="O170">
        <f>Model_BAU!BA171</f>
        <v>520061.35908125824</v>
      </c>
      <c r="P170">
        <f>Model_BAU!AU171</f>
        <v>1640818.9243396921</v>
      </c>
      <c r="Q170">
        <f>Model_BAU!BB171</f>
        <v>3216195.2134940457</v>
      </c>
      <c r="R170">
        <f t="shared" si="23"/>
        <v>3251836.1816410553</v>
      </c>
      <c r="S170">
        <f t="shared" si="24"/>
        <v>1.936749402895303</v>
      </c>
      <c r="T170" s="6">
        <f t="shared" si="25"/>
        <v>35640.968147009611</v>
      </c>
      <c r="W170">
        <f>Model_CI!Z171</f>
        <v>3.9341174932905551E-2</v>
      </c>
      <c r="X170">
        <f>Model_CI!O171</f>
        <v>0.40117991639842882</v>
      </c>
      <c r="Y170">
        <f>Model_BAU!Y171</f>
        <v>3.9341174932905551E-2</v>
      </c>
      <c r="Z170">
        <f>Model_BAU!N171</f>
        <v>0.40117991639842882</v>
      </c>
    </row>
    <row r="171" spans="1:26" x14ac:dyDescent="0.35">
      <c r="A171">
        <f>Model_CI!E172</f>
        <v>2010.5625</v>
      </c>
      <c r="B171" s="6">
        <f>Model_CI!AU172</f>
        <v>270058.46215759643</v>
      </c>
      <c r="C171" s="7">
        <f>Model_CI!AT172</f>
        <v>69609905.459337786</v>
      </c>
      <c r="D171" s="7">
        <f>Model_CI!AL172</f>
        <v>19771684.056247398</v>
      </c>
      <c r="E171">
        <f>Model_CI!BB172</f>
        <v>522908.70303525805</v>
      </c>
      <c r="F171">
        <f>Model_CI!AV172</f>
        <v>1657601.5989046036</v>
      </c>
      <c r="G171">
        <f>Model_CI!BC172</f>
        <v>3248699.0484366245</v>
      </c>
      <c r="H171">
        <f t="shared" si="20"/>
        <v>3285096.712443897</v>
      </c>
      <c r="I171">
        <f t="shared" si="21"/>
        <v>1.9362796442575729</v>
      </c>
      <c r="J171" s="6">
        <f t="shared" si="22"/>
        <v>36397.664007272571</v>
      </c>
      <c r="L171" s="6">
        <f>Model_BAU!AT172</f>
        <v>270058.46215759643</v>
      </c>
      <c r="M171" s="9">
        <f>Model_BAU!AS172</f>
        <v>69609905.459337786</v>
      </c>
      <c r="N171" s="7">
        <f>Model_BAU!AK172</f>
        <v>19771684.056247398</v>
      </c>
      <c r="O171">
        <f>Model_BAU!BA172</f>
        <v>522908.70303525805</v>
      </c>
      <c r="P171">
        <f>Model_BAU!AU172</f>
        <v>1657601.5989046036</v>
      </c>
      <c r="Q171">
        <f>Model_BAU!BB172</f>
        <v>3248699.0484366245</v>
      </c>
      <c r="R171">
        <f t="shared" si="23"/>
        <v>3285096.712443897</v>
      </c>
      <c r="S171">
        <f t="shared" si="24"/>
        <v>1.9362796442575729</v>
      </c>
      <c r="T171" s="6">
        <f t="shared" si="25"/>
        <v>36397.664007272571</v>
      </c>
      <c r="W171">
        <f>Model_CI!Z172</f>
        <v>3.9698966202705459E-2</v>
      </c>
      <c r="X171">
        <f>Model_CI!O172</f>
        <v>0.40191644366690821</v>
      </c>
      <c r="Y171">
        <f>Model_BAU!Y172</f>
        <v>3.9698966202705459E-2</v>
      </c>
      <c r="Z171">
        <f>Model_BAU!N172</f>
        <v>0.40191644366690821</v>
      </c>
    </row>
    <row r="172" spans="1:26" x14ac:dyDescent="0.35">
      <c r="A172">
        <f>Model_CI!E173</f>
        <v>2010.625</v>
      </c>
      <c r="B172" s="6">
        <f>Model_CI!AU173</f>
        <v>271603.20662845566</v>
      </c>
      <c r="C172" s="7">
        <f>Model_CI!AT173</f>
        <v>70004655.156860992</v>
      </c>
      <c r="D172" s="7">
        <f>Model_CI!AL173</f>
        <v>19900839.007629268</v>
      </c>
      <c r="E172">
        <f>Model_CI!BB173</f>
        <v>525771.65860886325</v>
      </c>
      <c r="F172">
        <f>Model_CI!AV173</f>
        <v>1674480.2527894534</v>
      </c>
      <c r="G172">
        <f>Model_CI!BC173</f>
        <v>3281380.8423763281</v>
      </c>
      <c r="H172">
        <f t="shared" si="20"/>
        <v>3318547.4586450593</v>
      </c>
      <c r="I172">
        <f t="shared" si="21"/>
        <v>1.9358079940790307</v>
      </c>
      <c r="J172" s="6">
        <f t="shared" si="22"/>
        <v>37166.616268731188</v>
      </c>
      <c r="L172" s="6">
        <f>Model_BAU!AT173</f>
        <v>271603.20662845566</v>
      </c>
      <c r="M172" s="9">
        <f>Model_BAU!AS173</f>
        <v>70004655.156860992</v>
      </c>
      <c r="N172" s="7">
        <f>Model_BAU!AK173</f>
        <v>19900839.007629268</v>
      </c>
      <c r="O172">
        <f>Model_BAU!BA173</f>
        <v>525771.65860886325</v>
      </c>
      <c r="P172">
        <f>Model_BAU!AU173</f>
        <v>1674480.2527894534</v>
      </c>
      <c r="Q172">
        <f>Model_BAU!BB173</f>
        <v>3281380.8423763281</v>
      </c>
      <c r="R172">
        <f t="shared" si="23"/>
        <v>3318547.4586450593</v>
      </c>
      <c r="S172">
        <f t="shared" si="24"/>
        <v>1.9358079940790307</v>
      </c>
      <c r="T172" s="6">
        <f t="shared" si="25"/>
        <v>37166.616268731188</v>
      </c>
      <c r="W172">
        <f>Model_CI!Z173</f>
        <v>4.0058198162968538E-2</v>
      </c>
      <c r="X172">
        <f>Model_CI!O173</f>
        <v>0.40265529812533968</v>
      </c>
      <c r="Y172">
        <f>Model_BAU!Y173</f>
        <v>4.0058198162968538E-2</v>
      </c>
      <c r="Z172">
        <f>Model_BAU!N173</f>
        <v>0.40265529812533968</v>
      </c>
    </row>
    <row r="173" spans="1:26" x14ac:dyDescent="0.35">
      <c r="A173">
        <f>Model_CI!E174</f>
        <v>2010.6875</v>
      </c>
      <c r="B173" s="6">
        <f>Model_CI!AU174</f>
        <v>273157.10048479645</v>
      </c>
      <c r="C173" s="7">
        <f>Model_CI!AT174</f>
        <v>70401851.26981844</v>
      </c>
      <c r="D173" s="7">
        <f>Model_CI!AL174</f>
        <v>20030951.883332454</v>
      </c>
      <c r="E173">
        <f>Model_CI!BB174</f>
        <v>528650.35005113145</v>
      </c>
      <c r="F173">
        <f>Model_CI!AV174</f>
        <v>1691455.4532037319</v>
      </c>
      <c r="G173">
        <f>Model_CI!BC174</f>
        <v>3314241.5710393819</v>
      </c>
      <c r="H173">
        <f t="shared" si="20"/>
        <v>3352189.5443614786</v>
      </c>
      <c r="I173">
        <f t="shared" si="21"/>
        <v>1.935334461790992</v>
      </c>
      <c r="J173" s="6">
        <f t="shared" si="22"/>
        <v>37947.973322096746</v>
      </c>
      <c r="L173" s="6">
        <f>Model_BAU!AT174</f>
        <v>273157.10048479645</v>
      </c>
      <c r="M173" s="9">
        <f>Model_BAU!AS174</f>
        <v>70401851.26981844</v>
      </c>
      <c r="N173" s="7">
        <f>Model_BAU!AK174</f>
        <v>20030951.883332454</v>
      </c>
      <c r="O173">
        <f>Model_BAU!BA174</f>
        <v>528650.35005113145</v>
      </c>
      <c r="P173">
        <f>Model_BAU!AU174</f>
        <v>1691455.4532037319</v>
      </c>
      <c r="Q173">
        <f>Model_BAU!BB174</f>
        <v>3314241.5710393819</v>
      </c>
      <c r="R173">
        <f t="shared" si="23"/>
        <v>3352189.5443614786</v>
      </c>
      <c r="S173">
        <f t="shared" si="24"/>
        <v>1.935334461790992</v>
      </c>
      <c r="T173" s="6">
        <f t="shared" si="25"/>
        <v>37947.973322096746</v>
      </c>
      <c r="W173">
        <f>Model_CI!Z174</f>
        <v>4.0418863630340231E-2</v>
      </c>
      <c r="X173">
        <f>Model_CI!O174</f>
        <v>0.40339647445775945</v>
      </c>
      <c r="Y173">
        <f>Model_BAU!Y174</f>
        <v>4.0418863630340231E-2</v>
      </c>
      <c r="Z173">
        <f>Model_BAU!N174</f>
        <v>0.40339647445775945</v>
      </c>
    </row>
    <row r="174" spans="1:26" x14ac:dyDescent="0.35">
      <c r="A174">
        <f>Model_CI!E175</f>
        <v>2010.75</v>
      </c>
      <c r="B174" s="6">
        <f>Model_CI!AU175</f>
        <v>274720.21724991873</v>
      </c>
      <c r="C174" s="7">
        <f>Model_CI!AT175</f>
        <v>70801509.85390465</v>
      </c>
      <c r="D174" s="7">
        <f>Model_CI!AL175</f>
        <v>20162027.9836061</v>
      </c>
      <c r="E174">
        <f>Model_CI!BB175</f>
        <v>531544.90043584956</v>
      </c>
      <c r="F174">
        <f>Model_CI!AV175</f>
        <v>1708527.7719840317</v>
      </c>
      <c r="G174">
        <f>Model_CI!BC175</f>
        <v>3347282.2179175778</v>
      </c>
      <c r="H174">
        <f t="shared" si="20"/>
        <v>3386024.1028802563</v>
      </c>
      <c r="I174">
        <f t="shared" si="21"/>
        <v>1.934859056813762</v>
      </c>
      <c r="J174" s="6">
        <f t="shared" si="22"/>
        <v>38741.884962678421</v>
      </c>
      <c r="L174" s="6">
        <f>Model_BAU!AT175</f>
        <v>274720.21724991873</v>
      </c>
      <c r="M174" s="9">
        <f>Model_BAU!AS175</f>
        <v>70801509.85390465</v>
      </c>
      <c r="N174" s="7">
        <f>Model_BAU!AK175</f>
        <v>20162027.9836061</v>
      </c>
      <c r="O174">
        <f>Model_BAU!BA175</f>
        <v>531544.90043584956</v>
      </c>
      <c r="P174">
        <f>Model_BAU!AU175</f>
        <v>1708527.7719840317</v>
      </c>
      <c r="Q174">
        <f>Model_BAU!BB175</f>
        <v>3347282.2179175778</v>
      </c>
      <c r="R174">
        <f t="shared" si="23"/>
        <v>3386024.1028802563</v>
      </c>
      <c r="S174">
        <f t="shared" si="24"/>
        <v>1.934859056813762</v>
      </c>
      <c r="T174" s="6">
        <f t="shared" si="25"/>
        <v>38741.884962678421</v>
      </c>
      <c r="W174">
        <f>Model_CI!Z175</f>
        <v>4.0780955429852828E-2</v>
      </c>
      <c r="X174">
        <f>Model_CI!O175</f>
        <v>0.40413996754363191</v>
      </c>
      <c r="Y174">
        <f>Model_BAU!Y175</f>
        <v>4.0780955429852828E-2</v>
      </c>
      <c r="Z174">
        <f>Model_BAU!N175</f>
        <v>0.40413996754363191</v>
      </c>
    </row>
    <row r="175" spans="1:26" x14ac:dyDescent="0.35">
      <c r="A175">
        <f>Model_CI!E176</f>
        <v>2010.8125</v>
      </c>
      <c r="B175" s="6">
        <f>Model_CI!AU176</f>
        <v>276292.62995357049</v>
      </c>
      <c r="C175" s="7">
        <f>Model_CI!AT176</f>
        <v>71203646.927510753</v>
      </c>
      <c r="D175" s="7">
        <f>Model_CI!AL176</f>
        <v>20294072.654685147</v>
      </c>
      <c r="E175">
        <f>Model_CI!BB176</f>
        <v>534455.43169454439</v>
      </c>
      <c r="F175">
        <f>Model_CI!AV176</f>
        <v>1725697.7855621516</v>
      </c>
      <c r="G175">
        <f>Model_CI!BC176</f>
        <v>3380503.7741948185</v>
      </c>
      <c r="H175">
        <f t="shared" si="20"/>
        <v>3420052.276595444</v>
      </c>
      <c r="I175">
        <f t="shared" si="21"/>
        <v>1.9343817885564185</v>
      </c>
      <c r="J175" s="6">
        <f t="shared" si="22"/>
        <v>39548.502400625497</v>
      </c>
      <c r="L175" s="6">
        <f>Model_BAU!AT176</f>
        <v>276292.62995357049</v>
      </c>
      <c r="M175" s="9">
        <f>Model_BAU!AS176</f>
        <v>71203646.927510753</v>
      </c>
      <c r="N175" s="7">
        <f>Model_BAU!AK176</f>
        <v>20294072.654685147</v>
      </c>
      <c r="O175">
        <f>Model_BAU!BA176</f>
        <v>534455.43169454439</v>
      </c>
      <c r="P175">
        <f>Model_BAU!AU176</f>
        <v>1725697.7855621516</v>
      </c>
      <c r="Q175">
        <f>Model_BAU!BB176</f>
        <v>3380503.7741948185</v>
      </c>
      <c r="R175">
        <f t="shared" si="23"/>
        <v>3420052.276595444</v>
      </c>
      <c r="S175">
        <f t="shared" si="24"/>
        <v>1.9343817885564185</v>
      </c>
      <c r="T175" s="6">
        <f t="shared" si="25"/>
        <v>39548.502400625497</v>
      </c>
      <c r="W175">
        <f>Model_CI!Z176</f>
        <v>4.1144466395090964E-2</v>
      </c>
      <c r="X175">
        <f>Model_CI!O176</f>
        <v>0.40488577244839041</v>
      </c>
      <c r="Y175">
        <f>Model_BAU!Y176</f>
        <v>4.1144466395090964E-2</v>
      </c>
      <c r="Z175">
        <f>Model_BAU!N176</f>
        <v>0.40488577244839041</v>
      </c>
    </row>
    <row r="176" spans="1:26" x14ac:dyDescent="0.35">
      <c r="A176">
        <f>Model_CI!E177</f>
        <v>2010.875</v>
      </c>
      <c r="B176" s="6">
        <f>Model_CI!AU177</f>
        <v>277874.4111479533</v>
      </c>
      <c r="C176" s="7">
        <f>Model_CI!AT177</f>
        <v>71608278.473098546</v>
      </c>
      <c r="D176" s="7">
        <f>Model_CI!AL177</f>
        <v>20427091.287747361</v>
      </c>
      <c r="E176">
        <f>Model_CI!BB177</f>
        <v>537382.06464796921</v>
      </c>
      <c r="F176">
        <f>Model_CI!AV177</f>
        <v>1742966.0749342497</v>
      </c>
      <c r="G176">
        <f>Model_CI!BC177</f>
        <v>3413907.2386757275</v>
      </c>
      <c r="H176">
        <f t="shared" si="20"/>
        <v>3454275.2169469115</v>
      </c>
      <c r="I176">
        <f t="shared" si="21"/>
        <v>1.933902666416599</v>
      </c>
      <c r="J176" s="6">
        <f t="shared" si="22"/>
        <v>40367.978271184023</v>
      </c>
      <c r="L176" s="6">
        <f>Model_BAU!AT177</f>
        <v>277874.4111479533</v>
      </c>
      <c r="M176" s="9">
        <f>Model_BAU!AS177</f>
        <v>71608278.473098546</v>
      </c>
      <c r="N176" s="7">
        <f>Model_BAU!AK177</f>
        <v>20427091.287747361</v>
      </c>
      <c r="O176">
        <f>Model_BAU!BA177</f>
        <v>537382.06464796921</v>
      </c>
      <c r="P176">
        <f>Model_BAU!AU177</f>
        <v>1742966.0749342497</v>
      </c>
      <c r="Q176">
        <f>Model_BAU!BB177</f>
        <v>3413907.2386757275</v>
      </c>
      <c r="R176">
        <f t="shared" si="23"/>
        <v>3454275.2169469115</v>
      </c>
      <c r="S176">
        <f t="shared" si="24"/>
        <v>1.933902666416599</v>
      </c>
      <c r="T176" s="6">
        <f t="shared" si="25"/>
        <v>40367.978271184023</v>
      </c>
      <c r="W176">
        <f>Model_CI!Z177</f>
        <v>4.15093893683521E-2</v>
      </c>
      <c r="X176">
        <f>Model_CI!O177</f>
        <v>0.40563388441424419</v>
      </c>
      <c r="Y176">
        <f>Model_BAU!Y177</f>
        <v>4.15093893683521E-2</v>
      </c>
      <c r="Z176">
        <f>Model_BAU!N177</f>
        <v>0.40563388441424419</v>
      </c>
    </row>
    <row r="177" spans="1:26" x14ac:dyDescent="0.35">
      <c r="A177">
        <f>Model_CI!E178</f>
        <v>2010.9375</v>
      </c>
      <c r="B177" s="6">
        <f>Model_CI!AU178</f>
        <v>279465.63292297622</v>
      </c>
      <c r="C177" s="7">
        <f>Model_CI!AT178</f>
        <v>72015420.438460186</v>
      </c>
      <c r="D177" s="7">
        <f>Model_CI!AL178</f>
        <v>20561089.317879722</v>
      </c>
      <c r="E177">
        <f>Model_CI!BB178</f>
        <v>540324.9190361168</v>
      </c>
      <c r="F177">
        <f>Model_CI!AV178</f>
        <v>1760333.2256309967</v>
      </c>
      <c r="G177">
        <f>Model_CI!BC178</f>
        <v>3447493.6177162258</v>
      </c>
      <c r="H177">
        <f t="shared" si="20"/>
        <v>3488694.0843611946</v>
      </c>
      <c r="I177">
        <f t="shared" si="21"/>
        <v>1.9334216997802955</v>
      </c>
      <c r="J177" s="6">
        <f t="shared" si="22"/>
        <v>41200.466644968837</v>
      </c>
      <c r="L177" s="6">
        <f>Model_BAU!AT178</f>
        <v>279465.63292297622</v>
      </c>
      <c r="M177" s="9">
        <f>Model_BAU!AS178</f>
        <v>72015420.438460186</v>
      </c>
      <c r="N177" s="7">
        <f>Model_BAU!AK178</f>
        <v>20561089.317879722</v>
      </c>
      <c r="O177">
        <f>Model_BAU!BA178</f>
        <v>540324.9190361168</v>
      </c>
      <c r="P177">
        <f>Model_BAU!AU178</f>
        <v>1760333.2256309967</v>
      </c>
      <c r="Q177">
        <f>Model_BAU!BB178</f>
        <v>3447493.6177162258</v>
      </c>
      <c r="R177">
        <f t="shared" si="23"/>
        <v>3488694.0843611946</v>
      </c>
      <c r="S177">
        <f t="shared" si="24"/>
        <v>1.9334216997802955</v>
      </c>
      <c r="T177" s="6">
        <f t="shared" si="25"/>
        <v>41200.466644968837</v>
      </c>
      <c r="W177">
        <f>Model_CI!Z178</f>
        <v>4.1875717200802139E-2</v>
      </c>
      <c r="X177">
        <f>Model_CI!O178</f>
        <v>0.40638429885124466</v>
      </c>
      <c r="Y177">
        <f>Model_BAU!Y178</f>
        <v>4.1875717200802139E-2</v>
      </c>
      <c r="Z177">
        <f>Model_BAU!N178</f>
        <v>0.40638429885124466</v>
      </c>
    </row>
    <row r="178" spans="1:26" x14ac:dyDescent="0.35">
      <c r="A178">
        <f>Model_CI!E179</f>
        <v>2011</v>
      </c>
      <c r="B178" s="6">
        <f>Model_CI!AU179</f>
        <v>281066.36692077533</v>
      </c>
      <c r="C178" s="7">
        <f>Model_CI!AT179</f>
        <v>72425088.737866104</v>
      </c>
      <c r="D178" s="7">
        <f>Model_CI!AL179</f>
        <v>20696072.223053589</v>
      </c>
      <c r="E178">
        <f>Model_CI!BB179</f>
        <v>543284.11354679556</v>
      </c>
      <c r="F178">
        <f>Model_CI!AV179</f>
        <v>1777799.8276886828</v>
      </c>
      <c r="G178">
        <f>Model_CI!BC179</f>
        <v>3481263.9251559833</v>
      </c>
      <c r="H178">
        <f t="shared" si="20"/>
        <v>3523310.0481942343</v>
      </c>
      <c r="I178">
        <f t="shared" si="21"/>
        <v>1.932938898021662</v>
      </c>
      <c r="J178" s="6">
        <f t="shared" si="22"/>
        <v>42046.123038250953</v>
      </c>
      <c r="L178" s="6">
        <f>Model_BAU!AT179</f>
        <v>281066.36692077533</v>
      </c>
      <c r="M178" s="9">
        <f>Model_BAU!AS179</f>
        <v>72425088.737866104</v>
      </c>
      <c r="N178" s="7">
        <f>Model_BAU!AK179</f>
        <v>20696072.223053589</v>
      </c>
      <c r="O178">
        <f>Model_BAU!BA179</f>
        <v>543284.11354679556</v>
      </c>
      <c r="P178">
        <f>Model_BAU!AU179</f>
        <v>1777799.8276886828</v>
      </c>
      <c r="Q178">
        <f>Model_BAU!BB179</f>
        <v>3481263.9251559833</v>
      </c>
      <c r="R178">
        <f t="shared" si="23"/>
        <v>3523310.0481942343</v>
      </c>
      <c r="S178">
        <f t="shared" si="24"/>
        <v>1.932938898021662</v>
      </c>
      <c r="T178" s="6">
        <f t="shared" si="25"/>
        <v>42046.123038250953</v>
      </c>
      <c r="W178">
        <f>Model_CI!Z179</f>
        <v>4.2243442752626412E-2</v>
      </c>
      <c r="X178">
        <f>Model_CI!O179</f>
        <v>0.40713701132860269</v>
      </c>
      <c r="Y178">
        <f>Model_BAU!Y179</f>
        <v>4.2243442752626412E-2</v>
      </c>
      <c r="Z178">
        <f>Model_BAU!N179</f>
        <v>0.40713701132860269</v>
      </c>
    </row>
    <row r="179" spans="1:26" x14ac:dyDescent="0.35">
      <c r="A179">
        <f>Model_CI!E180</f>
        <v>2011.0625</v>
      </c>
      <c r="B179" s="6">
        <f>Model_CI!AU180</f>
        <v>282676.68434952339</v>
      </c>
      <c r="C179" s="7">
        <f>Model_CI!AT180</f>
        <v>72837299.253105715</v>
      </c>
      <c r="D179" s="7">
        <f>Model_CI!AL180</f>
        <v>20832045.523108624</v>
      </c>
      <c r="E179">
        <f>Model_CI!BB180</f>
        <v>546259.76584281225</v>
      </c>
      <c r="F179">
        <f>Model_CI!AV180</f>
        <v>1795366.4756212314</v>
      </c>
      <c r="G179">
        <f>Model_CI!BC180</f>
        <v>3515219.1822526581</v>
      </c>
      <c r="H179">
        <f t="shared" si="20"/>
        <v>3558124.2866759119</v>
      </c>
      <c r="I179">
        <f t="shared" si="21"/>
        <v>1.9324542705028134</v>
      </c>
      <c r="J179" s="6">
        <f t="shared" si="22"/>
        <v>42905.104423253797</v>
      </c>
      <c r="L179" s="6">
        <f>Model_BAU!AT180</f>
        <v>282676.68434952339</v>
      </c>
      <c r="M179" s="9">
        <f>Model_BAU!AS180</f>
        <v>72837299.253105715</v>
      </c>
      <c r="N179" s="7">
        <f>Model_BAU!AK180</f>
        <v>20832045.523108624</v>
      </c>
      <c r="O179">
        <f>Model_BAU!BA180</f>
        <v>546259.76584281225</v>
      </c>
      <c r="P179">
        <f>Model_BAU!AU180</f>
        <v>1795366.4756212314</v>
      </c>
      <c r="Q179">
        <f>Model_BAU!BB180</f>
        <v>3515219.1822526581</v>
      </c>
      <c r="R179">
        <f t="shared" si="23"/>
        <v>3558124.2866759119</v>
      </c>
      <c r="S179">
        <f t="shared" si="24"/>
        <v>1.9324542705028134</v>
      </c>
      <c r="T179" s="6">
        <f t="shared" si="25"/>
        <v>42905.104423253797</v>
      </c>
      <c r="W179">
        <f>Model_CI!Z180</f>
        <v>4.2612558893176111E-2</v>
      </c>
      <c r="X179">
        <f>Model_CI!O180</f>
        <v>0.40789201756625043</v>
      </c>
      <c r="Y179">
        <f>Model_BAU!Y180</f>
        <v>4.2612558893176111E-2</v>
      </c>
      <c r="Z179">
        <f>Model_BAU!N180</f>
        <v>0.40789201756625043</v>
      </c>
    </row>
    <row r="180" spans="1:26" x14ac:dyDescent="0.35">
      <c r="A180">
        <f>Model_CI!E181</f>
        <v>2011.125</v>
      </c>
      <c r="B180" s="6">
        <f>Model_CI!AU181</f>
        <v>284296.65599654597</v>
      </c>
      <c r="C180" s="7">
        <f>Model_CI!AT181</f>
        <v>73252067.834422991</v>
      </c>
      <c r="D180" s="7">
        <f>Model_CI!AL181</f>
        <v>20969014.778744653</v>
      </c>
      <c r="E180">
        <f>Model_CI!BB181</f>
        <v>549251.99258780305</v>
      </c>
      <c r="F180">
        <f>Model_CI!AV181</f>
        <v>1813033.7683930765</v>
      </c>
      <c r="G180">
        <f>Model_CI!BC181</f>
        <v>3549360.4176178337</v>
      </c>
      <c r="H180">
        <f t="shared" si="20"/>
        <v>3593137.9868562967</v>
      </c>
      <c r="I180">
        <f t="shared" si="21"/>
        <v>1.9319678265736482</v>
      </c>
      <c r="J180" s="6">
        <f t="shared" si="22"/>
        <v>43777.569238462951</v>
      </c>
      <c r="L180" s="6">
        <f>Model_BAU!AT181</f>
        <v>284296.65599654597</v>
      </c>
      <c r="M180" s="9">
        <f>Model_BAU!AS181</f>
        <v>73252067.834422991</v>
      </c>
      <c r="N180" s="7">
        <f>Model_BAU!AK181</f>
        <v>20969014.778744653</v>
      </c>
      <c r="O180">
        <f>Model_BAU!BA181</f>
        <v>549251.99258780305</v>
      </c>
      <c r="P180">
        <f>Model_BAU!AU181</f>
        <v>1813033.7683930765</v>
      </c>
      <c r="Q180">
        <f>Model_BAU!BB181</f>
        <v>3549360.4176178337</v>
      </c>
      <c r="R180">
        <f t="shared" si="23"/>
        <v>3593137.9868562967</v>
      </c>
      <c r="S180">
        <f t="shared" si="24"/>
        <v>1.9319678265736482</v>
      </c>
      <c r="T180" s="6">
        <f t="shared" si="25"/>
        <v>43777.569238462951</v>
      </c>
      <c r="W180">
        <f>Model_CI!Z181</f>
        <v>4.2983058501110442E-2</v>
      </c>
      <c r="X180">
        <f>Model_CI!O181</f>
        <v>0.4086493134266399</v>
      </c>
      <c r="Y180">
        <f>Model_BAU!Y181</f>
        <v>4.2983058501110442E-2</v>
      </c>
      <c r="Z180">
        <f>Model_BAU!N181</f>
        <v>0.4086493134266399</v>
      </c>
    </row>
    <row r="181" spans="1:26" x14ac:dyDescent="0.35">
      <c r="A181">
        <f>Model_CI!E182</f>
        <v>2011.1875</v>
      </c>
      <c r="B181" s="6">
        <f>Model_CI!AU182</f>
        <v>285926.3522407643</v>
      </c>
      <c r="C181" s="7">
        <f>Model_CI!AT182</f>
        <v>73669410.30135034</v>
      </c>
      <c r="D181" s="7">
        <f>Model_CI!AL182</f>
        <v>21106985.590521008</v>
      </c>
      <c r="E181">
        <f>Model_CI!BB182</f>
        <v>552260.9094707442</v>
      </c>
      <c r="F181">
        <f>Model_CI!AV182</f>
        <v>1830802.3093928606</v>
      </c>
      <c r="G181">
        <f>Model_CI!BC182</f>
        <v>3583688.6671545715</v>
      </c>
      <c r="H181">
        <f t="shared" si="20"/>
        <v>3628352.3445535195</v>
      </c>
      <c r="I181">
        <f t="shared" si="21"/>
        <v>1.9314795755716594</v>
      </c>
      <c r="J181" s="6">
        <f t="shared" si="22"/>
        <v>44663.677398947999</v>
      </c>
      <c r="L181" s="6">
        <f>Model_BAU!AT182</f>
        <v>285926.3522407643</v>
      </c>
      <c r="M181" s="9">
        <f>Model_BAU!AS182</f>
        <v>73669410.30135034</v>
      </c>
      <c r="N181" s="7">
        <f>Model_BAU!AK182</f>
        <v>21106985.590521008</v>
      </c>
      <c r="O181">
        <f>Model_BAU!BA182</f>
        <v>552260.9094707442</v>
      </c>
      <c r="P181">
        <f>Model_BAU!AU182</f>
        <v>1830802.3093928606</v>
      </c>
      <c r="Q181">
        <f>Model_BAU!BB182</f>
        <v>3583688.6671545715</v>
      </c>
      <c r="R181">
        <f t="shared" si="23"/>
        <v>3628352.3445535195</v>
      </c>
      <c r="S181">
        <f t="shared" si="24"/>
        <v>1.9314795755716594</v>
      </c>
      <c r="T181" s="6">
        <f t="shared" si="25"/>
        <v>44663.677398947999</v>
      </c>
      <c r="W181">
        <f>Model_CI!Z182</f>
        <v>4.335493446453452E-2</v>
      </c>
      <c r="X181">
        <f>Model_CI!O182</f>
        <v>0.40940889490677168</v>
      </c>
      <c r="Y181">
        <f>Model_BAU!Y182</f>
        <v>4.335493446453452E-2</v>
      </c>
      <c r="Z181">
        <f>Model_BAU!N182</f>
        <v>0.40940889490677168</v>
      </c>
    </row>
    <row r="182" spans="1:26" x14ac:dyDescent="0.35">
      <c r="A182">
        <f>Model_CI!E183</f>
        <v>2011.25</v>
      </c>
      <c r="B182" s="6">
        <f>Model_CI!AU183</f>
        <v>287565.84306448378</v>
      </c>
      <c r="C182" s="7">
        <f>Model_CI!AT183</f>
        <v>74089342.443444014</v>
      </c>
      <c r="D182" s="7">
        <f>Model_CI!AL183</f>
        <v>21245963.597863168</v>
      </c>
      <c r="E182">
        <f>Model_CI!BB183</f>
        <v>555286.63122918946</v>
      </c>
      <c r="F182">
        <f>Model_CI!AV183</f>
        <v>1848672.7064079084</v>
      </c>
      <c r="G182">
        <f>Model_CI!BC183</f>
        <v>3618204.973996493</v>
      </c>
      <c r="H182">
        <f t="shared" si="20"/>
        <v>3663768.5643031839</v>
      </c>
      <c r="I182">
        <f t="shared" si="21"/>
        <v>1.9309895268217649</v>
      </c>
      <c r="J182" s="6">
        <f t="shared" si="22"/>
        <v>45563.590306690894</v>
      </c>
      <c r="L182" s="6">
        <f>Model_BAU!AT183</f>
        <v>287565.84306448378</v>
      </c>
      <c r="M182" s="9">
        <f>Model_BAU!AS183</f>
        <v>74089342.443444014</v>
      </c>
      <c r="N182" s="7">
        <f>Model_BAU!AK183</f>
        <v>21245963.597863168</v>
      </c>
      <c r="O182">
        <f>Model_BAU!BA183</f>
        <v>555286.63122918946</v>
      </c>
      <c r="P182">
        <f>Model_BAU!AU183</f>
        <v>1848672.7064079084</v>
      </c>
      <c r="Q182">
        <f>Model_BAU!BB183</f>
        <v>3618204.973996493</v>
      </c>
      <c r="R182">
        <f t="shared" si="23"/>
        <v>3663768.5643031839</v>
      </c>
      <c r="S182">
        <f t="shared" si="24"/>
        <v>1.9309895268217649</v>
      </c>
      <c r="T182" s="6">
        <f t="shared" si="25"/>
        <v>45563.590306690894</v>
      </c>
      <c r="W182">
        <f>Model_CI!Z183</f>
        <v>4.3728179681133267E-2</v>
      </c>
      <c r="X182">
        <f>Model_CI!O183</f>
        <v>0.41017075813044662</v>
      </c>
      <c r="Y182">
        <f>Model_BAU!Y183</f>
        <v>4.3728179681133267E-2</v>
      </c>
      <c r="Z182">
        <f>Model_BAU!N183</f>
        <v>0.41017075813044662</v>
      </c>
    </row>
    <row r="183" spans="1:26" x14ac:dyDescent="0.35">
      <c r="A183">
        <f>Model_CI!E184</f>
        <v>2011.3125</v>
      </c>
      <c r="B183" s="6">
        <f>Model_CI!AU184</f>
        <v>289215.1980645454</v>
      </c>
      <c r="C183" s="7">
        <f>Model_CI!AT184</f>
        <v>74511880.020923421</v>
      </c>
      <c r="D183" s="7">
        <f>Model_CI!AL184</f>
        <v>21385954.478075907</v>
      </c>
      <c r="E183">
        <f>Model_CI!BB184</f>
        <v>558329.27167126152</v>
      </c>
      <c r="F183">
        <f>Model_CI!AV184</f>
        <v>1866645.5715994386</v>
      </c>
      <c r="G183">
        <f>Model_CI!BC184</f>
        <v>3652910.3884483175</v>
      </c>
      <c r="H183">
        <f t="shared" si="20"/>
        <v>3699387.8593092398</v>
      </c>
      <c r="I183">
        <f t="shared" si="21"/>
        <v>1.930497689636133</v>
      </c>
      <c r="J183" s="6">
        <f t="shared" si="22"/>
        <v>46477.470860922243</v>
      </c>
      <c r="L183" s="6">
        <f>Model_BAU!AT184</f>
        <v>289215.1980645454</v>
      </c>
      <c r="M183" s="9">
        <f>Model_BAU!AS184</f>
        <v>74511880.020923421</v>
      </c>
      <c r="N183" s="7">
        <f>Model_BAU!AK184</f>
        <v>21385954.478075907</v>
      </c>
      <c r="O183">
        <f>Model_BAU!BA184</f>
        <v>558329.27167126152</v>
      </c>
      <c r="P183">
        <f>Model_BAU!AU184</f>
        <v>1866645.5715994386</v>
      </c>
      <c r="Q183">
        <f>Model_BAU!BB184</f>
        <v>3652910.3884483175</v>
      </c>
      <c r="R183">
        <f t="shared" si="23"/>
        <v>3699387.8593092398</v>
      </c>
      <c r="S183">
        <f t="shared" si="24"/>
        <v>1.930497689636133</v>
      </c>
      <c r="T183" s="6">
        <f t="shared" si="25"/>
        <v>46477.470860922243</v>
      </c>
      <c r="W183">
        <f>Model_CI!Z184</f>
        <v>4.4102787058301403E-2</v>
      </c>
      <c r="X183">
        <f>Model_CI!O184</f>
        <v>0.41093489934073424</v>
      </c>
      <c r="Y183">
        <f>Model_BAU!Y184</f>
        <v>4.4102787058301403E-2</v>
      </c>
      <c r="Z183">
        <f>Model_BAU!N184</f>
        <v>0.41093489934073424</v>
      </c>
    </row>
    <row r="184" spans="1:26" x14ac:dyDescent="0.35">
      <c r="A184">
        <f>Model_CI!E185</f>
        <v>2011.375</v>
      </c>
      <c r="B184" s="6">
        <f>Model_CI!AU185</f>
        <v>290874.48646285542</v>
      </c>
      <c r="C184" s="7">
        <f>Model_CI!AT185</f>
        <v>74937038.765216634</v>
      </c>
      <c r="D184" s="7">
        <f>Model_CI!AL185</f>
        <v>21526963.945362605</v>
      </c>
      <c r="E184">
        <f>Model_CI!BB185</f>
        <v>561388.94369643426</v>
      </c>
      <c r="F184">
        <f>Model_CI!AV185</f>
        <v>1884721.5214784727</v>
      </c>
      <c r="G184">
        <f>Model_CI!BC185</f>
        <v>3687805.9679277712</v>
      </c>
      <c r="H184">
        <f t="shared" si="20"/>
        <v>3735211.451396239</v>
      </c>
      <c r="I184">
        <f t="shared" si="21"/>
        <v>1.9300040733140185</v>
      </c>
      <c r="J184" s="6">
        <f t="shared" si="22"/>
        <v>47405.483468467835</v>
      </c>
      <c r="L184" s="6">
        <f>Model_BAU!AT185</f>
        <v>290874.48646285542</v>
      </c>
      <c r="M184" s="9">
        <f>Model_BAU!AS185</f>
        <v>74937038.765216634</v>
      </c>
      <c r="N184" s="7">
        <f>Model_BAU!AK185</f>
        <v>21526963.945362605</v>
      </c>
      <c r="O184">
        <f>Model_BAU!BA185</f>
        <v>561388.94369643426</v>
      </c>
      <c r="P184">
        <f>Model_BAU!AU185</f>
        <v>1884721.5214784727</v>
      </c>
      <c r="Q184">
        <f>Model_BAU!BB185</f>
        <v>3687805.9679277712</v>
      </c>
      <c r="R184">
        <f t="shared" si="23"/>
        <v>3735211.451396239</v>
      </c>
      <c r="S184">
        <f t="shared" si="24"/>
        <v>1.9300040733140185</v>
      </c>
      <c r="T184" s="6">
        <f t="shared" si="25"/>
        <v>47405.483468467835</v>
      </c>
      <c r="W184">
        <f>Model_CI!Z185</f>
        <v>4.4478749513269689E-2</v>
      </c>
      <c r="X184">
        <f>Model_CI!O185</f>
        <v>0.41170131489265066</v>
      </c>
      <c r="Y184">
        <f>Model_BAU!Y185</f>
        <v>4.4478749513269689E-2</v>
      </c>
      <c r="Z184">
        <f>Model_BAU!N185</f>
        <v>0.41170131489265066</v>
      </c>
    </row>
    <row r="185" spans="1:26" x14ac:dyDescent="0.35">
      <c r="A185">
        <f>Model_CI!E186</f>
        <v>2011.4375</v>
      </c>
      <c r="B185" s="6">
        <f>Model_CI!AU186</f>
        <v>292543.77711631608</v>
      </c>
      <c r="C185" s="7">
        <f>Model_CI!AT186</f>
        <v>75364834.379416212</v>
      </c>
      <c r="D185" s="7">
        <f>Model_CI!AL186</f>
        <v>21668997.74985043</v>
      </c>
      <c r="E185">
        <f>Model_CI!BB186</f>
        <v>564465.75931514776</v>
      </c>
      <c r="F185">
        <f>Model_CI!AV186</f>
        <v>1902901.1768824011</v>
      </c>
      <c r="G185">
        <f>Model_CI!BC186</f>
        <v>3722892.7769087981</v>
      </c>
      <c r="H185">
        <f t="shared" si="20"/>
        <v>3771240.5709628914</v>
      </c>
      <c r="I185">
        <f t="shared" si="21"/>
        <v>1.9295086871415996</v>
      </c>
      <c r="J185" s="6">
        <f t="shared" si="22"/>
        <v>48347.794054093305</v>
      </c>
      <c r="L185" s="6">
        <f>Model_BAU!AT186</f>
        <v>292543.77711631608</v>
      </c>
      <c r="M185" s="9">
        <f>Model_BAU!AS186</f>
        <v>75364834.379416212</v>
      </c>
      <c r="N185" s="7">
        <f>Model_BAU!AK186</f>
        <v>21668997.74985043</v>
      </c>
      <c r="O185">
        <f>Model_BAU!BA186</f>
        <v>564465.75931514776</v>
      </c>
      <c r="P185">
        <f>Model_BAU!AU186</f>
        <v>1902901.1768824011</v>
      </c>
      <c r="Q185">
        <f>Model_BAU!BB186</f>
        <v>3722892.7769087981</v>
      </c>
      <c r="R185">
        <f t="shared" si="23"/>
        <v>3771240.5709628914</v>
      </c>
      <c r="S185">
        <f t="shared" si="24"/>
        <v>1.9295086871415996</v>
      </c>
      <c r="T185" s="6">
        <f t="shared" si="25"/>
        <v>48347.794054093305</v>
      </c>
      <c r="W185">
        <f>Model_CI!Z186</f>
        <v>4.4856059973227495E-2</v>
      </c>
      <c r="X185">
        <f>Model_CI!O186</f>
        <v>0.41247000124604044</v>
      </c>
      <c r="Y185">
        <f>Model_BAU!Y186</f>
        <v>4.4856059973227495E-2</v>
      </c>
      <c r="Z185">
        <f>Model_BAU!N186</f>
        <v>0.41247000124604044</v>
      </c>
    </row>
    <row r="186" spans="1:26" x14ac:dyDescent="0.35">
      <c r="A186">
        <f>Model_CI!E187</f>
        <v>2011.5</v>
      </c>
      <c r="B186" s="6">
        <f>Model_CI!AU187</f>
        <v>294223.13852616335</v>
      </c>
      <c r="C186" s="7">
        <f>Model_CI!AT187</f>
        <v>75795282.538645208</v>
      </c>
      <c r="D186" s="7">
        <f>Model_CI!AL187</f>
        <v>21812061.676620498</v>
      </c>
      <c r="E186">
        <f>Model_CI!BB187</f>
        <v>567559.82966727193</v>
      </c>
      <c r="F186">
        <f>Model_CI!AV187</f>
        <v>1921185.1629521709</v>
      </c>
      <c r="G186">
        <f>Model_CI!BC187</f>
        <v>3758171.8868659949</v>
      </c>
      <c r="H186">
        <f t="shared" si="20"/>
        <v>3807476.4569368572</v>
      </c>
      <c r="I186">
        <f t="shared" si="21"/>
        <v>1.9290115403918258</v>
      </c>
      <c r="J186" s="6">
        <f t="shared" si="22"/>
        <v>49304.570070862304</v>
      </c>
      <c r="L186" s="6">
        <f>Model_BAU!AT187</f>
        <v>294223.13852616335</v>
      </c>
      <c r="M186" s="9">
        <f>Model_BAU!AS187</f>
        <v>75795282.538645208</v>
      </c>
      <c r="N186" s="7">
        <f>Model_BAU!AK187</f>
        <v>21812061.676620498</v>
      </c>
      <c r="O186">
        <f>Model_BAU!BA187</f>
        <v>567559.82966727193</v>
      </c>
      <c r="P186">
        <f>Model_BAU!AU187</f>
        <v>1921185.1629521709</v>
      </c>
      <c r="Q186">
        <f>Model_BAU!BB187</f>
        <v>3758171.8868659949</v>
      </c>
      <c r="R186">
        <f t="shared" si="23"/>
        <v>3807476.4569368572</v>
      </c>
      <c r="S186">
        <f t="shared" si="24"/>
        <v>1.9290115403918258</v>
      </c>
      <c r="T186" s="6">
        <f t="shared" si="25"/>
        <v>49304.570070862304</v>
      </c>
      <c r="W186">
        <f>Model_CI!Z187</f>
        <v>4.5234711375441938E-2</v>
      </c>
      <c r="X186">
        <f>Model_CI!O187</f>
        <v>0.41324095495865559</v>
      </c>
      <c r="Y186">
        <f>Model_BAU!Y187</f>
        <v>4.5234711375441938E-2</v>
      </c>
      <c r="Z186">
        <f>Model_BAU!N187</f>
        <v>0.41324095495865559</v>
      </c>
    </row>
    <row r="187" spans="1:26" x14ac:dyDescent="0.35">
      <c r="A187">
        <f>Model_CI!E188</f>
        <v>2011.5625</v>
      </c>
      <c r="B187" s="6">
        <f>Model_CI!AU188</f>
        <v>295912.63884673821</v>
      </c>
      <c r="C187" s="7">
        <f>Model_CI!AT188</f>
        <v>76228398.890338346</v>
      </c>
      <c r="D187" s="7">
        <f>Model_CI!AL188</f>
        <v>21956161.544743031</v>
      </c>
      <c r="E187">
        <f>Model_CI!BB188</f>
        <v>570671.26503946737</v>
      </c>
      <c r="F187">
        <f>Model_CI!AV188</f>
        <v>1939574.1091100562</v>
      </c>
      <c r="G187">
        <f>Model_CI!BC188</f>
        <v>3793644.3762201993</v>
      </c>
      <c r="H187">
        <f t="shared" si="20"/>
        <v>3843920.3567306902</v>
      </c>
      <c r="I187">
        <f t="shared" si="21"/>
        <v>1.9285126423242593</v>
      </c>
      <c r="J187" s="6">
        <f t="shared" si="22"/>
        <v>50275.980510490946</v>
      </c>
      <c r="L187" s="6">
        <f>Model_BAU!AT188</f>
        <v>295912.63884673821</v>
      </c>
      <c r="M187" s="9">
        <f>Model_BAU!AS188</f>
        <v>76228398.890338346</v>
      </c>
      <c r="N187" s="7">
        <f>Model_BAU!AK188</f>
        <v>21956161.544743031</v>
      </c>
      <c r="O187">
        <f>Model_BAU!BA188</f>
        <v>570671.26503946737</v>
      </c>
      <c r="P187">
        <f>Model_BAU!AU188</f>
        <v>1939574.1091100562</v>
      </c>
      <c r="Q187">
        <f>Model_BAU!BB188</f>
        <v>3793644.3762201993</v>
      </c>
      <c r="R187">
        <f t="shared" si="23"/>
        <v>3843920.3567306902</v>
      </c>
      <c r="S187">
        <f t="shared" si="24"/>
        <v>1.9285126423242593</v>
      </c>
      <c r="T187" s="6">
        <f t="shared" si="25"/>
        <v>50275.980510490946</v>
      </c>
      <c r="W187">
        <f>Model_CI!Z188</f>
        <v>4.5614696667373576E-2</v>
      </c>
      <c r="X187">
        <f>Model_CI!O188</f>
        <v>0.41401417267942586</v>
      </c>
      <c r="Y187">
        <f>Model_BAU!Y188</f>
        <v>4.5614696667373576E-2</v>
      </c>
      <c r="Z187">
        <f>Model_BAU!N188</f>
        <v>0.41401417267942586</v>
      </c>
    </row>
    <row r="188" spans="1:26" x14ac:dyDescent="0.35">
      <c r="A188">
        <f>Model_CI!E189</f>
        <v>2011.625</v>
      </c>
      <c r="B188" s="6">
        <f>Model_CI!AU189</f>
        <v>297612.34589369921</v>
      </c>
      <c r="C188" s="7">
        <f>Model_CI!AT189</f>
        <v>76664199.054438785</v>
      </c>
      <c r="D188" s="7">
        <f>Model_CI!AL189</f>
        <v>22101303.206316665</v>
      </c>
      <c r="E188">
        <f>Model_CI!BB189</f>
        <v>573800.17488146655</v>
      </c>
      <c r="F188">
        <f>Model_CI!AV189</f>
        <v>1958068.6490379772</v>
      </c>
      <c r="G188">
        <f>Model_CI!BC189</f>
        <v>3829311.3302851659</v>
      </c>
      <c r="H188">
        <f t="shared" si="20"/>
        <v>3880573.5261988696</v>
      </c>
      <c r="I188">
        <f t="shared" si="21"/>
        <v>1.9280120021849354</v>
      </c>
      <c r="J188" s="6">
        <f t="shared" si="22"/>
        <v>51262.195913703647</v>
      </c>
      <c r="L188" s="6">
        <f>Model_BAU!AT189</f>
        <v>297612.34589369921</v>
      </c>
      <c r="M188" s="9">
        <f>Model_BAU!AS189</f>
        <v>76664199.054438785</v>
      </c>
      <c r="N188" s="7">
        <f>Model_BAU!AK189</f>
        <v>22101303.206316665</v>
      </c>
      <c r="O188">
        <f>Model_BAU!BA189</f>
        <v>573800.17488146655</v>
      </c>
      <c r="P188">
        <f>Model_BAU!AU189</f>
        <v>1958068.6490379772</v>
      </c>
      <c r="Q188">
        <f>Model_BAU!BB189</f>
        <v>3829311.3302851659</v>
      </c>
      <c r="R188">
        <f t="shared" si="23"/>
        <v>3880573.5261988696</v>
      </c>
      <c r="S188">
        <f t="shared" si="24"/>
        <v>1.9280120021849354</v>
      </c>
      <c r="T188" s="6">
        <f t="shared" si="25"/>
        <v>51262.195913703647</v>
      </c>
      <c r="W188">
        <f>Model_CI!Z189</f>
        <v>4.5996008806788891E-2</v>
      </c>
      <c r="X188">
        <f>Model_CI!O189</f>
        <v>0.41478965114191463</v>
      </c>
      <c r="Y188">
        <f>Model_BAU!Y189</f>
        <v>4.5996008806788891E-2</v>
      </c>
      <c r="Z188">
        <f>Model_BAU!N189</f>
        <v>0.41478965114191463</v>
      </c>
    </row>
    <row r="189" spans="1:26" x14ac:dyDescent="0.35">
      <c r="A189">
        <f>Model_CI!E190</f>
        <v>2011.6875</v>
      </c>
      <c r="B189" s="6">
        <f>Model_CI!AU190</f>
        <v>299322.32715169276</v>
      </c>
      <c r="C189" s="7">
        <f>Model_CI!AT190</f>
        <v>77102698.623513192</v>
      </c>
      <c r="D189" s="7">
        <f>Model_CI!AL190</f>
        <v>22247492.545511618</v>
      </c>
      <c r="E189">
        <f>Model_CI!BB190</f>
        <v>576946.66782129975</v>
      </c>
      <c r="F189">
        <f>Model_CI!AV190</f>
        <v>1976669.4206563334</v>
      </c>
      <c r="G189">
        <f>Model_CI!BC190</f>
        <v>3865173.8412152575</v>
      </c>
      <c r="H189">
        <f t="shared" si="20"/>
        <v>3917437.2295958512</v>
      </c>
      <c r="I189">
        <f t="shared" si="21"/>
        <v>1.9275096292062119</v>
      </c>
      <c r="J189" s="6">
        <f t="shared" si="22"/>
        <v>52263.38838059362</v>
      </c>
      <c r="L189" s="6">
        <f>Model_BAU!AT190</f>
        <v>299322.32715169276</v>
      </c>
      <c r="M189" s="9">
        <f>Model_BAU!AS190</f>
        <v>77102698.623513192</v>
      </c>
      <c r="N189" s="7">
        <f>Model_BAU!AK190</f>
        <v>22247492.545511618</v>
      </c>
      <c r="O189">
        <f>Model_BAU!BA190</f>
        <v>576946.66782129975</v>
      </c>
      <c r="P189">
        <f>Model_BAU!AU190</f>
        <v>1976669.4206563334</v>
      </c>
      <c r="Q189">
        <f>Model_BAU!BB190</f>
        <v>3865173.8412152575</v>
      </c>
      <c r="R189">
        <f t="shared" si="23"/>
        <v>3917437.2295958512</v>
      </c>
      <c r="S189">
        <f t="shared" si="24"/>
        <v>1.9275096292062119</v>
      </c>
      <c r="T189" s="6">
        <f t="shared" si="25"/>
        <v>52263.38838059362</v>
      </c>
      <c r="W189">
        <f>Model_CI!Z190</f>
        <v>4.6378640761869601E-2</v>
      </c>
      <c r="X189">
        <f>Model_CI!O190</f>
        <v>0.41556738715795405</v>
      </c>
      <c r="Y189">
        <f>Model_BAU!Y190</f>
        <v>4.6378640761869601E-2</v>
      </c>
      <c r="Z189">
        <f>Model_BAU!N190</f>
        <v>0.41556738715795405</v>
      </c>
    </row>
    <row r="190" spans="1:26" x14ac:dyDescent="0.35">
      <c r="A190">
        <f>Model_CI!E191</f>
        <v>2011.75</v>
      </c>
      <c r="B190" s="6">
        <f>Model_CI!AU191</f>
        <v>301042.64978149586</v>
      </c>
      <c r="C190" s="7">
        <f>Model_CI!AT191</f>
        <v>77543913.162787065</v>
      </c>
      <c r="D190" s="7">
        <f>Model_CI!AL191</f>
        <v>22394735.477616191</v>
      </c>
      <c r="E190">
        <f>Model_CI!BB191</f>
        <v>580110.8516795038</v>
      </c>
      <c r="F190">
        <f>Model_CI!AV191</f>
        <v>1995377.0661033143</v>
      </c>
      <c r="G190">
        <f>Model_CI!BC191</f>
        <v>3901233.007954089</v>
      </c>
      <c r="H190">
        <f t="shared" si="20"/>
        <v>3954512.7395350644</v>
      </c>
      <c r="I190">
        <f t="shared" si="21"/>
        <v>1.927005532606634</v>
      </c>
      <c r="J190" s="6">
        <f t="shared" si="22"/>
        <v>53279.731580975465</v>
      </c>
      <c r="L190" s="6">
        <f>Model_BAU!AT191</f>
        <v>301042.64978149586</v>
      </c>
      <c r="M190" s="9">
        <f>Model_BAU!AS191</f>
        <v>77543913.162787065</v>
      </c>
      <c r="N190" s="7">
        <f>Model_BAU!AK191</f>
        <v>22394735.477616191</v>
      </c>
      <c r="O190">
        <f>Model_BAU!BA191</f>
        <v>580110.8516795038</v>
      </c>
      <c r="P190">
        <f>Model_BAU!AU191</f>
        <v>1995377.0661033143</v>
      </c>
      <c r="Q190">
        <f>Model_BAU!BB191</f>
        <v>3901233.007954089</v>
      </c>
      <c r="R190">
        <f t="shared" si="23"/>
        <v>3954512.7395350644</v>
      </c>
      <c r="S190">
        <f t="shared" si="24"/>
        <v>1.927005532606634</v>
      </c>
      <c r="T190" s="6">
        <f t="shared" si="25"/>
        <v>53279.731580975465</v>
      </c>
      <c r="W190">
        <f>Model_CI!Z191</f>
        <v>4.6762585511318948E-2</v>
      </c>
      <c r="X190">
        <f>Model_CI!O191</f>
        <v>0.41634737761145474</v>
      </c>
      <c r="Y190">
        <f>Model_BAU!Y191</f>
        <v>4.6762585511318948E-2</v>
      </c>
      <c r="Z190">
        <f>Model_BAU!N191</f>
        <v>0.41634737761145474</v>
      </c>
    </row>
    <row r="191" spans="1:26" x14ac:dyDescent="0.35">
      <c r="A191">
        <f>Model_CI!E192</f>
        <v>2011.8125</v>
      </c>
      <c r="B191" s="6">
        <f>Model_CI!AU192</f>
        <v>302773.38062664622</v>
      </c>
      <c r="C191" s="7">
        <f>Model_CI!AT192</f>
        <v>77987858.210102841</v>
      </c>
      <c r="D191" s="7">
        <f>Model_CI!AL192</f>
        <v>22543037.948086366</v>
      </c>
      <c r="E191">
        <f>Model_CI!BB192</f>
        <v>583292.83348233823</v>
      </c>
      <c r="F191">
        <f>Model_CI!AV192</f>
        <v>2014192.2317146577</v>
      </c>
      <c r="G191">
        <f>Model_CI!BC192</f>
        <v>3937489.936184058</v>
      </c>
      <c r="H191">
        <f t="shared" si="20"/>
        <v>3991801.3369487962</v>
      </c>
      <c r="I191">
        <f t="shared" si="21"/>
        <v>1.9264997215907966</v>
      </c>
      <c r="J191" s="6">
        <f t="shared" si="22"/>
        <v>54311.40076473821</v>
      </c>
      <c r="L191" s="6">
        <f>Model_BAU!AT192</f>
        <v>302773.38062664622</v>
      </c>
      <c r="M191" s="9">
        <f>Model_BAU!AS192</f>
        <v>77987858.210102841</v>
      </c>
      <c r="N191" s="7">
        <f>Model_BAU!AK192</f>
        <v>22543037.948086366</v>
      </c>
      <c r="O191">
        <f>Model_BAU!BA192</f>
        <v>583292.83348233823</v>
      </c>
      <c r="P191">
        <f>Model_BAU!AU192</f>
        <v>2014192.2317146577</v>
      </c>
      <c r="Q191">
        <f>Model_BAU!BB192</f>
        <v>3937489.936184058</v>
      </c>
      <c r="R191">
        <f t="shared" si="23"/>
        <v>3991801.3369487962</v>
      </c>
      <c r="S191">
        <f t="shared" si="24"/>
        <v>1.9264997215907966</v>
      </c>
      <c r="T191" s="6">
        <f t="shared" si="25"/>
        <v>54311.40076473821</v>
      </c>
      <c r="W191">
        <f>Model_CI!Z192</f>
        <v>4.7147836044465041E-2</v>
      </c>
      <c r="X191">
        <f>Model_CI!O192</f>
        <v>0.41712961945238369</v>
      </c>
      <c r="Y191">
        <f>Model_BAU!Y192</f>
        <v>4.7147836044465041E-2</v>
      </c>
      <c r="Z191">
        <f>Model_BAU!N192</f>
        <v>0.41712961945238369</v>
      </c>
    </row>
    <row r="192" spans="1:26" x14ac:dyDescent="0.35">
      <c r="A192">
        <f>Model_CI!E193</f>
        <v>2011.875</v>
      </c>
      <c r="B192" s="6">
        <f>Model_CI!AU193</f>
        <v>304514.58621956804</v>
      </c>
      <c r="C192" s="7">
        <f>Model_CI!AT193</f>
        <v>78434549.275801197</v>
      </c>
      <c r="D192" s="7">
        <f>Model_CI!AL193</f>
        <v>22692405.931597449</v>
      </c>
      <c r="E192">
        <f>Model_CI!BB193</f>
        <v>586492.71947402856</v>
      </c>
      <c r="F192">
        <f>Model_CI!AV193</f>
        <v>2033115.568003823</v>
      </c>
      <c r="G192">
        <f>Model_CI!BC193</f>
        <v>3973945.7382767042</v>
      </c>
      <c r="H192">
        <f t="shared" si="20"/>
        <v>4029304.3110488984</v>
      </c>
      <c r="I192">
        <f t="shared" si="21"/>
        <v>1.9259922053492118</v>
      </c>
      <c r="J192" s="6">
        <f t="shared" si="22"/>
        <v>55358.572772194166</v>
      </c>
      <c r="L192" s="6">
        <f>Model_BAU!AT193</f>
        <v>304514.58621956804</v>
      </c>
      <c r="M192" s="9">
        <f>Model_BAU!AS193</f>
        <v>78434549.275801197</v>
      </c>
      <c r="N192" s="7">
        <f>Model_BAU!AK193</f>
        <v>22692405.931597449</v>
      </c>
      <c r="O192">
        <f>Model_BAU!BA193</f>
        <v>586492.71947402856</v>
      </c>
      <c r="P192">
        <f>Model_BAU!AU193</f>
        <v>2033115.568003823</v>
      </c>
      <c r="Q192">
        <f>Model_BAU!BB193</f>
        <v>3973945.7382767042</v>
      </c>
      <c r="R192">
        <f t="shared" si="23"/>
        <v>4029304.3110488984</v>
      </c>
      <c r="S192">
        <f t="shared" si="24"/>
        <v>1.9259922053492118</v>
      </c>
      <c r="T192" s="6">
        <f t="shared" si="25"/>
        <v>55358.572772194166</v>
      </c>
      <c r="W192">
        <f>Model_CI!Z193</f>
        <v>4.7534385361361391E-2</v>
      </c>
      <c r="X192">
        <f>Model_CI!O193</f>
        <v>0.41791410969090576</v>
      </c>
      <c r="Y192">
        <f>Model_BAU!Y193</f>
        <v>4.7534385361361391E-2</v>
      </c>
      <c r="Z192">
        <f>Model_BAU!N193</f>
        <v>0.41791410969090576</v>
      </c>
    </row>
    <row r="193" spans="1:26" x14ac:dyDescent="0.35">
      <c r="A193">
        <f>Model_CI!E194</f>
        <v>2011.9375</v>
      </c>
      <c r="B193" s="6">
        <f>Model_CI!AU194</f>
        <v>306266.33278721222</v>
      </c>
      <c r="C193" s="7">
        <f>Model_CI!AT194</f>
        <v>78884001.842529044</v>
      </c>
      <c r="D193" s="7">
        <f>Model_CI!AL194</f>
        <v>22842845.431098253</v>
      </c>
      <c r="E193">
        <f>Model_CI!BB194</f>
        <v>589710.61512807512</v>
      </c>
      <c r="F193">
        <f>Model_CI!AV194</f>
        <v>2052147.729642546</v>
      </c>
      <c r="G193">
        <f>Model_CI!BC194</f>
        <v>4010601.5332438308</v>
      </c>
      <c r="H193">
        <f t="shared" si="20"/>
        <v>4067022.9592882497</v>
      </c>
      <c r="I193">
        <f t="shared" si="21"/>
        <v>1.9254829930581836</v>
      </c>
      <c r="J193" s="6">
        <f t="shared" si="22"/>
        <v>56421.426044418942</v>
      </c>
      <c r="L193" s="6">
        <f>Model_BAU!AT194</f>
        <v>306266.33278721222</v>
      </c>
      <c r="M193" s="9">
        <f>Model_BAU!AS194</f>
        <v>78884001.842529044</v>
      </c>
      <c r="N193" s="7">
        <f>Model_BAU!AK194</f>
        <v>22842845.431098253</v>
      </c>
      <c r="O193">
        <f>Model_BAU!BA194</f>
        <v>589710.61512807512</v>
      </c>
      <c r="P193">
        <f>Model_BAU!AU194</f>
        <v>2052147.729642546</v>
      </c>
      <c r="Q193">
        <f>Model_BAU!BB194</f>
        <v>4010601.5332438308</v>
      </c>
      <c r="R193">
        <f t="shared" si="23"/>
        <v>4067022.9592882497</v>
      </c>
      <c r="S193">
        <f t="shared" si="24"/>
        <v>1.9254829930581836</v>
      </c>
      <c r="T193" s="6">
        <f t="shared" si="25"/>
        <v>56421.426044418942</v>
      </c>
      <c r="W193">
        <f>Model_CI!Z194</f>
        <v>4.7922226472884695E-2</v>
      </c>
      <c r="X193">
        <f>Model_CI!O194</f>
        <v>0.41870084539168329</v>
      </c>
      <c r="Y193">
        <f>Model_BAU!Y194</f>
        <v>4.7922226472884695E-2</v>
      </c>
      <c r="Z193">
        <f>Model_BAU!N194</f>
        <v>0.41870084539168329</v>
      </c>
    </row>
    <row r="194" spans="1:26" x14ac:dyDescent="0.35">
      <c r="A194">
        <f>Model_CI!E195</f>
        <v>2012</v>
      </c>
      <c r="B194" s="6">
        <f>Model_CI!AU195</f>
        <v>308028.68625621905</v>
      </c>
      <c r="C194" s="7">
        <f>Model_CI!AT195</f>
        <v>79336231.364974663</v>
      </c>
      <c r="D194" s="7">
        <f>Model_CI!AL195</f>
        <v>22994362.476866357</v>
      </c>
      <c r="E194">
        <f>Model_CI!BB195</f>
        <v>592946.62515764078</v>
      </c>
      <c r="F194">
        <f>Model_CI!AV195</f>
        <v>2071289.3754417468</v>
      </c>
      <c r="G194">
        <f>Model_CI!BC195</f>
        <v>4047458.4466893356</v>
      </c>
      <c r="H194">
        <f t="shared" si="20"/>
        <v>4104958.5873229201</v>
      </c>
      <c r="I194">
        <f t="shared" si="21"/>
        <v>1.9249720938796793</v>
      </c>
      <c r="J194" s="6">
        <f t="shared" si="22"/>
        <v>57500.140633584466</v>
      </c>
      <c r="L194" s="6">
        <f>Model_BAU!AT195</f>
        <v>308028.68625621905</v>
      </c>
      <c r="M194" s="9">
        <f>Model_BAU!AS195</f>
        <v>79336231.364974663</v>
      </c>
      <c r="N194" s="7">
        <f>Model_BAU!AK195</f>
        <v>22994362.476866357</v>
      </c>
      <c r="O194">
        <f>Model_BAU!BA195</f>
        <v>592946.62515764078</v>
      </c>
      <c r="P194">
        <f>Model_BAU!AU195</f>
        <v>2071289.3754417468</v>
      </c>
      <c r="Q194">
        <f>Model_BAU!BB195</f>
        <v>4047458.4466893356</v>
      </c>
      <c r="R194">
        <f t="shared" si="23"/>
        <v>4104958.5873229201</v>
      </c>
      <c r="S194">
        <f t="shared" si="24"/>
        <v>1.9249720938796793</v>
      </c>
      <c r="T194" s="6">
        <f t="shared" si="25"/>
        <v>57500.140633584466</v>
      </c>
      <c r="W194">
        <f>Model_CI!Z195</f>
        <v>4.8311352400830003E-2</v>
      </c>
      <c r="X194">
        <f>Model_CI!O195</f>
        <v>0.41948982366832893</v>
      </c>
      <c r="Y194">
        <f>Model_BAU!Y195</f>
        <v>4.8311352400830003E-2</v>
      </c>
      <c r="Z194">
        <f>Model_BAU!N195</f>
        <v>0.41948982366832893</v>
      </c>
    </row>
    <row r="195" spans="1:26" x14ac:dyDescent="0.35">
      <c r="A195">
        <f>Model_CI!E196</f>
        <v>2012.0625</v>
      </c>
      <c r="B195" s="6">
        <f>Model_CI!AU196</f>
        <v>309801.71225761651</v>
      </c>
      <c r="C195" s="7">
        <f>Model_CI!AT196</f>
        <v>79791253.269532084</v>
      </c>
      <c r="D195" s="7">
        <f>Model_CI!AL196</f>
        <v>23146963.125564806</v>
      </c>
      <c r="E195">
        <f>Model_CI!BB196</f>
        <v>596200.85352504824</v>
      </c>
      <c r="F195">
        <f>Model_CI!AV196</f>
        <v>2090541.1683327605</v>
      </c>
      <c r="G195">
        <f>Model_CI!BC196</f>
        <v>4084517.6107616881</v>
      </c>
      <c r="H195">
        <f t="shared" si="20"/>
        <v>4143112.5089749708</v>
      </c>
      <c r="I195">
        <f t="shared" si="21"/>
        <v>1.9244595169612093</v>
      </c>
      <c r="J195" s="6">
        <f t="shared" si="22"/>
        <v>58594.898213282693</v>
      </c>
      <c r="L195" s="6">
        <f>Model_BAU!AT196</f>
        <v>309801.71225761651</v>
      </c>
      <c r="M195" s="9">
        <f>Model_BAU!AS196</f>
        <v>79791253.269532084</v>
      </c>
      <c r="N195" s="7">
        <f>Model_BAU!AK196</f>
        <v>23146963.125564806</v>
      </c>
      <c r="O195">
        <f>Model_BAU!BA196</f>
        <v>596200.85352504824</v>
      </c>
      <c r="P195">
        <f>Model_BAU!AU196</f>
        <v>2090541.1683327605</v>
      </c>
      <c r="Q195">
        <f>Model_BAU!BB196</f>
        <v>4084517.6107616881</v>
      </c>
      <c r="R195">
        <f t="shared" si="23"/>
        <v>4143112.5089749708</v>
      </c>
      <c r="S195">
        <f t="shared" si="24"/>
        <v>1.9244595169612093</v>
      </c>
      <c r="T195" s="6">
        <f t="shared" si="25"/>
        <v>58594.898213282693</v>
      </c>
      <c r="W195">
        <f>Model_CI!Z196</f>
        <v>4.8701756178003305E-2</v>
      </c>
      <c r="X195">
        <f>Model_CI!O196</f>
        <v>0.42028104167800684</v>
      </c>
      <c r="Y195">
        <f>Model_BAU!Y196</f>
        <v>4.8701756178003305E-2</v>
      </c>
      <c r="Z195">
        <f>Model_BAU!N196</f>
        <v>0.42028104167800684</v>
      </c>
    </row>
    <row r="196" spans="1:26" x14ac:dyDescent="0.35">
      <c r="A196">
        <f>Model_CI!E197</f>
        <v>2012.125</v>
      </c>
      <c r="B196" s="6">
        <f>Model_CI!AU197</f>
        <v>311585.47613106656</v>
      </c>
      <c r="C196" s="7">
        <f>Model_CI!AT197</f>
        <v>80249082.953896374</v>
      </c>
      <c r="D196" s="7">
        <f>Model_CI!AL197</f>
        <v>23300653.459299408</v>
      </c>
      <c r="E196">
        <f>Model_CI!BB197</f>
        <v>599473.40345040965</v>
      </c>
      <c r="F196">
        <f>Model_CI!AV197</f>
        <v>2109903.7753488617</v>
      </c>
      <c r="G196">
        <f>Model_CI!BC197</f>
        <v>4121780.1641070037</v>
      </c>
      <c r="H196">
        <f t="shared" si="20"/>
        <v>4181486.0461958395</v>
      </c>
      <c r="I196">
        <f t="shared" si="21"/>
        <v>1.9239452714357095</v>
      </c>
      <c r="J196" s="6">
        <f t="shared" si="22"/>
        <v>59705.882088835817</v>
      </c>
      <c r="L196" s="6">
        <f>Model_BAU!AT197</f>
        <v>311585.47613106656</v>
      </c>
      <c r="M196" s="9">
        <f>Model_BAU!AS197</f>
        <v>80249082.953896374</v>
      </c>
      <c r="N196" s="7">
        <f>Model_BAU!AK197</f>
        <v>23300653.459299408</v>
      </c>
      <c r="O196">
        <f>Model_BAU!BA197</f>
        <v>599473.40345040965</v>
      </c>
      <c r="P196">
        <f>Model_BAU!AU197</f>
        <v>2109903.7753488617</v>
      </c>
      <c r="Q196">
        <f>Model_BAU!BB197</f>
        <v>4121780.1641070037</v>
      </c>
      <c r="R196">
        <f t="shared" si="23"/>
        <v>4181486.0461958395</v>
      </c>
      <c r="S196">
        <f t="shared" si="24"/>
        <v>1.9239452714357095</v>
      </c>
      <c r="T196" s="6">
        <f t="shared" si="25"/>
        <v>59705.882088835817</v>
      </c>
      <c r="W196">
        <f>Model_CI!Z197</f>
        <v>4.9093430848311706E-2</v>
      </c>
      <c r="X196">
        <f>Model_CI!O197</f>
        <v>0.42107449661617746</v>
      </c>
      <c r="Y196">
        <f>Model_BAU!Y197</f>
        <v>4.9093430848311706E-2</v>
      </c>
      <c r="Z196">
        <f>Model_BAU!N197</f>
        <v>0.42107449661617746</v>
      </c>
    </row>
    <row r="197" spans="1:26" x14ac:dyDescent="0.35">
      <c r="A197">
        <f>Model_CI!E198</f>
        <v>2012.1875</v>
      </c>
      <c r="B197" s="6">
        <f>Model_CI!AU198</f>
        <v>313380.04292866919</v>
      </c>
      <c r="C197" s="7">
        <f>Model_CI!AT198</f>
        <v>80709735.786591053</v>
      </c>
      <c r="D197" s="7">
        <f>Model_CI!AL198</f>
        <v>23455439.584676191</v>
      </c>
      <c r="E197">
        <f>Model_CI!BB198</f>
        <v>602764.37741940969</v>
      </c>
      <c r="F197">
        <f>Model_CI!AV198</f>
        <v>2129377.8676070534</v>
      </c>
      <c r="G197">
        <f>Model_CI!BC198</f>
        <v>4159247.2518226542</v>
      </c>
      <c r="H197">
        <f t="shared" si="20"/>
        <v>4220080.5290302495</v>
      </c>
      <c r="I197">
        <f t="shared" si="21"/>
        <v>1.9234293664214268</v>
      </c>
      <c r="J197" s="6">
        <f t="shared" si="22"/>
        <v>60833.277207595296</v>
      </c>
      <c r="L197" s="6">
        <f>Model_BAU!AT198</f>
        <v>313380.04292866919</v>
      </c>
      <c r="M197" s="9">
        <f>Model_BAU!AS198</f>
        <v>80709735.786591053</v>
      </c>
      <c r="N197" s="7">
        <f>Model_BAU!AK198</f>
        <v>23455439.584676191</v>
      </c>
      <c r="O197">
        <f>Model_BAU!BA198</f>
        <v>602764.37741940969</v>
      </c>
      <c r="P197">
        <f>Model_BAU!AU198</f>
        <v>2129377.8676070534</v>
      </c>
      <c r="Q197">
        <f>Model_BAU!BB198</f>
        <v>4159247.2518226542</v>
      </c>
      <c r="R197">
        <f t="shared" si="23"/>
        <v>4220080.5290302495</v>
      </c>
      <c r="S197">
        <f t="shared" si="24"/>
        <v>1.9234293664214268</v>
      </c>
      <c r="T197" s="6">
        <f t="shared" si="25"/>
        <v>60833.277207595296</v>
      </c>
      <c r="W197">
        <f>Model_CI!Z198</f>
        <v>4.9486369466851171E-2</v>
      </c>
      <c r="X197">
        <f>Model_CI!O198</f>
        <v>0.4218701857114816</v>
      </c>
      <c r="Y197">
        <f>Model_BAU!Y198</f>
        <v>4.9486369466851171E-2</v>
      </c>
      <c r="Z197">
        <f>Model_BAU!N198</f>
        <v>0.4218701857114816</v>
      </c>
    </row>
    <row r="198" spans="1:26" x14ac:dyDescent="0.35">
      <c r="A198">
        <f>Model_CI!E199</f>
        <v>2012.25</v>
      </c>
      <c r="B198" s="6">
        <f>Model_CI!AU199</f>
        <v>315185.47741833556</v>
      </c>
      <c r="C198" s="7">
        <f>Model_CI!AT199</f>
        <v>81173227.106429249</v>
      </c>
      <c r="D198" s="7">
        <f>Model_CI!AL199</f>
        <v>23611327.631858967</v>
      </c>
      <c r="E198">
        <f>Model_CI!BB199</f>
        <v>606073.87719026313</v>
      </c>
      <c r="F198">
        <f>Model_CI!AV199</f>
        <v>2148964.120290095</v>
      </c>
      <c r="G198">
        <f>Model_CI!BC199</f>
        <v>4196920.0254113674</v>
      </c>
      <c r="H198">
        <f t="shared" si="20"/>
        <v>4258897.2955805929</v>
      </c>
      <c r="I198">
        <f t="shared" si="21"/>
        <v>1.9229118110218026</v>
      </c>
      <c r="J198" s="6">
        <f t="shared" si="22"/>
        <v>61977.270169225521</v>
      </c>
      <c r="L198" s="6">
        <f>Model_BAU!AT199</f>
        <v>315185.47741833556</v>
      </c>
      <c r="M198" s="9">
        <f>Model_BAU!AS199</f>
        <v>81173227.106429249</v>
      </c>
      <c r="N198" s="7">
        <f>Model_BAU!AK199</f>
        <v>23611327.631858967</v>
      </c>
      <c r="O198">
        <f>Model_BAU!BA199</f>
        <v>606073.87719026313</v>
      </c>
      <c r="P198">
        <f>Model_BAU!AU199</f>
        <v>2148964.120290095</v>
      </c>
      <c r="Q198">
        <f>Model_BAU!BB199</f>
        <v>4196920.0254113674</v>
      </c>
      <c r="R198">
        <f t="shared" si="23"/>
        <v>4258897.2955805929</v>
      </c>
      <c r="S198">
        <f t="shared" si="24"/>
        <v>1.9229118110218026</v>
      </c>
      <c r="T198" s="6">
        <f t="shared" si="25"/>
        <v>61977.270169225521</v>
      </c>
      <c r="W198">
        <f>Model_CI!Z199</f>
        <v>4.9880565099992037E-2</v>
      </c>
      <c r="X198">
        <f>Model_CI!O199</f>
        <v>0.4226681062207589</v>
      </c>
      <c r="Y198">
        <f>Model_BAU!Y199</f>
        <v>4.9880565099992037E-2</v>
      </c>
      <c r="Z198">
        <f>Model_BAU!N199</f>
        <v>0.4226681062207589</v>
      </c>
    </row>
    <row r="199" spans="1:26" x14ac:dyDescent="0.35">
      <c r="A199">
        <f>Model_CI!E200</f>
        <v>2012.3125</v>
      </c>
      <c r="B199" s="6">
        <f>Model_CI!AU200</f>
        <v>317001.84408674057</v>
      </c>
      <c r="C199" s="7">
        <f>Model_CI!AT200</f>
        <v>81639572.221909821</v>
      </c>
      <c r="D199" s="7">
        <f>Model_CI!AL200</f>
        <v>23768323.753626049</v>
      </c>
      <c r="E199">
        <f>Model_CI!BB200</f>
        <v>609402.00379987212</v>
      </c>
      <c r="F199">
        <f>Model_CI!AV200</f>
        <v>2168663.2126287408</v>
      </c>
      <c r="G199">
        <f>Model_CI!BC200</f>
        <v>4234799.6427357588</v>
      </c>
      <c r="H199">
        <f t="shared" si="20"/>
        <v>4297937.6919717276</v>
      </c>
      <c r="I199">
        <f t="shared" si="21"/>
        <v>1.9223926143253687</v>
      </c>
      <c r="J199" s="6">
        <f t="shared" si="22"/>
        <v>63138.049235968851</v>
      </c>
      <c r="L199" s="6">
        <f>Model_BAU!AT200</f>
        <v>317001.84408674057</v>
      </c>
      <c r="M199" s="9">
        <f>Model_BAU!AS200</f>
        <v>81639572.221909821</v>
      </c>
      <c r="N199" s="7">
        <f>Model_BAU!AK200</f>
        <v>23768323.753626049</v>
      </c>
      <c r="O199">
        <f>Model_BAU!BA200</f>
        <v>609402.00379987212</v>
      </c>
      <c r="P199">
        <f>Model_BAU!AU200</f>
        <v>2168663.2126287408</v>
      </c>
      <c r="Q199">
        <f>Model_BAU!BB200</f>
        <v>4234799.6427357588</v>
      </c>
      <c r="R199">
        <f t="shared" si="23"/>
        <v>4297937.6919717276</v>
      </c>
      <c r="S199">
        <f t="shared" si="24"/>
        <v>1.9223926143253687</v>
      </c>
      <c r="T199" s="6">
        <f t="shared" si="25"/>
        <v>63138.049235968851</v>
      </c>
      <c r="W199">
        <f>Model_CI!Z200</f>
        <v>5.0276010825462243E-2</v>
      </c>
      <c r="X199">
        <f>Model_CI!O200</f>
        <v>0.42346825542419675</v>
      </c>
      <c r="Y199">
        <f>Model_BAU!Y200</f>
        <v>5.0276010825462243E-2</v>
      </c>
      <c r="Z199">
        <f>Model_BAU!N200</f>
        <v>0.42346825542419675</v>
      </c>
    </row>
    <row r="200" spans="1:26" x14ac:dyDescent="0.35">
      <c r="A200">
        <f>Model_CI!E201</f>
        <v>2012.375</v>
      </c>
      <c r="B200" s="6">
        <f>Model_CI!AU201</f>
        <v>318829.20714186435</v>
      </c>
      <c r="C200" s="7">
        <f>Model_CI!AT201</f>
        <v>82108786.410549849</v>
      </c>
      <c r="D200" s="7">
        <f>Model_CI!AL201</f>
        <v>23926434.124426253</v>
      </c>
      <c r="E200">
        <f>Model_CI!BB201</f>
        <v>612748.85756919894</v>
      </c>
      <c r="F200">
        <f>Model_CI!AV201</f>
        <v>2188475.8278841623</v>
      </c>
      <c r="G200">
        <f>Model_CI!BC201</f>
        <v>4272887.2679732507</v>
      </c>
      <c r="H200">
        <f t="shared" si="20"/>
        <v>4337203.0723161427</v>
      </c>
      <c r="I200">
        <f t="shared" si="21"/>
        <v>1.9218717854056384</v>
      </c>
      <c r="J200" s="6">
        <f t="shared" si="22"/>
        <v>64315.804342892021</v>
      </c>
      <c r="L200" s="6">
        <f>Model_BAU!AT201</f>
        <v>318829.20714186435</v>
      </c>
      <c r="M200" s="9">
        <f>Model_BAU!AS201</f>
        <v>82108786.410549849</v>
      </c>
      <c r="N200" s="7">
        <f>Model_BAU!AK201</f>
        <v>23926434.124426253</v>
      </c>
      <c r="O200">
        <f>Model_BAU!BA201</f>
        <v>612748.85756919894</v>
      </c>
      <c r="P200">
        <f>Model_BAU!AU201</f>
        <v>2188475.8278841623</v>
      </c>
      <c r="Q200">
        <f>Model_BAU!BB201</f>
        <v>4272887.2679732507</v>
      </c>
      <c r="R200">
        <f t="shared" si="23"/>
        <v>4337203.0723161427</v>
      </c>
      <c r="S200">
        <f t="shared" si="24"/>
        <v>1.9218717854056384</v>
      </c>
      <c r="T200" s="6">
        <f t="shared" si="25"/>
        <v>64315.804342892021</v>
      </c>
      <c r="W200">
        <f>Model_CI!Z201</f>
        <v>5.0672699732428467E-2</v>
      </c>
      <c r="X200">
        <f>Model_CI!O201</f>
        <v>0.42427063062060533</v>
      </c>
      <c r="Y200">
        <f>Model_BAU!Y201</f>
        <v>5.0672699732428467E-2</v>
      </c>
      <c r="Z200">
        <f>Model_BAU!N201</f>
        <v>0.42427063062060533</v>
      </c>
    </row>
    <row r="201" spans="1:26" x14ac:dyDescent="0.35">
      <c r="A201">
        <f>Model_CI!E202</f>
        <v>2012.4375</v>
      </c>
      <c r="B201" s="6">
        <f>Model_CI!AU202</f>
        <v>320667.63051513332</v>
      </c>
      <c r="C201" s="7">
        <f>Model_CI!AT202</f>
        <v>82580884.918154791</v>
      </c>
      <c r="D201" s="7">
        <f>Model_CI!AL202</f>
        <v>24085664.939433374</v>
      </c>
      <c r="E201">
        <f>Model_CI!BB202</f>
        <v>616114.53810787655</v>
      </c>
      <c r="F201">
        <f>Model_CI!AV202</f>
        <v>2208402.6533305286</v>
      </c>
      <c r="G201">
        <f>Model_CI!BC202</f>
        <v>4311184.0715713259</v>
      </c>
      <c r="H201">
        <f t="shared" si="20"/>
        <v>4376694.7986794384</v>
      </c>
      <c r="I201">
        <f t="shared" si="21"/>
        <v>1.9213493333210012</v>
      </c>
      <c r="J201" s="6">
        <f t="shared" si="22"/>
        <v>65510.727108112536</v>
      </c>
      <c r="L201" s="6">
        <f>Model_BAU!AT202</f>
        <v>320667.63051513332</v>
      </c>
      <c r="M201" s="9">
        <f>Model_BAU!AS202</f>
        <v>82580884.918154791</v>
      </c>
      <c r="N201" s="7">
        <f>Model_BAU!AK202</f>
        <v>24085664.939433374</v>
      </c>
      <c r="O201">
        <f>Model_BAU!BA202</f>
        <v>616114.53810787655</v>
      </c>
      <c r="P201">
        <f>Model_BAU!AU202</f>
        <v>2208402.6533305286</v>
      </c>
      <c r="Q201">
        <f>Model_BAU!BB202</f>
        <v>4311184.0715713259</v>
      </c>
      <c r="R201">
        <f t="shared" si="23"/>
        <v>4376694.7986794384</v>
      </c>
      <c r="S201">
        <f t="shared" si="24"/>
        <v>1.9213493333210012</v>
      </c>
      <c r="T201" s="6">
        <f t="shared" si="25"/>
        <v>65510.727108112536</v>
      </c>
      <c r="W201">
        <f>Model_CI!Z202</f>
        <v>5.1070624921575165E-2</v>
      </c>
      <c r="X201">
        <f>Model_CI!O202</f>
        <v>0.42507522912281503</v>
      </c>
      <c r="Y201">
        <f>Model_BAU!Y202</f>
        <v>5.1070624921575165E-2</v>
      </c>
      <c r="Z201">
        <f>Model_BAU!N202</f>
        <v>0.42507522912281503</v>
      </c>
    </row>
    <row r="202" spans="1:26" x14ac:dyDescent="0.35">
      <c r="A202">
        <f>Model_CI!E203</f>
        <v>2012.5</v>
      </c>
      <c r="B202" s="6">
        <f>Model_CI!AU203</f>
        <v>322517.1778631701</v>
      </c>
      <c r="C202" s="7">
        <f>Model_CI!AT203</f>
        <v>83055882.958027557</v>
      </c>
      <c r="D202" s="7">
        <f>Model_CI!AL203</f>
        <v>24246022.413598999</v>
      </c>
      <c r="E202">
        <f>Model_CI!BB203</f>
        <v>619499.14431807888</v>
      </c>
      <c r="F202">
        <f>Model_CI!AV203</f>
        <v>2228444.3802377246</v>
      </c>
      <c r="G202">
        <f>Model_CI!BC203</f>
        <v>4349691.2302030679</v>
      </c>
      <c r="H202">
        <f t="shared" si="20"/>
        <v>4416414.2410460701</v>
      </c>
      <c r="I202">
        <f t="shared" si="21"/>
        <v>1.9208252671146255</v>
      </c>
      <c r="J202" s="6">
        <f t="shared" si="22"/>
        <v>66723.010843002237</v>
      </c>
      <c r="L202" s="6">
        <f>Model_BAU!AT203</f>
        <v>322517.1778631701</v>
      </c>
      <c r="M202" s="9">
        <f>Model_BAU!AS203</f>
        <v>83055882.958027557</v>
      </c>
      <c r="N202" s="7">
        <f>Model_BAU!AK203</f>
        <v>24246022.413598999</v>
      </c>
      <c r="O202">
        <f>Model_BAU!BA203</f>
        <v>619499.14431807888</v>
      </c>
      <c r="P202">
        <f>Model_BAU!AU203</f>
        <v>2228444.3802377246</v>
      </c>
      <c r="Q202">
        <f>Model_BAU!BB203</f>
        <v>4349691.2302030679</v>
      </c>
      <c r="R202">
        <f t="shared" si="23"/>
        <v>4416414.2410460701</v>
      </c>
      <c r="S202">
        <f t="shared" si="24"/>
        <v>1.9208252671146255</v>
      </c>
      <c r="T202" s="6">
        <f t="shared" si="25"/>
        <v>66723.010843002237</v>
      </c>
      <c r="W202">
        <f>Model_CI!Z203</f>
        <v>5.1469779505181619E-2</v>
      </c>
      <c r="X202">
        <f>Model_CI!O203</f>
        <v>0.4258820482531917</v>
      </c>
      <c r="Y202">
        <f>Model_BAU!Y203</f>
        <v>5.1469779505181619E-2</v>
      </c>
      <c r="Z202">
        <f>Model_BAU!N203</f>
        <v>0.4258820482531917</v>
      </c>
    </row>
    <row r="203" spans="1:26" x14ac:dyDescent="0.35">
      <c r="A203">
        <f>Model_CI!E204</f>
        <v>2012.5625</v>
      </c>
      <c r="B203" s="6">
        <f>Model_CI!AU204</f>
        <v>324377.91256915987</v>
      </c>
      <c r="C203" s="7">
        <f>Model_CI!AT204</f>
        <v>83533795.710117355</v>
      </c>
      <c r="D203" s="7">
        <f>Model_CI!AL204</f>
        <v>24407512.780703224</v>
      </c>
      <c r="E203">
        <f>Model_CI!BB204</f>
        <v>622902.77439766203</v>
      </c>
      <c r="F203">
        <f>Model_CI!AV204</f>
        <v>2248601.703854173</v>
      </c>
      <c r="G203">
        <f>Model_CI!BC204</f>
        <v>4388409.9267229475</v>
      </c>
      <c r="H203">
        <f t="shared" si="20"/>
        <v>4456362.7772853095</v>
      </c>
      <c r="I203">
        <f t="shared" si="21"/>
        <v>1.9202995958143554</v>
      </c>
      <c r="J203" s="6">
        <f t="shared" si="22"/>
        <v>67952.850562362</v>
      </c>
      <c r="L203" s="6">
        <f>Model_BAU!AT204</f>
        <v>324377.91256915987</v>
      </c>
      <c r="M203" s="9">
        <f>Model_BAU!AS204</f>
        <v>83533795.710117355</v>
      </c>
      <c r="N203" s="7">
        <f>Model_BAU!AK204</f>
        <v>24407512.780703224</v>
      </c>
      <c r="O203">
        <f>Model_BAU!BA204</f>
        <v>622902.77439766203</v>
      </c>
      <c r="P203">
        <f>Model_BAU!AU204</f>
        <v>2248601.703854173</v>
      </c>
      <c r="Q203">
        <f>Model_BAU!BB204</f>
        <v>4388409.9267229475</v>
      </c>
      <c r="R203">
        <f t="shared" si="23"/>
        <v>4456362.7772853095</v>
      </c>
      <c r="S203">
        <f t="shared" si="24"/>
        <v>1.9202995958143554</v>
      </c>
      <c r="T203" s="6">
        <f t="shared" si="25"/>
        <v>67952.850562362</v>
      </c>
      <c r="W203">
        <f>Model_CI!Z204</f>
        <v>5.187015660719705E-2</v>
      </c>
      <c r="X203">
        <f>Model_CI!O204</f>
        <v>0.42669108533926664</v>
      </c>
      <c r="Y203">
        <f>Model_BAU!Y204</f>
        <v>5.187015660719705E-2</v>
      </c>
      <c r="Z203">
        <f>Model_BAU!N204</f>
        <v>0.42669108533926664</v>
      </c>
    </row>
    <row r="204" spans="1:26" x14ac:dyDescent="0.35">
      <c r="A204">
        <f>Model_CI!E205</f>
        <v>2012.625</v>
      </c>
      <c r="B204" s="6">
        <f>Model_CI!AU205</f>
        <v>326249.89774384367</v>
      </c>
      <c r="C204" s="7">
        <f>Model_CI!AT205</f>
        <v>84014638.320109814</v>
      </c>
      <c r="D204" s="7">
        <f>Model_CI!AL205</f>
        <v>24570142.292402804</v>
      </c>
      <c r="E204">
        <f>Model_CI!BB205</f>
        <v>626325.5258426026</v>
      </c>
      <c r="F204">
        <f>Model_CI!AV205</f>
        <v>2268875.3233897453</v>
      </c>
      <c r="G204">
        <f>Model_CI!BC205</f>
        <v>4427341.350122801</v>
      </c>
      <c r="H204">
        <f t="shared" si="20"/>
        <v>4496541.793117376</v>
      </c>
      <c r="I204">
        <f t="shared" si="21"/>
        <v>1.9197723284326189</v>
      </c>
      <c r="J204" s="6">
        <f t="shared" si="22"/>
        <v>69200.442994575016</v>
      </c>
      <c r="L204" s="6">
        <f>Model_BAU!AT205</f>
        <v>326249.89774384367</v>
      </c>
      <c r="M204" s="9">
        <f>Model_BAU!AS205</f>
        <v>84014638.320109814</v>
      </c>
      <c r="N204" s="7">
        <f>Model_BAU!AK205</f>
        <v>24570142.292402804</v>
      </c>
      <c r="O204">
        <f>Model_BAU!BA205</f>
        <v>626325.5258426026</v>
      </c>
      <c r="P204">
        <f>Model_BAU!AU205</f>
        <v>2268875.3233897453</v>
      </c>
      <c r="Q204">
        <f>Model_BAU!BB205</f>
        <v>4427341.350122801</v>
      </c>
      <c r="R204">
        <f t="shared" si="23"/>
        <v>4496541.793117376</v>
      </c>
      <c r="S204">
        <f t="shared" si="24"/>
        <v>1.9197723284326189</v>
      </c>
      <c r="T204" s="6">
        <f t="shared" si="25"/>
        <v>69200.442994575016</v>
      </c>
      <c r="W204">
        <f>Model_CI!Z205</f>
        <v>5.2271749363313851E-2</v>
      </c>
      <c r="X204">
        <f>Model_CI!O205</f>
        <v>0.4275023377094771</v>
      </c>
      <c r="Y204">
        <f>Model_BAU!Y205</f>
        <v>5.2271749363313851E-2</v>
      </c>
      <c r="Z204">
        <f>Model_BAU!N205</f>
        <v>0.4275023377094771</v>
      </c>
    </row>
    <row r="205" spans="1:26" x14ac:dyDescent="0.35">
      <c r="A205">
        <f>Model_CI!E206</f>
        <v>2012.6875</v>
      </c>
      <c r="B205" s="6">
        <f>Model_CI!AU206</f>
        <v>328133.19622614636</v>
      </c>
      <c r="C205" s="7">
        <f>Model_CI!AT206</f>
        <v>84498425.898459196</v>
      </c>
      <c r="D205" s="7">
        <f>Model_CI!AL206</f>
        <v>24733917.217276424</v>
      </c>
      <c r="E205">
        <f>Model_CI!BB206</f>
        <v>629767.49544874509</v>
      </c>
      <c r="F205">
        <f>Model_CI!AV206</f>
        <v>2289265.9419987355</v>
      </c>
      <c r="G205">
        <f>Model_CI!BC206</f>
        <v>4466486.695487964</v>
      </c>
      <c r="H205">
        <f t="shared" si="20"/>
        <v>4536952.6820796924</v>
      </c>
      <c r="I205">
        <f t="shared" si="21"/>
        <v>1.9192434739663315</v>
      </c>
      <c r="J205" s="6">
        <f t="shared" si="22"/>
        <v>70465.986591728404</v>
      </c>
      <c r="L205" s="6">
        <f>Model_BAU!AT206</f>
        <v>328133.19622614636</v>
      </c>
      <c r="M205" s="9">
        <f>Model_BAU!AS206</f>
        <v>84498425.898459196</v>
      </c>
      <c r="N205" s="7">
        <f>Model_BAU!AK206</f>
        <v>24733917.217276424</v>
      </c>
      <c r="O205">
        <f>Model_BAU!BA206</f>
        <v>629767.49544874509</v>
      </c>
      <c r="P205">
        <f>Model_BAU!AU206</f>
        <v>2289265.9419987355</v>
      </c>
      <c r="Q205">
        <f>Model_BAU!BB206</f>
        <v>4466486.695487964</v>
      </c>
      <c r="R205">
        <f t="shared" si="23"/>
        <v>4536952.6820796924</v>
      </c>
      <c r="S205">
        <f t="shared" si="24"/>
        <v>1.9192434739663315</v>
      </c>
      <c r="T205" s="6">
        <f t="shared" si="25"/>
        <v>70465.986591728404</v>
      </c>
      <c r="W205">
        <f>Model_CI!Z206</f>
        <v>5.267455092103903E-2</v>
      </c>
      <c r="X205">
        <f>Model_CI!O206</f>
        <v>0.42831580268901431</v>
      </c>
      <c r="Y205">
        <f>Model_BAU!Y206</f>
        <v>5.267455092103903E-2</v>
      </c>
      <c r="Z205">
        <f>Model_BAU!N206</f>
        <v>0.42831580268901431</v>
      </c>
    </row>
    <row r="206" spans="1:26" x14ac:dyDescent="0.35">
      <c r="A206">
        <f>Model_CI!E207</f>
        <v>2012.75</v>
      </c>
      <c r="B206" s="6">
        <f>Model_CI!AU207</f>
        <v>330027.87058344769</v>
      </c>
      <c r="C206" s="7">
        <f>Model_CI!AT207</f>
        <v>84985173.519363895</v>
      </c>
      <c r="D206" s="7">
        <f>Model_CI!AL207</f>
        <v>24898843.839866906</v>
      </c>
      <c r="E206">
        <f>Model_CI!BB207</f>
        <v>633228.77931287815</v>
      </c>
      <c r="F206">
        <f>Model_CI!AV207</f>
        <v>2309774.2667628699</v>
      </c>
      <c r="G206">
        <f>Model_CI!BC207</f>
        <v>4505847.1639535101</v>
      </c>
      <c r="H206">
        <f t="shared" si="20"/>
        <v>4577596.8454932114</v>
      </c>
      <c r="I206">
        <f t="shared" si="21"/>
        <v>1.9187130413968052</v>
      </c>
      <c r="J206" s="6">
        <f t="shared" si="22"/>
        <v>71749.681539701298</v>
      </c>
      <c r="L206" s="6">
        <f>Model_BAU!AT207</f>
        <v>330027.87058344769</v>
      </c>
      <c r="M206" s="9">
        <f>Model_BAU!AS207</f>
        <v>84985173.519363895</v>
      </c>
      <c r="N206" s="7">
        <f>Model_BAU!AK207</f>
        <v>24898843.839866906</v>
      </c>
      <c r="O206">
        <f>Model_BAU!BA207</f>
        <v>633228.77931287815</v>
      </c>
      <c r="P206">
        <f>Model_BAU!AU207</f>
        <v>2309774.2667628699</v>
      </c>
      <c r="Q206">
        <f>Model_BAU!BB207</f>
        <v>4505847.1639535101</v>
      </c>
      <c r="R206">
        <f t="shared" si="23"/>
        <v>4577596.8454932114</v>
      </c>
      <c r="S206">
        <f t="shared" si="24"/>
        <v>1.9187130413968052</v>
      </c>
      <c r="T206" s="6">
        <f t="shared" si="25"/>
        <v>71749.681539701298</v>
      </c>
      <c r="W206">
        <f>Model_CI!Z207</f>
        <v>5.3078554439763892E-2</v>
      </c>
      <c r="X206">
        <f>Model_CI!O207</f>
        <v>0.42913147759577486</v>
      </c>
      <c r="Y206">
        <f>Model_BAU!Y207</f>
        <v>5.3078554439763892E-2</v>
      </c>
      <c r="Z206">
        <f>Model_BAU!N207</f>
        <v>0.42913147759577486</v>
      </c>
    </row>
    <row r="207" spans="1:26" x14ac:dyDescent="0.35">
      <c r="A207">
        <f>Model_CI!E208</f>
        <v>2012.8125</v>
      </c>
      <c r="B207" s="6">
        <f>Model_CI!AU208</f>
        <v>331933.98311150365</v>
      </c>
      <c r="C207" s="7">
        <f>Model_CI!AT208</f>
        <v>85474896.219686046</v>
      </c>
      <c r="D207" s="7">
        <f>Model_CI!AL208</f>
        <v>25064928.459719658</v>
      </c>
      <c r="E207">
        <f>Model_CI!BB208</f>
        <v>636709.47283315344</v>
      </c>
      <c r="F207">
        <f>Model_CI!AV208</f>
        <v>2330401.0086743352</v>
      </c>
      <c r="G207">
        <f>Model_CI!BC208</f>
        <v>4545423.962660565</v>
      </c>
      <c r="H207">
        <f t="shared" si="20"/>
        <v>4618475.6924287854</v>
      </c>
      <c r="I207">
        <f t="shared" si="21"/>
        <v>1.9181810396896579</v>
      </c>
      <c r="J207" s="6">
        <f t="shared" si="22"/>
        <v>73051.729768220335</v>
      </c>
      <c r="L207" s="6">
        <f>Model_BAU!AT208</f>
        <v>331933.98311150365</v>
      </c>
      <c r="M207" s="9">
        <f>Model_BAU!AS208</f>
        <v>85474896.219686046</v>
      </c>
      <c r="N207" s="7">
        <f>Model_BAU!AK208</f>
        <v>25064928.459719658</v>
      </c>
      <c r="O207">
        <f>Model_BAU!BA208</f>
        <v>636709.47283315344</v>
      </c>
      <c r="P207">
        <f>Model_BAU!AU208</f>
        <v>2330401.0086743352</v>
      </c>
      <c r="Q207">
        <f>Model_BAU!BB208</f>
        <v>4545423.962660565</v>
      </c>
      <c r="R207">
        <f t="shared" si="23"/>
        <v>4618475.6924287854</v>
      </c>
      <c r="S207">
        <f t="shared" si="24"/>
        <v>1.9181810396896579</v>
      </c>
      <c r="T207" s="6">
        <f t="shared" si="25"/>
        <v>73051.729768220335</v>
      </c>
      <c r="W207">
        <f>Model_CI!Z208</f>
        <v>5.3483753090832017E-2</v>
      </c>
      <c r="X207">
        <f>Model_CI!O208</f>
        <v>0.42994935973641274</v>
      </c>
      <c r="Y207">
        <f>Model_BAU!Y208</f>
        <v>5.3483753090832017E-2</v>
      </c>
      <c r="Z207">
        <f>Model_BAU!N208</f>
        <v>0.42994935973641274</v>
      </c>
    </row>
    <row r="208" spans="1:26" x14ac:dyDescent="0.35">
      <c r="A208">
        <f>Model_CI!E209</f>
        <v>2012.875</v>
      </c>
      <c r="B208" s="6">
        <f>Model_CI!AU209</f>
        <v>333851.59583402745</v>
      </c>
      <c r="C208" s="7">
        <f>Model_CI!AT209</f>
        <v>85967608.997816369</v>
      </c>
      <c r="D208" s="7">
        <f>Model_CI!AL209</f>
        <v>25232177.390417352</v>
      </c>
      <c r="E208">
        <f>Model_CI!BB209</f>
        <v>640209.67070886877</v>
      </c>
      <c r="F208">
        <f>Model_CI!AV209</f>
        <v>2351146.882618804</v>
      </c>
      <c r="G208">
        <f>Model_CI!BC209</f>
        <v>4585218.3047126373</v>
      </c>
      <c r="H208">
        <f t="shared" si="20"/>
        <v>4659590.6396735199</v>
      </c>
      <c r="I208">
        <f t="shared" si="21"/>
        <v>1.9176474777947312</v>
      </c>
      <c r="J208" s="6">
        <f t="shared" si="22"/>
        <v>74372.334960882552</v>
      </c>
      <c r="L208" s="6">
        <f>Model_BAU!AT209</f>
        <v>333851.59583402745</v>
      </c>
      <c r="M208" s="9">
        <f>Model_BAU!AS209</f>
        <v>85967608.997816369</v>
      </c>
      <c r="N208" s="7">
        <f>Model_BAU!AK209</f>
        <v>25232177.390417352</v>
      </c>
      <c r="O208">
        <f>Model_BAU!BA209</f>
        <v>640209.67070886877</v>
      </c>
      <c r="P208">
        <f>Model_BAU!AU209</f>
        <v>2351146.882618804</v>
      </c>
      <c r="Q208">
        <f>Model_BAU!BB209</f>
        <v>4585218.3047126373</v>
      </c>
      <c r="R208">
        <f t="shared" si="23"/>
        <v>4659590.6396735199</v>
      </c>
      <c r="S208">
        <f t="shared" si="24"/>
        <v>1.9176474777947312</v>
      </c>
      <c r="T208" s="6">
        <f t="shared" si="25"/>
        <v>74372.334960882552</v>
      </c>
      <c r="W208">
        <f>Model_CI!Z209</f>
        <v>5.3890140057605625E-2</v>
      </c>
      <c r="X208">
        <f>Model_CI!O209</f>
        <v>0.43076944640248871</v>
      </c>
      <c r="Y208">
        <f>Model_BAU!Y209</f>
        <v>5.3890140057605625E-2</v>
      </c>
      <c r="Z208">
        <f>Model_BAU!N209</f>
        <v>0.43076944640248871</v>
      </c>
    </row>
    <row r="209" spans="1:26" x14ac:dyDescent="0.35">
      <c r="A209">
        <f>Model_CI!E210</f>
        <v>2012.9375</v>
      </c>
      <c r="B209" s="6">
        <f>Model_CI!AU210</f>
        <v>335780.77050193585</v>
      </c>
      <c r="C209" s="7">
        <f>Model_CI!AT210</f>
        <v>86463326.812485158</v>
      </c>
      <c r="D209" s="7">
        <f>Model_CI!AL210</f>
        <v>25400596.958610386</v>
      </c>
      <c r="E209">
        <f>Model_CI!BB210</f>
        <v>643729.46693962172</v>
      </c>
      <c r="F209">
        <f>Model_CI!AV210</f>
        <v>2372012.6073584305</v>
      </c>
      <c r="G209">
        <f>Model_CI!BC210</f>
        <v>4625231.4091319414</v>
      </c>
      <c r="H209">
        <f t="shared" si="20"/>
        <v>4700943.1116970768</v>
      </c>
      <c r="I209">
        <f t="shared" si="21"/>
        <v>1.9171123646459989</v>
      </c>
      <c r="J209" s="6">
        <f t="shared" si="22"/>
        <v>75711.702565135434</v>
      </c>
      <c r="L209" s="6">
        <f>Model_BAU!AT210</f>
        <v>335780.77050193585</v>
      </c>
      <c r="M209" s="9">
        <f>Model_BAU!AS210</f>
        <v>86463326.812485158</v>
      </c>
      <c r="N209" s="7">
        <f>Model_BAU!AK210</f>
        <v>25400596.958610386</v>
      </c>
      <c r="O209">
        <f>Model_BAU!BA210</f>
        <v>643729.46693962172</v>
      </c>
      <c r="P209">
        <f>Model_BAU!AU210</f>
        <v>2372012.6073584305</v>
      </c>
      <c r="Q209">
        <f>Model_BAU!BB210</f>
        <v>4625231.4091319414</v>
      </c>
      <c r="R209">
        <f t="shared" si="23"/>
        <v>4700943.1116970768</v>
      </c>
      <c r="S209">
        <f t="shared" si="24"/>
        <v>1.9171123646459989</v>
      </c>
      <c r="T209" s="6">
        <f t="shared" si="25"/>
        <v>75711.702565135434</v>
      </c>
      <c r="W209">
        <f>Model_CI!Z210</f>
        <v>5.4297708535530335E-2</v>
      </c>
      <c r="X209">
        <f>Model_CI!O210</f>
        <v>0.43159173486671343</v>
      </c>
      <c r="Y209">
        <f>Model_BAU!Y210</f>
        <v>5.4297708535530335E-2</v>
      </c>
      <c r="Z209">
        <f>Model_BAU!N210</f>
        <v>0.43159173486671343</v>
      </c>
    </row>
    <row r="210" spans="1:26" x14ac:dyDescent="0.35">
      <c r="A210">
        <f>Model_CI!E211</f>
        <v>2013</v>
      </c>
      <c r="B210" s="6">
        <f>Model_CI!AU211</f>
        <v>337721.56859226839</v>
      </c>
      <c r="C210" s="7">
        <f>Model_CI!AT211</f>
        <v>86962064.581519842</v>
      </c>
      <c r="D210" s="7">
        <f>Model_CI!AL211</f>
        <v>25570193.503042534</v>
      </c>
      <c r="E210">
        <f>Model_CI!BB211</f>
        <v>647268.95482385706</v>
      </c>
      <c r="F210">
        <f>Model_CI!AV211</f>
        <v>2392998.9055148014</v>
      </c>
      <c r="G210">
        <f>Model_CI!BC211</f>
        <v>4665464.5008156681</v>
      </c>
      <c r="H210">
        <f t="shared" si="20"/>
        <v>4742534.540617886</v>
      </c>
      <c r="I210">
        <f t="shared" si="21"/>
        <v>1.9165757091614883</v>
      </c>
      <c r="J210" s="6">
        <f t="shared" si="22"/>
        <v>77070.039802217856</v>
      </c>
      <c r="L210" s="6">
        <f>Model_BAU!AT211</f>
        <v>337721.56859226839</v>
      </c>
      <c r="M210" s="9">
        <f>Model_BAU!AS211</f>
        <v>86962064.581519842</v>
      </c>
      <c r="N210" s="7">
        <f>Model_BAU!AK211</f>
        <v>25570193.503042534</v>
      </c>
      <c r="O210">
        <f>Model_BAU!BA211</f>
        <v>647268.95482385706</v>
      </c>
      <c r="P210">
        <f>Model_BAU!AU211</f>
        <v>2392998.9055148014</v>
      </c>
      <c r="Q210">
        <f>Model_BAU!BB211</f>
        <v>4665464.5008156681</v>
      </c>
      <c r="R210">
        <f t="shared" si="23"/>
        <v>4742534.540617886</v>
      </c>
      <c r="S210">
        <f t="shared" si="24"/>
        <v>1.9165757091614883</v>
      </c>
      <c r="T210" s="6">
        <f t="shared" si="25"/>
        <v>77070.039802217856</v>
      </c>
      <c r="W210">
        <f>Model_CI!Z211</f>
        <v>5.4706451732198409E-2</v>
      </c>
      <c r="X210">
        <f>Model_CI!O211</f>
        <v>0.43241622237928201</v>
      </c>
      <c r="Y210">
        <f>Model_BAU!Y211</f>
        <v>5.4706451732198409E-2</v>
      </c>
      <c r="Z210">
        <f>Model_BAU!N211</f>
        <v>0.43241622237928201</v>
      </c>
    </row>
    <row r="211" spans="1:26" x14ac:dyDescent="0.35">
      <c r="A211">
        <f>Model_CI!E212</f>
        <v>2013.0625</v>
      </c>
      <c r="B211" s="6">
        <f>Model_CI!AU212</f>
        <v>339674.05130678881</v>
      </c>
      <c r="C211" s="7">
        <f>Model_CI!AT212</f>
        <v>87463837.180551246</v>
      </c>
      <c r="D211" s="7">
        <f>Model_CI!AL212</f>
        <v>25740973.373572245</v>
      </c>
      <c r="E211">
        <f>Model_CI!BB212</f>
        <v>650828.22695682058</v>
      </c>
      <c r="F211">
        <f>Model_CI!AV212</f>
        <v>2414106.503551818</v>
      </c>
      <c r="G211">
        <f>Model_CI!BC212</f>
        <v>4705918.8104921589</v>
      </c>
      <c r="H211">
        <f t="shared" si="20"/>
        <v>4784366.3661692208</v>
      </c>
      <c r="I211">
        <f t="shared" si="21"/>
        <v>1.9160375202431985</v>
      </c>
      <c r="J211" s="6">
        <f t="shared" si="22"/>
        <v>78447.5556770619</v>
      </c>
      <c r="L211" s="6">
        <f>Model_BAU!AT212</f>
        <v>339674.05130678881</v>
      </c>
      <c r="M211" s="9">
        <f>Model_BAU!AS212</f>
        <v>87463837.180551246</v>
      </c>
      <c r="N211" s="7">
        <f>Model_BAU!AK212</f>
        <v>25740973.373572245</v>
      </c>
      <c r="O211">
        <f>Model_BAU!BA212</f>
        <v>650828.22695682058</v>
      </c>
      <c r="P211">
        <f>Model_BAU!AU212</f>
        <v>2414106.503551818</v>
      </c>
      <c r="Q211">
        <f>Model_BAU!BB212</f>
        <v>4705918.8104921589</v>
      </c>
      <c r="R211">
        <f t="shared" si="23"/>
        <v>4784366.3661692208</v>
      </c>
      <c r="S211">
        <f t="shared" si="24"/>
        <v>1.9160375202431985</v>
      </c>
      <c r="T211" s="6">
        <f t="shared" si="25"/>
        <v>78447.5556770619</v>
      </c>
      <c r="W211">
        <f>Model_CI!Z212</f>
        <v>5.5116362867410507E-2</v>
      </c>
      <c r="X211">
        <f>Model_CI!O212</f>
        <v>0.43324290616429645</v>
      </c>
      <c r="Y211">
        <f>Model_BAU!Y212</f>
        <v>5.5116362867410507E-2</v>
      </c>
      <c r="Z211">
        <f>Model_BAU!N212</f>
        <v>0.43324290616429645</v>
      </c>
    </row>
    <row r="212" spans="1:26" x14ac:dyDescent="0.35">
      <c r="A212">
        <f>Model_CI!E213</f>
        <v>2013.125</v>
      </c>
      <c r="B212" s="6">
        <f>Model_CI!AU213</f>
        <v>341638.27957027016</v>
      </c>
      <c r="C212" s="7">
        <f>Model_CI!AT213</f>
        <v>87968659.441667229</v>
      </c>
      <c r="D212" s="7">
        <f>Model_CI!AL213</f>
        <v>25912942.930188097</v>
      </c>
      <c r="E212">
        <f>Model_CI!BB213</f>
        <v>654407.37522792595</v>
      </c>
      <c r="F212">
        <f>Model_CI!AV213</f>
        <v>2435336.1317584924</v>
      </c>
      <c r="G212">
        <f>Model_CI!BC213</f>
        <v>4746595.5746769598</v>
      </c>
      <c r="H212">
        <f t="shared" si="20"/>
        <v>4826440.0356650995</v>
      </c>
      <c r="I212">
        <f t="shared" si="21"/>
        <v>1.9154978067770172</v>
      </c>
      <c r="J212" s="6">
        <f t="shared" si="22"/>
        <v>79844.460988139734</v>
      </c>
      <c r="L212" s="6">
        <f>Model_BAU!AT213</f>
        <v>341638.27957027016</v>
      </c>
      <c r="M212" s="9">
        <f>Model_BAU!AS213</f>
        <v>87968659.441667229</v>
      </c>
      <c r="N212" s="7">
        <f>Model_BAU!AK213</f>
        <v>25912942.930188097</v>
      </c>
      <c r="O212">
        <f>Model_BAU!BA213</f>
        <v>654407.37522792595</v>
      </c>
      <c r="P212">
        <f>Model_BAU!AU213</f>
        <v>2435336.1317584924</v>
      </c>
      <c r="Q212">
        <f>Model_BAU!BB213</f>
        <v>4746595.5746769598</v>
      </c>
      <c r="R212">
        <f t="shared" si="23"/>
        <v>4826440.0356650995</v>
      </c>
      <c r="S212">
        <f t="shared" si="24"/>
        <v>1.9154978067770172</v>
      </c>
      <c r="T212" s="6">
        <f t="shared" si="25"/>
        <v>79844.460988139734</v>
      </c>
      <c r="W212">
        <f>Model_CI!Z213</f>
        <v>5.5527435173235988E-2</v>
      </c>
      <c r="X212">
        <f>Model_CI!O213</f>
        <v>0.43407178341627373</v>
      </c>
      <c r="Y212">
        <f>Model_BAU!Y213</f>
        <v>5.5527435173235988E-2</v>
      </c>
      <c r="Z212">
        <f>Model_BAU!N213</f>
        <v>0.43407178341627373</v>
      </c>
    </row>
    <row r="213" spans="1:26" x14ac:dyDescent="0.35">
      <c r="A213">
        <f>Model_CI!E214</f>
        <v>2013.1875</v>
      </c>
      <c r="B213" s="6">
        <f>Model_CI!AU214</f>
        <v>343614.31402847765</v>
      </c>
      <c r="C213" s="7">
        <f>Model_CI!AT214</f>
        <v>88476546.152017221</v>
      </c>
      <c r="D213" s="7">
        <f>Model_CI!AL214</f>
        <v>26086108.542019457</v>
      </c>
      <c r="E213">
        <f>Model_CI!BB214</f>
        <v>658006.49081756442</v>
      </c>
      <c r="F213">
        <f>Model_CI!AV214</f>
        <v>2456688.5242316341</v>
      </c>
      <c r="G213">
        <f>Model_CI!BC214</f>
        <v>4787496.0356287053</v>
      </c>
      <c r="H213">
        <f t="shared" si="20"/>
        <v>4868757.0039659766</v>
      </c>
      <c r="I213">
        <f t="shared" si="21"/>
        <v>1.9149565776326505</v>
      </c>
      <c r="J213" s="6">
        <f t="shared" si="22"/>
        <v>81260.968337271363</v>
      </c>
      <c r="L213" s="6">
        <f>Model_BAU!AT214</f>
        <v>343614.31402847765</v>
      </c>
      <c r="M213" s="9">
        <f>Model_BAU!AS214</f>
        <v>88476546.152017221</v>
      </c>
      <c r="N213" s="7">
        <f>Model_BAU!AK214</f>
        <v>26086108.542019457</v>
      </c>
      <c r="O213">
        <f>Model_BAU!BA214</f>
        <v>658006.49081756442</v>
      </c>
      <c r="P213">
        <f>Model_BAU!AU214</f>
        <v>2456688.5242316341</v>
      </c>
      <c r="Q213">
        <f>Model_BAU!BB214</f>
        <v>4787496.0356287053</v>
      </c>
      <c r="R213">
        <f t="shared" si="23"/>
        <v>4868757.0039659766</v>
      </c>
      <c r="S213">
        <f t="shared" si="24"/>
        <v>1.9149565776326505</v>
      </c>
      <c r="T213" s="6">
        <f t="shared" si="25"/>
        <v>81260.968337271363</v>
      </c>
      <c r="W213">
        <f>Model_CI!Z214</f>
        <v>5.5939661894071839E-2</v>
      </c>
      <c r="X213">
        <f>Model_CI!O214</f>
        <v>0.4349028512967365</v>
      </c>
      <c r="Y213">
        <f>Model_BAU!Y214</f>
        <v>5.5939661894071839E-2</v>
      </c>
      <c r="Z213">
        <f>Model_BAU!N214</f>
        <v>0.4349028512967365</v>
      </c>
    </row>
    <row r="214" spans="1:26" x14ac:dyDescent="0.35">
      <c r="A214">
        <f>Model_CI!E215</f>
        <v>2013.25</v>
      </c>
      <c r="B214" s="6">
        <f>Model_CI!AU215</f>
        <v>345602.21504584764</v>
      </c>
      <c r="C214" s="7">
        <f>Model_CI!AT215</f>
        <v>88987512.05236572</v>
      </c>
      <c r="D214" s="7">
        <f>Model_CI!AL215</f>
        <v>26260476.58634077</v>
      </c>
      <c r="E214">
        <f>Model_CI!BB215</f>
        <v>661625.66419335071</v>
      </c>
      <c r="F214">
        <f>Model_CI!AV215</f>
        <v>2478164.4188584141</v>
      </c>
      <c r="G214">
        <f>Model_CI!BC215</f>
        <v>4828621.4413048029</v>
      </c>
      <c r="H214">
        <f t="shared" si="20"/>
        <v>4911318.7334441869</v>
      </c>
      <c r="I214">
        <f t="shared" si="21"/>
        <v>1.9144138416635419</v>
      </c>
      <c r="J214" s="6">
        <f t="shared" si="22"/>
        <v>82697.292139383964</v>
      </c>
      <c r="L214" s="6">
        <f>Model_BAU!AT215</f>
        <v>345602.21504584764</v>
      </c>
      <c r="M214" s="9">
        <f>Model_BAU!AS215</f>
        <v>88987512.05236572</v>
      </c>
      <c r="N214" s="7">
        <f>Model_BAU!AK215</f>
        <v>26260476.58634077</v>
      </c>
      <c r="O214">
        <f>Model_BAU!BA215</f>
        <v>661625.66419335071</v>
      </c>
      <c r="P214">
        <f>Model_BAU!AU215</f>
        <v>2478164.4188584141</v>
      </c>
      <c r="Q214">
        <f>Model_BAU!BB215</f>
        <v>4828621.4413048029</v>
      </c>
      <c r="R214">
        <f t="shared" si="23"/>
        <v>4911318.7334441869</v>
      </c>
      <c r="S214">
        <f t="shared" si="24"/>
        <v>1.9144138416635419</v>
      </c>
      <c r="T214" s="6">
        <f t="shared" si="25"/>
        <v>82697.292139383964</v>
      </c>
      <c r="W214">
        <f>Model_CI!Z215</f>
        <v>5.6353036286700256E-2</v>
      </c>
      <c r="X214">
        <f>Model_CI!O215</f>
        <v>0.4357361069308836</v>
      </c>
      <c r="Y214">
        <f>Model_BAU!Y215</f>
        <v>5.6353036286700256E-2</v>
      </c>
      <c r="Z214">
        <f>Model_BAU!N215</f>
        <v>0.4357361069308836</v>
      </c>
    </row>
    <row r="215" spans="1:26" x14ac:dyDescent="0.35">
      <c r="A215">
        <f>Model_CI!E216</f>
        <v>2013.3125</v>
      </c>
      <c r="B215" s="6">
        <f>Model_CI!AU216</f>
        <v>347602.04270287603</v>
      </c>
      <c r="C215" s="7">
        <f>Model_CI!AT216</f>
        <v>89501571.835597739</v>
      </c>
      <c r="D215" s="7">
        <f>Model_CI!AL216</f>
        <v>26436053.447570249</v>
      </c>
      <c r="E215">
        <f>Model_CI!BB216</f>
        <v>665264.9851058356</v>
      </c>
      <c r="F215">
        <f>Model_CI!AV216</f>
        <v>2499764.5572987795</v>
      </c>
      <c r="G215">
        <f>Model_CI!BC216</f>
        <v>4869973.0453168871</v>
      </c>
      <c r="H215">
        <f t="shared" si="20"/>
        <v>4954126.6939490931</v>
      </c>
      <c r="I215">
        <f t="shared" si="21"/>
        <v>1.9138696077067998</v>
      </c>
      <c r="J215" s="6">
        <f t="shared" si="22"/>
        <v>84153.648632206023</v>
      </c>
      <c r="L215" s="6">
        <f>Model_BAU!AT216</f>
        <v>347602.04270287603</v>
      </c>
      <c r="M215" s="9">
        <f>Model_BAU!AS216</f>
        <v>89501571.835597739</v>
      </c>
      <c r="N215" s="7">
        <f>Model_BAU!AK216</f>
        <v>26436053.447570249</v>
      </c>
      <c r="O215">
        <f>Model_BAU!BA216</f>
        <v>665264.9851058356</v>
      </c>
      <c r="P215">
        <f>Model_BAU!AU216</f>
        <v>2499764.5572987795</v>
      </c>
      <c r="Q215">
        <f>Model_BAU!BB216</f>
        <v>4869973.0453168871</v>
      </c>
      <c r="R215">
        <f t="shared" si="23"/>
        <v>4954126.6939490931</v>
      </c>
      <c r="S215">
        <f t="shared" si="24"/>
        <v>1.9138696077067998</v>
      </c>
      <c r="T215" s="6">
        <f t="shared" si="25"/>
        <v>84153.648632206023</v>
      </c>
      <c r="W215">
        <f>Model_CI!Z216</f>
        <v>5.6767551620344914E-2</v>
      </c>
      <c r="X215">
        <f>Model_CI!O216</f>
        <v>0.43657154740433846</v>
      </c>
      <c r="Y215">
        <f>Model_BAU!Y216</f>
        <v>5.6767551620344914E-2</v>
      </c>
      <c r="Z215">
        <f>Model_BAU!N216</f>
        <v>0.43657154740433846</v>
      </c>
    </row>
    <row r="216" spans="1:26" x14ac:dyDescent="0.35">
      <c r="A216">
        <f>Model_CI!E217</f>
        <v>2013.375</v>
      </c>
      <c r="B216" s="6">
        <f>Model_CI!AU217</f>
        <v>349613.85679321748</v>
      </c>
      <c r="C216" s="7">
        <f>Model_CI!AT217</f>
        <v>90018740.145175621</v>
      </c>
      <c r="D216" s="7">
        <f>Model_CI!AL217</f>
        <v>26612845.516262196</v>
      </c>
      <c r="E216">
        <f>Model_CI!BB217</f>
        <v>668924.54258368746</v>
      </c>
      <c r="F216">
        <f>Model_CI!AV217</f>
        <v>2521489.6849677092</v>
      </c>
      <c r="G216">
        <f>Model_CI!BC217</f>
        <v>4911552.1068860022</v>
      </c>
      <c r="H216">
        <f t="shared" si="20"/>
        <v>4997182.3627719199</v>
      </c>
      <c r="I216">
        <f t="shared" si="21"/>
        <v>1.9133238845831257</v>
      </c>
      <c r="J216" s="6">
        <f t="shared" si="22"/>
        <v>85630.255885917693</v>
      </c>
      <c r="L216" s="6">
        <f>Model_BAU!AT217</f>
        <v>349613.85679321748</v>
      </c>
      <c r="M216" s="9">
        <f>Model_BAU!AS217</f>
        <v>90018740.145175621</v>
      </c>
      <c r="N216" s="7">
        <f>Model_BAU!AK217</f>
        <v>26612845.516262196</v>
      </c>
      <c r="O216">
        <f>Model_BAU!BA217</f>
        <v>668924.54258368746</v>
      </c>
      <c r="P216">
        <f>Model_BAU!AU217</f>
        <v>2521489.6849677092</v>
      </c>
      <c r="Q216">
        <f>Model_BAU!BB217</f>
        <v>4911552.1068860022</v>
      </c>
      <c r="R216">
        <f t="shared" si="23"/>
        <v>4997182.3627719199</v>
      </c>
      <c r="S216">
        <f t="shared" si="24"/>
        <v>1.9133238845831257</v>
      </c>
      <c r="T216" s="6">
        <f t="shared" si="25"/>
        <v>85630.255885917693</v>
      </c>
      <c r="W216">
        <f>Model_CI!Z217</f>
        <v>5.7183201176725956E-2</v>
      </c>
      <c r="X216">
        <f>Model_CI!O217</f>
        <v>0.43740916975997235</v>
      </c>
      <c r="Y216">
        <f>Model_BAU!Y217</f>
        <v>5.7183201176725956E-2</v>
      </c>
      <c r="Z216">
        <f>Model_BAU!N217</f>
        <v>0.43740916975997235</v>
      </c>
    </row>
    <row r="217" spans="1:26" x14ac:dyDescent="0.35">
      <c r="A217">
        <f>Model_CI!E218</f>
        <v>2013.4375</v>
      </c>
      <c r="B217" s="6">
        <f>Model_CI!AU218</f>
        <v>351637.71682050131</v>
      </c>
      <c r="C217" s="7">
        <f>Model_CI!AT218</f>
        <v>90539031.573547885</v>
      </c>
      <c r="D217" s="7">
        <f>Model_CI!AL218</f>
        <v>26790859.188092381</v>
      </c>
      <c r="E217">
        <f>Model_CI!BB218</f>
        <v>672604.42492835491</v>
      </c>
      <c r="F217">
        <f>Model_CI!AV218</f>
        <v>2543340.5510172853</v>
      </c>
      <c r="G217">
        <f>Model_CI!BC218</f>
        <v>4953359.8907974828</v>
      </c>
      <c r="H217">
        <f t="shared" si="20"/>
        <v>5040487.2246102234</v>
      </c>
      <c r="I217">
        <f t="shared" si="21"/>
        <v>1.912776681096743</v>
      </c>
      <c r="J217" s="6">
        <f t="shared" si="22"/>
        <v>87127.333812740631</v>
      </c>
      <c r="L217" s="6">
        <f>Model_BAU!AT218</f>
        <v>351637.71682050131</v>
      </c>
      <c r="M217" s="9">
        <f>Model_BAU!AS218</f>
        <v>90539031.573547885</v>
      </c>
      <c r="N217" s="7">
        <f>Model_BAU!AK218</f>
        <v>26790859.188092381</v>
      </c>
      <c r="O217">
        <f>Model_BAU!BA218</f>
        <v>672604.42492835491</v>
      </c>
      <c r="P217">
        <f>Model_BAU!AU218</f>
        <v>2543340.5510172853</v>
      </c>
      <c r="Q217">
        <f>Model_BAU!BB218</f>
        <v>4953359.8907974828</v>
      </c>
      <c r="R217">
        <f t="shared" si="23"/>
        <v>5040487.2246102234</v>
      </c>
      <c r="S217">
        <f t="shared" si="24"/>
        <v>1.912776681096743</v>
      </c>
      <c r="T217" s="6">
        <f t="shared" si="25"/>
        <v>87127.333812740631</v>
      </c>
      <c r="W217">
        <f>Model_CI!Z218</f>
        <v>5.7599978250113801E-2</v>
      </c>
      <c r="X217">
        <f>Model_CI!O218</f>
        <v>0.43824897099480042</v>
      </c>
      <c r="Y217">
        <f>Model_BAU!Y218</f>
        <v>5.7599978250113801E-2</v>
      </c>
      <c r="Z217">
        <f>Model_BAU!N218</f>
        <v>0.43824897099480042</v>
      </c>
    </row>
    <row r="218" spans="1:26" x14ac:dyDescent="0.35">
      <c r="A218">
        <f>Model_CI!E219</f>
        <v>2013.5</v>
      </c>
      <c r="B218" s="6">
        <f>Model_CI!AU219</f>
        <v>353673.68199487455</v>
      </c>
      <c r="C218" s="7">
        <f>Model_CI!AT219</f>
        <v>91062460.660512134</v>
      </c>
      <c r="D218" s="7">
        <f>Model_CI!AL219</f>
        <v>26970100.862837128</v>
      </c>
      <c r="E218">
        <f>Model_CI!BB219</f>
        <v>676304.71970823233</v>
      </c>
      <c r="F218">
        <f>Model_CI!AV219</f>
        <v>2565317.9083185666</v>
      </c>
      <c r="G218">
        <f>Model_CI!BC219</f>
        <v>4995397.6673555048</v>
      </c>
      <c r="H218">
        <f t="shared" si="20"/>
        <v>5084042.7715319656</v>
      </c>
      <c r="I218">
        <f t="shared" si="21"/>
        <v>1.9122280060353298</v>
      </c>
      <c r="J218" s="6">
        <f t="shared" si="22"/>
        <v>88645.104176460765</v>
      </c>
      <c r="L218" s="6">
        <f>Model_BAU!AT219</f>
        <v>353673.68199487455</v>
      </c>
      <c r="M218" s="9">
        <f>Model_BAU!AS219</f>
        <v>91062460.660512134</v>
      </c>
      <c r="N218" s="7">
        <f>Model_BAU!AK219</f>
        <v>26970100.862837128</v>
      </c>
      <c r="O218">
        <f>Model_BAU!BA219</f>
        <v>676304.71970823233</v>
      </c>
      <c r="P218">
        <f>Model_BAU!AU219</f>
        <v>2565317.9083185666</v>
      </c>
      <c r="Q218">
        <f>Model_BAU!BB219</f>
        <v>4995397.6673555048</v>
      </c>
      <c r="R218">
        <f t="shared" si="23"/>
        <v>5084042.7715319656</v>
      </c>
      <c r="S218">
        <f t="shared" si="24"/>
        <v>1.9122280060353298</v>
      </c>
      <c r="T218" s="6">
        <f t="shared" si="25"/>
        <v>88645.104176460765</v>
      </c>
      <c r="W218">
        <f>Model_CI!Z219</f>
        <v>5.80178761473817E-2</v>
      </c>
      <c r="X218">
        <f>Model_CI!O219</f>
        <v>0.43909094805694837</v>
      </c>
      <c r="Y218">
        <f>Model_BAU!Y219</f>
        <v>5.80178761473817E-2</v>
      </c>
      <c r="Z218">
        <f>Model_BAU!N219</f>
        <v>0.43909094805694837</v>
      </c>
    </row>
    <row r="219" spans="1:26" x14ac:dyDescent="0.35">
      <c r="A219">
        <f>Model_CI!E220</f>
        <v>2013.5625</v>
      </c>
      <c r="B219" s="6">
        <f>Model_CI!AU220</f>
        <v>355721.81122927123</v>
      </c>
      <c r="C219" s="7">
        <f>Model_CI!AT220</f>
        <v>91589041.891530916</v>
      </c>
      <c r="D219" s="7">
        <f>Model_CI!AL220</f>
        <v>27150576.943344943</v>
      </c>
      <c r="E219">
        <f>Model_CI!BB220</f>
        <v>680025.51375232579</v>
      </c>
      <c r="F219">
        <f>Model_CI!AV220</f>
        <v>2587422.5134432465</v>
      </c>
      <c r="G219">
        <f>Model_CI!BC220</f>
        <v>5037666.7123372694</v>
      </c>
      <c r="H219">
        <f t="shared" si="20"/>
        <v>5127850.5029391646</v>
      </c>
      <c r="I219">
        <f t="shared" si="21"/>
        <v>1.9116778681699478</v>
      </c>
      <c r="J219" s="6">
        <f t="shared" si="22"/>
        <v>90183.790601895191</v>
      </c>
      <c r="L219" s="6">
        <f>Model_BAU!AT220</f>
        <v>355721.81122927123</v>
      </c>
      <c r="M219" s="9">
        <f>Model_BAU!AS220</f>
        <v>91589041.891530916</v>
      </c>
      <c r="N219" s="7">
        <f>Model_BAU!AK220</f>
        <v>27150576.943344943</v>
      </c>
      <c r="O219">
        <f>Model_BAU!BA220</f>
        <v>680025.51375232579</v>
      </c>
      <c r="P219">
        <f>Model_BAU!AU220</f>
        <v>2587422.5134432465</v>
      </c>
      <c r="Q219">
        <f>Model_BAU!BB220</f>
        <v>5037666.7123372694</v>
      </c>
      <c r="R219">
        <f t="shared" si="23"/>
        <v>5127850.5029391646</v>
      </c>
      <c r="S219">
        <f t="shared" si="24"/>
        <v>1.9116778681699478</v>
      </c>
      <c r="T219" s="6">
        <f t="shared" si="25"/>
        <v>90183.790601895191</v>
      </c>
      <c r="W219">
        <f>Model_CI!Z220</f>
        <v>5.8436888188057208E-2</v>
      </c>
      <c r="X219">
        <f>Model_CI!O220</f>
        <v>0.43993509784268719</v>
      </c>
      <c r="Y219">
        <f>Model_BAU!Y220</f>
        <v>5.8436888188057208E-2</v>
      </c>
      <c r="Z219">
        <f>Model_BAU!N220</f>
        <v>0.43993509784268719</v>
      </c>
    </row>
    <row r="220" spans="1:26" x14ac:dyDescent="0.35">
      <c r="A220">
        <f>Model_CI!E221</f>
        <v>2013.625</v>
      </c>
      <c r="B220" s="6">
        <f>Model_CI!AU221</f>
        <v>357782.16313541774</v>
      </c>
      <c r="C220" s="7">
        <f>Model_CI!AT221</f>
        <v>92118789.696002468</v>
      </c>
      <c r="D220" s="7">
        <f>Model_CI!AL221</f>
        <v>27332293.834501006</v>
      </c>
      <c r="E220">
        <f>Model_CI!BB221</f>
        <v>683766.89314344234</v>
      </c>
      <c r="F220">
        <f>Model_CI!AV221</f>
        <v>2609655.1266450761</v>
      </c>
      <c r="G220">
        <f>Model_CI!BC221</f>
        <v>5080168.3069467898</v>
      </c>
      <c r="H220">
        <f t="shared" si="20"/>
        <v>5171911.9255310781</v>
      </c>
      <c r="I220">
        <f t="shared" si="21"/>
        <v>1.911126276254979</v>
      </c>
      <c r="J220" s="6">
        <f t="shared" si="22"/>
        <v>91743.618584288284</v>
      </c>
      <c r="L220" s="6">
        <f>Model_BAU!AT221</f>
        <v>357782.16313541774</v>
      </c>
      <c r="M220" s="9">
        <f>Model_BAU!AS221</f>
        <v>92118789.696002468</v>
      </c>
      <c r="N220" s="7">
        <f>Model_BAU!AK221</f>
        <v>27332293.834501006</v>
      </c>
      <c r="O220">
        <f>Model_BAU!BA221</f>
        <v>683766.89314344234</v>
      </c>
      <c r="P220">
        <f>Model_BAU!AU221</f>
        <v>2609655.1266450761</v>
      </c>
      <c r="Q220">
        <f>Model_BAU!BB221</f>
        <v>5080168.3069467898</v>
      </c>
      <c r="R220">
        <f t="shared" si="23"/>
        <v>5171911.9255310781</v>
      </c>
      <c r="S220">
        <f t="shared" si="24"/>
        <v>1.911126276254979</v>
      </c>
      <c r="T220" s="6">
        <f t="shared" si="25"/>
        <v>91743.618584288284</v>
      </c>
      <c r="W220">
        <f>Model_CI!Z221</f>
        <v>5.885700770437248E-2</v>
      </c>
      <c r="X220">
        <f>Model_CI!O221</f>
        <v>0.44078141719353431</v>
      </c>
      <c r="Y220">
        <f>Model_BAU!Y221</f>
        <v>5.885700770437248E-2</v>
      </c>
      <c r="Z220">
        <f>Model_BAU!N221</f>
        <v>0.44078141719353431</v>
      </c>
    </row>
    <row r="221" spans="1:26" x14ac:dyDescent="0.35">
      <c r="A221">
        <f>Model_CI!E222</f>
        <v>2013.6875</v>
      </c>
      <c r="B221" s="6">
        <f>Model_CI!AU222</f>
        <v>359854.79601957771</v>
      </c>
      <c r="C221" s="7">
        <f>Model_CI!AT222</f>
        <v>92651718.44548656</v>
      </c>
      <c r="D221" s="7">
        <f>Model_CI!AL222</f>
        <v>27515257.942184143</v>
      </c>
      <c r="E221">
        <f>Model_CI!BB222</f>
        <v>687528.94321090705</v>
      </c>
      <c r="F221">
        <f>Model_CI!AV222</f>
        <v>2632016.5118410396</v>
      </c>
      <c r="G221">
        <f>Model_CI!BC222</f>
        <v>5122903.7377682552</v>
      </c>
      <c r="H221">
        <f t="shared" si="20"/>
        <v>5216228.5532668959</v>
      </c>
      <c r="I221">
        <f t="shared" si="21"/>
        <v>1.9105732390280616</v>
      </c>
      <c r="J221" s="6">
        <f t="shared" si="22"/>
        <v>93324.815498640761</v>
      </c>
      <c r="L221" s="6">
        <f>Model_BAU!AT222</f>
        <v>359854.79601957771</v>
      </c>
      <c r="M221" s="9">
        <f>Model_BAU!AS222</f>
        <v>92651718.44548656</v>
      </c>
      <c r="N221" s="7">
        <f>Model_BAU!AK222</f>
        <v>27515257.942184143</v>
      </c>
      <c r="O221">
        <f>Model_BAU!BA222</f>
        <v>687528.94321090705</v>
      </c>
      <c r="P221">
        <f>Model_BAU!AU222</f>
        <v>2632016.5118410396</v>
      </c>
      <c r="Q221">
        <f>Model_BAU!BB222</f>
        <v>5122903.7377682552</v>
      </c>
      <c r="R221">
        <f t="shared" si="23"/>
        <v>5216228.5532668959</v>
      </c>
      <c r="S221">
        <f t="shared" si="24"/>
        <v>1.9105732390280616</v>
      </c>
      <c r="T221" s="6">
        <f t="shared" si="25"/>
        <v>93324.815498640761</v>
      </c>
      <c r="W221">
        <f>Model_CI!Z222</f>
        <v>5.9278228041313524E-2</v>
      </c>
      <c r="X221">
        <f>Model_CI!O222</f>
        <v>0.4416299028934188</v>
      </c>
      <c r="Y221">
        <f>Model_BAU!Y222</f>
        <v>5.9278228041313524E-2</v>
      </c>
      <c r="Z221">
        <f>Model_BAU!N222</f>
        <v>0.4416299028934188</v>
      </c>
    </row>
    <row r="222" spans="1:26" x14ac:dyDescent="0.35">
      <c r="A222">
        <f>Model_CI!E223</f>
        <v>2013.75</v>
      </c>
      <c r="B222" s="6">
        <f>Model_CI!AU223</f>
        <v>361939.76787804329</v>
      </c>
      <c r="C222" s="7">
        <f>Model_CI!AT223</f>
        <v>93187842.451886207</v>
      </c>
      <c r="D222" s="7">
        <f>Model_CI!AL223</f>
        <v>27699475.672215991</v>
      </c>
      <c r="E222">
        <f>Model_CI!BB223</f>
        <v>691311.74852282286</v>
      </c>
      <c r="F222">
        <f>Model_CI!AV223</f>
        <v>2654507.4365922632</v>
      </c>
      <c r="G222">
        <f>Model_CI!BC223</f>
        <v>5165874.2967189364</v>
      </c>
      <c r="H222">
        <f t="shared" si="20"/>
        <v>5260801.9073279034</v>
      </c>
      <c r="I222">
        <f t="shared" si="21"/>
        <v>1.9100187652100238</v>
      </c>
      <c r="J222" s="6">
        <f t="shared" si="22"/>
        <v>94927.610608967021</v>
      </c>
      <c r="L222" s="6">
        <f>Model_BAU!AT223</f>
        <v>361939.76787804329</v>
      </c>
      <c r="M222" s="9">
        <f>Model_BAU!AS223</f>
        <v>93187842.451886207</v>
      </c>
      <c r="N222" s="7">
        <f>Model_BAU!AK223</f>
        <v>27699475.672215991</v>
      </c>
      <c r="O222">
        <f>Model_BAU!BA223</f>
        <v>691311.74852282286</v>
      </c>
      <c r="P222">
        <f>Model_BAU!AU223</f>
        <v>2654507.4365922632</v>
      </c>
      <c r="Q222">
        <f>Model_BAU!BB223</f>
        <v>5165874.2967189364</v>
      </c>
      <c r="R222">
        <f t="shared" si="23"/>
        <v>5260801.9073279034</v>
      </c>
      <c r="S222">
        <f t="shared" si="24"/>
        <v>1.9100187652100238</v>
      </c>
      <c r="T222" s="6">
        <f t="shared" si="25"/>
        <v>94927.610608967021</v>
      </c>
      <c r="W222">
        <f>Model_CI!Z223</f>
        <v>5.9700542556668387E-2</v>
      </c>
      <c r="X222">
        <f>Model_CI!O223</f>
        <v>0.44248055166590894</v>
      </c>
      <c r="Y222">
        <f>Model_BAU!Y223</f>
        <v>5.9700542556668387E-2</v>
      </c>
      <c r="Z222">
        <f>Model_BAU!N223</f>
        <v>0.44248055166590894</v>
      </c>
    </row>
    <row r="223" spans="1:26" x14ac:dyDescent="0.35">
      <c r="A223">
        <f>Model_CI!E224</f>
        <v>2013.8125</v>
      </c>
      <c r="B223" s="6">
        <f>Model_CI!AU224</f>
        <v>364037.13639237243</v>
      </c>
      <c r="C223" s="7">
        <f>Model_CI!AT224</f>
        <v>93727175.965584949</v>
      </c>
      <c r="D223" s="7">
        <f>Model_CI!AL224</f>
        <v>27884953.429302104</v>
      </c>
      <c r="E223">
        <f>Model_CI!BB224</f>
        <v>695115.39287787571</v>
      </c>
      <c r="F223">
        <f>Model_CI!AV224</f>
        <v>2677128.6720846407</v>
      </c>
      <c r="G223">
        <f>Model_CI!BC224</f>
        <v>5209081.2810016125</v>
      </c>
      <c r="H223">
        <f t="shared" si="20"/>
        <v>5305633.5160790877</v>
      </c>
      <c r="I223">
        <f t="shared" si="21"/>
        <v>1.9094628635048243</v>
      </c>
      <c r="J223" s="6">
        <f t="shared" si="22"/>
        <v>96552.235077475198</v>
      </c>
      <c r="L223" s="6">
        <f>Model_BAU!AT224</f>
        <v>364037.13639237243</v>
      </c>
      <c r="M223" s="9">
        <f>Model_BAU!AS224</f>
        <v>93727175.965584949</v>
      </c>
      <c r="N223" s="7">
        <f>Model_BAU!AK224</f>
        <v>27884953.429302104</v>
      </c>
      <c r="O223">
        <f>Model_BAU!BA224</f>
        <v>695115.39287787571</v>
      </c>
      <c r="P223">
        <f>Model_BAU!AU224</f>
        <v>2677128.6720846407</v>
      </c>
      <c r="Q223">
        <f>Model_BAU!BB224</f>
        <v>5209081.2810016125</v>
      </c>
      <c r="R223">
        <f t="shared" si="23"/>
        <v>5305633.5160790877</v>
      </c>
      <c r="S223">
        <f t="shared" si="24"/>
        <v>1.9094628635048243</v>
      </c>
      <c r="T223" s="6">
        <f t="shared" si="25"/>
        <v>96552.235077475198</v>
      </c>
      <c r="W223">
        <f>Model_CI!Z224</f>
        <v>6.0123944621074316E-2</v>
      </c>
      <c r="X223">
        <f>Model_CI!O224</f>
        <v>0.44333336017149999</v>
      </c>
      <c r="Y223">
        <f>Model_BAU!Y224</f>
        <v>6.0123944621074316E-2</v>
      </c>
      <c r="Z223">
        <f>Model_BAU!N224</f>
        <v>0.44333336017149999</v>
      </c>
    </row>
    <row r="224" spans="1:26" x14ac:dyDescent="0.35">
      <c r="A224">
        <f>Model_CI!E225</f>
        <v>2013.875</v>
      </c>
      <c r="B224" s="6">
        <f>Model_CI!AU225</f>
        <v>366146.95892438758</v>
      </c>
      <c r="C224" s="7">
        <f>Model_CI!AT225</f>
        <v>94269733.173542663</v>
      </c>
      <c r="D224" s="7">
        <f>Model_CI!AL225</f>
        <v>28071697.61596524</v>
      </c>
      <c r="E224">
        <f>Model_CI!BB225</f>
        <v>698939.9592967116</v>
      </c>
      <c r="F224">
        <f>Model_CI!AV225</f>
        <v>2699880.9931091638</v>
      </c>
      <c r="G224">
        <f>Model_CI!BC225</f>
        <v>5252525.9930564798</v>
      </c>
      <c r="H224">
        <f t="shared" si="20"/>
        <v>5350724.9150301516</v>
      </c>
      <c r="I224">
        <f t="shared" si="21"/>
        <v>1.908905542599491</v>
      </c>
      <c r="J224" s="6">
        <f t="shared" si="22"/>
        <v>98198.921973671764</v>
      </c>
      <c r="L224" s="6">
        <f>Model_BAU!AT225</f>
        <v>366146.95892438758</v>
      </c>
      <c r="M224" s="9">
        <f>Model_BAU!AS225</f>
        <v>94269733.173542663</v>
      </c>
      <c r="N224" s="7">
        <f>Model_BAU!AK225</f>
        <v>28071697.61596524</v>
      </c>
      <c r="O224">
        <f>Model_BAU!BA225</f>
        <v>698939.9592967116</v>
      </c>
      <c r="P224">
        <f>Model_BAU!AU225</f>
        <v>2699880.9931091638</v>
      </c>
      <c r="Q224">
        <f>Model_BAU!BB225</f>
        <v>5252525.9930564798</v>
      </c>
      <c r="R224">
        <f t="shared" si="23"/>
        <v>5350724.9150301516</v>
      </c>
      <c r="S224">
        <f t="shared" si="24"/>
        <v>1.908905542599491</v>
      </c>
      <c r="T224" s="6">
        <f t="shared" si="25"/>
        <v>98198.921973671764</v>
      </c>
      <c r="W224">
        <f>Model_CI!Z225</f>
        <v>6.0548427618063935E-2</v>
      </c>
      <c r="X224">
        <f>Model_CI!O225</f>
        <v>0.44418832500496069</v>
      </c>
      <c r="Y224">
        <f>Model_BAU!Y225</f>
        <v>6.0548427618063935E-2</v>
      </c>
      <c r="Z224">
        <f>Model_BAU!N225</f>
        <v>0.44418832500496069</v>
      </c>
    </row>
    <row r="225" spans="1:26" x14ac:dyDescent="0.35">
      <c r="A225">
        <f>Model_CI!E226</f>
        <v>2013.9375</v>
      </c>
      <c r="B225" s="6">
        <f>Model_CI!AU226</f>
        <v>368269.29251092731</v>
      </c>
      <c r="C225" s="7">
        <f>Model_CI!AT226</f>
        <v>94815528.197347328</v>
      </c>
      <c r="D225" s="7">
        <f>Model_CI!AL226</f>
        <v>28259714.63146998</v>
      </c>
      <c r="E225">
        <f>Model_CI!BB226</f>
        <v>702785.53001287312</v>
      </c>
      <c r="F225">
        <f>Model_CI!AV226</f>
        <v>2722765.1780419382</v>
      </c>
      <c r="G225">
        <f>Model_CI!BC226</f>
        <v>5296209.7405125247</v>
      </c>
      <c r="H225">
        <f t="shared" si="20"/>
        <v>5396077.6467959117</v>
      </c>
      <c r="I225">
        <f t="shared" si="21"/>
        <v>1.9083468111640616</v>
      </c>
      <c r="J225" s="6">
        <f t="shared" si="22"/>
        <v>99867.906283386983</v>
      </c>
      <c r="L225" s="6">
        <f>Model_BAU!AT226</f>
        <v>368269.29251092731</v>
      </c>
      <c r="M225" s="9">
        <f>Model_BAU!AS226</f>
        <v>94815528.197347328</v>
      </c>
      <c r="N225" s="7">
        <f>Model_BAU!AK226</f>
        <v>28259714.63146998</v>
      </c>
      <c r="O225">
        <f>Model_BAU!BA226</f>
        <v>702785.53001287312</v>
      </c>
      <c r="P225">
        <f>Model_BAU!AU226</f>
        <v>2722765.1780419382</v>
      </c>
      <c r="Q225">
        <f>Model_BAU!BB226</f>
        <v>5296209.7405125247</v>
      </c>
      <c r="R225">
        <f t="shared" si="23"/>
        <v>5396077.6467959117</v>
      </c>
      <c r="S225">
        <f t="shared" si="24"/>
        <v>1.9083468111640616</v>
      </c>
      <c r="T225" s="6">
        <f t="shared" si="25"/>
        <v>99867.906283386983</v>
      </c>
      <c r="W225">
        <f>Model_CI!Z226</f>
        <v>6.0973984944110451E-2</v>
      </c>
      <c r="X225">
        <f>Model_CI!O226</f>
        <v>0.44504544269273644</v>
      </c>
      <c r="Y225">
        <f>Model_BAU!Y226</f>
        <v>6.0973984944110451E-2</v>
      </c>
      <c r="Z225">
        <f>Model_BAU!N226</f>
        <v>0.44504544269273644</v>
      </c>
    </row>
    <row r="226" spans="1:26" x14ac:dyDescent="0.35">
      <c r="A226">
        <f>Model_CI!E227</f>
        <v>2014</v>
      </c>
      <c r="B226" s="6">
        <f>Model_CI!AU227</f>
        <v>370404.19385836663</v>
      </c>
      <c r="C226" s="7">
        <f>Model_CI!AT227</f>
        <v>95364575.091225922</v>
      </c>
      <c r="D226" s="7">
        <f>Model_CI!AL227</f>
        <v>28449010.870738782</v>
      </c>
      <c r="E226">
        <f>Model_CI!BB227</f>
        <v>706652.18646332528</v>
      </c>
      <c r="F226">
        <f>Model_CI!AV227</f>
        <v>2745782.0088238711</v>
      </c>
      <c r="G226">
        <f>Model_CI!BC227</f>
        <v>5340133.8361383295</v>
      </c>
      <c r="H226">
        <f t="shared" si="20"/>
        <v>5441693.2610560404</v>
      </c>
      <c r="I226">
        <f t="shared" si="21"/>
        <v>1.9077866778515244</v>
      </c>
      <c r="J226" s="6">
        <f t="shared" si="22"/>
        <v>101559.42491771095</v>
      </c>
      <c r="L226" s="6">
        <f>Model_BAU!AT227</f>
        <v>370404.19385836663</v>
      </c>
      <c r="M226" s="9">
        <f>Model_BAU!AS227</f>
        <v>95364575.091225922</v>
      </c>
      <c r="N226" s="7">
        <f>Model_BAU!AK227</f>
        <v>28449010.870738782</v>
      </c>
      <c r="O226">
        <f>Model_BAU!BA227</f>
        <v>706652.18646332528</v>
      </c>
      <c r="P226">
        <f>Model_BAU!AU227</f>
        <v>2745782.0088238711</v>
      </c>
      <c r="Q226">
        <f>Model_BAU!BB227</f>
        <v>5340133.8361383295</v>
      </c>
      <c r="R226">
        <f t="shared" si="23"/>
        <v>5441693.2610560404</v>
      </c>
      <c r="S226">
        <f t="shared" si="24"/>
        <v>1.9077866778515244</v>
      </c>
      <c r="T226" s="6">
        <f t="shared" si="25"/>
        <v>101559.42491771095</v>
      </c>
      <c r="W226">
        <f>Model_CI!Z227</f>
        <v>6.1400610008671953E-2</v>
      </c>
      <c r="X226">
        <f>Model_CI!O227</f>
        <v>0.44590470969040774</v>
      </c>
      <c r="Y226">
        <f>Model_BAU!Y227</f>
        <v>6.1400610008671953E-2</v>
      </c>
      <c r="Z226">
        <f>Model_BAU!N227</f>
        <v>0.44590470969040774</v>
      </c>
    </row>
    <row r="227" spans="1:26" x14ac:dyDescent="0.35">
      <c r="A227">
        <f>Model_CI!E228</f>
        <v>2014.0625</v>
      </c>
      <c r="B227" s="6">
        <f>Model_CI!AU228</f>
        <v>372551.71933690301</v>
      </c>
      <c r="C227" s="7">
        <f>Model_CI!AT228</f>
        <v>95916887.840013459</v>
      </c>
      <c r="D227" s="7">
        <f>Model_CI!AL228</f>
        <v>28639592.723259717</v>
      </c>
      <c r="E227">
        <f>Model_CI!BB228</f>
        <v>710540.00927856704</v>
      </c>
      <c r="F227">
        <f>Model_CI!AV228</f>
        <v>2768932.2709400193</v>
      </c>
      <c r="G227">
        <f>Model_CI!BC228</f>
        <v>5384299.5977922874</v>
      </c>
      <c r="H227">
        <f t="shared" ref="H227:H290" si="26">$V$2*F227</f>
        <v>5487573.3145141387</v>
      </c>
      <c r="I227">
        <f t="shared" ref="I227:I290" si="27">IF(B227&gt;0,E227/B227,0)</f>
        <v>1.9072251512977643</v>
      </c>
      <c r="J227" s="6">
        <f t="shared" ref="J227:J290" si="28">H227-G227</f>
        <v>103273.71672185138</v>
      </c>
      <c r="L227" s="6">
        <f>Model_BAU!AT228</f>
        <v>372551.71933690301</v>
      </c>
      <c r="M227" s="9">
        <f>Model_BAU!AS228</f>
        <v>95916887.840013459</v>
      </c>
      <c r="N227" s="7">
        <f>Model_BAU!AK228</f>
        <v>28639592.723259717</v>
      </c>
      <c r="O227">
        <f>Model_BAU!BA228</f>
        <v>710540.00927856704</v>
      </c>
      <c r="P227">
        <f>Model_BAU!AU228</f>
        <v>2768932.2709400193</v>
      </c>
      <c r="Q227">
        <f>Model_BAU!BB228</f>
        <v>5384299.5977922874</v>
      </c>
      <c r="R227">
        <f t="shared" ref="R227:R290" si="29">$V$2*P227</f>
        <v>5487573.3145141387</v>
      </c>
      <c r="S227">
        <f t="shared" ref="S227:S290" si="30">IF(L227&gt;0,O227/L227,0)</f>
        <v>1.9072251512977643</v>
      </c>
      <c r="T227" s="6">
        <f t="shared" ref="T227:T290" si="31">R227-Q227</f>
        <v>103273.71672185138</v>
      </c>
      <c r="W227">
        <f>Model_CI!Z228</f>
        <v>6.1828296234234768E-2</v>
      </c>
      <c r="X227">
        <f>Model_CI!O228</f>
        <v>0.44676612238020208</v>
      </c>
      <c r="Y227">
        <f>Model_BAU!Y228</f>
        <v>6.1828296234234768E-2</v>
      </c>
      <c r="Z227">
        <f>Model_BAU!N228</f>
        <v>0.44676612238020208</v>
      </c>
    </row>
    <row r="228" spans="1:26" x14ac:dyDescent="0.35">
      <c r="A228">
        <f>Model_CI!E229</f>
        <v>2014.125</v>
      </c>
      <c r="B228" s="6">
        <f>Model_CI!AU229</f>
        <v>374711.924974619</v>
      </c>
      <c r="C228" s="7">
        <f>Model_CI!AT229</f>
        <v>96472480.357082129</v>
      </c>
      <c r="D228" s="7">
        <f>Model_CI!AL229</f>
        <v>28831466.571984887</v>
      </c>
      <c r="E228">
        <f>Model_CI!BB229</f>
        <v>714449.07827234804</v>
      </c>
      <c r="F228">
        <f>Model_CI!AV229</f>
        <v>2792216.7533985758</v>
      </c>
      <c r="G228">
        <f>Model_CI!BC229</f>
        <v>5428708.3483721977</v>
      </c>
      <c r="H228">
        <f t="shared" si="26"/>
        <v>5533719.3708560914</v>
      </c>
      <c r="I228">
        <f t="shared" si="27"/>
        <v>1.9066622401215041</v>
      </c>
      <c r="J228" s="6">
        <f t="shared" si="28"/>
        <v>105011.02248389367</v>
      </c>
      <c r="L228" s="6">
        <f>Model_BAU!AT229</f>
        <v>374711.924974619</v>
      </c>
      <c r="M228" s="9">
        <f>Model_BAU!AS229</f>
        <v>96472480.357082129</v>
      </c>
      <c r="N228" s="7">
        <f>Model_BAU!AK229</f>
        <v>28831466.571984887</v>
      </c>
      <c r="O228">
        <f>Model_BAU!BA229</f>
        <v>714449.07827234804</v>
      </c>
      <c r="P228">
        <f>Model_BAU!AU229</f>
        <v>2792216.7533985758</v>
      </c>
      <c r="Q228">
        <f>Model_BAU!BB229</f>
        <v>5428708.3483721977</v>
      </c>
      <c r="R228">
        <f t="shared" si="29"/>
        <v>5533719.3708560914</v>
      </c>
      <c r="S228">
        <f t="shared" si="30"/>
        <v>1.9066622401215041</v>
      </c>
      <c r="T228" s="6">
        <f t="shared" si="31"/>
        <v>105011.02248389367</v>
      </c>
      <c r="W228">
        <f>Model_CI!Z229</f>
        <v>6.2257037056355963E-2</v>
      </c>
      <c r="X228">
        <f>Model_CI!O229</f>
        <v>0.44762967706855811</v>
      </c>
      <c r="Y228">
        <f>Model_BAU!Y229</f>
        <v>6.2257037056355963E-2</v>
      </c>
      <c r="Z228">
        <f>Model_BAU!N229</f>
        <v>0.44762967706855811</v>
      </c>
    </row>
    <row r="229" spans="1:26" x14ac:dyDescent="0.35">
      <c r="A229">
        <f>Model_CI!E230</f>
        <v>2014.1875</v>
      </c>
      <c r="B229" s="6">
        <f>Model_CI!AU230</f>
        <v>376884.86645131942</v>
      </c>
      <c r="C229" s="7">
        <f>Model_CI!AT230</f>
        <v>97031366.482229471</v>
      </c>
      <c r="D229" s="7">
        <f>Model_CI!AL230</f>
        <v>29024638.792220116</v>
      </c>
      <c r="E229">
        <f>Model_CI!BB230</f>
        <v>718379.47243098938</v>
      </c>
      <c r="F229">
        <f>Model_CI!AV230</f>
        <v>2815636.2487094896</v>
      </c>
      <c r="G229">
        <f>Model_CI!BC230</f>
        <v>5473361.4157642191</v>
      </c>
      <c r="H229">
        <f t="shared" si="26"/>
        <v>5580133.0007076906</v>
      </c>
      <c r="I229">
        <f t="shared" si="27"/>
        <v>1.9060979529242501</v>
      </c>
      <c r="J229" s="6">
        <f t="shared" si="28"/>
        <v>106771.58494347148</v>
      </c>
      <c r="L229" s="6">
        <f>Model_BAU!AT230</f>
        <v>376884.86645131942</v>
      </c>
      <c r="M229" s="9">
        <f>Model_BAU!AS230</f>
        <v>97031366.482229471</v>
      </c>
      <c r="N229" s="7">
        <f>Model_BAU!AK230</f>
        <v>29024638.792220116</v>
      </c>
      <c r="O229">
        <f>Model_BAU!BA230</f>
        <v>718379.47243098938</v>
      </c>
      <c r="P229">
        <f>Model_BAU!AU230</f>
        <v>2815636.2487094896</v>
      </c>
      <c r="Q229">
        <f>Model_BAU!BB230</f>
        <v>5473361.4157642191</v>
      </c>
      <c r="R229">
        <f t="shared" si="29"/>
        <v>5580133.0007076906</v>
      </c>
      <c r="S229">
        <f t="shared" si="30"/>
        <v>1.9060979529242501</v>
      </c>
      <c r="T229" s="6">
        <f t="shared" si="31"/>
        <v>106771.58494347148</v>
      </c>
      <c r="W229">
        <f>Model_CI!Z230</f>
        <v>6.2686825923704975E-2</v>
      </c>
      <c r="X229">
        <f>Model_CI!O230</f>
        <v>0.44849536998374007</v>
      </c>
      <c r="Y229">
        <f>Model_BAU!Y230</f>
        <v>6.2686825923704975E-2</v>
      </c>
      <c r="Z229">
        <f>Model_BAU!N230</f>
        <v>0.44849536998374007</v>
      </c>
    </row>
    <row r="230" spans="1:26" x14ac:dyDescent="0.35">
      <c r="A230">
        <f>Model_CI!E231</f>
        <v>2014.25</v>
      </c>
      <c r="B230" s="6">
        <f>Model_CI!AU231</f>
        <v>379070.59909215115</v>
      </c>
      <c r="C230" s="7">
        <f>Model_CI!AT231</f>
        <v>97593559.979527354</v>
      </c>
      <c r="D230" s="7">
        <f>Model_CI!AL231</f>
        <v>29219115.750505343</v>
      </c>
      <c r="E230">
        <f>Model_CI!BB231</f>
        <v>722331.26990232535</v>
      </c>
      <c r="F230">
        <f>Model_CI!AV231</f>
        <v>2839191.5528626973</v>
      </c>
      <c r="G230">
        <f>Model_CI!BC231</f>
        <v>5518260.1327911559</v>
      </c>
      <c r="H230">
        <f t="shared" si="26"/>
        <v>5626815.781591502</v>
      </c>
      <c r="I230">
        <f t="shared" si="27"/>
        <v>1.905532298290241</v>
      </c>
      <c r="J230" s="6">
        <f t="shared" si="28"/>
        <v>108555.64880034607</v>
      </c>
      <c r="L230" s="6">
        <f>Model_BAU!AT231</f>
        <v>379070.59909215115</v>
      </c>
      <c r="M230" s="9">
        <f>Model_BAU!AS231</f>
        <v>97593559.979527354</v>
      </c>
      <c r="N230" s="7">
        <f>Model_BAU!AK231</f>
        <v>29219115.750505343</v>
      </c>
      <c r="O230">
        <f>Model_BAU!BA231</f>
        <v>722331.26990232535</v>
      </c>
      <c r="P230">
        <f>Model_BAU!AU231</f>
        <v>2839191.5528626973</v>
      </c>
      <c r="Q230">
        <f>Model_BAU!BB231</f>
        <v>5518260.1327911559</v>
      </c>
      <c r="R230">
        <f t="shared" si="29"/>
        <v>5626815.781591502</v>
      </c>
      <c r="S230">
        <f t="shared" si="30"/>
        <v>1.905532298290241</v>
      </c>
      <c r="T230" s="6">
        <f t="shared" si="31"/>
        <v>108555.64880034607</v>
      </c>
      <c r="W230">
        <f>Model_CI!Z231</f>
        <v>6.311765629810441E-2</v>
      </c>
      <c r="X230">
        <f>Model_CI!O231</f>
        <v>0.44936319727350149</v>
      </c>
      <c r="Y230">
        <f>Model_BAU!Y231</f>
        <v>6.311765629810441E-2</v>
      </c>
      <c r="Z230">
        <f>Model_BAU!N231</f>
        <v>0.44936319727350149</v>
      </c>
    </row>
    <row r="231" spans="1:26" x14ac:dyDescent="0.35">
      <c r="A231">
        <f>Model_CI!E232</f>
        <v>2014.3125</v>
      </c>
      <c r="B231" s="6">
        <f>Model_CI!AU232</f>
        <v>381269.17786101031</v>
      </c>
      <c r="C231" s="7">
        <f>Model_CI!AT232</f>
        <v>98159074.53513214</v>
      </c>
      <c r="D231" s="7">
        <f>Model_CI!AL232</f>
        <v>29414903.803485751</v>
      </c>
      <c r="E231">
        <f>Model_CI!BB232</f>
        <v>726304.54798427294</v>
      </c>
      <c r="F231">
        <f>Model_CI!AV232</f>
        <v>2862883.4653059565</v>
      </c>
      <c r="G231">
        <f>Model_CI!BC232</f>
        <v>5563405.8371600509</v>
      </c>
      <c r="H231">
        <f t="shared" si="26"/>
        <v>5673769.2978829267</v>
      </c>
      <c r="I231">
        <f t="shared" si="27"/>
        <v>1.9049652847863918</v>
      </c>
      <c r="J231" s="6">
        <f t="shared" si="28"/>
        <v>110363.46072287578</v>
      </c>
      <c r="L231" s="6">
        <f>Model_BAU!AT232</f>
        <v>381269.17786101031</v>
      </c>
      <c r="M231" s="9">
        <f>Model_BAU!AS232</f>
        <v>98159074.53513214</v>
      </c>
      <c r="N231" s="7">
        <f>Model_BAU!AK232</f>
        <v>29414903.803485751</v>
      </c>
      <c r="O231">
        <f>Model_BAU!BA232</f>
        <v>726304.54798427294</v>
      </c>
      <c r="P231">
        <f>Model_BAU!AU232</f>
        <v>2862883.4653059565</v>
      </c>
      <c r="Q231">
        <f>Model_BAU!BB232</f>
        <v>5563405.8371600509</v>
      </c>
      <c r="R231">
        <f t="shared" si="29"/>
        <v>5673769.2978829267</v>
      </c>
      <c r="S231">
        <f t="shared" si="30"/>
        <v>1.9049652847863918</v>
      </c>
      <c r="T231" s="6">
        <f t="shared" si="31"/>
        <v>110363.46072287578</v>
      </c>
      <c r="W231">
        <f>Model_CI!Z232</f>
        <v>6.3549521654570049E-2</v>
      </c>
      <c r="X231">
        <f>Model_CI!O232</f>
        <v>0.45023315500279687</v>
      </c>
      <c r="Y231">
        <f>Model_BAU!Y232</f>
        <v>6.3549521654570049E-2</v>
      </c>
      <c r="Z231">
        <f>Model_BAU!N232</f>
        <v>0.45023315500279687</v>
      </c>
    </row>
    <row r="232" spans="1:26" x14ac:dyDescent="0.35">
      <c r="A232">
        <f>Model_CI!E233</f>
        <v>2014.375</v>
      </c>
      <c r="B232" s="6">
        <f>Model_CI!AU233</f>
        <v>383480.65735373757</v>
      </c>
      <c r="C232" s="7">
        <f>Model_CI!AT233</f>
        <v>98727923.755055964</v>
      </c>
      <c r="D232" s="7">
        <f>Model_CI!AL233</f>
        <v>29612009.296773404</v>
      </c>
      <c r="E232">
        <f>Model_CI!BB233</f>
        <v>730299.38311303535</v>
      </c>
      <c r="F232">
        <f>Model_CI!AV233</f>
        <v>2886712.7889222698</v>
      </c>
      <c r="G232">
        <f>Model_CI!BC233</f>
        <v>5608799.8714090679</v>
      </c>
      <c r="H232">
        <f t="shared" si="26"/>
        <v>5720995.1407654649</v>
      </c>
      <c r="I232">
        <f t="shared" si="27"/>
        <v>1.9043969209622447</v>
      </c>
      <c r="J232" s="6">
        <f t="shared" si="28"/>
        <v>112195.26935639698</v>
      </c>
      <c r="L232" s="6">
        <f>Model_BAU!AT233</f>
        <v>383480.65735373757</v>
      </c>
      <c r="M232" s="9">
        <f>Model_BAU!AS233</f>
        <v>98727923.755055964</v>
      </c>
      <c r="N232" s="7">
        <f>Model_BAU!AK233</f>
        <v>29612009.296773404</v>
      </c>
      <c r="O232">
        <f>Model_BAU!BA233</f>
        <v>730299.38311303535</v>
      </c>
      <c r="P232">
        <f>Model_BAU!AU233</f>
        <v>2886712.7889222698</v>
      </c>
      <c r="Q232">
        <f>Model_BAU!BB233</f>
        <v>5608799.8714090679</v>
      </c>
      <c r="R232">
        <f t="shared" si="29"/>
        <v>5720995.1407654649</v>
      </c>
      <c r="S232">
        <f t="shared" si="30"/>
        <v>1.9043969209622447</v>
      </c>
      <c r="T232" s="6">
        <f t="shared" si="31"/>
        <v>112195.26935639698</v>
      </c>
      <c r="W232">
        <f>Model_CI!Z233</f>
        <v>6.3982415481350044E-2</v>
      </c>
      <c r="X232">
        <f>Model_CI!O233</f>
        <v>0.45110523915153949</v>
      </c>
      <c r="Y232">
        <f>Model_BAU!Y233</f>
        <v>6.3982415481350044E-2</v>
      </c>
      <c r="Z232">
        <f>Model_BAU!N233</f>
        <v>0.45110523915153949</v>
      </c>
    </row>
    <row r="233" spans="1:26" x14ac:dyDescent="0.35">
      <c r="A233">
        <f>Model_CI!E234</f>
        <v>2014.4375</v>
      </c>
      <c r="B233" s="6">
        <f>Model_CI!AU234</f>
        <v>385705.09179110901</v>
      </c>
      <c r="C233" s="7">
        <f>Model_CI!AT234</f>
        <v>99300121.162900493</v>
      </c>
      <c r="D233" s="7">
        <f>Model_CI!AL234</f>
        <v>29810438.563799456</v>
      </c>
      <c r="E233">
        <f>Model_CI!BB234</f>
        <v>734315.85085095221</v>
      </c>
      <c r="F233">
        <f>Model_CI!AV234</f>
        <v>2910680.3300068784</v>
      </c>
      <c r="G233">
        <f>Model_CI!BC234</f>
        <v>5654443.582853633</v>
      </c>
      <c r="H233">
        <f t="shared" si="26"/>
        <v>5768494.9081851169</v>
      </c>
      <c r="I233">
        <f t="shared" si="27"/>
        <v>1.9038272153499196</v>
      </c>
      <c r="J233" s="6">
        <f t="shared" si="28"/>
        <v>114051.32533148397</v>
      </c>
      <c r="L233" s="6">
        <f>Model_BAU!AT234</f>
        <v>385705.09179110901</v>
      </c>
      <c r="M233" s="9">
        <f>Model_BAU!AS234</f>
        <v>99300121.162900493</v>
      </c>
      <c r="N233" s="7">
        <f>Model_BAU!AK234</f>
        <v>29810438.563799456</v>
      </c>
      <c r="O233">
        <f>Model_BAU!BA234</f>
        <v>734315.85085095221</v>
      </c>
      <c r="P233">
        <f>Model_BAU!AU234</f>
        <v>2910680.3300068784</v>
      </c>
      <c r="Q233">
        <f>Model_BAU!BB234</f>
        <v>5654443.582853633</v>
      </c>
      <c r="R233">
        <f t="shared" si="29"/>
        <v>5768494.9081851169</v>
      </c>
      <c r="S233">
        <f t="shared" si="30"/>
        <v>1.9038272153499196</v>
      </c>
      <c r="T233" s="6">
        <f t="shared" si="31"/>
        <v>114051.32533148397</v>
      </c>
      <c r="W233">
        <f>Model_CI!Z234</f>
        <v>6.4416331279963351E-2</v>
      </c>
      <c r="X233">
        <f>Model_CI!O234</f>
        <v>0.45197944561240477</v>
      </c>
      <c r="Y233">
        <f>Model_BAU!Y234</f>
        <v>6.4416331279963351E-2</v>
      </c>
      <c r="Z233">
        <f>Model_BAU!N234</f>
        <v>0.45197944561240477</v>
      </c>
    </row>
    <row r="234" spans="1:26" x14ac:dyDescent="0.35">
      <c r="A234">
        <f>Model_CI!E235</f>
        <v>2014.5</v>
      </c>
      <c r="B234" s="6">
        <f>Model_CI!AU235</f>
        <v>387942.53501162399</v>
      </c>
      <c r="C234" s="7">
        <f>Model_CI!AT235</f>
        <v>99875680.197553039</v>
      </c>
      <c r="D234" s="7">
        <f>Model_CI!AL235</f>
        <v>30010197.92465651</v>
      </c>
      <c r="E234">
        <f>Model_CI!BB235</f>
        <v>738354.02587399865</v>
      </c>
      <c r="F234">
        <f>Model_CI!AV235</f>
        <v>2934786.8982438226</v>
      </c>
      <c r="G234">
        <f>Model_CI!BC235</f>
        <v>5700338.3235318176</v>
      </c>
      <c r="H234">
        <f t="shared" si="26"/>
        <v>5816270.2048039325</v>
      </c>
      <c r="I234">
        <f t="shared" si="27"/>
        <v>1.9032561764640612</v>
      </c>
      <c r="J234" s="6">
        <f t="shared" si="28"/>
        <v>115931.88127211481</v>
      </c>
      <c r="L234" s="6">
        <f>Model_BAU!AT235</f>
        <v>387942.53501162399</v>
      </c>
      <c r="M234" s="9">
        <f>Model_BAU!AS235</f>
        <v>99875680.197553039</v>
      </c>
      <c r="N234" s="7">
        <f>Model_BAU!AK235</f>
        <v>30010197.92465651</v>
      </c>
      <c r="O234">
        <f>Model_BAU!BA235</f>
        <v>738354.02587399865</v>
      </c>
      <c r="P234">
        <f>Model_BAU!AU235</f>
        <v>2934786.8982438226</v>
      </c>
      <c r="Q234">
        <f>Model_BAU!BB235</f>
        <v>5700338.3235318176</v>
      </c>
      <c r="R234">
        <f t="shared" si="29"/>
        <v>5816270.2048039325</v>
      </c>
      <c r="S234">
        <f t="shared" si="30"/>
        <v>1.9032561764640612</v>
      </c>
      <c r="T234" s="6">
        <f t="shared" si="31"/>
        <v>115931.88127211481</v>
      </c>
      <c r="W234">
        <f>Model_CI!Z235</f>
        <v>6.4851262565237447E-2</v>
      </c>
      <c r="X234">
        <f>Model_CI!O235</f>
        <v>0.45285577018867745</v>
      </c>
      <c r="Y234">
        <f>Model_BAU!Y235</f>
        <v>6.4851262565237447E-2</v>
      </c>
      <c r="Z234">
        <f>Model_BAU!N235</f>
        <v>0.45285577018867745</v>
      </c>
    </row>
    <row r="235" spans="1:26" x14ac:dyDescent="0.35">
      <c r="A235">
        <f>Model_CI!E236</f>
        <v>2014.5625</v>
      </c>
      <c r="B235" s="6">
        <f>Model_CI!AU236</f>
        <v>390193.04046409565</v>
      </c>
      <c r="C235" s="7">
        <f>Model_CI!AT236</f>
        <v>100454614.21084592</v>
      </c>
      <c r="D235" s="7">
        <f>Model_CI!AL236</f>
        <v>30211293.684931248</v>
      </c>
      <c r="E235">
        <f>Model_CI!BB236</f>
        <v>742413.98195894994</v>
      </c>
      <c r="F235">
        <f>Model_CI!AV236</f>
        <v>2959033.3066820493</v>
      </c>
      <c r="G235">
        <f>Model_CI!BC236</f>
        <v>5746485.4501489429</v>
      </c>
      <c r="H235">
        <f t="shared" si="26"/>
        <v>5864322.6419526571</v>
      </c>
      <c r="I235">
        <f t="shared" si="27"/>
        <v>1.9026838128017933</v>
      </c>
      <c r="J235" s="6">
        <f t="shared" si="28"/>
        <v>117837.19180371426</v>
      </c>
      <c r="L235" s="6">
        <f>Model_BAU!AT236</f>
        <v>390193.04046409565</v>
      </c>
      <c r="M235" s="9">
        <f>Model_BAU!AS236</f>
        <v>100454614.21084592</v>
      </c>
      <c r="N235" s="7">
        <f>Model_BAU!AK236</f>
        <v>30211293.684931248</v>
      </c>
      <c r="O235">
        <f>Model_BAU!BA236</f>
        <v>742413.98195894994</v>
      </c>
      <c r="P235">
        <f>Model_BAU!AU236</f>
        <v>2959033.3066820493</v>
      </c>
      <c r="Q235">
        <f>Model_BAU!BB236</f>
        <v>5746485.4501489429</v>
      </c>
      <c r="R235">
        <f t="shared" si="29"/>
        <v>5864322.6419526571</v>
      </c>
      <c r="S235">
        <f t="shared" si="30"/>
        <v>1.9026838128017933</v>
      </c>
      <c r="T235" s="6">
        <f t="shared" si="31"/>
        <v>117837.19180371426</v>
      </c>
      <c r="W235">
        <f>Model_CI!Z236</f>
        <v>6.5287202865345256E-2</v>
      </c>
      <c r="X235">
        <f>Model_CI!O236</f>
        <v>0.45373420859214197</v>
      </c>
      <c r="Y235">
        <f>Model_BAU!Y236</f>
        <v>6.5287202865345256E-2</v>
      </c>
      <c r="Z235">
        <f>Model_BAU!N236</f>
        <v>0.45373420859214197</v>
      </c>
    </row>
    <row r="236" spans="1:26" x14ac:dyDescent="0.35">
      <c r="A236">
        <f>Model_CI!E237</f>
        <v>2014.625</v>
      </c>
      <c r="B236" s="6">
        <f>Model_CI!AU237</f>
        <v>392456.66120004799</v>
      </c>
      <c r="C236" s="7">
        <f>Model_CI!AT237</f>
        <v>101036936.46517991</v>
      </c>
      <c r="D236" s="7">
        <f>Model_CI!AL237</f>
        <v>30413732.13452749</v>
      </c>
      <c r="E236">
        <f>Model_CI!BB237</f>
        <v>746495.79197021411</v>
      </c>
      <c r="F236">
        <f>Model_CI!AV237</f>
        <v>2983420.3717110553</v>
      </c>
      <c r="G236">
        <f>Model_CI!BC237</f>
        <v>5792886.3240213776</v>
      </c>
      <c r="H236">
        <f t="shared" si="26"/>
        <v>5912653.8375824671</v>
      </c>
      <c r="I236">
        <f t="shared" si="27"/>
        <v>1.9021101328426702</v>
      </c>
      <c r="J236" s="6">
        <f t="shared" si="28"/>
        <v>119767.51356108952</v>
      </c>
      <c r="L236" s="6">
        <f>Model_BAU!AT237</f>
        <v>392456.66120004799</v>
      </c>
      <c r="M236" s="9">
        <f>Model_BAU!AS237</f>
        <v>101036936.46517991</v>
      </c>
      <c r="N236" s="7">
        <f>Model_BAU!AK237</f>
        <v>30413732.13452749</v>
      </c>
      <c r="O236">
        <f>Model_BAU!BA237</f>
        <v>746495.79197021411</v>
      </c>
      <c r="P236">
        <f>Model_BAU!AU237</f>
        <v>2983420.3717110553</v>
      </c>
      <c r="Q236">
        <f>Model_BAU!BB237</f>
        <v>5792886.3240213776</v>
      </c>
      <c r="R236">
        <f t="shared" si="29"/>
        <v>5912653.8375824671</v>
      </c>
      <c r="S236">
        <f t="shared" si="30"/>
        <v>1.9021101328426702</v>
      </c>
      <c r="T236" s="6">
        <f t="shared" si="31"/>
        <v>119767.51356108952</v>
      </c>
      <c r="W236">
        <f>Model_CI!Z237</f>
        <v>6.5724145721841459E-2</v>
      </c>
      <c r="X236">
        <f>Model_CI!O237</f>
        <v>0.4546147564410144</v>
      </c>
      <c r="Y236">
        <f>Model_BAU!Y237</f>
        <v>6.5724145721841459E-2</v>
      </c>
      <c r="Z236">
        <f>Model_BAU!N237</f>
        <v>0.4546147564410144</v>
      </c>
    </row>
    <row r="237" spans="1:26" x14ac:dyDescent="0.35">
      <c r="A237">
        <f>Model_CI!E238</f>
        <v>2014.6875</v>
      </c>
      <c r="B237" s="6">
        <f>Model_CI!AU238</f>
        <v>394733.44986592082</v>
      </c>
      <c r="C237" s="7">
        <f>Model_CI!AT238</f>
        <v>101622660.1311114</v>
      </c>
      <c r="D237" s="7">
        <f>Model_CI!AL238</f>
        <v>30617519.546478763</v>
      </c>
      <c r="E237">
        <f>Model_CI!BB238</f>
        <v>750599.52784633997</v>
      </c>
      <c r="F237">
        <f>Model_CI!AV238</f>
        <v>3007948.9130360582</v>
      </c>
      <c r="G237">
        <f>Model_CI!BC238</f>
        <v>5839542.3110195156</v>
      </c>
      <c r="H237">
        <f t="shared" si="26"/>
        <v>5961265.4162157523</v>
      </c>
      <c r="I237">
        <f t="shared" si="27"/>
        <v>1.9015351450486302</v>
      </c>
      <c r="J237" s="6">
        <f t="shared" si="28"/>
        <v>121723.10519623663</v>
      </c>
      <c r="L237" s="6">
        <f>Model_BAU!AT238</f>
        <v>394733.44986592082</v>
      </c>
      <c r="M237" s="9">
        <f>Model_BAU!AS238</f>
        <v>101622660.1311114</v>
      </c>
      <c r="N237" s="7">
        <f>Model_BAU!AK238</f>
        <v>30617519.546478763</v>
      </c>
      <c r="O237">
        <f>Model_BAU!BA238</f>
        <v>750599.52784633997</v>
      </c>
      <c r="P237">
        <f>Model_BAU!AU238</f>
        <v>3007948.9130360582</v>
      </c>
      <c r="Q237">
        <f>Model_BAU!BB238</f>
        <v>5839542.3110195156</v>
      </c>
      <c r="R237">
        <f t="shared" si="29"/>
        <v>5961265.4162157523</v>
      </c>
      <c r="S237">
        <f t="shared" si="30"/>
        <v>1.9015351450486302</v>
      </c>
      <c r="T237" s="6">
        <f t="shared" si="31"/>
        <v>121723.10519623663</v>
      </c>
      <c r="W237">
        <f>Model_CI!Z238</f>
        <v>6.6162084689698045E-2</v>
      </c>
      <c r="X237">
        <f>Model_CI!O238</f>
        <v>0.45549740925791543</v>
      </c>
      <c r="Y237">
        <f>Model_BAU!Y238</f>
        <v>6.6162084689698045E-2</v>
      </c>
      <c r="Z237">
        <f>Model_BAU!N238</f>
        <v>0.45549740925791543</v>
      </c>
    </row>
    <row r="238" spans="1:26" x14ac:dyDescent="0.35">
      <c r="A238">
        <f>Model_CI!E239</f>
        <v>2014.75</v>
      </c>
      <c r="B238" s="6">
        <f>Model_CI!AU239</f>
        <v>397023.45869508921</v>
      </c>
      <c r="C238" s="7">
        <f>Model_CI!AT239</f>
        <v>102211798.28490472</v>
      </c>
      <c r="D238" s="7">
        <f>Model_CI!AL239</f>
        <v>30822662.175751343</v>
      </c>
      <c r="E238">
        <f>Model_CI!BB239</f>
        <v>754725.26058621157</v>
      </c>
      <c r="F238">
        <f>Model_CI!AV239</f>
        <v>3032619.7536526783</v>
      </c>
      <c r="G238">
        <f>Model_CI!BC239</f>
        <v>5886454.7815099116</v>
      </c>
      <c r="H238">
        <f t="shared" si="26"/>
        <v>6010159.0088959504</v>
      </c>
      <c r="I238">
        <f t="shared" si="27"/>
        <v>1.9009588578639491</v>
      </c>
      <c r="J238" s="6">
        <f t="shared" si="28"/>
        <v>123704.22738603875</v>
      </c>
      <c r="L238" s="6">
        <f>Model_BAU!AT239</f>
        <v>397023.45869508921</v>
      </c>
      <c r="M238" s="9">
        <f>Model_BAU!AS239</f>
        <v>102211798.28490472</v>
      </c>
      <c r="N238" s="7">
        <f>Model_BAU!AK239</f>
        <v>30822662.175751343</v>
      </c>
      <c r="O238">
        <f>Model_BAU!BA239</f>
        <v>754725.26058621157</v>
      </c>
      <c r="P238">
        <f>Model_BAU!AU239</f>
        <v>3032619.7536526783</v>
      </c>
      <c r="Q238">
        <f>Model_BAU!BB239</f>
        <v>5886454.7815099116</v>
      </c>
      <c r="R238">
        <f t="shared" si="29"/>
        <v>6010159.0088959504</v>
      </c>
      <c r="S238">
        <f t="shared" si="30"/>
        <v>1.9009588578639491</v>
      </c>
      <c r="T238" s="6">
        <f t="shared" si="31"/>
        <v>123704.22738603875</v>
      </c>
      <c r="W238">
        <f>Model_CI!Z239</f>
        <v>6.6601013337339185E-2</v>
      </c>
      <c r="X238">
        <f>Model_CI!O239</f>
        <v>0.45638216246788293</v>
      </c>
      <c r="Y238">
        <f>Model_BAU!Y239</f>
        <v>6.6601013337339185E-2</v>
      </c>
      <c r="Z238">
        <f>Model_BAU!N239</f>
        <v>0.45638216246788293</v>
      </c>
    </row>
    <row r="239" spans="1:26" x14ac:dyDescent="0.35">
      <c r="A239">
        <f>Model_CI!E240</f>
        <v>2014.8125</v>
      </c>
      <c r="B239" s="6">
        <f>Model_CI!AU240</f>
        <v>399326.73949970177</v>
      </c>
      <c r="C239" s="7">
        <f>Model_CI!AT240</f>
        <v>102804363.90605022</v>
      </c>
      <c r="D239" s="7">
        <f>Model_CI!AL240</f>
        <v>31029166.258037016</v>
      </c>
      <c r="E239">
        <f>Model_CI!BB240</f>
        <v>758873.06023494003</v>
      </c>
      <c r="F239">
        <f>Model_CI!AV240</f>
        <v>3057433.7198211215</v>
      </c>
      <c r="G239">
        <f>Model_CI!BC240</f>
        <v>5933625.1102965502</v>
      </c>
      <c r="H239">
        <f t="shared" si="26"/>
        <v>6059336.2531363731</v>
      </c>
      <c r="I239">
        <f t="shared" si="27"/>
        <v>1.9003812797151962</v>
      </c>
      <c r="J239" s="6">
        <f t="shared" si="28"/>
        <v>125711.14283982292</v>
      </c>
      <c r="L239" s="6">
        <f>Model_BAU!AT240</f>
        <v>399326.73949970177</v>
      </c>
      <c r="M239" s="9">
        <f>Model_BAU!AS240</f>
        <v>102804363.90605022</v>
      </c>
      <c r="N239" s="7">
        <f>Model_BAU!AK240</f>
        <v>31029166.258037016</v>
      </c>
      <c r="O239">
        <f>Model_BAU!BA240</f>
        <v>758873.06023494003</v>
      </c>
      <c r="P239">
        <f>Model_BAU!AU240</f>
        <v>3057433.7198211215</v>
      </c>
      <c r="Q239">
        <f>Model_BAU!BB240</f>
        <v>5933625.1102965502</v>
      </c>
      <c r="R239">
        <f t="shared" si="29"/>
        <v>6059336.2531363731</v>
      </c>
      <c r="S239">
        <f t="shared" si="30"/>
        <v>1.9003812797151962</v>
      </c>
      <c r="T239" s="6">
        <f t="shared" si="31"/>
        <v>125711.14283982292</v>
      </c>
      <c r="W239">
        <f>Model_CI!Z240</f>
        <v>6.7040925246675528E-2</v>
      </c>
      <c r="X239">
        <f>Model_CI!O240</f>
        <v>0.45726901139642356</v>
      </c>
      <c r="Y239">
        <f>Model_BAU!Y240</f>
        <v>6.7040925246675528E-2</v>
      </c>
      <c r="Z239">
        <f>Model_BAU!N240</f>
        <v>0.45726901139642356</v>
      </c>
    </row>
    <row r="240" spans="1:26" x14ac:dyDescent="0.35">
      <c r="A240">
        <f>Model_CI!E241</f>
        <v>2014.875</v>
      </c>
      <c r="B240" s="6">
        <f>Model_CI!AU241</f>
        <v>401643.34366233484</v>
      </c>
      <c r="C240" s="7">
        <f>Model_CI!AT241</f>
        <v>103400369.87474708</v>
      </c>
      <c r="D240" s="7">
        <f>Model_CI!AL241</f>
        <v>31237038.008535579</v>
      </c>
      <c r="E240">
        <f>Model_CI!BB241</f>
        <v>763042.99586944655</v>
      </c>
      <c r="F240">
        <f>Model_CI!AV241</f>
        <v>3082391.641039853</v>
      </c>
      <c r="G240">
        <f>Model_CI!BC241</f>
        <v>5981054.6765612336</v>
      </c>
      <c r="H240">
        <f t="shared" si="26"/>
        <v>6108798.7928680368</v>
      </c>
      <c r="I240">
        <f t="shared" si="27"/>
        <v>1.8998024190111902</v>
      </c>
      <c r="J240" s="6">
        <f t="shared" si="28"/>
        <v>127744.11630680319</v>
      </c>
      <c r="L240" s="6">
        <f>Model_BAU!AT241</f>
        <v>401643.34366233484</v>
      </c>
      <c r="M240" s="9">
        <f>Model_BAU!AS241</f>
        <v>103400369.87474708</v>
      </c>
      <c r="N240" s="7">
        <f>Model_BAU!AK241</f>
        <v>31237038.008535579</v>
      </c>
      <c r="O240">
        <f>Model_BAU!BA241</f>
        <v>763042.99586944655</v>
      </c>
      <c r="P240">
        <f>Model_BAU!AU241</f>
        <v>3082391.641039853</v>
      </c>
      <c r="Q240">
        <f>Model_BAU!BB241</f>
        <v>5981054.6765612336</v>
      </c>
      <c r="R240">
        <f t="shared" si="29"/>
        <v>6108798.7928680368</v>
      </c>
      <c r="S240">
        <f t="shared" si="30"/>
        <v>1.8998024190111902</v>
      </c>
      <c r="T240" s="6">
        <f t="shared" si="31"/>
        <v>127744.11630680319</v>
      </c>
      <c r="W240">
        <f>Model_CI!Z241</f>
        <v>6.7481814013137784E-2</v>
      </c>
      <c r="X240">
        <f>Model_CI!O241</f>
        <v>0.45815795126760223</v>
      </c>
      <c r="Y240">
        <f>Model_BAU!Y241</f>
        <v>6.7481814013137784E-2</v>
      </c>
      <c r="Z240">
        <f>Model_BAU!N241</f>
        <v>0.45815795126760223</v>
      </c>
    </row>
    <row r="241" spans="1:26" x14ac:dyDescent="0.35">
      <c r="A241">
        <f>Model_CI!E242</f>
        <v>2014.9375</v>
      </c>
      <c r="B241" s="6">
        <f>Model_CI!AU242</f>
        <v>403973.32212747756</v>
      </c>
      <c r="C241" s="7">
        <f>Model_CI!AT242</f>
        <v>103999828.96935427</v>
      </c>
      <c r="D241" s="7">
        <f>Model_CI!AL242</f>
        <v>31446283.62072733</v>
      </c>
      <c r="E241">
        <f>Model_CI!BB242</f>
        <v>767235.13558376546</v>
      </c>
      <c r="F241">
        <f>Model_CI!AV242</f>
        <v>3107494.350018749</v>
      </c>
      <c r="G241">
        <f>Model_CI!BC242</f>
        <v>6028744.8638030738</v>
      </c>
      <c r="H241">
        <f t="shared" si="26"/>
        <v>6158548.2783864522</v>
      </c>
      <c r="I241">
        <f t="shared" si="27"/>
        <v>1.8992222841429545</v>
      </c>
      <c r="J241" s="6">
        <f t="shared" si="28"/>
        <v>129803.41458337847</v>
      </c>
      <c r="L241" s="6">
        <f>Model_BAU!AT242</f>
        <v>403973.32212747756</v>
      </c>
      <c r="M241" s="9">
        <f>Model_BAU!AS242</f>
        <v>103999828.96935427</v>
      </c>
      <c r="N241" s="7">
        <f>Model_BAU!AK242</f>
        <v>31446283.62072733</v>
      </c>
      <c r="O241">
        <f>Model_BAU!BA242</f>
        <v>767235.13558376546</v>
      </c>
      <c r="P241">
        <f>Model_BAU!AU242</f>
        <v>3107494.350018749</v>
      </c>
      <c r="Q241">
        <f>Model_BAU!BB242</f>
        <v>6028744.8638030738</v>
      </c>
      <c r="R241">
        <f t="shared" si="29"/>
        <v>6158548.2783864522</v>
      </c>
      <c r="S241">
        <f t="shared" si="30"/>
        <v>1.8992222841429545</v>
      </c>
      <c r="T241" s="6">
        <f t="shared" si="31"/>
        <v>129803.41458337847</v>
      </c>
      <c r="W241">
        <f>Model_CI!Z242</f>
        <v>6.792367324570972E-2</v>
      </c>
      <c r="X241">
        <f>Model_CI!O242</f>
        <v>0.4590489772021687</v>
      </c>
      <c r="Y241">
        <f>Model_BAU!Y242</f>
        <v>6.792367324570972E-2</v>
      </c>
      <c r="Z241">
        <f>Model_BAU!N242</f>
        <v>0.4590489772021687</v>
      </c>
    </row>
    <row r="242" spans="1:26" x14ac:dyDescent="0.35">
      <c r="A242">
        <f>Model_CI!E243</f>
        <v>2015</v>
      </c>
      <c r="B242" s="6">
        <f>Model_CI!AU243</f>
        <v>406316.7253928401</v>
      </c>
      <c r="C242" s="7">
        <f>Model_CI!AT243</f>
        <v>104602753.86380732</v>
      </c>
      <c r="D242" s="7">
        <f>Model_CI!AL243</f>
        <v>31656909.265135422</v>
      </c>
      <c r="E242">
        <f>Model_CI!BB243</f>
        <v>771449.54647405609</v>
      </c>
      <c r="F242">
        <f>Model_CI!AV243</f>
        <v>3132742.6826517163</v>
      </c>
      <c r="G242">
        <f>Model_CI!BC243</f>
        <v>6076697.0597770587</v>
      </c>
      <c r="H242">
        <f t="shared" si="26"/>
        <v>6208586.3662973605</v>
      </c>
      <c r="I242">
        <f t="shared" si="27"/>
        <v>1.8986408834836759</v>
      </c>
      <c r="J242" s="6">
        <f t="shared" si="28"/>
        <v>131889.30652030185</v>
      </c>
      <c r="L242" s="6">
        <f>Model_BAU!AT243</f>
        <v>406316.7253928401</v>
      </c>
      <c r="M242" s="9">
        <f>Model_BAU!AS243</f>
        <v>104602753.86380732</v>
      </c>
      <c r="N242" s="7">
        <f>Model_BAU!AK243</f>
        <v>31656909.265135422</v>
      </c>
      <c r="O242">
        <f>Model_BAU!BA243</f>
        <v>771449.54647405609</v>
      </c>
      <c r="P242">
        <f>Model_BAU!AU243</f>
        <v>3132742.6826517163</v>
      </c>
      <c r="Q242">
        <f>Model_BAU!BB243</f>
        <v>6076697.0597770587</v>
      </c>
      <c r="R242">
        <f t="shared" si="29"/>
        <v>6208586.3662973605</v>
      </c>
      <c r="S242">
        <f t="shared" si="30"/>
        <v>1.8986408834836759</v>
      </c>
      <c r="T242" s="6">
        <f t="shared" si="31"/>
        <v>131889.30652030185</v>
      </c>
      <c r="W242">
        <f>Model_CI!Z243</f>
        <v>6.8366496566960547E-2</v>
      </c>
      <c r="X242">
        <f>Model_CI!O243</f>
        <v>0.45994208421572041</v>
      </c>
      <c r="Y242">
        <f>Model_BAU!Y243</f>
        <v>6.8366496566960547E-2</v>
      </c>
      <c r="Z242">
        <f>Model_BAU!N243</f>
        <v>0.45994208421572041</v>
      </c>
    </row>
    <row r="243" spans="1:26" x14ac:dyDescent="0.35">
      <c r="A243">
        <f>Model_CI!E244</f>
        <v>2015.0625</v>
      </c>
      <c r="B243" s="6">
        <f>Model_CI!AU244</f>
        <v>408673.60350049491</v>
      </c>
      <c r="C243" s="7">
        <f>Model_CI!AT244</f>
        <v>105209157.125003</v>
      </c>
      <c r="D243" s="7">
        <f>Model_CI!AL244</f>
        <v>31868921.08807753</v>
      </c>
      <c r="E243">
        <f>Model_CI!BB244</f>
        <v>775686.29462333955</v>
      </c>
      <c r="F243">
        <f>Model_CI!AV244</f>
        <v>3158137.4779887688</v>
      </c>
      <c r="G243">
        <f>Model_CI!BC244</f>
        <v>6124912.6564316871</v>
      </c>
      <c r="H243">
        <f t="shared" si="26"/>
        <v>6258914.7194613945</v>
      </c>
      <c r="I243">
        <f t="shared" si="27"/>
        <v>1.8980582253886633</v>
      </c>
      <c r="J243" s="6">
        <f t="shared" si="28"/>
        <v>134002.06302970741</v>
      </c>
      <c r="L243" s="6">
        <f>Model_BAU!AT244</f>
        <v>408673.60350049491</v>
      </c>
      <c r="M243" s="9">
        <f>Model_BAU!AS244</f>
        <v>105209157.125003</v>
      </c>
      <c r="N243" s="7">
        <f>Model_BAU!AK244</f>
        <v>31868921.08807753</v>
      </c>
      <c r="O243">
        <f>Model_BAU!BA244</f>
        <v>775686.29462333955</v>
      </c>
      <c r="P243">
        <f>Model_BAU!AU244</f>
        <v>3158137.4779887688</v>
      </c>
      <c r="Q243">
        <f>Model_BAU!BB244</f>
        <v>6124912.6564316871</v>
      </c>
      <c r="R243">
        <f t="shared" si="29"/>
        <v>6258914.7194613945</v>
      </c>
      <c r="S243">
        <f t="shared" si="30"/>
        <v>1.8980582253886633</v>
      </c>
      <c r="T243" s="6">
        <f t="shared" si="31"/>
        <v>134002.06302970741</v>
      </c>
      <c r="W243">
        <f>Model_CI!Z244</f>
        <v>6.881027761307669E-2</v>
      </c>
      <c r="X243">
        <f>Model_CI!O244</f>
        <v>0.46083726721690099</v>
      </c>
      <c r="Y243">
        <f>Model_BAU!Y244</f>
        <v>6.881027761307669E-2</v>
      </c>
      <c r="Z243">
        <f>Model_BAU!N244</f>
        <v>0.46083726721690099</v>
      </c>
    </row>
    <row r="244" spans="1:26" x14ac:dyDescent="0.35">
      <c r="A244">
        <f>Model_CI!E245</f>
        <v>2015.125</v>
      </c>
      <c r="B244" s="6">
        <f>Model_CI!AU245</f>
        <v>411044.00602785504</v>
      </c>
      <c r="C244" s="7">
        <f>Model_CI!AT245</f>
        <v>105819051.21015266</v>
      </c>
      <c r="D244" s="7">
        <f>Model_CI!AL245</f>
        <v>32082325.210407749</v>
      </c>
      <c r="E244">
        <f>Model_CI!BB245</f>
        <v>779945.44508597115</v>
      </c>
      <c r="F244">
        <f>Model_CI!AV245</f>
        <v>3183679.5782075496</v>
      </c>
      <c r="G244">
        <f>Model_CI!BC245</f>
        <v>6173393.0498456461</v>
      </c>
      <c r="H244">
        <f t="shared" si="26"/>
        <v>6309535.0069376361</v>
      </c>
      <c r="I244">
        <f t="shared" si="27"/>
        <v>1.8974743181953051</v>
      </c>
      <c r="J244" s="6">
        <f t="shared" si="28"/>
        <v>136141.95709198993</v>
      </c>
      <c r="L244" s="6">
        <f>Model_BAU!AT245</f>
        <v>411044.00602785504</v>
      </c>
      <c r="M244" s="9">
        <f>Model_BAU!AS245</f>
        <v>105819051.21015266</v>
      </c>
      <c r="N244" s="7">
        <f>Model_BAU!AK245</f>
        <v>32082325.210407749</v>
      </c>
      <c r="O244">
        <f>Model_BAU!BA245</f>
        <v>779945.44508597115</v>
      </c>
      <c r="P244">
        <f>Model_BAU!AU245</f>
        <v>3183679.5782075496</v>
      </c>
      <c r="Q244">
        <f>Model_BAU!BB245</f>
        <v>6173393.0498456461</v>
      </c>
      <c r="R244">
        <f t="shared" si="29"/>
        <v>6309535.0069376361</v>
      </c>
      <c r="S244">
        <f t="shared" si="30"/>
        <v>1.8974743181953051</v>
      </c>
      <c r="T244" s="6">
        <f t="shared" si="31"/>
        <v>136141.95709198993</v>
      </c>
      <c r="W244">
        <f>Model_CI!Z245</f>
        <v>6.9255010033893047E-2</v>
      </c>
      <c r="X244">
        <f>Model_CI!O245</f>
        <v>0.46173452100563328</v>
      </c>
      <c r="Y244">
        <f>Model_BAU!Y245</f>
        <v>6.9255010033893047E-2</v>
      </c>
      <c r="Z244">
        <f>Model_BAU!N245</f>
        <v>0.46173452100563328</v>
      </c>
    </row>
    <row r="245" spans="1:26" x14ac:dyDescent="0.35">
      <c r="A245">
        <f>Model_CI!E246</f>
        <v>2015.1875</v>
      </c>
      <c r="B245" s="6">
        <f>Model_CI!AU246</f>
        <v>413427.98207848892</v>
      </c>
      <c r="C245" s="7">
        <f>Model_CI!AT246</f>
        <v>106432448.46410388</v>
      </c>
      <c r="D245" s="7">
        <f>Model_CI!AL246</f>
        <v>32297127.726247832</v>
      </c>
      <c r="E245">
        <f>Model_CI!BB246</f>
        <v>784227.06187184656</v>
      </c>
      <c r="F245">
        <f>Model_CI!AV246</f>
        <v>3209369.8285842906</v>
      </c>
      <c r="G245">
        <f>Model_CI!BC246</f>
        <v>6222139.6401635194</v>
      </c>
      <c r="H245">
        <f t="shared" si="26"/>
        <v>6360448.9039260698</v>
      </c>
      <c r="I245">
        <f t="shared" si="27"/>
        <v>1.8968891702230299</v>
      </c>
      <c r="J245" s="6">
        <f t="shared" si="28"/>
        <v>138309.26376255043</v>
      </c>
      <c r="L245" s="6">
        <f>Model_BAU!AT246</f>
        <v>413427.98207848892</v>
      </c>
      <c r="M245" s="9">
        <f>Model_BAU!AS246</f>
        <v>106432448.46410388</v>
      </c>
      <c r="N245" s="7">
        <f>Model_BAU!AK246</f>
        <v>32297127.726247832</v>
      </c>
      <c r="O245">
        <f>Model_BAU!BA246</f>
        <v>784227.06187184656</v>
      </c>
      <c r="P245">
        <f>Model_BAU!AU246</f>
        <v>3209369.8285842906</v>
      </c>
      <c r="Q245">
        <f>Model_BAU!BB246</f>
        <v>6222139.6401635194</v>
      </c>
      <c r="R245">
        <f t="shared" si="29"/>
        <v>6360448.9039260698</v>
      </c>
      <c r="S245">
        <f t="shared" si="30"/>
        <v>1.8968891702230299</v>
      </c>
      <c r="T245" s="6">
        <f t="shared" si="31"/>
        <v>138309.26376255043</v>
      </c>
      <c r="W245">
        <f>Model_CI!Z246</f>
        <v>6.9700687492923616E-2</v>
      </c>
      <c r="X245">
        <f>Model_CI!O246</f>
        <v>0.46263384027138676</v>
      </c>
      <c r="Y245">
        <f>Model_BAU!Y246</f>
        <v>6.9700687492923616E-2</v>
      </c>
      <c r="Z245">
        <f>Model_BAU!N246</f>
        <v>0.46263384027138676</v>
      </c>
    </row>
    <row r="246" spans="1:26" x14ac:dyDescent="0.35">
      <c r="A246">
        <f>Model_CI!E247</f>
        <v>2015.25</v>
      </c>
      <c r="B246" s="6">
        <f>Model_CI!AU247</f>
        <v>415825.58027277864</v>
      </c>
      <c r="C246" s="7">
        <f>Model_CI!AT247</f>
        <v>107049361.11663169</v>
      </c>
      <c r="D246" s="7">
        <f>Model_CI!AL247</f>
        <v>32513334.701708496</v>
      </c>
      <c r="E246">
        <f>Model_CI!BB247</f>
        <v>788531.20793035824</v>
      </c>
      <c r="F246">
        <f>Model_CI!AV247</f>
        <v>3235209.0774641959</v>
      </c>
      <c r="G246">
        <f>Model_CI!BC247</f>
        <v>6271153.8315305095</v>
      </c>
      <c r="H246">
        <f t="shared" si="26"/>
        <v>6411658.0917088827</v>
      </c>
      <c r="I246">
        <f t="shared" si="27"/>
        <v>1.8963027897732683</v>
      </c>
      <c r="J246" s="6">
        <f t="shared" si="28"/>
        <v>140504.2601783732</v>
      </c>
      <c r="L246" s="6">
        <f>Model_BAU!AT247</f>
        <v>415825.58027277864</v>
      </c>
      <c r="M246" s="9">
        <f>Model_BAU!AS247</f>
        <v>107049361.11663169</v>
      </c>
      <c r="N246" s="7">
        <f>Model_BAU!AK247</f>
        <v>32513334.701708496</v>
      </c>
      <c r="O246">
        <f>Model_BAU!BA247</f>
        <v>788531.20793035824</v>
      </c>
      <c r="P246">
        <f>Model_BAU!AU247</f>
        <v>3235209.0774641959</v>
      </c>
      <c r="Q246">
        <f>Model_BAU!BB247</f>
        <v>6271153.8315305095</v>
      </c>
      <c r="R246">
        <f t="shared" si="29"/>
        <v>6411658.0917088827</v>
      </c>
      <c r="S246">
        <f t="shared" si="30"/>
        <v>1.8963027897732683</v>
      </c>
      <c r="T246" s="6">
        <f t="shared" si="31"/>
        <v>140504.2601783732</v>
      </c>
      <c r="W246">
        <f>Model_CI!Z247</f>
        <v>7.0147303667391581E-2</v>
      </c>
      <c r="X246">
        <f>Model_CI!O247</f>
        <v>0.46353521959147809</v>
      </c>
      <c r="Y246">
        <f>Model_BAU!Y247</f>
        <v>7.0147303667391581E-2</v>
      </c>
      <c r="Z246">
        <f>Model_BAU!N247</f>
        <v>0.46353521959147809</v>
      </c>
    </row>
    <row r="247" spans="1:26" x14ac:dyDescent="0.35">
      <c r="A247">
        <f>Model_CI!E248</f>
        <v>2015.3125</v>
      </c>
      <c r="B247" s="6">
        <f>Model_CI!AU248</f>
        <v>418236.84873842273</v>
      </c>
      <c r="C247" s="7">
        <f>Model_CI!AT248</f>
        <v>107669801.27969936</v>
      </c>
      <c r="D247" s="7">
        <f>Model_CI!AL248</f>
        <v>32730952.173599944</v>
      </c>
      <c r="E247">
        <f>Model_CI!BB248</f>
        <v>792857.9451341005</v>
      </c>
      <c r="F247">
        <f>Model_CI!AV248</f>
        <v>3261198.1762312446</v>
      </c>
      <c r="G247">
        <f>Model_CI!BC248</f>
        <v>6320437.0320261568</v>
      </c>
      <c r="H247">
        <f t="shared" si="26"/>
        <v>6463164.2575906189</v>
      </c>
      <c r="I247">
        <f t="shared" si="27"/>
        <v>1.895715185129411</v>
      </c>
      <c r="J247" s="6">
        <f t="shared" si="28"/>
        <v>142727.22556446213</v>
      </c>
      <c r="L247" s="6">
        <f>Model_BAU!AT248</f>
        <v>418236.84873842273</v>
      </c>
      <c r="M247" s="9">
        <f>Model_BAU!AS248</f>
        <v>107669801.27969936</v>
      </c>
      <c r="N247" s="7">
        <f>Model_BAU!AK248</f>
        <v>32730952.173599944</v>
      </c>
      <c r="O247">
        <f>Model_BAU!BA248</f>
        <v>792857.9451341005</v>
      </c>
      <c r="P247">
        <f>Model_BAU!AU248</f>
        <v>3261198.1762312446</v>
      </c>
      <c r="Q247">
        <f>Model_BAU!BB248</f>
        <v>6320437.0320261568</v>
      </c>
      <c r="R247">
        <f t="shared" si="29"/>
        <v>6463164.2575906189</v>
      </c>
      <c r="S247">
        <f t="shared" si="30"/>
        <v>1.895715185129411</v>
      </c>
      <c r="T247" s="6">
        <f t="shared" si="31"/>
        <v>142727.22556446213</v>
      </c>
      <c r="W247">
        <f>Model_CI!Z248</f>
        <v>7.0594852248258899E-2</v>
      </c>
      <c r="X247">
        <f>Model_CI!O248</f>
        <v>0.46443865342940455</v>
      </c>
      <c r="Y247">
        <f>Model_BAU!Y248</f>
        <v>7.0594852248258899E-2</v>
      </c>
      <c r="Z247">
        <f>Model_BAU!N248</f>
        <v>0.46443865342940455</v>
      </c>
    </row>
    <row r="248" spans="1:26" x14ac:dyDescent="0.35">
      <c r="A248">
        <f>Model_CI!E249</f>
        <v>2015.375</v>
      </c>
      <c r="B248" s="6">
        <f>Model_CI!AU249</f>
        <v>420661.83510079107</v>
      </c>
      <c r="C248" s="7">
        <f>Model_CI!AT249</f>
        <v>108293780.94469053</v>
      </c>
      <c r="D248" s="7">
        <f>Model_CI!AL249</f>
        <v>32949986.148132727</v>
      </c>
      <c r="E248">
        <f>Model_CI!BB249</f>
        <v>797207.33426234289</v>
      </c>
      <c r="F248">
        <f>Model_CI!AV249</f>
        <v>3287337.9792773961</v>
      </c>
      <c r="G248">
        <f>Model_CI!BC249</f>
        <v>6369990.6535970382</v>
      </c>
      <c r="H248">
        <f t="shared" si="26"/>
        <v>6514969.0948371505</v>
      </c>
      <c r="I248">
        <f t="shared" si="27"/>
        <v>1.8951263645567731</v>
      </c>
      <c r="J248" s="6">
        <f t="shared" si="28"/>
        <v>144978.4412401123</v>
      </c>
      <c r="L248" s="6">
        <f>Model_BAU!AT249</f>
        <v>420661.83510079107</v>
      </c>
      <c r="M248" s="9">
        <f>Model_BAU!AS249</f>
        <v>108293780.94469053</v>
      </c>
      <c r="N248" s="7">
        <f>Model_BAU!AK249</f>
        <v>32949986.148132727</v>
      </c>
      <c r="O248">
        <f>Model_BAU!BA249</f>
        <v>797207.33426234289</v>
      </c>
      <c r="P248">
        <f>Model_BAU!AU249</f>
        <v>3287337.9792773961</v>
      </c>
      <c r="Q248">
        <f>Model_BAU!BB249</f>
        <v>6369990.6535970382</v>
      </c>
      <c r="R248">
        <f t="shared" si="29"/>
        <v>6514969.0948371505</v>
      </c>
      <c r="S248">
        <f t="shared" si="30"/>
        <v>1.8951263645567731</v>
      </c>
      <c r="T248" s="6">
        <f t="shared" si="31"/>
        <v>144978.4412401123</v>
      </c>
      <c r="W248">
        <f>Model_CI!Z249</f>
        <v>7.1043326940255336E-2</v>
      </c>
      <c r="X248">
        <f>Model_CI!O249</f>
        <v>0.4653441361332098</v>
      </c>
      <c r="Y248">
        <f>Model_BAU!Y249</f>
        <v>7.1043326940255336E-2</v>
      </c>
      <c r="Z248">
        <f>Model_BAU!N249</f>
        <v>0.4653441361332098</v>
      </c>
    </row>
    <row r="249" spans="1:26" x14ac:dyDescent="0.35">
      <c r="A249">
        <f>Model_CI!E250</f>
        <v>2015.4375</v>
      </c>
      <c r="B249" s="6">
        <f>Model_CI!AU250</f>
        <v>423100.58647312981</v>
      </c>
      <c r="C249" s="7">
        <f>Model_CI!AT250</f>
        <v>108921311.97961178</v>
      </c>
      <c r="D249" s="7">
        <f>Model_CI!AL250</f>
        <v>33170442.59960787</v>
      </c>
      <c r="E249">
        <f>Model_CI!BB250</f>
        <v>801579.43498426594</v>
      </c>
      <c r="F249">
        <f>Model_CI!AV250</f>
        <v>3313629.3439711956</v>
      </c>
      <c r="G249">
        <f>Model_CI!BC250</f>
        <v>6419816.1119884346</v>
      </c>
      <c r="H249">
        <f t="shared" si="26"/>
        <v>6567074.3026134577</v>
      </c>
      <c r="I249">
        <f t="shared" si="27"/>
        <v>1.8945363363025556</v>
      </c>
      <c r="J249" s="6">
        <f t="shared" si="28"/>
        <v>147258.1906250231</v>
      </c>
      <c r="L249" s="6">
        <f>Model_BAU!AT250</f>
        <v>423100.58647312981</v>
      </c>
      <c r="M249" s="9">
        <f>Model_BAU!AS250</f>
        <v>108921311.97961178</v>
      </c>
      <c r="N249" s="7">
        <f>Model_BAU!AK250</f>
        <v>33170442.59960787</v>
      </c>
      <c r="O249">
        <f>Model_BAU!BA250</f>
        <v>801579.43498426594</v>
      </c>
      <c r="P249">
        <f>Model_BAU!AU250</f>
        <v>3313629.3439711956</v>
      </c>
      <c r="Q249">
        <f>Model_BAU!BB250</f>
        <v>6419816.1119884346</v>
      </c>
      <c r="R249">
        <f t="shared" si="29"/>
        <v>6567074.3026134577</v>
      </c>
      <c r="S249">
        <f t="shared" si="30"/>
        <v>1.8945363363025556</v>
      </c>
      <c r="T249" s="6">
        <f t="shared" si="31"/>
        <v>147258.1906250231</v>
      </c>
      <c r="W249">
        <f>Model_CI!Z250</f>
        <v>7.1492721461906994E-2</v>
      </c>
      <c r="X249">
        <f>Model_CI!O250</f>
        <v>0.46625166193388118</v>
      </c>
      <c r="Y249">
        <f>Model_BAU!Y250</f>
        <v>7.1492721461906994E-2</v>
      </c>
      <c r="Z249">
        <f>Model_BAU!N250</f>
        <v>0.46625166193388118</v>
      </c>
    </row>
    <row r="250" spans="1:26" x14ac:dyDescent="0.35">
      <c r="A250">
        <f>Model_CI!E251</f>
        <v>2015.5</v>
      </c>
      <c r="B250" s="6">
        <f>Model_CI!AU251</f>
        <v>425553.14944662317</v>
      </c>
      <c r="C250" s="7">
        <f>Model_CI!AT251</f>
        <v>109552406.12626703</v>
      </c>
      <c r="D250" s="7">
        <f>Model_CI!AL251</f>
        <v>33392327.469097093</v>
      </c>
      <c r="E250">
        <f>Model_CI!BB251</f>
        <v>805974.3058419734</v>
      </c>
      <c r="F250">
        <f>Model_CI!AV251</f>
        <v>3340073.1306257662</v>
      </c>
      <c r="G250">
        <f>Model_CI!BC251</f>
        <v>6469914.8266749512</v>
      </c>
      <c r="H250">
        <f t="shared" si="26"/>
        <v>6619481.585920197</v>
      </c>
      <c r="I250">
        <f t="shared" si="27"/>
        <v>1.8939451085958094</v>
      </c>
      <c r="J250" s="6">
        <f t="shared" si="28"/>
        <v>149566.75924524572</v>
      </c>
      <c r="L250" s="6">
        <f>Model_BAU!AT251</f>
        <v>425553.14944662317</v>
      </c>
      <c r="M250" s="9">
        <f>Model_BAU!AS251</f>
        <v>109552406.12626703</v>
      </c>
      <c r="N250" s="7">
        <f>Model_BAU!AK251</f>
        <v>33392327.469097093</v>
      </c>
      <c r="O250">
        <f>Model_BAU!BA251</f>
        <v>805974.3058419734</v>
      </c>
      <c r="P250">
        <f>Model_BAU!AU251</f>
        <v>3340073.1306257662</v>
      </c>
      <c r="Q250">
        <f>Model_BAU!BB251</f>
        <v>6469914.8266749512</v>
      </c>
      <c r="R250">
        <f t="shared" si="29"/>
        <v>6619481.585920197</v>
      </c>
      <c r="S250">
        <f t="shared" si="30"/>
        <v>1.8939451085958094</v>
      </c>
      <c r="T250" s="6">
        <f t="shared" si="31"/>
        <v>149566.75924524572</v>
      </c>
      <c r="W250">
        <f>Model_CI!Z251</f>
        <v>7.1943029545564308E-2</v>
      </c>
      <c r="X250">
        <f>Model_CI!O251</f>
        <v>0.46716122494377804</v>
      </c>
      <c r="Y250">
        <f>Model_BAU!Y251</f>
        <v>7.1943029545564308E-2</v>
      </c>
      <c r="Z250">
        <f>Model_BAU!N251</f>
        <v>0.46716122494377804</v>
      </c>
    </row>
    <row r="251" spans="1:26" x14ac:dyDescent="0.35">
      <c r="A251">
        <f>Model_CI!E252</f>
        <v>2015.5625</v>
      </c>
      <c r="B251" s="6">
        <f>Model_CI!AU252</f>
        <v>428019.57008031756</v>
      </c>
      <c r="C251" s="7">
        <f>Model_CI!AT252</f>
        <v>110187074.99740501</v>
      </c>
      <c r="D251" s="7">
        <f>Model_CI!AL252</f>
        <v>33615646.663112834</v>
      </c>
      <c r="E251">
        <f>Model_CI!BB252</f>
        <v>810392.00423329242</v>
      </c>
      <c r="F251">
        <f>Model_CI!AV252</f>
        <v>3366670.2024661801</v>
      </c>
      <c r="G251">
        <f>Model_CI!BC252</f>
        <v>6520288.2207900742</v>
      </c>
      <c r="H251">
        <f t="shared" si="26"/>
        <v>6672192.6555290325</v>
      </c>
      <c r="I251">
        <f t="shared" si="27"/>
        <v>1.8933526896473984</v>
      </c>
      <c r="J251" s="6">
        <f t="shared" si="28"/>
        <v>151904.43473895825</v>
      </c>
      <c r="L251" s="6">
        <f>Model_BAU!AT252</f>
        <v>428019.57008031756</v>
      </c>
      <c r="M251" s="9">
        <f>Model_BAU!AS252</f>
        <v>110187074.99740501</v>
      </c>
      <c r="N251" s="7">
        <f>Model_BAU!AK252</f>
        <v>33615646.663112834</v>
      </c>
      <c r="O251">
        <f>Model_BAU!BA252</f>
        <v>810392.00423329242</v>
      </c>
      <c r="P251">
        <f>Model_BAU!AU252</f>
        <v>3366670.2024661801</v>
      </c>
      <c r="Q251">
        <f>Model_BAU!BB252</f>
        <v>6520288.2207900742</v>
      </c>
      <c r="R251">
        <f t="shared" si="29"/>
        <v>6672192.6555290325</v>
      </c>
      <c r="S251">
        <f t="shared" si="30"/>
        <v>1.8933526896473984</v>
      </c>
      <c r="T251" s="6">
        <f t="shared" si="31"/>
        <v>151904.43473895825</v>
      </c>
      <c r="W251">
        <f>Model_CI!Z252</f>
        <v>7.239424493742963E-2</v>
      </c>
      <c r="X251">
        <f>Model_CI!O252</f>
        <v>0.46807281915509091</v>
      </c>
      <c r="Y251">
        <f>Model_BAU!Y252</f>
        <v>7.239424493742963E-2</v>
      </c>
      <c r="Z251">
        <f>Model_BAU!N252</f>
        <v>0.46807281915509091</v>
      </c>
    </row>
    <row r="252" spans="1:26" x14ac:dyDescent="0.35">
      <c r="A252">
        <f>Model_CI!E253</f>
        <v>2015.625</v>
      </c>
      <c r="B252" s="6">
        <f>Model_CI!AU253</f>
        <v>430499.8938909056</v>
      </c>
      <c r="C252" s="7">
        <f>Model_CI!AT253</f>
        <v>110825330.0738389</v>
      </c>
      <c r="D252" s="7">
        <f>Model_CI!AL253</f>
        <v>33840406.052268028</v>
      </c>
      <c r="E252">
        <f>Model_CI!BB253</f>
        <v>814832.58639435738</v>
      </c>
      <c r="F252">
        <f>Model_CI!AV253</f>
        <v>3393421.4255961999</v>
      </c>
      <c r="G252">
        <f>Model_CI!BC253</f>
        <v>6570937.7210546546</v>
      </c>
      <c r="H252">
        <f t="shared" si="26"/>
        <v>6725209.2279167259</v>
      </c>
      <c r="I252">
        <f t="shared" si="27"/>
        <v>1.8927590876499654</v>
      </c>
      <c r="J252" s="6">
        <f t="shared" si="28"/>
        <v>154271.50686207134</v>
      </c>
      <c r="L252" s="6">
        <f>Model_BAU!AT253</f>
        <v>430499.8938909056</v>
      </c>
      <c r="M252" s="9">
        <f>Model_BAU!AS253</f>
        <v>110825330.0738389</v>
      </c>
      <c r="N252" s="7">
        <f>Model_BAU!AK253</f>
        <v>33840406.052268028</v>
      </c>
      <c r="O252">
        <f>Model_BAU!BA253</f>
        <v>814832.58639435738</v>
      </c>
      <c r="P252">
        <f>Model_BAU!AU253</f>
        <v>3393421.4255961999</v>
      </c>
      <c r="Q252">
        <f>Model_BAU!BB253</f>
        <v>6570937.7210546546</v>
      </c>
      <c r="R252">
        <f t="shared" si="29"/>
        <v>6725209.2279167259</v>
      </c>
      <c r="S252">
        <f t="shared" si="30"/>
        <v>1.8927590876499654</v>
      </c>
      <c r="T252" s="6">
        <f t="shared" si="31"/>
        <v>154271.50686207134</v>
      </c>
      <c r="W252">
        <f>Model_CI!Z253</f>
        <v>7.2846361397584242E-2</v>
      </c>
      <c r="X252">
        <f>Model_CI!O253</f>
        <v>0.46898643843833071</v>
      </c>
      <c r="Y252">
        <f>Model_BAU!Y253</f>
        <v>7.2846361397584242E-2</v>
      </c>
      <c r="Z252">
        <f>Model_BAU!N253</f>
        <v>0.46898643843833071</v>
      </c>
    </row>
    <row r="253" spans="1:26" x14ac:dyDescent="0.35">
      <c r="A253">
        <f>Model_CI!E254</f>
        <v>2015.6875</v>
      </c>
      <c r="B253" s="6">
        <f>Model_CI!AU254</f>
        <v>432994.16584237776</v>
      </c>
      <c r="C253" s="7">
        <f>Model_CI!AT254</f>
        <v>111467182.70153984</v>
      </c>
      <c r="D253" s="7">
        <f>Model_CI!AL254</f>
        <v>34066611.469926059</v>
      </c>
      <c r="E253">
        <f>Model_CI!BB254</f>
        <v>819296.10738199193</v>
      </c>
      <c r="F253">
        <f>Model_CI!AV254</f>
        <v>3420327.6689643813</v>
      </c>
      <c r="G253">
        <f>Model_CI!BC254</f>
        <v>6621864.7577043017</v>
      </c>
      <c r="H253">
        <f t="shared" si="26"/>
        <v>6778533.0251979539</v>
      </c>
      <c r="I253">
        <f t="shared" si="27"/>
        <v>1.8921643107778943</v>
      </c>
      <c r="J253" s="6">
        <f t="shared" si="28"/>
        <v>156668.26749365218</v>
      </c>
      <c r="L253" s="6">
        <f>Model_BAU!AT254</f>
        <v>432994.16584237776</v>
      </c>
      <c r="M253" s="9">
        <f>Model_BAU!AS254</f>
        <v>111467182.70153984</v>
      </c>
      <c r="N253" s="7">
        <f>Model_BAU!AK254</f>
        <v>34066611.469926059</v>
      </c>
      <c r="O253">
        <f>Model_BAU!BA254</f>
        <v>819296.10738199193</v>
      </c>
      <c r="P253">
        <f>Model_BAU!AU254</f>
        <v>3420327.6689643813</v>
      </c>
      <c r="Q253">
        <f>Model_BAU!BB254</f>
        <v>6621864.7577043017</v>
      </c>
      <c r="R253">
        <f t="shared" si="29"/>
        <v>6778533.0251979539</v>
      </c>
      <c r="S253">
        <f t="shared" si="30"/>
        <v>1.8921643107778943</v>
      </c>
      <c r="T253" s="6">
        <f t="shared" si="31"/>
        <v>156668.26749365218</v>
      </c>
      <c r="W253">
        <f>Model_CI!Z254</f>
        <v>7.3299372700014936E-2</v>
      </c>
      <c r="X253">
        <f>Model_CI!O254</f>
        <v>0.46990207654084776</v>
      </c>
      <c r="Y253">
        <f>Model_BAU!Y254</f>
        <v>7.3299372700014936E-2</v>
      </c>
      <c r="Z253">
        <f>Model_BAU!N254</f>
        <v>0.46990207654084776</v>
      </c>
    </row>
    <row r="254" spans="1:26" x14ac:dyDescent="0.35">
      <c r="A254">
        <f>Model_CI!E255</f>
        <v>2015.75</v>
      </c>
      <c r="B254" s="6">
        <f>Model_CI!AU255</f>
        <v>435502.43033554725</v>
      </c>
      <c r="C254" s="7">
        <f>Model_CI!AT255</f>
        <v>112112644.08870544</v>
      </c>
      <c r="D254" s="7">
        <f>Model_CI!AL255</f>
        <v>34294268.710840702</v>
      </c>
      <c r="E254">
        <f>Model_CI!BB255</f>
        <v>823782.62105590245</v>
      </c>
      <c r="F254">
        <f>Model_CI!AV255</f>
        <v>3447389.8043295299</v>
      </c>
      <c r="G254">
        <f>Model_CI!BC255</f>
        <v>6673070.7644156758</v>
      </c>
      <c r="H254">
        <f t="shared" si="26"/>
        <v>6832165.775056852</v>
      </c>
      <c r="I254">
        <f t="shared" si="27"/>
        <v>1.8915683671872781</v>
      </c>
      <c r="J254" s="6">
        <f t="shared" si="28"/>
        <v>159095.01064117625</v>
      </c>
      <c r="L254" s="6">
        <f>Model_BAU!AT255</f>
        <v>435502.43033554725</v>
      </c>
      <c r="M254" s="9">
        <f>Model_BAU!AS255</f>
        <v>112112644.08870544</v>
      </c>
      <c r="N254" s="7">
        <f>Model_BAU!AK255</f>
        <v>34294268.710840702</v>
      </c>
      <c r="O254">
        <f>Model_BAU!BA255</f>
        <v>823782.62105590245</v>
      </c>
      <c r="P254">
        <f>Model_BAU!AU255</f>
        <v>3447389.8043295299</v>
      </c>
      <c r="Q254">
        <f>Model_BAU!BB255</f>
        <v>6673070.7644156758</v>
      </c>
      <c r="R254">
        <f t="shared" si="29"/>
        <v>6832165.775056852</v>
      </c>
      <c r="S254">
        <f t="shared" si="30"/>
        <v>1.8915683671872781</v>
      </c>
      <c r="T254" s="6">
        <f t="shared" si="31"/>
        <v>159095.01064117625</v>
      </c>
      <c r="W254">
        <f>Model_CI!Z255</f>
        <v>7.3753272632640157E-2</v>
      </c>
      <c r="X254">
        <f>Model_CI!O255</f>
        <v>0.47081972708537995</v>
      </c>
      <c r="Y254">
        <f>Model_BAU!Y255</f>
        <v>7.3753272632640157E-2</v>
      </c>
      <c r="Z254">
        <f>Model_BAU!N255</f>
        <v>0.47081972708537995</v>
      </c>
    </row>
    <row r="255" spans="1:26" x14ac:dyDescent="0.35">
      <c r="A255">
        <f>Model_CI!E256</f>
        <v>2015.8125</v>
      </c>
      <c r="B255" s="6">
        <f>Model_CI!AU256</f>
        <v>438024.73119744624</v>
      </c>
      <c r="C255" s="7">
        <f>Model_CI!AT256</f>
        <v>112761725.30280264</v>
      </c>
      <c r="D255" s="7">
        <f>Model_CI!AL256</f>
        <v>34523383.52978614</v>
      </c>
      <c r="E255">
        <f>Model_CI!BB256</f>
        <v>828292.18006067816</v>
      </c>
      <c r="F255">
        <f>Model_CI!AV256</f>
        <v>3474608.7062255014</v>
      </c>
      <c r="G255">
        <f>Model_CI!BC256</f>
        <v>6724557.1782316696</v>
      </c>
      <c r="H255">
        <f t="shared" si="26"/>
        <v>6886109.2106772559</v>
      </c>
      <c r="I255">
        <f t="shared" si="27"/>
        <v>1.8909712650158856</v>
      </c>
      <c r="J255" s="6">
        <f t="shared" si="28"/>
        <v>161552.03244558629</v>
      </c>
      <c r="L255" s="6">
        <f>Model_BAU!AT256</f>
        <v>438024.73119744624</v>
      </c>
      <c r="M255" s="9">
        <f>Model_BAU!AS256</f>
        <v>112761725.30280264</v>
      </c>
      <c r="N255" s="7">
        <f>Model_BAU!AK256</f>
        <v>34523383.52978614</v>
      </c>
      <c r="O255">
        <f>Model_BAU!BA256</f>
        <v>828292.18006067816</v>
      </c>
      <c r="P255">
        <f>Model_BAU!AU256</f>
        <v>3474608.7062255014</v>
      </c>
      <c r="Q255">
        <f>Model_BAU!BB256</f>
        <v>6724557.1782316696</v>
      </c>
      <c r="R255">
        <f t="shared" si="29"/>
        <v>6886109.2106772559</v>
      </c>
      <c r="S255">
        <f t="shared" si="30"/>
        <v>1.8909712650158856</v>
      </c>
      <c r="T255" s="6">
        <f t="shared" si="31"/>
        <v>161552.03244558629</v>
      </c>
      <c r="W255">
        <f>Model_CI!Z256</f>
        <v>7.4208054997335682E-2</v>
      </c>
      <c r="X255">
        <f>Model_CI!O256</f>
        <v>0.47173938356863021</v>
      </c>
      <c r="Y255">
        <f>Model_BAU!Y256</f>
        <v>7.4208054997335682E-2</v>
      </c>
      <c r="Z255">
        <f>Model_BAU!N256</f>
        <v>0.47173938356863021</v>
      </c>
    </row>
    <row r="256" spans="1:26" x14ac:dyDescent="0.35">
      <c r="A256">
        <f>Model_CI!E257</f>
        <v>2015.875</v>
      </c>
      <c r="B256" s="6">
        <f>Model_CI!AU257</f>
        <v>440561.11167059705</v>
      </c>
      <c r="C256" s="7">
        <f>Model_CI!AT257</f>
        <v>113414437.26758569</v>
      </c>
      <c r="D256" s="7">
        <f>Model_CI!AL257</f>
        <v>34753961.640177146</v>
      </c>
      <c r="E256">
        <f>Model_CI!BB257</f>
        <v>832824.83580760541</v>
      </c>
      <c r="F256">
        <f>Model_CI!AV257</f>
        <v>3501985.2519253418</v>
      </c>
      <c r="G256">
        <f>Model_CI!BC257</f>
        <v>6776325.4394854624</v>
      </c>
      <c r="H256">
        <f t="shared" si="26"/>
        <v>6940365.0706716282</v>
      </c>
      <c r="I256">
        <f t="shared" si="27"/>
        <v>1.8903730123831262</v>
      </c>
      <c r="J256" s="6">
        <f t="shared" si="28"/>
        <v>164039.63118616585</v>
      </c>
      <c r="L256" s="6">
        <f>Model_BAU!AT257</f>
        <v>440561.11167059705</v>
      </c>
      <c r="M256" s="9">
        <f>Model_BAU!AS257</f>
        <v>113414437.26758569</v>
      </c>
      <c r="N256" s="7">
        <f>Model_BAU!AK257</f>
        <v>34753961.640177146</v>
      </c>
      <c r="O256">
        <f>Model_BAU!BA257</f>
        <v>832824.83580760541</v>
      </c>
      <c r="P256">
        <f>Model_BAU!AU257</f>
        <v>3501985.2519253418</v>
      </c>
      <c r="Q256">
        <f>Model_BAU!BB257</f>
        <v>6776325.4394854624</v>
      </c>
      <c r="R256">
        <f t="shared" si="29"/>
        <v>6940365.0706716282</v>
      </c>
      <c r="S256">
        <f t="shared" si="30"/>
        <v>1.8903730123831262</v>
      </c>
      <c r="T256" s="6">
        <f t="shared" si="31"/>
        <v>164039.63118616585</v>
      </c>
      <c r="W256">
        <f>Model_CI!Z257</f>
        <v>7.4663713609959798E-2</v>
      </c>
      <c r="X256">
        <f>Model_CI!O257</f>
        <v>0.47266103935987219</v>
      </c>
      <c r="Y256">
        <f>Model_BAU!Y257</f>
        <v>7.4663713609959798E-2</v>
      </c>
      <c r="Z256">
        <f>Model_BAU!N257</f>
        <v>0.47266103935987219</v>
      </c>
    </row>
    <row r="257" spans="1:26" x14ac:dyDescent="0.35">
      <c r="A257">
        <f>Model_CI!E258</f>
        <v>2015.9375</v>
      </c>
      <c r="B257" s="6">
        <f>Model_CI!AU258</f>
        <v>443111.61440217134</v>
      </c>
      <c r="C257" s="7">
        <f>Model_CI!AT258</f>
        <v>114070790.76009215</v>
      </c>
      <c r="D257" s="7">
        <f>Model_CI!AL258</f>
        <v>34986008.712679878</v>
      </c>
      <c r="E257">
        <f>Model_CI!BB258</f>
        <v>837380.63845632272</v>
      </c>
      <c r="F257">
        <f>Model_CI!AV258</f>
        <v>3529520.3214047542</v>
      </c>
      <c r="G257">
        <f>Model_CI!BC258</f>
        <v>6828376.9917234378</v>
      </c>
      <c r="H257">
        <f t="shared" si="26"/>
        <v>6994935.0990086589</v>
      </c>
      <c r="I257">
        <f t="shared" si="27"/>
        <v>1.8897736173900193</v>
      </c>
      <c r="J257" s="6">
        <f t="shared" si="28"/>
        <v>166558.10728522111</v>
      </c>
      <c r="L257" s="6">
        <f>Model_BAU!AT258</f>
        <v>443111.61440217134</v>
      </c>
      <c r="M257" s="9">
        <f>Model_BAU!AS258</f>
        <v>114070790.76009215</v>
      </c>
      <c r="N257" s="7">
        <f>Model_BAU!AK258</f>
        <v>34986008.712679878</v>
      </c>
      <c r="O257">
        <f>Model_BAU!BA258</f>
        <v>837380.63845632272</v>
      </c>
      <c r="P257">
        <f>Model_BAU!AU258</f>
        <v>3529520.3214047542</v>
      </c>
      <c r="Q257">
        <f>Model_BAU!BB258</f>
        <v>6828376.9917234378</v>
      </c>
      <c r="R257">
        <f t="shared" si="29"/>
        <v>6994935.0990086589</v>
      </c>
      <c r="S257">
        <f t="shared" si="30"/>
        <v>1.8897736173900193</v>
      </c>
      <c r="T257" s="6">
        <f t="shared" si="31"/>
        <v>166558.10728522111</v>
      </c>
      <c r="W257">
        <f>Model_CI!Z258</f>
        <v>7.5120242300378171E-2</v>
      </c>
      <c r="X257">
        <f>Model_CI!O258</f>
        <v>0.47358468769958451</v>
      </c>
      <c r="Y257">
        <f>Model_BAU!Y258</f>
        <v>7.5120242300378171E-2</v>
      </c>
      <c r="Z257">
        <f>Model_BAU!N258</f>
        <v>0.47358468769958451</v>
      </c>
    </row>
    <row r="258" spans="1:26" x14ac:dyDescent="0.35">
      <c r="A258">
        <f>Model_CI!E259</f>
        <v>2016</v>
      </c>
      <c r="B258" s="6">
        <f>Model_CI!AU259</f>
        <v>445676.281433027</v>
      </c>
      <c r="C258" s="7">
        <f>Model_CI!AT259</f>
        <v>114730796.40761423</v>
      </c>
      <c r="D258" s="7">
        <f>Model_CI!AL259</f>
        <v>35219530.373812705</v>
      </c>
      <c r="E258">
        <f>Model_CI!BB259</f>
        <v>841959.63689629594</v>
      </c>
      <c r="F258">
        <f>Model_CI!AV259</f>
        <v>3557214.7973048901</v>
      </c>
      <c r="G258">
        <f>Model_CI!BC259</f>
        <v>6880713.2816269584</v>
      </c>
      <c r="H258">
        <f t="shared" si="26"/>
        <v>7049821.0449395245</v>
      </c>
      <c r="I258">
        <f t="shared" si="27"/>
        <v>1.8891730881191611</v>
      </c>
      <c r="J258" s="6">
        <f t="shared" si="28"/>
        <v>169107.76331256609</v>
      </c>
      <c r="L258" s="6">
        <f>Model_BAU!AT259</f>
        <v>445676.281433027</v>
      </c>
      <c r="M258" s="9">
        <f>Model_BAU!AS259</f>
        <v>114730796.40761423</v>
      </c>
      <c r="N258" s="7">
        <f>Model_BAU!AK259</f>
        <v>35219530.373812705</v>
      </c>
      <c r="O258">
        <f>Model_BAU!BA259</f>
        <v>841959.63689629594</v>
      </c>
      <c r="P258">
        <f>Model_BAU!AU259</f>
        <v>3557214.7973048901</v>
      </c>
      <c r="Q258">
        <f>Model_BAU!BB259</f>
        <v>6880713.2816269584</v>
      </c>
      <c r="R258">
        <f t="shared" si="29"/>
        <v>7049821.0449395245</v>
      </c>
      <c r="S258">
        <f t="shared" si="30"/>
        <v>1.8891730881191611</v>
      </c>
      <c r="T258" s="6">
        <f t="shared" si="31"/>
        <v>169107.76331256609</v>
      </c>
      <c r="W258">
        <f>Model_CI!Z259</f>
        <v>7.5577634912488159E-2</v>
      </c>
      <c r="X258">
        <f>Model_CI!O259</f>
        <v>0.47451032169811291</v>
      </c>
      <c r="Y258">
        <f>Model_BAU!Y259</f>
        <v>7.5577634912488159E-2</v>
      </c>
      <c r="Z258">
        <f>Model_BAU!N259</f>
        <v>0.47451032169811291</v>
      </c>
    </row>
    <row r="259" spans="1:26" x14ac:dyDescent="0.35">
      <c r="A259">
        <f>Model_CI!E260</f>
        <v>2016.0625</v>
      </c>
      <c r="B259" s="6">
        <f>Model_CI!AU260</f>
        <v>448255.15418663662</v>
      </c>
      <c r="C259" s="7">
        <f>Model_CI!AT260</f>
        <v>115394464.6846488</v>
      </c>
      <c r="D259" s="7">
        <f>Model_CI!AL260</f>
        <v>35454532.204538152</v>
      </c>
      <c r="E259">
        <f>Model_CI!BB260</f>
        <v>846561.87872814166</v>
      </c>
      <c r="F259">
        <f>Model_CI!AV260</f>
        <v>3585069.5648944541</v>
      </c>
      <c r="G259">
        <f>Model_CI!BC260</f>
        <v>6933335.758932977</v>
      </c>
      <c r="H259">
        <f t="shared" si="26"/>
        <v>7105024.662922781</v>
      </c>
      <c r="I259">
        <f t="shared" si="27"/>
        <v>1.8885714326346934</v>
      </c>
      <c r="J259" s="6">
        <f t="shared" si="28"/>
        <v>171688.90398980398</v>
      </c>
      <c r="L259" s="6">
        <f>Model_BAU!AT260</f>
        <v>448255.15418663662</v>
      </c>
      <c r="M259" s="9">
        <f>Model_BAU!AS260</f>
        <v>115394464.6846488</v>
      </c>
      <c r="N259" s="7">
        <f>Model_BAU!AK260</f>
        <v>35454532.204538152</v>
      </c>
      <c r="O259">
        <f>Model_BAU!BA260</f>
        <v>846561.87872814166</v>
      </c>
      <c r="P259">
        <f>Model_BAU!AU260</f>
        <v>3585069.5648944541</v>
      </c>
      <c r="Q259">
        <f>Model_BAU!BB260</f>
        <v>6933335.758932977</v>
      </c>
      <c r="R259">
        <f t="shared" si="29"/>
        <v>7105024.662922781</v>
      </c>
      <c r="S259">
        <f t="shared" si="30"/>
        <v>1.8885714326346934</v>
      </c>
      <c r="T259" s="6">
        <f t="shared" si="31"/>
        <v>171688.90398980398</v>
      </c>
      <c r="W259">
        <f>Model_CI!Z260</f>
        <v>7.6035885304242795E-2</v>
      </c>
      <c r="X259">
        <f>Model_CI!O260</f>
        <v>0.47543793433436016</v>
      </c>
      <c r="Y259">
        <f>Model_BAU!Y260</f>
        <v>7.6035885304242795E-2</v>
      </c>
      <c r="Z259">
        <f>Model_BAU!N260</f>
        <v>0.47543793433436016</v>
      </c>
    </row>
    <row r="260" spans="1:26" x14ac:dyDescent="0.35">
      <c r="A260">
        <f>Model_CI!E261</f>
        <v>2016.125</v>
      </c>
      <c r="B260" s="6">
        <f>Model_CI!AU261</f>
        <v>450848.27345790615</v>
      </c>
      <c r="C260" s="7">
        <f>Model_CI!AT261</f>
        <v>116061805.90982541</v>
      </c>
      <c r="D260" s="7">
        <f>Model_CI!AL261</f>
        <v>35691019.738844827</v>
      </c>
      <c r="E260">
        <f>Model_CI!BB261</f>
        <v>851187.41024479631</v>
      </c>
      <c r="F260">
        <f>Model_CI!AV261</f>
        <v>3613085.5120311189</v>
      </c>
      <c r="G260">
        <f>Model_CI!BC261</f>
        <v>6986245.8763534855</v>
      </c>
      <c r="H260">
        <f t="shared" si="26"/>
        <v>7160547.712547902</v>
      </c>
      <c r="I260">
        <f t="shared" si="27"/>
        <v>1.8879686589822733</v>
      </c>
      <c r="J260" s="6">
        <f t="shared" si="28"/>
        <v>174301.83619441651</v>
      </c>
      <c r="L260" s="6">
        <f>Model_BAU!AT261</f>
        <v>450848.27345790615</v>
      </c>
      <c r="M260" s="9">
        <f>Model_BAU!AS261</f>
        <v>116061805.90982541</v>
      </c>
      <c r="N260" s="7">
        <f>Model_BAU!AK261</f>
        <v>35691019.738844827</v>
      </c>
      <c r="O260">
        <f>Model_BAU!BA261</f>
        <v>851187.41024479631</v>
      </c>
      <c r="P260">
        <f>Model_BAU!AU261</f>
        <v>3613085.5120311189</v>
      </c>
      <c r="Q260">
        <f>Model_BAU!BB261</f>
        <v>6986245.8763534855</v>
      </c>
      <c r="R260">
        <f t="shared" si="29"/>
        <v>7160547.712547902</v>
      </c>
      <c r="S260">
        <f t="shared" si="30"/>
        <v>1.8879686589822733</v>
      </c>
      <c r="T260" s="6">
        <f t="shared" si="31"/>
        <v>174301.83619441651</v>
      </c>
      <c r="W260">
        <f>Model_CI!Z261</f>
        <v>7.6494987347674348E-2</v>
      </c>
      <c r="X260">
        <f>Model_CI!O261</f>
        <v>0.47636751845450315</v>
      </c>
      <c r="Y260">
        <f>Model_BAU!Y261</f>
        <v>7.6494987347674348E-2</v>
      </c>
      <c r="Z260">
        <f>Model_BAU!N261</f>
        <v>0.47636751845450315</v>
      </c>
    </row>
    <row r="261" spans="1:26" x14ac:dyDescent="0.35">
      <c r="A261">
        <f>Model_CI!E262</f>
        <v>2016.1875</v>
      </c>
      <c r="B261" s="6">
        <f>Model_CI!AU262</f>
        <v>453455.67940189171</v>
      </c>
      <c r="C261" s="7">
        <f>Model_CI!AT262</f>
        <v>116732830.24281432</v>
      </c>
      <c r="D261" s="7">
        <f>Model_CI!AL262</f>
        <v>35928998.462320939</v>
      </c>
      <c r="E261">
        <f>Model_CI!BB262</f>
        <v>855836.27641254547</v>
      </c>
      <c r="F261">
        <f>Model_CI!AV262</f>
        <v>3641263.529122238</v>
      </c>
      <c r="G261">
        <f>Model_CI!BC262</f>
        <v>7039445.0894937851</v>
      </c>
      <c r="H261">
        <f t="shared" si="26"/>
        <v>7216391.9584574103</v>
      </c>
      <c r="I261">
        <f t="shared" si="27"/>
        <v>1.8873647751890417</v>
      </c>
      <c r="J261" s="6">
        <f t="shared" si="28"/>
        <v>176946.86896362528</v>
      </c>
      <c r="L261" s="6">
        <f>Model_BAU!AT262</f>
        <v>453455.67940189171</v>
      </c>
      <c r="M261" s="9">
        <f>Model_BAU!AS262</f>
        <v>116732830.24281432</v>
      </c>
      <c r="N261" s="7">
        <f>Model_BAU!AK262</f>
        <v>35928998.462320939</v>
      </c>
      <c r="O261">
        <f>Model_BAU!BA262</f>
        <v>855836.27641254547</v>
      </c>
      <c r="P261">
        <f>Model_BAU!AU262</f>
        <v>3641263.529122238</v>
      </c>
      <c r="Q261">
        <f>Model_BAU!BB262</f>
        <v>7039445.0894937851</v>
      </c>
      <c r="R261">
        <f t="shared" si="29"/>
        <v>7216391.9584574103</v>
      </c>
      <c r="S261">
        <f t="shared" si="30"/>
        <v>1.8873647751890417</v>
      </c>
      <c r="T261" s="6">
        <f t="shared" si="31"/>
        <v>176946.86896362528</v>
      </c>
      <c r="W261">
        <f>Model_CI!Z262</f>
        <v>7.6954934928917432E-2</v>
      </c>
      <c r="X261">
        <f>Model_CI!O262</f>
        <v>0.4772990667707378</v>
      </c>
      <c r="Y261">
        <f>Model_BAU!Y262</f>
        <v>7.6954934928917432E-2</v>
      </c>
      <c r="Z261">
        <f>Model_BAU!N262</f>
        <v>0.4772990667707378</v>
      </c>
    </row>
    <row r="262" spans="1:26" x14ac:dyDescent="0.35">
      <c r="A262">
        <f>Model_CI!E263</f>
        <v>2016.25</v>
      </c>
      <c r="B262" s="6">
        <f>Model_CI!AU263</f>
        <v>456077.41152240959</v>
      </c>
      <c r="C262" s="7">
        <f>Model_CI!AT263</f>
        <v>117407547.68121283</v>
      </c>
      <c r="D262" s="7">
        <f>Model_CI!AL263</f>
        <v>36168473.810718179</v>
      </c>
      <c r="E262">
        <f>Model_CI!BB263</f>
        <v>860508.5208519072</v>
      </c>
      <c r="F262">
        <f>Model_CI!AV263</f>
        <v>3669604.5090848561</v>
      </c>
      <c r="G262">
        <f>Model_CI!BC263</f>
        <v>7092934.8567695692</v>
      </c>
      <c r="H262">
        <f t="shared" si="26"/>
        <v>7272559.1702676313</v>
      </c>
      <c r="I262">
        <f t="shared" si="27"/>
        <v>1.8867597892635946</v>
      </c>
      <c r="J262" s="6">
        <f t="shared" si="28"/>
        <v>179624.31349806208</v>
      </c>
      <c r="L262" s="6">
        <f>Model_BAU!AT263</f>
        <v>456077.41152240959</v>
      </c>
      <c r="M262" s="9">
        <f>Model_BAU!AS263</f>
        <v>117407547.68121283</v>
      </c>
      <c r="N262" s="7">
        <f>Model_BAU!AK263</f>
        <v>36168473.810718179</v>
      </c>
      <c r="O262">
        <f>Model_BAU!BA263</f>
        <v>860508.5208519072</v>
      </c>
      <c r="P262">
        <f>Model_BAU!AU263</f>
        <v>3669604.5090848561</v>
      </c>
      <c r="Q262">
        <f>Model_BAU!BB263</f>
        <v>7092934.8567695692</v>
      </c>
      <c r="R262">
        <f t="shared" si="29"/>
        <v>7272559.1702676313</v>
      </c>
      <c r="S262">
        <f t="shared" si="30"/>
        <v>1.8867597892635946</v>
      </c>
      <c r="T262" s="6">
        <f t="shared" si="31"/>
        <v>179624.31349806208</v>
      </c>
      <c r="W262">
        <f>Model_CI!Z263</f>
        <v>7.7415721948231819E-2</v>
      </c>
      <c r="X262">
        <f>Model_CI!O263</f>
        <v>0.47823257186005036</v>
      </c>
      <c r="Y262">
        <f>Model_BAU!Y263</f>
        <v>7.7415721948231819E-2</v>
      </c>
      <c r="Z262">
        <f>Model_BAU!N263</f>
        <v>0.47823257186005036</v>
      </c>
    </row>
    <row r="263" spans="1:26" x14ac:dyDescent="0.35">
      <c r="A263">
        <f>Model_CI!E264</f>
        <v>2016.3125</v>
      </c>
      <c r="B263" s="6">
        <f>Model_CI!AU264</f>
        <v>458713.50866055768</v>
      </c>
      <c r="C263" s="7">
        <f>Model_CI!AT264</f>
        <v>118085968.05741476</v>
      </c>
      <c r="D263" s="7">
        <f>Model_CI!AL264</f>
        <v>36409451.168507412</v>
      </c>
      <c r="E263">
        <f>Model_CI!BB264</f>
        <v>865204.18581840117</v>
      </c>
      <c r="F263">
        <f>Model_CI!AV264</f>
        <v>3698109.3473050068</v>
      </c>
      <c r="G263">
        <f>Model_CI!BC264</f>
        <v>7146716.6393228136</v>
      </c>
      <c r="H263">
        <f t="shared" si="26"/>
        <v>7329051.1224880219</v>
      </c>
      <c r="I263">
        <f t="shared" si="27"/>
        <v>1.8861537091959539</v>
      </c>
      <c r="J263" s="6">
        <f t="shared" si="28"/>
        <v>182334.48316520825</v>
      </c>
      <c r="L263" s="6">
        <f>Model_BAU!AT264</f>
        <v>458713.50866055768</v>
      </c>
      <c r="M263" s="9">
        <f>Model_BAU!AS264</f>
        <v>118085968.05741476</v>
      </c>
      <c r="N263" s="7">
        <f>Model_BAU!AK264</f>
        <v>36409451.168507412</v>
      </c>
      <c r="O263">
        <f>Model_BAU!BA264</f>
        <v>865204.18581840117</v>
      </c>
      <c r="P263">
        <f>Model_BAU!AU264</f>
        <v>3698109.3473050068</v>
      </c>
      <c r="Q263">
        <f>Model_BAU!BB264</f>
        <v>7146716.6393228136</v>
      </c>
      <c r="R263">
        <f t="shared" si="29"/>
        <v>7329051.1224880219</v>
      </c>
      <c r="S263">
        <f t="shared" si="30"/>
        <v>1.8861537091959539</v>
      </c>
      <c r="T263" s="6">
        <f t="shared" si="31"/>
        <v>182334.48316520825</v>
      </c>
      <c r="W263">
        <f>Model_CI!Z264</f>
        <v>7.7877342320024745E-2</v>
      </c>
      <c r="X263">
        <f>Model_CI!O264</f>
        <v>0.47916802616301601</v>
      </c>
      <c r="Y263">
        <f>Model_BAU!Y264</f>
        <v>7.7877342320024745E-2</v>
      </c>
      <c r="Z263">
        <f>Model_BAU!N264</f>
        <v>0.47916802616301601</v>
      </c>
    </row>
    <row r="264" spans="1:26" x14ac:dyDescent="0.35">
      <c r="A264">
        <f>Model_CI!E265</f>
        <v>2016.375</v>
      </c>
      <c r="B264" s="6">
        <f>Model_CI!AU265</f>
        <v>461364.00898313423</v>
      </c>
      <c r="C264" s="7">
        <f>Model_CI!AT265</f>
        <v>118768101.03545889</v>
      </c>
      <c r="D264" s="7">
        <f>Model_CI!AL265</f>
        <v>36651935.867424965</v>
      </c>
      <c r="E264">
        <f>Model_CI!BB265</f>
        <v>869923.31218317815</v>
      </c>
      <c r="F264">
        <f>Model_CI!AV265</f>
        <v>3726778.9415962915</v>
      </c>
      <c r="G264">
        <f>Model_CI!BC265</f>
        <v>7200791.9009364638</v>
      </c>
      <c r="H264">
        <f t="shared" si="26"/>
        <v>7385869.5944390856</v>
      </c>
      <c r="I264">
        <f t="shared" si="27"/>
        <v>1.8855465429575355</v>
      </c>
      <c r="J264" s="6">
        <f t="shared" si="28"/>
        <v>185077.69350262173</v>
      </c>
      <c r="L264" s="6">
        <f>Model_BAU!AT265</f>
        <v>461364.00898313423</v>
      </c>
      <c r="M264" s="9">
        <f>Model_BAU!AS265</f>
        <v>118768101.03545889</v>
      </c>
      <c r="N264" s="7">
        <f>Model_BAU!AK265</f>
        <v>36651935.867424965</v>
      </c>
      <c r="O264">
        <f>Model_BAU!BA265</f>
        <v>869923.31218317815</v>
      </c>
      <c r="P264">
        <f>Model_BAU!AU265</f>
        <v>3726778.9415962915</v>
      </c>
      <c r="Q264">
        <f>Model_BAU!BB265</f>
        <v>7200791.9009364638</v>
      </c>
      <c r="R264">
        <f t="shared" si="29"/>
        <v>7385869.5944390856</v>
      </c>
      <c r="S264">
        <f t="shared" si="30"/>
        <v>1.8855465429575355</v>
      </c>
      <c r="T264" s="6">
        <f t="shared" si="31"/>
        <v>185077.69350262173</v>
      </c>
      <c r="W264">
        <f>Model_CI!Z265</f>
        <v>7.833978997287297E-2</v>
      </c>
      <c r="X264">
        <f>Model_CI!O265</f>
        <v>0.48010542198262396</v>
      </c>
      <c r="Y264">
        <f>Model_BAU!Y265</f>
        <v>7.833978997287297E-2</v>
      </c>
      <c r="Z264">
        <f>Model_BAU!N265</f>
        <v>0.48010542198262396</v>
      </c>
    </row>
    <row r="265" spans="1:26" x14ac:dyDescent="0.35">
      <c r="A265">
        <f>Model_CI!E266</f>
        <v>2016.4375</v>
      </c>
      <c r="B265" s="6">
        <f>Model_CI!AU266</f>
        <v>464028.94997097144</v>
      </c>
      <c r="C265" s="7">
        <f>Model_CI!AT266</f>
        <v>119453956.10786104</v>
      </c>
      <c r="D265" s="7">
        <f>Model_CI!AL266</f>
        <v>36895933.18501097</v>
      </c>
      <c r="E265">
        <f>Model_CI!BB266</f>
        <v>874665.93941354682</v>
      </c>
      <c r="F265">
        <f>Model_CI!AV266</f>
        <v>3755614.1921577374</v>
      </c>
      <c r="G265">
        <f>Model_CI!BC266</f>
        <v>7255162.1079479121</v>
      </c>
      <c r="H265">
        <f t="shared" si="26"/>
        <v>7443016.3701688508</v>
      </c>
      <c r="I265">
        <f t="shared" si="27"/>
        <v>1.8849382985011256</v>
      </c>
      <c r="J265" s="6">
        <f t="shared" si="28"/>
        <v>187854.26222093869</v>
      </c>
      <c r="L265" s="6">
        <f>Model_BAU!AT266</f>
        <v>464028.94997097144</v>
      </c>
      <c r="M265" s="9">
        <f>Model_BAU!AS266</f>
        <v>119453956.10786104</v>
      </c>
      <c r="N265" s="7">
        <f>Model_BAU!AK266</f>
        <v>36895933.18501097</v>
      </c>
      <c r="O265">
        <f>Model_BAU!BA266</f>
        <v>874665.93941354682</v>
      </c>
      <c r="P265">
        <f>Model_BAU!AU266</f>
        <v>3755614.1921577374</v>
      </c>
      <c r="Q265">
        <f>Model_BAU!BB266</f>
        <v>7255162.1079479121</v>
      </c>
      <c r="R265">
        <f t="shared" si="29"/>
        <v>7443016.3701688508</v>
      </c>
      <c r="S265">
        <f t="shared" si="30"/>
        <v>1.8849382985011256</v>
      </c>
      <c r="T265" s="6">
        <f t="shared" si="31"/>
        <v>187854.26222093869</v>
      </c>
      <c r="W265">
        <f>Model_CI!Z266</f>
        <v>7.8803058849544333E-2</v>
      </c>
      <c r="X265">
        <f>Model_CI!O266</f>
        <v>0.48104475148312892</v>
      </c>
      <c r="Y265">
        <f>Model_BAU!Y266</f>
        <v>7.8803058849544333E-2</v>
      </c>
      <c r="Z265">
        <f>Model_BAU!N266</f>
        <v>0.48104475148312892</v>
      </c>
    </row>
    <row r="266" spans="1:26" x14ac:dyDescent="0.35">
      <c r="A266">
        <f>Model_CI!E267</f>
        <v>2016.5</v>
      </c>
      <c r="B266" s="6">
        <f>Model_CI!AU267</f>
        <v>466708.3684071849</v>
      </c>
      <c r="C266" s="7">
        <f>Model_CI!AT267</f>
        <v>120143542.59242953</v>
      </c>
      <c r="D266" s="7">
        <f>Model_CI!AL267</f>
        <v>37141448.343139395</v>
      </c>
      <c r="E266">
        <f>Model_CI!BB267</f>
        <v>879432.10555339465</v>
      </c>
      <c r="F266">
        <f>Model_CI!AV267</f>
        <v>3784616.0015309229</v>
      </c>
      <c r="G266">
        <f>Model_CI!BC267</f>
        <v>7309828.7291612588</v>
      </c>
      <c r="H266">
        <f t="shared" si="26"/>
        <v>7500493.2383679021</v>
      </c>
      <c r="I266">
        <f t="shared" si="27"/>
        <v>1.884328983760849</v>
      </c>
      <c r="J266" s="6">
        <f t="shared" si="28"/>
        <v>190664.50920664333</v>
      </c>
      <c r="L266" s="6">
        <f>Model_BAU!AT267</f>
        <v>466708.3684071849</v>
      </c>
      <c r="M266" s="9">
        <f>Model_BAU!AS267</f>
        <v>120143542.59242953</v>
      </c>
      <c r="N266" s="7">
        <f>Model_BAU!AK267</f>
        <v>37141448.343139395</v>
      </c>
      <c r="O266">
        <f>Model_BAU!BA267</f>
        <v>879432.10555339465</v>
      </c>
      <c r="P266">
        <f>Model_BAU!AU267</f>
        <v>3784616.0015309229</v>
      </c>
      <c r="Q266">
        <f>Model_BAU!BB267</f>
        <v>7309828.7291612588</v>
      </c>
      <c r="R266">
        <f t="shared" si="29"/>
        <v>7500493.2383679021</v>
      </c>
      <c r="S266">
        <f t="shared" si="30"/>
        <v>1.884328983760849</v>
      </c>
      <c r="T266" s="6">
        <f t="shared" si="31"/>
        <v>190664.50920664333</v>
      </c>
      <c r="W266">
        <f>Model_CI!Z267</f>
        <v>7.9267142907019056E-2</v>
      </c>
      <c r="X266">
        <f>Model_CI!O267</f>
        <v>0.48198600668892949</v>
      </c>
      <c r="Y266">
        <f>Model_BAU!Y267</f>
        <v>7.9267142907019056E-2</v>
      </c>
      <c r="Z266">
        <f>Model_BAU!N267</f>
        <v>0.48198600668892949</v>
      </c>
    </row>
    <row r="267" spans="1:26" x14ac:dyDescent="0.35">
      <c r="A267">
        <f>Model_CI!E268</f>
        <v>2016.5625</v>
      </c>
      <c r="B267" s="6">
        <f>Model_CI!AU268</f>
        <v>469402.30036533537</v>
      </c>
      <c r="C267" s="7">
        <f>Model_CI!AT268</f>
        <v>120836869.62906331</v>
      </c>
      <c r="D267" s="7">
        <f>Model_CI!AL268</f>
        <v>37388486.506539643</v>
      </c>
      <c r="E267">
        <f>Model_CI!BB268</f>
        <v>884221.84720350045</v>
      </c>
      <c r="F267">
        <f>Model_CI!AV268</f>
        <v>3813785.2745563718</v>
      </c>
      <c r="G267">
        <f>Model_CI!BC268</f>
        <v>7364793.2357583456</v>
      </c>
      <c r="H267">
        <f t="shared" si="26"/>
        <v>7558301.9922829587</v>
      </c>
      <c r="I267">
        <f t="shared" si="27"/>
        <v>1.8837186066521434</v>
      </c>
      <c r="J267" s="6">
        <f t="shared" si="28"/>
        <v>193508.75652461313</v>
      </c>
      <c r="L267" s="6">
        <f>Model_BAU!AT268</f>
        <v>469402.30036533537</v>
      </c>
      <c r="M267" s="9">
        <f>Model_BAU!AS268</f>
        <v>120836869.62906331</v>
      </c>
      <c r="N267" s="7">
        <f>Model_BAU!AK268</f>
        <v>37388486.506539643</v>
      </c>
      <c r="O267">
        <f>Model_BAU!BA268</f>
        <v>884221.84720350045</v>
      </c>
      <c r="P267">
        <f>Model_BAU!AU268</f>
        <v>3813785.2745563718</v>
      </c>
      <c r="Q267">
        <f>Model_BAU!BB268</f>
        <v>7364793.2357583456</v>
      </c>
      <c r="R267">
        <f t="shared" si="29"/>
        <v>7558301.9922829587</v>
      </c>
      <c r="S267">
        <f t="shared" si="30"/>
        <v>1.8837186066521434</v>
      </c>
      <c r="T267" s="6">
        <f t="shared" si="31"/>
        <v>193508.75652461313</v>
      </c>
      <c r="W267">
        <f>Model_CI!Z268</f>
        <v>7.9732036116510627E-2</v>
      </c>
      <c r="X267">
        <f>Model_CI!O268</f>
        <v>0.4829291794834723</v>
      </c>
      <c r="Y267">
        <f>Model_BAU!Y268</f>
        <v>7.9732036116510627E-2</v>
      </c>
      <c r="Z267">
        <f>Model_BAU!N268</f>
        <v>0.4829291794834723</v>
      </c>
    </row>
    <row r="268" spans="1:26" x14ac:dyDescent="0.35">
      <c r="A268">
        <f>Model_CI!E269</f>
        <v>2016.625</v>
      </c>
      <c r="B268" s="6">
        <f>Model_CI!AU269</f>
        <v>472110.78119751677</v>
      </c>
      <c r="C268" s="7">
        <f>Model_CI!AT269</f>
        <v>121533946.17653587</v>
      </c>
      <c r="D268" s="7">
        <f>Model_CI!AL269</f>
        <v>37637052.781310573</v>
      </c>
      <c r="E268">
        <f>Model_CI!BB269</f>
        <v>889035.19950176461</v>
      </c>
      <c r="F268">
        <f>Model_CI!AV269</f>
        <v>3843122.9183292054</v>
      </c>
      <c r="G268">
        <f>Model_CI!BC269</f>
        <v>7420057.1012085639</v>
      </c>
      <c r="H268">
        <f t="shared" si="26"/>
        <v>7616444.4296289859</v>
      </c>
      <c r="I268">
        <f t="shared" si="27"/>
        <v>1.8831071750717325</v>
      </c>
      <c r="J268" s="6">
        <f t="shared" si="28"/>
        <v>196387.32842042204</v>
      </c>
      <c r="L268" s="6">
        <f>Model_BAU!AT269</f>
        <v>472110.78119751677</v>
      </c>
      <c r="M268" s="9">
        <f>Model_BAU!AS269</f>
        <v>121533946.17653587</v>
      </c>
      <c r="N268" s="7">
        <f>Model_BAU!AK269</f>
        <v>37637052.781310573</v>
      </c>
      <c r="O268">
        <f>Model_BAU!BA269</f>
        <v>889035.19950176461</v>
      </c>
      <c r="P268">
        <f>Model_BAU!AU269</f>
        <v>3843122.9183292054</v>
      </c>
      <c r="Q268">
        <f>Model_BAU!BB269</f>
        <v>7420057.1012085639</v>
      </c>
      <c r="R268">
        <f t="shared" si="29"/>
        <v>7616444.4296289859</v>
      </c>
      <c r="S268">
        <f t="shared" si="30"/>
        <v>1.8831071750717325</v>
      </c>
      <c r="T268" s="6">
        <f t="shared" si="31"/>
        <v>196387.32842042204</v>
      </c>
      <c r="W268">
        <f>Model_CI!Z269</f>
        <v>8.0197732463486313E-2</v>
      </c>
      <c r="X268">
        <f>Model_CI!O269</f>
        <v>0.48387426160818264</v>
      </c>
      <c r="Y268">
        <f>Model_BAU!Y269</f>
        <v>8.0197732463486313E-2</v>
      </c>
      <c r="Z268">
        <f>Model_BAU!N269</f>
        <v>0.48387426160818264</v>
      </c>
    </row>
    <row r="269" spans="1:26" x14ac:dyDescent="0.35">
      <c r="A269">
        <f>Model_CI!E270</f>
        <v>2016.6875</v>
      </c>
      <c r="B269" s="6">
        <f>Model_CI!AU270</f>
        <v>474833.84552236617</v>
      </c>
      <c r="C269" s="7">
        <f>Model_CI!AT270</f>
        <v>122234781.00926386</v>
      </c>
      <c r="D269" s="7">
        <f>Model_CI!AL270</f>
        <v>37887152.213426769</v>
      </c>
      <c r="E269">
        <f>Model_CI!BB270</f>
        <v>893872.19610334781</v>
      </c>
      <c r="F269">
        <f>Model_CI!AV270</f>
        <v>3872629.8421540502</v>
      </c>
      <c r="G269">
        <f>Model_CI!BC270</f>
        <v>7475621.8011774244</v>
      </c>
      <c r="H269">
        <f t="shared" si="26"/>
        <v>7674922.3524998296</v>
      </c>
      <c r="I269">
        <f t="shared" si="27"/>
        <v>1.8824946968975984</v>
      </c>
      <c r="J269" s="6">
        <f t="shared" si="28"/>
        <v>199300.55132240523</v>
      </c>
      <c r="L269" s="6">
        <f>Model_BAU!AT270</f>
        <v>474833.84552236617</v>
      </c>
      <c r="M269" s="9">
        <f>Model_BAU!AS270</f>
        <v>122234781.00926386</v>
      </c>
      <c r="N269" s="7">
        <f>Model_BAU!AK270</f>
        <v>37887152.213426769</v>
      </c>
      <c r="O269">
        <f>Model_BAU!BA270</f>
        <v>893872.19610334781</v>
      </c>
      <c r="P269">
        <f>Model_BAU!AU270</f>
        <v>3872629.8421540502</v>
      </c>
      <c r="Q269">
        <f>Model_BAU!BB270</f>
        <v>7475621.8011774244</v>
      </c>
      <c r="R269">
        <f t="shared" si="29"/>
        <v>7674922.3524998296</v>
      </c>
      <c r="S269">
        <f t="shared" si="30"/>
        <v>1.8824946968975984</v>
      </c>
      <c r="T269" s="6">
        <f t="shared" si="31"/>
        <v>199300.55132240523</v>
      </c>
      <c r="W269">
        <f>Model_CI!Z270</f>
        <v>8.0664225947687393E-2</v>
      </c>
      <c r="X269">
        <f>Model_CI!O270</f>
        <v>0.48482124466142118</v>
      </c>
      <c r="Y269">
        <f>Model_BAU!Y270</f>
        <v>8.0664225947687393E-2</v>
      </c>
      <c r="Z269">
        <f>Model_BAU!N270</f>
        <v>0.48482124466142118</v>
      </c>
    </row>
    <row r="270" spans="1:26" x14ac:dyDescent="0.35">
      <c r="A270">
        <f>Model_CI!E271</f>
        <v>2016.75</v>
      </c>
      <c r="B270" s="6">
        <f>Model_CI!AU271</f>
        <v>477571.52721300669</v>
      </c>
      <c r="C270" s="7">
        <f>Model_CI!AT271</f>
        <v>122939382.71406305</v>
      </c>
      <c r="D270" s="7">
        <f>Model_CI!AL271</f>
        <v>38138789.787237465</v>
      </c>
      <c r="E270">
        <f>Model_CI!BB271</f>
        <v>898732.86916074145</v>
      </c>
      <c r="F270">
        <f>Model_CI!AV271</f>
        <v>3902306.9574991981</v>
      </c>
      <c r="G270">
        <f>Model_CI!BC271</f>
        <v>7531488.8134338837</v>
      </c>
      <c r="H270">
        <f t="shared" si="26"/>
        <v>7733737.5672773672</v>
      </c>
      <c r="I270">
        <f t="shared" si="27"/>
        <v>1.8818811799889572</v>
      </c>
      <c r="J270" s="6">
        <f t="shared" si="28"/>
        <v>202248.75384348352</v>
      </c>
      <c r="L270" s="6">
        <f>Model_BAU!AT271</f>
        <v>477571.52721300669</v>
      </c>
      <c r="M270" s="9">
        <f>Model_BAU!AS271</f>
        <v>122939382.71406305</v>
      </c>
      <c r="N270" s="7">
        <f>Model_BAU!AK271</f>
        <v>38138789.787237465</v>
      </c>
      <c r="O270">
        <f>Model_BAU!BA271</f>
        <v>898732.86916074145</v>
      </c>
      <c r="P270">
        <f>Model_BAU!AU271</f>
        <v>3902306.9574991981</v>
      </c>
      <c r="Q270">
        <f>Model_BAU!BB271</f>
        <v>7531488.8134338837</v>
      </c>
      <c r="R270">
        <f t="shared" si="29"/>
        <v>7733737.5672773672</v>
      </c>
      <c r="S270">
        <f t="shared" si="30"/>
        <v>1.8818811799889572</v>
      </c>
      <c r="T270" s="6">
        <f t="shared" si="31"/>
        <v>202248.75384348352</v>
      </c>
      <c r="W270">
        <f>Model_CI!Z271</f>
        <v>8.1131510583148991E-2</v>
      </c>
      <c r="X270">
        <f>Model_CI!O271</f>
        <v>0.4857701200974669</v>
      </c>
      <c r="Y270">
        <f>Model_BAU!Y271</f>
        <v>8.1131510583148991E-2</v>
      </c>
      <c r="Z270">
        <f>Model_BAU!N271</f>
        <v>0.4857701200974669</v>
      </c>
    </row>
    <row r="271" spans="1:26" x14ac:dyDescent="0.35">
      <c r="A271">
        <f>Model_CI!E272</f>
        <v>2016.8125</v>
      </c>
      <c r="B271" s="6">
        <f>Model_CI!AU272</f>
        <v>480323.85938491998</v>
      </c>
      <c r="C271" s="7">
        <f>Model_CI!AT272</f>
        <v>123647759.68689056</v>
      </c>
      <c r="D271" s="7">
        <f>Model_CI!AL272</f>
        <v>38391970.423958093</v>
      </c>
      <c r="E271">
        <f>Model_CI!BB272</f>
        <v>903617.24930376152</v>
      </c>
      <c r="F271">
        <f>Model_CI!AV272</f>
        <v>3932155.1779500111</v>
      </c>
      <c r="G271">
        <f>Model_CI!BC272</f>
        <v>7587659.6177564301</v>
      </c>
      <c r="H271">
        <f t="shared" si="26"/>
        <v>7792891.8845391646</v>
      </c>
      <c r="I271">
        <f t="shared" si="27"/>
        <v>1.8812666321862317</v>
      </c>
      <c r="J271" s="6">
        <f t="shared" si="28"/>
        <v>205232.26678273454</v>
      </c>
      <c r="L271" s="6">
        <f>Model_BAU!AT272</f>
        <v>480323.85938491998</v>
      </c>
      <c r="M271" s="9">
        <f>Model_BAU!AS272</f>
        <v>123647759.68689056</v>
      </c>
      <c r="N271" s="7">
        <f>Model_BAU!AK272</f>
        <v>38391970.423958093</v>
      </c>
      <c r="O271">
        <f>Model_BAU!BA272</f>
        <v>903617.24930376152</v>
      </c>
      <c r="P271">
        <f>Model_BAU!AU272</f>
        <v>3932155.1779500111</v>
      </c>
      <c r="Q271">
        <f>Model_BAU!BB272</f>
        <v>7587659.6177564301</v>
      </c>
      <c r="R271">
        <f t="shared" si="29"/>
        <v>7792891.8845391646</v>
      </c>
      <c r="S271">
        <f t="shared" si="30"/>
        <v>1.8812666321862317</v>
      </c>
      <c r="T271" s="6">
        <f t="shared" si="31"/>
        <v>205232.26678273454</v>
      </c>
      <c r="W271">
        <f>Model_CI!Z272</f>
        <v>8.1599580398219587E-2</v>
      </c>
      <c r="X271">
        <f>Model_CI!O272</f>
        <v>0.48672087922552582</v>
      </c>
      <c r="Y271">
        <f>Model_BAU!Y272</f>
        <v>8.1599580398219587E-2</v>
      </c>
      <c r="Z271">
        <f>Model_BAU!N272</f>
        <v>0.48672087922552582</v>
      </c>
    </row>
    <row r="272" spans="1:26" x14ac:dyDescent="0.35">
      <c r="A272">
        <f>Model_CI!E273</f>
        <v>2016.875</v>
      </c>
      <c r="B272" s="6">
        <f>Model_CI!AU273</f>
        <v>483090.8743837591</v>
      </c>
      <c r="C272" s="7">
        <f>Model_CI!AT273</f>
        <v>124359920.12957612</v>
      </c>
      <c r="D272" s="7">
        <f>Model_CI!AL273</f>
        <v>38646698.980155244</v>
      </c>
      <c r="E272">
        <f>Model_CI!BB273</f>
        <v>908525.36561948829</v>
      </c>
      <c r="F272">
        <f>Model_CI!AV273</f>
        <v>3962175.4191615684</v>
      </c>
      <c r="G272">
        <f>Model_CI!BC273</f>
        <v>7644135.6958379149</v>
      </c>
      <c r="H272">
        <f t="shared" si="26"/>
        <v>7852387.118964633</v>
      </c>
      <c r="I272">
        <f t="shared" si="27"/>
        <v>1.8806510613110263</v>
      </c>
      <c r="J272" s="6">
        <f t="shared" si="28"/>
        <v>208251.42312671803</v>
      </c>
      <c r="L272" s="6">
        <f>Model_BAU!AT273</f>
        <v>483090.8743837591</v>
      </c>
      <c r="M272" s="9">
        <f>Model_BAU!AS273</f>
        <v>124359920.12957612</v>
      </c>
      <c r="N272" s="7">
        <f>Model_BAU!AK273</f>
        <v>38646698.980155244</v>
      </c>
      <c r="O272">
        <f>Model_BAU!BA273</f>
        <v>908525.36561948829</v>
      </c>
      <c r="P272">
        <f>Model_BAU!AU273</f>
        <v>3962175.4191615684</v>
      </c>
      <c r="Q272">
        <f>Model_BAU!BB273</f>
        <v>7644135.6958379149</v>
      </c>
      <c r="R272">
        <f t="shared" si="29"/>
        <v>7852387.118964633</v>
      </c>
      <c r="S272">
        <f t="shared" si="30"/>
        <v>1.8806510613110263</v>
      </c>
      <c r="T272" s="6">
        <f t="shared" si="31"/>
        <v>208251.42312671803</v>
      </c>
      <c r="W272">
        <f>Model_CI!Z273</f>
        <v>8.2068429435580237E-2</v>
      </c>
      <c r="X272">
        <f>Model_CI!O273</f>
        <v>0.48767351320876595</v>
      </c>
      <c r="Y272">
        <f>Model_BAU!Y273</f>
        <v>8.2068429435580237E-2</v>
      </c>
      <c r="Z272">
        <f>Model_BAU!N273</f>
        <v>0.48767351320876595</v>
      </c>
    </row>
    <row r="273" spans="1:26" x14ac:dyDescent="0.35">
      <c r="A273">
        <f>Model_CI!E274</f>
        <v>2016.9375</v>
      </c>
      <c r="B273" s="6">
        <f>Model_CI!AU274</f>
        <v>485872.6037731003</v>
      </c>
      <c r="C273" s="7">
        <f>Model_CI!AT274</f>
        <v>125075872.04654168</v>
      </c>
      <c r="D273" s="7">
        <f>Model_CI!AL274</f>
        <v>38902980.246224508</v>
      </c>
      <c r="E273">
        <f>Model_CI!BB274</f>
        <v>913457.2456321494</v>
      </c>
      <c r="F273">
        <f>Model_CI!AV274</f>
        <v>3992368.5988105536</v>
      </c>
      <c r="G273">
        <f>Model_CI!BC274</f>
        <v>7700918.5311891334</v>
      </c>
      <c r="H273">
        <f t="shared" si="26"/>
        <v>7912225.0892396709</v>
      </c>
      <c r="I273">
        <f t="shared" si="27"/>
        <v>1.8800344751661047</v>
      </c>
      <c r="J273" s="6">
        <f t="shared" si="28"/>
        <v>211306.55805053748</v>
      </c>
      <c r="L273" s="6">
        <f>Model_BAU!AT274</f>
        <v>485872.6037731003</v>
      </c>
      <c r="M273" s="9">
        <f>Model_BAU!AS274</f>
        <v>125075872.04654168</v>
      </c>
      <c r="N273" s="7">
        <f>Model_BAU!AK274</f>
        <v>38902980.246224508</v>
      </c>
      <c r="O273">
        <f>Model_BAU!BA274</f>
        <v>913457.2456321494</v>
      </c>
      <c r="P273">
        <f>Model_BAU!AU274</f>
        <v>3992368.5988105536</v>
      </c>
      <c r="Q273">
        <f>Model_BAU!BB274</f>
        <v>7700918.5311891334</v>
      </c>
      <c r="R273">
        <f t="shared" si="29"/>
        <v>7912225.0892396709</v>
      </c>
      <c r="S273">
        <f t="shared" si="30"/>
        <v>1.8800344751661047</v>
      </c>
      <c r="T273" s="6">
        <f t="shared" si="31"/>
        <v>211306.55805053748</v>
      </c>
      <c r="W273">
        <f>Model_CI!Z274</f>
        <v>8.2538051752263378E-2</v>
      </c>
      <c r="X273">
        <f>Model_CI!O274</f>
        <v>0.48862801306337816</v>
      </c>
      <c r="Y273">
        <f>Model_BAU!Y274</f>
        <v>8.2538051752263378E-2</v>
      </c>
      <c r="Z273">
        <f>Model_BAU!N274</f>
        <v>0.48862801306337816</v>
      </c>
    </row>
    <row r="274" spans="1:26" x14ac:dyDescent="0.35">
      <c r="A274">
        <f>Model_CI!E275</f>
        <v>2017</v>
      </c>
      <c r="B274" s="6">
        <f>Model_CI!AU275</f>
        <v>488669.0783221412</v>
      </c>
      <c r="C274" s="7">
        <f>Model_CI!AT275</f>
        <v>125795623.24151133</v>
      </c>
      <c r="D274" s="7">
        <f>Model_CI!AL275</f>
        <v>39160818.944862425</v>
      </c>
      <c r="E274">
        <f>Model_CI!BB275</f>
        <v>918412.9152829583</v>
      </c>
      <c r="F274">
        <f>Model_CI!AV275</f>
        <v>4022735.6365463724</v>
      </c>
      <c r="G274">
        <f>Model_CI!BC275</f>
        <v>7758009.6090411432</v>
      </c>
      <c r="H274">
        <f t="shared" si="26"/>
        <v>7972407.6179597937</v>
      </c>
      <c r="I274">
        <f t="shared" si="27"/>
        <v>1.8794168815353622</v>
      </c>
      <c r="J274" s="6">
        <f t="shared" si="28"/>
        <v>214398.00891865045</v>
      </c>
      <c r="L274" s="6">
        <f>Model_BAU!AT275</f>
        <v>488669.0783221412</v>
      </c>
      <c r="M274" s="9">
        <f>Model_BAU!AS275</f>
        <v>125795623.24151133</v>
      </c>
      <c r="N274" s="7">
        <f>Model_BAU!AK275</f>
        <v>39160818.944862425</v>
      </c>
      <c r="O274">
        <f>Model_BAU!BA275</f>
        <v>918412.9152829583</v>
      </c>
      <c r="P274">
        <f>Model_BAU!AU275</f>
        <v>4022735.6365463724</v>
      </c>
      <c r="Q274">
        <f>Model_BAU!BB275</f>
        <v>7758009.6090411432</v>
      </c>
      <c r="R274">
        <f t="shared" si="29"/>
        <v>7972407.6179597937</v>
      </c>
      <c r="S274">
        <f t="shared" si="30"/>
        <v>1.8794168815353622</v>
      </c>
      <c r="T274" s="6">
        <f t="shared" si="31"/>
        <v>214398.00891865045</v>
      </c>
      <c r="W274">
        <f>Model_CI!Z275</f>
        <v>8.3008441419671425E-2</v>
      </c>
      <c r="X274">
        <f>Model_CI!O275</f>
        <v>0.48958436965766305</v>
      </c>
      <c r="Y274">
        <f>Model_BAU!Y275</f>
        <v>8.3008441419671425E-2</v>
      </c>
      <c r="Z274">
        <f>Model_BAU!N275</f>
        <v>0.48958436965766305</v>
      </c>
    </row>
    <row r="275" spans="1:26" x14ac:dyDescent="0.35">
      <c r="A275">
        <f>Model_CI!E276</f>
        <v>2017.0625</v>
      </c>
      <c r="B275" s="6">
        <f>Model_CI!AU276</f>
        <v>491480.3279933501</v>
      </c>
      <c r="C275" s="7">
        <f>Model_CI!AT276</f>
        <v>126519181.31421256</v>
      </c>
      <c r="D275" s="7">
        <f>Model_CI!AL276</f>
        <v>39420219.729531884</v>
      </c>
      <c r="E275">
        <f>Model_CI!BB276</f>
        <v>923392.39890992059</v>
      </c>
      <c r="F275">
        <f>Model_CI!AV276</f>
        <v>4053277.4539415063</v>
      </c>
      <c r="G275">
        <f>Model_CI!BC276</f>
        <v>7815410.4162463285</v>
      </c>
      <c r="H275">
        <f t="shared" si="26"/>
        <v>8032936.53153174</v>
      </c>
      <c r="I275">
        <f t="shared" si="27"/>
        <v>1.8787982881838037</v>
      </c>
      <c r="J275" s="6">
        <f t="shared" si="28"/>
        <v>217526.11528541148</v>
      </c>
      <c r="L275" s="6">
        <f>Model_BAU!AT276</f>
        <v>491480.3279933501</v>
      </c>
      <c r="M275" s="9">
        <f>Model_BAU!AS276</f>
        <v>126519181.31421256</v>
      </c>
      <c r="N275" s="7">
        <f>Model_BAU!AK276</f>
        <v>39420219.729531884</v>
      </c>
      <c r="O275">
        <f>Model_BAU!BA276</f>
        <v>923392.39890992059</v>
      </c>
      <c r="P275">
        <f>Model_BAU!AU276</f>
        <v>4053277.4539415063</v>
      </c>
      <c r="Q275">
        <f>Model_BAU!BB276</f>
        <v>7815410.4162463285</v>
      </c>
      <c r="R275">
        <f t="shared" si="29"/>
        <v>8032936.53153174</v>
      </c>
      <c r="S275">
        <f t="shared" si="30"/>
        <v>1.8787982881838037</v>
      </c>
      <c r="T275" s="6">
        <f t="shared" si="31"/>
        <v>217526.11528541148</v>
      </c>
      <c r="W275">
        <f>Model_CI!Z276</f>
        <v>8.3479592523594937E-2</v>
      </c>
      <c r="X275">
        <f>Model_CI!O276</f>
        <v>0.49054257371114401</v>
      </c>
      <c r="Y275">
        <f>Model_BAU!Y276</f>
        <v>8.3479592523594937E-2</v>
      </c>
      <c r="Z275">
        <f>Model_BAU!N276</f>
        <v>0.49054257371114401</v>
      </c>
    </row>
    <row r="276" spans="1:26" x14ac:dyDescent="0.35">
      <c r="A276">
        <f>Model_CI!E277</f>
        <v>2017.125</v>
      </c>
      <c r="B276" s="6">
        <f>Model_CI!AU277</f>
        <v>494306.38193006453</v>
      </c>
      <c r="C276" s="7">
        <f>Model_CI!AT277</f>
        <v>127246553.65706812</v>
      </c>
      <c r="D276" s="7">
        <f>Model_CI!AL277</f>
        <v>39681187.18292205</v>
      </c>
      <c r="E276">
        <f>Model_CI!BB277</f>
        <v>928395.71922760212</v>
      </c>
      <c r="F276">
        <f>Model_CI!AV277</f>
        <v>4083994.9744410906</v>
      </c>
      <c r="G276">
        <f>Model_CI!BC277</f>
        <v>7873122.4411781989</v>
      </c>
      <c r="H276">
        <f t="shared" si="26"/>
        <v>8093813.660073542</v>
      </c>
      <c r="I276">
        <f t="shared" si="27"/>
        <v>1.8781787028575194</v>
      </c>
      <c r="J276" s="6">
        <f t="shared" si="28"/>
        <v>220691.21889534313</v>
      </c>
      <c r="L276" s="6">
        <f>Model_BAU!AT277</f>
        <v>494306.38193006453</v>
      </c>
      <c r="M276" s="9">
        <f>Model_BAU!AS277</f>
        <v>127246553.65706812</v>
      </c>
      <c r="N276" s="7">
        <f>Model_BAU!AK277</f>
        <v>39681187.18292205</v>
      </c>
      <c r="O276">
        <f>Model_BAU!BA277</f>
        <v>928395.71922760212</v>
      </c>
      <c r="P276">
        <f>Model_BAU!AU277</f>
        <v>4083994.9744410906</v>
      </c>
      <c r="Q276">
        <f>Model_BAU!BB277</f>
        <v>7873122.4411781989</v>
      </c>
      <c r="R276">
        <f t="shared" si="29"/>
        <v>8093813.660073542</v>
      </c>
      <c r="S276">
        <f t="shared" si="30"/>
        <v>1.8781787028575194</v>
      </c>
      <c r="T276" s="6">
        <f t="shared" si="31"/>
        <v>220691.21889534313</v>
      </c>
      <c r="W276">
        <f>Model_CI!Z277</f>
        <v>8.3951499164230572E-2</v>
      </c>
      <c r="X276">
        <f>Model_CI!O277</f>
        <v>0.49150261579370608</v>
      </c>
      <c r="Y276">
        <f>Model_BAU!Y277</f>
        <v>8.3951499164230572E-2</v>
      </c>
      <c r="Z276">
        <f>Model_BAU!N277</f>
        <v>0.49150261579370608</v>
      </c>
    </row>
    <row r="277" spans="1:26" x14ac:dyDescent="0.35">
      <c r="A277">
        <f>Model_CI!E278</f>
        <v>2017.1875</v>
      </c>
      <c r="B277" s="6">
        <f>Model_CI!AU278</f>
        <v>497147.26844405319</v>
      </c>
      <c r="C277" s="7">
        <f>Model_CI!AT278</f>
        <v>127977747.45188226</v>
      </c>
      <c r="D277" s="7">
        <f>Model_CI!AL278</f>
        <v>39943725.815402538</v>
      </c>
      <c r="E277">
        <f>Model_CI!BB278</f>
        <v>933422.89730688871</v>
      </c>
      <c r="F277">
        <f>Model_CI!AV278</f>
        <v>4114889.1233117199</v>
      </c>
      <c r="G277">
        <f>Model_CI!BC278</f>
        <v>7931147.1736299237</v>
      </c>
      <c r="H277">
        <f t="shared" si="26"/>
        <v>8155040.837313069</v>
      </c>
      <c r="I277">
        <f t="shared" si="27"/>
        <v>1.8775581332836633</v>
      </c>
      <c r="J277" s="6">
        <f t="shared" si="28"/>
        <v>223893.66368314531</v>
      </c>
      <c r="L277" s="6">
        <f>Model_BAU!AT278</f>
        <v>497147.26844405319</v>
      </c>
      <c r="M277" s="9">
        <f>Model_BAU!AS278</f>
        <v>127977747.45188226</v>
      </c>
      <c r="N277" s="7">
        <f>Model_BAU!AK278</f>
        <v>39943725.815402538</v>
      </c>
      <c r="O277">
        <f>Model_BAU!BA278</f>
        <v>933422.89730688871</v>
      </c>
      <c r="P277">
        <f>Model_BAU!AU278</f>
        <v>4114889.1233117199</v>
      </c>
      <c r="Q277">
        <f>Model_BAU!BB278</f>
        <v>7931147.1736299237</v>
      </c>
      <c r="R277">
        <f t="shared" si="29"/>
        <v>8155040.837313069</v>
      </c>
      <c r="S277">
        <f t="shared" si="30"/>
        <v>1.8775581332836633</v>
      </c>
      <c r="T277" s="6">
        <f t="shared" si="31"/>
        <v>223893.66368314531</v>
      </c>
      <c r="W277">
        <f>Model_CI!Z278</f>
        <v>8.4424155456198649E-2</v>
      </c>
      <c r="X277">
        <f>Model_CI!O278</f>
        <v>0.49246448632476109</v>
      </c>
      <c r="Y277">
        <f>Model_BAU!Y278</f>
        <v>8.4424155456198649E-2</v>
      </c>
      <c r="Z277">
        <f>Model_BAU!N278</f>
        <v>0.49246448632476109</v>
      </c>
    </row>
    <row r="278" spans="1:26" x14ac:dyDescent="0.35">
      <c r="A278">
        <f>Model_CI!E279</f>
        <v>2017.25</v>
      </c>
      <c r="B278" s="6">
        <f>Model_CI!AU279</f>
        <v>500003.01500303583</v>
      </c>
      <c r="C278" s="7">
        <f>Model_CI!AT279</f>
        <v>128712769.66651963</v>
      </c>
      <c r="D278" s="7">
        <f>Model_CI!AL279</f>
        <v>40207840.063472614</v>
      </c>
      <c r="E278">
        <f>Model_CI!BB279</f>
        <v>938473.95255472197</v>
      </c>
      <c r="F278">
        <f>Model_CI!AV279</f>
        <v>4145960.8275894732</v>
      </c>
      <c r="G278">
        <f>Model_CI!BC279</f>
        <v>7989486.1047116043</v>
      </c>
      <c r="H278">
        <f t="shared" si="26"/>
        <v>8216619.900485022</v>
      </c>
      <c r="I278">
        <f t="shared" si="27"/>
        <v>1.8769365871704271</v>
      </c>
      <c r="J278" s="6">
        <f t="shared" si="28"/>
        <v>227133.79577341769</v>
      </c>
      <c r="L278" s="6">
        <f>Model_BAU!AT279</f>
        <v>500003.01500303583</v>
      </c>
      <c r="M278" s="9">
        <f>Model_BAU!AS279</f>
        <v>128712769.66651963</v>
      </c>
      <c r="N278" s="7">
        <f>Model_BAU!AK279</f>
        <v>40207840.063472614</v>
      </c>
      <c r="O278">
        <f>Model_BAU!BA279</f>
        <v>938473.95255472197</v>
      </c>
      <c r="P278">
        <f>Model_BAU!AU279</f>
        <v>4145960.8275894732</v>
      </c>
      <c r="Q278">
        <f>Model_BAU!BB279</f>
        <v>7989486.1047116043</v>
      </c>
      <c r="R278">
        <f t="shared" si="29"/>
        <v>8216619.900485022</v>
      </c>
      <c r="S278">
        <f t="shared" si="30"/>
        <v>1.8769365871704271</v>
      </c>
      <c r="T278" s="6">
        <f t="shared" si="31"/>
        <v>227133.79577341769</v>
      </c>
      <c r="W278">
        <f>Model_CI!Z279</f>
        <v>8.4897555528560487E-2</v>
      </c>
      <c r="X278">
        <f>Model_CI!O279</f>
        <v>0.49342817557243901</v>
      </c>
      <c r="Y278">
        <f>Model_BAU!Y279</f>
        <v>8.4897555528560487E-2</v>
      </c>
      <c r="Z278">
        <f>Model_BAU!N279</f>
        <v>0.49342817557243901</v>
      </c>
    </row>
    <row r="279" spans="1:26" x14ac:dyDescent="0.35">
      <c r="A279">
        <f>Model_CI!E280</f>
        <v>2017.3125</v>
      </c>
      <c r="B279" s="6">
        <f>Model_CI!AU280</f>
        <v>502873.64821817022</v>
      </c>
      <c r="C279" s="7">
        <f>Model_CI!AT280</f>
        <v>129451627.05157907</v>
      </c>
      <c r="D279" s="7">
        <f>Model_CI!AL280</f>
        <v>40473534.288205087</v>
      </c>
      <c r="E279">
        <f>Model_CI!BB280</f>
        <v>943548.90269383672</v>
      </c>
      <c r="F279">
        <f>Model_CI!AV280</f>
        <v>4177211.0160271628</v>
      </c>
      <c r="G279">
        <f>Model_CI!BC280</f>
        <v>8048140.7267462742</v>
      </c>
      <c r="H279">
        <f t="shared" si="26"/>
        <v>8278552.6902263854</v>
      </c>
      <c r="I279">
        <f t="shared" si="27"/>
        <v>1.8763140722070226</v>
      </c>
      <c r="J279" s="6">
        <f t="shared" si="28"/>
        <v>230411.96348011121</v>
      </c>
      <c r="L279" s="6">
        <f>Model_BAU!AT280</f>
        <v>502873.64821817022</v>
      </c>
      <c r="M279" s="9">
        <f>Model_BAU!AS280</f>
        <v>129451627.05157907</v>
      </c>
      <c r="N279" s="7">
        <f>Model_BAU!AK280</f>
        <v>40473534.288205087</v>
      </c>
      <c r="O279">
        <f>Model_BAU!BA280</f>
        <v>943548.90269383672</v>
      </c>
      <c r="P279">
        <f>Model_BAU!AU280</f>
        <v>4177211.0160271628</v>
      </c>
      <c r="Q279">
        <f>Model_BAU!BB280</f>
        <v>8048140.7267462742</v>
      </c>
      <c r="R279">
        <f t="shared" si="29"/>
        <v>8278552.6902263854</v>
      </c>
      <c r="S279">
        <f t="shared" si="30"/>
        <v>1.8763140722070226</v>
      </c>
      <c r="T279" s="6">
        <f t="shared" si="31"/>
        <v>230411.96348011121</v>
      </c>
      <c r="W279">
        <f>Model_CI!Z280</f>
        <v>8.5371693524835382E-2</v>
      </c>
      <c r="X279">
        <f>Model_CI!O280</f>
        <v>0.49439367365280529</v>
      </c>
      <c r="Y279">
        <f>Model_BAU!Y280</f>
        <v>8.5371693524835382E-2</v>
      </c>
      <c r="Z279">
        <f>Model_BAU!N280</f>
        <v>0.49439367365280529</v>
      </c>
    </row>
    <row r="280" spans="1:26" x14ac:dyDescent="0.35">
      <c r="A280">
        <f>Model_CI!E281</f>
        <v>2017.375</v>
      </c>
      <c r="B280" s="6">
        <f>Model_CI!AU281</f>
        <v>505759.19383151206</v>
      </c>
      <c r="C280" s="7">
        <f>Model_CI!AT281</f>
        <v>130194326.13706392</v>
      </c>
      <c r="D280" s="7">
        <f>Model_CI!AL281</f>
        <v>40740812.773686275</v>
      </c>
      <c r="E280">
        <f>Model_CI!BB281</f>
        <v>948647.76374250243</v>
      </c>
      <c r="F280">
        <f>Model_CI!AV281</f>
        <v>4208640.6190407984</v>
      </c>
      <c r="G280">
        <f>Model_CI!BC281</f>
        <v>8107112.533164639</v>
      </c>
      <c r="H280">
        <f t="shared" si="26"/>
        <v>8340841.0504703317</v>
      </c>
      <c r="I280">
        <f t="shared" si="27"/>
        <v>1.875690596063655</v>
      </c>
      <c r="J280" s="6">
        <f t="shared" si="28"/>
        <v>233728.51730569266</v>
      </c>
      <c r="L280" s="6">
        <f>Model_BAU!AT281</f>
        <v>505759.19383151206</v>
      </c>
      <c r="M280" s="9">
        <f>Model_BAU!AS281</f>
        <v>130194326.13706392</v>
      </c>
      <c r="N280" s="7">
        <f>Model_BAU!AK281</f>
        <v>40740812.773686275</v>
      </c>
      <c r="O280">
        <f>Model_BAU!BA281</f>
        <v>948647.76374250243</v>
      </c>
      <c r="P280">
        <f>Model_BAU!AU281</f>
        <v>4208640.6190407984</v>
      </c>
      <c r="Q280">
        <f>Model_BAU!BB281</f>
        <v>8107112.533164639</v>
      </c>
      <c r="R280">
        <f t="shared" si="29"/>
        <v>8340841.0504703317</v>
      </c>
      <c r="S280">
        <f t="shared" si="30"/>
        <v>1.875690596063655</v>
      </c>
      <c r="T280" s="6">
        <f t="shared" si="31"/>
        <v>233728.51730569266</v>
      </c>
      <c r="W280">
        <f>Model_CI!Z281</f>
        <v>8.5846563603017317E-2</v>
      </c>
      <c r="X280">
        <f>Model_CI!O281</f>
        <v>0.49536097052910466</v>
      </c>
      <c r="Y280">
        <f>Model_BAU!Y281</f>
        <v>8.5846563603017317E-2</v>
      </c>
      <c r="Z280">
        <f>Model_BAU!N281</f>
        <v>0.49536097052910466</v>
      </c>
    </row>
    <row r="281" spans="1:26" x14ac:dyDescent="0.35">
      <c r="A281">
        <f>Model_CI!E282</f>
        <v>2017.4375</v>
      </c>
      <c r="B281" s="6">
        <f>Model_CI!AU282</f>
        <v>508659.67670344625</v>
      </c>
      <c r="C281" s="7">
        <f>Model_CI!AT282</f>
        <v>130940873.22904807</v>
      </c>
      <c r="D281" s="7">
        <f>Model_CI!AL282</f>
        <v>41009679.725451186</v>
      </c>
      <c r="E281">
        <f>Model_CI!BB282</f>
        <v>953770.54999427346</v>
      </c>
      <c r="F281">
        <f>Model_CI!AV282</f>
        <v>4240250.5686552683</v>
      </c>
      <c r="G281">
        <f>Model_CI!BC282</f>
        <v>8166403.0183985457</v>
      </c>
      <c r="H281">
        <f t="shared" si="26"/>
        <v>8403486.828338569</v>
      </c>
      <c r="I281">
        <f t="shared" si="27"/>
        <v>1.8750661663915054</v>
      </c>
      <c r="J281" s="6">
        <f t="shared" si="28"/>
        <v>237083.80994002335</v>
      </c>
      <c r="L281" s="6">
        <f>Model_BAU!AT282</f>
        <v>508659.67670344625</v>
      </c>
      <c r="M281" s="9">
        <f>Model_BAU!AS282</f>
        <v>130940873.22904807</v>
      </c>
      <c r="N281" s="7">
        <f>Model_BAU!AK282</f>
        <v>41009679.725451186</v>
      </c>
      <c r="O281">
        <f>Model_BAU!BA282</f>
        <v>953770.54999427346</v>
      </c>
      <c r="P281">
        <f>Model_BAU!AU282</f>
        <v>4240250.5686552683</v>
      </c>
      <c r="Q281">
        <f>Model_BAU!BB282</f>
        <v>8166403.0183985457</v>
      </c>
      <c r="R281">
        <f t="shared" si="29"/>
        <v>8403486.828338569</v>
      </c>
      <c r="S281">
        <f t="shared" si="30"/>
        <v>1.8750661663915054</v>
      </c>
      <c r="T281" s="6">
        <f t="shared" si="31"/>
        <v>237083.80994002335</v>
      </c>
      <c r="W281">
        <f>Model_CI!Z282</f>
        <v>8.6322159935591364E-2</v>
      </c>
      <c r="X281">
        <f>Model_CI!O282</f>
        <v>0.49633005601103131</v>
      </c>
      <c r="Y281">
        <f>Model_BAU!Y282</f>
        <v>8.6322159935591364E-2</v>
      </c>
      <c r="Z281">
        <f>Model_BAU!N282</f>
        <v>0.49633005601103131</v>
      </c>
    </row>
    <row r="282" spans="1:26" x14ac:dyDescent="0.35">
      <c r="A282">
        <f>Model_CI!E283</f>
        <v>2017.5</v>
      </c>
      <c r="B282" s="6">
        <f>Model_CI!AU283</f>
        <v>511575.12080010131</v>
      </c>
      <c r="C282" s="7">
        <f>Model_CI!AT283</f>
        <v>131691274.40634076</v>
      </c>
      <c r="D282" s="7">
        <f>Model_CI!AL283</f>
        <v>41280139.268915206</v>
      </c>
      <c r="E282">
        <f>Model_CI!BB283</f>
        <v>958917.27399776329</v>
      </c>
      <c r="F282">
        <f>Model_CI!AV283</f>
        <v>4272041.7984492341</v>
      </c>
      <c r="G282">
        <f>Model_CI!BC283</f>
        <v>8226013.6777731879</v>
      </c>
      <c r="H282">
        <f t="shared" si="26"/>
        <v>8466491.8740321305</v>
      </c>
      <c r="I282">
        <f t="shared" si="27"/>
        <v>1.8744407908227061</v>
      </c>
      <c r="J282" s="6">
        <f t="shared" si="28"/>
        <v>240478.1962589426</v>
      </c>
      <c r="L282" s="6">
        <f>Model_BAU!AT283</f>
        <v>511575.12080010131</v>
      </c>
      <c r="M282" s="9">
        <f>Model_BAU!AS283</f>
        <v>131691274.40634076</v>
      </c>
      <c r="N282" s="7">
        <f>Model_BAU!AK283</f>
        <v>41280139.268915206</v>
      </c>
      <c r="O282">
        <f>Model_BAU!BA283</f>
        <v>958917.27399776329</v>
      </c>
      <c r="P282">
        <f>Model_BAU!AU283</f>
        <v>4272041.7984492341</v>
      </c>
      <c r="Q282">
        <f>Model_BAU!BB283</f>
        <v>8226013.6777731879</v>
      </c>
      <c r="R282">
        <f t="shared" si="29"/>
        <v>8466491.8740321305</v>
      </c>
      <c r="S282">
        <f t="shared" si="30"/>
        <v>1.8744407908227061</v>
      </c>
      <c r="T282" s="6">
        <f t="shared" si="31"/>
        <v>240478.1962589426</v>
      </c>
      <c r="W282">
        <f>Model_CI!Z283</f>
        <v>8.6798476709549835E-2</v>
      </c>
      <c r="X282">
        <f>Model_CI!O283</f>
        <v>0.49730091975402552</v>
      </c>
      <c r="Y282">
        <f>Model_BAU!Y283</f>
        <v>8.6798476709549835E-2</v>
      </c>
      <c r="Z282">
        <f>Model_BAU!N283</f>
        <v>0.49730091975402552</v>
      </c>
    </row>
    <row r="283" spans="1:26" x14ac:dyDescent="0.35">
      <c r="A283">
        <f>Model_CI!E284</f>
        <v>2017.5625</v>
      </c>
      <c r="B283" s="6">
        <f>Model_CI!AU284</f>
        <v>514505.54918074561</v>
      </c>
      <c r="C283" s="7">
        <f>Model_CI!AT284</f>
        <v>132445535.51714981</v>
      </c>
      <c r="D283" s="7">
        <f>Model_CI!AL284</f>
        <v>41552195.447802126</v>
      </c>
      <c r="E283">
        <f>Model_CI!BB284</f>
        <v>964087.94653644727</v>
      </c>
      <c r="F283">
        <f>Model_CI!AV284</f>
        <v>4304015.2434992408</v>
      </c>
      <c r="G283">
        <f>Model_CI!BC284</f>
        <v>8285946.0073980484</v>
      </c>
      <c r="H283">
        <f t="shared" si="26"/>
        <v>8529858.0407206118</v>
      </c>
      <c r="I283">
        <f t="shared" si="27"/>
        <v>1.8738144769703222</v>
      </c>
      <c r="J283" s="6">
        <f t="shared" si="28"/>
        <v>243912.03332256339</v>
      </c>
      <c r="L283" s="6">
        <f>Model_BAU!AT284</f>
        <v>514505.54918074561</v>
      </c>
      <c r="M283" s="9">
        <f>Model_BAU!AS284</f>
        <v>132445535.51714981</v>
      </c>
      <c r="N283" s="7">
        <f>Model_BAU!AK284</f>
        <v>41552195.447802126</v>
      </c>
      <c r="O283">
        <f>Model_BAU!BA284</f>
        <v>964087.94653644727</v>
      </c>
      <c r="P283">
        <f>Model_BAU!AU284</f>
        <v>4304015.2434992408</v>
      </c>
      <c r="Q283">
        <f>Model_BAU!BB284</f>
        <v>8285946.0073980484</v>
      </c>
      <c r="R283">
        <f t="shared" si="29"/>
        <v>8529858.0407206118</v>
      </c>
      <c r="S283">
        <f t="shared" si="30"/>
        <v>1.8738144769703222</v>
      </c>
      <c r="T283" s="6">
        <f t="shared" si="31"/>
        <v>243912.03332256339</v>
      </c>
      <c r="W283">
        <f>Model_CI!Z284</f>
        <v>8.7275508126408094E-2</v>
      </c>
      <c r="X283">
        <f>Model_CI!O284</f>
        <v>0.49827355125859679</v>
      </c>
      <c r="Y283">
        <f>Model_BAU!Y284</f>
        <v>8.7275508126408094E-2</v>
      </c>
      <c r="Z283">
        <f>Model_BAU!N284</f>
        <v>0.49827355125859679</v>
      </c>
    </row>
    <row r="284" spans="1:26" x14ac:dyDescent="0.35">
      <c r="A284">
        <f>Model_CI!E285</f>
        <v>2017.625</v>
      </c>
      <c r="B284" s="6">
        <f>Model_CI!AU285</f>
        <v>517450.98398517224</v>
      </c>
      <c r="C284" s="7">
        <f>Model_CI!AT285</f>
        <v>133203662.17574473</v>
      </c>
      <c r="D284" s="7">
        <f>Model_CI!AL285</f>
        <v>41825852.222569108</v>
      </c>
      <c r="E284">
        <f>Model_CI!BB285</f>
        <v>969282.57660850161</v>
      </c>
      <c r="F284">
        <f>Model_CI!AV285</f>
        <v>4336171.8403230375</v>
      </c>
      <c r="G284">
        <f>Model_CI!BC285</f>
        <v>8346201.5040565766</v>
      </c>
      <c r="H284">
        <f t="shared" si="26"/>
        <v>8593587.1844298411</v>
      </c>
      <c r="I284">
        <f t="shared" si="27"/>
        <v>1.8731872324283314</v>
      </c>
      <c r="J284" s="6">
        <f t="shared" si="28"/>
        <v>247385.68037326448</v>
      </c>
      <c r="L284" s="6">
        <f>Model_BAU!AT285</f>
        <v>517450.98398517224</v>
      </c>
      <c r="M284" s="9">
        <f>Model_BAU!AS285</f>
        <v>133203662.17574473</v>
      </c>
      <c r="N284" s="7">
        <f>Model_BAU!AK285</f>
        <v>41825852.222569108</v>
      </c>
      <c r="O284">
        <f>Model_BAU!BA285</f>
        <v>969282.57660850161</v>
      </c>
      <c r="P284">
        <f>Model_BAU!AU285</f>
        <v>4336171.8403230375</v>
      </c>
      <c r="Q284">
        <f>Model_BAU!BB285</f>
        <v>8346201.5040565766</v>
      </c>
      <c r="R284">
        <f t="shared" si="29"/>
        <v>8593587.1844298411</v>
      </c>
      <c r="S284">
        <f t="shared" si="30"/>
        <v>1.8731872324283314</v>
      </c>
      <c r="T284" s="6">
        <f t="shared" si="31"/>
        <v>247385.68037326448</v>
      </c>
      <c r="W284">
        <f>Model_CI!Z285</f>
        <v>8.7753248402220152E-2</v>
      </c>
      <c r="X284">
        <f>Model_CI!O285</f>
        <v>0.49924793986967386</v>
      </c>
      <c r="Y284">
        <f>Model_BAU!Y285</f>
        <v>8.7753248402220152E-2</v>
      </c>
      <c r="Z284">
        <f>Model_BAU!N285</f>
        <v>0.49924793986967386</v>
      </c>
    </row>
    <row r="285" spans="1:26" x14ac:dyDescent="0.35">
      <c r="A285">
        <f>Model_CI!E286</f>
        <v>2017.6875</v>
      </c>
      <c r="B285" s="6">
        <f>Model_CI!AU286</f>
        <v>520411.4464210773</v>
      </c>
      <c r="C285" s="7">
        <f>Model_CI!AT286</f>
        <v>133965659.75912112</v>
      </c>
      <c r="D285" s="7">
        <f>Model_CI!AL286</f>
        <v>42101113.468828782</v>
      </c>
      <c r="E285">
        <f>Model_CI!BB286</f>
        <v>974501.17140668852</v>
      </c>
      <c r="F285">
        <f>Model_CI!AV286</f>
        <v>4368512.5268221106</v>
      </c>
      <c r="G285">
        <f>Model_CI!BC286</f>
        <v>8406781.6650946084</v>
      </c>
      <c r="H285">
        <f t="shared" si="26"/>
        <v>8657681.1639279854</v>
      </c>
      <c r="I285">
        <f t="shared" si="27"/>
        <v>1.8725590647716008</v>
      </c>
      <c r="J285" s="6">
        <f t="shared" si="28"/>
        <v>250899.49883337691</v>
      </c>
      <c r="L285" s="6">
        <f>Model_BAU!AT286</f>
        <v>520411.4464210773</v>
      </c>
      <c r="M285" s="9">
        <f>Model_BAU!AS286</f>
        <v>133965659.75912112</v>
      </c>
      <c r="N285" s="7">
        <f>Model_BAU!AK286</f>
        <v>42101113.468828782</v>
      </c>
      <c r="O285">
        <f>Model_BAU!BA286</f>
        <v>974501.17140668852</v>
      </c>
      <c r="P285">
        <f>Model_BAU!AU286</f>
        <v>4368512.5268221106</v>
      </c>
      <c r="Q285">
        <f>Model_BAU!BB286</f>
        <v>8406781.6650946084</v>
      </c>
      <c r="R285">
        <f t="shared" si="29"/>
        <v>8657681.1639279854</v>
      </c>
      <c r="S285">
        <f t="shared" si="30"/>
        <v>1.8725590647716008</v>
      </c>
      <c r="T285" s="6">
        <f t="shared" si="31"/>
        <v>250899.49883337691</v>
      </c>
      <c r="W285">
        <f>Model_CI!Z286</f>
        <v>8.823169176759392E-2</v>
      </c>
      <c r="X285">
        <f>Model_CI!O286</f>
        <v>0.5002240747759813</v>
      </c>
      <c r="Y285">
        <f>Model_BAU!Y286</f>
        <v>8.823169176759392E-2</v>
      </c>
      <c r="Z285">
        <f>Model_BAU!N286</f>
        <v>0.5002240747759813</v>
      </c>
    </row>
    <row r="286" spans="1:26" x14ac:dyDescent="0.35">
      <c r="A286">
        <f>Model_CI!E287</f>
        <v>2017.75</v>
      </c>
      <c r="B286" s="6">
        <f>Model_CI!AU287</f>
        <v>523386.95675143553</v>
      </c>
      <c r="C286" s="7">
        <f>Model_CI!AT287</f>
        <v>134731533.403667</v>
      </c>
      <c r="D286" s="7">
        <f>Model_CI!AL287</f>
        <v>42377982.975769162</v>
      </c>
      <c r="E286">
        <f>Model_CI!BB287</f>
        <v>979743.73629829846</v>
      </c>
      <c r="F286">
        <f>Model_CI!AV287</f>
        <v>4401038.2422234276</v>
      </c>
      <c r="G286">
        <f>Model_CI!BC287</f>
        <v>8467687.9883075263</v>
      </c>
      <c r="H286">
        <f t="shared" si="26"/>
        <v>8722141.8406101037</v>
      </c>
      <c r="I286">
        <f t="shared" si="27"/>
        <v>1.8719299815558716</v>
      </c>
      <c r="J286" s="6">
        <f t="shared" si="28"/>
        <v>254453.85230257735</v>
      </c>
      <c r="L286" s="6">
        <f>Model_BAU!AT287</f>
        <v>523386.95675143553</v>
      </c>
      <c r="M286" s="9">
        <f>Model_BAU!AS287</f>
        <v>134731533.403667</v>
      </c>
      <c r="N286" s="7">
        <f>Model_BAU!AK287</f>
        <v>42377982.975769162</v>
      </c>
      <c r="O286">
        <f>Model_BAU!BA287</f>
        <v>979743.73629829846</v>
      </c>
      <c r="P286">
        <f>Model_BAU!AU287</f>
        <v>4401038.2422234276</v>
      </c>
      <c r="Q286">
        <f>Model_BAU!BB287</f>
        <v>8467687.9883075263</v>
      </c>
      <c r="R286">
        <f t="shared" si="29"/>
        <v>8722141.8406101037</v>
      </c>
      <c r="S286">
        <f t="shared" si="30"/>
        <v>1.8719299815558716</v>
      </c>
      <c r="T286" s="6">
        <f t="shared" si="31"/>
        <v>254453.85230257735</v>
      </c>
      <c r="W286">
        <f>Model_CI!Z287</f>
        <v>8.8710832467706252E-2</v>
      </c>
      <c r="X286">
        <f>Model_CI!O287</f>
        <v>0.50120194500944326</v>
      </c>
      <c r="Y286">
        <f>Model_BAU!Y287</f>
        <v>8.8710832467706252E-2</v>
      </c>
      <c r="Z286">
        <f>Model_BAU!N287</f>
        <v>0.50120194500944326</v>
      </c>
    </row>
    <row r="287" spans="1:26" x14ac:dyDescent="0.35">
      <c r="A287">
        <f>Model_CI!E288</f>
        <v>2017.8125</v>
      </c>
      <c r="B287" s="6">
        <f>Model_CI!AU288</f>
        <v>526377.53428187815</v>
      </c>
      <c r="C287" s="7">
        <f>Model_CI!AT288</f>
        <v>135501288.00183243</v>
      </c>
      <c r="D287" s="7">
        <f>Model_CI!AL288</f>
        <v>42656464.444571465</v>
      </c>
      <c r="E287">
        <f>Model_CI!BB288</f>
        <v>985010.27480515221</v>
      </c>
      <c r="F287">
        <f>Model_CI!AV288</f>
        <v>4433749.9270203924</v>
      </c>
      <c r="G287">
        <f>Model_CI!BC288</f>
        <v>8528921.9718261696</v>
      </c>
      <c r="H287">
        <f t="shared" si="26"/>
        <v>8786971.0783811249</v>
      </c>
      <c r="I287">
        <f t="shared" si="27"/>
        <v>1.8712999903177359</v>
      </c>
      <c r="J287" s="6">
        <f t="shared" si="28"/>
        <v>258049.10655495524</v>
      </c>
      <c r="L287" s="6">
        <f>Model_BAU!AT288</f>
        <v>526377.53428187815</v>
      </c>
      <c r="M287" s="9">
        <f>Model_BAU!AS288</f>
        <v>135501288.00183243</v>
      </c>
      <c r="N287" s="7">
        <f>Model_BAU!AK288</f>
        <v>42656464.444571465</v>
      </c>
      <c r="O287">
        <f>Model_BAU!BA288</f>
        <v>985010.27480515221</v>
      </c>
      <c r="P287">
        <f>Model_BAU!AU288</f>
        <v>4433749.9270203924</v>
      </c>
      <c r="Q287">
        <f>Model_BAU!BB288</f>
        <v>8528921.9718261696</v>
      </c>
      <c r="R287">
        <f t="shared" si="29"/>
        <v>8786971.0783811249</v>
      </c>
      <c r="S287">
        <f t="shared" si="30"/>
        <v>1.8712999903177359</v>
      </c>
      <c r="T287" s="6">
        <f t="shared" si="31"/>
        <v>258049.10655495524</v>
      </c>
      <c r="W287">
        <f>Model_CI!Z288</f>
        <v>8.9190664762317642E-2</v>
      </c>
      <c r="X287">
        <f>Model_CI!O288</f>
        <v>0.50218153944461408</v>
      </c>
      <c r="Y287">
        <f>Model_BAU!Y288</f>
        <v>8.9190664762317642E-2</v>
      </c>
      <c r="Z287">
        <f>Model_BAU!N288</f>
        <v>0.50218153944461408</v>
      </c>
    </row>
    <row r="288" spans="1:26" x14ac:dyDescent="0.35">
      <c r="A288">
        <f>Model_CI!E289</f>
        <v>2017.875</v>
      </c>
      <c r="B288" s="6">
        <f>Model_CI!AU289</f>
        <v>529383.19734807767</v>
      </c>
      <c r="C288" s="7">
        <f>Model_CI!AT289</f>
        <v>136274928.19880334</v>
      </c>
      <c r="D288" s="7">
        <f>Model_CI!AL289</f>
        <v>42936561.486826509</v>
      </c>
      <c r="E288">
        <f>Model_CI!BB289</f>
        <v>990300.78858367866</v>
      </c>
      <c r="F288">
        <f>Model_CI!AV289</f>
        <v>4466648.5229130099</v>
      </c>
      <c r="G288">
        <f>Model_CI!BC289</f>
        <v>8590485.114001492</v>
      </c>
      <c r="H288">
        <f t="shared" si="26"/>
        <v>8852170.7435372621</v>
      </c>
      <c r="I288">
        <f t="shared" si="27"/>
        <v>1.8706690985746202</v>
      </c>
      <c r="J288" s="6">
        <f t="shared" si="28"/>
        <v>261685.62953577004</v>
      </c>
      <c r="L288" s="6">
        <f>Model_BAU!AT289</f>
        <v>529383.19734807767</v>
      </c>
      <c r="M288" s="9">
        <f>Model_BAU!AS289</f>
        <v>136274928.19880334</v>
      </c>
      <c r="N288" s="7">
        <f>Model_BAU!AK289</f>
        <v>42936561.486826509</v>
      </c>
      <c r="O288">
        <f>Model_BAU!BA289</f>
        <v>990300.78858367866</v>
      </c>
      <c r="P288">
        <f>Model_BAU!AU289</f>
        <v>4466648.5229130099</v>
      </c>
      <c r="Q288">
        <f>Model_BAU!BB289</f>
        <v>8590485.114001492</v>
      </c>
      <c r="R288">
        <f t="shared" si="29"/>
        <v>8852170.7435372621</v>
      </c>
      <c r="S288">
        <f t="shared" si="30"/>
        <v>1.8706690985746202</v>
      </c>
      <c r="T288" s="6">
        <f t="shared" si="31"/>
        <v>261685.62953577004</v>
      </c>
      <c r="W288">
        <f>Model_CI!Z289</f>
        <v>8.9671182925786755E-2</v>
      </c>
      <c r="X288">
        <f>Model_CI!O289</f>
        <v>0.5031628467981365</v>
      </c>
      <c r="Y288">
        <f>Model_BAU!Y289</f>
        <v>8.9671182925786755E-2</v>
      </c>
      <c r="Z288">
        <f>Model_BAU!N289</f>
        <v>0.5031628467981365</v>
      </c>
    </row>
    <row r="289" spans="1:26" x14ac:dyDescent="0.35">
      <c r="A289">
        <f>Model_CI!E290</f>
        <v>2017.9375</v>
      </c>
      <c r="B289" s="6">
        <f>Model_CI!AU290</f>
        <v>532403.96330314479</v>
      </c>
      <c r="C289" s="7">
        <f>Model_CI!AT290</f>
        <v>137052458.38918132</v>
      </c>
      <c r="D289" s="7">
        <f>Model_CI!AL290</f>
        <v>43218277.622949809</v>
      </c>
      <c r="E289">
        <f>Model_CI!BB290</f>
        <v>995615.27740507189</v>
      </c>
      <c r="F289">
        <f>Model_CI!AV290</f>
        <v>4499734.9727472644</v>
      </c>
      <c r="G289">
        <f>Model_CI!BC290</f>
        <v>8652378.9132879712</v>
      </c>
      <c r="H289">
        <f t="shared" si="26"/>
        <v>8917742.7046458758</v>
      </c>
      <c r="I289">
        <f t="shared" si="27"/>
        <v>1.8700373138247655</v>
      </c>
      <c r="J289" s="6">
        <f t="shared" si="28"/>
        <v>265363.79135790467</v>
      </c>
      <c r="L289" s="6">
        <f>Model_BAU!AT290</f>
        <v>532403.96330314479</v>
      </c>
      <c r="M289" s="9">
        <f>Model_BAU!AS290</f>
        <v>137052458.38918132</v>
      </c>
      <c r="N289" s="7">
        <f>Model_BAU!AK290</f>
        <v>43218277.622949809</v>
      </c>
      <c r="O289">
        <f>Model_BAU!BA290</f>
        <v>995615.27740507189</v>
      </c>
      <c r="P289">
        <f>Model_BAU!AU290</f>
        <v>4499734.9727472644</v>
      </c>
      <c r="Q289">
        <f>Model_BAU!BB290</f>
        <v>8652378.9132879712</v>
      </c>
      <c r="R289">
        <f t="shared" si="29"/>
        <v>8917742.7046458758</v>
      </c>
      <c r="S289">
        <f t="shared" si="30"/>
        <v>1.8700373138247655</v>
      </c>
      <c r="T289" s="6">
        <f t="shared" si="31"/>
        <v>265363.79135790467</v>
      </c>
      <c r="W289">
        <f>Model_CI!Z290</f>
        <v>9.0152381247084593E-2</v>
      </c>
      <c r="X289">
        <f>Model_CI!O290</f>
        <v>0.50414585562822667</v>
      </c>
      <c r="Y289">
        <f>Model_BAU!Y290</f>
        <v>9.0152381247084593E-2</v>
      </c>
      <c r="Z289">
        <f>Model_BAU!N290</f>
        <v>0.50414585562822667</v>
      </c>
    </row>
    <row r="290" spans="1:26" x14ac:dyDescent="0.35">
      <c r="A290">
        <f>Model_CI!E291</f>
        <v>2018</v>
      </c>
      <c r="B290" s="6">
        <f>Model_CI!AU291</f>
        <v>535439.84850504017</v>
      </c>
      <c r="C290" s="7">
        <f>Model_CI!AT291</f>
        <v>137833882.71366915</v>
      </c>
      <c r="D290" s="7">
        <f>Model_CI!AL291</f>
        <v>43501616.280596033</v>
      </c>
      <c r="E290">
        <f>Model_CI!BB291</f>
        <v>1000953.7391355367</v>
      </c>
      <c r="F290">
        <f>Model_CI!AV291</f>
        <v>4533010.2204537112</v>
      </c>
      <c r="G290">
        <f>Model_CI!BC291</f>
        <v>8714604.8681257889</v>
      </c>
      <c r="H290">
        <f t="shared" si="26"/>
        <v>8983688.8324237708</v>
      </c>
      <c r="I290">
        <f t="shared" si="27"/>
        <v>1.86940464354721</v>
      </c>
      <c r="J290" s="6">
        <f t="shared" si="28"/>
        <v>269083.96429798193</v>
      </c>
      <c r="L290" s="6">
        <f>Model_BAU!AT291</f>
        <v>535439.84850504017</v>
      </c>
      <c r="M290" s="9">
        <f>Model_BAU!AS291</f>
        <v>137833882.71366915</v>
      </c>
      <c r="N290" s="7">
        <f>Model_BAU!AK291</f>
        <v>43501616.280596033</v>
      </c>
      <c r="O290">
        <f>Model_BAU!BA291</f>
        <v>1000953.7391355367</v>
      </c>
      <c r="P290">
        <f>Model_BAU!AU291</f>
        <v>4533010.2204537112</v>
      </c>
      <c r="Q290">
        <f>Model_BAU!BB291</f>
        <v>8714604.8681257889</v>
      </c>
      <c r="R290">
        <f t="shared" si="29"/>
        <v>8983688.8324237708</v>
      </c>
      <c r="S290">
        <f t="shared" si="30"/>
        <v>1.86940464354721</v>
      </c>
      <c r="T290" s="6">
        <f t="shared" si="31"/>
        <v>269083.96429798193</v>
      </c>
      <c r="W290">
        <f>Model_CI!Z291</f>
        <v>9.0634254029808445E-2</v>
      </c>
      <c r="X290">
        <f>Model_CI!O291</f>
        <v>0.5051305543341873</v>
      </c>
      <c r="Y290">
        <f>Model_BAU!Y291</f>
        <v>9.0634254029808445E-2</v>
      </c>
      <c r="Z290">
        <f>Model_BAU!N291</f>
        <v>0.5051305543341873</v>
      </c>
    </row>
    <row r="291" spans="1:26" x14ac:dyDescent="0.35">
      <c r="A291">
        <f>Model_CI!E292</f>
        <v>2018.0625</v>
      </c>
      <c r="B291" s="6">
        <f>Model_CI!AU292</f>
        <v>538490.86830400955</v>
      </c>
      <c r="C291" s="7">
        <f>Model_CI!AT292</f>
        <v>138619205.05576515</v>
      </c>
      <c r="D291" s="7">
        <f>Model_CI!AL292</f>
        <v>43786580.793073222</v>
      </c>
      <c r="E291">
        <f>Model_CI!BB292</f>
        <v>1006316.1697166355</v>
      </c>
      <c r="F291">
        <f>Model_CI!AV292</f>
        <v>4566475.2109852759</v>
      </c>
      <c r="G291">
        <f>Model_CI!BC292</f>
        <v>8777164.4768217597</v>
      </c>
      <c r="H291">
        <f t="shared" ref="H291:H354" si="32">$V$2*F291</f>
        <v>9050010.9996139184</v>
      </c>
      <c r="I291">
        <f t="shared" ref="I291:I354" si="33">IF(B291&gt;0,E291/B291,0)</f>
        <v>1.8687710952017691</v>
      </c>
      <c r="J291" s="6">
        <f t="shared" ref="J291:J354" si="34">H291-G291</f>
        <v>272846.52279215865</v>
      </c>
      <c r="L291" s="6">
        <f>Model_BAU!AT292</f>
        <v>538490.86830400955</v>
      </c>
      <c r="M291" s="9">
        <f>Model_BAU!AS292</f>
        <v>138619205.05576515</v>
      </c>
      <c r="N291" s="7">
        <f>Model_BAU!AK292</f>
        <v>43786580.793073222</v>
      </c>
      <c r="O291">
        <f>Model_BAU!BA292</f>
        <v>1006316.1697166355</v>
      </c>
      <c r="P291">
        <f>Model_BAU!AU292</f>
        <v>4566475.2109852759</v>
      </c>
      <c r="Q291">
        <f>Model_BAU!BB292</f>
        <v>8777164.4768217597</v>
      </c>
      <c r="R291">
        <f t="shared" ref="R291:R354" si="35">$V$2*P291</f>
        <v>9050010.9996139184</v>
      </c>
      <c r="S291">
        <f t="shared" ref="S291:S354" si="36">IF(L291&gt;0,O291/L291,0)</f>
        <v>1.8687710952017691</v>
      </c>
      <c r="T291" s="6">
        <f t="shared" ref="T291:T354" si="37">R291-Q291</f>
        <v>272846.52279215865</v>
      </c>
      <c r="W291">
        <f>Model_CI!Z292</f>
        <v>9.1116795592195585E-2</v>
      </c>
      <c r="X291">
        <f>Model_CI!O292</f>
        <v>0.50611693115594802</v>
      </c>
      <c r="Y291">
        <f>Model_BAU!Y292</f>
        <v>9.1116795592195585E-2</v>
      </c>
      <c r="Z291">
        <f>Model_BAU!N292</f>
        <v>0.50611693115594802</v>
      </c>
    </row>
    <row r="292" spans="1:26" x14ac:dyDescent="0.35">
      <c r="A292">
        <f>Model_CI!E293</f>
        <v>2018.125</v>
      </c>
      <c r="B292" s="6">
        <f>Model_CI!AU293</f>
        <v>541557.03703004343</v>
      </c>
      <c r="C292" s="7">
        <f>Model_CI!AT293</f>
        <v>139408429.03846568</v>
      </c>
      <c r="D292" s="7">
        <f>Model_CI!AL293</f>
        <v>44073174.397757173</v>
      </c>
      <c r="E292">
        <f>Model_CI!BB293</f>
        <v>1011702.5631457415</v>
      </c>
      <c r="F292">
        <f>Model_CI!AV293</f>
        <v>4600130.8902542768</v>
      </c>
      <c r="G292">
        <f>Model_CI!BC293</f>
        <v>8840059.2374290489</v>
      </c>
      <c r="H292">
        <f t="shared" si="32"/>
        <v>9116711.0808606576</v>
      </c>
      <c r="I292">
        <f t="shared" si="33"/>
        <v>1.8681366762290197</v>
      </c>
      <c r="J292" s="6">
        <f t="shared" si="34"/>
        <v>276651.84343160875</v>
      </c>
      <c r="L292" s="6">
        <f>Model_BAU!AT293</f>
        <v>541557.03703004343</v>
      </c>
      <c r="M292" s="9">
        <f>Model_BAU!AS293</f>
        <v>139408429.03846568</v>
      </c>
      <c r="N292" s="7">
        <f>Model_BAU!AK293</f>
        <v>44073174.397757173</v>
      </c>
      <c r="O292">
        <f>Model_BAU!BA293</f>
        <v>1011702.5631457415</v>
      </c>
      <c r="P292">
        <f>Model_BAU!AU293</f>
        <v>4600130.8902542768</v>
      </c>
      <c r="Q292">
        <f>Model_BAU!BB293</f>
        <v>8840059.2374290489</v>
      </c>
      <c r="R292">
        <f t="shared" si="35"/>
        <v>9116711.0808606576</v>
      </c>
      <c r="S292">
        <f t="shared" si="36"/>
        <v>1.8681366762290197</v>
      </c>
      <c r="T292" s="6">
        <f t="shared" si="37"/>
        <v>276651.84343160875</v>
      </c>
      <c r="W292">
        <f>Model_CI!Z293</f>
        <v>9.1600000267136689E-2</v>
      </c>
      <c r="X292">
        <f>Model_CI!O293</f>
        <v>0.50710497417363398</v>
      </c>
      <c r="Y292">
        <f>Model_BAU!Y293</f>
        <v>9.1600000267136689E-2</v>
      </c>
      <c r="Z292">
        <f>Model_BAU!N293</f>
        <v>0.50710497417363398</v>
      </c>
    </row>
    <row r="293" spans="1:26" x14ac:dyDescent="0.35">
      <c r="A293">
        <f>Model_CI!E294</f>
        <v>2018.1875</v>
      </c>
      <c r="B293" s="6">
        <f>Model_CI!AU294</f>
        <v>544638.36798036774</v>
      </c>
      <c r="C293" s="7">
        <f>Model_CI!AT294</f>
        <v>140201558.02097821</v>
      </c>
      <c r="D293" s="7">
        <f>Model_CI!AL294</f>
        <v>44361400.234506384</v>
      </c>
      <c r="E293">
        <f>Model_CI!BB294</f>
        <v>1017112.9114566082</v>
      </c>
      <c r="F293">
        <f>Model_CI!AV294</f>
        <v>4633978.2050686544</v>
      </c>
      <c r="G293">
        <f>Model_CI!BC294</f>
        <v>8903290.6476256568</v>
      </c>
      <c r="H293">
        <f t="shared" si="32"/>
        <v>9183790.9525832981</v>
      </c>
      <c r="I293">
        <f t="shared" si="33"/>
        <v>1.8675013940502838</v>
      </c>
      <c r="J293" s="6">
        <f t="shared" si="34"/>
        <v>280500.30495764129</v>
      </c>
      <c r="L293" s="6">
        <f>Model_BAU!AT294</f>
        <v>544638.36798036774</v>
      </c>
      <c r="M293" s="9">
        <f>Model_BAU!AS294</f>
        <v>140201558.02097821</v>
      </c>
      <c r="N293" s="7">
        <f>Model_BAU!AK294</f>
        <v>44361400.234506384</v>
      </c>
      <c r="O293">
        <f>Model_BAU!BA294</f>
        <v>1017112.9114566082</v>
      </c>
      <c r="P293">
        <f>Model_BAU!AU294</f>
        <v>4633978.2050686544</v>
      </c>
      <c r="Q293">
        <f>Model_BAU!BB294</f>
        <v>8903290.6476256568</v>
      </c>
      <c r="R293">
        <f t="shared" si="35"/>
        <v>9183790.9525832981</v>
      </c>
      <c r="S293">
        <f t="shared" si="36"/>
        <v>1.8675013940502838</v>
      </c>
      <c r="T293" s="6">
        <f t="shared" si="37"/>
        <v>280500.30495764129</v>
      </c>
      <c r="W293">
        <f>Model_CI!Z294</f>
        <v>9.2083862402189048E-2</v>
      </c>
      <c r="X293">
        <f>Model_CI!O294</f>
        <v>0.50809467130716213</v>
      </c>
      <c r="Y293">
        <f>Model_BAU!Y294</f>
        <v>9.2083862402189048E-2</v>
      </c>
      <c r="Z293">
        <f>Model_BAU!N294</f>
        <v>0.50809467130716213</v>
      </c>
    </row>
    <row r="294" spans="1:26" x14ac:dyDescent="0.35">
      <c r="A294">
        <f>Model_CI!E295</f>
        <v>2018.25</v>
      </c>
      <c r="B294" s="6">
        <f>Model_CI!AU295</f>
        <v>547734.87340697215</v>
      </c>
      <c r="C294" s="7">
        <f>Model_CI!AT295</f>
        <v>140998595.09544587</v>
      </c>
      <c r="D294" s="7">
        <f>Model_CI!AL295</f>
        <v>44651261.344078228</v>
      </c>
      <c r="E294">
        <f>Model_CI!BB295</f>
        <v>1022547.204700066</v>
      </c>
      <c r="F294">
        <f>Model_CI!AV295</f>
        <v>4668018.1030674269</v>
      </c>
      <c r="G294">
        <f>Model_CI!BC295</f>
        <v>8966860.2045916952</v>
      </c>
      <c r="H294">
        <f t="shared" si="32"/>
        <v>9251252.4928482156</v>
      </c>
      <c r="I294">
        <f t="shared" si="33"/>
        <v>1.8668652560676082</v>
      </c>
      <c r="J294" s="6">
        <f t="shared" si="34"/>
        <v>284392.28825652041</v>
      </c>
      <c r="L294" s="6">
        <f>Model_BAU!AT295</f>
        <v>547734.87340697215</v>
      </c>
      <c r="M294" s="9">
        <f>Model_BAU!AS295</f>
        <v>140998595.09544587</v>
      </c>
      <c r="N294" s="7">
        <f>Model_BAU!AK295</f>
        <v>44651261.344078228</v>
      </c>
      <c r="O294">
        <f>Model_BAU!BA295</f>
        <v>1022547.204700066</v>
      </c>
      <c r="P294">
        <f>Model_BAU!AU295</f>
        <v>4668018.1030674269</v>
      </c>
      <c r="Q294">
        <f>Model_BAU!BB295</f>
        <v>8966860.2045916952</v>
      </c>
      <c r="R294">
        <f t="shared" si="35"/>
        <v>9251252.4928482156</v>
      </c>
      <c r="S294">
        <f t="shared" si="36"/>
        <v>1.8668652560676082</v>
      </c>
      <c r="T294" s="6">
        <f t="shared" si="37"/>
        <v>284392.28825652041</v>
      </c>
      <c r="W294">
        <f>Model_CI!Z295</f>
        <v>9.2568376359589449E-2</v>
      </c>
      <c r="X294">
        <f>Model_CI!O295</f>
        <v>0.50908601031586598</v>
      </c>
      <c r="Y294">
        <f>Model_BAU!Y295</f>
        <v>9.2568376359589449E-2</v>
      </c>
      <c r="Z294">
        <f>Model_BAU!N295</f>
        <v>0.50908601031586598</v>
      </c>
    </row>
    <row r="295" spans="1:26" x14ac:dyDescent="0.35">
      <c r="A295">
        <f>Model_CI!E296</f>
        <v>2018.3125</v>
      </c>
      <c r="B295" s="6">
        <f>Model_CI!AU296</f>
        <v>550846.56450417521</v>
      </c>
      <c r="C295" s="7">
        <f>Model_CI!AT296</f>
        <v>141799543.0836837</v>
      </c>
      <c r="D295" s="7">
        <f>Model_CI!AL296</f>
        <v>44942760.666546226</v>
      </c>
      <c r="E295">
        <f>Model_CI!BB296</f>
        <v>1028005.4309248484</v>
      </c>
      <c r="F295">
        <f>Model_CI!AV296</f>
        <v>4702251.532655363</v>
      </c>
      <c r="G295">
        <f>Model_CI!BC296</f>
        <v>9030769.4048854485</v>
      </c>
      <c r="H295">
        <f t="shared" si="32"/>
        <v>9319097.5812393744</v>
      </c>
      <c r="I295">
        <f t="shared" si="33"/>
        <v>1.8662282696637504</v>
      </c>
      <c r="J295" s="6">
        <f t="shared" si="34"/>
        <v>288328.17635392584</v>
      </c>
      <c r="L295" s="6">
        <f>Model_BAU!AT296</f>
        <v>550846.56450417521</v>
      </c>
      <c r="M295" s="9">
        <f>Model_BAU!AS296</f>
        <v>141799543.0836837</v>
      </c>
      <c r="N295" s="7">
        <f>Model_BAU!AK296</f>
        <v>44942760.666546226</v>
      </c>
      <c r="O295">
        <f>Model_BAU!BA296</f>
        <v>1028005.4309248484</v>
      </c>
      <c r="P295">
        <f>Model_BAU!AU296</f>
        <v>4702251.532655363</v>
      </c>
      <c r="Q295">
        <f>Model_BAU!BB296</f>
        <v>9030769.4048854485</v>
      </c>
      <c r="R295">
        <f t="shared" si="35"/>
        <v>9319097.5812393744</v>
      </c>
      <c r="S295">
        <f t="shared" si="36"/>
        <v>1.8662282696637504</v>
      </c>
      <c r="T295" s="6">
        <f t="shared" si="37"/>
        <v>288328.17635392584</v>
      </c>
      <c r="W295">
        <f>Model_CI!Z296</f>
        <v>9.3053536516266869E-2</v>
      </c>
      <c r="X295">
        <f>Model_CI!O296</f>
        <v>0.51007897879814856</v>
      </c>
      <c r="Y295">
        <f>Model_BAU!Y296</f>
        <v>9.3053536516266869E-2</v>
      </c>
      <c r="Z295">
        <f>Model_BAU!N296</f>
        <v>0.51007897879814856</v>
      </c>
    </row>
    <row r="296" spans="1:26" x14ac:dyDescent="0.35">
      <c r="A296">
        <f>Model_CI!E297</f>
        <v>2018.375</v>
      </c>
      <c r="B296" s="6">
        <f>Model_CI!AU297</f>
        <v>553973.4513962419</v>
      </c>
      <c r="C296" s="7">
        <f>Model_CI!AT297</f>
        <v>142604404.53393033</v>
      </c>
      <c r="D296" s="7">
        <f>Model_CI!AL297</f>
        <v>45235901.039720222</v>
      </c>
      <c r="E296">
        <f>Model_CI!BB297</f>
        <v>1033487.5761585729</v>
      </c>
      <c r="F296">
        <f>Model_CI!AV297</f>
        <v>4736679.442936874</v>
      </c>
      <c r="G296">
        <f>Model_CI!BC297</f>
        <v>9095019.7443182524</v>
      </c>
      <c r="H296">
        <f t="shared" si="32"/>
        <v>9387328.0987273175</v>
      </c>
      <c r="I296">
        <f t="shared" si="33"/>
        <v>1.8655904422021621</v>
      </c>
      <c r="J296" s="6">
        <f t="shared" si="34"/>
        <v>292308.3544090651</v>
      </c>
      <c r="L296" s="6">
        <f>Model_BAU!AT297</f>
        <v>553973.4513962419</v>
      </c>
      <c r="M296" s="9">
        <f>Model_BAU!AS297</f>
        <v>142604404.53393033</v>
      </c>
      <c r="N296" s="7">
        <f>Model_BAU!AK297</f>
        <v>45235901.039720222</v>
      </c>
      <c r="O296">
        <f>Model_BAU!BA297</f>
        <v>1033487.5761585729</v>
      </c>
      <c r="P296">
        <f>Model_BAU!AU297</f>
        <v>4736679.442936874</v>
      </c>
      <c r="Q296">
        <f>Model_BAU!BB297</f>
        <v>9095019.7443182524</v>
      </c>
      <c r="R296">
        <f t="shared" si="35"/>
        <v>9387328.0987273175</v>
      </c>
      <c r="S296">
        <f t="shared" si="36"/>
        <v>1.8655904422021621</v>
      </c>
      <c r="T296" s="6">
        <f t="shared" si="37"/>
        <v>292308.3544090651</v>
      </c>
      <c r="W296">
        <f>Model_CI!Z297</f>
        <v>9.3539337263854924E-2</v>
      </c>
      <c r="X296">
        <f>Model_CI!O297</f>
        <v>0.51107356419116412</v>
      </c>
      <c r="Y296">
        <f>Model_BAU!Y297</f>
        <v>9.3539337263854924E-2</v>
      </c>
      <c r="Z296">
        <f>Model_BAU!N297</f>
        <v>0.51107356419116412</v>
      </c>
    </row>
    <row r="297" spans="1:26" x14ac:dyDescent="0.35">
      <c r="A297">
        <f>Model_CI!E298</f>
        <v>2018.4375</v>
      </c>
      <c r="B297" s="6">
        <f>Model_CI!AU298</f>
        <v>557115.54312504525</v>
      </c>
      <c r="C297" s="7">
        <f>Model_CI!AT298</f>
        <v>143413181.71761295</v>
      </c>
      <c r="D297" s="7">
        <f>Model_CI!AL298</f>
        <v>45530685.197568163</v>
      </c>
      <c r="E297">
        <f>Model_CI!BB298</f>
        <v>1038993.6243888617</v>
      </c>
      <c r="F297">
        <f>Model_CI!AV298</f>
        <v>4771302.7836491391</v>
      </c>
      <c r="G297">
        <f>Model_CI!BC298</f>
        <v>9159612.7178281639</v>
      </c>
      <c r="H297">
        <f t="shared" si="32"/>
        <v>9455945.9275366366</v>
      </c>
      <c r="I297">
        <f t="shared" si="33"/>
        <v>1.8649517810269716</v>
      </c>
      <c r="J297" s="6">
        <f t="shared" si="34"/>
        <v>296333.20970847271</v>
      </c>
      <c r="L297" s="6">
        <f>Model_BAU!AT298</f>
        <v>557115.54312504525</v>
      </c>
      <c r="M297" s="9">
        <f>Model_BAU!AS298</f>
        <v>143413181.71761295</v>
      </c>
      <c r="N297" s="7">
        <f>Model_BAU!AK298</f>
        <v>45530685.197568163</v>
      </c>
      <c r="O297">
        <f>Model_BAU!BA298</f>
        <v>1038993.6243888617</v>
      </c>
      <c r="P297">
        <f>Model_BAU!AU298</f>
        <v>4771302.7836491391</v>
      </c>
      <c r="Q297">
        <f>Model_BAU!BB298</f>
        <v>9159612.7178281639</v>
      </c>
      <c r="R297">
        <f t="shared" si="35"/>
        <v>9455945.9275366366</v>
      </c>
      <c r="S297">
        <f t="shared" si="36"/>
        <v>1.8649517810269716</v>
      </c>
      <c r="T297" s="6">
        <f t="shared" si="37"/>
        <v>296333.20970847271</v>
      </c>
      <c r="W297">
        <f>Model_CI!Z298</f>
        <v>9.4025773008704017E-2</v>
      </c>
      <c r="X297">
        <f>Model_CI!O298</f>
        <v>0.51206975377052832</v>
      </c>
      <c r="Y297">
        <f>Model_BAU!Y298</f>
        <v>9.4025773008704017E-2</v>
      </c>
      <c r="Z297">
        <f>Model_BAU!N298</f>
        <v>0.51206975377052832</v>
      </c>
    </row>
    <row r="298" spans="1:26" x14ac:dyDescent="0.35">
      <c r="A298">
        <f>Model_CI!E299</f>
        <v>2018.5</v>
      </c>
      <c r="B298" s="6">
        <f>Model_CI!AU299</f>
        <v>560272.84763778804</v>
      </c>
      <c r="C298" s="7">
        <f>Model_CI!AT299</f>
        <v>144225876.62612957</v>
      </c>
      <c r="D298" s="7">
        <f>Model_CI!AL299</f>
        <v>45827115.768641293</v>
      </c>
      <c r="E298">
        <f>Model_CI!BB299</f>
        <v>1044523.5575446335</v>
      </c>
      <c r="F298">
        <f>Model_CI!AV299</f>
        <v>4806122.5050944546</v>
      </c>
      <c r="G298">
        <f>Model_CI!BC299</f>
        <v>9224549.8193524685</v>
      </c>
      <c r="H298">
        <f t="shared" si="32"/>
        <v>9524952.9510118831</v>
      </c>
      <c r="I298">
        <f t="shared" si="33"/>
        <v>1.8643122934629694</v>
      </c>
      <c r="J298" s="6">
        <f t="shared" si="34"/>
        <v>300403.13165941462</v>
      </c>
      <c r="L298" s="6">
        <f>Model_BAU!AT299</f>
        <v>560272.84763778804</v>
      </c>
      <c r="M298" s="9">
        <f>Model_BAU!AS299</f>
        <v>144225876.62612957</v>
      </c>
      <c r="N298" s="7">
        <f>Model_BAU!AK299</f>
        <v>45827115.768641293</v>
      </c>
      <c r="O298">
        <f>Model_BAU!BA299</f>
        <v>1044523.5575446335</v>
      </c>
      <c r="P298">
        <f>Model_BAU!AU299</f>
        <v>4806122.5050944546</v>
      </c>
      <c r="Q298">
        <f>Model_BAU!BB299</f>
        <v>9224549.8193524685</v>
      </c>
      <c r="R298">
        <f t="shared" si="35"/>
        <v>9524952.9510118831</v>
      </c>
      <c r="S298">
        <f t="shared" si="36"/>
        <v>1.8643122934629694</v>
      </c>
      <c r="T298" s="6">
        <f t="shared" si="37"/>
        <v>300403.13165941462</v>
      </c>
      <c r="W298">
        <f>Model_CI!Z299</f>
        <v>9.4512838171893321E-2</v>
      </c>
      <c r="X298">
        <f>Model_CI!O299</f>
        <v>0.51306753465005794</v>
      </c>
      <c r="Y298">
        <f>Model_BAU!Y299</f>
        <v>9.4512838171893321E-2</v>
      </c>
      <c r="Z298">
        <f>Model_BAU!N299</f>
        <v>0.51306753465005794</v>
      </c>
    </row>
    <row r="299" spans="1:26" x14ac:dyDescent="0.35">
      <c r="A299">
        <f>Model_CI!E300</f>
        <v>2018.5625</v>
      </c>
      <c r="B299" s="6">
        <f>Model_CI!AU300</f>
        <v>563445.37177478604</v>
      </c>
      <c r="C299" s="7">
        <f>Model_CI!AT300</f>
        <v>145042490.96764892</v>
      </c>
      <c r="D299" s="7">
        <f>Model_CI!AL300</f>
        <v>46125195.274503142</v>
      </c>
      <c r="E299">
        <f>Model_CI!BB300</f>
        <v>1050077.3554775668</v>
      </c>
      <c r="F299">
        <f>Model_CI!AV300</f>
        <v>4841139.5580718163</v>
      </c>
      <c r="G299">
        <f>Model_CI!BC300</f>
        <v>9289832.5416990072</v>
      </c>
      <c r="H299">
        <f t="shared" si="32"/>
        <v>9594351.0534819961</v>
      </c>
      <c r="I299">
        <f t="shared" si="33"/>
        <v>1.8636719868155947</v>
      </c>
      <c r="J299" s="6">
        <f t="shared" si="34"/>
        <v>304518.51178298891</v>
      </c>
      <c r="L299" s="6">
        <f>Model_BAU!AT300</f>
        <v>563445.37177478604</v>
      </c>
      <c r="M299" s="9">
        <f>Model_BAU!AS300</f>
        <v>145042490.96764892</v>
      </c>
      <c r="N299" s="7">
        <f>Model_BAU!AK300</f>
        <v>46125195.274503142</v>
      </c>
      <c r="O299">
        <f>Model_BAU!BA300</f>
        <v>1050077.3554775668</v>
      </c>
      <c r="P299">
        <f>Model_BAU!AU300</f>
        <v>4841139.5580718163</v>
      </c>
      <c r="Q299">
        <f>Model_BAU!BB300</f>
        <v>9289832.5416990072</v>
      </c>
      <c r="R299">
        <f t="shared" si="35"/>
        <v>9594351.0534819961</v>
      </c>
      <c r="S299">
        <f t="shared" si="36"/>
        <v>1.8636719868155947</v>
      </c>
      <c r="T299" s="6">
        <f t="shared" si="37"/>
        <v>304518.51178298891</v>
      </c>
      <c r="W299">
        <f>Model_CI!Z300</f>
        <v>9.5000527189242456E-2</v>
      </c>
      <c r="X299">
        <f>Model_CI!O300</f>
        <v>0.5140668937815388</v>
      </c>
      <c r="Y299">
        <f>Model_BAU!Y300</f>
        <v>9.5000527189242456E-2</v>
      </c>
      <c r="Z299">
        <f>Model_BAU!N300</f>
        <v>0.5140668937815388</v>
      </c>
    </row>
    <row r="300" spans="1:26" x14ac:dyDescent="0.35">
      <c r="A300">
        <f>Model_CI!E301</f>
        <v>2018.625</v>
      </c>
      <c r="B300" s="6">
        <f>Model_CI!AU301</f>
        <v>566633.12125731364</v>
      </c>
      <c r="C300" s="7">
        <f>Model_CI!AT301</f>
        <v>145863026.16392821</v>
      </c>
      <c r="D300" s="7">
        <f>Model_CI!AL301</f>
        <v>46424926.128161833</v>
      </c>
      <c r="E300">
        <f>Model_CI!BB301</f>
        <v>1055654.9959437351</v>
      </c>
      <c r="F300">
        <f>Model_CI!AV301</f>
        <v>4876354.8938077409</v>
      </c>
      <c r="G300">
        <f>Model_CI!BC301</f>
        <v>9355462.3764163554</v>
      </c>
      <c r="H300">
        <f t="shared" si="32"/>
        <v>9664142.1201231871</v>
      </c>
      <c r="I300">
        <f t="shared" si="33"/>
        <v>1.8630308683709151</v>
      </c>
      <c r="J300" s="6">
        <f t="shared" si="34"/>
        <v>308679.74370683171</v>
      </c>
      <c r="L300" s="6">
        <f>Model_BAU!AT301</f>
        <v>566633.12125731364</v>
      </c>
      <c r="M300" s="9">
        <f>Model_BAU!AS301</f>
        <v>145863026.16392821</v>
      </c>
      <c r="N300" s="7">
        <f>Model_BAU!AK301</f>
        <v>46424926.128161833</v>
      </c>
      <c r="O300">
        <f>Model_BAU!BA301</f>
        <v>1055654.9959437351</v>
      </c>
      <c r="P300">
        <f>Model_BAU!AU301</f>
        <v>4876354.8938077409</v>
      </c>
      <c r="Q300">
        <f>Model_BAU!BB301</f>
        <v>9355462.3764163554</v>
      </c>
      <c r="R300">
        <f t="shared" si="35"/>
        <v>9664142.1201231871</v>
      </c>
      <c r="S300">
        <f t="shared" si="36"/>
        <v>1.8630308683709151</v>
      </c>
      <c r="T300" s="6">
        <f t="shared" si="37"/>
        <v>308679.74370683171</v>
      </c>
      <c r="W300">
        <f>Model_CI!Z301</f>
        <v>9.5488834511322979E-2</v>
      </c>
      <c r="X300">
        <f>Model_CI!O301</f>
        <v>0.51506781795452383</v>
      </c>
      <c r="Y300">
        <f>Model_BAU!Y301</f>
        <v>9.5488834511322979E-2</v>
      </c>
      <c r="Z300">
        <f>Model_BAU!N301</f>
        <v>0.51506781795452383</v>
      </c>
    </row>
    <row r="301" spans="1:26" x14ac:dyDescent="0.35">
      <c r="A301">
        <f>Model_CI!E302</f>
        <v>2018.6875</v>
      </c>
      <c r="B301" s="6">
        <f>Model_CI!AU302</f>
        <v>569836.10067552736</v>
      </c>
      <c r="C301" s="7">
        <f>Model_CI!AT302</f>
        <v>146687483.3471525</v>
      </c>
      <c r="D301" s="7">
        <f>Model_CI!AL302</f>
        <v>46726310.632507756</v>
      </c>
      <c r="E301">
        <f>Model_CI!BB302</f>
        <v>1061256.4545854465</v>
      </c>
      <c r="F301">
        <f>Model_CI!AV302</f>
        <v>4911769.4638863234</v>
      </c>
      <c r="G301">
        <f>Model_CI!BC302</f>
        <v>9421440.8136628382</v>
      </c>
      <c r="H301">
        <f t="shared" si="32"/>
        <v>9734328.036820326</v>
      </c>
      <c r="I301">
        <f t="shared" si="33"/>
        <v>1.8623889453956179</v>
      </c>
      <c r="J301" s="6">
        <f t="shared" si="34"/>
        <v>312887.22315748781</v>
      </c>
      <c r="L301" s="6">
        <f>Model_BAU!AT302</f>
        <v>569836.10067552736</v>
      </c>
      <c r="M301" s="9">
        <f>Model_BAU!AS302</f>
        <v>146687483.3471525</v>
      </c>
      <c r="N301" s="7">
        <f>Model_BAU!AK302</f>
        <v>46726310.632507756</v>
      </c>
      <c r="O301">
        <f>Model_BAU!BA302</f>
        <v>1061256.4545854465</v>
      </c>
      <c r="P301">
        <f>Model_BAU!AU302</f>
        <v>4911769.4638863234</v>
      </c>
      <c r="Q301">
        <f>Model_BAU!BB302</f>
        <v>9421440.8136628382</v>
      </c>
      <c r="R301">
        <f t="shared" si="35"/>
        <v>9734328.036820326</v>
      </c>
      <c r="S301">
        <f t="shared" si="36"/>
        <v>1.8623889453956179</v>
      </c>
      <c r="T301" s="6">
        <f t="shared" si="37"/>
        <v>312887.22315748781</v>
      </c>
      <c r="W301">
        <f>Model_CI!Z302</f>
        <v>9.5977754603469564E-2</v>
      </c>
      <c r="X301">
        <f>Model_CI!O302</f>
        <v>0.51607029379616043</v>
      </c>
      <c r="Y301">
        <f>Model_BAU!Y302</f>
        <v>9.5977754603469564E-2</v>
      </c>
      <c r="Z301">
        <f>Model_BAU!N302</f>
        <v>0.51607029379616043</v>
      </c>
    </row>
    <row r="302" spans="1:26" x14ac:dyDescent="0.35">
      <c r="A302">
        <f>Model_CI!E303</f>
        <v>2018.75</v>
      </c>
      <c r="B302" s="6">
        <f>Model_CI!AU303</f>
        <v>573054.31347645808</v>
      </c>
      <c r="C302" s="7">
        <f>Model_CI!AT303</f>
        <v>147515863.35679364</v>
      </c>
      <c r="D302" s="7">
        <f>Model_CI!AL303</f>
        <v>47029350.978755578</v>
      </c>
      <c r="E302">
        <f>Model_CI!BB303</f>
        <v>1066881.7049132653</v>
      </c>
      <c r="F302">
        <f>Model_CI!AV303</f>
        <v>4947384.2201785436</v>
      </c>
      <c r="G302">
        <f>Model_CI!BC303</f>
        <v>9487769.3420744278</v>
      </c>
      <c r="H302">
        <f t="shared" si="32"/>
        <v>9804910.6900268514</v>
      </c>
      <c r="I302">
        <f t="shared" si="33"/>
        <v>1.8617462251369903</v>
      </c>
      <c r="J302" s="6">
        <f t="shared" si="34"/>
        <v>317141.34795242362</v>
      </c>
      <c r="L302" s="6">
        <f>Model_BAU!AT303</f>
        <v>573054.31347645808</v>
      </c>
      <c r="M302" s="9">
        <f>Model_BAU!AS303</f>
        <v>147515863.35679364</v>
      </c>
      <c r="N302" s="7">
        <f>Model_BAU!AK303</f>
        <v>47029350.978755578</v>
      </c>
      <c r="O302">
        <f>Model_BAU!BA303</f>
        <v>1066881.7049132653</v>
      </c>
      <c r="P302">
        <f>Model_BAU!AU303</f>
        <v>4947384.2201785436</v>
      </c>
      <c r="Q302">
        <f>Model_BAU!BB303</f>
        <v>9487769.3420744278</v>
      </c>
      <c r="R302">
        <f t="shared" si="35"/>
        <v>9804910.6900268514</v>
      </c>
      <c r="S302">
        <f t="shared" si="36"/>
        <v>1.8617462251369903</v>
      </c>
      <c r="T302" s="6">
        <f t="shared" si="37"/>
        <v>317141.34795242362</v>
      </c>
      <c r="W302">
        <f>Model_CI!Z303</f>
        <v>9.6467281945791072E-2</v>
      </c>
      <c r="X302">
        <f>Model_CI!O303</f>
        <v>0.51707430777104724</v>
      </c>
      <c r="Y302">
        <f>Model_BAU!Y303</f>
        <v>9.6467281945791072E-2</v>
      </c>
      <c r="Z302">
        <f>Model_BAU!N303</f>
        <v>0.51707430777104724</v>
      </c>
    </row>
    <row r="303" spans="1:26" x14ac:dyDescent="0.35">
      <c r="A303">
        <f>Model_CI!E304</f>
        <v>2018.8125</v>
      </c>
      <c r="B303" s="6">
        <f>Model_CI!AU304</f>
        <v>576287.76195209345</v>
      </c>
      <c r="C303" s="7">
        <f>Model_CI!AT304</f>
        <v>148348166.73649374</v>
      </c>
      <c r="D303" s="7">
        <f>Model_CI!AL304</f>
        <v>47334049.244892359</v>
      </c>
      <c r="E303">
        <f>Model_CI!BB304</f>
        <v>1072530.71828826</v>
      </c>
      <c r="F303">
        <f>Model_CI!AV304</f>
        <v>4983200.1147708222</v>
      </c>
      <c r="G303">
        <f>Model_CI!BC304</f>
        <v>9554449.4486315064</v>
      </c>
      <c r="H303">
        <f t="shared" si="32"/>
        <v>9875891.9666231591</v>
      </c>
      <c r="I303">
        <f t="shared" si="33"/>
        <v>1.86110271482291</v>
      </c>
      <c r="J303" s="6">
        <f t="shared" si="34"/>
        <v>321442.51799165271</v>
      </c>
      <c r="L303" s="6">
        <f>Model_BAU!AT304</f>
        <v>576287.76195209345</v>
      </c>
      <c r="M303" s="9">
        <f>Model_BAU!AS304</f>
        <v>148348166.73649374</v>
      </c>
      <c r="N303" s="7">
        <f>Model_BAU!AK304</f>
        <v>47334049.244892359</v>
      </c>
      <c r="O303">
        <f>Model_BAU!BA304</f>
        <v>1072530.71828826</v>
      </c>
      <c r="P303">
        <f>Model_BAU!AU304</f>
        <v>4983200.1147708222</v>
      </c>
      <c r="Q303">
        <f>Model_BAU!BB304</f>
        <v>9554449.4486315064</v>
      </c>
      <c r="R303">
        <f t="shared" si="35"/>
        <v>9875891.9666231591</v>
      </c>
      <c r="S303">
        <f t="shared" si="36"/>
        <v>1.86110271482291</v>
      </c>
      <c r="T303" s="6">
        <f t="shared" si="37"/>
        <v>321442.51799165271</v>
      </c>
      <c r="W303">
        <f>Model_CI!Z304</f>
        <v>9.6957411033181243E-2</v>
      </c>
      <c r="X303">
        <f>Model_CI!O304</f>
        <v>0.51807984618112124</v>
      </c>
      <c r="Y303">
        <f>Model_BAU!Y304</f>
        <v>9.6957411033181243E-2</v>
      </c>
      <c r="Z303">
        <f>Model_BAU!N304</f>
        <v>0.51807984618112124</v>
      </c>
    </row>
    <row r="304" spans="1:26" x14ac:dyDescent="0.35">
      <c r="A304">
        <f>Model_CI!E305</f>
        <v>2018.875</v>
      </c>
      <c r="B304" s="6">
        <f>Model_CI!AU305</f>
        <v>579536.44722754299</v>
      </c>
      <c r="C304" s="7">
        <f>Model_CI!AT305</f>
        <v>149184393.73097154</v>
      </c>
      <c r="D304" s="7">
        <f>Model_CI!AL305</f>
        <v>47640407.39413175</v>
      </c>
      <c r="E304">
        <f>Model_CI!BB305</f>
        <v>1078203.4639044579</v>
      </c>
      <c r="F304">
        <f>Model_CI!AV305</f>
        <v>5019218.0998928277</v>
      </c>
      <c r="G304">
        <f>Model_CI!BC305</f>
        <v>9621482.6185245235</v>
      </c>
      <c r="H304">
        <f t="shared" si="32"/>
        <v>9947273.7537735496</v>
      </c>
      <c r="I304">
        <f t="shared" si="33"/>
        <v>1.8604584216618278</v>
      </c>
      <c r="J304" s="6">
        <f t="shared" si="34"/>
        <v>325791.13524902612</v>
      </c>
      <c r="L304" s="6">
        <f>Model_BAU!AT305</f>
        <v>579536.44722754299</v>
      </c>
      <c r="M304" s="9">
        <f>Model_BAU!AS305</f>
        <v>149184393.73097154</v>
      </c>
      <c r="N304" s="7">
        <f>Model_BAU!AK305</f>
        <v>47640407.39413175</v>
      </c>
      <c r="O304">
        <f>Model_BAU!BA305</f>
        <v>1078203.4639044579</v>
      </c>
      <c r="P304">
        <f>Model_BAU!AU305</f>
        <v>5019218.0998928277</v>
      </c>
      <c r="Q304">
        <f>Model_BAU!BB305</f>
        <v>9621482.6185245235</v>
      </c>
      <c r="R304">
        <f t="shared" si="35"/>
        <v>9947273.7537735496</v>
      </c>
      <c r="S304">
        <f t="shared" si="36"/>
        <v>1.8604584216618278</v>
      </c>
      <c r="T304" s="6">
        <f t="shared" si="37"/>
        <v>325791.13524902612</v>
      </c>
      <c r="W304">
        <f>Model_CI!Z305</f>
        <v>9.7448136375329272E-2</v>
      </c>
      <c r="X304">
        <f>Model_CI!O305</f>
        <v>0.51908689516557482</v>
      </c>
      <c r="Y304">
        <f>Model_BAU!Y305</f>
        <v>9.7448136375329272E-2</v>
      </c>
      <c r="Z304">
        <f>Model_BAU!N305</f>
        <v>0.51908689516557482</v>
      </c>
    </row>
    <row r="305" spans="1:26" x14ac:dyDescent="0.35">
      <c r="A305">
        <f>Model_CI!E306</f>
        <v>2018.9375</v>
      </c>
      <c r="B305" s="6">
        <f>Model_CI!AU306</f>
        <v>582800.36924929498</v>
      </c>
      <c r="C305" s="7">
        <f>Model_CI!AT306</f>
        <v>150024544.28295407</v>
      </c>
      <c r="D305" s="7">
        <f>Model_CI!AL306</f>
        <v>47948427.273374483</v>
      </c>
      <c r="E305">
        <f>Model_CI!BB306</f>
        <v>1083899.9087715279</v>
      </c>
      <c r="F305">
        <f>Model_CI!AV306</f>
        <v>5055439.1278445488</v>
      </c>
      <c r="G305">
        <f>Model_CI!BC306</f>
        <v>9688870.3350185528</v>
      </c>
      <c r="H305">
        <f t="shared" si="32"/>
        <v>10019057.938781677</v>
      </c>
      <c r="I305">
        <f t="shared" si="33"/>
        <v>1.8598133528427567</v>
      </c>
      <c r="J305" s="6">
        <f t="shared" si="34"/>
        <v>330187.60376312397</v>
      </c>
      <c r="L305" s="6">
        <f>Model_BAU!AT306</f>
        <v>582800.36924929498</v>
      </c>
      <c r="M305" s="9">
        <f>Model_BAU!AS306</f>
        <v>150024544.28295407</v>
      </c>
      <c r="N305" s="7">
        <f>Model_BAU!AK306</f>
        <v>47948427.273374483</v>
      </c>
      <c r="O305">
        <f>Model_BAU!BA306</f>
        <v>1083899.9087715279</v>
      </c>
      <c r="P305">
        <f>Model_BAU!AU306</f>
        <v>5055439.1278445488</v>
      </c>
      <c r="Q305">
        <f>Model_BAU!BB306</f>
        <v>9688870.3350185528</v>
      </c>
      <c r="R305">
        <f t="shared" si="35"/>
        <v>10019057.938781677</v>
      </c>
      <c r="S305">
        <f t="shared" si="36"/>
        <v>1.8598133528427567</v>
      </c>
      <c r="T305" s="6">
        <f t="shared" si="37"/>
        <v>330187.60376312397</v>
      </c>
      <c r="W305">
        <f>Model_CI!Z306</f>
        <v>9.7939452496730098E-2</v>
      </c>
      <c r="X305">
        <f>Model_CI!O306</f>
        <v>0.52009544070080305</v>
      </c>
      <c r="Y305">
        <f>Model_BAU!Y306</f>
        <v>9.7939452496730098E-2</v>
      </c>
      <c r="Z305">
        <f>Model_BAU!N306</f>
        <v>0.52009544070080305</v>
      </c>
    </row>
    <row r="306" spans="1:26" x14ac:dyDescent="0.35">
      <c r="A306">
        <f>Model_CI!E307</f>
        <v>2019</v>
      </c>
      <c r="B306" s="6">
        <f>Model_CI!AU307</f>
        <v>586079.52677357476</v>
      </c>
      <c r="C306" s="7">
        <f>Model_CI!AT307</f>
        <v>150868618.03013557</v>
      </c>
      <c r="D306" s="7">
        <f>Model_CI!AL307</f>
        <v>48258110.611676648</v>
      </c>
      <c r="E306">
        <f>Model_CI!BB307</f>
        <v>1089620.0176977054</v>
      </c>
      <c r="F306">
        <f>Model_CI!AV307</f>
        <v>5091864.15092263</v>
      </c>
      <c r="G306">
        <f>Model_CI!BC307</f>
        <v>9756614.0793167725</v>
      </c>
      <c r="H306">
        <f t="shared" si="32"/>
        <v>10091246.408944575</v>
      </c>
      <c r="I306">
        <f t="shared" si="33"/>
        <v>1.8591675155352558</v>
      </c>
      <c r="J306" s="6">
        <f t="shared" si="34"/>
        <v>334632.3296278026</v>
      </c>
      <c r="L306" s="6">
        <f>Model_BAU!AT307</f>
        <v>586079.52677357476</v>
      </c>
      <c r="M306" s="9">
        <f>Model_BAU!AS307</f>
        <v>150868618.03013557</v>
      </c>
      <c r="N306" s="7">
        <f>Model_BAU!AK307</f>
        <v>48258110.611676648</v>
      </c>
      <c r="O306">
        <f>Model_BAU!BA307</f>
        <v>1089620.0176977054</v>
      </c>
      <c r="P306">
        <f>Model_BAU!AU307</f>
        <v>5091864.15092263</v>
      </c>
      <c r="Q306">
        <f>Model_BAU!BB307</f>
        <v>9756614.0793167725</v>
      </c>
      <c r="R306">
        <f t="shared" si="35"/>
        <v>10091246.408944575</v>
      </c>
      <c r="S306">
        <f t="shared" si="36"/>
        <v>1.8591675155352558</v>
      </c>
      <c r="T306" s="6">
        <f t="shared" si="37"/>
        <v>334632.3296278026</v>
      </c>
      <c r="W306">
        <f>Model_CI!Z307</f>
        <v>9.8431353936694485E-2</v>
      </c>
      <c r="X306">
        <f>Model_CI!O307</f>
        <v>0.52110546860038143</v>
      </c>
      <c r="Y306">
        <f>Model_BAU!Y307</f>
        <v>9.8431353936694485E-2</v>
      </c>
      <c r="Z306">
        <f>Model_BAU!N307</f>
        <v>0.52110546860038143</v>
      </c>
    </row>
    <row r="307" spans="1:26" x14ac:dyDescent="0.35">
      <c r="A307">
        <f>Model_CI!E308</f>
        <v>2019.0625</v>
      </c>
      <c r="B307" s="6">
        <f>Model_CI!AU308</f>
        <v>589373.91735480272</v>
      </c>
      <c r="C307" s="7">
        <f>Model_CI!AT308</f>
        <v>151716614.30216366</v>
      </c>
      <c r="D307" s="7">
        <f>Model_CI!AL308</f>
        <v>48569459.018725291</v>
      </c>
      <c r="E307">
        <f>Model_CI!BB308</f>
        <v>1095363.7532729569</v>
      </c>
      <c r="F307">
        <f>Model_CI!AV308</f>
        <v>5128494.1213459782</v>
      </c>
      <c r="G307">
        <f>Model_CI!BC308</f>
        <v>9824715.3304228783</v>
      </c>
      <c r="H307">
        <f t="shared" si="32"/>
        <v>10163841.051405212</v>
      </c>
      <c r="I307">
        <f t="shared" si="33"/>
        <v>1.8585209168894197</v>
      </c>
      <c r="J307" s="6">
        <f t="shared" si="34"/>
        <v>339125.72098233365</v>
      </c>
      <c r="L307" s="6">
        <f>Model_BAU!AT308</f>
        <v>589373.91735480272</v>
      </c>
      <c r="M307" s="9">
        <f>Model_BAU!AS308</f>
        <v>151716614.30216366</v>
      </c>
      <c r="N307" s="7">
        <f>Model_BAU!AK308</f>
        <v>48569459.018725291</v>
      </c>
      <c r="O307">
        <f>Model_BAU!BA308</f>
        <v>1095363.7532729569</v>
      </c>
      <c r="P307">
        <f>Model_BAU!AU308</f>
        <v>5128494.1213459782</v>
      </c>
      <c r="Q307">
        <f>Model_BAU!BB308</f>
        <v>9824715.3304228783</v>
      </c>
      <c r="R307">
        <f t="shared" si="35"/>
        <v>10163841.051405212</v>
      </c>
      <c r="S307">
        <f t="shared" si="36"/>
        <v>1.8585209168894197</v>
      </c>
      <c r="T307" s="6">
        <f t="shared" si="37"/>
        <v>339125.72098233365</v>
      </c>
      <c r="W307">
        <f>Model_CI!Z308</f>
        <v>9.8923835249358869E-2</v>
      </c>
      <c r="X307">
        <f>Model_CI!O308</f>
        <v>0.52211696451507472</v>
      </c>
      <c r="Y307">
        <f>Model_BAU!Y308</f>
        <v>9.8923835249358869E-2</v>
      </c>
      <c r="Z307">
        <f>Model_BAU!N308</f>
        <v>0.52211696451507472</v>
      </c>
    </row>
    <row r="308" spans="1:26" x14ac:dyDescent="0.35">
      <c r="A308">
        <f>Model_CI!E309</f>
        <v>2019.125</v>
      </c>
      <c r="B308" s="6">
        <f>Model_CI!AU309</f>
        <v>592683.53733416751</v>
      </c>
      <c r="C308" s="7">
        <f>Model_CI!AT309</f>
        <v>152568532.11765644</v>
      </c>
      <c r="D308" s="7">
        <f>Model_CI!AL309</f>
        <v>48882473.983323038</v>
      </c>
      <c r="E308">
        <f>Model_CI!BB309</f>
        <v>1101131.0758524137</v>
      </c>
      <c r="F308">
        <f>Model_CI!AV309</f>
        <v>5165329.9911806537</v>
      </c>
      <c r="G308">
        <f>Model_CI!BC309</f>
        <v>9893175.5650024377</v>
      </c>
      <c r="H308">
        <f t="shared" si="32"/>
        <v>10236843.753003636</v>
      </c>
      <c r="I308">
        <f t="shared" si="33"/>
        <v>1.8578735640358655</v>
      </c>
      <c r="J308" s="6">
        <f t="shared" si="34"/>
        <v>343668.18800119869</v>
      </c>
      <c r="L308" s="6">
        <f>Model_BAU!AT309</f>
        <v>592683.53733416751</v>
      </c>
      <c r="M308" s="9">
        <f>Model_BAU!AS309</f>
        <v>152568532.11765644</v>
      </c>
      <c r="N308" s="7">
        <f>Model_BAU!AK309</f>
        <v>48882473.983323038</v>
      </c>
      <c r="O308">
        <f>Model_BAU!BA309</f>
        <v>1101131.0758524137</v>
      </c>
      <c r="P308">
        <f>Model_BAU!AU309</f>
        <v>5165329.9911806537</v>
      </c>
      <c r="Q308">
        <f>Model_BAU!BB309</f>
        <v>9893175.5650024377</v>
      </c>
      <c r="R308">
        <f t="shared" si="35"/>
        <v>10236843.753003636</v>
      </c>
      <c r="S308">
        <f t="shared" si="36"/>
        <v>1.8578735640358655</v>
      </c>
      <c r="T308" s="6">
        <f t="shared" si="37"/>
        <v>343668.18800119869</v>
      </c>
      <c r="W308">
        <f>Model_CI!Z309</f>
        <v>9.9416891003694982E-2</v>
      </c>
      <c r="X308">
        <f>Model_CI!O309</f>
        <v>0.52312991393287633</v>
      </c>
      <c r="Y308">
        <f>Model_BAU!Y309</f>
        <v>9.9416891003694982E-2</v>
      </c>
      <c r="Z308">
        <f>Model_BAU!N309</f>
        <v>0.52312991393287633</v>
      </c>
    </row>
    <row r="309" spans="1:26" x14ac:dyDescent="0.35">
      <c r="A309">
        <f>Model_CI!E310</f>
        <v>2019.1875</v>
      </c>
      <c r="B309" s="6">
        <f>Model_CI!AU310</f>
        <v>596008.38182830287</v>
      </c>
      <c r="C309" s="7">
        <f>Model_CI!AT310</f>
        <v>153424370.18124762</v>
      </c>
      <c r="D309" s="7">
        <f>Model_CI!AL310</f>
        <v>49197156.87188077</v>
      </c>
      <c r="E309">
        <f>Model_CI!BB310</f>
        <v>1106921.9435400486</v>
      </c>
      <c r="F309">
        <f>Model_CI!AV310</f>
        <v>5202372.7122640396</v>
      </c>
      <c r="G309">
        <f>Model_CI!BC310</f>
        <v>9961996.2572432142</v>
      </c>
      <c r="H309">
        <f t="shared" si="32"/>
        <v>10310256.400126697</v>
      </c>
      <c r="I309">
        <f t="shared" si="33"/>
        <v>1.8572254640857195</v>
      </c>
      <c r="J309" s="6">
        <f t="shared" si="34"/>
        <v>348260.14288348332</v>
      </c>
      <c r="L309" s="6">
        <f>Model_BAU!AT310</f>
        <v>596008.38182830287</v>
      </c>
      <c r="M309" s="9">
        <f>Model_BAU!AS310</f>
        <v>153424370.18124762</v>
      </c>
      <c r="N309" s="7">
        <f>Model_BAU!AK310</f>
        <v>49197156.87188077</v>
      </c>
      <c r="O309">
        <f>Model_BAU!BA310</f>
        <v>1106921.9435400486</v>
      </c>
      <c r="P309">
        <f>Model_BAU!AU310</f>
        <v>5202372.7122640396</v>
      </c>
      <c r="Q309">
        <f>Model_BAU!BB310</f>
        <v>9961996.2572432142</v>
      </c>
      <c r="R309">
        <f t="shared" si="35"/>
        <v>10310256.400126697</v>
      </c>
      <c r="S309">
        <f t="shared" si="36"/>
        <v>1.8572254640857195</v>
      </c>
      <c r="T309" s="6">
        <f t="shared" si="37"/>
        <v>348260.14288348332</v>
      </c>
      <c r="W309">
        <f>Model_CI!Z310</f>
        <v>9.9910515783519269E-2</v>
      </c>
      <c r="X309">
        <f>Model_CI!O310</f>
        <v>0.5241443021790787</v>
      </c>
      <c r="Y309">
        <f>Model_BAU!Y310</f>
        <v>9.9910515783519269E-2</v>
      </c>
      <c r="Z309">
        <f>Model_BAU!N310</f>
        <v>0.5241443021790787</v>
      </c>
    </row>
    <row r="310" spans="1:26" x14ac:dyDescent="0.35">
      <c r="A310">
        <f>Model_CI!E311</f>
        <v>2019.25</v>
      </c>
      <c r="B310" s="6">
        <f>Model_CI!AU311</f>
        <v>599348.44471809443</v>
      </c>
      <c r="C310" s="7">
        <f>Model_CI!AT311</f>
        <v>154284126.88066629</v>
      </c>
      <c r="D310" s="7">
        <f>Model_CI!AL311</f>
        <v>49513508.926920608</v>
      </c>
      <c r="E310">
        <f>Model_CI!BB311</f>
        <v>1112736.3121726494</v>
      </c>
      <c r="F310">
        <f>Model_CI!AV311</f>
        <v>5239623.2361283088</v>
      </c>
      <c r="G310">
        <f>Model_CI!BC311</f>
        <v>10031178.878714466</v>
      </c>
      <c r="H310">
        <f t="shared" si="32"/>
        <v>10384080.878556371</v>
      </c>
      <c r="I310">
        <f t="shared" si="33"/>
        <v>1.856576624130607</v>
      </c>
      <c r="J310" s="6">
        <f t="shared" si="34"/>
        <v>352901.99984190427</v>
      </c>
      <c r="L310" s="6">
        <f>Model_BAU!AT311</f>
        <v>599348.44471809443</v>
      </c>
      <c r="M310" s="9">
        <f>Model_BAU!AS311</f>
        <v>154284126.88066629</v>
      </c>
      <c r="N310" s="7">
        <f>Model_BAU!AK311</f>
        <v>49513508.926920608</v>
      </c>
      <c r="O310">
        <f>Model_BAU!BA311</f>
        <v>1112736.3121726494</v>
      </c>
      <c r="P310">
        <f>Model_BAU!AU311</f>
        <v>5239623.2361283088</v>
      </c>
      <c r="Q310">
        <f>Model_BAU!BB311</f>
        <v>10031178.878714466</v>
      </c>
      <c r="R310">
        <f t="shared" si="35"/>
        <v>10384080.878556371</v>
      </c>
      <c r="S310">
        <f t="shared" si="36"/>
        <v>1.856576624130607</v>
      </c>
      <c r="T310" s="6">
        <f t="shared" si="37"/>
        <v>352901.99984190427</v>
      </c>
      <c r="W310">
        <f>Model_CI!Z311</f>
        <v>0.10040470418750205</v>
      </c>
      <c r="X310">
        <f>Model_CI!O311</f>
        <v>0.52516011441637545</v>
      </c>
      <c r="Y310">
        <f>Model_BAU!Y311</f>
        <v>0.10040470418750205</v>
      </c>
      <c r="Z310">
        <f>Model_BAU!N311</f>
        <v>0.52516011441637545</v>
      </c>
    </row>
    <row r="311" spans="1:26" x14ac:dyDescent="0.35">
      <c r="A311">
        <f>Model_CI!E312</f>
        <v>2019.3125</v>
      </c>
      <c r="B311" s="6">
        <f>Model_CI!AU312</f>
        <v>602703.71863760462</v>
      </c>
      <c r="C311" s="7">
        <f>Model_CI!AT312</f>
        <v>155147800.2838484</v>
      </c>
      <c r="D311" s="7">
        <f>Model_CI!AL312</f>
        <v>49831531.265588596</v>
      </c>
      <c r="E311">
        <f>Model_CI!BB312</f>
        <v>1118574.1353040615</v>
      </c>
      <c r="F311">
        <f>Model_CI!AV312</f>
        <v>5277082.5139231896</v>
      </c>
      <c r="G311">
        <f>Model_CI!BC312</f>
        <v>10100724.898225257</v>
      </c>
      <c r="H311">
        <f t="shared" si="32"/>
        <v>10458319.073316684</v>
      </c>
      <c r="I311">
        <f t="shared" si="33"/>
        <v>1.8559270512426369</v>
      </c>
      <c r="J311" s="6">
        <f t="shared" si="34"/>
        <v>357594.17509142682</v>
      </c>
      <c r="L311" s="6">
        <f>Model_BAU!AT312</f>
        <v>602703.71863760462</v>
      </c>
      <c r="M311" s="9">
        <f>Model_BAU!AS312</f>
        <v>155147800.2838484</v>
      </c>
      <c r="N311" s="7">
        <f>Model_BAU!AK312</f>
        <v>49831531.265588596</v>
      </c>
      <c r="O311">
        <f>Model_BAU!BA312</f>
        <v>1118574.1353040615</v>
      </c>
      <c r="P311">
        <f>Model_BAU!AU312</f>
        <v>5277082.5139231896</v>
      </c>
      <c r="Q311">
        <f>Model_BAU!BB312</f>
        <v>10100724.898225257</v>
      </c>
      <c r="R311">
        <f t="shared" si="35"/>
        <v>10458319.073316684</v>
      </c>
      <c r="S311">
        <f t="shared" si="36"/>
        <v>1.8559270512426369</v>
      </c>
      <c r="T311" s="6">
        <f t="shared" si="37"/>
        <v>357594.17509142682</v>
      </c>
      <c r="W311">
        <f>Model_CI!Z312</f>
        <v>0.10089945082917651</v>
      </c>
      <c r="X311">
        <f>Model_CI!O312</f>
        <v>0.52617733564499436</v>
      </c>
      <c r="Y311">
        <f>Model_BAU!Y312</f>
        <v>0.10089945082917651</v>
      </c>
      <c r="Z311">
        <f>Model_BAU!N312</f>
        <v>0.52617733564499436</v>
      </c>
    </row>
    <row r="312" spans="1:26" x14ac:dyDescent="0.35">
      <c r="A312">
        <f>Model_CI!E313</f>
        <v>2019.375</v>
      </c>
      <c r="B312" s="6">
        <f>Model_CI!AU313</f>
        <v>606074.19496313308</v>
      </c>
      <c r="C312" s="7">
        <f>Model_CI!AT313</f>
        <v>156015388.13608426</v>
      </c>
      <c r="D312" s="7">
        <f>Model_CI!AL313</f>
        <v>50151224.878178343</v>
      </c>
      <c r="E312">
        <f>Model_CI!BB313</f>
        <v>1124435.3641897349</v>
      </c>
      <c r="F312">
        <f>Model_CI!AV313</f>
        <v>5314751.4963380396</v>
      </c>
      <c r="G312">
        <f>Model_CI!BC313</f>
        <v>10170635.781681761</v>
      </c>
      <c r="H312">
        <f t="shared" si="32"/>
        <v>10532972.868519286</v>
      </c>
      <c r="I312">
        <f t="shared" si="33"/>
        <v>1.8552767524743952</v>
      </c>
      <c r="J312" s="6">
        <f t="shared" si="34"/>
        <v>362337.08683752455</v>
      </c>
      <c r="L312" s="6">
        <f>Model_BAU!AT313</f>
        <v>606074.19496313308</v>
      </c>
      <c r="M312" s="9">
        <f>Model_BAU!AS313</f>
        <v>156015388.13608426</v>
      </c>
      <c r="N312" s="7">
        <f>Model_BAU!AK313</f>
        <v>50151224.878178343</v>
      </c>
      <c r="O312">
        <f>Model_BAU!BA313</f>
        <v>1124435.3641897349</v>
      </c>
      <c r="P312">
        <f>Model_BAU!AU313</f>
        <v>5314751.4963380396</v>
      </c>
      <c r="Q312">
        <f>Model_BAU!BB313</f>
        <v>10170635.781681761</v>
      </c>
      <c r="R312">
        <f t="shared" si="35"/>
        <v>10532972.868519286</v>
      </c>
      <c r="S312">
        <f t="shared" si="36"/>
        <v>1.8552767524743952</v>
      </c>
      <c r="T312" s="6">
        <f t="shared" si="37"/>
        <v>362337.08683752455</v>
      </c>
      <c r="W312">
        <f>Model_CI!Z313</f>
        <v>0.10139475033694742</v>
      </c>
      <c r="X312">
        <f>Model_CI!O313</f>
        <v>0.52719595070286274</v>
      </c>
      <c r="Y312">
        <f>Model_BAU!Y313</f>
        <v>0.10139475033694742</v>
      </c>
      <c r="Z312">
        <f>Model_BAU!N313</f>
        <v>0.52719595070286274</v>
      </c>
    </row>
    <row r="313" spans="1:26" x14ac:dyDescent="0.35">
      <c r="A313">
        <f>Model_CI!E314</f>
        <v>2019.4375</v>
      </c>
      <c r="B313" s="6">
        <f>Model_CI!AU314</f>
        <v>609459.86380240694</v>
      </c>
      <c r="C313" s="7">
        <f>Model_CI!AT314</f>
        <v>156886887.85720065</v>
      </c>
      <c r="D313" s="7">
        <f>Model_CI!AL314</f>
        <v>50472590.626665562</v>
      </c>
      <c r="E313">
        <f>Model_CI!BB314</f>
        <v>1130319.9477715613</v>
      </c>
      <c r="F313">
        <f>Model_CI!AV314</f>
        <v>5352631.1335232351</v>
      </c>
      <c r="G313">
        <f>Model_CI!BC314</f>
        <v>10240912.99194362</v>
      </c>
      <c r="H313">
        <f t="shared" si="32"/>
        <v>10608044.147207655</v>
      </c>
      <c r="I313">
        <f t="shared" si="33"/>
        <v>1.8546257348589283</v>
      </c>
      <c r="J313" s="6">
        <f t="shared" si="34"/>
        <v>367131.15526403487</v>
      </c>
      <c r="L313" s="6">
        <f>Model_BAU!AT314</f>
        <v>609459.86380240694</v>
      </c>
      <c r="M313" s="9">
        <f>Model_BAU!AS314</f>
        <v>156886887.85720065</v>
      </c>
      <c r="N313" s="7">
        <f>Model_BAU!AK314</f>
        <v>50472590.626665562</v>
      </c>
      <c r="O313">
        <f>Model_BAU!BA314</f>
        <v>1130319.9477715613</v>
      </c>
      <c r="P313">
        <f>Model_BAU!AU314</f>
        <v>5352631.1335232351</v>
      </c>
      <c r="Q313">
        <f>Model_BAU!BB314</f>
        <v>10240912.99194362</v>
      </c>
      <c r="R313">
        <f t="shared" si="35"/>
        <v>10608044.147207655</v>
      </c>
      <c r="S313">
        <f t="shared" si="36"/>
        <v>1.8546257348589283</v>
      </c>
      <c r="T313" s="6">
        <f t="shared" si="37"/>
        <v>367131.15526403487</v>
      </c>
      <c r="W313">
        <f>Model_CI!Z314</f>
        <v>0.10189059735409968</v>
      </c>
      <c r="X313">
        <f>Model_CI!O314</f>
        <v>0.52821594426580409</v>
      </c>
      <c r="Y313">
        <f>Model_BAU!Y314</f>
        <v>0.10189059735409968</v>
      </c>
      <c r="Z313">
        <f>Model_BAU!N314</f>
        <v>0.52821594426580409</v>
      </c>
    </row>
    <row r="314" spans="1:26" x14ac:dyDescent="0.35">
      <c r="A314">
        <f>Model_CI!E315</f>
        <v>2019.5</v>
      </c>
      <c r="B314" s="6">
        <f>Model_CI!AU315</f>
        <v>612860.71398391959</v>
      </c>
      <c r="C314" s="7">
        <f>Model_CI!AT315</f>
        <v>157762296.53878224</v>
      </c>
      <c r="D314" s="7">
        <f>Model_CI!AL315</f>
        <v>50795629.243255004</v>
      </c>
      <c r="E314">
        <f>Model_CI!BB315</f>
        <v>1136227.8326630394</v>
      </c>
      <c r="F314">
        <f>Model_CI!AV315</f>
        <v>5390722.3750108853</v>
      </c>
      <c r="G314">
        <f>Model_CI!BC315</f>
        <v>10311557.988679342</v>
      </c>
      <c r="H314">
        <f t="shared" si="32"/>
        <v>10683534.791199962</v>
      </c>
      <c r="I314">
        <f t="shared" si="33"/>
        <v>1.8539740054097384</v>
      </c>
      <c r="J314" s="6">
        <f t="shared" si="34"/>
        <v>371976.80252061971</v>
      </c>
      <c r="L314" s="6">
        <f>Model_BAU!AT315</f>
        <v>612860.71398391959</v>
      </c>
      <c r="M314" s="9">
        <f>Model_BAU!AS315</f>
        <v>157762296.53878224</v>
      </c>
      <c r="N314" s="7">
        <f>Model_BAU!AK315</f>
        <v>50795629.243255004</v>
      </c>
      <c r="O314">
        <f>Model_BAU!BA315</f>
        <v>1136227.8326630394</v>
      </c>
      <c r="P314">
        <f>Model_BAU!AU315</f>
        <v>5390722.3750108853</v>
      </c>
      <c r="Q314">
        <f>Model_BAU!BB315</f>
        <v>10311557.988679342</v>
      </c>
      <c r="R314">
        <f t="shared" si="35"/>
        <v>10683534.791199962</v>
      </c>
      <c r="S314">
        <f t="shared" si="36"/>
        <v>1.8539740054097384</v>
      </c>
      <c r="T314" s="6">
        <f t="shared" si="37"/>
        <v>371976.80252061971</v>
      </c>
      <c r="W314">
        <f>Model_CI!Z315</f>
        <v>0.10238698653880664</v>
      </c>
      <c r="X314">
        <f>Model_CI!O315</f>
        <v>0.52923730084776699</v>
      </c>
      <c r="Y314">
        <f>Model_BAU!Y315</f>
        <v>0.10238698653880664</v>
      </c>
      <c r="Z314">
        <f>Model_BAU!N315</f>
        <v>0.52923730084776699</v>
      </c>
    </row>
    <row r="315" spans="1:26" x14ac:dyDescent="0.35">
      <c r="A315">
        <f>Model_CI!E316</f>
        <v>2019.5625</v>
      </c>
      <c r="B315" s="6">
        <f>Model_CI!AU316</f>
        <v>616276.73304640991</v>
      </c>
      <c r="C315" s="7">
        <f>Model_CI!AT316</f>
        <v>158641610.94143018</v>
      </c>
      <c r="D315" s="7">
        <f>Model_CI!AL316</f>
        <v>51120341.328939408</v>
      </c>
      <c r="E315">
        <f>Model_CI!BB316</f>
        <v>1142158.9631347456</v>
      </c>
      <c r="F315">
        <f>Model_CI!AV316</f>
        <v>5429026.1696348805</v>
      </c>
      <c r="G315">
        <f>Model_CI!BC316</f>
        <v>10382572.228220781</v>
      </c>
      <c r="H315">
        <f t="shared" si="32"/>
        <v>10759446.680930622</v>
      </c>
      <c r="I315">
        <f t="shared" si="33"/>
        <v>1.8533215711207665</v>
      </c>
      <c r="J315" s="6">
        <f t="shared" si="34"/>
        <v>376874.45270984061</v>
      </c>
      <c r="L315" s="6">
        <f>Model_BAU!AT316</f>
        <v>616276.73304640991</v>
      </c>
      <c r="M315" s="9">
        <f>Model_BAU!AS316</f>
        <v>158641610.94143018</v>
      </c>
      <c r="N315" s="7">
        <f>Model_BAU!AK316</f>
        <v>51120341.328939408</v>
      </c>
      <c r="O315">
        <f>Model_BAU!BA316</f>
        <v>1142158.9631347456</v>
      </c>
      <c r="P315">
        <f>Model_BAU!AU316</f>
        <v>5429026.1696348805</v>
      </c>
      <c r="Q315">
        <f>Model_BAU!BB316</f>
        <v>10382572.228220781</v>
      </c>
      <c r="R315">
        <f t="shared" si="35"/>
        <v>10759446.680930622</v>
      </c>
      <c r="S315">
        <f t="shared" si="36"/>
        <v>1.8533215711207665</v>
      </c>
      <c r="T315" s="6">
        <f t="shared" si="37"/>
        <v>376874.45270984061</v>
      </c>
      <c r="W315">
        <f>Model_CI!Z316</f>
        <v>0.10288391256413816</v>
      </c>
      <c r="X315">
        <f>Model_CI!O316</f>
        <v>0.53026000480108604</v>
      </c>
      <c r="Y315">
        <f>Model_BAU!Y316</f>
        <v>0.10288391256413816</v>
      </c>
      <c r="Z315">
        <f>Model_BAU!N316</f>
        <v>0.53026000480108604</v>
      </c>
    </row>
    <row r="316" spans="1:26" x14ac:dyDescent="0.35">
      <c r="A316">
        <f>Model_CI!E317</f>
        <v>2019.625</v>
      </c>
      <c r="B316" s="6">
        <f>Model_CI!AU317</f>
        <v>619707.9072284993</v>
      </c>
      <c r="C316" s="7">
        <f>Model_CI!AT317</f>
        <v>159524827.49206254</v>
      </c>
      <c r="D316" s="7">
        <f>Model_CI!AL317</f>
        <v>51446727.352071986</v>
      </c>
      <c r="E316">
        <f>Model_CI!BB317</f>
        <v>1148113.2811001502</v>
      </c>
      <c r="F316">
        <f>Model_CI!AV317</f>
        <v>5467543.4654502813</v>
      </c>
      <c r="G316">
        <f>Model_CI!BC317</f>
        <v>10453957.163416702</v>
      </c>
      <c r="H316">
        <f t="shared" si="32"/>
        <v>10835781.695290538</v>
      </c>
      <c r="I316">
        <f t="shared" si="33"/>
        <v>1.8526684389663868</v>
      </c>
      <c r="J316" s="6">
        <f t="shared" si="34"/>
        <v>381824.53187383525</v>
      </c>
      <c r="L316" s="6">
        <f>Model_BAU!AT317</f>
        <v>619707.9072284993</v>
      </c>
      <c r="M316" s="9">
        <f>Model_BAU!AS317</f>
        <v>159524827.49206254</v>
      </c>
      <c r="N316" s="7">
        <f>Model_BAU!AK317</f>
        <v>51446727.352071986</v>
      </c>
      <c r="O316">
        <f>Model_BAU!BA317</f>
        <v>1148113.2811001502</v>
      </c>
      <c r="P316">
        <f>Model_BAU!AU317</f>
        <v>5467543.4654502813</v>
      </c>
      <c r="Q316">
        <f>Model_BAU!BB317</f>
        <v>10453957.163416702</v>
      </c>
      <c r="R316">
        <f t="shared" si="35"/>
        <v>10835781.695290538</v>
      </c>
      <c r="S316">
        <f t="shared" si="36"/>
        <v>1.8526684389663868</v>
      </c>
      <c r="T316" s="6">
        <f t="shared" si="37"/>
        <v>381824.53187383525</v>
      </c>
      <c r="W316">
        <f>Model_CI!Z317</f>
        <v>0.10338137011806854</v>
      </c>
      <c r="X316">
        <f>Model_CI!O317</f>
        <v>0.53128404031677579</v>
      </c>
      <c r="Y316">
        <f>Model_BAU!Y317</f>
        <v>0.10338137011806854</v>
      </c>
      <c r="Z316">
        <f>Model_BAU!N317</f>
        <v>0.53128404031677579</v>
      </c>
    </row>
    <row r="317" spans="1:26" x14ac:dyDescent="0.35">
      <c r="A317">
        <f>Model_CI!E318</f>
        <v>2019.6875</v>
      </c>
      <c r="B317" s="6">
        <f>Model_CI!AU318</f>
        <v>623154.22145848256</v>
      </c>
      <c r="C317" s="7">
        <f>Model_CI!AT318</f>
        <v>160411942.28125519</v>
      </c>
      <c r="D317" s="7">
        <f>Model_CI!AL318</f>
        <v>51774787.646952435</v>
      </c>
      <c r="E317">
        <f>Model_CI!BB318</f>
        <v>1154090.7261017635</v>
      </c>
      <c r="F317">
        <f>Model_CI!AV318</f>
        <v>5506275.2096520625</v>
      </c>
      <c r="G317">
        <f>Model_CI!BC318</f>
        <v>10525714.243485462</v>
      </c>
      <c r="H317">
        <f t="shared" si="32"/>
        <v>10912541.711466061</v>
      </c>
      <c r="I317">
        <f t="shared" si="33"/>
        <v>1.8520146159013937</v>
      </c>
      <c r="J317" s="6">
        <f t="shared" si="34"/>
        <v>386827.46798059903</v>
      </c>
      <c r="L317" s="6">
        <f>Model_BAU!AT318</f>
        <v>623154.22145848256</v>
      </c>
      <c r="M317" s="9">
        <f>Model_BAU!AS318</f>
        <v>160411942.28125519</v>
      </c>
      <c r="N317" s="7">
        <f>Model_BAU!AK318</f>
        <v>51774787.646952435</v>
      </c>
      <c r="O317">
        <f>Model_BAU!BA318</f>
        <v>1154090.7261017635</v>
      </c>
      <c r="P317">
        <f>Model_BAU!AU318</f>
        <v>5506275.2096520625</v>
      </c>
      <c r="Q317">
        <f>Model_BAU!BB318</f>
        <v>10525714.243485462</v>
      </c>
      <c r="R317">
        <f t="shared" si="35"/>
        <v>10912541.711466061</v>
      </c>
      <c r="S317">
        <f t="shared" si="36"/>
        <v>1.8520146159013937</v>
      </c>
      <c r="T317" s="6">
        <f t="shared" si="37"/>
        <v>386827.46798059903</v>
      </c>
      <c r="W317">
        <f>Model_CI!Z318</f>
        <v>0.10387935390348417</v>
      </c>
      <c r="X317">
        <f>Model_CI!O318</f>
        <v>0.53230939142485634</v>
      </c>
      <c r="Y317">
        <f>Model_BAU!Y318</f>
        <v>0.10387935390348417</v>
      </c>
      <c r="Z317">
        <f>Model_BAU!N318</f>
        <v>0.53230939142485634</v>
      </c>
    </row>
    <row r="318" spans="1:26" x14ac:dyDescent="0.35">
      <c r="A318">
        <f>Model_CI!E319</f>
        <v>2019.75</v>
      </c>
      <c r="B318" s="6">
        <f>Model_CI!AU319</f>
        <v>626615.6593442834</v>
      </c>
      <c r="C318" s="7">
        <f>Model_CI!AT319</f>
        <v>161302951.06062606</v>
      </c>
      <c r="D318" s="7">
        <f>Model_CI!AL319</f>
        <v>52104522.412427053</v>
      </c>
      <c r="E318">
        <f>Model_CI!BB319</f>
        <v>1160091.2352976359</v>
      </c>
      <c r="F318">
        <f>Model_CI!AV319</f>
        <v>5545222.3484932175</v>
      </c>
      <c r="G318">
        <f>Model_CI!BC319</f>
        <v>10597844.913866822</v>
      </c>
      <c r="H318">
        <f t="shared" si="32"/>
        <v>10989728.604776688</v>
      </c>
      <c r="I318">
        <f t="shared" si="33"/>
        <v>1.8513601088609937</v>
      </c>
      <c r="J318" s="6">
        <f t="shared" si="34"/>
        <v>391883.69090986624</v>
      </c>
      <c r="L318" s="6">
        <f>Model_BAU!AT319</f>
        <v>626615.6593442834</v>
      </c>
      <c r="M318" s="9">
        <f>Model_BAU!AS319</f>
        <v>161302951.06062606</v>
      </c>
      <c r="N318" s="7">
        <f>Model_BAU!AK319</f>
        <v>52104522.412427053</v>
      </c>
      <c r="O318">
        <f>Model_BAU!BA319</f>
        <v>1160091.2352976359</v>
      </c>
      <c r="P318">
        <f>Model_BAU!AU319</f>
        <v>5545222.3484932175</v>
      </c>
      <c r="Q318">
        <f>Model_BAU!BB319</f>
        <v>10597844.913866822</v>
      </c>
      <c r="R318">
        <f t="shared" si="35"/>
        <v>10989728.604776688</v>
      </c>
      <c r="S318">
        <f t="shared" si="36"/>
        <v>1.8513601088609937</v>
      </c>
      <c r="T318" s="6">
        <f t="shared" si="37"/>
        <v>391883.69090986624</v>
      </c>
      <c r="W318">
        <f>Model_CI!Z319</f>
        <v>0.10437785863819099</v>
      </c>
      <c r="X318">
        <f>Model_CI!O319</f>
        <v>0.53333604199471252</v>
      </c>
      <c r="Y318">
        <f>Model_BAU!Y319</f>
        <v>0.10437785863819099</v>
      </c>
      <c r="Z318">
        <f>Model_BAU!N319</f>
        <v>0.53333604199471252</v>
      </c>
    </row>
    <row r="319" spans="1:26" x14ac:dyDescent="0.35">
      <c r="A319">
        <f>Model_CI!E320</f>
        <v>2019.8125</v>
      </c>
      <c r="B319" s="6">
        <f>Model_CI!AU320</f>
        <v>630092.20316357946</v>
      </c>
      <c r="C319" s="7">
        <f>Model_CI!AT320</f>
        <v>162197849.24026403</v>
      </c>
      <c r="D319" s="7">
        <f>Model_CI!AL320</f>
        <v>52435931.710504234</v>
      </c>
      <c r="E319">
        <f>Model_CI!BB320</f>
        <v>1166114.743448216</v>
      </c>
      <c r="F319">
        <f>Model_CI!AV320</f>
        <v>5584385.8272022353</v>
      </c>
      <c r="G319">
        <f>Model_CI!BC320</f>
        <v>10670350.616072925</v>
      </c>
      <c r="H319">
        <f t="shared" si="32"/>
        <v>11067344.248511516</v>
      </c>
      <c r="I319">
        <f t="shared" si="33"/>
        <v>1.8507049247607952</v>
      </c>
      <c r="J319" s="6">
        <f t="shared" si="34"/>
        <v>396993.63243859075</v>
      </c>
      <c r="L319" s="6">
        <f>Model_BAU!AT320</f>
        <v>630092.20316357946</v>
      </c>
      <c r="M319" s="9">
        <f>Model_BAU!AS320</f>
        <v>162197849.24026403</v>
      </c>
      <c r="N319" s="7">
        <f>Model_BAU!AK320</f>
        <v>52435931.710504234</v>
      </c>
      <c r="O319">
        <f>Model_BAU!BA320</f>
        <v>1166114.743448216</v>
      </c>
      <c r="P319">
        <f>Model_BAU!AU320</f>
        <v>5584385.8272022353</v>
      </c>
      <c r="Q319">
        <f>Model_BAU!BB320</f>
        <v>10670350.616072925</v>
      </c>
      <c r="R319">
        <f t="shared" si="35"/>
        <v>11067344.248511516</v>
      </c>
      <c r="S319">
        <f t="shared" si="36"/>
        <v>1.8507049247607952</v>
      </c>
      <c r="T319" s="6">
        <f t="shared" si="37"/>
        <v>396993.63243859075</v>
      </c>
      <c r="W319">
        <f>Model_CI!Z320</f>
        <v>0.10487687905492174</v>
      </c>
      <c r="X319">
        <f>Model_CI!O320</f>
        <v>0.53436397573548522</v>
      </c>
      <c r="Y319">
        <f>Model_BAU!Y320</f>
        <v>0.10487687905492174</v>
      </c>
      <c r="Z319">
        <f>Model_BAU!N320</f>
        <v>0.53436397573548522</v>
      </c>
    </row>
    <row r="320" spans="1:26" x14ac:dyDescent="0.35">
      <c r="A320">
        <f>Model_CI!E321</f>
        <v>2019.875</v>
      </c>
      <c r="B320" s="6">
        <f>Model_CI!AU321</f>
        <v>633583.83385410323</v>
      </c>
      <c r="C320" s="7">
        <f>Model_CI!AT321</f>
        <v>163096631.88620403</v>
      </c>
      <c r="D320" s="7">
        <f>Model_CI!AL321</f>
        <v>52769015.464985356</v>
      </c>
      <c r="E320">
        <f>Model_CI!BB321</f>
        <v>1172161.1829035822</v>
      </c>
      <c r="F320">
        <f>Model_CI!AV321</f>
        <v>5623766.589899959</v>
      </c>
      <c r="G320">
        <f>Model_CI!BC321</f>
        <v>10743232.787538439</v>
      </c>
      <c r="H320">
        <f t="shared" si="32"/>
        <v>11145390.513764467</v>
      </c>
      <c r="I320">
        <f t="shared" si="33"/>
        <v>1.8500490704967993</v>
      </c>
      <c r="J320" s="6">
        <f t="shared" si="34"/>
        <v>402157.72622602805</v>
      </c>
      <c r="L320" s="6">
        <f>Model_BAU!AT321</f>
        <v>633583.83385410323</v>
      </c>
      <c r="M320" s="9">
        <f>Model_BAU!AS321</f>
        <v>163096631.88620403</v>
      </c>
      <c r="N320" s="7">
        <f>Model_BAU!AK321</f>
        <v>52769015.464985356</v>
      </c>
      <c r="O320">
        <f>Model_BAU!BA321</f>
        <v>1172161.1829035822</v>
      </c>
      <c r="P320">
        <f>Model_BAU!AU321</f>
        <v>5623766.589899959</v>
      </c>
      <c r="Q320">
        <f>Model_BAU!BB321</f>
        <v>10743232.787538439</v>
      </c>
      <c r="R320">
        <f t="shared" si="35"/>
        <v>11145390.513764467</v>
      </c>
      <c r="S320">
        <f t="shared" si="36"/>
        <v>1.8500490704967993</v>
      </c>
      <c r="T320" s="6">
        <f t="shared" si="37"/>
        <v>402157.72622602805</v>
      </c>
      <c r="W320">
        <f>Model_CI!Z321</f>
        <v>0.10537640990134302</v>
      </c>
      <c r="X320">
        <f>Model_CI!O321</f>
        <v>0.5353931761964964</v>
      </c>
      <c r="Y320">
        <f>Model_BAU!Y321</f>
        <v>0.10537640990134302</v>
      </c>
      <c r="Z320">
        <f>Model_BAU!N321</f>
        <v>0.5353931761964964</v>
      </c>
    </row>
    <row r="321" spans="1:26" x14ac:dyDescent="0.35">
      <c r="A321">
        <f>Model_CI!E322</f>
        <v>2019.9375</v>
      </c>
      <c r="B321" s="6">
        <f>Model_CI!AU322</f>
        <v>637090.53100411722</v>
      </c>
      <c r="C321" s="7">
        <f>Model_CI!AT322</f>
        <v>163999293.71794784</v>
      </c>
      <c r="D321" s="7">
        <f>Model_CI!AL322</f>
        <v>53103773.460111737</v>
      </c>
      <c r="E321">
        <f>Model_CI!BB322</f>
        <v>1178230.4835910387</v>
      </c>
      <c r="F321">
        <f>Model_CI!AV322</f>
        <v>5663365.5795158409</v>
      </c>
      <c r="G321">
        <f>Model_CI!BC322</f>
        <v>10816492.861469913</v>
      </c>
      <c r="H321">
        <f t="shared" si="32"/>
        <v>11223869.269268323</v>
      </c>
      <c r="I321">
        <f t="shared" si="33"/>
        <v>1.8493925529453903</v>
      </c>
      <c r="J321" s="6">
        <f t="shared" si="34"/>
        <v>407376.40779840946</v>
      </c>
      <c r="L321" s="6">
        <f>Model_BAU!AT322</f>
        <v>637090.53100411722</v>
      </c>
      <c r="M321" s="9">
        <f>Model_BAU!AS322</f>
        <v>163999293.71794784</v>
      </c>
      <c r="N321" s="7">
        <f>Model_BAU!AK322</f>
        <v>53103773.460111737</v>
      </c>
      <c r="O321">
        <f>Model_BAU!BA322</f>
        <v>1178230.4835910387</v>
      </c>
      <c r="P321">
        <f>Model_BAU!AU322</f>
        <v>5663365.5795158409</v>
      </c>
      <c r="Q321">
        <f>Model_BAU!BB322</f>
        <v>10816492.861469913</v>
      </c>
      <c r="R321">
        <f t="shared" si="35"/>
        <v>11223869.269268323</v>
      </c>
      <c r="S321">
        <f t="shared" si="36"/>
        <v>1.8493925529453903</v>
      </c>
      <c r="T321" s="6">
        <f t="shared" si="37"/>
        <v>407376.40779840946</v>
      </c>
      <c r="W321">
        <f>Model_CI!Z322</f>
        <v>0.1058764459400621</v>
      </c>
      <c r="X321">
        <f>Model_CI!O322</f>
        <v>0.53642362676770694</v>
      </c>
      <c r="Y321">
        <f>Model_BAU!Y322</f>
        <v>0.1058764459400621</v>
      </c>
      <c r="Z321">
        <f>Model_BAU!N322</f>
        <v>0.53642362676770694</v>
      </c>
    </row>
    <row r="322" spans="1:26" x14ac:dyDescent="0.35">
      <c r="A322">
        <f>Model_CI!E323</f>
        <v>2020</v>
      </c>
      <c r="B322" s="6">
        <f>Model_CI!AU323</f>
        <v>640612.27284308139</v>
      </c>
      <c r="C322" s="7">
        <f>Model_CI!AT323</f>
        <v>164905829.1060352</v>
      </c>
      <c r="D322" s="7">
        <f>Model_CI!AL323</f>
        <v>53440205.339228615</v>
      </c>
      <c r="E322">
        <f>Model_CI!BB323</f>
        <v>1184322.5730031137</v>
      </c>
      <c r="F322">
        <f>Model_CI!AV323</f>
        <v>5703183.7377035981</v>
      </c>
      <c r="G322">
        <f>Model_CI!BC323</f>
        <v>10890132.266694354</v>
      </c>
      <c r="H322">
        <f t="shared" si="32"/>
        <v>11302782.38122756</v>
      </c>
      <c r="I322">
        <f t="shared" si="33"/>
        <v>1.8487353789633292</v>
      </c>
      <c r="J322" s="6">
        <f t="shared" si="34"/>
        <v>412650.11453320645</v>
      </c>
      <c r="L322" s="6">
        <f>Model_BAU!AT323</f>
        <v>640612.27284308139</v>
      </c>
      <c r="M322" s="9">
        <f>Model_BAU!AS323</f>
        <v>164905829.1060352</v>
      </c>
      <c r="N322" s="7">
        <f>Model_BAU!AK323</f>
        <v>53440205.339228615</v>
      </c>
      <c r="O322">
        <f>Model_BAU!BA323</f>
        <v>1184322.5730031137</v>
      </c>
      <c r="P322">
        <f>Model_BAU!AU323</f>
        <v>5703183.7377035981</v>
      </c>
      <c r="Q322">
        <f>Model_BAU!BB323</f>
        <v>10890132.266694354</v>
      </c>
      <c r="R322">
        <f t="shared" si="35"/>
        <v>11302782.38122756</v>
      </c>
      <c r="S322">
        <f t="shared" si="36"/>
        <v>1.8487353789633292</v>
      </c>
      <c r="T322" s="6">
        <f t="shared" si="37"/>
        <v>412650.11453320645</v>
      </c>
      <c r="W322">
        <f>Model_CI!Z323</f>
        <v>0.10637698194863356</v>
      </c>
      <c r="X322">
        <f>Model_CI!O323</f>
        <v>0.53745531068020791</v>
      </c>
      <c r="Y322">
        <f>Model_BAU!Y323</f>
        <v>0.10637698194863356</v>
      </c>
      <c r="Z322">
        <f>Model_BAU!N323</f>
        <v>0.53745531068020791</v>
      </c>
    </row>
    <row r="323" spans="1:26" x14ac:dyDescent="0.35">
      <c r="A323">
        <f>Model_CI!E324</f>
        <v>2020.0625</v>
      </c>
      <c r="B323" s="6">
        <f>Model_CI!AU324</f>
        <v>644149.03623250604</v>
      </c>
      <c r="C323" s="7">
        <f>Model_CI!AT324</f>
        <v>165816232.06966361</v>
      </c>
      <c r="D323" s="7">
        <f>Model_CI!AL324</f>
        <v>53778310.603466511</v>
      </c>
      <c r="E323">
        <f>Model_CI!BB324</f>
        <v>1190437.3761859399</v>
      </c>
      <c r="F323">
        <f>Model_CI!AV324</f>
        <v>5743222.0047562905</v>
      </c>
      <c r="G323">
        <f>Model_CI!BC324</f>
        <v>10964152.427507048</v>
      </c>
      <c r="H323">
        <f t="shared" si="32"/>
        <v>11382131.713150062</v>
      </c>
      <c r="I323">
        <f t="shared" si="33"/>
        <v>1.8480775553877422</v>
      </c>
      <c r="J323" s="6">
        <f t="shared" si="34"/>
        <v>417979.28564301319</v>
      </c>
      <c r="L323" s="6">
        <f>Model_BAU!AT324</f>
        <v>644149.03623250604</v>
      </c>
      <c r="M323" s="9">
        <f>Model_BAU!AS324</f>
        <v>165816232.06966361</v>
      </c>
      <c r="N323" s="7">
        <f>Model_BAU!AK324</f>
        <v>53778310.603466511</v>
      </c>
      <c r="O323">
        <f>Model_BAU!BA324</f>
        <v>1190437.3761859399</v>
      </c>
      <c r="P323">
        <f>Model_BAU!AU324</f>
        <v>5743222.0047562905</v>
      </c>
      <c r="Q323">
        <f>Model_BAU!BB324</f>
        <v>10964152.427507048</v>
      </c>
      <c r="R323">
        <f t="shared" si="35"/>
        <v>11382131.713150062</v>
      </c>
      <c r="S323">
        <f t="shared" si="36"/>
        <v>1.8480775553877422</v>
      </c>
      <c r="T323" s="6">
        <f t="shared" si="37"/>
        <v>417979.28564301319</v>
      </c>
      <c r="W323">
        <f>Model_CI!Z324</f>
        <v>0.10687801271956571</v>
      </c>
      <c r="X323">
        <f>Model_CI!O324</f>
        <v>0.53848821100674527</v>
      </c>
      <c r="Y323">
        <f>Model_BAU!Y324</f>
        <v>0.10687801271956571</v>
      </c>
      <c r="Z323">
        <f>Model_BAU!N324</f>
        <v>0.53848821100674527</v>
      </c>
    </row>
    <row r="324" spans="1:26" x14ac:dyDescent="0.35">
      <c r="A324">
        <f>Model_CI!E325</f>
        <v>2020.125</v>
      </c>
      <c r="B324" s="6">
        <f>Model_CI!AU325</f>
        <v>647700.79665700276</v>
      </c>
      <c r="C324" s="7">
        <f>Model_CI!AT325</f>
        <v>166730496.27435985</v>
      </c>
      <c r="D324" s="7">
        <f>Model_CI!AL325</f>
        <v>54118088.610440552</v>
      </c>
      <c r="E324">
        <f>Model_CI!BB325</f>
        <v>1196574.8157280451</v>
      </c>
      <c r="F324">
        <f>Model_CI!AV325</f>
        <v>5783481.3195208218</v>
      </c>
      <c r="G324">
        <f>Model_CI!BC325</f>
        <v>11038554.763518671</v>
      </c>
      <c r="H324">
        <f t="shared" si="32"/>
        <v>11461919.12567766</v>
      </c>
      <c r="I324">
        <f t="shared" si="33"/>
        <v>1.8474190890361135</v>
      </c>
      <c r="J324" s="6">
        <f t="shared" si="34"/>
        <v>423364.36215898953</v>
      </c>
      <c r="L324" s="6">
        <f>Model_BAU!AT325</f>
        <v>647700.79665700276</v>
      </c>
      <c r="M324" s="9">
        <f>Model_BAU!AS325</f>
        <v>166730496.27435985</v>
      </c>
      <c r="N324" s="7">
        <f>Model_BAU!AK325</f>
        <v>54118088.610440552</v>
      </c>
      <c r="O324">
        <f>Model_BAU!BA325</f>
        <v>1196574.8157280451</v>
      </c>
      <c r="P324">
        <f>Model_BAU!AU325</f>
        <v>5783481.3195208218</v>
      </c>
      <c r="Q324">
        <f>Model_BAU!BB325</f>
        <v>11038554.763518671</v>
      </c>
      <c r="R324">
        <f t="shared" si="35"/>
        <v>11461919.12567766</v>
      </c>
      <c r="S324">
        <f t="shared" si="36"/>
        <v>1.8474190890361135</v>
      </c>
      <c r="T324" s="6">
        <f t="shared" si="37"/>
        <v>423364.36215898953</v>
      </c>
      <c r="W324">
        <f>Model_CI!Z325</f>
        <v>0.10737953306032678</v>
      </c>
      <c r="X324">
        <f>Model_CI!O325</f>
        <v>0.53952231066227863</v>
      </c>
      <c r="Y324">
        <f>Model_BAU!Y325</f>
        <v>0.10737953306032678</v>
      </c>
      <c r="Z324">
        <f>Model_BAU!N325</f>
        <v>0.53952231066227863</v>
      </c>
    </row>
    <row r="325" spans="1:26" x14ac:dyDescent="0.35">
      <c r="A325">
        <f>Model_CI!E326</f>
        <v>2020.1875</v>
      </c>
      <c r="B325" s="6">
        <f>Model_CI!AU326</f>
        <v>651267.52821553918</v>
      </c>
      <c r="C325" s="7">
        <f>Model_CI!AT326</f>
        <v>167648615.02970469</v>
      </c>
      <c r="D325" s="7">
        <f>Model_CI!AL326</f>
        <v>54459538.572968885</v>
      </c>
      <c r="E325">
        <f>Model_CI!BB326</f>
        <v>1202734.811749561</v>
      </c>
      <c r="F325">
        <f>Model_CI!AV326</f>
        <v>5823962.619311884</v>
      </c>
      <c r="G325">
        <f>Model_CI!BC326</f>
        <v>11113340.689501673</v>
      </c>
      <c r="H325">
        <f t="shared" si="32"/>
        <v>11542146.476415589</v>
      </c>
      <c r="I325">
        <f t="shared" si="33"/>
        <v>1.8467599867062801</v>
      </c>
      <c r="J325" s="6">
        <f t="shared" si="34"/>
        <v>428805.78691391647</v>
      </c>
      <c r="L325" s="6">
        <f>Model_BAU!AT326</f>
        <v>651267.52821553918</v>
      </c>
      <c r="M325" s="9">
        <f>Model_BAU!AS326</f>
        <v>167648615.02970469</v>
      </c>
      <c r="N325" s="7">
        <f>Model_BAU!AK326</f>
        <v>54459538.572968885</v>
      </c>
      <c r="O325">
        <f>Model_BAU!BA326</f>
        <v>1202734.811749561</v>
      </c>
      <c r="P325">
        <f>Model_BAU!AU326</f>
        <v>5823962.619311884</v>
      </c>
      <c r="Q325">
        <f>Model_BAU!BB326</f>
        <v>11113340.689501673</v>
      </c>
      <c r="R325">
        <f t="shared" si="35"/>
        <v>11542146.476415589</v>
      </c>
      <c r="S325">
        <f t="shared" si="36"/>
        <v>1.8467599867062801</v>
      </c>
      <c r="T325" s="6">
        <f t="shared" si="37"/>
        <v>428805.78691391647</v>
      </c>
      <c r="W325">
        <f>Model_CI!Z326</f>
        <v>0.10788153779335101</v>
      </c>
      <c r="X325">
        <f>Model_CI!O326</f>
        <v>0.54055759240457313</v>
      </c>
      <c r="Y325">
        <f>Model_BAU!Y326</f>
        <v>0.10788153779335101</v>
      </c>
      <c r="Z325">
        <f>Model_BAU!N326</f>
        <v>0.54055759240457313</v>
      </c>
    </row>
    <row r="326" spans="1:26" x14ac:dyDescent="0.35">
      <c r="A326">
        <f>Model_CI!E327</f>
        <v>2020.25</v>
      </c>
      <c r="B326" s="6">
        <f>Model_CI!AU327</f>
        <v>654849.20361289661</v>
      </c>
      <c r="C326" s="7">
        <f>Model_CI!AT327</f>
        <v>168570581.28711072</v>
      </c>
      <c r="D326" s="7">
        <f>Model_CI!AL327</f>
        <v>54802659.557810068</v>
      </c>
      <c r="E326">
        <f>Model_CI!BB327</f>
        <v>1208917.2818918431</v>
      </c>
      <c r="F326">
        <f>Model_CI!AV327</f>
        <v>5864666.8398253554</v>
      </c>
      <c r="G326">
        <f>Model_CI!BC327</f>
        <v>11188511.61523602</v>
      </c>
      <c r="H326">
        <f t="shared" si="32"/>
        <v>11622815.619760867</v>
      </c>
      <c r="I326">
        <f t="shared" si="33"/>
        <v>1.8461002551764187</v>
      </c>
      <c r="J326" s="6">
        <f t="shared" si="34"/>
        <v>434304.00452484749</v>
      </c>
      <c r="L326" s="6">
        <f>Model_BAU!AT327</f>
        <v>654849.20361289661</v>
      </c>
      <c r="M326" s="9">
        <f>Model_BAU!AS327</f>
        <v>168570581.28711072</v>
      </c>
      <c r="N326" s="7">
        <f>Model_BAU!AK327</f>
        <v>54802659.557810068</v>
      </c>
      <c r="O326">
        <f>Model_BAU!BA327</f>
        <v>1208917.2818918431</v>
      </c>
      <c r="P326">
        <f>Model_BAU!AU327</f>
        <v>5864666.8398253554</v>
      </c>
      <c r="Q326">
        <f>Model_BAU!BB327</f>
        <v>11188511.61523602</v>
      </c>
      <c r="R326">
        <f t="shared" si="35"/>
        <v>11622815.619760867</v>
      </c>
      <c r="S326">
        <f t="shared" si="36"/>
        <v>1.8461002551764187</v>
      </c>
      <c r="T326" s="6">
        <f t="shared" si="37"/>
        <v>434304.00452484749</v>
      </c>
      <c r="W326">
        <f>Model_CI!Z327</f>
        <v>0.10838402175604434</v>
      </c>
      <c r="X326">
        <f>Model_CI!O327</f>
        <v>0.54159403883482571</v>
      </c>
      <c r="Y326">
        <f>Model_BAU!Y327</f>
        <v>0.10838402175604434</v>
      </c>
      <c r="Z326">
        <f>Model_BAU!N327</f>
        <v>0.54159403883482571</v>
      </c>
    </row>
    <row r="327" spans="1:26" x14ac:dyDescent="0.35">
      <c r="A327">
        <f>Model_CI!E328</f>
        <v>2020.3125</v>
      </c>
      <c r="B327" s="6">
        <f>Model_CI!AU328</f>
        <v>658445.79415134224</v>
      </c>
      <c r="C327" s="7">
        <f>Model_CI!AT328</f>
        <v>169496387.637656</v>
      </c>
      <c r="D327" s="7">
        <f>Model_CI!AL328</f>
        <v>55147450.484420568</v>
      </c>
      <c r="E327">
        <f>Model_CI!BB328</f>
        <v>1215122.1413075309</v>
      </c>
      <c r="F327">
        <f>Model_CI!AV328</f>
        <v>5905594.9150511613</v>
      </c>
      <c r="G327">
        <f>Model_CI!BC328</f>
        <v>11264068.945354261</v>
      </c>
      <c r="H327">
        <f t="shared" si="32"/>
        <v>11703928.406729583</v>
      </c>
      <c r="I327">
        <f t="shared" si="33"/>
        <v>1.8454399012050458</v>
      </c>
      <c r="J327" s="6">
        <f t="shared" si="34"/>
        <v>439859.46137532219</v>
      </c>
      <c r="L327" s="6">
        <f>Model_BAU!AT328</f>
        <v>658445.79415134224</v>
      </c>
      <c r="M327" s="9">
        <f>Model_BAU!AS328</f>
        <v>169496387.637656</v>
      </c>
      <c r="N327" s="7">
        <f>Model_BAU!AK328</f>
        <v>55147450.484420568</v>
      </c>
      <c r="O327">
        <f>Model_BAU!BA328</f>
        <v>1215122.1413075309</v>
      </c>
      <c r="P327">
        <f>Model_BAU!AU328</f>
        <v>5905594.9150511613</v>
      </c>
      <c r="Q327">
        <f>Model_BAU!BB328</f>
        <v>11264068.945354261</v>
      </c>
      <c r="R327">
        <f t="shared" si="35"/>
        <v>11703928.406729583</v>
      </c>
      <c r="S327">
        <f t="shared" si="36"/>
        <v>1.8454399012050458</v>
      </c>
      <c r="T327" s="6">
        <f t="shared" si="37"/>
        <v>439859.46137532219</v>
      </c>
      <c r="W327">
        <f>Model_CI!Z328</f>
        <v>0.1088869798007901</v>
      </c>
      <c r="X327">
        <f>Model_CI!O328</f>
        <v>0.54263163239832501</v>
      </c>
      <c r="Y327">
        <f>Model_BAU!Y328</f>
        <v>0.1088869798007901</v>
      </c>
      <c r="Z327">
        <f>Model_BAU!N328</f>
        <v>0.54263163239832501</v>
      </c>
    </row>
    <row r="328" spans="1:26" x14ac:dyDescent="0.35">
      <c r="A328">
        <f>Model_CI!E329</f>
        <v>2020.375</v>
      </c>
      <c r="B328" s="6">
        <f>Model_CI!AU329</f>
        <v>662057.26972252049</v>
      </c>
      <c r="C328" s="7">
        <f>Model_CI!AT329</f>
        <v>170426026.30997488</v>
      </c>
      <c r="D328" s="7">
        <f>Model_CI!AL329</f>
        <v>55493910.12373288</v>
      </c>
      <c r="E328">
        <f>Model_CI!BB329</f>
        <v>1221349.3026510444</v>
      </c>
      <c r="F328">
        <f>Model_CI!AV329</f>
        <v>5946747.7771856198</v>
      </c>
      <c r="G328">
        <f>Model_CI!BC329</f>
        <v>11340014.079185981</v>
      </c>
      <c r="H328">
        <f t="shared" si="32"/>
        <v>11785486.68478319</v>
      </c>
      <c r="I328">
        <f t="shared" si="33"/>
        <v>1.844778931531003</v>
      </c>
      <c r="J328" s="6">
        <f t="shared" si="34"/>
        <v>445472.60559720919</v>
      </c>
      <c r="L328" s="6">
        <f>Model_BAU!AT329</f>
        <v>662057.26972252049</v>
      </c>
      <c r="M328" s="9">
        <f>Model_BAU!AS329</f>
        <v>170426026.30997488</v>
      </c>
      <c r="N328" s="7">
        <f>Model_BAU!AK329</f>
        <v>55493910.12373288</v>
      </c>
      <c r="O328">
        <f>Model_BAU!BA329</f>
        <v>1221349.3026510444</v>
      </c>
      <c r="P328">
        <f>Model_BAU!AU329</f>
        <v>5946747.7771856198</v>
      </c>
      <c r="Q328">
        <f>Model_BAU!BB329</f>
        <v>11340014.079185981</v>
      </c>
      <c r="R328">
        <f t="shared" si="35"/>
        <v>11785486.68478319</v>
      </c>
      <c r="S328">
        <f t="shared" si="36"/>
        <v>1.844778931531003</v>
      </c>
      <c r="T328" s="6">
        <f t="shared" si="37"/>
        <v>445472.60559720919</v>
      </c>
      <c r="W328">
        <f>Model_CI!Z329</f>
        <v>0.10939040679495439</v>
      </c>
      <c r="X328">
        <f>Model_CI!O329</f>
        <v>0.54367035538514585</v>
      </c>
      <c r="Y328">
        <f>Model_BAU!Y329</f>
        <v>0.10939040679495439</v>
      </c>
      <c r="Z328">
        <f>Model_BAU!N329</f>
        <v>0.54367035538514585</v>
      </c>
    </row>
    <row r="329" spans="1:26" x14ac:dyDescent="0.35">
      <c r="A329">
        <f>Model_CI!E330</f>
        <v>2020.4375</v>
      </c>
      <c r="B329" s="6">
        <f>Model_CI!AU330</f>
        <v>665683.59879956383</v>
      </c>
      <c r="C329" s="7">
        <f>Model_CI!AT330</f>
        <v>171359489.16820619</v>
      </c>
      <c r="D329" s="7">
        <f>Model_CI!AL330</f>
        <v>55842037.096955225</v>
      </c>
      <c r="E329">
        <f>Model_CI!BB330</f>
        <v>1227598.6760695267</v>
      </c>
      <c r="F329">
        <f>Model_CI!AV330</f>
        <v>5988126.3565432774</v>
      </c>
      <c r="G329">
        <f>Model_CI!BC330</f>
        <v>11416348.410601672</v>
      </c>
      <c r="H329">
        <f t="shared" si="32"/>
        <v>11867492.297653779</v>
      </c>
      <c r="I329">
        <f t="shared" si="33"/>
        <v>1.8441173528734549</v>
      </c>
      <c r="J329" s="6">
        <f t="shared" si="34"/>
        <v>451143.8870521076</v>
      </c>
      <c r="L329" s="6">
        <f>Model_BAU!AT330</f>
        <v>665683.59879956383</v>
      </c>
      <c r="M329" s="9">
        <f>Model_BAU!AS330</f>
        <v>171359489.16820619</v>
      </c>
      <c r="N329" s="7">
        <f>Model_BAU!AK330</f>
        <v>55842037.096955225</v>
      </c>
      <c r="O329">
        <f>Model_BAU!BA330</f>
        <v>1227598.6760695267</v>
      </c>
      <c r="P329">
        <f>Model_BAU!AU330</f>
        <v>5988126.3565432774</v>
      </c>
      <c r="Q329">
        <f>Model_BAU!BB330</f>
        <v>11416348.410601672</v>
      </c>
      <c r="R329">
        <f t="shared" si="35"/>
        <v>11867492.297653779</v>
      </c>
      <c r="S329">
        <f t="shared" si="36"/>
        <v>1.8441173528734549</v>
      </c>
      <c r="T329" s="6">
        <f t="shared" si="37"/>
        <v>451143.8870521076</v>
      </c>
      <c r="W329">
        <f>Model_CI!Z330</f>
        <v>0.10989429762089127</v>
      </c>
      <c r="X329">
        <f>Model_CI!O330</f>
        <v>0.54471018993087739</v>
      </c>
      <c r="Y329">
        <f>Model_BAU!Y330</f>
        <v>0.10989429762089127</v>
      </c>
      <c r="Z329">
        <f>Model_BAU!N330</f>
        <v>0.54471018993087739</v>
      </c>
    </row>
    <row r="330" spans="1:26" x14ac:dyDescent="0.35">
      <c r="A330">
        <f>Model_CI!E331</f>
        <v>2020.5</v>
      </c>
      <c r="B330" s="6">
        <f>Model_CI!AU331</f>
        <v>669324.74842943414</v>
      </c>
      <c r="C330" s="7">
        <f>Model_CI!AT331</f>
        <v>172296767.71000096</v>
      </c>
      <c r="D330" s="7">
        <f>Model_CI!AL331</f>
        <v>56191829.874392346</v>
      </c>
      <c r="E330">
        <f>Model_CI!BB331</f>
        <v>1233870.1691942459</v>
      </c>
      <c r="F330">
        <f>Model_CI!AV331</f>
        <v>6029731.5814682497</v>
      </c>
      <c r="G330">
        <f>Model_CI!BC331</f>
        <v>11493073.327856017</v>
      </c>
      <c r="H330">
        <f t="shared" si="32"/>
        <v>11949947.085168365</v>
      </c>
      <c r="I330">
        <f t="shared" si="33"/>
        <v>1.8434551719318817</v>
      </c>
      <c r="J330" s="6">
        <f t="shared" si="34"/>
        <v>456873.75731234811</v>
      </c>
      <c r="L330" s="6">
        <f>Model_BAU!AT331</f>
        <v>669324.74842943414</v>
      </c>
      <c r="M330" s="9">
        <f>Model_BAU!AS331</f>
        <v>172296767.71000096</v>
      </c>
      <c r="N330" s="7">
        <f>Model_BAU!AK331</f>
        <v>56191829.874392346</v>
      </c>
      <c r="O330">
        <f>Model_BAU!BA331</f>
        <v>1233870.1691942459</v>
      </c>
      <c r="P330">
        <f>Model_BAU!AU331</f>
        <v>6029731.5814682497</v>
      </c>
      <c r="Q330">
        <f>Model_BAU!BB331</f>
        <v>11493073.327856017</v>
      </c>
      <c r="R330">
        <f t="shared" si="35"/>
        <v>11949947.085168365</v>
      </c>
      <c r="S330">
        <f t="shared" si="36"/>
        <v>1.8434551719318817</v>
      </c>
      <c r="T330" s="6">
        <f t="shared" si="37"/>
        <v>456873.75731234811</v>
      </c>
      <c r="W330">
        <f>Model_CI!Z331</f>
        <v>0.11039864717594779</v>
      </c>
      <c r="X330">
        <f>Model_CI!O331</f>
        <v>0.54575111801738585</v>
      </c>
      <c r="Y330">
        <f>Model_BAU!Y331</f>
        <v>0.11039864717594779</v>
      </c>
      <c r="Z330">
        <f>Model_BAU!N331</f>
        <v>0.54575111801738585</v>
      </c>
    </row>
    <row r="331" spans="1:26" x14ac:dyDescent="0.35">
      <c r="A331">
        <f>Model_CI!E332</f>
        <v>2020.5625</v>
      </c>
      <c r="B331" s="6">
        <f>Model_CI!AU332</f>
        <v>672980.68422549951</v>
      </c>
      <c r="C331" s="7">
        <f>Model_CI!AT332</f>
        <v>173237853.064592</v>
      </c>
      <c r="D331" s="7">
        <f>Model_CI!AL332</f>
        <v>56543286.774289787</v>
      </c>
      <c r="E331">
        <f>Model_CI!BB332</f>
        <v>1240163.687132465</v>
      </c>
      <c r="F331">
        <f>Model_CI!AV332</f>
        <v>6071564.3782450892</v>
      </c>
      <c r="G331">
        <f>Model_CI!BC332</f>
        <v>11570190.213430658</v>
      </c>
      <c r="H331">
        <f t="shared" si="32"/>
        <v>12032852.883072242</v>
      </c>
      <c r="I331">
        <f t="shared" si="33"/>
        <v>1.8427923953860705</v>
      </c>
      <c r="J331" s="6">
        <f t="shared" si="34"/>
        <v>462662.66964158416</v>
      </c>
      <c r="L331" s="6">
        <f>Model_BAU!AT332</f>
        <v>672980.68422549951</v>
      </c>
      <c r="M331" s="9">
        <f>Model_BAU!AS332</f>
        <v>173237853.064592</v>
      </c>
      <c r="N331" s="7">
        <f>Model_BAU!AK332</f>
        <v>56543286.774289787</v>
      </c>
      <c r="O331">
        <f>Model_BAU!BA332</f>
        <v>1240163.687132465</v>
      </c>
      <c r="P331">
        <f>Model_BAU!AU332</f>
        <v>6071564.3782450892</v>
      </c>
      <c r="Q331">
        <f>Model_BAU!BB332</f>
        <v>11570190.213430658</v>
      </c>
      <c r="R331">
        <f t="shared" si="35"/>
        <v>12032852.883072242</v>
      </c>
      <c r="S331">
        <f t="shared" si="36"/>
        <v>1.8427923953860705</v>
      </c>
      <c r="T331" s="6">
        <f t="shared" si="37"/>
        <v>462662.66964158416</v>
      </c>
      <c r="W331">
        <f>Model_CI!Z332</f>
        <v>0.11090345037246871</v>
      </c>
      <c r="X331">
        <f>Model_CI!O332</f>
        <v>0.54679312147361203</v>
      </c>
      <c r="Y331">
        <f>Model_BAU!Y332</f>
        <v>0.11090345037246871</v>
      </c>
      <c r="Z331">
        <f>Model_BAU!N332</f>
        <v>0.54679312147361203</v>
      </c>
    </row>
    <row r="332" spans="1:26" x14ac:dyDescent="0.35">
      <c r="A332">
        <f>Model_CI!E333</f>
        <v>2020.625</v>
      </c>
      <c r="B332" s="6">
        <f>Model_CI!AU333</f>
        <v>676651.3703603443</v>
      </c>
      <c r="C332" s="7">
        <f>Model_CI!AT333</f>
        <v>174182735.99092373</v>
      </c>
      <c r="D332" s="7">
        <f>Model_CI!AL333</f>
        <v>56896405.961700767</v>
      </c>
      <c r="E332">
        <f>Model_CI!BB333</f>
        <v>1246479.1324597769</v>
      </c>
      <c r="F332">
        <f>Model_CI!AV333</f>
        <v>6113625.6710091829</v>
      </c>
      <c r="G332">
        <f>Model_CI!BC333</f>
        <v>11647700.443876438</v>
      </c>
      <c r="H332">
        <f t="shared" si="32"/>
        <v>12116211.522851411</v>
      </c>
      <c r="I332">
        <f t="shared" si="33"/>
        <v>1.8421290298961137</v>
      </c>
      <c r="J332" s="6">
        <f t="shared" si="34"/>
        <v>468511.07897497341</v>
      </c>
      <c r="L332" s="6">
        <f>Model_BAU!AT333</f>
        <v>676651.3703603443</v>
      </c>
      <c r="M332" s="9">
        <f>Model_BAU!AS333</f>
        <v>174182735.99092373</v>
      </c>
      <c r="N332" s="7">
        <f>Model_BAU!AK333</f>
        <v>56896405.961700767</v>
      </c>
      <c r="O332">
        <f>Model_BAU!BA333</f>
        <v>1246479.1324597769</v>
      </c>
      <c r="P332">
        <f>Model_BAU!AU333</f>
        <v>6113625.6710091829</v>
      </c>
      <c r="Q332">
        <f>Model_BAU!BB333</f>
        <v>11647700.443876438</v>
      </c>
      <c r="R332">
        <f t="shared" si="35"/>
        <v>12116211.522851411</v>
      </c>
      <c r="S332">
        <f t="shared" si="36"/>
        <v>1.8421290298961137</v>
      </c>
      <c r="T332" s="6">
        <f t="shared" si="37"/>
        <v>468511.07897497341</v>
      </c>
      <c r="W332">
        <f>Model_CI!Z333</f>
        <v>0.11140870213780121</v>
      </c>
      <c r="X332">
        <f>Model_CI!O333</f>
        <v>0.54783618197640238</v>
      </c>
      <c r="Y332">
        <f>Model_BAU!Y333</f>
        <v>0.11140870213780121</v>
      </c>
      <c r="Z332">
        <f>Model_BAU!N333</f>
        <v>0.54783618197640238</v>
      </c>
    </row>
    <row r="333" spans="1:26" x14ac:dyDescent="0.35">
      <c r="A333">
        <f>Model_CI!E334</f>
        <v>2020.6875</v>
      </c>
      <c r="B333" s="6">
        <f>Model_CI!AU334</f>
        <v>680336.76955882867</v>
      </c>
      <c r="C333" s="7">
        <f>Model_CI!AT334</f>
        <v>175131406.87584683</v>
      </c>
      <c r="D333" s="7">
        <f>Model_CI!AL334</f>
        <v>57251185.447376758</v>
      </c>
      <c r="E333">
        <f>Model_CI!BB334</f>
        <v>1252816.4052129295</v>
      </c>
      <c r="F333">
        <f>Model_CI!AV334</f>
        <v>6155916.3816567045</v>
      </c>
      <c r="G333">
        <f>Model_CI!BC334</f>
        <v>11725605.389655175</v>
      </c>
      <c r="H333">
        <f t="shared" si="32"/>
        <v>12200024.831554117</v>
      </c>
      <c r="I333">
        <f t="shared" si="33"/>
        <v>1.8414650821023992</v>
      </c>
      <c r="J333" s="6">
        <f t="shared" si="34"/>
        <v>474419.44189894199</v>
      </c>
      <c r="L333" s="6">
        <f>Model_BAU!AT334</f>
        <v>680336.76955882867</v>
      </c>
      <c r="M333" s="9">
        <f>Model_BAU!AS334</f>
        <v>175131406.87584683</v>
      </c>
      <c r="N333" s="7">
        <f>Model_BAU!AK334</f>
        <v>57251185.447376758</v>
      </c>
      <c r="O333">
        <f>Model_BAU!BA334</f>
        <v>1252816.4052129295</v>
      </c>
      <c r="P333">
        <f>Model_BAU!AU334</f>
        <v>6155916.3816567045</v>
      </c>
      <c r="Q333">
        <f>Model_BAU!BB334</f>
        <v>11725605.389655175</v>
      </c>
      <c r="R333">
        <f t="shared" si="35"/>
        <v>12200024.831554117</v>
      </c>
      <c r="S333">
        <f t="shared" si="36"/>
        <v>1.8414650821023992</v>
      </c>
      <c r="T333" s="6">
        <f t="shared" si="37"/>
        <v>474419.44189894199</v>
      </c>
      <c r="W333">
        <f>Model_CI!Z334</f>
        <v>0.11191439741429923</v>
      </c>
      <c r="X333">
        <f>Model_CI!O334</f>
        <v>0.54888028105137565</v>
      </c>
      <c r="Y333">
        <f>Model_BAU!Y334</f>
        <v>0.11191439741429923</v>
      </c>
      <c r="Z333">
        <f>Model_BAU!N334</f>
        <v>0.54888028105137565</v>
      </c>
    </row>
    <row r="334" spans="1:26" x14ac:dyDescent="0.35">
      <c r="A334">
        <f>Model_CI!E335</f>
        <v>2020.75</v>
      </c>
      <c r="B334" s="6">
        <f>Model_CI!AU335</f>
        <v>684036.84309139475</v>
      </c>
      <c r="C334" s="7">
        <f>Model_CI!AT335</f>
        <v>176083855.73237732</v>
      </c>
      <c r="D334" s="7">
        <f>Model_CI!AL335</f>
        <v>57607623.086682975</v>
      </c>
      <c r="E334">
        <f>Model_CI!BB335</f>
        <v>1259175.4028831352</v>
      </c>
      <c r="F334">
        <f>Model_CI!AV335</f>
        <v>6198437.4297541315</v>
      </c>
      <c r="G334">
        <f>Model_CI!BC335</f>
        <v>11803906.414980983</v>
      </c>
      <c r="H334">
        <f t="shared" si="32"/>
        <v>12284294.631611522</v>
      </c>
      <c r="I334">
        <f t="shared" si="33"/>
        <v>1.8408005586256058</v>
      </c>
      <c r="J334" s="6">
        <f t="shared" si="34"/>
        <v>480388.21663053893</v>
      </c>
      <c r="L334" s="6">
        <f>Model_BAU!AT335</f>
        <v>684036.84309139475</v>
      </c>
      <c r="M334" s="9">
        <f>Model_BAU!AS335</f>
        <v>176083855.73237732</v>
      </c>
      <c r="N334" s="7">
        <f>Model_BAU!AK335</f>
        <v>57607623.086682975</v>
      </c>
      <c r="O334">
        <f>Model_BAU!BA335</f>
        <v>1259175.4028831352</v>
      </c>
      <c r="P334">
        <f>Model_BAU!AU335</f>
        <v>6198437.4297541315</v>
      </c>
      <c r="Q334">
        <f>Model_BAU!BB335</f>
        <v>11803906.414980983</v>
      </c>
      <c r="R334">
        <f t="shared" si="35"/>
        <v>12284294.631611522</v>
      </c>
      <c r="S334">
        <f t="shared" si="36"/>
        <v>1.8408005586256058</v>
      </c>
      <c r="T334" s="6">
        <f t="shared" si="37"/>
        <v>480388.21663053893</v>
      </c>
      <c r="W334">
        <f>Model_CI!Z335</f>
        <v>0.11242053115932767</v>
      </c>
      <c r="X334">
        <f>Model_CI!O335</f>
        <v>0.54992540007382318</v>
      </c>
      <c r="Y334">
        <f>Model_BAU!Y335</f>
        <v>0.11242053115932767</v>
      </c>
      <c r="Z334">
        <f>Model_BAU!N335</f>
        <v>0.54992540007382318</v>
      </c>
    </row>
    <row r="335" spans="1:26" x14ac:dyDescent="0.35">
      <c r="A335">
        <f>Model_CI!E336</f>
        <v>2020.8125</v>
      </c>
      <c r="B335" s="6">
        <f>Model_CI!AU336</f>
        <v>687751.55076762498</v>
      </c>
      <c r="C335" s="7">
        <f>Model_CI!AT336</f>
        <v>177040072.19802067</v>
      </c>
      <c r="D335" s="7">
        <f>Model_CI!AL336</f>
        <v>57965716.578538328</v>
      </c>
      <c r="E335">
        <f>Model_CI!BB336</f>
        <v>1265556.0204098797</v>
      </c>
      <c r="F335">
        <f>Model_CI!AV336</f>
        <v>6241189.7324473439</v>
      </c>
      <c r="G335">
        <f>Model_CI!BC336</f>
        <v>11882604.87766118</v>
      </c>
      <c r="H335">
        <f t="shared" si="32"/>
        <v>12369022.740657561</v>
      </c>
      <c r="I335">
        <f t="shared" si="33"/>
        <v>1.8401354660667006</v>
      </c>
      <c r="J335" s="6">
        <f t="shared" si="34"/>
        <v>486417.86299638078</v>
      </c>
      <c r="L335" s="6">
        <f>Model_BAU!AT336</f>
        <v>687751.55076762498</v>
      </c>
      <c r="M335" s="9">
        <f>Model_BAU!AS336</f>
        <v>177040072.19802067</v>
      </c>
      <c r="N335" s="7">
        <f>Model_BAU!AK336</f>
        <v>57965716.578538328</v>
      </c>
      <c r="O335">
        <f>Model_BAU!BA336</f>
        <v>1265556.0204098797</v>
      </c>
      <c r="P335">
        <f>Model_BAU!AU336</f>
        <v>6241189.7324473439</v>
      </c>
      <c r="Q335">
        <f>Model_BAU!BB336</f>
        <v>11882604.87766118</v>
      </c>
      <c r="R335">
        <f t="shared" si="35"/>
        <v>12369022.740657561</v>
      </c>
      <c r="S335">
        <f t="shared" si="36"/>
        <v>1.8401354660667006</v>
      </c>
      <c r="T335" s="6">
        <f t="shared" si="37"/>
        <v>486417.86299638078</v>
      </c>
      <c r="W335">
        <f>Model_CI!Z336</f>
        <v>0.11292709834526639</v>
      </c>
      <c r="X335">
        <f>Model_CI!O336</f>
        <v>0.55097152026964458</v>
      </c>
      <c r="Y335">
        <f>Model_BAU!Y336</f>
        <v>0.11292709834526639</v>
      </c>
      <c r="Z335">
        <f>Model_BAU!N336</f>
        <v>0.55097152026964458</v>
      </c>
    </row>
    <row r="336" spans="1:26" x14ac:dyDescent="0.35">
      <c r="A336">
        <f>Model_CI!E337</f>
        <v>2020.875</v>
      </c>
      <c r="B336" s="6">
        <f>Model_CI!AU337</f>
        <v>691480.85093006317</v>
      </c>
      <c r="C336" s="7">
        <f>Model_CI!AT337</f>
        <v>178000045.53316447</v>
      </c>
      <c r="D336" s="7">
        <f>Model_CI!AL337</f>
        <v>58325463.46438171</v>
      </c>
      <c r="E336">
        <f>Model_CI!BB337</f>
        <v>1271958.1501752348</v>
      </c>
      <c r="F336">
        <f>Model_CI!AV337</f>
        <v>6284174.2043703208</v>
      </c>
      <c r="G336">
        <f>Model_CI!BC337</f>
        <v>11961702.128936797</v>
      </c>
      <c r="H336">
        <f t="shared" si="32"/>
        <v>12454210.97134799</v>
      </c>
      <c r="I336">
        <f t="shared" si="33"/>
        <v>1.8394698110069305</v>
      </c>
      <c r="J336" s="6">
        <f t="shared" si="34"/>
        <v>492508.84241119213</v>
      </c>
      <c r="L336" s="6">
        <f>Model_BAU!AT337</f>
        <v>691480.85093006317</v>
      </c>
      <c r="M336" s="9">
        <f>Model_BAU!AS337</f>
        <v>178000045.53316447</v>
      </c>
      <c r="N336" s="7">
        <f>Model_BAU!AK337</f>
        <v>58325463.46438171</v>
      </c>
      <c r="O336">
        <f>Model_BAU!BA337</f>
        <v>1271958.1501752348</v>
      </c>
      <c r="P336">
        <f>Model_BAU!AU337</f>
        <v>6284174.2043703208</v>
      </c>
      <c r="Q336">
        <f>Model_BAU!BB337</f>
        <v>11961702.128936797</v>
      </c>
      <c r="R336">
        <f t="shared" si="35"/>
        <v>12454210.97134799</v>
      </c>
      <c r="S336">
        <f t="shared" si="36"/>
        <v>1.8394698110069305</v>
      </c>
      <c r="T336" s="6">
        <f t="shared" si="37"/>
        <v>492508.84241119213</v>
      </c>
      <c r="W336">
        <f>Model_CI!Z337</f>
        <v>0.11343409395951408</v>
      </c>
      <c r="X336">
        <f>Model_CI!O337</f>
        <v>0.55201862271631796</v>
      </c>
      <c r="Y336">
        <f>Model_BAU!Y337</f>
        <v>0.11343409395951408</v>
      </c>
      <c r="Z336">
        <f>Model_BAU!N337</f>
        <v>0.55201862271631796</v>
      </c>
    </row>
    <row r="337" spans="1:26" x14ac:dyDescent="0.35">
      <c r="A337">
        <f>Model_CI!E338</f>
        <v>2020.9375</v>
      </c>
      <c r="B337" s="6">
        <f>Model_CI!AU338</f>
        <v>695224.70044829906</v>
      </c>
      <c r="C337" s="7">
        <f>Model_CI!AT338</f>
        <v>178963764.6195392</v>
      </c>
      <c r="D337" s="7">
        <f>Model_CI!AL338</f>
        <v>58686861.127163917</v>
      </c>
      <c r="E337">
        <f>Model_CI!BB338</f>
        <v>1278381.6819986897</v>
      </c>
      <c r="F337">
        <f>Model_CI!AV338</f>
        <v>6327391.7575534498</v>
      </c>
      <c r="G337">
        <f>Model_CI!BC338</f>
        <v>12041199.51332275</v>
      </c>
      <c r="H337">
        <f t="shared" si="32"/>
        <v>12539861.131178668</v>
      </c>
      <c r="I337">
        <f t="shared" si="33"/>
        <v>1.8388036000078187</v>
      </c>
      <c r="J337" s="6">
        <f t="shared" si="34"/>
        <v>498661.61785591766</v>
      </c>
      <c r="L337" s="6">
        <f>Model_BAU!AT338</f>
        <v>695224.70044829906</v>
      </c>
      <c r="M337" s="9">
        <f>Model_BAU!AS338</f>
        <v>178963764.6195392</v>
      </c>
      <c r="N337" s="7">
        <f>Model_BAU!AK338</f>
        <v>58686861.127163917</v>
      </c>
      <c r="O337">
        <f>Model_BAU!BA338</f>
        <v>1278381.6819986897</v>
      </c>
      <c r="P337">
        <f>Model_BAU!AU338</f>
        <v>6327391.7575534498</v>
      </c>
      <c r="Q337">
        <f>Model_BAU!BB338</f>
        <v>12041199.51332275</v>
      </c>
      <c r="R337">
        <f t="shared" si="35"/>
        <v>12539861.131178668</v>
      </c>
      <c r="S337">
        <f t="shared" si="36"/>
        <v>1.8388036000078187</v>
      </c>
      <c r="T337" s="6">
        <f t="shared" si="37"/>
        <v>498661.61785591766</v>
      </c>
      <c r="W337">
        <f>Model_CI!Z338</f>
        <v>0.11394151300449179</v>
      </c>
      <c r="X337">
        <f>Model_CI!O338</f>
        <v>0.5530666883439046</v>
      </c>
      <c r="Y337">
        <f>Model_BAU!Y338</f>
        <v>0.11394151300449179</v>
      </c>
      <c r="Z337">
        <f>Model_BAU!N338</f>
        <v>0.5530666883439046</v>
      </c>
    </row>
    <row r="338" spans="1:26" x14ac:dyDescent="0.35">
      <c r="A338">
        <f>Model_CI!E339</f>
        <v>2021</v>
      </c>
      <c r="B338" s="6">
        <f>Model_CI!AU339</f>
        <v>698983.05471331638</v>
      </c>
      <c r="C338" s="7">
        <f>Model_CI!AT339</f>
        <v>179931217.95874739</v>
      </c>
      <c r="D338" s="7">
        <f>Model_CI!AL339</f>
        <v>59049906.790366709</v>
      </c>
      <c r="E338">
        <f>Model_CI!BB339</f>
        <v>1284826.5031324911</v>
      </c>
      <c r="F338">
        <f>Model_CI!AV339</f>
        <v>6370843.3013314689</v>
      </c>
      <c r="G338">
        <f>Model_CI!BC339</f>
        <v>12121098.368447669</v>
      </c>
      <c r="H338">
        <f t="shared" si="32"/>
        <v>12625975.022303116</v>
      </c>
      <c r="I338">
        <f t="shared" si="33"/>
        <v>1.8381368396111617</v>
      </c>
      <c r="J338" s="6">
        <f t="shared" si="34"/>
        <v>504876.65385544673</v>
      </c>
      <c r="L338" s="6">
        <f>Model_BAU!AT339</f>
        <v>698983.05471331638</v>
      </c>
      <c r="M338" s="9">
        <f>Model_BAU!AS339</f>
        <v>179931217.95874739</v>
      </c>
      <c r="N338" s="7">
        <f>Model_BAU!AK339</f>
        <v>59049906.790366709</v>
      </c>
      <c r="O338">
        <f>Model_BAU!BA339</f>
        <v>1284826.5031324911</v>
      </c>
      <c r="P338">
        <f>Model_BAU!AU339</f>
        <v>6370843.3013314689</v>
      </c>
      <c r="Q338">
        <f>Model_BAU!BB339</f>
        <v>12121098.368447669</v>
      </c>
      <c r="R338">
        <f t="shared" si="35"/>
        <v>12625975.022303116</v>
      </c>
      <c r="S338">
        <f t="shared" si="36"/>
        <v>1.8381368396111617</v>
      </c>
      <c r="T338" s="6">
        <f t="shared" si="37"/>
        <v>504876.65385544673</v>
      </c>
      <c r="W338">
        <f>Model_CI!Z339</f>
        <v>0.11444935049764639</v>
      </c>
      <c r="X338">
        <f>Model_CI!O339</f>
        <v>0.55411569793608872</v>
      </c>
      <c r="Y338">
        <f>Model_BAU!Y339</f>
        <v>0.11444935049764639</v>
      </c>
      <c r="Z338">
        <f>Model_BAU!N339</f>
        <v>0.55411569793608872</v>
      </c>
    </row>
    <row r="339" spans="1:26" x14ac:dyDescent="0.35">
      <c r="A339">
        <f>Model_CI!E340</f>
        <v>2021.0625</v>
      </c>
      <c r="B339" s="6">
        <f>Model_CI!AU340</f>
        <v>702755.86763212481</v>
      </c>
      <c r="C339" s="7">
        <f>Model_CI!AT340</f>
        <v>180902393.67086655</v>
      </c>
      <c r="D339" s="7">
        <f>Model_CI!AL340</f>
        <v>59414597.517049924</v>
      </c>
      <c r="E339">
        <f>Model_CI!BB340</f>
        <v>1291292.4982575269</v>
      </c>
      <c r="F339">
        <f>Model_CI!AV340</f>
        <v>6414529.7422510516</v>
      </c>
      <c r="G339">
        <f>Model_CI!BC340</f>
        <v>12201400.02489345</v>
      </c>
      <c r="H339">
        <f t="shared" si="32"/>
        <v>12712554.441349367</v>
      </c>
      <c r="I339">
        <f t="shared" si="33"/>
        <v>1.8374695363390212</v>
      </c>
      <c r="J339" s="6">
        <f t="shared" si="34"/>
        <v>511154.41645591706</v>
      </c>
      <c r="L339" s="6">
        <f>Model_BAU!AT340</f>
        <v>702755.86763212481</v>
      </c>
      <c r="M339" s="9">
        <f>Model_BAU!AS340</f>
        <v>180902393.67086655</v>
      </c>
      <c r="N339" s="7">
        <f>Model_BAU!AK340</f>
        <v>59414597.517049924</v>
      </c>
      <c r="O339">
        <f>Model_BAU!BA340</f>
        <v>1291292.4982575269</v>
      </c>
      <c r="P339">
        <f>Model_BAU!AU340</f>
        <v>6414529.7422510516</v>
      </c>
      <c r="Q339">
        <f>Model_BAU!BB340</f>
        <v>12201400.02489345</v>
      </c>
      <c r="R339">
        <f t="shared" si="35"/>
        <v>12712554.441349367</v>
      </c>
      <c r="S339">
        <f t="shared" si="36"/>
        <v>1.8374695363390212</v>
      </c>
      <c r="T339" s="6">
        <f t="shared" si="37"/>
        <v>511154.41645591706</v>
      </c>
      <c r="W339">
        <f>Model_CI!Z340</f>
        <v>0.1149576014714538</v>
      </c>
      <c r="X339">
        <f>Model_CI!O340</f>
        <v>0.5551656321312517</v>
      </c>
      <c r="Y339">
        <f>Model_BAU!Y340</f>
        <v>0.1149576014714538</v>
      </c>
      <c r="Z339">
        <f>Model_BAU!N340</f>
        <v>0.5551656321312517</v>
      </c>
    </row>
    <row r="340" spans="1:26" x14ac:dyDescent="0.35">
      <c r="A340">
        <f>Model_CI!E341</f>
        <v>2021.125</v>
      </c>
      <c r="B340" s="6">
        <f>Model_CI!AU341</f>
        <v>706543.09162265796</v>
      </c>
      <c r="C340" s="7">
        <f>Model_CI!AT341</f>
        <v>181877279.49312076</v>
      </c>
      <c r="D340" s="7">
        <f>Model_CI!AL341</f>
        <v>59780930.208925441</v>
      </c>
      <c r="E340">
        <f>Model_CI!BB341</f>
        <v>1297779.549479729</v>
      </c>
      <c r="F340">
        <f>Model_CI!AV341</f>
        <v>6458451.9839780591</v>
      </c>
      <c r="G340">
        <f>Model_CI!BC341</f>
        <v>12282105.806034544</v>
      </c>
      <c r="H340">
        <f t="shared" si="32"/>
        <v>12799601.179236148</v>
      </c>
      <c r="I340">
        <f t="shared" si="33"/>
        <v>1.8368016966937262</v>
      </c>
      <c r="J340" s="6">
        <f t="shared" si="34"/>
        <v>517495.37320160307</v>
      </c>
      <c r="L340" s="6">
        <f>Model_BAU!AT341</f>
        <v>706543.09162265796</v>
      </c>
      <c r="M340" s="9">
        <f>Model_BAU!AS341</f>
        <v>181877279.49312076</v>
      </c>
      <c r="N340" s="7">
        <f>Model_BAU!AK341</f>
        <v>59780930.208925441</v>
      </c>
      <c r="O340">
        <f>Model_BAU!BA341</f>
        <v>1297779.549479729</v>
      </c>
      <c r="P340">
        <f>Model_BAU!AU341</f>
        <v>6458451.9839780591</v>
      </c>
      <c r="Q340">
        <f>Model_BAU!BB341</f>
        <v>12282105.806034544</v>
      </c>
      <c r="R340">
        <f t="shared" si="35"/>
        <v>12799601.179236148</v>
      </c>
      <c r="S340">
        <f t="shared" si="36"/>
        <v>1.8368016966937262</v>
      </c>
      <c r="T340" s="6">
        <f t="shared" si="37"/>
        <v>517495.37320160307</v>
      </c>
      <c r="W340">
        <f>Model_CI!Z341</f>
        <v>0.115466260973422</v>
      </c>
      <c r="X340">
        <f>Model_CI!O341</f>
        <v>0.55621647142358144</v>
      </c>
      <c r="Y340">
        <f>Model_BAU!Y341</f>
        <v>0.115466260973422</v>
      </c>
      <c r="Z340">
        <f>Model_BAU!N341</f>
        <v>0.55621647142358144</v>
      </c>
    </row>
    <row r="341" spans="1:26" x14ac:dyDescent="0.35">
      <c r="A341">
        <f>Model_CI!E342</f>
        <v>2021.1875</v>
      </c>
      <c r="B341" s="6">
        <f>Model_CI!AU342</f>
        <v>710344.67760896625</v>
      </c>
      <c r="C341" s="7">
        <f>Model_CI!AT342</f>
        <v>182855862.77862889</v>
      </c>
      <c r="D341" s="7">
        <f>Model_CI!AL342</f>
        <v>60148901.605461404</v>
      </c>
      <c r="E341">
        <f>Model_CI!BB342</f>
        <v>1304287.536327031</v>
      </c>
      <c r="F341">
        <f>Model_CI!AV342</f>
        <v>6502610.9272044748</v>
      </c>
      <c r="G341">
        <f>Model_CI!BC342</f>
        <v>12363217.027877027</v>
      </c>
      <c r="H341">
        <f t="shared" si="32"/>
        <v>12887117.020988448</v>
      </c>
      <c r="I341">
        <f t="shared" si="33"/>
        <v>1.8361333271578633</v>
      </c>
      <c r="J341" s="6">
        <f t="shared" si="34"/>
        <v>523899.99311142042</v>
      </c>
      <c r="L341" s="6">
        <f>Model_BAU!AT342</f>
        <v>710344.67760896625</v>
      </c>
      <c r="M341" s="9">
        <f>Model_BAU!AS342</f>
        <v>182855862.77862889</v>
      </c>
      <c r="N341" s="7">
        <f>Model_BAU!AK342</f>
        <v>60148901.605461404</v>
      </c>
      <c r="O341">
        <f>Model_BAU!BA342</f>
        <v>1304287.536327031</v>
      </c>
      <c r="P341">
        <f>Model_BAU!AU342</f>
        <v>6502610.9272044748</v>
      </c>
      <c r="Q341">
        <f>Model_BAU!BB342</f>
        <v>12363217.027877027</v>
      </c>
      <c r="R341">
        <f t="shared" si="35"/>
        <v>12887117.020988448</v>
      </c>
      <c r="S341">
        <f t="shared" si="36"/>
        <v>1.8361333271578633</v>
      </c>
      <c r="T341" s="6">
        <f t="shared" si="37"/>
        <v>523899.99311142042</v>
      </c>
      <c r="W341">
        <f>Model_CI!Z342</f>
        <v>0.11597532406609384</v>
      </c>
      <c r="X341">
        <f>Model_CI!O342</f>
        <v>0.55726819616421641</v>
      </c>
      <c r="Y341">
        <f>Model_BAU!Y342</f>
        <v>0.11597532406609384</v>
      </c>
      <c r="Z341">
        <f>Model_BAU!N342</f>
        <v>0.55726819616421641</v>
      </c>
    </row>
    <row r="342" spans="1:26" x14ac:dyDescent="0.35">
      <c r="A342">
        <f>Model_CI!E343</f>
        <v>2021.25</v>
      </c>
      <c r="B342" s="6">
        <f>Model_CI!AU343</f>
        <v>714160.5750166903</v>
      </c>
      <c r="C342" s="7">
        <f>Model_CI!AT343</f>
        <v>183838130.49522543</v>
      </c>
      <c r="D342" s="7">
        <f>Model_CI!AL343</f>
        <v>60518508.283014849</v>
      </c>
      <c r="E342">
        <f>Model_CI!BB343</f>
        <v>1310816.3357468687</v>
      </c>
      <c r="F342">
        <f>Model_CI!AV343</f>
        <v>6547007.4695550352</v>
      </c>
      <c r="G342">
        <f>Model_CI!BC343</f>
        <v>12444734.998897467</v>
      </c>
      <c r="H342">
        <f t="shared" si="32"/>
        <v>12975103.745552469</v>
      </c>
      <c r="I342">
        <f t="shared" si="33"/>
        <v>1.8354644341942767</v>
      </c>
      <c r="J342" s="6">
        <f t="shared" si="34"/>
        <v>530368.74665500224</v>
      </c>
      <c r="L342" s="6">
        <f>Model_BAU!AT343</f>
        <v>714160.5750166903</v>
      </c>
      <c r="M342" s="9">
        <f>Model_BAU!AS343</f>
        <v>183838130.49522543</v>
      </c>
      <c r="N342" s="7">
        <f>Model_BAU!AK343</f>
        <v>60518508.283014849</v>
      </c>
      <c r="O342">
        <f>Model_BAU!BA343</f>
        <v>1310816.3357468687</v>
      </c>
      <c r="P342">
        <f>Model_BAU!AU343</f>
        <v>6547007.4695550352</v>
      </c>
      <c r="Q342">
        <f>Model_BAU!BB343</f>
        <v>12444734.998897467</v>
      </c>
      <c r="R342">
        <f t="shared" si="35"/>
        <v>12975103.745552469</v>
      </c>
      <c r="S342">
        <f t="shared" si="36"/>
        <v>1.8354644341942767</v>
      </c>
      <c r="T342" s="6">
        <f t="shared" si="37"/>
        <v>530368.74665500224</v>
      </c>
      <c r="W342">
        <f>Model_CI!Z343</f>
        <v>0.11648478582704973</v>
      </c>
      <c r="X342">
        <f>Model_CI!O343</f>
        <v>0.55832078656242423</v>
      </c>
      <c r="Y342">
        <f>Model_BAU!Y343</f>
        <v>0.11648478582704973</v>
      </c>
      <c r="Z342">
        <f>Model_BAU!N343</f>
        <v>0.55832078656242423</v>
      </c>
    </row>
    <row r="343" spans="1:26" x14ac:dyDescent="0.35">
      <c r="A343">
        <f>Model_CI!E344</f>
        <v>2021.3125</v>
      </c>
      <c r="B343" s="6">
        <f>Model_CI!AU344</f>
        <v>717990.73176882707</v>
      </c>
      <c r="C343" s="7">
        <f>Model_CI!AT344</f>
        <v>184824069.22435689</v>
      </c>
      <c r="D343" s="7">
        <f>Model_CI!AL344</f>
        <v>60889746.653994083</v>
      </c>
      <c r="E343">
        <f>Model_CI!BB344</f>
        <v>1317365.8221042333</v>
      </c>
      <c r="F343">
        <f>Model_CI!AV344</f>
        <v>6591642.5054935785</v>
      </c>
      <c r="G343">
        <f>Model_CI!BC344</f>
        <v>12526661.019881645</v>
      </c>
      <c r="H343">
        <f t="shared" si="32"/>
        <v>13063563.125610031</v>
      </c>
      <c r="I343">
        <f t="shared" si="33"/>
        <v>1.8347950242460627</v>
      </c>
      <c r="J343" s="6">
        <f t="shared" si="34"/>
        <v>536902.10572838597</v>
      </c>
      <c r="L343" s="6">
        <f>Model_BAU!AT344</f>
        <v>717990.73176882707</v>
      </c>
      <c r="M343" s="9">
        <f>Model_BAU!AS344</f>
        <v>184824069.22435689</v>
      </c>
      <c r="N343" s="7">
        <f>Model_BAU!AK344</f>
        <v>60889746.653994083</v>
      </c>
      <c r="O343">
        <f>Model_BAU!BA344</f>
        <v>1317365.8221042333</v>
      </c>
      <c r="P343">
        <f>Model_BAU!AU344</f>
        <v>6591642.5054935785</v>
      </c>
      <c r="Q343">
        <f>Model_BAU!BB344</f>
        <v>12526661.019881645</v>
      </c>
      <c r="R343">
        <f t="shared" si="35"/>
        <v>13063563.125610031</v>
      </c>
      <c r="S343">
        <f t="shared" si="36"/>
        <v>1.8347950242460627</v>
      </c>
      <c r="T343" s="6">
        <f t="shared" si="37"/>
        <v>536902.10572838597</v>
      </c>
      <c r="W343">
        <f>Model_CI!Z344</f>
        <v>0.11699464134891001</v>
      </c>
      <c r="X343">
        <f>Model_CI!O344</f>
        <v>0.55937422268681525</v>
      </c>
      <c r="Y343">
        <f>Model_BAU!Y344</f>
        <v>0.11699464134891001</v>
      </c>
      <c r="Z343">
        <f>Model_BAU!N344</f>
        <v>0.55937422268681525</v>
      </c>
    </row>
    <row r="344" spans="1:26" x14ac:dyDescent="0.35">
      <c r="A344">
        <f>Model_CI!E345</f>
        <v>2021.375</v>
      </c>
      <c r="B344" s="6">
        <f>Model_CI!AU345</f>
        <v>721835.09428179963</v>
      </c>
      <c r="C344" s="7">
        <f>Model_CI!AT345</f>
        <v>185813665.16005719</v>
      </c>
      <c r="D344" s="7">
        <f>Model_CI!AL345</f>
        <v>61262612.966052696</v>
      </c>
      <c r="E344">
        <f>Model_CI!BB345</f>
        <v>1323935.8671803027</v>
      </c>
      <c r="F344">
        <f>Model_CI!AV345</f>
        <v>6636516.9262291305</v>
      </c>
      <c r="G344">
        <f>Model_CI!BC345</f>
        <v>12608996.383763161</v>
      </c>
      <c r="H344">
        <f t="shared" si="32"/>
        <v>13152496.92739244</v>
      </c>
      <c r="I344">
        <f t="shared" si="33"/>
        <v>1.8341251037365702</v>
      </c>
      <c r="J344" s="6">
        <f t="shared" si="34"/>
        <v>543500.54362927936</v>
      </c>
      <c r="L344" s="6">
        <f>Model_BAU!AT345</f>
        <v>721835.09428179963</v>
      </c>
      <c r="M344" s="9">
        <f>Model_BAU!AS345</f>
        <v>185813665.16005719</v>
      </c>
      <c r="N344" s="7">
        <f>Model_BAU!AK345</f>
        <v>61262612.966052696</v>
      </c>
      <c r="O344">
        <f>Model_BAU!BA345</f>
        <v>1323935.8671803027</v>
      </c>
      <c r="P344">
        <f>Model_BAU!AU345</f>
        <v>6636516.9262291305</v>
      </c>
      <c r="Q344">
        <f>Model_BAU!BB345</f>
        <v>12608996.383763161</v>
      </c>
      <c r="R344">
        <f t="shared" si="35"/>
        <v>13152496.92739244</v>
      </c>
      <c r="S344">
        <f t="shared" si="36"/>
        <v>1.8341251037365702</v>
      </c>
      <c r="T344" s="6">
        <f t="shared" si="37"/>
        <v>543500.54362927936</v>
      </c>
      <c r="W344">
        <f>Model_CI!Z345</f>
        <v>0.11750488573933728</v>
      </c>
      <c r="X344">
        <f>Model_CI!O345</f>
        <v>0.56042848446659088</v>
      </c>
      <c r="Y344">
        <f>Model_BAU!Y345</f>
        <v>0.11750488573933728</v>
      </c>
      <c r="Z344">
        <f>Model_BAU!N345</f>
        <v>0.56042848446659088</v>
      </c>
    </row>
    <row r="345" spans="1:26" x14ac:dyDescent="0.35">
      <c r="A345">
        <f>Model_CI!E346</f>
        <v>2021.4375</v>
      </c>
      <c r="B345" s="6">
        <f>Model_CI!AU346</f>
        <v>725693.60746181523</v>
      </c>
      <c r="C345" s="7">
        <f>Model_CI!AT346</f>
        <v>186806904.10799733</v>
      </c>
      <c r="D345" s="7">
        <f>Model_CI!AL346</f>
        <v>61637103.301312998</v>
      </c>
      <c r="E345">
        <f>Model_CI!BB346</f>
        <v>1330526.3401716135</v>
      </c>
      <c r="F345">
        <f>Model_CI!AV346</f>
        <v>6681631.6196217425</v>
      </c>
      <c r="G345">
        <f>Model_CI!BC346</f>
        <v>12691742.375461929</v>
      </c>
      <c r="H345">
        <f t="shared" si="32"/>
        <v>13241906.910493882</v>
      </c>
      <c r="I345">
        <f t="shared" si="33"/>
        <v>1.8334546790693944</v>
      </c>
      <c r="J345" s="6">
        <f t="shared" si="34"/>
        <v>550164.53503195383</v>
      </c>
      <c r="L345" s="6">
        <f>Model_BAU!AT346</f>
        <v>725693.60746181523</v>
      </c>
      <c r="M345" s="9">
        <f>Model_BAU!AS346</f>
        <v>186806904.10799733</v>
      </c>
      <c r="N345" s="7">
        <f>Model_BAU!AK346</f>
        <v>61637103.301312998</v>
      </c>
      <c r="O345">
        <f>Model_BAU!BA346</f>
        <v>1330526.3401716135</v>
      </c>
      <c r="P345">
        <f>Model_BAU!AU346</f>
        <v>6681631.6196217425</v>
      </c>
      <c r="Q345">
        <f>Model_BAU!BB346</f>
        <v>12691742.375461929</v>
      </c>
      <c r="R345">
        <f t="shared" si="35"/>
        <v>13241906.910493882</v>
      </c>
      <c r="S345">
        <f t="shared" si="36"/>
        <v>1.8334546790693944</v>
      </c>
      <c r="T345" s="6">
        <f t="shared" si="37"/>
        <v>550164.53503195383</v>
      </c>
      <c r="W345">
        <f>Model_CI!Z346</f>
        <v>0.11801551412103839</v>
      </c>
      <c r="X345">
        <f>Model_CI!O346</f>
        <v>0.56148355169282615</v>
      </c>
      <c r="Y345">
        <f>Model_BAU!Y346</f>
        <v>0.11801551412103839</v>
      </c>
      <c r="Z345">
        <f>Model_BAU!N346</f>
        <v>0.56148355169282615</v>
      </c>
    </row>
    <row r="346" spans="1:26" x14ac:dyDescent="0.35">
      <c r="A346">
        <f>Model_CI!E347</f>
        <v>2021.5</v>
      </c>
      <c r="B346" s="6">
        <f>Model_CI!AU347</f>
        <v>729566.21470154345</v>
      </c>
      <c r="C346" s="7">
        <f>Model_CI!AT347</f>
        <v>187803771.48461795</v>
      </c>
      <c r="D346" s="7">
        <f>Model_CI!AL347</f>
        <v>62013213.575622812</v>
      </c>
      <c r="E346">
        <f>Model_CI!BB347</f>
        <v>1337137.1076898391</v>
      </c>
      <c r="F346">
        <f>Model_CI!AV347</f>
        <v>6726987.4700881056</v>
      </c>
      <c r="G346">
        <f>Model_CI!BC347</f>
        <v>12774900.271722654</v>
      </c>
      <c r="H346">
        <f t="shared" si="32"/>
        <v>13331794.827684363</v>
      </c>
      <c r="I346">
        <f t="shared" si="33"/>
        <v>1.832783756628376</v>
      </c>
      <c r="J346" s="6">
        <f t="shared" si="34"/>
        <v>556894.55596170947</v>
      </c>
      <c r="L346" s="6">
        <f>Model_BAU!AT347</f>
        <v>729566.21470154345</v>
      </c>
      <c r="M346" s="9">
        <f>Model_BAU!AS347</f>
        <v>187803771.48461795</v>
      </c>
      <c r="N346" s="7">
        <f>Model_BAU!AK347</f>
        <v>62013213.575622812</v>
      </c>
      <c r="O346">
        <f>Model_BAU!BA347</f>
        <v>1337137.1076898391</v>
      </c>
      <c r="P346">
        <f>Model_BAU!AU347</f>
        <v>6726987.4700881056</v>
      </c>
      <c r="Q346">
        <f>Model_BAU!BB347</f>
        <v>12774900.271722654</v>
      </c>
      <c r="R346">
        <f t="shared" si="35"/>
        <v>13331794.827684363</v>
      </c>
      <c r="S346">
        <f t="shared" si="36"/>
        <v>1.832783756628376</v>
      </c>
      <c r="T346" s="6">
        <f t="shared" si="37"/>
        <v>556894.55596170947</v>
      </c>
      <c r="W346">
        <f>Model_CI!Z347</f>
        <v>0.11852652163176636</v>
      </c>
      <c r="X346">
        <f>Model_CI!O347</f>
        <v>0.56253940401978753</v>
      </c>
      <c r="Y346">
        <f>Model_BAU!Y347</f>
        <v>0.11852652163176636</v>
      </c>
      <c r="Z346">
        <f>Model_BAU!N347</f>
        <v>0.56253940401978753</v>
      </c>
    </row>
    <row r="347" spans="1:26" x14ac:dyDescent="0.35">
      <c r="A347">
        <f>Model_CI!E348</f>
        <v>2021.5625</v>
      </c>
      <c r="B347" s="6">
        <f>Model_CI!AU348</f>
        <v>733452.85787709279</v>
      </c>
      <c r="C347" s="7">
        <f>Model_CI!AT348</f>
        <v>188804252.31633922</v>
      </c>
      <c r="D347" s="7">
        <f>Model_CI!AL348</f>
        <v>62390939.537843242</v>
      </c>
      <c r="E347">
        <f>Model_CI!BB348</f>
        <v>1343768.033762126</v>
      </c>
      <c r="F347">
        <f>Model_CI!AV348</f>
        <v>6772585.3585069524</v>
      </c>
      <c r="G347">
        <f>Model_CI!BC348</f>
        <v>12858471.340953268</v>
      </c>
      <c r="H347">
        <f t="shared" si="32"/>
        <v>13422162.424722232</v>
      </c>
      <c r="I347">
        <f t="shared" si="33"/>
        <v>1.8321123427775992</v>
      </c>
      <c r="J347" s="6">
        <f t="shared" si="34"/>
        <v>563691.08376896381</v>
      </c>
      <c r="L347" s="6">
        <f>Model_BAU!AT348</f>
        <v>733452.85787709279</v>
      </c>
      <c r="M347" s="9">
        <f>Model_BAU!AS348</f>
        <v>188804252.31633922</v>
      </c>
      <c r="N347" s="7">
        <f>Model_BAU!AK348</f>
        <v>62390939.537843242</v>
      </c>
      <c r="O347">
        <f>Model_BAU!BA348</f>
        <v>1343768.033762126</v>
      </c>
      <c r="P347">
        <f>Model_BAU!AU348</f>
        <v>6772585.3585069524</v>
      </c>
      <c r="Q347">
        <f>Model_BAU!BB348</f>
        <v>12858471.340953268</v>
      </c>
      <c r="R347">
        <f t="shared" si="35"/>
        <v>13422162.424722232</v>
      </c>
      <c r="S347">
        <f t="shared" si="36"/>
        <v>1.8321123427775992</v>
      </c>
      <c r="T347" s="6">
        <f t="shared" si="37"/>
        <v>563691.08376896381</v>
      </c>
      <c r="W347">
        <f>Model_CI!Z348</f>
        <v>0.11903790342432199</v>
      </c>
      <c r="X347">
        <f>Model_CI!O348</f>
        <v>0.56359602096628447</v>
      </c>
      <c r="Y347">
        <f>Model_BAU!Y348</f>
        <v>0.11903790342432199</v>
      </c>
      <c r="Z347">
        <f>Model_BAU!N348</f>
        <v>0.56359602096628447</v>
      </c>
    </row>
    <row r="348" spans="1:26" x14ac:dyDescent="0.35">
      <c r="A348">
        <f>Model_CI!E349</f>
        <v>2021.625</v>
      </c>
      <c r="B348" s="6">
        <f>Model_CI!AU349</f>
        <v>737353.47734530666</v>
      </c>
      <c r="C348" s="7">
        <f>Model_CI!AT349</f>
        <v>189808331.23885322</v>
      </c>
      <c r="D348" s="7">
        <f>Model_CI!AL349</f>
        <v>62770276.769169971</v>
      </c>
      <c r="E348">
        <f>Model_CI!BB349</f>
        <v>1350418.9798320266</v>
      </c>
      <c r="F348">
        <f>Model_CI!AV349</f>
        <v>6818426.1621242706</v>
      </c>
      <c r="G348">
        <f>Model_CI!BC349</f>
        <v>12942456.843063401</v>
      </c>
      <c r="H348">
        <f t="shared" si="32"/>
        <v>13513011.440166324</v>
      </c>
      <c r="I348">
        <f t="shared" si="33"/>
        <v>1.8314404438613885</v>
      </c>
      <c r="J348" s="6">
        <f t="shared" si="34"/>
        <v>570554.59710292332</v>
      </c>
      <c r="L348" s="6">
        <f>Model_BAU!AT349</f>
        <v>737353.47734530666</v>
      </c>
      <c r="M348" s="9">
        <f>Model_BAU!AS349</f>
        <v>189808331.23885322</v>
      </c>
      <c r="N348" s="7">
        <f>Model_BAU!AK349</f>
        <v>62770276.769169971</v>
      </c>
      <c r="O348">
        <f>Model_BAU!BA349</f>
        <v>1350418.9798320266</v>
      </c>
      <c r="P348">
        <f>Model_BAU!AU349</f>
        <v>6818426.1621242706</v>
      </c>
      <c r="Q348">
        <f>Model_BAU!BB349</f>
        <v>12942456.843063401</v>
      </c>
      <c r="R348">
        <f t="shared" si="35"/>
        <v>13513011.440166324</v>
      </c>
      <c r="S348">
        <f t="shared" si="36"/>
        <v>1.8314404438613885</v>
      </c>
      <c r="T348" s="6">
        <f t="shared" si="37"/>
        <v>570554.59710292332</v>
      </c>
      <c r="W348">
        <f>Model_CI!Z349</f>
        <v>0.1195496546665554</v>
      </c>
      <c r="X348">
        <f>Model_CI!O349</f>
        <v>0.56465338191705639</v>
      </c>
      <c r="Y348">
        <f>Model_BAU!Y349</f>
        <v>0.1195496546665554</v>
      </c>
      <c r="Z348">
        <f>Model_BAU!N349</f>
        <v>0.56465338191705639</v>
      </c>
    </row>
    <row r="349" spans="1:26" x14ac:dyDescent="0.35">
      <c r="A349">
        <f>Model_CI!E350</f>
        <v>2021.6875</v>
      </c>
      <c r="B349" s="6">
        <f>Model_CI!AU350</f>
        <v>741268.01194137463</v>
      </c>
      <c r="C349" s="7">
        <f>Model_CI!AT350</f>
        <v>190815992.49649772</v>
      </c>
      <c r="D349" s="7">
        <f>Model_CI!AL350</f>
        <v>63151220.682487398</v>
      </c>
      <c r="E349">
        <f>Model_CI!BB350</f>
        <v>1357089.8047610237</v>
      </c>
      <c r="F349">
        <f>Model_CI!AV350</f>
        <v>6864510.754458352</v>
      </c>
      <c r="G349">
        <f>Model_CI!BC350</f>
        <v>13026858.029302903</v>
      </c>
      <c r="H349">
        <f t="shared" si="32"/>
        <v>13604343.605187796</v>
      </c>
      <c r="I349">
        <f t="shared" si="33"/>
        <v>1.83076806620431</v>
      </c>
      <c r="J349" s="6">
        <f t="shared" si="34"/>
        <v>577485.57588489354</v>
      </c>
      <c r="L349" s="6">
        <f>Model_BAU!AT350</f>
        <v>741268.01194137463</v>
      </c>
      <c r="M349" s="9">
        <f>Model_BAU!AS350</f>
        <v>190815992.49649772</v>
      </c>
      <c r="N349" s="7">
        <f>Model_BAU!AK350</f>
        <v>63151220.682487398</v>
      </c>
      <c r="O349">
        <f>Model_BAU!BA350</f>
        <v>1357089.8047610237</v>
      </c>
      <c r="P349">
        <f>Model_BAU!AU350</f>
        <v>6864510.754458352</v>
      </c>
      <c r="Q349">
        <f>Model_BAU!BB350</f>
        <v>13026858.029302903</v>
      </c>
      <c r="R349">
        <f t="shared" si="35"/>
        <v>13604343.605187796</v>
      </c>
      <c r="S349">
        <f t="shared" si="36"/>
        <v>1.83076806620431</v>
      </c>
      <c r="T349" s="6">
        <f t="shared" si="37"/>
        <v>577485.57588489354</v>
      </c>
      <c r="W349">
        <f>Model_CI!Z350</f>
        <v>0.12006177054136727</v>
      </c>
      <c r="X349">
        <f>Model_CI!O350</f>
        <v>0.56571146612419299</v>
      </c>
      <c r="Y349">
        <f>Model_BAU!Y350</f>
        <v>0.12006177054136727</v>
      </c>
      <c r="Z349">
        <f>Model_BAU!N350</f>
        <v>0.56571146612419299</v>
      </c>
    </row>
    <row r="350" spans="1:26" x14ac:dyDescent="0.35">
      <c r="A350">
        <f>Model_CI!E351</f>
        <v>2021.75</v>
      </c>
      <c r="B350" s="6">
        <f>Model_CI!AU351</f>
        <v>745196.3989767679</v>
      </c>
      <c r="C350" s="7">
        <f>Model_CI!AT351</f>
        <v>191827219.94171405</v>
      </c>
      <c r="D350" s="7">
        <f>Model_CI!AL351</f>
        <v>63533766.521757126</v>
      </c>
      <c r="E350">
        <f>Model_CI!BB351</f>
        <v>1363780.3648306497</v>
      </c>
      <c r="F350">
        <f>Model_CI!AV351</f>
        <v>6910840.0052046878</v>
      </c>
      <c r="G350">
        <f>Model_CI!BC351</f>
        <v>13111676.142100466</v>
      </c>
      <c r="H350">
        <f t="shared" si="32"/>
        <v>13696160.643381625</v>
      </c>
      <c r="I350">
        <f t="shared" si="33"/>
        <v>1.8300952161111645</v>
      </c>
      <c r="J350" s="6">
        <f t="shared" si="34"/>
        <v>584484.501281159</v>
      </c>
      <c r="L350" s="6">
        <f>Model_BAU!AT351</f>
        <v>745196.3989767679</v>
      </c>
      <c r="M350" s="9">
        <f>Model_BAU!AS351</f>
        <v>191827219.94171405</v>
      </c>
      <c r="N350" s="7">
        <f>Model_BAU!AK351</f>
        <v>63533766.521757126</v>
      </c>
      <c r="O350">
        <f>Model_BAU!BA351</f>
        <v>1363780.3648306497</v>
      </c>
      <c r="P350">
        <f>Model_BAU!AU351</f>
        <v>6910840.0052046878</v>
      </c>
      <c r="Q350">
        <f>Model_BAU!BB351</f>
        <v>13111676.142100466</v>
      </c>
      <c r="R350">
        <f t="shared" si="35"/>
        <v>13696160.643381625</v>
      </c>
      <c r="S350">
        <f t="shared" si="36"/>
        <v>1.8300952161111645</v>
      </c>
      <c r="T350" s="6">
        <f t="shared" si="37"/>
        <v>584484.501281159</v>
      </c>
      <c r="W350">
        <f>Model_CI!Z351</f>
        <v>0.12057424624670997</v>
      </c>
      <c r="X350">
        <f>Model_CI!O351</f>
        <v>0.56677025270858972</v>
      </c>
      <c r="Y350">
        <f>Model_BAU!Y351</f>
        <v>0.12057424624670997</v>
      </c>
      <c r="Z350">
        <f>Model_BAU!N351</f>
        <v>0.56677025270858972</v>
      </c>
    </row>
    <row r="351" spans="1:26" x14ac:dyDescent="0.35">
      <c r="A351">
        <f>Model_CI!E352</f>
        <v>2021.8125</v>
      </c>
      <c r="B351" s="6">
        <f>Model_CI!AU352</f>
        <v>749138.57423749869</v>
      </c>
      <c r="C351" s="7">
        <f>Model_CI!AT352</f>
        <v>192841997.03458846</v>
      </c>
      <c r="D351" s="7">
        <f>Model_CI!AL352</f>
        <v>63917909.361440644</v>
      </c>
      <c r="E351">
        <f>Model_CI!BB352</f>
        <v>1370490.5137452155</v>
      </c>
      <c r="F351">
        <f>Model_CI!AV352</f>
        <v>6957414.7801407361</v>
      </c>
      <c r="G351">
        <f>Model_CI!BC352</f>
        <v>13196912.414902382</v>
      </c>
      <c r="H351">
        <f t="shared" si="32"/>
        <v>13788464.270577893</v>
      </c>
      <c r="I351">
        <f t="shared" si="33"/>
        <v>1.8294218998669933</v>
      </c>
      <c r="J351" s="6">
        <f t="shared" si="34"/>
        <v>591551.85567551106</v>
      </c>
      <c r="L351" s="6">
        <f>Model_BAU!AT352</f>
        <v>749138.57423749869</v>
      </c>
      <c r="M351" s="9">
        <f>Model_BAU!AS352</f>
        <v>192841997.03458846</v>
      </c>
      <c r="N351" s="7">
        <f>Model_BAU!AK352</f>
        <v>63917909.361440644</v>
      </c>
      <c r="O351">
        <f>Model_BAU!BA352</f>
        <v>1370490.5137452155</v>
      </c>
      <c r="P351">
        <f>Model_BAU!AU352</f>
        <v>6957414.7801407361</v>
      </c>
      <c r="Q351">
        <f>Model_BAU!BB352</f>
        <v>13196912.414902382</v>
      </c>
      <c r="R351">
        <f t="shared" si="35"/>
        <v>13788464.270577893</v>
      </c>
      <c r="S351">
        <f t="shared" si="36"/>
        <v>1.8294218998669933</v>
      </c>
      <c r="T351" s="6">
        <f t="shared" si="37"/>
        <v>591551.85567551106</v>
      </c>
      <c r="W351">
        <f>Model_CI!Z352</f>
        <v>0.12108707699558845</v>
      </c>
      <c r="X351">
        <f>Model_CI!O352</f>
        <v>0.56782972066143678</v>
      </c>
      <c r="Y351">
        <f>Model_BAU!Y352</f>
        <v>0.12108707699558845</v>
      </c>
      <c r="Z351">
        <f>Model_BAU!N352</f>
        <v>0.56782972066143678</v>
      </c>
    </row>
    <row r="352" spans="1:26" x14ac:dyDescent="0.35">
      <c r="A352">
        <f>Model_CI!E353</f>
        <v>2021.875</v>
      </c>
      <c r="B352" s="6">
        <f>Model_CI!AU353</f>
        <v>753094.47198270506</v>
      </c>
      <c r="C352" s="7">
        <f>Model_CI!AT353</f>
        <v>193860306.84247762</v>
      </c>
      <c r="D352" s="7">
        <f>Model_CI!AL353</f>
        <v>64303644.105956361</v>
      </c>
      <c r="E352">
        <f>Model_CI!BB353</f>
        <v>1377220.1026351315</v>
      </c>
      <c r="F352">
        <f>Model_CI!AV353</f>
        <v>7004235.9410305796</v>
      </c>
      <c r="G352">
        <f>Model_CI!BC353</f>
        <v>13282568.072011458</v>
      </c>
      <c r="H352">
        <f t="shared" si="32"/>
        <v>13881256.194652818</v>
      </c>
      <c r="I352">
        <f t="shared" si="33"/>
        <v>1.8287481237370702</v>
      </c>
      <c r="J352" s="6">
        <f t="shared" si="34"/>
        <v>598688.12264136039</v>
      </c>
      <c r="L352" s="6">
        <f>Model_BAU!AT353</f>
        <v>753094.47198270506</v>
      </c>
      <c r="M352" s="9">
        <f>Model_BAU!AS353</f>
        <v>193860306.84247762</v>
      </c>
      <c r="N352" s="7">
        <f>Model_BAU!AK353</f>
        <v>64303644.105956361</v>
      </c>
      <c r="O352">
        <f>Model_BAU!BA353</f>
        <v>1377220.1026351315</v>
      </c>
      <c r="P352">
        <f>Model_BAU!AU353</f>
        <v>7004235.9410305796</v>
      </c>
      <c r="Q352">
        <f>Model_BAU!BB353</f>
        <v>13282568.072011458</v>
      </c>
      <c r="R352">
        <f t="shared" si="35"/>
        <v>13881256.194652818</v>
      </c>
      <c r="S352">
        <f t="shared" si="36"/>
        <v>1.8287481237370702</v>
      </c>
      <c r="T352" s="6">
        <f t="shared" si="37"/>
        <v>598688.12264136039</v>
      </c>
      <c r="W352">
        <f>Model_CI!Z353</f>
        <v>0.12160025801606096</v>
      </c>
      <c r="X352">
        <f>Model_CI!O353</f>
        <v>0.56888984884574223</v>
      </c>
      <c r="Y352">
        <f>Model_BAU!Y353</f>
        <v>0.12160025801606096</v>
      </c>
      <c r="Z352">
        <f>Model_BAU!N353</f>
        <v>0.56888984884574223</v>
      </c>
    </row>
    <row r="353" spans="1:26" x14ac:dyDescent="0.35">
      <c r="A353">
        <f>Model_CI!E354</f>
        <v>2021.9375</v>
      </c>
      <c r="B353" s="6">
        <f>Model_CI!AU354</f>
        <v>757064.02494357713</v>
      </c>
      <c r="C353" s="7">
        <f>Model_CI!AT354</f>
        <v>194882132.03972247</v>
      </c>
      <c r="D353" s="7">
        <f>Model_CI!AL354</f>
        <v>64690965.489173472</v>
      </c>
      <c r="E353">
        <f>Model_CI!BB354</f>
        <v>1383968.9800608647</v>
      </c>
      <c r="F353">
        <f>Model_CI!AV354</f>
        <v>7051304.3455294985</v>
      </c>
      <c r="G353">
        <f>Model_CI!BC354</f>
        <v>13368644.328426154</v>
      </c>
      <c r="H353">
        <f t="shared" si="32"/>
        <v>13974538.115339646</v>
      </c>
      <c r="I353">
        <f t="shared" si="33"/>
        <v>1.828073893966907</v>
      </c>
      <c r="J353" s="6">
        <f t="shared" si="34"/>
        <v>605893.78691349179</v>
      </c>
      <c r="L353" s="6">
        <f>Model_BAU!AT354</f>
        <v>757064.02494357713</v>
      </c>
      <c r="M353" s="9">
        <f>Model_BAU!AS354</f>
        <v>194882132.03972247</v>
      </c>
      <c r="N353" s="7">
        <f>Model_BAU!AK354</f>
        <v>64690965.489173472</v>
      </c>
      <c r="O353">
        <f>Model_BAU!BA354</f>
        <v>1383968.9800608647</v>
      </c>
      <c r="P353">
        <f>Model_BAU!AU354</f>
        <v>7051304.3455294985</v>
      </c>
      <c r="Q353">
        <f>Model_BAU!BB354</f>
        <v>13368644.328426154</v>
      </c>
      <c r="R353">
        <f t="shared" si="35"/>
        <v>13974538.115339646</v>
      </c>
      <c r="S353">
        <f t="shared" si="36"/>
        <v>1.828073893966907</v>
      </c>
      <c r="T353" s="6">
        <f t="shared" si="37"/>
        <v>605893.78691349179</v>
      </c>
      <c r="W353">
        <f>Model_CI!Z354</f>
        <v>0.12211378455123957</v>
      </c>
      <c r="X353">
        <f>Model_CI!O354</f>
        <v>0.56995061599788932</v>
      </c>
      <c r="Y353">
        <f>Model_BAU!Y354</f>
        <v>0.12211378455123957</v>
      </c>
      <c r="Z353">
        <f>Model_BAU!N354</f>
        <v>0.56995061599788932</v>
      </c>
    </row>
    <row r="354" spans="1:26" x14ac:dyDescent="0.35">
      <c r="A354">
        <f>Model_CI!E355</f>
        <v>2022</v>
      </c>
      <c r="B354" s="6">
        <f>Model_CI!AU355</f>
        <v>761047.16432261153</v>
      </c>
      <c r="C354" s="7">
        <f>Model_CI!AT355</f>
        <v>195907454.90744665</v>
      </c>
      <c r="D354" s="7">
        <f>Model_CI!AL355</f>
        <v>65079868.073940381</v>
      </c>
      <c r="E354">
        <f>Model_CI!BB355</f>
        <v>1390736.992017492</v>
      </c>
      <c r="F354">
        <f>Model_CI!AV355</f>
        <v>7098620.847088472</v>
      </c>
      <c r="G354">
        <f>Model_CI!BC355</f>
        <v>13455142.389679959</v>
      </c>
      <c r="H354">
        <f t="shared" si="32"/>
        <v>14068311.724039378</v>
      </c>
      <c r="I354">
        <f t="shared" si="33"/>
        <v>1.827399216782249</v>
      </c>
      <c r="J354" s="6">
        <f t="shared" si="34"/>
        <v>613169.3343594186</v>
      </c>
      <c r="L354" s="6">
        <f>Model_BAU!AT355</f>
        <v>761047.16432261153</v>
      </c>
      <c r="M354" s="9">
        <f>Model_BAU!AS355</f>
        <v>195907454.90744665</v>
      </c>
      <c r="N354" s="7">
        <f>Model_BAU!AK355</f>
        <v>65079868.073940381</v>
      </c>
      <c r="O354">
        <f>Model_BAU!BA355</f>
        <v>1390736.992017492</v>
      </c>
      <c r="P354">
        <f>Model_BAU!AU355</f>
        <v>7098620.847088472</v>
      </c>
      <c r="Q354">
        <f>Model_BAU!BB355</f>
        <v>13455142.389679959</v>
      </c>
      <c r="R354">
        <f t="shared" si="35"/>
        <v>14068311.724039378</v>
      </c>
      <c r="S354">
        <f t="shared" si="36"/>
        <v>1.827399216782249</v>
      </c>
      <c r="T354" s="6">
        <f t="shared" si="37"/>
        <v>613169.3343594186</v>
      </c>
      <c r="W354">
        <f>Model_CI!Z355</f>
        <v>0.12262765185929052</v>
      </c>
      <c r="X354">
        <f>Model_CI!O355</f>
        <v>0.57101200072922731</v>
      </c>
      <c r="Y354">
        <f>Model_BAU!Y355</f>
        <v>0.12262765185929052</v>
      </c>
      <c r="Z354">
        <f>Model_BAU!N355</f>
        <v>0.57101200072922731</v>
      </c>
    </row>
    <row r="355" spans="1:26" x14ac:dyDescent="0.35">
      <c r="A355">
        <f>Model_CI!E356</f>
        <v>2022.0625</v>
      </c>
      <c r="B355" s="6">
        <f>Model_CI!AU356</f>
        <v>765043.8197932092</v>
      </c>
      <c r="C355" s="7">
        <f>Model_CI!AT356</f>
        <v>196936257.33344382</v>
      </c>
      <c r="D355" s="7">
        <f>Model_CI!AL356</f>
        <v>65470346.251650333</v>
      </c>
      <c r="E355">
        <f>Model_CI!BB356</f>
        <v>1397523.9819398846</v>
      </c>
      <c r="F355">
        <f>Model_CI!AV356</f>
        <v>7146186.2948586354</v>
      </c>
      <c r="G355">
        <f>Model_CI!BC356</f>
        <v>13542063.451681051</v>
      </c>
      <c r="H355">
        <f t="shared" ref="H355:H418" si="38">$V$2*F355</f>
        <v>14162578.703631425</v>
      </c>
      <c r="I355">
        <f t="shared" ref="I355:I418" si="39">IF(B355&gt;0,E355/B355,0)</f>
        <v>1.8267240983890758</v>
      </c>
      <c r="J355" s="6">
        <f t="shared" ref="J355:J418" si="40">H355-G355</f>
        <v>620515.25195037387</v>
      </c>
      <c r="L355" s="6">
        <f>Model_BAU!AT356</f>
        <v>765043.8197932092</v>
      </c>
      <c r="M355" s="9">
        <f>Model_BAU!AS356</f>
        <v>196936257.33344382</v>
      </c>
      <c r="N355" s="7">
        <f>Model_BAU!AK356</f>
        <v>65470346.251650333</v>
      </c>
      <c r="O355">
        <f>Model_BAU!BA356</f>
        <v>1397523.9819398846</v>
      </c>
      <c r="P355">
        <f>Model_BAU!AU356</f>
        <v>7146186.2948586354</v>
      </c>
      <c r="Q355">
        <f>Model_BAU!BB356</f>
        <v>13542063.451681051</v>
      </c>
      <c r="R355">
        <f t="shared" ref="R355:R418" si="41">$V$2*P355</f>
        <v>14162578.703631425</v>
      </c>
      <c r="S355">
        <f t="shared" ref="S355:S418" si="42">IF(L355&gt;0,O355/L355,0)</f>
        <v>1.8267240983890758</v>
      </c>
      <c r="T355" s="6">
        <f t="shared" ref="T355:T418" si="43">R355-Q355</f>
        <v>620515.25195037387</v>
      </c>
      <c r="W355">
        <f>Model_CI!Z356</f>
        <v>0.12314185521343432</v>
      </c>
      <c r="X355">
        <f>Model_CI!O356</f>
        <v>0.57207398152769562</v>
      </c>
      <c r="Y355">
        <f>Model_BAU!Y356</f>
        <v>0.12314185521343432</v>
      </c>
      <c r="Z355">
        <f>Model_BAU!N356</f>
        <v>0.57207398152769562</v>
      </c>
    </row>
    <row r="356" spans="1:26" x14ac:dyDescent="0.35">
      <c r="A356">
        <f>Model_CI!E357</f>
        <v>2022.125</v>
      </c>
      <c r="B356" s="6">
        <f>Model_CI!AU357</f>
        <v>769053.91949961334</v>
      </c>
      <c r="C356" s="7">
        <f>Model_CI!AT357</f>
        <v>197968520.81215259</v>
      </c>
      <c r="D356" s="7">
        <f>Model_CI!AL357</f>
        <v>65862394.241843522</v>
      </c>
      <c r="E356">
        <f>Model_CI!BB357</f>
        <v>1404329.7907085153</v>
      </c>
      <c r="F356">
        <f>Model_CI!AV357</f>
        <v>7194001.533595711</v>
      </c>
      <c r="G356">
        <f>Model_CI!BC357</f>
        <v>13629408.700552294</v>
      </c>
      <c r="H356">
        <f t="shared" si="38"/>
        <v>14257340.728284206</v>
      </c>
      <c r="I356">
        <f t="shared" si="39"/>
        <v>1.826048544973603</v>
      </c>
      <c r="J356" s="6">
        <f t="shared" si="40"/>
        <v>627932.02773191221</v>
      </c>
      <c r="L356" s="6">
        <f>Model_BAU!AT357</f>
        <v>769053.91949961334</v>
      </c>
      <c r="M356" s="9">
        <f>Model_BAU!AS357</f>
        <v>197968520.81215259</v>
      </c>
      <c r="N356" s="7">
        <f>Model_BAU!AK357</f>
        <v>65862394.241843522</v>
      </c>
      <c r="O356">
        <f>Model_BAU!BA357</f>
        <v>1404329.7907085153</v>
      </c>
      <c r="P356">
        <f>Model_BAU!AU357</f>
        <v>7194001.533595711</v>
      </c>
      <c r="Q356">
        <f>Model_BAU!BB357</f>
        <v>13629408.700552294</v>
      </c>
      <c r="R356">
        <f t="shared" si="41"/>
        <v>14257340.728284206</v>
      </c>
      <c r="S356">
        <f t="shared" si="42"/>
        <v>1.826048544973603</v>
      </c>
      <c r="T356" s="6">
        <f t="shared" si="43"/>
        <v>627932.02773191221</v>
      </c>
      <c r="W356">
        <f>Model_CI!Z357</f>
        <v>0.12365638990194577</v>
      </c>
      <c r="X356">
        <f>Model_CI!O357</f>
        <v>0.57313653675948173</v>
      </c>
      <c r="Y356">
        <f>Model_BAU!Y357</f>
        <v>0.12365638990194577</v>
      </c>
      <c r="Z356">
        <f>Model_BAU!N357</f>
        <v>0.57313653675948173</v>
      </c>
    </row>
    <row r="357" spans="1:26" x14ac:dyDescent="0.35">
      <c r="A357">
        <f>Model_CI!E358</f>
        <v>2022.1875</v>
      </c>
      <c r="B357" s="6">
        <f>Model_CI!AU358</f>
        <v>773077.3900571994</v>
      </c>
      <c r="C357" s="7">
        <f>Model_CI!AT358</f>
        <v>199004226.44472268</v>
      </c>
      <c r="D357" s="7">
        <f>Model_CI!AL358</f>
        <v>66256006.091847286</v>
      </c>
      <c r="E357">
        <f>Model_CI!BB358</f>
        <v>1411154.2566558996</v>
      </c>
      <c r="F357">
        <f>Model_CI!AV358</f>
        <v>7242067.4035644364</v>
      </c>
      <c r="G357">
        <f>Model_CI!BC358</f>
        <v>13717179.312471576</v>
      </c>
      <c r="H357">
        <f t="shared" si="38"/>
        <v>14352599.463265738</v>
      </c>
      <c r="I357">
        <f t="shared" si="39"/>
        <v>1.8253725627022792</v>
      </c>
      <c r="J357" s="6">
        <f t="shared" si="40"/>
        <v>635420.15079416148</v>
      </c>
      <c r="L357" s="6">
        <f>Model_BAU!AT358</f>
        <v>773077.3900571994</v>
      </c>
      <c r="M357" s="9">
        <f>Model_BAU!AS358</f>
        <v>199004226.44472268</v>
      </c>
      <c r="N357" s="7">
        <f>Model_BAU!AK358</f>
        <v>66256006.091847286</v>
      </c>
      <c r="O357">
        <f>Model_BAU!BA358</f>
        <v>1411154.2566558996</v>
      </c>
      <c r="P357">
        <f>Model_BAU!AU358</f>
        <v>7242067.4035644364</v>
      </c>
      <c r="Q357">
        <f>Model_BAU!BB358</f>
        <v>13717179.312471576</v>
      </c>
      <c r="R357">
        <f t="shared" si="41"/>
        <v>14352599.463265738</v>
      </c>
      <c r="S357">
        <f t="shared" si="42"/>
        <v>1.8253725627022792</v>
      </c>
      <c r="T357" s="6">
        <f t="shared" si="43"/>
        <v>635420.15079416148</v>
      </c>
      <c r="W357">
        <f>Model_CI!Z358</f>
        <v>0.12417125122815366</v>
      </c>
      <c r="X357">
        <f>Model_CI!O358</f>
        <v>0.57419964467071238</v>
      </c>
      <c r="Y357">
        <f>Model_BAU!Y358</f>
        <v>0.12417125122815366</v>
      </c>
      <c r="Z357">
        <f>Model_BAU!N358</f>
        <v>0.57419964467071238</v>
      </c>
    </row>
    <row r="358" spans="1:26" x14ac:dyDescent="0.35">
      <c r="A358">
        <f>Model_CI!E359</f>
        <v>2022.25</v>
      </c>
      <c r="B358" s="6">
        <f>Model_CI!AU359</f>
        <v>777114.15655310522</v>
      </c>
      <c r="C358" s="7">
        <f>Model_CI!AT359</f>
        <v>200043354.9391686</v>
      </c>
      <c r="D358" s="7">
        <f>Model_CI!AL359</f>
        <v>66651175.676453307</v>
      </c>
      <c r="E358">
        <f>Model_CI!BB359</f>
        <v>1417997.2155736608</v>
      </c>
      <c r="F358">
        <f>Model_CI!AV359</f>
        <v>7290384.7404430117</v>
      </c>
      <c r="G358">
        <f>Model_CI!BC359</f>
        <v>13805376.45351257</v>
      </c>
      <c r="H358">
        <f t="shared" si="38"/>
        <v>14448356.564754263</v>
      </c>
      <c r="I358">
        <f t="shared" si="39"/>
        <v>1.8246961577217902</v>
      </c>
      <c r="J358" s="6">
        <f t="shared" si="40"/>
        <v>642980.11124169268</v>
      </c>
      <c r="L358" s="6">
        <f>Model_BAU!AT359</f>
        <v>777114.15655310522</v>
      </c>
      <c r="M358" s="9">
        <f>Model_BAU!AS359</f>
        <v>200043354.9391686</v>
      </c>
      <c r="N358" s="7">
        <f>Model_BAU!AK359</f>
        <v>66651175.676453307</v>
      </c>
      <c r="O358">
        <f>Model_BAU!BA359</f>
        <v>1417997.2155736608</v>
      </c>
      <c r="P358">
        <f>Model_BAU!AU359</f>
        <v>7290384.7404430117</v>
      </c>
      <c r="Q358">
        <f>Model_BAU!BB359</f>
        <v>13805376.45351257</v>
      </c>
      <c r="R358">
        <f t="shared" si="41"/>
        <v>14448356.564754263</v>
      </c>
      <c r="S358">
        <f t="shared" si="42"/>
        <v>1.8246961577217902</v>
      </c>
      <c r="T358" s="6">
        <f t="shared" si="43"/>
        <v>642980.11124169268</v>
      </c>
      <c r="W358">
        <f>Model_CI!Z359</f>
        <v>0.1246864345104404</v>
      </c>
      <c r="X358">
        <f>Model_CI!O359</f>
        <v>0.57526328338917709</v>
      </c>
      <c r="Y358">
        <f>Model_BAU!Y359</f>
        <v>0.1246864345104404</v>
      </c>
      <c r="Z358">
        <f>Model_BAU!N359</f>
        <v>0.57526328338917709</v>
      </c>
    </row>
    <row r="359" spans="1:26" x14ac:dyDescent="0.35">
      <c r="A359">
        <f>Model_CI!E360</f>
        <v>2022.3125</v>
      </c>
      <c r="B359" s="6">
        <f>Model_CI!AU360</f>
        <v>781164.14254721871</v>
      </c>
      <c r="C359" s="7">
        <f>Model_CI!AT360</f>
        <v>201085886.61061579</v>
      </c>
      <c r="D359" s="7">
        <f>Model_CI!AL360</f>
        <v>67047896.69763349</v>
      </c>
      <c r="E359">
        <f>Model_CI!BB360</f>
        <v>1424858.5007202374</v>
      </c>
      <c r="F359">
        <f>Model_CI!AV360</f>
        <v>7338954.3752275808</v>
      </c>
      <c r="G359">
        <f>Model_CI!BC360</f>
        <v>13894001.279485924</v>
      </c>
      <c r="H359">
        <f t="shared" si="38"/>
        <v>14544613.679648956</v>
      </c>
      <c r="I359">
        <f t="shared" si="39"/>
        <v>1.8240193361590578</v>
      </c>
      <c r="J359" s="6">
        <f t="shared" si="40"/>
        <v>650612.40016303211</v>
      </c>
      <c r="L359" s="6">
        <f>Model_BAU!AT360</f>
        <v>781164.14254721871</v>
      </c>
      <c r="M359" s="9">
        <f>Model_BAU!AS360</f>
        <v>201085886.61061579</v>
      </c>
      <c r="N359" s="7">
        <f>Model_BAU!AK360</f>
        <v>67047896.69763349</v>
      </c>
      <c r="O359">
        <f>Model_BAU!BA360</f>
        <v>1424858.5007202374</v>
      </c>
      <c r="P359">
        <f>Model_BAU!AU360</f>
        <v>7338954.3752275808</v>
      </c>
      <c r="Q359">
        <f>Model_BAU!BB360</f>
        <v>13894001.279485924</v>
      </c>
      <c r="R359">
        <f t="shared" si="41"/>
        <v>14544613.679648956</v>
      </c>
      <c r="S359">
        <f t="shared" si="42"/>
        <v>1.8240193361590578</v>
      </c>
      <c r="T359" s="6">
        <f t="shared" si="43"/>
        <v>650612.40016303211</v>
      </c>
      <c r="W359">
        <f>Model_CI!Z360</f>
        <v>0.12520193508224134</v>
      </c>
      <c r="X359">
        <f>Model_CI!O360</f>
        <v>0.57632743092608518</v>
      </c>
      <c r="Y359">
        <f>Model_BAU!Y360</f>
        <v>0.12520193508224134</v>
      </c>
      <c r="Z359">
        <f>Model_BAU!N360</f>
        <v>0.57632743092608518</v>
      </c>
    </row>
    <row r="360" spans="1:26" x14ac:dyDescent="0.35">
      <c r="A360">
        <f>Model_CI!E361</f>
        <v>2022.375</v>
      </c>
      <c r="B360" s="6">
        <f>Model_CI!AU361</f>
        <v>785227.27007352002</v>
      </c>
      <c r="C360" s="7">
        <f>Model_CI!AT361</f>
        <v>202131801.38163814</v>
      </c>
      <c r="D360" s="7">
        <f>Model_CI!AL361</f>
        <v>67446162.684294671</v>
      </c>
      <c r="E360">
        <f>Model_CI!BB361</f>
        <v>1431737.9428292289</v>
      </c>
      <c r="F360">
        <f>Model_CI!AV361</f>
        <v>7387777.134136782</v>
      </c>
      <c r="G360">
        <f>Model_CI!BC361</f>
        <v>13983054.935780939</v>
      </c>
      <c r="H360">
        <f t="shared" si="38"/>
        <v>14641372.445380751</v>
      </c>
      <c r="I360">
        <f t="shared" si="39"/>
        <v>1.8233421041212396</v>
      </c>
      <c r="J360" s="6">
        <f t="shared" si="40"/>
        <v>658317.50959981233</v>
      </c>
      <c r="L360" s="6">
        <f>Model_BAU!AT361</f>
        <v>785227.27007352002</v>
      </c>
      <c r="M360" s="9">
        <f>Model_BAU!AS361</f>
        <v>202131801.38163814</v>
      </c>
      <c r="N360" s="7">
        <f>Model_BAU!AK361</f>
        <v>67446162.684294671</v>
      </c>
      <c r="O360">
        <f>Model_BAU!BA361</f>
        <v>1431737.9428292289</v>
      </c>
      <c r="P360">
        <f>Model_BAU!AU361</f>
        <v>7387777.134136782</v>
      </c>
      <c r="Q360">
        <f>Model_BAU!BB361</f>
        <v>13983054.935780939</v>
      </c>
      <c r="R360">
        <f t="shared" si="41"/>
        <v>14641372.445380751</v>
      </c>
      <c r="S360">
        <f t="shared" si="42"/>
        <v>1.8233421041212396</v>
      </c>
      <c r="T360" s="6">
        <f t="shared" si="43"/>
        <v>658317.50959981233</v>
      </c>
      <c r="W360">
        <f>Model_CI!Z361</f>
        <v>0.12571774829204407</v>
      </c>
      <c r="X360">
        <f>Model_CI!O361</f>
        <v>0.57739206517785513</v>
      </c>
      <c r="Y360">
        <f>Model_BAU!Y361</f>
        <v>0.12571774829204407</v>
      </c>
      <c r="Z360">
        <f>Model_BAU!N361</f>
        <v>0.57739206517785513</v>
      </c>
    </row>
    <row r="361" spans="1:26" x14ac:dyDescent="0.35">
      <c r="A361">
        <f>Model_CI!E362</f>
        <v>2022.4375</v>
      </c>
      <c r="B361" s="6">
        <f>Model_CI!AU362</f>
        <v>789303.45964177907</v>
      </c>
      <c r="C361" s="7">
        <f>Model_CI!AT362</f>
        <v>203181078.78268752</v>
      </c>
      <c r="D361" s="7">
        <f>Model_CI!AL362</f>
        <v>67845966.992072493</v>
      </c>
      <c r="E361">
        <f>Model_CI!BB362</f>
        <v>1438635.3701183852</v>
      </c>
      <c r="F361">
        <f>Model_CI!AV362</f>
        <v>7436853.8385163769</v>
      </c>
      <c r="G361">
        <f>Model_CI!BC362</f>
        <v>14072538.557207765</v>
      </c>
      <c r="H361">
        <f t="shared" si="38"/>
        <v>14738634.48972333</v>
      </c>
      <c r="I361">
        <f t="shared" si="39"/>
        <v>1.8226644676957349</v>
      </c>
      <c r="J361" s="6">
        <f t="shared" si="40"/>
        <v>666095.93251556531</v>
      </c>
      <c r="L361" s="6">
        <f>Model_BAU!AT362</f>
        <v>789303.45964177907</v>
      </c>
      <c r="M361" s="9">
        <f>Model_BAU!AS362</f>
        <v>203181078.78268752</v>
      </c>
      <c r="N361" s="7">
        <f>Model_BAU!AK362</f>
        <v>67845966.992072493</v>
      </c>
      <c r="O361">
        <f>Model_BAU!BA362</f>
        <v>1438635.3701183852</v>
      </c>
      <c r="P361">
        <f>Model_BAU!AU362</f>
        <v>7436853.8385163769</v>
      </c>
      <c r="Q361">
        <f>Model_BAU!BB362</f>
        <v>14072538.557207765</v>
      </c>
      <c r="R361">
        <f t="shared" si="41"/>
        <v>14738634.48972333</v>
      </c>
      <c r="S361">
        <f t="shared" si="42"/>
        <v>1.8226644676957349</v>
      </c>
      <c r="T361" s="6">
        <f t="shared" si="43"/>
        <v>666095.93251556531</v>
      </c>
      <c r="W361">
        <f>Model_CI!Z362</f>
        <v>0.1262338695033873</v>
      </c>
      <c r="X361">
        <f>Model_CI!O362</f>
        <v>0.57845716392793611</v>
      </c>
      <c r="Y361">
        <f>Model_BAU!Y362</f>
        <v>0.1262338695033873</v>
      </c>
      <c r="Z361">
        <f>Model_BAU!N362</f>
        <v>0.57845716392793611</v>
      </c>
    </row>
    <row r="362" spans="1:26" x14ac:dyDescent="0.35">
      <c r="A362">
        <f>Model_CI!E363</f>
        <v>2022.5</v>
      </c>
      <c r="B362" s="6">
        <f>Model_CI!AU363</f>
        <v>793392.63023961149</v>
      </c>
      <c r="C362" s="7">
        <f>Model_CI!AT363</f>
        <v>204233697.95261553</v>
      </c>
      <c r="D362" s="7">
        <f>Model_CI!AL363</f>
        <v>68247302.803164452</v>
      </c>
      <c r="E362">
        <f>Model_CI!BB363</f>
        <v>1445550.6082992321</v>
      </c>
      <c r="F362">
        <f>Model_CI!AV363</f>
        <v>7486185.3047439884</v>
      </c>
      <c r="G362">
        <f>Model_CI!BC363</f>
        <v>14162453.267840164</v>
      </c>
      <c r="H362">
        <f t="shared" si="38"/>
        <v>14836401.430604333</v>
      </c>
      <c r="I362">
        <f t="shared" si="39"/>
        <v>1.8219864329501816</v>
      </c>
      <c r="J362" s="6">
        <f t="shared" si="40"/>
        <v>673948.16276416928</v>
      </c>
      <c r="L362" s="6">
        <f>Model_BAU!AT363</f>
        <v>793392.63023961149</v>
      </c>
      <c r="M362" s="9">
        <f>Model_BAU!AS363</f>
        <v>204233697.95261553</v>
      </c>
      <c r="N362" s="7">
        <f>Model_BAU!AK363</f>
        <v>68247302.803164452</v>
      </c>
      <c r="O362">
        <f>Model_BAU!BA363</f>
        <v>1445550.6082992321</v>
      </c>
      <c r="P362">
        <f>Model_BAU!AU363</f>
        <v>7486185.3047439884</v>
      </c>
      <c r="Q362">
        <f>Model_BAU!BB363</f>
        <v>14162453.267840164</v>
      </c>
      <c r="R362">
        <f t="shared" si="41"/>
        <v>14836401.430604333</v>
      </c>
      <c r="S362">
        <f t="shared" si="42"/>
        <v>1.8219864329501816</v>
      </c>
      <c r="T362" s="6">
        <f t="shared" si="43"/>
        <v>673948.16276416928</v>
      </c>
      <c r="W362">
        <f>Model_CI!Z363</f>
        <v>0.12675029409485977</v>
      </c>
      <c r="X362">
        <f>Model_CI!O363</f>
        <v>0.57952270484866164</v>
      </c>
      <c r="Y362">
        <f>Model_BAU!Y363</f>
        <v>0.12675029409485977</v>
      </c>
      <c r="Z362">
        <f>Model_BAU!N363</f>
        <v>0.57952270484866164</v>
      </c>
    </row>
    <row r="363" spans="1:26" x14ac:dyDescent="0.35">
      <c r="A363">
        <f>Model_CI!E364</f>
        <v>2022.5625</v>
      </c>
      <c r="B363" s="6">
        <f>Model_CI!AU364</f>
        <v>797494.69933489838</v>
      </c>
      <c r="C363" s="7">
        <f>Model_CI!AT364</f>
        <v>205289637.63928908</v>
      </c>
      <c r="D363" s="7">
        <f>Model_CI!AL364</f>
        <v>68650163.126202911</v>
      </c>
      <c r="E363">
        <f>Model_CI!BB364</f>
        <v>1452483.4805873483</v>
      </c>
      <c r="F363">
        <f>Model_CI!AV364</f>
        <v>7535772.3441339638</v>
      </c>
      <c r="G363">
        <f>Model_CI!BC364</f>
        <v>14252800.180858865</v>
      </c>
      <c r="H363">
        <f t="shared" si="38"/>
        <v>14934674.875916814</v>
      </c>
      <c r="I363">
        <f t="shared" si="39"/>
        <v>1.8213080059324573</v>
      </c>
      <c r="J363" s="6">
        <f t="shared" si="40"/>
        <v>681874.69505794905</v>
      </c>
      <c r="L363" s="6">
        <f>Model_BAU!AT364</f>
        <v>797494.69933489838</v>
      </c>
      <c r="M363" s="9">
        <f>Model_BAU!AS364</f>
        <v>205289637.63928908</v>
      </c>
      <c r="N363" s="7">
        <f>Model_BAU!AK364</f>
        <v>68650163.126202911</v>
      </c>
      <c r="O363">
        <f>Model_BAU!BA364</f>
        <v>1452483.4805873483</v>
      </c>
      <c r="P363">
        <f>Model_BAU!AU364</f>
        <v>7535772.3441339638</v>
      </c>
      <c r="Q363">
        <f>Model_BAU!BB364</f>
        <v>14252800.180858865</v>
      </c>
      <c r="R363">
        <f t="shared" si="41"/>
        <v>14934674.875916814</v>
      </c>
      <c r="S363">
        <f t="shared" si="42"/>
        <v>1.8213080059324573</v>
      </c>
      <c r="T363" s="6">
        <f t="shared" si="43"/>
        <v>681874.69505794905</v>
      </c>
      <c r="W363">
        <f>Model_CI!Z364</f>
        <v>0.12726701746009889</v>
      </c>
      <c r="X363">
        <f>Model_CI!O364</f>
        <v>0.58058866550313515</v>
      </c>
      <c r="Y363">
        <f>Model_BAU!Y364</f>
        <v>0.12726701746009889</v>
      </c>
      <c r="Z363">
        <f>Model_BAU!N364</f>
        <v>0.58058866550313515</v>
      </c>
    </row>
    <row r="364" spans="1:26" x14ac:dyDescent="0.35">
      <c r="A364">
        <f>Model_CI!E365</f>
        <v>2022.625</v>
      </c>
      <c r="B364" s="6">
        <f>Model_CI!AU365</f>
        <v>801609.5828785724</v>
      </c>
      <c r="C364" s="7">
        <f>Model_CI!AT365</f>
        <v>206348876.20030087</v>
      </c>
      <c r="D364" s="7">
        <f>Model_CI!AL365</f>
        <v>69054540.796169251</v>
      </c>
      <c r="E364">
        <f>Model_CI!BB365</f>
        <v>1459433.8077133026</v>
      </c>
      <c r="F364">
        <f>Model_CI!AV365</f>
        <v>7585615.7628423953</v>
      </c>
      <c r="G364">
        <f>Model_CI!BC365</f>
        <v>14343580.398395576</v>
      </c>
      <c r="H364">
        <f t="shared" si="38"/>
        <v>15033456.423331005</v>
      </c>
      <c r="I364">
        <f t="shared" si="39"/>
        <v>1.8206291926706883</v>
      </c>
      <c r="J364" s="6">
        <f t="shared" si="40"/>
        <v>689876.02493542992</v>
      </c>
      <c r="L364" s="6">
        <f>Model_BAU!AT365</f>
        <v>801609.5828785724</v>
      </c>
      <c r="M364" s="9">
        <f>Model_BAU!AS365</f>
        <v>206348876.20030087</v>
      </c>
      <c r="N364" s="7">
        <f>Model_BAU!AK365</f>
        <v>69054540.796169251</v>
      </c>
      <c r="O364">
        <f>Model_BAU!BA365</f>
        <v>1459433.8077133026</v>
      </c>
      <c r="P364">
        <f>Model_BAU!AU365</f>
        <v>7585615.7628423953</v>
      </c>
      <c r="Q364">
        <f>Model_BAU!BB365</f>
        <v>14343580.398395576</v>
      </c>
      <c r="R364">
        <f t="shared" si="41"/>
        <v>15033456.423331005</v>
      </c>
      <c r="S364">
        <f t="shared" si="42"/>
        <v>1.8206291926706883</v>
      </c>
      <c r="T364" s="6">
        <f t="shared" si="43"/>
        <v>689876.02493542992</v>
      </c>
      <c r="W364">
        <f>Model_CI!Z365</f>
        <v>0.12778403500778909</v>
      </c>
      <c r="X364">
        <f>Model_CI!O365</f>
        <v>0.58165502334714703</v>
      </c>
      <c r="Y364">
        <f>Model_BAU!Y365</f>
        <v>0.12778403500778909</v>
      </c>
      <c r="Z364">
        <f>Model_BAU!N365</f>
        <v>0.58165502334714703</v>
      </c>
    </row>
    <row r="365" spans="1:26" x14ac:dyDescent="0.35">
      <c r="A365">
        <f>Model_CI!E366</f>
        <v>2022.6875</v>
      </c>
      <c r="B365" s="6">
        <f>Model_CI!AU366</f>
        <v>805737.19530776329</v>
      </c>
      <c r="C365" s="7">
        <f>Model_CI!AT366</f>
        <v>207411391.60377219</v>
      </c>
      <c r="D365" s="7">
        <f>Model_CI!AL366</f>
        <v>69460428.474347383</v>
      </c>
      <c r="E365">
        <f>Model_CI!BB366</f>
        <v>1466401.4079342165</v>
      </c>
      <c r="F365">
        <f>Model_CI!AV366</f>
        <v>7635716.3617723063</v>
      </c>
      <c r="G365">
        <f>Model_CI!BC366</f>
        <v>14434795.011377657</v>
      </c>
      <c r="H365">
        <f t="shared" si="38"/>
        <v>15132747.660106407</v>
      </c>
      <c r="I365">
        <f t="shared" si="39"/>
        <v>1.8199499991732451</v>
      </c>
      <c r="J365" s="6">
        <f t="shared" si="40"/>
        <v>697952.64872875065</v>
      </c>
      <c r="L365" s="6">
        <f>Model_BAU!AT366</f>
        <v>805737.19530776329</v>
      </c>
      <c r="M365" s="9">
        <f>Model_BAU!AS366</f>
        <v>207411391.60377219</v>
      </c>
      <c r="N365" s="7">
        <f>Model_BAU!AK366</f>
        <v>69460428.474347383</v>
      </c>
      <c r="O365">
        <f>Model_BAU!BA366</f>
        <v>1466401.4079342165</v>
      </c>
      <c r="P365">
        <f>Model_BAU!AU366</f>
        <v>7635716.3617723063</v>
      </c>
      <c r="Q365">
        <f>Model_BAU!BB366</f>
        <v>14434795.011377657</v>
      </c>
      <c r="R365">
        <f t="shared" si="41"/>
        <v>15132747.660106407</v>
      </c>
      <c r="S365">
        <f t="shared" si="42"/>
        <v>1.8199499991732451</v>
      </c>
      <c r="T365" s="6">
        <f t="shared" si="43"/>
        <v>697952.64872875065</v>
      </c>
      <c r="W365">
        <f>Model_CI!Z366</f>
        <v>0.12830134216166017</v>
      </c>
      <c r="X365">
        <f>Model_CI!O366</f>
        <v>0.58272175573112273</v>
      </c>
      <c r="Y365">
        <f>Model_BAU!Y366</f>
        <v>0.12830134216166017</v>
      </c>
      <c r="Z365">
        <f>Model_BAU!N366</f>
        <v>0.58272175573112273</v>
      </c>
    </row>
    <row r="366" spans="1:26" x14ac:dyDescent="0.35">
      <c r="A366">
        <f>Model_CI!E367</f>
        <v>2022.75</v>
      </c>
      <c r="B366" s="6">
        <f>Model_CI!AU367</f>
        <v>809877.44954931771</v>
      </c>
      <c r="C366" s="7">
        <f>Model_CI!AT367</f>
        <v>208477161.42925256</v>
      </c>
      <c r="D366" s="7">
        <f>Model_CI!AL367</f>
        <v>69867818.648319453</v>
      </c>
      <c r="E366">
        <f>Model_CI!BB367</f>
        <v>1473386.097045999</v>
      </c>
      <c r="F366">
        <f>Model_CI!AV367</f>
        <v>7686074.9364790414</v>
      </c>
      <c r="G366">
        <f>Model_CI!BC367</f>
        <v>14526445.099373545</v>
      </c>
      <c r="H366">
        <f t="shared" si="38"/>
        <v>15232550.162904292</v>
      </c>
      <c r="I366">
        <f t="shared" si="39"/>
        <v>1.8192704314287451</v>
      </c>
      <c r="J366" s="6">
        <f t="shared" si="40"/>
        <v>706105.06353074685</v>
      </c>
      <c r="L366" s="6">
        <f>Model_BAU!AT367</f>
        <v>809877.44954931771</v>
      </c>
      <c r="M366" s="9">
        <f>Model_BAU!AS367</f>
        <v>208477161.42925256</v>
      </c>
      <c r="N366" s="7">
        <f>Model_BAU!AK367</f>
        <v>69867818.648319453</v>
      </c>
      <c r="O366">
        <f>Model_BAU!BA367</f>
        <v>1473386.097045999</v>
      </c>
      <c r="P366">
        <f>Model_BAU!AU367</f>
        <v>7686074.9364790414</v>
      </c>
      <c r="Q366">
        <f>Model_BAU!BB367</f>
        <v>14526445.099373545</v>
      </c>
      <c r="R366">
        <f t="shared" si="41"/>
        <v>15232550.162904292</v>
      </c>
      <c r="S366">
        <f t="shared" si="42"/>
        <v>1.8192704314287451</v>
      </c>
      <c r="T366" s="6">
        <f t="shared" si="43"/>
        <v>706105.06353074685</v>
      </c>
      <c r="W366">
        <f>Model_CI!Z367</f>
        <v>0.12881893436048528</v>
      </c>
      <c r="X366">
        <f>Model_CI!O367</f>
        <v>0.58378883990210229</v>
      </c>
      <c r="Y366">
        <f>Model_BAU!Y367</f>
        <v>0.12881893436048528</v>
      </c>
      <c r="Z366">
        <f>Model_BAU!N367</f>
        <v>0.58378883990210229</v>
      </c>
    </row>
    <row r="367" spans="1:26" x14ac:dyDescent="0.35">
      <c r="A367">
        <f>Model_CI!E368</f>
        <v>2022.8125</v>
      </c>
      <c r="B367" s="6">
        <f>Model_CI!AU368</f>
        <v>814030.25702368631</v>
      </c>
      <c r="C367" s="7">
        <f>Model_CI!AT368</f>
        <v>209546162.86871403</v>
      </c>
      <c r="D367" s="7">
        <f>Model_CI!AL368</f>
        <v>70276703.632002145</v>
      </c>
      <c r="E367">
        <f>Model_CI!BB368</f>
        <v>1480387.6883962287</v>
      </c>
      <c r="F367">
        <f>Model_CI!AV368</f>
        <v>7736692.2770758737</v>
      </c>
      <c r="G367">
        <f>Model_CI!BC368</f>
        <v>14618531.73043892</v>
      </c>
      <c r="H367">
        <f t="shared" si="38"/>
        <v>15332865.497600634</v>
      </c>
      <c r="I367">
        <f t="shared" si="39"/>
        <v>1.8185904954060608</v>
      </c>
      <c r="J367" s="6">
        <f t="shared" si="40"/>
        <v>714333.76716171391</v>
      </c>
      <c r="L367" s="6">
        <f>Model_BAU!AT368</f>
        <v>814030.25702368631</v>
      </c>
      <c r="M367" s="9">
        <f>Model_BAU!AS368</f>
        <v>209546162.86871403</v>
      </c>
      <c r="N367" s="7">
        <f>Model_BAU!AK368</f>
        <v>70276703.632002145</v>
      </c>
      <c r="O367">
        <f>Model_BAU!BA368</f>
        <v>1480387.6883962287</v>
      </c>
      <c r="P367">
        <f>Model_BAU!AU368</f>
        <v>7736692.2770758737</v>
      </c>
      <c r="Q367">
        <f>Model_BAU!BB368</f>
        <v>14618531.73043892</v>
      </c>
      <c r="R367">
        <f t="shared" si="41"/>
        <v>15332865.497600634</v>
      </c>
      <c r="S367">
        <f t="shared" si="42"/>
        <v>1.8185904954060608</v>
      </c>
      <c r="T367" s="6">
        <f t="shared" si="43"/>
        <v>714333.76716171391</v>
      </c>
      <c r="W367">
        <f>Model_CI!Z368</f>
        <v>0.1293368070580789</v>
      </c>
      <c r="X367">
        <f>Model_CI!O368</f>
        <v>0.58485625300574995</v>
      </c>
      <c r="Y367">
        <f>Model_BAU!Y368</f>
        <v>0.1293368070580789</v>
      </c>
      <c r="Z367">
        <f>Model_BAU!N368</f>
        <v>0.58485625300574995</v>
      </c>
    </row>
    <row r="368" spans="1:26" x14ac:dyDescent="0.35">
      <c r="A368">
        <f>Model_CI!E369</f>
        <v>2022.875</v>
      </c>
      <c r="B368" s="6">
        <f>Model_CI!AU369</f>
        <v>818195.52764918294</v>
      </c>
      <c r="C368" s="7">
        <f>Model_CI!AT369</f>
        <v>210618372.72764146</v>
      </c>
      <c r="D368" s="7">
        <f>Model_CI!AL369</f>
        <v>70687075.565725118</v>
      </c>
      <c r="E368">
        <f>Model_CI!BB369</f>
        <v>1487405.992897687</v>
      </c>
      <c r="F368">
        <f>Model_CI!AV369</f>
        <v>7787569.1681398544</v>
      </c>
      <c r="G368">
        <f>Model_CI!BC369</f>
        <v>14711055.960963683</v>
      </c>
      <c r="H368">
        <f t="shared" si="38"/>
        <v>15433695.219099514</v>
      </c>
      <c r="I368">
        <f t="shared" si="39"/>
        <v>1.817910197054317</v>
      </c>
      <c r="J368" s="6">
        <f t="shared" si="40"/>
        <v>722639.25813583098</v>
      </c>
      <c r="L368" s="6">
        <f>Model_BAU!AT369</f>
        <v>818195.52764918294</v>
      </c>
      <c r="M368" s="9">
        <f>Model_BAU!AS369</f>
        <v>210618372.72764146</v>
      </c>
      <c r="N368" s="7">
        <f>Model_BAU!AK369</f>
        <v>70687075.565725118</v>
      </c>
      <c r="O368">
        <f>Model_BAU!BA369</f>
        <v>1487405.992897687</v>
      </c>
      <c r="P368">
        <f>Model_BAU!AU369</f>
        <v>7787569.1681398544</v>
      </c>
      <c r="Q368">
        <f>Model_BAU!BB369</f>
        <v>14711055.960963683</v>
      </c>
      <c r="R368">
        <f t="shared" si="41"/>
        <v>15433695.219099514</v>
      </c>
      <c r="S368">
        <f t="shared" si="42"/>
        <v>1.817910197054317</v>
      </c>
      <c r="T368" s="6">
        <f t="shared" si="43"/>
        <v>722639.25813583098</v>
      </c>
      <c r="W368">
        <f>Model_CI!Z369</f>
        <v>0.12985495572329447</v>
      </c>
      <c r="X368">
        <f>Model_CI!O369</f>
        <v>0.58592397208839442</v>
      </c>
      <c r="Y368">
        <f>Model_BAU!Y369</f>
        <v>0.12985495572329447</v>
      </c>
      <c r="Z368">
        <f>Model_BAU!N369</f>
        <v>0.58592397208839442</v>
      </c>
    </row>
    <row r="369" spans="1:26" x14ac:dyDescent="0.35">
      <c r="A369">
        <f>Model_CI!E370</f>
        <v>2022.9375</v>
      </c>
      <c r="B369" s="6">
        <f>Model_CI!AU370</f>
        <v>822373.16984661226</v>
      </c>
      <c r="C369" s="7">
        <f>Model_CI!AT370</f>
        <v>211693767.42621771</v>
      </c>
      <c r="D369" s="7">
        <f>Model_CI!AL370</f>
        <v>71098926.416350812</v>
      </c>
      <c r="E369">
        <f>Model_CI!BB370</f>
        <v>1494440.8190425427</v>
      </c>
      <c r="F369">
        <f>Model_CI!AV370</f>
        <v>7838706.3886179281</v>
      </c>
      <c r="G369">
        <f>Model_CI!BC370</f>
        <v>14804018.835519789</v>
      </c>
      <c r="H369">
        <f t="shared" si="38"/>
        <v>15535040.871147059</v>
      </c>
      <c r="I369">
        <f t="shared" si="39"/>
        <v>1.8172295423028981</v>
      </c>
      <c r="J369" s="6">
        <f t="shared" si="40"/>
        <v>731022.03562727012</v>
      </c>
      <c r="L369" s="6">
        <f>Model_BAU!AT370</f>
        <v>822373.16984661226</v>
      </c>
      <c r="M369" s="9">
        <f>Model_BAU!AS370</f>
        <v>211693767.42621771</v>
      </c>
      <c r="N369" s="7">
        <f>Model_BAU!AK370</f>
        <v>71098926.416350812</v>
      </c>
      <c r="O369">
        <f>Model_BAU!BA370</f>
        <v>1494440.8190425427</v>
      </c>
      <c r="P369">
        <f>Model_BAU!AU370</f>
        <v>7838706.3886179281</v>
      </c>
      <c r="Q369">
        <f>Model_BAU!BB370</f>
        <v>14804018.835519789</v>
      </c>
      <c r="R369">
        <f t="shared" si="41"/>
        <v>15535040.871147059</v>
      </c>
      <c r="S369">
        <f t="shared" si="42"/>
        <v>1.8172295423028981</v>
      </c>
      <c r="T369" s="6">
        <f t="shared" si="43"/>
        <v>731022.03562727012</v>
      </c>
      <c r="W369">
        <f>Model_CI!Z370</f>
        <v>0.13037337584002187</v>
      </c>
      <c r="X369">
        <f>Model_CI!O370</f>
        <v>0.58699197409909865</v>
      </c>
      <c r="Y369">
        <f>Model_BAU!Y370</f>
        <v>0.13037337584002187</v>
      </c>
      <c r="Z369">
        <f>Model_BAU!N370</f>
        <v>0.58699197409909865</v>
      </c>
    </row>
    <row r="370" spans="1:26" x14ac:dyDescent="0.35">
      <c r="A370">
        <f>Model_CI!E371</f>
        <v>2023</v>
      </c>
      <c r="B370" s="6">
        <f>Model_CI!AU371</f>
        <v>826563.09054427978</v>
      </c>
      <c r="C370" s="7">
        <f>Model_CI!AT371</f>
        <v>212772323.00060773</v>
      </c>
      <c r="D370" s="7">
        <f>Model_CI!AL371</f>
        <v>71512247.977437407</v>
      </c>
      <c r="E370">
        <f>Model_CI!BB371</f>
        <v>1501491.9729172012</v>
      </c>
      <c r="F370">
        <f>Model_CI!AV371</f>
        <v>7890104.7117333412</v>
      </c>
      <c r="G370">
        <f>Model_CI!BC371</f>
        <v>14897421.386709947</v>
      </c>
      <c r="H370">
        <f t="shared" si="38"/>
        <v>15636903.986145955</v>
      </c>
      <c r="I370">
        <f t="shared" si="39"/>
        <v>1.8165485370614487</v>
      </c>
      <c r="J370" s="6">
        <f t="shared" si="40"/>
        <v>739482.59943600744</v>
      </c>
      <c r="L370" s="6">
        <f>Model_BAU!AT371</f>
        <v>826563.09054427978</v>
      </c>
      <c r="M370" s="9">
        <f>Model_BAU!AS371</f>
        <v>212772323.00060773</v>
      </c>
      <c r="N370" s="7">
        <f>Model_BAU!AK371</f>
        <v>71512247.977437407</v>
      </c>
      <c r="O370">
        <f>Model_BAU!BA371</f>
        <v>1501491.9729172012</v>
      </c>
      <c r="P370">
        <f>Model_BAU!AU371</f>
        <v>7890104.7117333412</v>
      </c>
      <c r="Q370">
        <f>Model_BAU!BB371</f>
        <v>14897421.386709947</v>
      </c>
      <c r="R370">
        <f t="shared" si="41"/>
        <v>15636903.986145955</v>
      </c>
      <c r="S370">
        <f t="shared" si="42"/>
        <v>1.8165485370614487</v>
      </c>
      <c r="T370" s="6">
        <f t="shared" si="43"/>
        <v>739482.59943600744</v>
      </c>
      <c r="W370">
        <f>Model_CI!Z371</f>
        <v>0.13089206290718475</v>
      </c>
      <c r="X370">
        <f>Model_CI!O371</f>
        <v>0.58806023589175982</v>
      </c>
      <c r="Y370">
        <f>Model_BAU!Y371</f>
        <v>0.13089206290718475</v>
      </c>
      <c r="Z370">
        <f>Model_BAU!N371</f>
        <v>0.58806023589175982</v>
      </c>
    </row>
    <row r="371" spans="1:26" x14ac:dyDescent="0.35">
      <c r="A371">
        <f>Model_CI!E372</f>
        <v>2023.0625</v>
      </c>
      <c r="B371" s="6">
        <f>Model_CI!AU372</f>
        <v>830765.19518336956</v>
      </c>
      <c r="C371" s="7">
        <f>Model_CI!AT372</f>
        <v>213854015.10433722</v>
      </c>
      <c r="D371" s="7">
        <f>Model_CI!AL372</f>
        <v>71927031.869443327</v>
      </c>
      <c r="E371">
        <f>Model_CI!BB372</f>
        <v>1508559.2582178002</v>
      </c>
      <c r="F371">
        <f>Model_CI!AV372</f>
        <v>7941764.9048923589</v>
      </c>
      <c r="G371">
        <f>Model_CI!BC372</f>
        <v>14991264.635017272</v>
      </c>
      <c r="H371">
        <f t="shared" si="38"/>
        <v>15739286.084970579</v>
      </c>
      <c r="I371">
        <f t="shared" si="39"/>
        <v>1.8158671872198804</v>
      </c>
      <c r="J371" s="6">
        <f t="shared" si="40"/>
        <v>748021.44995330647</v>
      </c>
      <c r="L371" s="6">
        <f>Model_BAU!AT372</f>
        <v>830765.19518336956</v>
      </c>
      <c r="M371" s="9">
        <f>Model_BAU!AS372</f>
        <v>213854015.10433722</v>
      </c>
      <c r="N371" s="7">
        <f>Model_BAU!AK372</f>
        <v>71927031.869443327</v>
      </c>
      <c r="O371">
        <f>Model_BAU!BA372</f>
        <v>1508559.2582178002</v>
      </c>
      <c r="P371">
        <f>Model_BAU!AU372</f>
        <v>7941764.9048923589</v>
      </c>
      <c r="Q371">
        <f>Model_BAU!BB372</f>
        <v>14991264.635017272</v>
      </c>
      <c r="R371">
        <f t="shared" si="41"/>
        <v>15739286.084970579</v>
      </c>
      <c r="S371">
        <f t="shared" si="42"/>
        <v>1.8158671872198804</v>
      </c>
      <c r="T371" s="6">
        <f t="shared" si="43"/>
        <v>748021.44995330647</v>
      </c>
      <c r="W371">
        <f>Model_CI!Z372</f>
        <v>0.13141101243873771</v>
      </c>
      <c r="X371">
        <f>Model_CI!O372</f>
        <v>0.58912873422723822</v>
      </c>
      <c r="Y371">
        <f>Model_BAU!Y372</f>
        <v>0.13141101243873771</v>
      </c>
      <c r="Z371">
        <f>Model_BAU!N372</f>
        <v>0.58912873422723822</v>
      </c>
    </row>
    <row r="372" spans="1:26" x14ac:dyDescent="0.35">
      <c r="A372">
        <f>Model_CI!E373</f>
        <v>2023.125</v>
      </c>
      <c r="B372" s="6">
        <f>Model_CI!AU373</f>
        <v>834979.38772370119</v>
      </c>
      <c r="C372" s="7">
        <f>Model_CI!AT373</f>
        <v>214938819.00976926</v>
      </c>
      <c r="D372" s="7">
        <f>Model_CI!AL373</f>
        <v>72343269.539975345</v>
      </c>
      <c r="E372">
        <f>Model_CI!BB373</f>
        <v>1515642.4762663592</v>
      </c>
      <c r="F372">
        <f>Model_CI!AV373</f>
        <v>7993687.7295913193</v>
      </c>
      <c r="G372">
        <f>Model_CI!BC373</f>
        <v>15085549.588655885</v>
      </c>
      <c r="H372">
        <f t="shared" si="38"/>
        <v>15842188.676782792</v>
      </c>
      <c r="I372">
        <f t="shared" si="39"/>
        <v>1.8151854986483724</v>
      </c>
      <c r="J372" s="6">
        <f t="shared" si="40"/>
        <v>756639.08812690713</v>
      </c>
      <c r="L372" s="6">
        <f>Model_BAU!AT373</f>
        <v>834979.38772370119</v>
      </c>
      <c r="M372" s="9">
        <f>Model_BAU!AS373</f>
        <v>214938819.00976926</v>
      </c>
      <c r="N372" s="7">
        <f>Model_BAU!AK373</f>
        <v>72343269.539975345</v>
      </c>
      <c r="O372">
        <f>Model_BAU!BA373</f>
        <v>1515642.4762663592</v>
      </c>
      <c r="P372">
        <f>Model_BAU!AU373</f>
        <v>7993687.7295913193</v>
      </c>
      <c r="Q372">
        <f>Model_BAU!BB373</f>
        <v>15085549.588655885</v>
      </c>
      <c r="R372">
        <f t="shared" si="41"/>
        <v>15842188.676782792</v>
      </c>
      <c r="S372">
        <f t="shared" si="42"/>
        <v>1.8151854986483724</v>
      </c>
      <c r="T372" s="6">
        <f t="shared" si="43"/>
        <v>756639.08812690713</v>
      </c>
      <c r="W372">
        <f>Model_CI!Z373</f>
        <v>0.13193021996366316</v>
      </c>
      <c r="X372">
        <f>Model_CI!O373</f>
        <v>0.59019744577551492</v>
      </c>
      <c r="Y372">
        <f>Model_BAU!Y373</f>
        <v>0.13193021996366316</v>
      </c>
      <c r="Z372">
        <f>Model_BAU!N373</f>
        <v>0.59019744577551492</v>
      </c>
    </row>
    <row r="373" spans="1:26" x14ac:dyDescent="0.35">
      <c r="A373">
        <f>Model_CI!E374</f>
        <v>2023.1875</v>
      </c>
      <c r="B373" s="6">
        <f>Model_CI!AU374</f>
        <v>839205.57064986241</v>
      </c>
      <c r="C373" s="7">
        <f>Model_CI!AT374</f>
        <v>216026709.60967764</v>
      </c>
      <c r="D373" s="7">
        <f>Model_CI!AL374</f>
        <v>72760952.264078766</v>
      </c>
      <c r="E373">
        <f>Model_CI!BB374</f>
        <v>1522741.4260275853</v>
      </c>
      <c r="F373">
        <f>Model_CI!AV374</f>
        <v>8045873.9413240505</v>
      </c>
      <c r="G373">
        <f>Model_CI!BC374</f>
        <v>15180277.243422532</v>
      </c>
      <c r="H373">
        <f t="shared" si="38"/>
        <v>15945613.258848464</v>
      </c>
      <c r="I373">
        <f t="shared" si="39"/>
        <v>1.814503477197378</v>
      </c>
      <c r="J373" s="6">
        <f t="shared" si="40"/>
        <v>765336.01542593166</v>
      </c>
      <c r="L373" s="6">
        <f>Model_BAU!AT374</f>
        <v>839205.57064986241</v>
      </c>
      <c r="M373" s="9">
        <f>Model_BAU!AS374</f>
        <v>216026709.60967764</v>
      </c>
      <c r="N373" s="7">
        <f>Model_BAU!AK374</f>
        <v>72760952.264078766</v>
      </c>
      <c r="O373">
        <f>Model_BAU!BA374</f>
        <v>1522741.4260275853</v>
      </c>
      <c r="P373">
        <f>Model_BAU!AU374</f>
        <v>8045873.9413240505</v>
      </c>
      <c r="Q373">
        <f>Model_BAU!BB374</f>
        <v>15180277.243422532</v>
      </c>
      <c r="R373">
        <f t="shared" si="41"/>
        <v>15945613.258848464</v>
      </c>
      <c r="S373">
        <f t="shared" si="42"/>
        <v>1.814503477197378</v>
      </c>
      <c r="T373" s="6">
        <f t="shared" si="43"/>
        <v>765336.01542593166</v>
      </c>
      <c r="W373">
        <f>Model_CI!Z374</f>
        <v>0.13244968102596816</v>
      </c>
      <c r="X373">
        <f>Model_CI!O374</f>
        <v>0.59126634711787807</v>
      </c>
      <c r="Y373">
        <f>Model_BAU!Y374</f>
        <v>0.13244968102596816</v>
      </c>
      <c r="Z373">
        <f>Model_BAU!N374</f>
        <v>0.59126634711787807</v>
      </c>
    </row>
    <row r="374" spans="1:26" x14ac:dyDescent="0.35">
      <c r="A374">
        <f>Model_CI!E375</f>
        <v>2023.25</v>
      </c>
      <c r="B374" s="6">
        <f>Model_CI!AU375</f>
        <v>843443.64497772383</v>
      </c>
      <c r="C374" s="7">
        <f>Model_CI!AT375</f>
        <v>217117661.41891891</v>
      </c>
      <c r="D374" s="7">
        <f>Model_CI!AL375</f>
        <v>73180071.144572198</v>
      </c>
      <c r="E374">
        <f>Model_CI!BB375</f>
        <v>1529855.9041263375</v>
      </c>
      <c r="F374">
        <f>Model_CI!AV375</f>
        <v>8098324.2894896669</v>
      </c>
      <c r="G374">
        <f>Model_CI!BC375</f>
        <v>15275448.582549257</v>
      </c>
      <c r="H374">
        <f t="shared" si="38"/>
        <v>16049561.316354724</v>
      </c>
      <c r="I374">
        <f t="shared" si="39"/>
        <v>1.8138211286976291</v>
      </c>
      <c r="J374" s="6">
        <f t="shared" si="40"/>
        <v>774112.73380546644</v>
      </c>
      <c r="L374" s="6">
        <f>Model_BAU!AT375</f>
        <v>843443.64497772383</v>
      </c>
      <c r="M374" s="9">
        <f>Model_BAU!AS375</f>
        <v>217117661.41891891</v>
      </c>
      <c r="N374" s="7">
        <f>Model_BAU!AK375</f>
        <v>73180071.144572198</v>
      </c>
      <c r="O374">
        <f>Model_BAU!BA375</f>
        <v>1529855.9041263375</v>
      </c>
      <c r="P374">
        <f>Model_BAU!AU375</f>
        <v>8098324.2894896669</v>
      </c>
      <c r="Q374">
        <f>Model_BAU!BB375</f>
        <v>15275448.582549257</v>
      </c>
      <c r="R374">
        <f t="shared" si="41"/>
        <v>16049561.316354724</v>
      </c>
      <c r="S374">
        <f t="shared" si="42"/>
        <v>1.8138211286976291</v>
      </c>
      <c r="T374" s="6">
        <f t="shared" si="43"/>
        <v>774112.73380546644</v>
      </c>
      <c r="W374">
        <f>Model_CI!Z375</f>
        <v>0.13296939118468087</v>
      </c>
      <c r="X374">
        <f>Model_CI!O375</f>
        <v>0.59233541474913709</v>
      </c>
      <c r="Y374">
        <f>Model_BAU!Y375</f>
        <v>0.13296939118468087</v>
      </c>
      <c r="Z374">
        <f>Model_BAU!N375</f>
        <v>0.59233541474913709</v>
      </c>
    </row>
    <row r="375" spans="1:26" x14ac:dyDescent="0.35">
      <c r="A375">
        <f>Model_CI!E376</f>
        <v>2023.3125</v>
      </c>
      <c r="B375" s="6">
        <f>Model_CI!AU376</f>
        <v>847693.51026132121</v>
      </c>
      <c r="C375" s="7">
        <f>Model_CI!AT376</f>
        <v>218211648.57619905</v>
      </c>
      <c r="D375" s="7">
        <f>Model_CI!AL376</f>
        <v>73600617.112423927</v>
      </c>
      <c r="E375">
        <f>Model_CI!BB376</f>
        <v>1536985.7048657238</v>
      </c>
      <c r="F375">
        <f>Model_CI!AV376</f>
        <v>8151039.5173007743</v>
      </c>
      <c r="G375">
        <f>Model_CI!BC376</f>
        <v>15371064.576557154</v>
      </c>
      <c r="H375">
        <f t="shared" si="38"/>
        <v>16154034.322228054</v>
      </c>
      <c r="I375">
        <f t="shared" si="39"/>
        <v>1.8131384589601403</v>
      </c>
      <c r="J375" s="6">
        <f t="shared" si="40"/>
        <v>782969.74567089975</v>
      </c>
      <c r="L375" s="6">
        <f>Model_BAU!AT376</f>
        <v>847693.51026132121</v>
      </c>
      <c r="M375" s="9">
        <f>Model_BAU!AS376</f>
        <v>218211648.57619905</v>
      </c>
      <c r="N375" s="7">
        <f>Model_BAU!AK376</f>
        <v>73600617.112423927</v>
      </c>
      <c r="O375">
        <f>Model_BAU!BA376</f>
        <v>1536985.7048657238</v>
      </c>
      <c r="P375">
        <f>Model_BAU!AU376</f>
        <v>8151039.5173007743</v>
      </c>
      <c r="Q375">
        <f>Model_BAU!BB376</f>
        <v>15371064.576557154</v>
      </c>
      <c r="R375">
        <f t="shared" si="41"/>
        <v>16154034.322228054</v>
      </c>
      <c r="S375">
        <f t="shared" si="42"/>
        <v>1.8131384589601403</v>
      </c>
      <c r="T375" s="6">
        <f t="shared" si="43"/>
        <v>782969.74567089975</v>
      </c>
      <c r="W375">
        <f>Model_CI!Z376</f>
        <v>0.13348934601384704</v>
      </c>
      <c r="X375">
        <f>Model_CI!O376</f>
        <v>0.5934046250798648</v>
      </c>
      <c r="Y375">
        <f>Model_BAU!Y376</f>
        <v>0.13348934601384704</v>
      </c>
      <c r="Z375">
        <f>Model_BAU!N376</f>
        <v>0.5934046250798648</v>
      </c>
    </row>
    <row r="376" spans="1:26" x14ac:dyDescent="0.35">
      <c r="A376">
        <f>Model_CI!E377</f>
        <v>2023.375</v>
      </c>
      <c r="B376" s="6">
        <f>Model_CI!AU377</f>
        <v>851955.06460012717</v>
      </c>
      <c r="C376" s="7">
        <f>Model_CI!AT377</f>
        <v>219308644.84594071</v>
      </c>
      <c r="D376" s="7">
        <f>Model_CI!AL377</f>
        <v>74022580.927173376</v>
      </c>
      <c r="E376">
        <f>Model_CI!BB377</f>
        <v>1544130.6202458683</v>
      </c>
      <c r="F376">
        <f>Model_CI!AV377</f>
        <v>8204020.3616921073</v>
      </c>
      <c r="G376">
        <f>Model_CI!BC377</f>
        <v>15467126.183111262</v>
      </c>
      <c r="H376">
        <f t="shared" si="38"/>
        <v>16259033.73695321</v>
      </c>
      <c r="I376">
        <f t="shared" si="39"/>
        <v>1.8124554737762137</v>
      </c>
      <c r="J376" s="6">
        <f t="shared" si="40"/>
        <v>791907.55384194851</v>
      </c>
      <c r="L376" s="6">
        <f>Model_BAU!AT377</f>
        <v>851955.06460012717</v>
      </c>
      <c r="M376" s="9">
        <f>Model_BAU!AS377</f>
        <v>219308644.84594071</v>
      </c>
      <c r="N376" s="7">
        <f>Model_BAU!AK377</f>
        <v>74022580.927173376</v>
      </c>
      <c r="O376">
        <f>Model_BAU!BA377</f>
        <v>1544130.6202458683</v>
      </c>
      <c r="P376">
        <f>Model_BAU!AU377</f>
        <v>8204020.3616921073</v>
      </c>
      <c r="Q376">
        <f>Model_BAU!BB377</f>
        <v>15467126.183111262</v>
      </c>
      <c r="R376">
        <f t="shared" si="41"/>
        <v>16259033.73695321</v>
      </c>
      <c r="S376">
        <f t="shared" si="42"/>
        <v>1.8124554737762137</v>
      </c>
      <c r="T376" s="6">
        <f t="shared" si="43"/>
        <v>791907.55384194851</v>
      </c>
      <c r="W376">
        <f>Model_CI!Z377</f>
        <v>0.13400954110252614</v>
      </c>
      <c r="X376">
        <f>Model_CI!O377</f>
        <v>0.59447395443866646</v>
      </c>
      <c r="Y376">
        <f>Model_BAU!Y377</f>
        <v>0.13400954110252614</v>
      </c>
      <c r="Z376">
        <f>Model_BAU!N377</f>
        <v>0.59447395443866646</v>
      </c>
    </row>
    <row r="377" spans="1:26" x14ac:dyDescent="0.35">
      <c r="A377">
        <f>Model_CI!E378</f>
        <v>2023.4375</v>
      </c>
      <c r="B377" s="6">
        <f>Model_CI!AU378</f>
        <v>856228.2046466989</v>
      </c>
      <c r="C377" s="7">
        <f>Model_CI!AT378</f>
        <v>220408623.62024698</v>
      </c>
      <c r="D377" s="7">
        <f>Model_CI!AL378</f>
        <v>74445953.177395731</v>
      </c>
      <c r="E377">
        <f>Model_CI!BB378</f>
        <v>1551290.4399833216</v>
      </c>
      <c r="F377">
        <f>Model_CI!AV378</f>
        <v>8257267.5532296151</v>
      </c>
      <c r="G377">
        <f>Model_CI!BC378</f>
        <v>15563634.346876629</v>
      </c>
      <c r="H377">
        <f t="shared" si="38"/>
        <v>16364561.008393062</v>
      </c>
      <c r="I377">
        <f t="shared" si="39"/>
        <v>1.8117721789174448</v>
      </c>
      <c r="J377" s="6">
        <f t="shared" si="40"/>
        <v>800926.66151643358</v>
      </c>
      <c r="L377" s="6">
        <f>Model_BAU!AT378</f>
        <v>856228.2046466989</v>
      </c>
      <c r="M377" s="9">
        <f>Model_BAU!AS378</f>
        <v>220408623.62024698</v>
      </c>
      <c r="N377" s="7">
        <f>Model_BAU!AK378</f>
        <v>74445953.177395731</v>
      </c>
      <c r="O377">
        <f>Model_BAU!BA378</f>
        <v>1551290.4399833216</v>
      </c>
      <c r="P377">
        <f>Model_BAU!AU378</f>
        <v>8257267.5532296151</v>
      </c>
      <c r="Q377">
        <f>Model_BAU!BB378</f>
        <v>15563634.346876629</v>
      </c>
      <c r="R377">
        <f t="shared" si="41"/>
        <v>16364561.008393062</v>
      </c>
      <c r="S377">
        <f t="shared" si="42"/>
        <v>1.8117721789174448</v>
      </c>
      <c r="T377" s="6">
        <f t="shared" si="43"/>
        <v>800926.66151643358</v>
      </c>
      <c r="W377">
        <f>Model_CI!Z378</f>
        <v>0.13452997205478739</v>
      </c>
      <c r="X377">
        <f>Model_CI!O378</f>
        <v>0.59554337907447574</v>
      </c>
      <c r="Y377">
        <f>Model_BAU!Y378</f>
        <v>0.13452997205478739</v>
      </c>
      <c r="Z377">
        <f>Model_BAU!N378</f>
        <v>0.59554337907447574</v>
      </c>
    </row>
    <row r="378" spans="1:26" x14ac:dyDescent="0.35">
      <c r="A378">
        <f>Model_CI!E379</f>
        <v>2023.5</v>
      </c>
      <c r="B378" s="6">
        <f>Model_CI!AU379</f>
        <v>860512.82561469637</v>
      </c>
      <c r="C378" s="7">
        <f>Model_CI!AT379</f>
        <v>221511557.92096129</v>
      </c>
      <c r="D378" s="7">
        <f>Model_CI!AL379</f>
        <v>74870724.281210244</v>
      </c>
      <c r="E378">
        <f>Model_CI!BB379</f>
        <v>1558464.9515311036</v>
      </c>
      <c r="F378">
        <f>Model_CI!AV379</f>
        <v>8310781.8160200333</v>
      </c>
      <c r="G378">
        <f>Model_CI!BC379</f>
        <v>15660589.999375585</v>
      </c>
      <c r="H378">
        <f t="shared" si="38"/>
        <v>16470617.571609359</v>
      </c>
      <c r="I378">
        <f t="shared" si="39"/>
        <v>1.8110885801357277</v>
      </c>
      <c r="J378" s="6">
        <f t="shared" si="40"/>
        <v>810027.57223377377</v>
      </c>
      <c r="L378" s="6">
        <f>Model_BAU!AT379</f>
        <v>860512.82561469637</v>
      </c>
      <c r="M378" s="9">
        <f>Model_BAU!AS379</f>
        <v>221511557.92096129</v>
      </c>
      <c r="N378" s="7">
        <f>Model_BAU!AK379</f>
        <v>74870724.281210244</v>
      </c>
      <c r="O378">
        <f>Model_BAU!BA379</f>
        <v>1558464.9515311036</v>
      </c>
      <c r="P378">
        <f>Model_BAU!AU379</f>
        <v>8310781.8160200333</v>
      </c>
      <c r="Q378">
        <f>Model_BAU!BB379</f>
        <v>15660589.999375585</v>
      </c>
      <c r="R378">
        <f t="shared" si="41"/>
        <v>16470617.571609359</v>
      </c>
      <c r="S378">
        <f t="shared" si="42"/>
        <v>1.8110885801357277</v>
      </c>
      <c r="T378" s="6">
        <f t="shared" si="43"/>
        <v>810027.57223377377</v>
      </c>
      <c r="W378">
        <f>Model_CI!Z379</f>
        <v>0.13505063448970556</v>
      </c>
      <c r="X378">
        <f>Model_CI!O379</f>
        <v>0.59661287515887673</v>
      </c>
      <c r="Y378">
        <f>Model_BAU!Y379</f>
        <v>0.13505063448970556</v>
      </c>
      <c r="Z378">
        <f>Model_BAU!N379</f>
        <v>0.59661287515887673</v>
      </c>
    </row>
    <row r="379" spans="1:26" x14ac:dyDescent="0.35">
      <c r="A379">
        <f>Model_CI!E380</f>
        <v>2023.5625</v>
      </c>
      <c r="B379" s="6">
        <f>Model_CI!AU380</f>
        <v>864808.82128728763</v>
      </c>
      <c r="C379" s="7">
        <f>Model_CI!AT380</f>
        <v>222617420.40182662</v>
      </c>
      <c r="D379" s="7">
        <f>Model_CI!AL380</f>
        <v>75296884.486832768</v>
      </c>
      <c r="E379">
        <f>Model_CI!BB380</f>
        <v>1565653.9400994056</v>
      </c>
      <c r="F379">
        <f>Model_CI!AV380</f>
        <v>8364563.8676209515</v>
      </c>
      <c r="G379">
        <f>Model_CI!BC380</f>
        <v>15757994.05884628</v>
      </c>
      <c r="H379">
        <f t="shared" si="38"/>
        <v>16577204.848684514</v>
      </c>
      <c r="I379">
        <f t="shared" si="39"/>
        <v>1.8104046831632614</v>
      </c>
      <c r="J379" s="6">
        <f t="shared" si="40"/>
        <v>819210.78983823396</v>
      </c>
      <c r="L379" s="6">
        <f>Model_BAU!AT380</f>
        <v>864808.82128728763</v>
      </c>
      <c r="M379" s="9">
        <f>Model_BAU!AS380</f>
        <v>222617420.40182662</v>
      </c>
      <c r="N379" s="7">
        <f>Model_BAU!AK380</f>
        <v>75296884.486832768</v>
      </c>
      <c r="O379">
        <f>Model_BAU!BA380</f>
        <v>1565653.9400994056</v>
      </c>
      <c r="P379">
        <f>Model_BAU!AU380</f>
        <v>8364563.8676209515</v>
      </c>
      <c r="Q379">
        <f>Model_BAU!BB380</f>
        <v>15757994.05884628</v>
      </c>
      <c r="R379">
        <f t="shared" si="41"/>
        <v>16577204.848684514</v>
      </c>
      <c r="S379">
        <f t="shared" si="42"/>
        <v>1.8104046831632614</v>
      </c>
      <c r="T379" s="6">
        <f t="shared" si="43"/>
        <v>819210.78983823396</v>
      </c>
      <c r="W379">
        <f>Model_CI!Z380</f>
        <v>0.13557152404135656</v>
      </c>
      <c r="X379">
        <f>Model_CI!O380</f>
        <v>0.59768241878845252</v>
      </c>
      <c r="Y379">
        <f>Model_BAU!Y380</f>
        <v>0.13557152404135656</v>
      </c>
      <c r="Z379">
        <f>Model_BAU!N380</f>
        <v>0.59768241878845252</v>
      </c>
    </row>
    <row r="380" spans="1:26" x14ac:dyDescent="0.35">
      <c r="A380">
        <f>Model_CI!E381</f>
        <v>2023.625</v>
      </c>
      <c r="B380" s="6">
        <f>Model_CI!AU381</f>
        <v>869116.0840259298</v>
      </c>
      <c r="C380" s="7">
        <f>Model_CI!AT381</f>
        <v>223726183.35074171</v>
      </c>
      <c r="D380" s="7">
        <f>Model_CI!AL381</f>
        <v>75724423.8731727</v>
      </c>
      <c r="E380">
        <f>Model_CI!BB381</f>
        <v>1572857.1886769268</v>
      </c>
      <c r="F380">
        <f>Model_CI!AV381</f>
        <v>8418614.4189514071</v>
      </c>
      <c r="G380">
        <f>Model_CI!BC381</f>
        <v>15855847.430102494</v>
      </c>
      <c r="H380">
        <f t="shared" si="38"/>
        <v>16684324.248544406</v>
      </c>
      <c r="I380">
        <f t="shared" si="39"/>
        <v>1.8097204937125535</v>
      </c>
      <c r="J380" s="6">
        <f t="shared" si="40"/>
        <v>828476.81844191253</v>
      </c>
      <c r="L380" s="6">
        <f>Model_BAU!AT381</f>
        <v>869116.0840259298</v>
      </c>
      <c r="M380" s="9">
        <f>Model_BAU!AS381</f>
        <v>223726183.35074171</v>
      </c>
      <c r="N380" s="7">
        <f>Model_BAU!AK381</f>
        <v>75724423.8731727</v>
      </c>
      <c r="O380">
        <f>Model_BAU!BA381</f>
        <v>1572857.1886769268</v>
      </c>
      <c r="P380">
        <f>Model_BAU!AU381</f>
        <v>8418614.4189514071</v>
      </c>
      <c r="Q380">
        <f>Model_BAU!BB381</f>
        <v>15855847.430102494</v>
      </c>
      <c r="R380">
        <f t="shared" si="41"/>
        <v>16684324.248544406</v>
      </c>
      <c r="S380">
        <f t="shared" si="42"/>
        <v>1.8097204937125535</v>
      </c>
      <c r="T380" s="6">
        <f t="shared" si="43"/>
        <v>828476.81844191253</v>
      </c>
      <c r="W380">
        <f>Model_CI!Z381</f>
        <v>0.136092636358813</v>
      </c>
      <c r="X380">
        <f>Model_CI!O381</f>
        <v>0.59875198598715818</v>
      </c>
      <c r="Y380">
        <f>Model_BAU!Y381</f>
        <v>0.136092636358813</v>
      </c>
      <c r="Z380">
        <f>Model_BAU!N381</f>
        <v>0.59875198598715818</v>
      </c>
    </row>
    <row r="381" spans="1:26" x14ac:dyDescent="0.35">
      <c r="A381">
        <f>Model_CI!E382</f>
        <v>2023.6875</v>
      </c>
      <c r="B381" s="6">
        <f>Model_CI!AU382</f>
        <v>873434.50477952464</v>
      </c>
      <c r="C381" s="7">
        <f>Model_CI!AT382</f>
        <v>224837818.69211388</v>
      </c>
      <c r="D381" s="7">
        <f>Model_CI!AL382</f>
        <v>76153332.350473464</v>
      </c>
      <c r="E381">
        <f>Model_CI!BB382</f>
        <v>1580074.478052849</v>
      </c>
      <c r="F381">
        <f>Model_CI!AV382</f>
        <v>8472934.174203027</v>
      </c>
      <c r="G381">
        <f>Model_CI!BC382</f>
        <v>15954151.004394801</v>
      </c>
      <c r="H381">
        <f t="shared" si="38"/>
        <v>16791977.166782286</v>
      </c>
      <c r="I381">
        <f t="shared" si="39"/>
        <v>1.8090360174764297</v>
      </c>
      <c r="J381" s="6">
        <f t="shared" si="40"/>
        <v>837826.16238748468</v>
      </c>
      <c r="L381" s="6">
        <f>Model_BAU!AT382</f>
        <v>873434.50477952464</v>
      </c>
      <c r="M381" s="9">
        <f>Model_BAU!AS382</f>
        <v>224837818.69211388</v>
      </c>
      <c r="N381" s="7">
        <f>Model_BAU!AK382</f>
        <v>76153332.350473464</v>
      </c>
      <c r="O381">
        <f>Model_BAU!BA382</f>
        <v>1580074.478052849</v>
      </c>
      <c r="P381">
        <f>Model_BAU!AU382</f>
        <v>8472934.174203027</v>
      </c>
      <c r="Q381">
        <f>Model_BAU!BB382</f>
        <v>15954151.004394801</v>
      </c>
      <c r="R381">
        <f t="shared" si="41"/>
        <v>16791977.166782286</v>
      </c>
      <c r="S381">
        <f t="shared" si="42"/>
        <v>1.8090360174764297</v>
      </c>
      <c r="T381" s="6">
        <f t="shared" si="43"/>
        <v>837826.16238748468</v>
      </c>
      <c r="W381">
        <f>Model_CI!Z382</f>
        <v>0.13661396710613932</v>
      </c>
      <c r="X381">
        <f>Model_CI!O382</f>
        <v>0.59982155270871929</v>
      </c>
      <c r="Y381">
        <f>Model_BAU!Y382</f>
        <v>0.13661396710613932</v>
      </c>
      <c r="Z381">
        <f>Model_BAU!N382</f>
        <v>0.59982155270871929</v>
      </c>
    </row>
    <row r="382" spans="1:26" x14ac:dyDescent="0.35">
      <c r="A382">
        <f>Model_CI!E383</f>
        <v>2023.75</v>
      </c>
      <c r="B382" s="6">
        <f>Model_CI!AU383</f>
        <v>877763.97309395345</v>
      </c>
      <c r="C382" s="7">
        <f>Model_CI!AT383</f>
        <v>225952297.98930946</v>
      </c>
      <c r="D382" s="7">
        <f>Model_CI!AL383</f>
        <v>76583599.660997629</v>
      </c>
      <c r="E382">
        <f>Model_CI!BB383</f>
        <v>1587305.586839444</v>
      </c>
      <c r="F382">
        <f>Model_CI!AV383</f>
        <v>8527523.8307517469</v>
      </c>
      <c r="G382">
        <f>Model_CI!BC383</f>
        <v>16052905.659273105</v>
      </c>
      <c r="H382">
        <f t="shared" si="38"/>
        <v>16900164.985483807</v>
      </c>
      <c r="I382">
        <f t="shared" si="39"/>
        <v>1.808351260128038</v>
      </c>
      <c r="J382" s="6">
        <f t="shared" si="40"/>
        <v>847259.32621070184</v>
      </c>
      <c r="L382" s="6">
        <f>Model_BAU!AT383</f>
        <v>877763.97309395345</v>
      </c>
      <c r="M382" s="9">
        <f>Model_BAU!AS383</f>
        <v>225952297.98930946</v>
      </c>
      <c r="N382" s="7">
        <f>Model_BAU!AK383</f>
        <v>76583599.660997629</v>
      </c>
      <c r="O382">
        <f>Model_BAU!BA383</f>
        <v>1587305.586839444</v>
      </c>
      <c r="P382">
        <f>Model_BAU!AU383</f>
        <v>8527523.8307517469</v>
      </c>
      <c r="Q382">
        <f>Model_BAU!BB383</f>
        <v>16052905.659273105</v>
      </c>
      <c r="R382">
        <f t="shared" si="41"/>
        <v>16900164.985483807</v>
      </c>
      <c r="S382">
        <f t="shared" si="42"/>
        <v>1.808351260128038</v>
      </c>
      <c r="T382" s="6">
        <f t="shared" si="43"/>
        <v>847259.32621070184</v>
      </c>
      <c r="W382">
        <f>Model_CI!Z383</f>
        <v>0.13713551196238694</v>
      </c>
      <c r="X382">
        <f>Model_CI!O383</f>
        <v>0.60089109483905501</v>
      </c>
      <c r="Y382">
        <f>Model_BAU!Y383</f>
        <v>0.13713551196238694</v>
      </c>
      <c r="Z382">
        <f>Model_BAU!N383</f>
        <v>0.60089109483905501</v>
      </c>
    </row>
    <row r="383" spans="1:26" x14ac:dyDescent="0.35">
      <c r="A383">
        <f>Model_CI!E384</f>
        <v>2023.8125</v>
      </c>
      <c r="B383" s="6">
        <f>Model_CI!AU384</f>
        <v>882104.37712198496</v>
      </c>
      <c r="C383" s="7">
        <f>Model_CI!AT384</f>
        <v>227069592.44720051</v>
      </c>
      <c r="D383" s="7">
        <f>Model_CI!AL384</f>
        <v>77015215.379756153</v>
      </c>
      <c r="E383">
        <f>Model_CI!BB384</f>
        <v>1594550.2914953127</v>
      </c>
      <c r="F383">
        <f>Model_CI!AV384</f>
        <v>8582384.0790701192</v>
      </c>
      <c r="G383">
        <f>Model_CI!BC384</f>
        <v>16152112.25845057</v>
      </c>
      <c r="H383">
        <f t="shared" si="38"/>
        <v>17008889.073053241</v>
      </c>
      <c r="I383">
        <f t="shared" si="39"/>
        <v>1.8076662273208566</v>
      </c>
      <c r="J383" s="6">
        <f t="shared" si="40"/>
        <v>856776.81460267119</v>
      </c>
      <c r="L383" s="6">
        <f>Model_BAU!AT384</f>
        <v>882104.37712198496</v>
      </c>
      <c r="M383" s="9">
        <f>Model_BAU!AS384</f>
        <v>227069592.44720051</v>
      </c>
      <c r="N383" s="7">
        <f>Model_BAU!AK384</f>
        <v>77015215.379756153</v>
      </c>
      <c r="O383">
        <f>Model_BAU!BA384</f>
        <v>1594550.2914953127</v>
      </c>
      <c r="P383">
        <f>Model_BAU!AU384</f>
        <v>8582384.0790701192</v>
      </c>
      <c r="Q383">
        <f>Model_BAU!BB384</f>
        <v>16152112.25845057</v>
      </c>
      <c r="R383">
        <f t="shared" si="41"/>
        <v>17008889.073053241</v>
      </c>
      <c r="S383">
        <f t="shared" si="42"/>
        <v>1.8076662273208566</v>
      </c>
      <c r="T383" s="6">
        <f t="shared" si="43"/>
        <v>856776.81460267119</v>
      </c>
      <c r="W383">
        <f>Model_CI!Z384</f>
        <v>0.13765726662158909</v>
      </c>
      <c r="X383">
        <f>Model_CI!O384</f>
        <v>0.60196058819872411</v>
      </c>
      <c r="Y383">
        <f>Model_BAU!Y384</f>
        <v>0.13765726662158909</v>
      </c>
      <c r="Z383">
        <f>Model_BAU!N384</f>
        <v>0.60196058819872411</v>
      </c>
    </row>
    <row r="384" spans="1:26" x14ac:dyDescent="0.35">
      <c r="A384">
        <f>Model_CI!E385</f>
        <v>2023.875</v>
      </c>
      <c r="B384" s="6">
        <f>Model_CI!AU385</f>
        <v>886455.60363356234</v>
      </c>
      <c r="C384" s="7">
        <f>Model_CI!AT385</f>
        <v>228189672.91480926</v>
      </c>
      <c r="D384" s="7">
        <f>Model_CI!AL385</f>
        <v>77448168.915282547</v>
      </c>
      <c r="E384">
        <f>Model_CI!BB385</f>
        <v>1601808.3663492547</v>
      </c>
      <c r="F384">
        <f>Model_CI!AV385</f>
        <v>8637515.6026402432</v>
      </c>
      <c r="G384">
        <f>Model_CI!BC385</f>
        <v>16251771.651669027</v>
      </c>
      <c r="H384">
        <f t="shared" si="38"/>
        <v>17118150.784040924</v>
      </c>
      <c r="I384">
        <f t="shared" si="39"/>
        <v>1.8069809246887005</v>
      </c>
      <c r="J384" s="6">
        <f t="shared" si="40"/>
        <v>866379.13237189688</v>
      </c>
      <c r="L384" s="6">
        <f>Model_BAU!AT385</f>
        <v>886455.60363356234</v>
      </c>
      <c r="M384" s="9">
        <f>Model_BAU!AS385</f>
        <v>228189672.91480926</v>
      </c>
      <c r="N384" s="7">
        <f>Model_BAU!AK385</f>
        <v>77448168.915282547</v>
      </c>
      <c r="O384">
        <f>Model_BAU!BA385</f>
        <v>1601808.3663492547</v>
      </c>
      <c r="P384">
        <f>Model_BAU!AU385</f>
        <v>8637515.6026402432</v>
      </c>
      <c r="Q384">
        <f>Model_BAU!BB385</f>
        <v>16251771.651669027</v>
      </c>
      <c r="R384">
        <f t="shared" si="41"/>
        <v>17118150.784040924</v>
      </c>
      <c r="S384">
        <f t="shared" si="42"/>
        <v>1.8069809246887005</v>
      </c>
      <c r="T384" s="6">
        <f t="shared" si="43"/>
        <v>866379.13237189688</v>
      </c>
      <c r="W384">
        <f>Model_CI!Z385</f>
        <v>0.13817922679275557</v>
      </c>
      <c r="X384">
        <f>Model_CI!O385</f>
        <v>0.60303000854539524</v>
      </c>
      <c r="Y384">
        <f>Model_BAU!Y385</f>
        <v>0.13817922679275557</v>
      </c>
      <c r="Z384">
        <f>Model_BAU!N385</f>
        <v>0.60303000854539524</v>
      </c>
    </row>
    <row r="385" spans="1:26" x14ac:dyDescent="0.35">
      <c r="A385">
        <f>Model_CI!E386</f>
        <v>2023.9375</v>
      </c>
      <c r="B385" s="6">
        <f>Model_CI!AU386</f>
        <v>890817.53802645486</v>
      </c>
      <c r="C385" s="7">
        <f>Model_CI!AT386</f>
        <v>229312509.88804638</v>
      </c>
      <c r="D385" s="7">
        <f>Model_CI!AL386</f>
        <v>77882449.510450035</v>
      </c>
      <c r="E385">
        <f>Model_CI!BB386</f>
        <v>1609079.5836247462</v>
      </c>
      <c r="F385">
        <f>Model_CI!AV386</f>
        <v>8692919.0778673403</v>
      </c>
      <c r="G385">
        <f>Model_CI!BC386</f>
        <v>16351884.674565855</v>
      </c>
      <c r="H385">
        <f t="shared" si="38"/>
        <v>17227951.45897197</v>
      </c>
      <c r="I385">
        <f t="shared" si="39"/>
        <v>1.8062953578457286</v>
      </c>
      <c r="J385" s="6">
        <f t="shared" si="40"/>
        <v>876066.78440611437</v>
      </c>
      <c r="L385" s="6">
        <f>Model_BAU!AT386</f>
        <v>890817.53802645486</v>
      </c>
      <c r="M385" s="9">
        <f>Model_BAU!AS386</f>
        <v>229312509.88804638</v>
      </c>
      <c r="N385" s="7">
        <f>Model_BAU!AK386</f>
        <v>77882449.510450035</v>
      </c>
      <c r="O385">
        <f>Model_BAU!BA386</f>
        <v>1609079.5836247462</v>
      </c>
      <c r="P385">
        <f>Model_BAU!AU386</f>
        <v>8692919.0778673403</v>
      </c>
      <c r="Q385">
        <f>Model_BAU!BB386</f>
        <v>16351884.674565855</v>
      </c>
      <c r="R385">
        <f t="shared" si="41"/>
        <v>17227951.45897197</v>
      </c>
      <c r="S385">
        <f t="shared" si="42"/>
        <v>1.8062953578457286</v>
      </c>
      <c r="T385" s="6">
        <f t="shared" si="43"/>
        <v>876066.78440611437</v>
      </c>
      <c r="W385">
        <f>Model_CI!Z386</f>
        <v>0.13870138819986719</v>
      </c>
      <c r="X385">
        <f>Model_CI!O386</f>
        <v>0.60409933157633988</v>
      </c>
      <c r="Y385">
        <f>Model_BAU!Y386</f>
        <v>0.13870138819986719</v>
      </c>
      <c r="Z385">
        <f>Model_BAU!N386</f>
        <v>0.60409933157633988</v>
      </c>
    </row>
    <row r="386" spans="1:26" x14ac:dyDescent="0.35">
      <c r="A386">
        <f>Model_CI!E387</f>
        <v>2024</v>
      </c>
      <c r="B386" s="6">
        <f>Model_CI!AU387</f>
        <v>895190.06433729467</v>
      </c>
      <c r="C386" s="7">
        <f>Model_CI!AT387</f>
        <v>230438073.51254866</v>
      </c>
      <c r="D386" s="7">
        <f>Model_CI!AL387</f>
        <v>78318046.243334502</v>
      </c>
      <c r="E386">
        <f>Model_CI!BB387</f>
        <v>1616363.7134650582</v>
      </c>
      <c r="F386">
        <f>Model_CI!AV387</f>
        <v>8748595.1739939936</v>
      </c>
      <c r="G386">
        <f>Model_CI!BC387</f>
        <v>16452452.148542402</v>
      </c>
      <c r="H386">
        <f t="shared" si="38"/>
        <v>17338292.424176302</v>
      </c>
      <c r="I386">
        <f t="shared" si="39"/>
        <v>1.8056095323864494</v>
      </c>
      <c r="J386" s="6">
        <f t="shared" si="40"/>
        <v>885840.2756338995</v>
      </c>
      <c r="L386" s="6">
        <f>Model_BAU!AT387</f>
        <v>895190.06433729467</v>
      </c>
      <c r="M386" s="9">
        <f>Model_BAU!AS387</f>
        <v>230438073.51254866</v>
      </c>
      <c r="N386" s="7">
        <f>Model_BAU!AK387</f>
        <v>78318046.243334502</v>
      </c>
      <c r="O386">
        <f>Model_BAU!BA387</f>
        <v>1616363.7134650582</v>
      </c>
      <c r="P386">
        <f>Model_BAU!AU387</f>
        <v>8748595.1739939936</v>
      </c>
      <c r="Q386">
        <f>Model_BAU!BB387</f>
        <v>16452452.148542402</v>
      </c>
      <c r="R386">
        <f t="shared" si="41"/>
        <v>17338292.424176302</v>
      </c>
      <c r="S386">
        <f t="shared" si="42"/>
        <v>1.8056095323864494</v>
      </c>
      <c r="T386" s="6">
        <f t="shared" si="43"/>
        <v>885840.2756338995</v>
      </c>
      <c r="W386">
        <f>Model_CI!Z387</f>
        <v>0.13922374658187014</v>
      </c>
      <c r="X386">
        <f>Model_CI!O387</f>
        <v>0.60516853293094686</v>
      </c>
      <c r="Y386">
        <f>Model_BAU!Y387</f>
        <v>0.13922374658187014</v>
      </c>
      <c r="Z386">
        <f>Model_BAU!N387</f>
        <v>0.60516853293094686</v>
      </c>
    </row>
    <row r="387" spans="1:26" x14ac:dyDescent="0.35">
      <c r="A387">
        <f>Model_CI!E388</f>
        <v>2024.0625</v>
      </c>
      <c r="B387" s="6">
        <f>Model_CI!AU388</f>
        <v>899573.06525296974</v>
      </c>
      <c r="C387" s="7">
        <f>Model_CI!AT388</f>
        <v>231566333.58660832</v>
      </c>
      <c r="D387" s="7">
        <f>Model_CI!AL388</f>
        <v>78754948.028120637</v>
      </c>
      <c r="E387">
        <f>Model_CI!BB388</f>
        <v>1623660.5239589671</v>
      </c>
      <c r="F387">
        <f>Model_CI!AV388</f>
        <v>8804544.5530150738</v>
      </c>
      <c r="G387">
        <f>Model_CI!BC388</f>
        <v>16553474.880633969</v>
      </c>
      <c r="H387">
        <f t="shared" si="38"/>
        <v>17449174.991620064</v>
      </c>
      <c r="I387">
        <f t="shared" si="39"/>
        <v>1.8049234538857342</v>
      </c>
      <c r="J387" s="6">
        <f t="shared" si="40"/>
        <v>895700.11098609492</v>
      </c>
      <c r="L387" s="6">
        <f>Model_BAU!AT388</f>
        <v>899573.06525296974</v>
      </c>
      <c r="M387" s="9">
        <f>Model_BAU!AS388</f>
        <v>231566333.58660832</v>
      </c>
      <c r="N387" s="7">
        <f>Model_BAU!AK388</f>
        <v>78754948.028120637</v>
      </c>
      <c r="O387">
        <f>Model_BAU!BA388</f>
        <v>1623660.5239589671</v>
      </c>
      <c r="P387">
        <f>Model_BAU!AU388</f>
        <v>8804544.5530150738</v>
      </c>
      <c r="Q387">
        <f>Model_BAU!BB388</f>
        <v>16553474.880633969</v>
      </c>
      <c r="R387">
        <f t="shared" si="41"/>
        <v>17449174.991620064</v>
      </c>
      <c r="S387">
        <f t="shared" si="42"/>
        <v>1.8049234538857342</v>
      </c>
      <c r="T387" s="6">
        <f t="shared" si="43"/>
        <v>895700.11098609492</v>
      </c>
      <c r="W387">
        <f>Model_CI!Z388</f>
        <v>0.13974629769267014</v>
      </c>
      <c r="X387">
        <f>Model_CI!O388</f>
        <v>0.60623758819325968</v>
      </c>
      <c r="Y387">
        <f>Model_BAU!Y388</f>
        <v>0.13974629769267014</v>
      </c>
      <c r="Z387">
        <f>Model_BAU!N388</f>
        <v>0.60623758819325968</v>
      </c>
    </row>
    <row r="388" spans="1:26" x14ac:dyDescent="0.35">
      <c r="A388">
        <f>Model_CI!E389</f>
        <v>2024.125</v>
      </c>
      <c r="B388" s="6">
        <f>Model_CI!AU389</f>
        <v>903966.42212239443</v>
      </c>
      <c r="C388" s="7">
        <f>Model_CI!AT389</f>
        <v>232697259.56419984</v>
      </c>
      <c r="D388" s="7">
        <f>Model_CI!AL389</f>
        <v>79193143.616052806</v>
      </c>
      <c r="E388">
        <f>Model_CI!BB389</f>
        <v>1630969.7811670788</v>
      </c>
      <c r="F388">
        <f>Model_CI!AV389</f>
        <v>8860767.8695933837</v>
      </c>
      <c r="G388">
        <f>Model_CI!BC389</f>
        <v>16654953.663381405</v>
      </c>
      <c r="H388">
        <f t="shared" si="38"/>
        <v>17560600.458738431</v>
      </c>
      <c r="I388">
        <f t="shared" si="39"/>
        <v>1.8042371278988172</v>
      </c>
      <c r="J388" s="6">
        <f t="shared" si="40"/>
        <v>905646.79535702616</v>
      </c>
      <c r="L388" s="6">
        <f>Model_BAU!AT389</f>
        <v>903966.42212239443</v>
      </c>
      <c r="M388" s="9">
        <f>Model_BAU!AS389</f>
        <v>232697259.56419984</v>
      </c>
      <c r="N388" s="7">
        <f>Model_BAU!AK389</f>
        <v>79193143.616052806</v>
      </c>
      <c r="O388">
        <f>Model_BAU!BA389</f>
        <v>1630969.7811670788</v>
      </c>
      <c r="P388">
        <f>Model_BAU!AU389</f>
        <v>8860767.8695933837</v>
      </c>
      <c r="Q388">
        <f>Model_BAU!BB389</f>
        <v>16654953.663381405</v>
      </c>
      <c r="R388">
        <f t="shared" si="41"/>
        <v>17560600.458738431</v>
      </c>
      <c r="S388">
        <f t="shared" si="42"/>
        <v>1.8042371278988172</v>
      </c>
      <c r="T388" s="6">
        <f t="shared" si="43"/>
        <v>905646.79535702616</v>
      </c>
      <c r="W388">
        <f>Model_CI!Z389</f>
        <v>0.1402690373011263</v>
      </c>
      <c r="X388">
        <f>Model_CI!O389</f>
        <v>0.60730647289453377</v>
      </c>
      <c r="Y388">
        <f>Model_BAU!Y389</f>
        <v>0.1402690373011263</v>
      </c>
      <c r="Z388">
        <f>Model_BAU!N389</f>
        <v>0.60730647289453377</v>
      </c>
    </row>
    <row r="389" spans="1:26" x14ac:dyDescent="0.35">
      <c r="A389">
        <f>Model_CI!E390</f>
        <v>2024.1875</v>
      </c>
      <c r="B389" s="6">
        <f>Model_CI!AU390</f>
        <v>908370.0149686439</v>
      </c>
      <c r="C389" s="7">
        <f>Model_CI!AT390</f>
        <v>233830820.55810031</v>
      </c>
      <c r="D389" s="7">
        <f>Model_CI!AL390</f>
        <v>79632621.596430004</v>
      </c>
      <c r="E389">
        <f>Model_CI!BB390</f>
        <v>1638291.2491487609</v>
      </c>
      <c r="F389">
        <f>Model_CI!AV390</f>
        <v>8917265.7709760331</v>
      </c>
      <c r="G389">
        <f>Model_CI!BC390</f>
        <v>16756889.274704348</v>
      </c>
      <c r="H389">
        <f t="shared" si="38"/>
        <v>17672570.108269881</v>
      </c>
      <c r="I389">
        <f t="shared" si="39"/>
        <v>1.8035505599613098</v>
      </c>
      <c r="J389" s="6">
        <f t="shared" si="40"/>
        <v>915680.83356553316</v>
      </c>
      <c r="L389" s="6">
        <f>Model_BAU!AT390</f>
        <v>908370.0149686439</v>
      </c>
      <c r="M389" s="9">
        <f>Model_BAU!AS390</f>
        <v>233830820.55810031</v>
      </c>
      <c r="N389" s="7">
        <f>Model_BAU!AK390</f>
        <v>79632621.596430004</v>
      </c>
      <c r="O389">
        <f>Model_BAU!BA390</f>
        <v>1638291.2491487609</v>
      </c>
      <c r="P389">
        <f>Model_BAU!AU390</f>
        <v>8917265.7709760331</v>
      </c>
      <c r="Q389">
        <f>Model_BAU!BB390</f>
        <v>16756889.274704348</v>
      </c>
      <c r="R389">
        <f t="shared" si="41"/>
        <v>17672570.108269881</v>
      </c>
      <c r="S389">
        <f t="shared" si="42"/>
        <v>1.8035505599613098</v>
      </c>
      <c r="T389" s="6">
        <f t="shared" si="43"/>
        <v>915680.83356553316</v>
      </c>
      <c r="W389">
        <f>Model_CI!Z390</f>
        <v>0.14079196119104503</v>
      </c>
      <c r="X389">
        <f>Model_CI!O390</f>
        <v>0.60837516251581536</v>
      </c>
      <c r="Y389">
        <f>Model_BAU!Y390</f>
        <v>0.14079196119104503</v>
      </c>
      <c r="Z389">
        <f>Model_BAU!N390</f>
        <v>0.60837516251581536</v>
      </c>
    </row>
    <row r="390" spans="1:26" x14ac:dyDescent="0.35">
      <c r="A390">
        <f>Model_CI!E391</f>
        <v>2024.25</v>
      </c>
      <c r="B390" s="6">
        <f>Model_CI!AU391</f>
        <v>912783.72250145278</v>
      </c>
      <c r="C390" s="7">
        <f>Model_CI!AT391</f>
        <v>234966985.34310395</v>
      </c>
      <c r="D390" s="7">
        <f>Model_CI!AL391</f>
        <v>80073370.39764443</v>
      </c>
      <c r="E390">
        <f>Model_CI!BB391</f>
        <v>1645624.6899896665</v>
      </c>
      <c r="F390">
        <f>Model_CI!AV391</f>
        <v>8974038.8969115727</v>
      </c>
      <c r="G390">
        <f>Model_CI!BC391</f>
        <v>16859282.477776147</v>
      </c>
      <c r="H390">
        <f t="shared" si="38"/>
        <v>17785085.208091971</v>
      </c>
      <c r="I390">
        <f t="shared" si="39"/>
        <v>1.8028637555892078</v>
      </c>
      <c r="J390" s="6">
        <f t="shared" si="40"/>
        <v>925802.73031582311</v>
      </c>
      <c r="L390" s="6">
        <f>Model_BAU!AT391</f>
        <v>912783.72250145278</v>
      </c>
      <c r="M390" s="9">
        <f>Model_BAU!AS391</f>
        <v>234966985.34310395</v>
      </c>
      <c r="N390" s="7">
        <f>Model_BAU!AK391</f>
        <v>80073370.39764443</v>
      </c>
      <c r="O390">
        <f>Model_BAU!BA391</f>
        <v>1645624.6899896665</v>
      </c>
      <c r="P390">
        <f>Model_BAU!AU391</f>
        <v>8974038.8969115727</v>
      </c>
      <c r="Q390">
        <f>Model_BAU!BB391</f>
        <v>16859282.477776147</v>
      </c>
      <c r="R390">
        <f t="shared" si="41"/>
        <v>17785085.208091971</v>
      </c>
      <c r="S390">
        <f t="shared" si="42"/>
        <v>1.8028637555892078</v>
      </c>
      <c r="T390" s="6">
        <f t="shared" si="43"/>
        <v>925802.73031582311</v>
      </c>
      <c r="W390">
        <f>Model_CI!Z391</f>
        <v>0.14131506516117351</v>
      </c>
      <c r="X390">
        <f>Model_CI!O391</f>
        <v>0.60944363249053979</v>
      </c>
      <c r="Y390">
        <f>Model_BAU!Y391</f>
        <v>0.14131506516117351</v>
      </c>
      <c r="Z390">
        <f>Model_BAU!N391</f>
        <v>0.60944363249053979</v>
      </c>
    </row>
    <row r="391" spans="1:26" x14ac:dyDescent="0.35">
      <c r="A391">
        <f>Model_CI!E392</f>
        <v>2024.3125</v>
      </c>
      <c r="B391" s="6">
        <f>Model_CI!AU392</f>
        <v>917207.42213007517</v>
      </c>
      <c r="C391" s="7">
        <f>Model_CI!AT392</f>
        <v>236105722.35932928</v>
      </c>
      <c r="D391" s="7">
        <f>Model_CI!AL392</f>
        <v>80515378.288264394</v>
      </c>
      <c r="E391">
        <f>Model_CI!BB392</f>
        <v>1652969.8638298411</v>
      </c>
      <c r="F391">
        <f>Model_CI!AV392</f>
        <v>9031087.8795679137</v>
      </c>
      <c r="G391">
        <f>Model_CI!BC392</f>
        <v>16962134.020900503</v>
      </c>
      <c r="H391">
        <f t="shared" si="38"/>
        <v>17898147.011058655</v>
      </c>
      <c r="I391">
        <f t="shared" si="39"/>
        <v>1.8021767202788974</v>
      </c>
      <c r="J391" s="6">
        <f t="shared" si="40"/>
        <v>936012.99015815184</v>
      </c>
      <c r="L391" s="6">
        <f>Model_BAU!AT392</f>
        <v>917207.42213007517</v>
      </c>
      <c r="M391" s="9">
        <f>Model_BAU!AS392</f>
        <v>236105722.35932928</v>
      </c>
      <c r="N391" s="7">
        <f>Model_BAU!AK392</f>
        <v>80515378.288264394</v>
      </c>
      <c r="O391">
        <f>Model_BAU!BA392</f>
        <v>1652969.8638298411</v>
      </c>
      <c r="P391">
        <f>Model_BAU!AU392</f>
        <v>9031087.8795679137</v>
      </c>
      <c r="Q391">
        <f>Model_BAU!BB392</f>
        <v>16962134.020900503</v>
      </c>
      <c r="R391">
        <f t="shared" si="41"/>
        <v>17898147.011058655</v>
      </c>
      <c r="S391">
        <f t="shared" si="42"/>
        <v>1.8021767202788974</v>
      </c>
      <c r="T391" s="6">
        <f t="shared" si="43"/>
        <v>936012.99015815184</v>
      </c>
      <c r="W391">
        <f>Model_CI!Z392</f>
        <v>0.14183834502519307</v>
      </c>
      <c r="X391">
        <f>Model_CI!O392</f>
        <v>0.61051185820714893</v>
      </c>
      <c r="Y391">
        <f>Model_BAU!Y392</f>
        <v>0.14183834502519307</v>
      </c>
      <c r="Z391">
        <f>Model_BAU!N392</f>
        <v>0.61051185820714893</v>
      </c>
    </row>
    <row r="392" spans="1:26" x14ac:dyDescent="0.35">
      <c r="A392">
        <f>Model_CI!E393</f>
        <v>2024.375</v>
      </c>
      <c r="B392" s="6">
        <f>Model_CI!AU393</f>
        <v>921640.98997650645</v>
      </c>
      <c r="C392" s="7">
        <f>Model_CI!AT393</f>
        <v>237246999.71562004</v>
      </c>
      <c r="D392" s="7">
        <f>Model_CI!AL393</f>
        <v>80958633.378161013</v>
      </c>
      <c r="E392">
        <f>Model_CI!BB393</f>
        <v>1660326.5288924277</v>
      </c>
      <c r="F392">
        <f>Model_CI!AV393</f>
        <v>9088413.3434510436</v>
      </c>
      <c r="G392">
        <f>Model_CI!BC393</f>
        <v>17065444.637389868</v>
      </c>
      <c r="H392">
        <f t="shared" si="38"/>
        <v>18011756.754839212</v>
      </c>
      <c r="I392">
        <f t="shared" si="39"/>
        <v>1.8014894595071678</v>
      </c>
      <c r="J392" s="6">
        <f t="shared" si="40"/>
        <v>946312.1174493432</v>
      </c>
      <c r="L392" s="6">
        <f>Model_BAU!AT393</f>
        <v>921640.98997650645</v>
      </c>
      <c r="M392" s="9">
        <f>Model_BAU!AS393</f>
        <v>237246999.71562004</v>
      </c>
      <c r="N392" s="7">
        <f>Model_BAU!AK393</f>
        <v>80958633.378161013</v>
      </c>
      <c r="O392">
        <f>Model_BAU!BA393</f>
        <v>1660326.5288924277</v>
      </c>
      <c r="P392">
        <f>Model_BAU!AU393</f>
        <v>9088413.3434510436</v>
      </c>
      <c r="Q392">
        <f>Model_BAU!BB393</f>
        <v>17065444.637389868</v>
      </c>
      <c r="R392">
        <f t="shared" si="41"/>
        <v>18011756.754839212</v>
      </c>
      <c r="S392">
        <f t="shared" si="42"/>
        <v>1.8014894595071678</v>
      </c>
      <c r="T392" s="6">
        <f t="shared" si="43"/>
        <v>946312.1174493432</v>
      </c>
      <c r="W392">
        <f>Model_CI!Z393</f>
        <v>0.14236179661171253</v>
      </c>
      <c r="X392">
        <f>Model_CI!O393</f>
        <v>0.61157981501172798</v>
      </c>
      <c r="Y392">
        <f>Model_BAU!Y393</f>
        <v>0.14236179661171253</v>
      </c>
      <c r="Z392">
        <f>Model_BAU!N393</f>
        <v>0.61157981501172798</v>
      </c>
    </row>
    <row r="393" spans="1:26" x14ac:dyDescent="0.35">
      <c r="A393">
        <f>Model_CI!E394</f>
        <v>2024.4375</v>
      </c>
      <c r="B393" s="6">
        <f>Model_CI!AU394</f>
        <v>926084.30088905827</v>
      </c>
      <c r="C393" s="7">
        <f>Model_CI!AT394</f>
        <v>238390785.19303679</v>
      </c>
      <c r="D393" s="7">
        <f>Model_CI!AL394</f>
        <v>81403123.619677901</v>
      </c>
      <c r="E393">
        <f>Model_CI!BB394</f>
        <v>1667694.4415129323</v>
      </c>
      <c r="F393">
        <f>Model_CI!AV394</f>
        <v>9146015.9053245746</v>
      </c>
      <c r="G393">
        <f>Model_CI!BC394</f>
        <v>17169215.045445643</v>
      </c>
      <c r="H393">
        <f t="shared" si="38"/>
        <v>18125915.661758784</v>
      </c>
      <c r="I393">
        <f t="shared" si="39"/>
        <v>1.8008019787312175</v>
      </c>
      <c r="J393" s="6">
        <f t="shared" si="40"/>
        <v>956700.61631314084</v>
      </c>
      <c r="L393" s="6">
        <f>Model_BAU!AT394</f>
        <v>926084.30088905827</v>
      </c>
      <c r="M393" s="9">
        <f>Model_BAU!AS394</f>
        <v>238390785.19303679</v>
      </c>
      <c r="N393" s="7">
        <f>Model_BAU!AK394</f>
        <v>81403123.619677901</v>
      </c>
      <c r="O393">
        <f>Model_BAU!BA394</f>
        <v>1667694.4415129323</v>
      </c>
      <c r="P393">
        <f>Model_BAU!AU394</f>
        <v>9146015.9053245746</v>
      </c>
      <c r="Q393">
        <f>Model_BAU!BB394</f>
        <v>17169215.045445643</v>
      </c>
      <c r="R393">
        <f t="shared" si="41"/>
        <v>18125915.661758784</v>
      </c>
      <c r="S393">
        <f t="shared" si="42"/>
        <v>1.8008019787312175</v>
      </c>
      <c r="T393" s="6">
        <f t="shared" si="43"/>
        <v>956700.61631314084</v>
      </c>
      <c r="W393">
        <f>Model_CI!Z394</f>
        <v>0.14288541576426103</v>
      </c>
      <c r="X393">
        <f>Model_CI!O394</f>
        <v>0.61264747821066001</v>
      </c>
      <c r="Y393">
        <f>Model_BAU!Y394</f>
        <v>0.14288541576426103</v>
      </c>
      <c r="Z393">
        <f>Model_BAU!N394</f>
        <v>0.61264747821066001</v>
      </c>
    </row>
    <row r="394" spans="1:26" x14ac:dyDescent="0.35">
      <c r="A394">
        <f>Model_CI!E395</f>
        <v>2024.5</v>
      </c>
      <c r="B394" s="6">
        <f>Model_CI!AU395</f>
        <v>930537.22845629451</v>
      </c>
      <c r="C394" s="7">
        <f>Model_CI!AT395</f>
        <v>239537046.24844155</v>
      </c>
      <c r="D394" s="7">
        <f>Model_CI!AL395</f>
        <v>81848836.808845311</v>
      </c>
      <c r="E394">
        <f>Model_CI!BB395</f>
        <v>1675073.3561690766</v>
      </c>
      <c r="F394">
        <f>Model_CI!AV395</f>
        <v>9203896.1741301399</v>
      </c>
      <c r="G394">
        <f>Model_CI!BC395</f>
        <v>17273445.948040202</v>
      </c>
      <c r="H394">
        <f t="shared" si="38"/>
        <v>18240624.938640624</v>
      </c>
      <c r="I394">
        <f t="shared" si="39"/>
        <v>1.8001142833886645</v>
      </c>
      <c r="J394" s="6">
        <f t="shared" si="40"/>
        <v>967178.99060042202</v>
      </c>
      <c r="L394" s="6">
        <f>Model_BAU!AT395</f>
        <v>930537.22845629451</v>
      </c>
      <c r="M394" s="9">
        <f>Model_BAU!AS395</f>
        <v>239537046.24844155</v>
      </c>
      <c r="N394" s="7">
        <f>Model_BAU!AK395</f>
        <v>81848836.808845311</v>
      </c>
      <c r="O394">
        <f>Model_BAU!BA395</f>
        <v>1675073.3561690766</v>
      </c>
      <c r="P394">
        <f>Model_BAU!AU395</f>
        <v>9203896.1741301399</v>
      </c>
      <c r="Q394">
        <f>Model_BAU!BB395</f>
        <v>17273445.948040202</v>
      </c>
      <c r="R394">
        <f t="shared" si="41"/>
        <v>18240624.938640624</v>
      </c>
      <c r="S394">
        <f t="shared" si="42"/>
        <v>1.8001142833886645</v>
      </c>
      <c r="T394" s="6">
        <f t="shared" si="43"/>
        <v>967178.99060042202</v>
      </c>
      <c r="W394">
        <f>Model_CI!Z395</f>
        <v>0.14340919834128105</v>
      </c>
      <c r="X394">
        <f>Model_CI!O395</f>
        <v>0.61371482307329805</v>
      </c>
      <c r="Y394">
        <f>Model_BAU!Y395</f>
        <v>0.14340919834128105</v>
      </c>
      <c r="Z394">
        <f>Model_BAU!N395</f>
        <v>0.61371482307329805</v>
      </c>
    </row>
    <row r="395" spans="1:26" x14ac:dyDescent="0.35">
      <c r="A395">
        <f>Model_CI!E396</f>
        <v>2024.5625</v>
      </c>
      <c r="B395" s="6">
        <f>Model_CI!AU396</f>
        <v>934999.64502130786</v>
      </c>
      <c r="C395" s="7">
        <f>Model_CI!AT396</f>
        <v>240685750.01817024</v>
      </c>
      <c r="D395" s="7">
        <f>Model_CI!AL396</f>
        <v>82295760.586636186</v>
      </c>
      <c r="E395">
        <f>Model_CI!BB396</f>
        <v>1682463.0255111933</v>
      </c>
      <c r="F395">
        <f>Model_CI!AV396</f>
        <v>9262054.7509086579</v>
      </c>
      <c r="G395">
        <f>Model_CI!BC396</f>
        <v>17378138.032800771</v>
      </c>
      <c r="H395">
        <f t="shared" si="38"/>
        <v>18355885.77665006</v>
      </c>
      <c r="I395">
        <f t="shared" si="39"/>
        <v>1.7994263788975571</v>
      </c>
      <c r="J395" s="6">
        <f t="shared" si="40"/>
        <v>977747.74384928867</v>
      </c>
      <c r="L395" s="6">
        <f>Model_BAU!AT396</f>
        <v>934999.64502130786</v>
      </c>
      <c r="M395" s="9">
        <f>Model_BAU!AS396</f>
        <v>240685750.01817024</v>
      </c>
      <c r="N395" s="7">
        <f>Model_BAU!AK396</f>
        <v>82295760.586636186</v>
      </c>
      <c r="O395">
        <f>Model_BAU!BA396</f>
        <v>1682463.0255111933</v>
      </c>
      <c r="P395">
        <f>Model_BAU!AU396</f>
        <v>9262054.7509086579</v>
      </c>
      <c r="Q395">
        <f>Model_BAU!BB396</f>
        <v>17378138.032800771</v>
      </c>
      <c r="R395">
        <f t="shared" si="41"/>
        <v>18355885.77665006</v>
      </c>
      <c r="S395">
        <f t="shared" si="42"/>
        <v>1.7994263788975571</v>
      </c>
      <c r="T395" s="6">
        <f t="shared" si="43"/>
        <v>977747.74384928867</v>
      </c>
      <c r="W395">
        <f>Model_CI!Z396</f>
        <v>0.14393314021612091</v>
      </c>
      <c r="X395">
        <f>Model_CI!O396</f>
        <v>0.61478182483465404</v>
      </c>
      <c r="Y395">
        <f>Model_BAU!Y396</f>
        <v>0.14393314021612091</v>
      </c>
      <c r="Z395">
        <f>Model_BAU!N396</f>
        <v>0.61478182483465404</v>
      </c>
    </row>
    <row r="396" spans="1:26" x14ac:dyDescent="0.35">
      <c r="A396">
        <f>Model_CI!E397</f>
        <v>2024.625</v>
      </c>
      <c r="B396" s="6">
        <f>Model_CI!AU397</f>
        <v>939471.42169635347</v>
      </c>
      <c r="C396" s="7">
        <f>Model_CI!AT397</f>
        <v>241836863.32179731</v>
      </c>
      <c r="D396" s="7">
        <f>Model_CI!AL397</f>
        <v>82743882.440266281</v>
      </c>
      <c r="E396">
        <f>Model_CI!BB397</f>
        <v>1689863.200393192</v>
      </c>
      <c r="F396">
        <f>Model_CI!AV397</f>
        <v>9320492.2287224904</v>
      </c>
      <c r="G396">
        <f>Model_CI!BC397</f>
        <v>17483291.971895222</v>
      </c>
      <c r="H396">
        <f t="shared" si="38"/>
        <v>18471699.351140212</v>
      </c>
      <c r="I396">
        <f t="shared" si="39"/>
        <v>1.7987382706563826</v>
      </c>
      <c r="J396" s="6">
        <f t="shared" si="40"/>
        <v>988407.37924499065</v>
      </c>
      <c r="L396" s="6">
        <f>Model_BAU!AT397</f>
        <v>939471.42169635347</v>
      </c>
      <c r="M396" s="9">
        <f>Model_BAU!AS397</f>
        <v>241836863.32179731</v>
      </c>
      <c r="N396" s="7">
        <f>Model_BAU!AK397</f>
        <v>82743882.440266281</v>
      </c>
      <c r="O396">
        <f>Model_BAU!BA397</f>
        <v>1689863.200393192</v>
      </c>
      <c r="P396">
        <f>Model_BAU!AU397</f>
        <v>9320492.2287224904</v>
      </c>
      <c r="Q396">
        <f>Model_BAU!BB397</f>
        <v>17483291.971895222</v>
      </c>
      <c r="R396">
        <f t="shared" si="41"/>
        <v>18471699.351140212</v>
      </c>
      <c r="S396">
        <f t="shared" si="42"/>
        <v>1.7987382706563826</v>
      </c>
      <c r="T396" s="6">
        <f t="shared" si="43"/>
        <v>988407.37924499065</v>
      </c>
      <c r="W396">
        <f>Model_CI!Z397</f>
        <v>0.14445723727702736</v>
      </c>
      <c r="X396">
        <f>Model_CI!O397</f>
        <v>0.61584845869810412</v>
      </c>
      <c r="Y396">
        <f>Model_BAU!Y397</f>
        <v>0.14445723727702736</v>
      </c>
      <c r="Z396">
        <f>Model_BAU!N397</f>
        <v>0.61584845869810412</v>
      </c>
    </row>
    <row r="397" spans="1:26" x14ac:dyDescent="0.35">
      <c r="A397">
        <f>Model_CI!E398</f>
        <v>2024.6875</v>
      </c>
      <c r="B397" s="6">
        <f>Model_CI!AU398</f>
        <v>943952.42837782449</v>
      </c>
      <c r="C397" s="7">
        <f>Model_CI!AT398</f>
        <v>242990352.66598803</v>
      </c>
      <c r="D397" s="7">
        <f>Model_CI!AL398</f>
        <v>83193189.704536706</v>
      </c>
      <c r="E397">
        <f>Model_CI!BB398</f>
        <v>1697273.6299040676</v>
      </c>
      <c r="F397">
        <f>Model_CI!AV398</f>
        <v>9379209.1925785132</v>
      </c>
      <c r="G397">
        <f>Model_CI!BC398</f>
        <v>17588908.421919797</v>
      </c>
      <c r="H397">
        <f t="shared" si="38"/>
        <v>18588066.821499541</v>
      </c>
      <c r="I397">
        <f t="shared" si="39"/>
        <v>1.7980499640440781</v>
      </c>
      <c r="J397" s="6">
        <f t="shared" si="40"/>
        <v>999158.39957974479</v>
      </c>
      <c r="L397" s="6">
        <f>Model_BAU!AT398</f>
        <v>943952.42837782449</v>
      </c>
      <c r="M397" s="9">
        <f>Model_BAU!AS398</f>
        <v>242990352.66598803</v>
      </c>
      <c r="N397" s="7">
        <f>Model_BAU!AK398</f>
        <v>83193189.704536706</v>
      </c>
      <c r="O397">
        <f>Model_BAU!BA398</f>
        <v>1697273.6299040676</v>
      </c>
      <c r="P397">
        <f>Model_BAU!AU398</f>
        <v>9379209.1925785132</v>
      </c>
      <c r="Q397">
        <f>Model_BAU!BB398</f>
        <v>17588908.421919797</v>
      </c>
      <c r="R397">
        <f t="shared" si="41"/>
        <v>18588066.821499541</v>
      </c>
      <c r="S397">
        <f t="shared" si="42"/>
        <v>1.7980499640440781</v>
      </c>
      <c r="T397" s="6">
        <f t="shared" si="43"/>
        <v>999158.39957974479</v>
      </c>
      <c r="W397">
        <f>Model_CI!Z398</f>
        <v>0.14498148542713776</v>
      </c>
      <c r="X397">
        <f>Model_CI!O398</f>
        <v>0.61691469983810909</v>
      </c>
      <c r="Y397">
        <f>Model_BAU!Y398</f>
        <v>0.14498148542713776</v>
      </c>
      <c r="Z397">
        <f>Model_BAU!N398</f>
        <v>0.61691469983810909</v>
      </c>
    </row>
    <row r="398" spans="1:26" x14ac:dyDescent="0.35">
      <c r="A398">
        <f>Model_CI!E399</f>
        <v>2024.75</v>
      </c>
      <c r="B398" s="6">
        <f>Model_CI!AU399</f>
        <v>948442.53376156732</v>
      </c>
      <c r="C398" s="7">
        <f>Model_CI!AT399</f>
        <v>244146184.2484386</v>
      </c>
      <c r="D398" s="7">
        <f>Model_CI!AL399</f>
        <v>83643669.563218385</v>
      </c>
      <c r="E398">
        <f>Model_CI!BB399</f>
        <v>1704694.0613999434</v>
      </c>
      <c r="F398">
        <f>Model_CI!AV399</f>
        <v>9438206.219352128</v>
      </c>
      <c r="G398">
        <f>Model_CI!BC399</f>
        <v>17694988.023788802</v>
      </c>
      <c r="H398">
        <f t="shared" si="38"/>
        <v>18704989.331001248</v>
      </c>
      <c r="I398">
        <f t="shared" si="39"/>
        <v>1.7973614644200395</v>
      </c>
      <c r="J398" s="6">
        <f t="shared" si="40"/>
        <v>1010001.3072124459</v>
      </c>
      <c r="L398" s="6">
        <f>Model_BAU!AT399</f>
        <v>948442.53376156732</v>
      </c>
      <c r="M398" s="9">
        <f>Model_BAU!AS399</f>
        <v>244146184.2484386</v>
      </c>
      <c r="N398" s="7">
        <f>Model_BAU!AK399</f>
        <v>83643669.563218385</v>
      </c>
      <c r="O398">
        <f>Model_BAU!BA399</f>
        <v>1704694.0613999434</v>
      </c>
      <c r="P398">
        <f>Model_BAU!AU399</f>
        <v>9438206.219352128</v>
      </c>
      <c r="Q398">
        <f>Model_BAU!BB399</f>
        <v>17694988.023788802</v>
      </c>
      <c r="R398">
        <f t="shared" si="41"/>
        <v>18704989.331001248</v>
      </c>
      <c r="S398">
        <f t="shared" si="42"/>
        <v>1.7973614644200395</v>
      </c>
      <c r="T398" s="6">
        <f t="shared" si="43"/>
        <v>1010001.3072124459</v>
      </c>
      <c r="W398">
        <f>Model_CI!Z399</f>
        <v>0.14550588058447225</v>
      </c>
      <c r="X398">
        <f>Model_CI!O399</f>
        <v>0.61798052340295051</v>
      </c>
      <c r="Y398">
        <f>Model_BAU!Y399</f>
        <v>0.14550588058447225</v>
      </c>
      <c r="Z398">
        <f>Model_BAU!N399</f>
        <v>0.61798052340295051</v>
      </c>
    </row>
    <row r="399" spans="1:26" x14ac:dyDescent="0.35">
      <c r="A399">
        <f>Model_CI!E400</f>
        <v>2024.8125</v>
      </c>
      <c r="B399" s="6">
        <f>Model_CI!AU400</f>
        <v>952941.60535853251</v>
      </c>
      <c r="C399" s="7">
        <f>Model_CI!AT400</f>
        <v>245304323.96190289</v>
      </c>
      <c r="D399" s="7">
        <f>Model_CI!AL400</f>
        <v>84095309.050479561</v>
      </c>
      <c r="E399">
        <f>Model_CI!BB400</f>
        <v>1712124.2405366455</v>
      </c>
      <c r="F399">
        <f>Model_CI!AV400</f>
        <v>9497483.8777122255</v>
      </c>
      <c r="G399">
        <f>Model_CI!BC400</f>
        <v>17801531.402626298</v>
      </c>
      <c r="H399">
        <f t="shared" si="38"/>
        <v>18822468.006654561</v>
      </c>
      <c r="I399">
        <f t="shared" si="39"/>
        <v>1.7966727771241344</v>
      </c>
      <c r="J399" s="6">
        <f t="shared" si="40"/>
        <v>1020936.6040282622</v>
      </c>
      <c r="L399" s="6">
        <f>Model_BAU!AT400</f>
        <v>952941.60535853251</v>
      </c>
      <c r="M399" s="9">
        <f>Model_BAU!AS400</f>
        <v>245304323.96190289</v>
      </c>
      <c r="N399" s="7">
        <f>Model_BAU!AK400</f>
        <v>84095309.050479561</v>
      </c>
      <c r="O399">
        <f>Model_BAU!BA400</f>
        <v>1712124.2405366455</v>
      </c>
      <c r="P399">
        <f>Model_BAU!AU400</f>
        <v>9497483.8777122255</v>
      </c>
      <c r="Q399">
        <f>Model_BAU!BB400</f>
        <v>17801531.402626298</v>
      </c>
      <c r="R399">
        <f t="shared" si="41"/>
        <v>18822468.006654561</v>
      </c>
      <c r="S399">
        <f t="shared" si="42"/>
        <v>1.7966727771241344</v>
      </c>
      <c r="T399" s="6">
        <f t="shared" si="43"/>
        <v>1020936.6040282622</v>
      </c>
      <c r="W399">
        <f>Model_CI!Z400</f>
        <v>0.14603041868192559</v>
      </c>
      <c r="X399">
        <f>Model_CI!O400</f>
        <v>0.61904590451748021</v>
      </c>
      <c r="Y399">
        <f>Model_BAU!Y400</f>
        <v>0.14603041868192559</v>
      </c>
      <c r="Z399">
        <f>Model_BAU!N400</f>
        <v>0.61904590451748021</v>
      </c>
    </row>
    <row r="400" spans="1:26" x14ac:dyDescent="0.35">
      <c r="A400">
        <f>Model_CI!E401</f>
        <v>2024.875</v>
      </c>
      <c r="B400" s="6">
        <f>Model_CI!AU401</f>
        <v>957449.50951076474</v>
      </c>
      <c r="C400" s="7">
        <f>Model_CI!AT401</f>
        <v>246464737.3983061</v>
      </c>
      <c r="D400" s="7">
        <f>Model_CI!AL401</f>
        <v>84548095.052354515</v>
      </c>
      <c r="E400">
        <f>Model_CI!BB401</f>
        <v>1719563.9113028033</v>
      </c>
      <c r="F400">
        <f>Model_CI!AV401</f>
        <v>9557042.7280471344</v>
      </c>
      <c r="G400">
        <f>Model_CI!BC401</f>
        <v>17908539.167659838</v>
      </c>
      <c r="H400">
        <f t="shared" si="38"/>
        <v>18940503.959057987</v>
      </c>
      <c r="I400">
        <f t="shared" si="39"/>
        <v>1.7959839074767108</v>
      </c>
      <c r="J400" s="6">
        <f t="shared" si="40"/>
        <v>1031964.791398149</v>
      </c>
      <c r="L400" s="6">
        <f>Model_BAU!AT401</f>
        <v>957449.50951076474</v>
      </c>
      <c r="M400" s="9">
        <f>Model_BAU!AS401</f>
        <v>246464737.3983061</v>
      </c>
      <c r="N400" s="7">
        <f>Model_BAU!AK401</f>
        <v>84548095.052354515</v>
      </c>
      <c r="O400">
        <f>Model_BAU!BA401</f>
        <v>1719563.9113028033</v>
      </c>
      <c r="P400">
        <f>Model_BAU!AU401</f>
        <v>9557042.7280471344</v>
      </c>
      <c r="Q400">
        <f>Model_BAU!BB401</f>
        <v>17908539.167659838</v>
      </c>
      <c r="R400">
        <f t="shared" si="41"/>
        <v>18940503.959057987</v>
      </c>
      <c r="S400">
        <f t="shared" si="42"/>
        <v>1.7959839074767108</v>
      </c>
      <c r="T400" s="6">
        <f t="shared" si="43"/>
        <v>1031964.791398149</v>
      </c>
      <c r="W400">
        <f>Model_CI!Z401</f>
        <v>0.14655509566725894</v>
      </c>
      <c r="X400">
        <f>Model_CI!O401</f>
        <v>0.62011081828588366</v>
      </c>
      <c r="Y400">
        <f>Model_BAU!Y401</f>
        <v>0.14655509566725894</v>
      </c>
      <c r="Z400">
        <f>Model_BAU!N401</f>
        <v>0.62011081828588366</v>
      </c>
    </row>
    <row r="401" spans="1:26" x14ac:dyDescent="0.35">
      <c r="A401">
        <f>Model_CI!E402</f>
        <v>2024.9375</v>
      </c>
      <c r="B401" s="6">
        <f>Model_CI!AU402</f>
        <v>961966.11140771548</v>
      </c>
      <c r="C401" s="7">
        <f>Model_CI!AT402</f>
        <v>247627389.85294187</v>
      </c>
      <c r="D401" s="7">
        <f>Model_CI!AL402</f>
        <v>85002014.308254242</v>
      </c>
      <c r="E401">
        <f>Model_CI!BB402</f>
        <v>1727012.816053455</v>
      </c>
      <c r="F401">
        <f>Model_CI!AV402</f>
        <v>9616883.3223915566</v>
      </c>
      <c r="G401">
        <f>Model_CI!BC402</f>
        <v>18016011.912116263</v>
      </c>
      <c r="H401">
        <f t="shared" si="38"/>
        <v>19059098.282254502</v>
      </c>
      <c r="I401">
        <f t="shared" si="39"/>
        <v>1.7952948607786097</v>
      </c>
      <c r="J401" s="6">
        <f t="shared" si="40"/>
        <v>1043086.3701382391</v>
      </c>
      <c r="L401" s="6">
        <f>Model_BAU!AT402</f>
        <v>961966.11140771548</v>
      </c>
      <c r="M401" s="9">
        <f>Model_BAU!AS402</f>
        <v>247627389.85294187</v>
      </c>
      <c r="N401" s="7">
        <f>Model_BAU!AK402</f>
        <v>85002014.308254242</v>
      </c>
      <c r="O401">
        <f>Model_BAU!BA402</f>
        <v>1727012.816053455</v>
      </c>
      <c r="P401">
        <f>Model_BAU!AU402</f>
        <v>9616883.3223915566</v>
      </c>
      <c r="Q401">
        <f>Model_BAU!BB402</f>
        <v>18016011.912116263</v>
      </c>
      <c r="R401">
        <f t="shared" si="41"/>
        <v>19059098.282254502</v>
      </c>
      <c r="S401">
        <f t="shared" si="42"/>
        <v>1.7952948607786097</v>
      </c>
      <c r="T401" s="6">
        <f t="shared" si="43"/>
        <v>1043086.3701382391</v>
      </c>
      <c r="W401">
        <f>Model_CI!Z402</f>
        <v>0.14707990750309136</v>
      </c>
      <c r="X401">
        <f>Model_CI!O402</f>
        <v>0.62117523979445621</v>
      </c>
      <c r="Y401">
        <f>Model_BAU!Y402</f>
        <v>0.14707990750309136</v>
      </c>
      <c r="Z401">
        <f>Model_BAU!N402</f>
        <v>0.62117523979445621</v>
      </c>
    </row>
    <row r="402" spans="1:26" x14ac:dyDescent="0.35">
      <c r="A402">
        <f>Model_CI!E403</f>
        <v>2025</v>
      </c>
      <c r="B402" s="6">
        <f>Model_CI!AU403</f>
        <v>966491.27510288754</v>
      </c>
      <c r="C402" s="7">
        <f>Model_CI!AT403</f>
        <v>248792246.32875475</v>
      </c>
      <c r="D402" s="7">
        <f>Model_CI!AL403</f>
        <v>85457053.412517816</v>
      </c>
      <c r="E402">
        <f>Model_CI!BB403</f>
        <v>1734470.6955441644</v>
      </c>
      <c r="F402">
        <f>Model_CI!AV403</f>
        <v>9677006.2043545395</v>
      </c>
      <c r="G402">
        <f>Model_CI!BC403</f>
        <v>18123950.213119604</v>
      </c>
      <c r="H402">
        <f t="shared" si="38"/>
        <v>19178252.0535888</v>
      </c>
      <c r="I402">
        <f t="shared" si="39"/>
        <v>1.7946056423111754</v>
      </c>
      <c r="J402" s="6">
        <f t="shared" si="40"/>
        <v>1054301.8404691964</v>
      </c>
      <c r="L402" s="6">
        <f>Model_BAU!AT403</f>
        <v>966491.27510288754</v>
      </c>
      <c r="M402" s="9">
        <f>Model_BAU!AS403</f>
        <v>248792246.32875475</v>
      </c>
      <c r="N402" s="7">
        <f>Model_BAU!AK403</f>
        <v>85457053.412517816</v>
      </c>
      <c r="O402">
        <f>Model_BAU!BA403</f>
        <v>1734470.6955441644</v>
      </c>
      <c r="P402">
        <f>Model_BAU!AU403</f>
        <v>9677006.2043545395</v>
      </c>
      <c r="Q402">
        <f>Model_BAU!BB403</f>
        <v>18123950.213119604</v>
      </c>
      <c r="R402">
        <f t="shared" si="41"/>
        <v>19178252.0535888</v>
      </c>
      <c r="S402">
        <f t="shared" si="42"/>
        <v>1.7946056423111754</v>
      </c>
      <c r="T402" s="6">
        <f t="shared" si="43"/>
        <v>1054301.8404691964</v>
      </c>
      <c r="W402">
        <f>Model_CI!Z403</f>
        <v>0.14760485016689115</v>
      </c>
      <c r="X402">
        <f>Model_CI!O403</f>
        <v>0.62223914411439163</v>
      </c>
      <c r="Y402">
        <f>Model_BAU!Y403</f>
        <v>0.14760485016689115</v>
      </c>
      <c r="Z402">
        <f>Model_BAU!N403</f>
        <v>0.62223914411439163</v>
      </c>
    </row>
    <row r="403" spans="1:26" x14ac:dyDescent="0.35">
      <c r="A403">
        <f>Model_CI!E404</f>
        <v>2025.0625</v>
      </c>
      <c r="B403" s="6">
        <f>Model_CI!AU404</f>
        <v>976548.37134261045</v>
      </c>
      <c r="C403" s="7">
        <f>Model_CI!AT404</f>
        <v>251381121.836041</v>
      </c>
      <c r="D403" s="7">
        <f>Model_CI!AL404</f>
        <v>86395085.394824207</v>
      </c>
      <c r="E403">
        <f>Model_CI!BB404</f>
        <v>1751845.9994267637</v>
      </c>
      <c r="F403">
        <f>Model_CI!AV404</f>
        <v>9737411.9090484697</v>
      </c>
      <c r="G403">
        <f>Model_CI!BC404</f>
        <v>18232354.631591115</v>
      </c>
      <c r="H403">
        <f t="shared" si="38"/>
        <v>19297966.333566584</v>
      </c>
      <c r="I403">
        <f t="shared" si="39"/>
        <v>1.7939162573362679</v>
      </c>
      <c r="J403" s="6">
        <f t="shared" si="40"/>
        <v>1065611.7019754685</v>
      </c>
      <c r="L403" s="6">
        <f>Model_BAU!AT404</f>
        <v>971024.86353079544</v>
      </c>
      <c r="M403" s="9">
        <f>Model_BAU!AS404</f>
        <v>249959271.54070419</v>
      </c>
      <c r="N403" s="7">
        <f>Model_BAU!AK404</f>
        <v>85913198.81600529</v>
      </c>
      <c r="O403">
        <f>Model_BAU!BA404</f>
        <v>1741937.2889656252</v>
      </c>
      <c r="P403">
        <f>Model_BAU!AU404</f>
        <v>9737411.9090484697</v>
      </c>
      <c r="Q403">
        <f>Model_BAU!BB404</f>
        <v>18232354.631591115</v>
      </c>
      <c r="R403">
        <f t="shared" si="41"/>
        <v>19297966.333566584</v>
      </c>
      <c r="S403">
        <f t="shared" si="42"/>
        <v>1.7939162573362684</v>
      </c>
      <c r="T403" s="6">
        <f t="shared" si="43"/>
        <v>1065611.7019754685</v>
      </c>
      <c r="W403">
        <f>Model_CI!Z404</f>
        <v>0.14812991965096708</v>
      </c>
      <c r="X403">
        <f>Model_CI!O404</f>
        <v>0.62330250630458173</v>
      </c>
      <c r="Y403">
        <f>Model_BAU!Y404</f>
        <v>0.14812991965096708</v>
      </c>
      <c r="Z403">
        <f>Model_BAU!N404</f>
        <v>0.62330250630458173</v>
      </c>
    </row>
    <row r="404" spans="1:26" x14ac:dyDescent="0.35">
      <c r="A404">
        <f>Model_CI!E405</f>
        <v>2025.125</v>
      </c>
      <c r="B404" s="6">
        <f>Model_CI!AU405</f>
        <v>986585.97009668965</v>
      </c>
      <c r="C404" s="7">
        <f>Model_CI!AT405</f>
        <v>253964978.37398556</v>
      </c>
      <c r="D404" s="7">
        <f>Model_CI!AL405</f>
        <v>87340644.356124073</v>
      </c>
      <c r="E404">
        <f>Model_CI!BB405</f>
        <v>1769091.5291434897</v>
      </c>
      <c r="F404">
        <f>Model_CI!AV405</f>
        <v>9798446.1822573822</v>
      </c>
      <c r="G404">
        <f>Model_CI!BC405</f>
        <v>18341845.006555289</v>
      </c>
      <c r="H404">
        <f t="shared" si="38"/>
        <v>19418926.33408631</v>
      </c>
      <c r="I404">
        <f t="shared" si="39"/>
        <v>1.7931448274802764</v>
      </c>
      <c r="J404" s="6">
        <f t="shared" si="40"/>
        <v>1077081.3275310211</v>
      </c>
      <c r="L404" s="6">
        <f>Model_BAU!AT405</f>
        <v>975566.73852424196</v>
      </c>
      <c r="M404" s="9">
        <f>Model_BAU!AS405</f>
        <v>251128429.9202098</v>
      </c>
      <c r="N404" s="7">
        <f>Model_BAU!AK405</f>
        <v>86370436.827730298</v>
      </c>
      <c r="O404">
        <f>Model_BAU!BA405</f>
        <v>1749412.3339787468</v>
      </c>
      <c r="P404">
        <f>Model_BAU!AU405</f>
        <v>9798100.9630191438</v>
      </c>
      <c r="Q404">
        <f>Model_BAU!BB405</f>
        <v>18341225.712151468</v>
      </c>
      <c r="R404">
        <f t="shared" si="41"/>
        <v>19418242.165715963</v>
      </c>
      <c r="S404">
        <f t="shared" si="42"/>
        <v>1.7932267110962756</v>
      </c>
      <c r="T404" s="6">
        <f t="shared" si="43"/>
        <v>1077016.4535644948</v>
      </c>
      <c r="W404">
        <f>Model_CI!Z405</f>
        <v>0.14871747854944903</v>
      </c>
      <c r="X404">
        <f>Model_CI!O405</f>
        <v>0.62436530141442681</v>
      </c>
      <c r="Y404">
        <f>Model_BAU!Y405</f>
        <v>0.14865511196245934</v>
      </c>
      <c r="Z404">
        <f>Model_BAU!N405</f>
        <v>0.62436530141442681</v>
      </c>
    </row>
    <row r="405" spans="1:26" x14ac:dyDescent="0.35">
      <c r="A405">
        <f>Model_CI!E406</f>
        <v>2025.1875</v>
      </c>
      <c r="B405" s="6">
        <f>Model_CI!AU406</f>
        <v>996613.87943534285</v>
      </c>
      <c r="C405" s="7">
        <f>Model_CI!AT406</f>
        <v>256546340.71589711</v>
      </c>
      <c r="D405" s="7">
        <f>Model_CI!AL406</f>
        <v>88294099.403937638</v>
      </c>
      <c r="E405">
        <f>Model_CI!BB406</f>
        <v>1786222.893859101</v>
      </c>
      <c r="F405">
        <f>Model_CI!AV406</f>
        <v>9860107.8053884245</v>
      </c>
      <c r="G405">
        <f>Model_CI!BC406</f>
        <v>18452413.227126759</v>
      </c>
      <c r="H405">
        <f t="shared" si="38"/>
        <v>19541129.640095189</v>
      </c>
      <c r="I405">
        <f t="shared" si="39"/>
        <v>1.7922918100148588</v>
      </c>
      <c r="J405" s="6">
        <f t="shared" si="40"/>
        <v>1088716.4129684307</v>
      </c>
      <c r="L405" s="6">
        <f>Model_BAU!AT406</f>
        <v>980116.76083191123</v>
      </c>
      <c r="M405" s="9">
        <f>Model_BAU!AS406</f>
        <v>252299685.61967829</v>
      </c>
      <c r="N405" s="7">
        <f>Model_BAU!AK406</f>
        <v>86828753.61653316</v>
      </c>
      <c r="O405">
        <f>Model_BAU!BA406</f>
        <v>1756895.5667502224</v>
      </c>
      <c r="P405">
        <f>Model_BAU!AU406</f>
        <v>9859073.8841769081</v>
      </c>
      <c r="Q405">
        <f>Model_BAU!BB406</f>
        <v>18450563.983025141</v>
      </c>
      <c r="R405">
        <f t="shared" si="41"/>
        <v>19539080.576450989</v>
      </c>
      <c r="S405">
        <f t="shared" si="42"/>
        <v>1.7925370088141239</v>
      </c>
      <c r="T405" s="6">
        <f t="shared" si="43"/>
        <v>1088516.5934258476</v>
      </c>
      <c r="W405">
        <f>Model_CI!Z406</f>
        <v>0.14936717858176404</v>
      </c>
      <c r="X405">
        <f>Model_CI!O406</f>
        <v>0.6254281945533352</v>
      </c>
      <c r="Y405">
        <f>Model_BAU!Y406</f>
        <v>0.14918042312333027</v>
      </c>
      <c r="Z405">
        <f>Model_BAU!N406</f>
        <v>0.62542750448665652</v>
      </c>
    </row>
    <row r="406" spans="1:26" x14ac:dyDescent="0.35">
      <c r="A406">
        <f>Model_CI!E407</f>
        <v>2025.25</v>
      </c>
      <c r="B406" s="6">
        <f>Model_CI!AU407</f>
        <v>1006640.5593320909</v>
      </c>
      <c r="C406" s="7">
        <f>Model_CI!AT407</f>
        <v>259127386.61065596</v>
      </c>
      <c r="D406" s="7">
        <f>Model_CI!AL407</f>
        <v>89255735.320667356</v>
      </c>
      <c r="E406">
        <f>Model_CI!BB407</f>
        <v>1803253.2743865727</v>
      </c>
      <c r="F406">
        <f>Model_CI!AV407</f>
        <v>9922396.1728531327</v>
      </c>
      <c r="G406">
        <f>Model_CI!BC407</f>
        <v>18564052.157992952</v>
      </c>
      <c r="H406">
        <f t="shared" si="38"/>
        <v>19664575.051415395</v>
      </c>
      <c r="I406">
        <f t="shared" si="39"/>
        <v>1.7913576575764409</v>
      </c>
      <c r="J406" s="6">
        <f t="shared" si="40"/>
        <v>1100522.8934224434</v>
      </c>
      <c r="L406" s="6">
        <f>Model_BAU!AT407</f>
        <v>984674.79013626161</v>
      </c>
      <c r="M406" s="9">
        <f>Model_BAU!AS407</f>
        <v>253473002.51710752</v>
      </c>
      <c r="N406" s="7">
        <f>Model_BAU!AK407</f>
        <v>87288135.212793052</v>
      </c>
      <c r="O406">
        <f>Model_BAU!BA407</f>
        <v>1764386.721988549</v>
      </c>
      <c r="P406">
        <f>Model_BAU!AU407</f>
        <v>9920331.1817289032</v>
      </c>
      <c r="Q406">
        <f>Model_BAU!BB407</f>
        <v>18560369.95594703</v>
      </c>
      <c r="R406">
        <f t="shared" si="41"/>
        <v>19660482.574937381</v>
      </c>
      <c r="S406">
        <f t="shared" si="42"/>
        <v>1.7918471556932913</v>
      </c>
      <c r="T406" s="6">
        <f t="shared" si="43"/>
        <v>1100112.6189903505</v>
      </c>
      <c r="W406">
        <f>Model_CI!Z407</f>
        <v>0.15007867499776092</v>
      </c>
      <c r="X406">
        <f>Model_CI!O407</f>
        <v>0.6264917872712451</v>
      </c>
      <c r="Y406">
        <f>Model_BAU!Y407</f>
        <v>0.14970584917035512</v>
      </c>
      <c r="Z406">
        <f>Model_BAU!N407</f>
        <v>0.62648909056015922</v>
      </c>
    </row>
    <row r="407" spans="1:26" x14ac:dyDescent="0.35">
      <c r="A407">
        <f>Model_CI!E408</f>
        <v>2025.3125</v>
      </c>
      <c r="B407" s="6">
        <f>Model_CI!AU408</f>
        <v>1016673.3873723503</v>
      </c>
      <c r="C407" s="7">
        <f>Model_CI!AT408</f>
        <v>261710015.18090504</v>
      </c>
      <c r="D407" s="7">
        <f>Model_CI!AL408</f>
        <v>90225774.070965081</v>
      </c>
      <c r="E407">
        <f>Model_CI!BB408</f>
        <v>1820193.8988553514</v>
      </c>
      <c r="F407">
        <f>Model_CI!AV408</f>
        <v>9985311.2078113891</v>
      </c>
      <c r="G407">
        <f>Model_CI!BC408</f>
        <v>18676755.487642113</v>
      </c>
      <c r="H407">
        <f t="shared" si="38"/>
        <v>19789262.415762316</v>
      </c>
      <c r="I407">
        <f t="shared" si="39"/>
        <v>1.7903428194965791</v>
      </c>
      <c r="J407" s="6">
        <f t="shared" si="40"/>
        <v>1112506.9281202033</v>
      </c>
      <c r="L407" s="6">
        <f>Model_BAU!AT408</f>
        <v>989240.68507173075</v>
      </c>
      <c r="M407" s="9">
        <f>Model_BAU!AS408</f>
        <v>254648344.22077104</v>
      </c>
      <c r="N407" s="7">
        <f>Model_BAU!AK408</f>
        <v>87748567.510180533</v>
      </c>
      <c r="O407">
        <f>Model_BAU!BA408</f>
        <v>1771885.5329805184</v>
      </c>
      <c r="P407">
        <f>Model_BAU!AU408</f>
        <v>9981873.3561124187</v>
      </c>
      <c r="Q407">
        <f>Model_BAU!BB408</f>
        <v>18670644.126071315</v>
      </c>
      <c r="R407">
        <f t="shared" si="41"/>
        <v>19782449.152960435</v>
      </c>
      <c r="S407">
        <f t="shared" si="42"/>
        <v>1.7911571569178206</v>
      </c>
      <c r="T407" s="6">
        <f t="shared" si="43"/>
        <v>1111805.0268891193</v>
      </c>
      <c r="W407">
        <f>Model_CI!Z408</f>
        <v>0.15085162556443887</v>
      </c>
      <c r="X407">
        <f>Model_CI!O408</f>
        <v>0.62755662336706375</v>
      </c>
      <c r="Y407">
        <f>Model_BAU!Y408</f>
        <v>0.15023138615511233</v>
      </c>
      <c r="Z407">
        <f>Model_BAU!N408</f>
        <v>0.62755003467282078</v>
      </c>
    </row>
    <row r="408" spans="1:26" x14ac:dyDescent="0.35">
      <c r="A408">
        <f>Model_CI!E409</f>
        <v>2025.375</v>
      </c>
      <c r="B408" s="6">
        <f>Model_CI!AU409</f>
        <v>1026718.9218314971</v>
      </c>
      <c r="C408" s="7">
        <f>Model_CI!AT409</f>
        <v>264295914.64409146</v>
      </c>
      <c r="D408" s="7">
        <f>Model_CI!AL409</f>
        <v>91204396.167646497</v>
      </c>
      <c r="E408">
        <f>Model_CI!BB409</f>
        <v>1837054.513801083</v>
      </c>
      <c r="F408">
        <f>Model_CI!AV409</f>
        <v>10048853.294522161</v>
      </c>
      <c r="G408">
        <f>Model_CI!BC409</f>
        <v>18790517.606320571</v>
      </c>
      <c r="H408">
        <f t="shared" si="38"/>
        <v>19915192.49467472</v>
      </c>
      <c r="I408">
        <f t="shared" si="39"/>
        <v>1.7892477432129925</v>
      </c>
      <c r="J408" s="6">
        <f t="shared" si="40"/>
        <v>1124674.8883541487</v>
      </c>
      <c r="L408" s="6">
        <f>Model_BAU!AT409</f>
        <v>993814.30324322113</v>
      </c>
      <c r="M408" s="9">
        <f>Model_BAU!AS409</f>
        <v>255825674.07397503</v>
      </c>
      <c r="N408" s="7">
        <f>Model_BAU!AK409</f>
        <v>88210036.267446578</v>
      </c>
      <c r="O408">
        <f>Model_BAU!BA409</f>
        <v>1779391.731628119</v>
      </c>
      <c r="P408">
        <f>Model_BAU!AU409</f>
        <v>10043700.898929402</v>
      </c>
      <c r="Q408">
        <f>Model_BAU!BB409</f>
        <v>18781386.971882597</v>
      </c>
      <c r="R408">
        <f t="shared" si="41"/>
        <v>19904981.284795236</v>
      </c>
      <c r="S408">
        <f t="shared" si="42"/>
        <v>1.7904670176523305</v>
      </c>
      <c r="T408" s="6">
        <f t="shared" si="43"/>
        <v>1123594.3129126392</v>
      </c>
      <c r="W408">
        <f>Model_CI!Z409</f>
        <v>0.15168568949123717</v>
      </c>
      <c r="X408">
        <f>Model_CI!O409</f>
        <v>0.62862319408489353</v>
      </c>
      <c r="Y408">
        <f>Model_BAU!Y409</f>
        <v>0.1507570301439739</v>
      </c>
      <c r="Z408">
        <f>Model_BAU!N409</f>
        <v>0.62861031186437044</v>
      </c>
    </row>
    <row r="409" spans="1:26" x14ac:dyDescent="0.35">
      <c r="A409">
        <f>Model_CI!E410</f>
        <v>2025.4375</v>
      </c>
      <c r="B409" s="6">
        <f>Model_CI!AU410</f>
        <v>1036783.1130737027</v>
      </c>
      <c r="C409" s="7">
        <f>Model_CI!AT410</f>
        <v>266886616.73034075</v>
      </c>
      <c r="D409" s="7">
        <f>Model_CI!AL410</f>
        <v>92191757.703122467</v>
      </c>
      <c r="E409">
        <f>Model_CI!BB410</f>
        <v>1853843.7625260933</v>
      </c>
      <c r="F409">
        <f>Model_CI!AV410</f>
        <v>10113023.227136629</v>
      </c>
      <c r="G409">
        <f>Model_CI!BC410</f>
        <v>18905333.51343314</v>
      </c>
      <c r="H409">
        <f t="shared" si="38"/>
        <v>20042366.86203105</v>
      </c>
      <c r="I409">
        <f t="shared" si="39"/>
        <v>1.7880728757532411</v>
      </c>
      <c r="J409" s="6">
        <f t="shared" si="40"/>
        <v>1137033.3485979103</v>
      </c>
      <c r="L409" s="6">
        <f>Model_BAU!AT410</f>
        <v>998395.50124489469</v>
      </c>
      <c r="M409" s="9">
        <f>Model_BAU!AS410</f>
        <v>257004955.15989438</v>
      </c>
      <c r="N409" s="7">
        <f>Model_BAU!AK410</f>
        <v>88672527.110251933</v>
      </c>
      <c r="O409">
        <f>Model_BAU!BA410</f>
        <v>1786905.0484859035</v>
      </c>
      <c r="P409">
        <f>Model_BAU!AU410</f>
        <v>10105814.292882103</v>
      </c>
      <c r="Q409">
        <f>Model_BAU!BB410</f>
        <v>18892598.955109354</v>
      </c>
      <c r="R409">
        <f t="shared" si="41"/>
        <v>20028079.927079119</v>
      </c>
      <c r="S409">
        <f t="shared" si="42"/>
        <v>1.7897767430420308</v>
      </c>
      <c r="T409" s="6">
        <f t="shared" si="43"/>
        <v>1135480.9719697647</v>
      </c>
      <c r="W409">
        <f>Model_CI!Z410</f>
        <v>0.152580526299992</v>
      </c>
      <c r="X409">
        <f>Model_CI!O410</f>
        <v>0.62969194278093121</v>
      </c>
      <c r="Y409">
        <f>Model_BAU!Y410</f>
        <v>0.15128277721809535</v>
      </c>
      <c r="Z409">
        <f>Model_BAU!N410</f>
        <v>0.62966989717923438</v>
      </c>
    </row>
    <row r="410" spans="1:26" x14ac:dyDescent="0.35">
      <c r="A410">
        <f>Model_CI!E411</f>
        <v>2025.5</v>
      </c>
      <c r="B410" s="6">
        <f>Model_CI!AU411</f>
        <v>1046871.4504959933</v>
      </c>
      <c r="C410" s="7">
        <f>Model_CI!AT411</f>
        <v>269483534.50850987</v>
      </c>
      <c r="D410" s="7">
        <f>Model_CI!AL411</f>
        <v>93188001.900923342</v>
      </c>
      <c r="E410">
        <f>Model_CI!BB411</f>
        <v>1870569.4478978256</v>
      </c>
      <c r="F410">
        <f>Model_CI!AV411</f>
        <v>10177822.171703735</v>
      </c>
      <c r="G410">
        <f>Model_CI!BC411</f>
        <v>19021198.748591021</v>
      </c>
      <c r="H410">
        <f t="shared" si="38"/>
        <v>20170787.828750622</v>
      </c>
      <c r="I410">
        <f t="shared" si="39"/>
        <v>1.7868186652827103</v>
      </c>
      <c r="J410" s="6">
        <f t="shared" si="40"/>
        <v>1149589.0801596008</v>
      </c>
      <c r="L410" s="6">
        <f>Model_BAU!AT411</f>
        <v>1002984.1346792418</v>
      </c>
      <c r="M410" s="9">
        <f>Model_BAU!AS411</f>
        <v>258186150.30648014</v>
      </c>
      <c r="N410" s="7">
        <f>Model_BAU!AK411</f>
        <v>89136025.533033133</v>
      </c>
      <c r="O410">
        <f>Model_BAU!BA411</f>
        <v>1794425.2127987533</v>
      </c>
      <c r="P410">
        <f>Model_BAU!AU411</f>
        <v>10168214.01170991</v>
      </c>
      <c r="Q410">
        <f>Model_BAU!BB411</f>
        <v>19004280.520639721</v>
      </c>
      <c r="R410">
        <f t="shared" si="41"/>
        <v>20151746.018686485</v>
      </c>
      <c r="S410">
        <f t="shared" si="42"/>
        <v>1.7890863382127349</v>
      </c>
      <c r="T410" s="6">
        <f t="shared" si="43"/>
        <v>1147465.4980467632</v>
      </c>
      <c r="W410">
        <f>Model_CI!Z411</f>
        <v>0.1535357946459158</v>
      </c>
      <c r="X410">
        <f>Model_CI!O411</f>
        <v>0.63076326913616854</v>
      </c>
      <c r="Y410">
        <f>Model_BAU!Y411</f>
        <v>0.15180862347340565</v>
      </c>
      <c r="Z410">
        <f>Model_BAU!N411</f>
        <v>0.63072876566939495</v>
      </c>
    </row>
    <row r="411" spans="1:26" x14ac:dyDescent="0.35">
      <c r="A411">
        <f>Model_CI!E412</f>
        <v>2025.5625</v>
      </c>
      <c r="B411" s="6">
        <f>Model_CI!AU412</f>
        <v>1056989.0538992549</v>
      </c>
      <c r="C411" s="7">
        <f>Model_CI!AT412</f>
        <v>272087985.90673447</v>
      </c>
      <c r="D411" s="7">
        <f>Model_CI!AL412</f>
        <v>94193265.892493635</v>
      </c>
      <c r="E411">
        <f>Model_CI!BB412</f>
        <v>1887238.695677811</v>
      </c>
      <c r="F411">
        <f>Model_CI!AV412</f>
        <v>10243251.637359735</v>
      </c>
      <c r="G411">
        <f>Model_CI!BC412</f>
        <v>19138109.339084636</v>
      </c>
      <c r="H411">
        <f t="shared" si="38"/>
        <v>20300458.385695983</v>
      </c>
      <c r="I411">
        <f t="shared" si="39"/>
        <v>1.7854855627082871</v>
      </c>
      <c r="J411" s="6">
        <f t="shared" si="40"/>
        <v>1162349.0466113463</v>
      </c>
      <c r="L411" s="6">
        <f>Model_BAU!AT412</f>
        <v>1007580.0581764342</v>
      </c>
      <c r="M411" s="9">
        <f>Model_BAU!AS412</f>
        <v>259369222.09143949</v>
      </c>
      <c r="N411" s="7">
        <f>Model_BAU!AK412</f>
        <v>89600516.90090549</v>
      </c>
      <c r="O411">
        <f>Model_BAU!BA412</f>
        <v>1801951.9525400563</v>
      </c>
      <c r="P411">
        <f>Model_BAU!AU412</f>
        <v>10230900.520127362</v>
      </c>
      <c r="Q411">
        <f>Model_BAU!BB412</f>
        <v>19116432.096439645</v>
      </c>
      <c r="R411">
        <f t="shared" si="41"/>
        <v>20275980.480605949</v>
      </c>
      <c r="S411">
        <f t="shared" si="42"/>
        <v>1.788395808270872</v>
      </c>
      <c r="T411" s="6">
        <f t="shared" si="43"/>
        <v>1159548.384166304</v>
      </c>
      <c r="W411">
        <f>Model_CI!Z412</f>
        <v>0.15455115109615911</v>
      </c>
      <c r="X411">
        <f>Model_CI!O412</f>
        <v>0.63183753297695755</v>
      </c>
      <c r="Y411">
        <f>Model_BAU!Y412</f>
        <v>0.15233456502059689</v>
      </c>
      <c r="Z411">
        <f>Model_BAU!N412</f>
        <v>0.63178689239725616</v>
      </c>
    </row>
    <row r="412" spans="1:26" x14ac:dyDescent="0.35">
      <c r="A412">
        <f>Model_CI!E413</f>
        <v>2025.625</v>
      </c>
      <c r="B412" s="6">
        <f>Model_CI!AU413</f>
        <v>1067140.7255681548</v>
      </c>
      <c r="C412" s="7">
        <f>Model_CI!AT413</f>
        <v>274701207.11874324</v>
      </c>
      <c r="D412" s="7">
        <f>Model_CI!AL413</f>
        <v>95207684.078500688</v>
      </c>
      <c r="E412">
        <f>Model_CI!BB413</f>
        <v>1903858.0477225014</v>
      </c>
      <c r="F412">
        <f>Model_CI!AV413</f>
        <v>10309313.453228438</v>
      </c>
      <c r="G412">
        <f>Model_CI!BC413</f>
        <v>19256061.7575645</v>
      </c>
      <c r="H412">
        <f t="shared" si="38"/>
        <v>20431382.157892972</v>
      </c>
      <c r="I412">
        <f t="shared" si="39"/>
        <v>1.7840740233289019</v>
      </c>
      <c r="J412" s="6">
        <f t="shared" si="40"/>
        <v>1175320.4003284723</v>
      </c>
      <c r="L412" s="6">
        <f>Model_BAU!AT413</f>
        <v>1012183.1254139502</v>
      </c>
      <c r="M412" s="9">
        <f>Model_BAU!AS413</f>
        <v>260554132.84728622</v>
      </c>
      <c r="N412" s="7">
        <f>Model_BAU!AK413</f>
        <v>90065986.451602995</v>
      </c>
      <c r="O412">
        <f>Model_BAU!BA413</f>
        <v>1809484.99445028</v>
      </c>
      <c r="P412">
        <f>Model_BAU!AU413</f>
        <v>10293874.273763388</v>
      </c>
      <c r="Q412">
        <f>Model_BAU!BB413</f>
        <v>19229054.093473397</v>
      </c>
      <c r="R412">
        <f t="shared" si="41"/>
        <v>20400784.215819933</v>
      </c>
      <c r="S412">
        <f t="shared" si="42"/>
        <v>1.7877051583035026</v>
      </c>
      <c r="T412" s="6">
        <f t="shared" si="43"/>
        <v>1171730.1223465353</v>
      </c>
      <c r="W412">
        <f>Model_CI!Z413</f>
        <v>0.1556262488726762</v>
      </c>
      <c r="X412">
        <f>Model_CI!O413</f>
        <v>0.63291505775213674</v>
      </c>
      <c r="Y412">
        <f>Model_BAU!Y413</f>
        <v>0.15286059798511381</v>
      </c>
      <c r="Z412">
        <f>Model_BAU!N413</f>
        <v>0.6328442524385135</v>
      </c>
    </row>
    <row r="413" spans="1:26" x14ac:dyDescent="0.35">
      <c r="A413">
        <f>Model_CI!E414</f>
        <v>2025.6875</v>
      </c>
      <c r="B413" s="6">
        <f>Model_CI!AU414</f>
        <v>1077330.978371134</v>
      </c>
      <c r="C413" s="7">
        <f>Model_CI!AT414</f>
        <v>277324359.83730674</v>
      </c>
      <c r="D413" s="7">
        <f>Model_CI!AL414</f>
        <v>96231389.374481857</v>
      </c>
      <c r="E413">
        <f>Model_CI!BB414</f>
        <v>1920433.5125973416</v>
      </c>
      <c r="F413">
        <f>Model_CI!AV414</f>
        <v>10376009.748576447</v>
      </c>
      <c r="G413">
        <f>Model_CI!BC414</f>
        <v>19375052.885547157</v>
      </c>
      <c r="H413">
        <f t="shared" si="38"/>
        <v>20563563.365201607</v>
      </c>
      <c r="I413">
        <f t="shared" si="39"/>
        <v>1.7825845085239569</v>
      </c>
      <c r="J413" s="6">
        <f t="shared" si="40"/>
        <v>1188510.47965445</v>
      </c>
      <c r="L413" s="6">
        <f>Model_BAU!AT414</f>
        <v>1016793.1891364745</v>
      </c>
      <c r="M413" s="9">
        <f>Model_BAU!AS414</f>
        <v>261740844.66646183</v>
      </c>
      <c r="N413" s="7">
        <f>Model_BAU!AK414</f>
        <v>90532419.297454327</v>
      </c>
      <c r="O413">
        <f>Model_BAU!BA414</f>
        <v>1817024.0640759363</v>
      </c>
      <c r="P413">
        <f>Model_BAU!AU414</f>
        <v>10357135.719101761</v>
      </c>
      <c r="Q413">
        <f>Model_BAU!BB414</f>
        <v>19342146.905626539</v>
      </c>
      <c r="R413">
        <f t="shared" si="41"/>
        <v>20526158.109186631</v>
      </c>
      <c r="S413">
        <f t="shared" si="42"/>
        <v>1.7870143933783318</v>
      </c>
      <c r="T413" s="6">
        <f t="shared" si="43"/>
        <v>1184011.2035600916</v>
      </c>
      <c r="W413">
        <f>Model_CI!Z414</f>
        <v>0.15676073656623421</v>
      </c>
      <c r="X413">
        <f>Model_CI!O414</f>
        <v>0.63399613370443186</v>
      </c>
      <c r="Y413">
        <f>Model_BAU!Y414</f>
        <v>0.15338671850714314</v>
      </c>
      <c r="Z413">
        <f>Model_BAU!N414</f>
        <v>0.63390082088502819</v>
      </c>
    </row>
    <row r="414" spans="1:26" x14ac:dyDescent="0.35">
      <c r="A414">
        <f>Model_CI!E415</f>
        <v>2025.75</v>
      </c>
      <c r="B414" s="6">
        <f>Model_CI!AU415</f>
        <v>1087564.0511428623</v>
      </c>
      <c r="C414" s="7">
        <f>Model_CI!AT415</f>
        <v>279958535.21396244</v>
      </c>
      <c r="D414" s="7">
        <f>Model_CI!AL415</f>
        <v>97264513.3116512</v>
      </c>
      <c r="E414">
        <f>Model_CI!BB415</f>
        <v>1936970.5938297717</v>
      </c>
      <c r="F414">
        <f>Model_CI!AV415</f>
        <v>10443342.934724644</v>
      </c>
      <c r="G414">
        <f>Model_CI!BC415</f>
        <v>19495079.98008449</v>
      </c>
      <c r="H414">
        <f t="shared" si="38"/>
        <v>20697006.786467601</v>
      </c>
      <c r="I414">
        <f t="shared" si="39"/>
        <v>1.7810174874705669</v>
      </c>
      <c r="J414" s="6">
        <f t="shared" si="40"/>
        <v>1201926.8063831106</v>
      </c>
      <c r="L414" s="6">
        <f>Model_BAU!AT415</f>
        <v>1021410.1011760544</v>
      </c>
      <c r="M414" s="9">
        <f>Model_BAU!AS415</f>
        <v>262929319.40652266</v>
      </c>
      <c r="N414" s="7">
        <f>Model_BAU!AK415</f>
        <v>90999800.427394032</v>
      </c>
      <c r="O414">
        <f>Model_BAU!BA415</f>
        <v>1824568.8858089098</v>
      </c>
      <c r="P414">
        <f>Model_BAU!AU415</f>
        <v>10420685.29342279</v>
      </c>
      <c r="Q414">
        <f>Model_BAU!BB415</f>
        <v>19455710.909631286</v>
      </c>
      <c r="R414">
        <f t="shared" si="41"/>
        <v>20652103.02732449</v>
      </c>
      <c r="S414">
        <f t="shared" si="42"/>
        <v>1.7863235185437232</v>
      </c>
      <c r="T414" s="6">
        <f t="shared" si="43"/>
        <v>1196392.1176932044</v>
      </c>
      <c r="W414">
        <f>Model_CI!Z415</f>
        <v>0.15795425682848044</v>
      </c>
      <c r="X414">
        <f>Model_CI!O415</f>
        <v>0.63508102076589945</v>
      </c>
      <c r="Y414">
        <f>Model_BAU!Y415</f>
        <v>0.15391292274160268</v>
      </c>
      <c r="Z414">
        <f>Model_BAU!N415</f>
        <v>0.63495657284770435</v>
      </c>
    </row>
    <row r="415" spans="1:26" x14ac:dyDescent="0.35">
      <c r="A415">
        <f>Model_CI!E416</f>
        <v>2025.8125</v>
      </c>
      <c r="B415" s="6">
        <f>Model_CI!AU416</f>
        <v>1097843.9184519302</v>
      </c>
      <c r="C415" s="7">
        <f>Model_CI!AT416</f>
        <v>282604756.3733986</v>
      </c>
      <c r="D415" s="7">
        <f>Model_CI!AL416</f>
        <v>98307185.617419779</v>
      </c>
      <c r="E415">
        <f>Model_CI!BB416</f>
        <v>1953474.3085298317</v>
      </c>
      <c r="F415">
        <f>Model_CI!AV416</f>
        <v>10511315.687921073</v>
      </c>
      <c r="G415">
        <f>Model_CI!BC416</f>
        <v>19616140.642198849</v>
      </c>
      <c r="H415">
        <f t="shared" si="38"/>
        <v>20831717.725579217</v>
      </c>
      <c r="I415">
        <f t="shared" si="39"/>
        <v>1.7793734388804796</v>
      </c>
      <c r="J415" s="6">
        <f t="shared" si="40"/>
        <v>1215577.0833803676</v>
      </c>
      <c r="L415" s="6">
        <f>Model_BAU!AT416</f>
        <v>1026033.7124725148</v>
      </c>
      <c r="M415" s="9">
        <f>Model_BAU!AS416</f>
        <v>264119518.69539359</v>
      </c>
      <c r="N415" s="7">
        <f>Model_BAU!AK416</f>
        <v>91468114.709008604</v>
      </c>
      <c r="O415">
        <f>Model_BAU!BA416</f>
        <v>1832119.1829261482</v>
      </c>
      <c r="P415">
        <f>Model_BAU!AU416</f>
        <v>10484523.424746294</v>
      </c>
      <c r="Q415">
        <f>Model_BAU!BB416</f>
        <v>19569746.464994341</v>
      </c>
      <c r="R415">
        <f t="shared" si="41"/>
        <v>20778619.818499152</v>
      </c>
      <c r="S415">
        <f t="shared" si="42"/>
        <v>1.7856325388287146</v>
      </c>
      <c r="T415" s="6">
        <f t="shared" si="43"/>
        <v>1208873.3535048105</v>
      </c>
      <c r="W415">
        <f>Model_CI!Z416</f>
        <v>0.15920644504901624</v>
      </c>
      <c r="X415">
        <f>Model_CI!O416</f>
        <v>0.63616995120185316</v>
      </c>
      <c r="Y415">
        <f>Model_BAU!Y416</f>
        <v>0.15443920685813034</v>
      </c>
      <c r="Z415">
        <f>Model_BAU!N416</f>
        <v>0.63601148345936898</v>
      </c>
    </row>
    <row r="416" spans="1:26" x14ac:dyDescent="0.35">
      <c r="A416">
        <f>Model_CI!E417</f>
        <v>2025.875</v>
      </c>
      <c r="B416" s="6">
        <f>Model_CI!AU417</f>
        <v>1108174.2986881067</v>
      </c>
      <c r="C416" s="7">
        <f>Model_CI!AT417</f>
        <v>285263980.49526334</v>
      </c>
      <c r="D416" s="7">
        <f>Model_CI!AL417</f>
        <v>99359533.632553637</v>
      </c>
      <c r="E416">
        <f>Model_CI!BB417</f>
        <v>1969949.2034044524</v>
      </c>
      <c r="F416">
        <f>Model_CI!AV417</f>
        <v>10579930.932824319</v>
      </c>
      <c r="G416">
        <f>Model_CI!BC417</f>
        <v>19738232.786481965</v>
      </c>
      <c r="H416">
        <f t="shared" si="38"/>
        <v>20967701.978733979</v>
      </c>
      <c r="I416">
        <f t="shared" si="39"/>
        <v>1.7776528527475717</v>
      </c>
      <c r="J416" s="6">
        <f t="shared" si="40"/>
        <v>1229469.1922520138</v>
      </c>
      <c r="L416" s="6">
        <f>Model_BAU!AT417</f>
        <v>1030663.8730941232</v>
      </c>
      <c r="M416" s="9">
        <f>Model_BAU!AS417</f>
        <v>265311403.93668649</v>
      </c>
      <c r="N416" s="7">
        <f>Model_BAU!AK417</f>
        <v>91937346.890616864</v>
      </c>
      <c r="O416">
        <f>Model_BAU!BA417</f>
        <v>1839674.6776296995</v>
      </c>
      <c r="P416">
        <f>Model_BAU!AU417</f>
        <v>10548650.531775827</v>
      </c>
      <c r="Q416">
        <f>Model_BAU!BB417</f>
        <v>19684253.913927227</v>
      </c>
      <c r="R416">
        <f t="shared" si="41"/>
        <v>20905709.312512957</v>
      </c>
      <c r="S416">
        <f t="shared" si="42"/>
        <v>1.7849414592430319</v>
      </c>
      <c r="T416" s="6">
        <f t="shared" si="43"/>
        <v>1221455.3985857293</v>
      </c>
      <c r="W416">
        <f>Model_CI!Z417</f>
        <v>0.16051692802441916</v>
      </c>
      <c r="X416">
        <f>Model_CI!O417</f>
        <v>0.63726313202423923</v>
      </c>
      <c r="Y416">
        <f>Model_BAU!Y417</f>
        <v>0.15496556704107287</v>
      </c>
      <c r="Z416">
        <f>Model_BAU!N417</f>
        <v>0.63706552787765369</v>
      </c>
    </row>
    <row r="417" spans="1:26" x14ac:dyDescent="0.35">
      <c r="A417">
        <f>Model_CI!E418</f>
        <v>2025.9375</v>
      </c>
      <c r="B417" s="6">
        <f>Model_CI!AU418</f>
        <v>1118558.6623445177</v>
      </c>
      <c r="C417" s="7">
        <f>Model_CI!AT418</f>
        <v>287937100.94614977</v>
      </c>
      <c r="D417" s="7">
        <f>Model_CI!AL418</f>
        <v>100421681.74528995</v>
      </c>
      <c r="E417">
        <f>Model_CI!BB418</f>
        <v>1986399.3714904389</v>
      </c>
      <c r="F417">
        <f>Model_CI!AV418</f>
        <v>10649191.826492326</v>
      </c>
      <c r="G417">
        <f>Model_CI!BC418</f>
        <v>19861354.611694742</v>
      </c>
      <c r="H417">
        <f t="shared" si="38"/>
        <v>21104965.802707154</v>
      </c>
      <c r="I417">
        <f t="shared" si="39"/>
        <v>1.7758562320968601</v>
      </c>
      <c r="J417" s="6">
        <f t="shared" si="40"/>
        <v>1243611.1910124123</v>
      </c>
      <c r="L417" s="6">
        <f>Model_BAU!AT418</f>
        <v>1035300.4322585028</v>
      </c>
      <c r="M417" s="9">
        <f>Model_BAU!AS418</f>
        <v>266504936.31508201</v>
      </c>
      <c r="N417" s="7">
        <f>Model_BAU!AK418</f>
        <v>92407481.60338378</v>
      </c>
      <c r="O417">
        <f>Model_BAU!BA418</f>
        <v>1847235.0910870924</v>
      </c>
      <c r="P417">
        <f>Model_BAU!AU418</f>
        <v>10613067.023844209</v>
      </c>
      <c r="Q417">
        <f>Model_BAU!BB418</f>
        <v>19799233.581279084</v>
      </c>
      <c r="R417">
        <f t="shared" si="41"/>
        <v>21033372.320596956</v>
      </c>
      <c r="S417">
        <f t="shared" si="42"/>
        <v>1.784250284777104</v>
      </c>
      <c r="T417" s="6">
        <f t="shared" si="43"/>
        <v>1234138.7393178716</v>
      </c>
      <c r="W417">
        <f>Model_CI!Z418</f>
        <v>0.16188532262610977</v>
      </c>
      <c r="X417">
        <f>Model_CI!O418</f>
        <v>0.63836074719312741</v>
      </c>
      <c r="Y417">
        <f>Model_BAU!Y418</f>
        <v>0.1554919994894744</v>
      </c>
      <c r="Z417">
        <f>Model_BAU!N418</f>
        <v>0.63811868128787741</v>
      </c>
    </row>
    <row r="418" spans="1:26" x14ac:dyDescent="0.35">
      <c r="A418">
        <f>Model_CI!E419</f>
        <v>2026</v>
      </c>
      <c r="B418" s="6">
        <f>Model_CI!AU419</f>
        <v>1129000.2411787787</v>
      </c>
      <c r="C418" s="7">
        <f>Model_CI!AT419</f>
        <v>290624949.63783914</v>
      </c>
      <c r="D418" s="7">
        <f>Model_CI!AL419</f>
        <v>101493750.91832146</v>
      </c>
      <c r="E418">
        <f>Model_CI!BB419</f>
        <v>2002828.4707930631</v>
      </c>
      <c r="F418">
        <f>Model_CI!AV419</f>
        <v>10719101.742888859</v>
      </c>
      <c r="G418">
        <f>Model_CI!BC419</f>
        <v>19985504.572412893</v>
      </c>
      <c r="H418">
        <f t="shared" si="38"/>
        <v>21243515.88414605</v>
      </c>
      <c r="I418">
        <f t="shared" si="39"/>
        <v>1.7739840947260812</v>
      </c>
      <c r="J418" s="6">
        <f t="shared" si="40"/>
        <v>1258011.3117331564</v>
      </c>
      <c r="L418" s="6">
        <f>Model_BAU!AT419</f>
        <v>1039943.2383537734</v>
      </c>
      <c r="M418" s="9">
        <f>Model_BAU!AS419</f>
        <v>267700076.80177072</v>
      </c>
      <c r="N418" s="7">
        <f>Model_BAU!AK419</f>
        <v>92878503.363467485</v>
      </c>
      <c r="O418">
        <f>Model_BAU!BA419</f>
        <v>1854800.1434720194</v>
      </c>
      <c r="P418">
        <f>Model_BAU!AU419</f>
        <v>10677773.300860366</v>
      </c>
      <c r="Q418">
        <f>Model_BAU!BB419</f>
        <v>19914685.774472028</v>
      </c>
      <c r="R418">
        <f t="shared" si="41"/>
        <v>21161609.635305587</v>
      </c>
      <c r="S418">
        <f t="shared" si="42"/>
        <v>1.7835590204020766</v>
      </c>
      <c r="T418" s="6">
        <f t="shared" si="43"/>
        <v>1246923.8608335592</v>
      </c>
      <c r="W418">
        <f>Model_CI!Z419</f>
        <v>0.1633112344738793</v>
      </c>
      <c r="X418">
        <f>Model_CI!O419</f>
        <v>0.63946295962335442</v>
      </c>
      <c r="Y418">
        <f>Model_BAU!Y419</f>
        <v>0.156018500417065</v>
      </c>
      <c r="Z418">
        <f>Model_BAU!N419</f>
        <v>0.63917091890592914</v>
      </c>
    </row>
    <row r="419" spans="1:26" x14ac:dyDescent="0.35">
      <c r="A419">
        <f>Model_CI!E420</f>
        <v>2026.0625</v>
      </c>
      <c r="B419" s="6">
        <f>Model_CI!AU420</f>
        <v>1139502.0383215197</v>
      </c>
      <c r="C419" s="7">
        <f>Model_CI!AT420</f>
        <v>293328299.62941939</v>
      </c>
      <c r="D419" s="7">
        <f>Model_CI!AL420</f>
        <v>102575858.32862309</v>
      </c>
      <c r="E419">
        <f>Model_CI!BB420</f>
        <v>2019239.7449150202</v>
      </c>
      <c r="F419">
        <f>Model_CI!AV420</f>
        <v>10789664.257962532</v>
      </c>
      <c r="G419">
        <f>Model_CI!BC420</f>
        <v>20110681.35183746</v>
      </c>
      <c r="H419">
        <f t="shared" ref="H419:H482" si="44">$V$2*F419</f>
        <v>21383359.309999093</v>
      </c>
      <c r="I419">
        <f t="shared" ref="I419:I482" si="45">IF(B419&gt;0,E419/B419,0)</f>
        <v>1.7720369749310403</v>
      </c>
      <c r="J419" s="6">
        <f t="shared" ref="J419:J482" si="46">H419-G419</f>
        <v>1272677.9581616335</v>
      </c>
      <c r="L419" s="6">
        <f>Model_BAU!AT420</f>
        <v>1044592.1389599312</v>
      </c>
      <c r="M419" s="9">
        <f>Model_BAU!AS420</f>
        <v>268896786.1599552</v>
      </c>
      <c r="N419" s="7">
        <f>Model_BAU!AK420</f>
        <v>93350396.574197888</v>
      </c>
      <c r="O419">
        <f>Model_BAU!BA420</f>
        <v>1862369.5540053467</v>
      </c>
      <c r="P419">
        <f>Model_BAU!AU420</f>
        <v>10742769.753257476</v>
      </c>
      <c r="Q419">
        <f>Model_BAU!BB420</f>
        <v>20030610.783439029</v>
      </c>
      <c r="R419">
        <f t="shared" ref="R419:R482" si="47">$V$2*P419</f>
        <v>21290422.030413896</v>
      </c>
      <c r="S419">
        <f t="shared" ref="S419:S482" si="48">IF(L419&gt;0,O419/L419,0)</f>
        <v>1.7828676710698319</v>
      </c>
      <c r="T419" s="6">
        <f t="shared" ref="T419:T482" si="49">R419-Q419</f>
        <v>1259811.2469748668</v>
      </c>
      <c r="W419">
        <f>Model_CI!Z420</f>
        <v>0.16479425662177882</v>
      </c>
      <c r="X419">
        <f>Model_CI!O420</f>
        <v>0.64056991301208555</v>
      </c>
      <c r="Y419">
        <f>Model_BAU!Y420</f>
        <v>0.15654506605224874</v>
      </c>
      <c r="Z419">
        <f>Model_BAU!N420</f>
        <v>0.64022221598115037</v>
      </c>
    </row>
    <row r="420" spans="1:26" x14ac:dyDescent="0.35">
      <c r="A420">
        <f>Model_CI!E421</f>
        <v>2026.125</v>
      </c>
      <c r="B420" s="6">
        <f>Model_CI!AU421</f>
        <v>1150066.8391278358</v>
      </c>
      <c r="C420" s="7">
        <f>Model_CI!AT421</f>
        <v>296047867.92064589</v>
      </c>
      <c r="D420" s="7">
        <f>Model_CI!AL421</f>
        <v>103668117.11340919</v>
      </c>
      <c r="E420">
        <f>Model_CI!BB421</f>
        <v>2035636.0452743184</v>
      </c>
      <c r="F420">
        <f>Model_CI!AV421</f>
        <v>10860883.135357628</v>
      </c>
      <c r="G420">
        <f>Model_CI!BC421</f>
        <v>20236883.835894648</v>
      </c>
      <c r="H420">
        <f t="shared" si="44"/>
        <v>21524503.539196979</v>
      </c>
      <c r="I420">
        <f t="shared" si="45"/>
        <v>1.7700154252061233</v>
      </c>
      <c r="J420" s="6">
        <f t="shared" si="46"/>
        <v>1287619.7033023313</v>
      </c>
      <c r="L420" s="6">
        <f>Model_BAU!AT421</f>
        <v>1049246.9808704543</v>
      </c>
      <c r="M420" s="9">
        <f>Model_BAU!AS421</f>
        <v>270095024.95041066</v>
      </c>
      <c r="N420" s="7">
        <f>Model_BAU!AK421</f>
        <v>93823145.528288007</v>
      </c>
      <c r="O420">
        <f>Model_BAU!BA421</f>
        <v>1869943.0409964176</v>
      </c>
      <c r="P420">
        <f>Model_BAU!AU421</f>
        <v>10808056.761942472</v>
      </c>
      <c r="Q420">
        <f>Model_BAU!BB421</f>
        <v>20147008.880564362</v>
      </c>
      <c r="R420">
        <f t="shared" si="47"/>
        <v>21419810.260817457</v>
      </c>
      <c r="S420">
        <f t="shared" si="48"/>
        <v>1.7821762417129994</v>
      </c>
      <c r="T420" s="6">
        <f t="shared" si="49"/>
        <v>1272801.3802530952</v>
      </c>
      <c r="W420">
        <f>Model_CI!Z421</f>
        <v>0.16633396826292526</v>
      </c>
      <c r="X420">
        <f>Model_CI!O421</f>
        <v>0.64168173350197244</v>
      </c>
      <c r="Y420">
        <f>Model_BAU!Y421</f>
        <v>0.15707169263809187</v>
      </c>
      <c r="Z420">
        <f>Model_BAU!N421</f>
        <v>0.64127254779921627</v>
      </c>
    </row>
    <row r="421" spans="1:26" x14ac:dyDescent="0.35">
      <c r="A421">
        <f>Model_CI!E422</f>
        <v>2026.1875</v>
      </c>
      <c r="B421" s="6">
        <f>Model_CI!AU422</f>
        <v>1160697.2224806738</v>
      </c>
      <c r="C421" s="7">
        <f>Model_CI!AT422</f>
        <v>298784318.36163825</v>
      </c>
      <c r="D421" s="7">
        <f>Model_CI!AL422</f>
        <v>104770636.20506984</v>
      </c>
      <c r="E421">
        <f>Model_CI!BB422</f>
        <v>2052019.8543579774</v>
      </c>
      <c r="F421">
        <f>Model_CI!AV422</f>
        <v>10932762.312803118</v>
      </c>
      <c r="G421">
        <f>Model_CI!BC422</f>
        <v>20364111.088724293</v>
      </c>
      <c r="H421">
        <f t="shared" si="44"/>
        <v>21666956.375677947</v>
      </c>
      <c r="I421">
        <f t="shared" si="45"/>
        <v>1.7679200179116001</v>
      </c>
      <c r="J421" s="6">
        <f t="shared" si="46"/>
        <v>1302845.2869536541</v>
      </c>
      <c r="L421" s="6">
        <f>Model_BAU!AT422</f>
        <v>1053907.6101141151</v>
      </c>
      <c r="M421" s="9">
        <f>Model_BAU!AS422</f>
        <v>271294753.53709841</v>
      </c>
      <c r="N421" s="7">
        <f>Model_BAU!AK422</f>
        <v>94296734.41007477</v>
      </c>
      <c r="O421">
        <f>Model_BAU!BA422</f>
        <v>1877520.3218846249</v>
      </c>
      <c r="P421">
        <f>Model_BAU!AU422</f>
        <v>10873634.698246876</v>
      </c>
      <c r="Q421">
        <f>Model_BAU!BB422</f>
        <v>20263880.320626639</v>
      </c>
      <c r="R421">
        <f t="shared" si="47"/>
        <v>21549775.062434934</v>
      </c>
      <c r="S421">
        <f t="shared" si="48"/>
        <v>1.781484737244976</v>
      </c>
      <c r="T421" s="6">
        <f t="shared" si="49"/>
        <v>1285894.7418082952</v>
      </c>
      <c r="W421">
        <f>Model_CI!Z422</f>
        <v>0.16792993345960353</v>
      </c>
      <c r="X421">
        <f>Model_CI!O422</f>
        <v>0.64279853119358743</v>
      </c>
      <c r="Y421">
        <f>Model_BAU!Y422</f>
        <v>0.15759837643231062</v>
      </c>
      <c r="Z421">
        <f>Model_BAU!N422</f>
        <v>0.64232188968501447</v>
      </c>
    </row>
    <row r="422" spans="1:26" x14ac:dyDescent="0.35">
      <c r="A422">
        <f>Model_CI!E423</f>
        <v>2026.25</v>
      </c>
      <c r="B422" s="6">
        <f>Model_CI!AU423</f>
        <v>1171395.5722600764</v>
      </c>
      <c r="C422" s="7">
        <f>Model_CI!AT423</f>
        <v>301538264.60527164</v>
      </c>
      <c r="D422" s="7">
        <f>Model_CI!AL423</f>
        <v>105883520.23576248</v>
      </c>
      <c r="E422">
        <f>Model_CI!BB423</f>
        <v>2068393.309470454</v>
      </c>
      <c r="F422">
        <f>Model_CI!AV423</f>
        <v>11005305.88920816</v>
      </c>
      <c r="G422">
        <f>Model_CI!BC423</f>
        <v>20492362.329621665</v>
      </c>
      <c r="H422">
        <f t="shared" si="44"/>
        <v>21810725.942813147</v>
      </c>
      <c r="I422">
        <f t="shared" si="45"/>
        <v>1.7657513468995969</v>
      </c>
      <c r="J422" s="6">
        <f t="shared" si="46"/>
        <v>1318363.6131914817</v>
      </c>
      <c r="L422" s="6">
        <f>Model_BAU!AT423</f>
        <v>1058573.8719770128</v>
      </c>
      <c r="M422" s="9">
        <f>Model_BAU!AS423</f>
        <v>272495932.0928368</v>
      </c>
      <c r="N422" s="7">
        <f>Model_BAU!AK423</f>
        <v>94771147.297791004</v>
      </c>
      <c r="O422">
        <f>Model_BAU!BA423</f>
        <v>1885101.1132812635</v>
      </c>
      <c r="P422">
        <f>Model_BAU!AU423</f>
        <v>10939503.923879009</v>
      </c>
      <c r="Q422">
        <f>Model_BAU!BB423</f>
        <v>20381225.340744428</v>
      </c>
      <c r="R422">
        <f t="shared" si="47"/>
        <v>21680317.152113382</v>
      </c>
      <c r="S422">
        <f t="shared" si="48"/>
        <v>1.7807931625599378</v>
      </c>
      <c r="T422" s="6">
        <f t="shared" si="49"/>
        <v>1299091.8113689534</v>
      </c>
      <c r="W422">
        <f>Model_CI!Z423</f>
        <v>0.16958169990484184</v>
      </c>
      <c r="X422">
        <f>Model_CI!O423</f>
        <v>0.6439204015198674</v>
      </c>
      <c r="Y422">
        <f>Model_BAU!Y423</f>
        <v>0.15812511370725887</v>
      </c>
      <c r="Z422">
        <f>Model_BAU!N423</f>
        <v>0.64337021700552099</v>
      </c>
    </row>
    <row r="423" spans="1:26" x14ac:dyDescent="0.35">
      <c r="A423">
        <f>Model_CI!E424</f>
        <v>2026.3125</v>
      </c>
      <c r="B423" s="6">
        <f>Model_CI!AU424</f>
        <v>1182164.0887354258</v>
      </c>
      <c r="C423" s="7">
        <f>Model_CI!AT424</f>
        <v>304310273.03974646</v>
      </c>
      <c r="D423" s="7">
        <f>Model_CI!AL424</f>
        <v>107006869.49390927</v>
      </c>
      <c r="E423">
        <f>Model_CI!BB424</f>
        <v>2084758.2265160822</v>
      </c>
      <c r="F423">
        <f>Model_CI!AV424</f>
        <v>11078518.112474415</v>
      </c>
      <c r="G423">
        <f>Model_CI!BC424</f>
        <v>20621636.91146357</v>
      </c>
      <c r="H423">
        <f t="shared" si="44"/>
        <v>21955820.659252621</v>
      </c>
      <c r="I423">
        <f t="shared" si="45"/>
        <v>1.7635100290909458</v>
      </c>
      <c r="J423" s="6">
        <f t="shared" si="46"/>
        <v>1334183.7477890514</v>
      </c>
      <c r="L423" s="6">
        <f>Model_BAU!AT424</f>
        <v>1063245.6110248063</v>
      </c>
      <c r="M423" s="9">
        <f>Model_BAU!AS424</f>
        <v>273698520.60502273</v>
      </c>
      <c r="N423" s="7">
        <f>Model_BAU!AK424</f>
        <v>95246368.165866613</v>
      </c>
      <c r="O423">
        <f>Model_BAU!BA424</f>
        <v>1892685.1310116407</v>
      </c>
      <c r="P423">
        <f>Model_BAU!AU424</f>
        <v>11005664.790877571</v>
      </c>
      <c r="Q423">
        <f>Model_BAU!BB424</f>
        <v>20499044.160324506</v>
      </c>
      <c r="R423">
        <f t="shared" si="47"/>
        <v>21811437.227536239</v>
      </c>
      <c r="S423">
        <f t="shared" si="48"/>
        <v>1.7801015225328618</v>
      </c>
      <c r="T423" s="6">
        <f t="shared" si="49"/>
        <v>1312393.0672117323</v>
      </c>
      <c r="W423">
        <f>Model_CI!Z424</f>
        <v>0.17128879772141015</v>
      </c>
      <c r="X423">
        <f>Model_CI!O424</f>
        <v>0.64504742649439084</v>
      </c>
      <c r="Y423">
        <f>Model_BAU!Y424</f>
        <v>0.1586519007499157</v>
      </c>
      <c r="Z423">
        <f>Model_BAU!N424</f>
        <v>0.64441750517267304</v>
      </c>
    </row>
    <row r="424" spans="1:26" x14ac:dyDescent="0.35">
      <c r="A424">
        <f>Model_CI!E425</f>
        <v>2026.375</v>
      </c>
      <c r="B424" s="6">
        <f>Model_CI!AU425</f>
        <v>1193004.79969177</v>
      </c>
      <c r="C424" s="7">
        <f>Model_CI!AT425</f>
        <v>307100865.65270579</v>
      </c>
      <c r="D424" s="7">
        <f>Model_CI!AL425</f>
        <v>108140779.91777951</v>
      </c>
      <c r="E424">
        <f>Model_CI!BB425</f>
        <v>2101116.1234538555</v>
      </c>
      <c r="F424">
        <f>Model_CI!AV425</f>
        <v>11152403.36802038</v>
      </c>
      <c r="G424">
        <f>Model_CI!BC425</f>
        <v>20751934.300620824</v>
      </c>
      <c r="H424">
        <f t="shared" si="44"/>
        <v>22102249.216182418</v>
      </c>
      <c r="I424">
        <f t="shared" si="45"/>
        <v>1.7611967059954068</v>
      </c>
      <c r="J424" s="6">
        <f t="shared" si="46"/>
        <v>1350314.9155615941</v>
      </c>
      <c r="L424" s="6">
        <f>Model_BAU!AT425</f>
        <v>1067922.6711251368</v>
      </c>
      <c r="M424" s="9">
        <f>Model_BAU!AS425</f>
        <v>274902478.88140309</v>
      </c>
      <c r="N424" s="7">
        <f>Model_BAU!AK425</f>
        <v>95722380.887257755</v>
      </c>
      <c r="O424">
        <f>Model_BAU!BA425</f>
        <v>1900272.0901574076</v>
      </c>
      <c r="P424">
        <f>Model_BAU!AU425</f>
        <v>11072117.641566621</v>
      </c>
      <c r="Q424">
        <f>Model_BAU!BB425</f>
        <v>20617336.981012736</v>
      </c>
      <c r="R424">
        <f t="shared" si="47"/>
        <v>21943135.967134092</v>
      </c>
      <c r="S424">
        <f t="shared" si="48"/>
        <v>1.7794098220195365</v>
      </c>
      <c r="T424" s="6">
        <f t="shared" si="49"/>
        <v>1325798.9861213565</v>
      </c>
      <c r="W424">
        <f>Model_CI!Z425</f>
        <v>0.17305073830394083</v>
      </c>
      <c r="X424">
        <f>Model_CI!O425</f>
        <v>0.6461796758444367</v>
      </c>
      <c r="Y424">
        <f>Model_BAU!Y425</f>
        <v>0.15917873386187267</v>
      </c>
      <c r="Z424">
        <f>Model_BAU!N425</f>
        <v>0.64546372964623655</v>
      </c>
    </row>
    <row r="425" spans="1:26" x14ac:dyDescent="0.35">
      <c r="A425">
        <f>Model_CI!E426</f>
        <v>2026.4375</v>
      </c>
      <c r="B425" s="6">
        <f>Model_CI!AU426</f>
        <v>1203919.571152915</v>
      </c>
      <c r="C425" s="7">
        <f>Model_CI!AT426</f>
        <v>309910522.79155344</v>
      </c>
      <c r="D425" s="7">
        <f>Model_CI!AL426</f>
        <v>109285343.1144498</v>
      </c>
      <c r="E425">
        <f>Model_CI!BB426</f>
        <v>2117468.2431574236</v>
      </c>
      <c r="F425">
        <f>Model_CI!AV426</f>
        <v>11226966.168001115</v>
      </c>
      <c r="G425">
        <f>Model_CI!BC426</f>
        <v>20883254.05833669</v>
      </c>
      <c r="H425">
        <f t="shared" si="44"/>
        <v>22250020.555959836</v>
      </c>
      <c r="I425">
        <f t="shared" si="45"/>
        <v>1.7588120451681526</v>
      </c>
      <c r="J425" s="6">
        <f t="shared" si="46"/>
        <v>1366766.4976231456</v>
      </c>
      <c r="L425" s="6">
        <f>Model_BAU!AT426</f>
        <v>1072604.8954702523</v>
      </c>
      <c r="M425" s="9">
        <f>Model_BAU!AS426</f>
        <v>276107766.55589759</v>
      </c>
      <c r="N425" s="7">
        <f>Model_BAU!AK426</f>
        <v>96199169.235805362</v>
      </c>
      <c r="O425">
        <f>Model_BAU!BA426</f>
        <v>1907861.705099151</v>
      </c>
      <c r="P425">
        <f>Model_BAU!AU426</f>
        <v>11138862.808511943</v>
      </c>
      <c r="Q425">
        <f>Model_BAU!BB426</f>
        <v>20736103.986647572</v>
      </c>
      <c r="R425">
        <f t="shared" si="47"/>
        <v>22075414.029998228</v>
      </c>
      <c r="S425">
        <f t="shared" si="48"/>
        <v>1.7787180658565844</v>
      </c>
      <c r="T425" s="6">
        <f t="shared" si="49"/>
        <v>1339310.0433506556</v>
      </c>
      <c r="W425">
        <f>Model_CI!Z426</f>
        <v>0.17486701320960055</v>
      </c>
      <c r="X425">
        <f>Model_CI!O426</f>
        <v>0.64731720803893444</v>
      </c>
      <c r="Y425">
        <f>Model_BAU!Y426</f>
        <v>0.15970560935932099</v>
      </c>
      <c r="Z425">
        <f>Model_BAU!N426</f>
        <v>0.64650886593666923</v>
      </c>
    </row>
    <row r="426" spans="1:26" x14ac:dyDescent="0.35">
      <c r="A426">
        <f>Model_CI!E427</f>
        <v>2026.5</v>
      </c>
      <c r="B426" s="6">
        <f>Model_CI!AU427</f>
        <v>1214910.1176081263</v>
      </c>
      <c r="C426" s="7">
        <f>Model_CI!AT427</f>
        <v>312739685.79599082</v>
      </c>
      <c r="D426" s="7">
        <f>Model_CI!AL427</f>
        <v>110440646.39522421</v>
      </c>
      <c r="E426">
        <f>Model_CI!BB427</f>
        <v>2133815.5754939271</v>
      </c>
      <c r="F426">
        <f>Model_CI!AV427</f>
        <v>11302211.141198173</v>
      </c>
      <c r="G426">
        <f>Model_CI!BC427</f>
        <v>21015595.82353403</v>
      </c>
      <c r="H426">
        <f t="shared" si="44"/>
        <v>22399143.85207691</v>
      </c>
      <c r="I426">
        <f t="shared" si="45"/>
        <v>1.7563567415957575</v>
      </c>
      <c r="J426" s="6">
        <f t="shared" si="46"/>
        <v>1383548.02854288</v>
      </c>
      <c r="L426" s="6">
        <f>Model_BAU!AT427</f>
        <v>1077292.1265997984</v>
      </c>
      <c r="M426" s="9">
        <f>Model_BAU!AS427</f>
        <v>277314343.09446412</v>
      </c>
      <c r="N426" s="7">
        <f>Model_BAU!AK427</f>
        <v>96676716.888618737</v>
      </c>
      <c r="O426">
        <f>Model_BAU!BA427</f>
        <v>1915453.6895591635</v>
      </c>
      <c r="P426">
        <f>Model_BAU!AU427</f>
        <v>11205900.614478834</v>
      </c>
      <c r="Q426">
        <f>Model_BAU!BB427</f>
        <v>20855345.34321627</v>
      </c>
      <c r="R426">
        <f t="shared" si="47"/>
        <v>22208272.055796959</v>
      </c>
      <c r="S426">
        <f t="shared" si="48"/>
        <v>1.7780262588614764</v>
      </c>
      <c r="T426" s="6">
        <f t="shared" si="49"/>
        <v>1352926.7125806883</v>
      </c>
      <c r="W426">
        <f>Model_CI!Z427</f>
        <v>0.1767370931024517</v>
      </c>
      <c r="X426">
        <f>Model_CI!O427</f>
        <v>0.64846007122062055</v>
      </c>
      <c r="Y426">
        <f>Model_BAU!Y427</f>
        <v>0.16023252357303847</v>
      </c>
      <c r="Z426">
        <f>Model_BAU!N427</f>
        <v>0.64755288960797708</v>
      </c>
    </row>
    <row r="427" spans="1:26" x14ac:dyDescent="0.35">
      <c r="A427">
        <f>Model_CI!E428</f>
        <v>2026.5625</v>
      </c>
      <c r="B427" s="6">
        <f>Model_CI!AU428</f>
        <v>1225978.0116846918</v>
      </c>
      <c r="C427" s="7">
        <f>Model_CI!AT428</f>
        <v>315588759.48790991</v>
      </c>
      <c r="D427" s="7">
        <f>Model_CI!AL428</f>
        <v>111606772.82090995</v>
      </c>
      <c r="E427">
        <f>Model_CI!BB428</f>
        <v>2150158.8785001258</v>
      </c>
      <c r="F427">
        <f>Model_CI!AV428</f>
        <v>11378143.023548681</v>
      </c>
      <c r="G427">
        <f>Model_CI!BC428</f>
        <v>21148959.297002401</v>
      </c>
      <c r="H427">
        <f t="shared" si="44"/>
        <v>22549628.490390584</v>
      </c>
      <c r="I427">
        <f t="shared" si="45"/>
        <v>1.7538315190053533</v>
      </c>
      <c r="J427" s="6">
        <f t="shared" si="46"/>
        <v>1400669.1933881827</v>
      </c>
      <c r="L427" s="6">
        <f>Model_BAU!AT428</f>
        <v>1081984.2064237951</v>
      </c>
      <c r="M427" s="9">
        <f>Model_BAU!AS428</f>
        <v>278522167.80101311</v>
      </c>
      <c r="N427" s="7">
        <f>Model_BAU!AK428</f>
        <v>97155007.428487659</v>
      </c>
      <c r="O427">
        <f>Model_BAU!BA428</f>
        <v>1923047.7566444357</v>
      </c>
      <c r="P427">
        <f>Model_BAU!AU428</f>
        <v>11273231.372391321</v>
      </c>
      <c r="Q427">
        <f>Model_BAU!BB428</f>
        <v>20975061.198813718</v>
      </c>
      <c r="R427">
        <f t="shared" si="47"/>
        <v>22341710.664694797</v>
      </c>
      <c r="S427">
        <f t="shared" si="48"/>
        <v>1.7773344058325469</v>
      </c>
      <c r="T427" s="6">
        <f t="shared" si="49"/>
        <v>1366649.4658810794</v>
      </c>
      <c r="W427">
        <f>Model_CI!Z428</f>
        <v>0.17866042675633539</v>
      </c>
      <c r="X427">
        <f>Model_CI!O428</f>
        <v>0.64960830405096315</v>
      </c>
      <c r="Y427">
        <f>Model_BAU!Y428</f>
        <v>0.16075947284837627</v>
      </c>
      <c r="Z427">
        <f>Model_BAU!N428</f>
        <v>0.64859577628056453</v>
      </c>
    </row>
    <row r="428" spans="1:26" x14ac:dyDescent="0.35">
      <c r="A428">
        <f>Model_CI!E429</f>
        <v>2026.625</v>
      </c>
      <c r="B428" s="6">
        <f>Model_CI!AU429</f>
        <v>1237124.693235843</v>
      </c>
      <c r="C428" s="7">
        <f>Model_CI!AT429</f>
        <v>318458114.51078761</v>
      </c>
      <c r="D428" s="7">
        <f>Model_CI!AL429</f>
        <v>112783801.25215569</v>
      </c>
      <c r="E428">
        <f>Model_CI!BB429</f>
        <v>2166498.6985842045</v>
      </c>
      <c r="F428">
        <f>Model_CI!AV429</f>
        <v>11454766.649278974</v>
      </c>
      <c r="G428">
        <f>Model_CI!BC429</f>
        <v>21283344.226908658</v>
      </c>
      <c r="H428">
        <f t="shared" si="44"/>
        <v>22701484.051551037</v>
      </c>
      <c r="I428">
        <f t="shared" si="45"/>
        <v>1.7512371310910271</v>
      </c>
      <c r="J428" s="6">
        <f t="shared" si="46"/>
        <v>1418139.8246423788</v>
      </c>
      <c r="L428" s="6">
        <f>Model_BAU!AT429</f>
        <v>1086680.976245774</v>
      </c>
      <c r="M428" s="9">
        <f>Model_BAU!AS429</f>
        <v>279731199.82336211</v>
      </c>
      <c r="N428" s="7">
        <f>Model_BAU!AK429</f>
        <v>97634024.346318722</v>
      </c>
      <c r="O428">
        <f>Model_BAU!BA429</f>
        <v>1930643.6188898308</v>
      </c>
      <c r="P428">
        <f>Model_BAU!AU429</f>
        <v>11340855.385292808</v>
      </c>
      <c r="Q428">
        <f>Model_BAU!BB429</f>
        <v>21095251.683603995</v>
      </c>
      <c r="R428">
        <f t="shared" si="47"/>
        <v>22475730.457274478</v>
      </c>
      <c r="S428">
        <f t="shared" si="48"/>
        <v>1.7766425115490181</v>
      </c>
      <c r="T428" s="6">
        <f t="shared" si="49"/>
        <v>1380478.7736704834</v>
      </c>
      <c r="W428">
        <f>Model_CI!Z429</f>
        <v>0.18063644012078636</v>
      </c>
      <c r="X428">
        <f>Model_CI!O429</f>
        <v>0.65076193647571168</v>
      </c>
      <c r="Y428">
        <f>Model_BAU!Y429</f>
        <v>0.16128645354524557</v>
      </c>
      <c r="Z428">
        <f>Model_BAU!N429</f>
        <v>0.64963750163407707</v>
      </c>
    </row>
    <row r="429" spans="1:26" x14ac:dyDescent="0.35">
      <c r="A429">
        <f>Model_CI!E430</f>
        <v>2026.6875</v>
      </c>
      <c r="B429" s="6">
        <f>Model_CI!AU430</f>
        <v>1248351.4778338103</v>
      </c>
      <c r="C429" s="7">
        <f>Model_CI!AT430</f>
        <v>321348089.51595104</v>
      </c>
      <c r="D429" s="7">
        <f>Model_CI!AL430</f>
        <v>113971806.40145281</v>
      </c>
      <c r="E429">
        <f>Model_CI!BB430</f>
        <v>2182835.3897189149</v>
      </c>
      <c r="F429">
        <f>Model_CI!AV430</f>
        <v>11532086.942606214</v>
      </c>
      <c r="G429">
        <f>Model_CI!BC430</f>
        <v>21418750.39557017</v>
      </c>
      <c r="H429">
        <f t="shared" si="44"/>
        <v>22854720.294555608</v>
      </c>
      <c r="I429">
        <f t="shared" si="45"/>
        <v>1.7485743626519823</v>
      </c>
      <c r="J429" s="6">
        <f t="shared" si="46"/>
        <v>1435969.898985438</v>
      </c>
      <c r="L429" s="6">
        <f>Model_BAU!AT430</f>
        <v>1091382.276786075</v>
      </c>
      <c r="M429" s="9">
        <f>Model_BAU!AS430</f>
        <v>280941398.15923196</v>
      </c>
      <c r="N429" s="7">
        <f>Model_BAU!AK430</f>
        <v>98113751.043596476</v>
      </c>
      <c r="O429">
        <f>Model_BAU!BA430</f>
        <v>1938240.9883014171</v>
      </c>
      <c r="P429">
        <f>Model_BAU!AU430</f>
        <v>11408772.946308168</v>
      </c>
      <c r="Q429">
        <f>Model_BAU!BB430</f>
        <v>21215916.909784608</v>
      </c>
      <c r="R429">
        <f t="shared" si="47"/>
        <v>22610332.014461808</v>
      </c>
      <c r="S429">
        <f t="shared" si="48"/>
        <v>1.7759505807710101</v>
      </c>
      <c r="T429" s="6">
        <f t="shared" si="49"/>
        <v>1394415.1046772003</v>
      </c>
      <c r="W429">
        <f>Model_CI!Z430</f>
        <v>0.1826645354541547</v>
      </c>
      <c r="X429">
        <f>Model_CI!O430</f>
        <v>0.65192099041826979</v>
      </c>
      <c r="Y429">
        <f>Model_BAU!Y430</f>
        <v>0.16181346203810387</v>
      </c>
      <c r="Z429">
        <f>Model_BAU!N430</f>
        <v>0.650678041410235</v>
      </c>
    </row>
    <row r="430" spans="1:26" x14ac:dyDescent="0.35">
      <c r="A430">
        <f>Model_CI!E431</f>
        <v>2026.75</v>
      </c>
      <c r="B430" s="6">
        <f>Model_CI!AU431</f>
        <v>1259659.564672447</v>
      </c>
      <c r="C430" s="7">
        <f>Model_CI!AT431</f>
        <v>324258993.19685584</v>
      </c>
      <c r="D430" s="7">
        <f>Model_CI!AL431</f>
        <v>115170858.88443351</v>
      </c>
      <c r="E430">
        <f>Model_CI!BB431</f>
        <v>2199169.131618734</v>
      </c>
      <c r="F430">
        <f>Model_CI!AV431</f>
        <v>11610108.909970827</v>
      </c>
      <c r="G430">
        <f>Model_CI!BC431</f>
        <v>21555177.607427601</v>
      </c>
      <c r="H430">
        <f t="shared" si="44"/>
        <v>23009347.141354788</v>
      </c>
      <c r="I430">
        <f t="shared" si="45"/>
        <v>1.745844030637429</v>
      </c>
      <c r="J430" s="6">
        <f t="shared" si="46"/>
        <v>1454169.5339271873</v>
      </c>
      <c r="L430" s="6">
        <f>Model_BAU!AT431</f>
        <v>1096087.9482052929</v>
      </c>
      <c r="M430" s="9">
        <f>Model_BAU!AS431</f>
        <v>282152721.66228163</v>
      </c>
      <c r="N430" s="7">
        <f>Model_BAU!AK431</f>
        <v>98594170.834868878</v>
      </c>
      <c r="O430">
        <f>Model_BAU!BA431</f>
        <v>1945839.5763999675</v>
      </c>
      <c r="P430">
        <f>Model_BAU!AU431</f>
        <v>11476984.338607298</v>
      </c>
      <c r="Q430">
        <f>Model_BAU!BB431</f>
        <v>21337056.971553445</v>
      </c>
      <c r="R430">
        <f t="shared" si="47"/>
        <v>22745515.897453457</v>
      </c>
      <c r="S430">
        <f t="shared" si="48"/>
        <v>1.7752586182395644</v>
      </c>
      <c r="T430" s="6">
        <f t="shared" si="49"/>
        <v>1408458.9259000123</v>
      </c>
      <c r="W430">
        <f>Model_CI!Z431</f>
        <v>0.18474409052776344</v>
      </c>
      <c r="X430">
        <f>Model_CI!O431</f>
        <v>0.6530854804074786</v>
      </c>
      <c r="Y430">
        <f>Model_BAU!Y431</f>
        <v>0.16234049471594136</v>
      </c>
      <c r="Z430">
        <f>Model_BAU!N431</f>
        <v>0.65171737141565877</v>
      </c>
    </row>
    <row r="431" spans="1:26" x14ac:dyDescent="0.35">
      <c r="A431">
        <f>Model_CI!E432</f>
        <v>2026.8125</v>
      </c>
      <c r="B431" s="6">
        <f>Model_CI!AU432</f>
        <v>1271050.0438941666</v>
      </c>
      <c r="C431" s="7">
        <f>Model_CI!AT432</f>
        <v>327191106.17517114</v>
      </c>
      <c r="D431" s="7">
        <f>Model_CI!AL432</f>
        <v>116381025.26886791</v>
      </c>
      <c r="E431">
        <f>Model_CI!BB432</f>
        <v>2215499.9469128852</v>
      </c>
      <c r="F431">
        <f>Model_CI!AV432</f>
        <v>11688837.632762855</v>
      </c>
      <c r="G431">
        <f>Model_CI!BC432</f>
        <v>21692625.678153772</v>
      </c>
      <c r="H431">
        <f t="shared" si="44"/>
        <v>23165374.662436999</v>
      </c>
      <c r="I431">
        <f t="shared" si="45"/>
        <v>1.7430469850936552</v>
      </c>
      <c r="J431" s="6">
        <f t="shared" si="46"/>
        <v>1472748.9842832275</v>
      </c>
      <c r="L431" s="6">
        <f>Model_BAU!AT432</f>
        <v>1100797.8301278739</v>
      </c>
      <c r="M431" s="9">
        <f>Model_BAU!AS432</f>
        <v>283365129.04818141</v>
      </c>
      <c r="N431" s="7">
        <f>Model_BAU!AK432</f>
        <v>99075266.950255603</v>
      </c>
      <c r="O431">
        <f>Model_BAU!BA432</f>
        <v>1953439.094264603</v>
      </c>
      <c r="P431">
        <f>Model_BAU!AU432</f>
        <v>11545489.835370129</v>
      </c>
      <c r="Q431">
        <f>Model_BAU!BB432</f>
        <v>21458671.945078444</v>
      </c>
      <c r="R431">
        <f t="shared" si="47"/>
        <v>22881282.647647612</v>
      </c>
      <c r="S431">
        <f t="shared" si="48"/>
        <v>1.7745666286766593</v>
      </c>
      <c r="T431" s="6">
        <f t="shared" si="49"/>
        <v>1422610.7025691681</v>
      </c>
      <c r="W431">
        <f>Model_CI!Z432</f>
        <v>0.18687445790457508</v>
      </c>
      <c r="X431">
        <f>Model_CI!O432</f>
        <v>0.65425541414583066</v>
      </c>
      <c r="Y431">
        <f>Model_BAU!Y432</f>
        <v>0.16286754798226691</v>
      </c>
      <c r="Z431">
        <f>Model_BAU!N432</f>
        <v>0.65275546752468416</v>
      </c>
    </row>
    <row r="432" spans="1:26" x14ac:dyDescent="0.35">
      <c r="A432">
        <f>Model_CI!E433</f>
        <v>2026.875</v>
      </c>
      <c r="B432" s="6">
        <f>Model_CI!AU433</f>
        <v>1282523.9033628392</v>
      </c>
      <c r="C432" s="7">
        <f>Model_CI!AT433</f>
        <v>330144682.74424511</v>
      </c>
      <c r="D432" s="7">
        <f>Model_CI!AL433</f>
        <v>117602368.12031144</v>
      </c>
      <c r="E432">
        <f>Model_CI!BB433</f>
        <v>2231827.7173389709</v>
      </c>
      <c r="F432">
        <f>Model_CI!AV433</f>
        <v>11768278.260506241</v>
      </c>
      <c r="G432">
        <f>Model_CI!BC433</f>
        <v>21831094.424835827</v>
      </c>
      <c r="H432">
        <f t="shared" si="44"/>
        <v>23322813.063320983</v>
      </c>
      <c r="I432">
        <f t="shared" si="45"/>
        <v>1.7401841100091868</v>
      </c>
      <c r="J432" s="6">
        <f t="shared" si="46"/>
        <v>1491718.638485156</v>
      </c>
      <c r="L432" s="6">
        <f>Model_BAU!AT433</f>
        <v>1105511.7616658402</v>
      </c>
      <c r="M432" s="9">
        <f>Model_BAU!AS433</f>
        <v>284578578.9007194</v>
      </c>
      <c r="N432" s="7">
        <f>Model_BAU!AK433</f>
        <v>99557022.537979007</v>
      </c>
      <c r="O432">
        <f>Model_BAU!BA433</f>
        <v>1961039.252576557</v>
      </c>
      <c r="P432">
        <f>Model_BAU!AU433</f>
        <v>11614289.699753121</v>
      </c>
      <c r="Q432">
        <f>Model_BAU!BB433</f>
        <v>21580761.888469983</v>
      </c>
      <c r="R432">
        <f t="shared" si="47"/>
        <v>23017632.786577564</v>
      </c>
      <c r="S432">
        <f t="shared" si="48"/>
        <v>1.7738746167852302</v>
      </c>
      <c r="T432" s="6">
        <f t="shared" si="49"/>
        <v>1436870.8981075808</v>
      </c>
      <c r="W432">
        <f>Model_CI!Z433</f>
        <v>0.18905496429547597</v>
      </c>
      <c r="X432">
        <f>Model_CI!O433</f>
        <v>0.65543079302361296</v>
      </c>
      <c r="Y432">
        <f>Model_BAU!Y433</f>
        <v>0.16339461825509394</v>
      </c>
      <c r="Z432">
        <f>Model_BAU!N433</f>
        <v>0.65379230568216706</v>
      </c>
    </row>
    <row r="433" spans="1:26" x14ac:dyDescent="0.35">
      <c r="A433">
        <f>Model_CI!E434</f>
        <v>2026.9375</v>
      </c>
      <c r="B433" s="6">
        <f>Model_CI!AU434</f>
        <v>1294082.0349088069</v>
      </c>
      <c r="C433" s="7">
        <f>Model_CI!AT434</f>
        <v>333119952.47668457</v>
      </c>
      <c r="D433" s="7">
        <f>Model_CI!AL434</f>
        <v>118834946.04375938</v>
      </c>
      <c r="E433">
        <f>Model_CI!BB434</f>
        <v>2248152.1989905639</v>
      </c>
      <c r="F433">
        <f>Model_CI!AV434</f>
        <v>11848436.004466418</v>
      </c>
      <c r="G433">
        <f>Model_CI!BC434</f>
        <v>21970583.657169513</v>
      </c>
      <c r="H433">
        <f t="shared" si="44"/>
        <v>23481672.671887066</v>
      </c>
      <c r="I433">
        <f t="shared" si="45"/>
        <v>1.7372563240544403</v>
      </c>
      <c r="J433" s="6">
        <f t="shared" si="46"/>
        <v>1511089.0147175528</v>
      </c>
      <c r="L433" s="6">
        <f>Model_BAU!AT434</f>
        <v>1110229.5814426446</v>
      </c>
      <c r="M433" s="9">
        <f>Model_BAU!AS434</f>
        <v>285793029.67794114</v>
      </c>
      <c r="N433" s="7">
        <f>Model_BAU!AK434</f>
        <v>100039420.6669153</v>
      </c>
      <c r="O433">
        <f>Model_BAU!BA434</f>
        <v>1968639.7616630509</v>
      </c>
      <c r="P433">
        <f>Model_BAU!AU434</f>
        <v>11683384.184857236</v>
      </c>
      <c r="Q433">
        <f>Model_BAU!BB434</f>
        <v>21703326.841756016</v>
      </c>
      <c r="R433">
        <f t="shared" si="47"/>
        <v>23154566.815848246</v>
      </c>
      <c r="S433">
        <f t="shared" si="48"/>
        <v>1.7731825872491873</v>
      </c>
      <c r="T433" s="6">
        <f t="shared" si="49"/>
        <v>1451239.9740922302</v>
      </c>
      <c r="W433">
        <f>Model_CI!Z434</f>
        <v>0.19128490999591841</v>
      </c>
      <c r="X433">
        <f>Model_CI!O434</f>
        <v>0.65661161258399559</v>
      </c>
      <c r="Y433">
        <f>Model_BAU!Y434</f>
        <v>0.16392170196692618</v>
      </c>
      <c r="Z433">
        <f>Model_BAU!N434</f>
        <v>0.6548278619062764</v>
      </c>
    </row>
    <row r="434" spans="1:26" x14ac:dyDescent="0.35">
      <c r="A434">
        <f>Model_CI!E435</f>
        <v>2027</v>
      </c>
      <c r="B434" s="6">
        <f>Model_CI!AU435</f>
        <v>1305725.2400747524</v>
      </c>
      <c r="C434" s="7">
        <f>Model_CI!AT435</f>
        <v>336117121.70344418</v>
      </c>
      <c r="D434" s="7">
        <f>Model_CI!AL435</f>
        <v>120078813.72094494</v>
      </c>
      <c r="E434">
        <f>Model_CI!BB435</f>
        <v>2264473.0366571858</v>
      </c>
      <c r="F434">
        <f>Model_CI!AV435</f>
        <v>11929316.131648218</v>
      </c>
      <c r="G434">
        <f>Model_CI!BC435</f>
        <v>22111093.169606425</v>
      </c>
      <c r="H434">
        <f t="shared" si="44"/>
        <v>23641963.926481992</v>
      </c>
      <c r="I434">
        <f t="shared" si="45"/>
        <v>1.7342645812127713</v>
      </c>
      <c r="J434" s="6">
        <f t="shared" si="46"/>
        <v>1530870.7568755671</v>
      </c>
      <c r="L434" s="6">
        <f>Model_BAU!AT435</f>
        <v>1114951.1276171468</v>
      </c>
      <c r="M434" s="9">
        <f>Model_BAU!AS435</f>
        <v>287008439.71832108</v>
      </c>
      <c r="N434" s="7">
        <f>Model_BAU!AK435</f>
        <v>100522444.32916778</v>
      </c>
      <c r="O434">
        <f>Model_BAU!BA435</f>
        <v>1976240.3315412737</v>
      </c>
      <c r="P434">
        <f>Model_BAU!AU435</f>
        <v>11752773.533697402</v>
      </c>
      <c r="Q434">
        <f>Model_BAU!BB435</f>
        <v>21826366.826859958</v>
      </c>
      <c r="R434">
        <f t="shared" si="47"/>
        <v>23292085.217075713</v>
      </c>
      <c r="S434">
        <f t="shared" si="48"/>
        <v>1.7724905447334347</v>
      </c>
      <c r="T434" s="6">
        <f t="shared" si="49"/>
        <v>1465718.3902157545</v>
      </c>
      <c r="W434">
        <f>Model_CI!Z435</f>
        <v>0.19356356840528524</v>
      </c>
      <c r="X434">
        <f>Model_CI!O435</f>
        <v>0.65779786294364151</v>
      </c>
      <c r="Y434">
        <f>Model_BAU!Y435</f>
        <v>0.16444879556474318</v>
      </c>
      <c r="Z434">
        <f>Model_BAU!N435</f>
        <v>0.65586211229127556</v>
      </c>
    </row>
    <row r="435" spans="1:26" x14ac:dyDescent="0.35">
      <c r="A435">
        <f>Model_CI!E436</f>
        <v>2027.0625</v>
      </c>
      <c r="B435" s="6">
        <f>Model_CI!AU436</f>
        <v>1317454.2353924771</v>
      </c>
      <c r="C435" s="7">
        <f>Model_CI!AT436</f>
        <v>339136374.87216449</v>
      </c>
      <c r="D435" s="7">
        <f>Model_CI!AL436</f>
        <v>121334021.94312462</v>
      </c>
      <c r="E435">
        <f>Model_CI!BB436</f>
        <v>2280789.7772978437</v>
      </c>
      <c r="F435">
        <f>Model_CI!AV436</f>
        <v>12010923.95915289</v>
      </c>
      <c r="G435">
        <f>Model_CI!BC436</f>
        <v>22252622.734397501</v>
      </c>
      <c r="H435">
        <f t="shared" si="44"/>
        <v>23803697.364735462</v>
      </c>
      <c r="I435">
        <f t="shared" si="45"/>
        <v>1.7312098713002986</v>
      </c>
      <c r="J435" s="6">
        <f t="shared" si="46"/>
        <v>1551074.630337961</v>
      </c>
      <c r="L435" s="6">
        <f>Model_BAU!AT436</f>
        <v>1119676.237907704</v>
      </c>
      <c r="M435" s="9">
        <f>Model_BAU!AS436</f>
        <v>288224767.24696273</v>
      </c>
      <c r="N435" s="7">
        <f>Model_BAU!AK436</f>
        <v>101006076.44265878</v>
      </c>
      <c r="O435">
        <f>Model_BAU!BA436</f>
        <v>1983840.6719624505</v>
      </c>
      <c r="P435">
        <f>Model_BAU!AU436</f>
        <v>11822457.979173474</v>
      </c>
      <c r="Q435">
        <f>Model_BAU!BB436</f>
        <v>21949881.84758129</v>
      </c>
      <c r="R435">
        <f t="shared" si="47"/>
        <v>23430188.451829586</v>
      </c>
      <c r="S435">
        <f t="shared" si="48"/>
        <v>1.7717984938838904</v>
      </c>
      <c r="T435" s="6">
        <f t="shared" si="49"/>
        <v>1480306.6042482965</v>
      </c>
      <c r="W435">
        <f>Model_CI!Z436</f>
        <v>0.1958901856309655</v>
      </c>
      <c r="X435">
        <f>Model_CI!O436</f>
        <v>0.65898952917300779</v>
      </c>
      <c r="Y435">
        <f>Model_BAU!Y436</f>
        <v>0.16497589550998557</v>
      </c>
      <c r="Z435">
        <f>Model_BAU!N436</f>
        <v>0.65689503301029051</v>
      </c>
    </row>
    <row r="436" spans="1:26" x14ac:dyDescent="0.35">
      <c r="A436">
        <f>Model_CI!E437</f>
        <v>2027.125</v>
      </c>
      <c r="B436" s="6">
        <f>Model_CI!AU437</f>
        <v>1329269.6572209341</v>
      </c>
      <c r="C436" s="7">
        <f>Model_CI!AT437</f>
        <v>342177875.79256809</v>
      </c>
      <c r="D436" s="7">
        <f>Model_CI!AL437</f>
        <v>122600617.63933158</v>
      </c>
      <c r="E436">
        <f>Model_CI!BB437</f>
        <v>2297101.8826902322</v>
      </c>
      <c r="F436">
        <f>Model_CI!AV437</f>
        <v>12093264.84886492</v>
      </c>
      <c r="G436">
        <f>Model_CI!BC437</f>
        <v>22395172.095478617</v>
      </c>
      <c r="H436">
        <f t="shared" si="44"/>
        <v>23966883.613030255</v>
      </c>
      <c r="I436">
        <f t="shared" si="45"/>
        <v>1.728093220372394</v>
      </c>
      <c r="J436" s="6">
        <f t="shared" si="46"/>
        <v>1571711.5175516382</v>
      </c>
      <c r="L436" s="6">
        <f>Model_BAU!AT437</f>
        <v>1124404.7496163526</v>
      </c>
      <c r="M436" s="9">
        <f>Model_BAU!AS437</f>
        <v>289441970.38182324</v>
      </c>
      <c r="N436" s="7">
        <f>Model_BAU!AK437</f>
        <v>101490299.8537398</v>
      </c>
      <c r="O436">
        <f>Model_BAU!BA437</f>
        <v>1991440.492455954</v>
      </c>
      <c r="P436">
        <f>Model_BAU!AU437</f>
        <v>11892437.744042706</v>
      </c>
      <c r="Q436">
        <f>Model_BAU!BB437</f>
        <v>22073871.889578942</v>
      </c>
      <c r="R436">
        <f t="shared" si="47"/>
        <v>23568876.961578507</v>
      </c>
      <c r="S436">
        <f t="shared" si="48"/>
        <v>1.7711064393275058</v>
      </c>
      <c r="T436" s="6">
        <f t="shared" si="49"/>
        <v>1495005.0719995648</v>
      </c>
      <c r="W436">
        <f>Model_CI!Z437</f>
        <v>0.1982639801787513</v>
      </c>
      <c r="X436">
        <f>Model_CI!O437</f>
        <v>0.6601865916401366</v>
      </c>
      <c r="Y436">
        <f>Model_BAU!Y437</f>
        <v>0.16550299827854034</v>
      </c>
      <c r="Z436">
        <f>Model_BAU!N437</f>
        <v>0.65792660031806449</v>
      </c>
    </row>
    <row r="437" spans="1:26" x14ac:dyDescent="0.35">
      <c r="A437">
        <f>Model_CI!E438</f>
        <v>2027.1875</v>
      </c>
      <c r="B437" s="6">
        <f>Model_CI!AU438</f>
        <v>1341172.066175577</v>
      </c>
      <c r="C437" s="7">
        <f>Model_CI!AT438</f>
        <v>345241768.77665365</v>
      </c>
      <c r="D437" s="7">
        <f>Model_CI!AL438</f>
        <v>123878643.90017965</v>
      </c>
      <c r="E437">
        <f>Model_CI!BB438</f>
        <v>2313408.7412975561</v>
      </c>
      <c r="F437">
        <f>Model_CI!AV438</f>
        <v>12176344.202441229</v>
      </c>
      <c r="G437">
        <f>Model_CI!BC438</f>
        <v>22538740.963146757</v>
      </c>
      <c r="H437">
        <f t="shared" si="44"/>
        <v>24131533.376571659</v>
      </c>
      <c r="I437">
        <f t="shared" si="45"/>
        <v>1.7249156910152201</v>
      </c>
      <c r="J437" s="6">
        <f t="shared" si="46"/>
        <v>1592792.4134249017</v>
      </c>
      <c r="L437" s="6">
        <f>Model_BAU!AT438</f>
        <v>1129136.4996531056</v>
      </c>
      <c r="M437" s="9">
        <f>Model_BAU!AS438</f>
        <v>290660007.13996702</v>
      </c>
      <c r="N437" s="7">
        <f>Model_BAU!AK438</f>
        <v>101975097.33982125</v>
      </c>
      <c r="O437">
        <f>Model_BAU!BA438</f>
        <v>1999039.5023735042</v>
      </c>
      <c r="P437">
        <f>Model_BAU!AU438</f>
        <v>11962713.040893728</v>
      </c>
      <c r="Q437">
        <f>Model_BAU!BB438</f>
        <v>22198336.92035744</v>
      </c>
      <c r="R437">
        <f t="shared" si="47"/>
        <v>23708151.167638559</v>
      </c>
      <c r="S437">
        <f t="shared" si="48"/>
        <v>1.7704143856722823</v>
      </c>
      <c r="T437" s="6">
        <f t="shared" si="49"/>
        <v>1509814.2472811192</v>
      </c>
      <c r="W437">
        <f>Model_CI!Z438</f>
        <v>0.20068414273078874</v>
      </c>
      <c r="X437">
        <f>Model_CI!O438</f>
        <v>0.66138902632139573</v>
      </c>
      <c r="Y437">
        <f>Model_BAU!Y438</f>
        <v>0.16603010036072582</v>
      </c>
      <c r="Z437">
        <f>Model_BAU!N438</f>
        <v>0.65895679055369838</v>
      </c>
    </row>
    <row r="438" spans="1:26" x14ac:dyDescent="0.35">
      <c r="A438">
        <f>Model_CI!E439</f>
        <v>2027.25</v>
      </c>
      <c r="B438" s="6">
        <f>Model_CI!AU439</f>
        <v>1353161.9511782238</v>
      </c>
      <c r="C438" s="7">
        <f>Model_CI!AT439</f>
        <v>348328179.68120342</v>
      </c>
      <c r="D438" s="7">
        <f>Model_CI!AL439</f>
        <v>125168139.99736699</v>
      </c>
      <c r="E438">
        <f>Model_CI!BB439</f>
        <v>2329709.6793937418</v>
      </c>
      <c r="F438">
        <f>Model_CI!AV439</f>
        <v>12260167.456577202</v>
      </c>
      <c r="G438">
        <f>Model_CI!BC439</f>
        <v>22683329.009477854</v>
      </c>
      <c r="H438">
        <f t="shared" si="44"/>
        <v>24297657.430005491</v>
      </c>
      <c r="I438">
        <f t="shared" si="45"/>
        <v>1.7216783825211899</v>
      </c>
      <c r="J438" s="6">
        <f t="shared" si="46"/>
        <v>1614328.420527637</v>
      </c>
      <c r="L438" s="6">
        <f>Model_BAU!AT439</f>
        <v>1133871.3245603216</v>
      </c>
      <c r="M438" s="9">
        <f>Model_BAU!AS439</f>
        <v>291878835.44383824</v>
      </c>
      <c r="N438" s="7">
        <f>Model_BAU!AK439</f>
        <v>102460451.61201739</v>
      </c>
      <c r="O438">
        <f>Model_BAU!BA439</f>
        <v>2006637.4109333877</v>
      </c>
      <c r="P438">
        <f>Model_BAU!AU439</f>
        <v>12033284.072122047</v>
      </c>
      <c r="Q438">
        <f>Model_BAU!BB439</f>
        <v>22323276.889255784</v>
      </c>
      <c r="R438">
        <f t="shared" si="47"/>
        <v>23848011.471124709</v>
      </c>
      <c r="S438">
        <f t="shared" si="48"/>
        <v>1.7697223375072972</v>
      </c>
      <c r="T438" s="6">
        <f t="shared" si="49"/>
        <v>1524734.5818689242</v>
      </c>
      <c r="W438">
        <f>Model_CI!Z439</f>
        <v>0.2031498360119407</v>
      </c>
      <c r="X438">
        <f>Model_CI!O439</f>
        <v>0.66259680508231711</v>
      </c>
      <c r="Y438">
        <f>Model_BAU!Y439</f>
        <v>0.16655719826127643</v>
      </c>
      <c r="Z438">
        <f>Model_BAU!N439</f>
        <v>0.65998558014337549</v>
      </c>
    </row>
    <row r="439" spans="1:26" x14ac:dyDescent="0.35">
      <c r="A439">
        <f>Model_CI!E440</f>
        <v>2027.3125</v>
      </c>
      <c r="B439" s="6">
        <f>Model_CI!AU440</f>
        <v>1365239.7331555772</v>
      </c>
      <c r="C439" s="7">
        <f>Model_CI!AT440</f>
        <v>351437216.85984874</v>
      </c>
      <c r="D439" s="7">
        <f>Model_CI!AL440</f>
        <v>126469141.39907455</v>
      </c>
      <c r="E439">
        <f>Model_CI!BB440</f>
        <v>2346003.9714862737</v>
      </c>
      <c r="F439">
        <f>Model_CI!AV440</f>
        <v>12344740.078525841</v>
      </c>
      <c r="G439">
        <f>Model_CI!BC440</f>
        <v>22828935.864439964</v>
      </c>
      <c r="H439">
        <f t="shared" si="44"/>
        <v>24465266.608537797</v>
      </c>
      <c r="I439">
        <f t="shared" si="45"/>
        <v>1.7183824309477027</v>
      </c>
      <c r="J439" s="6">
        <f t="shared" si="46"/>
        <v>1636330.7440978326</v>
      </c>
      <c r="L439" s="6">
        <f>Model_BAU!AT440</f>
        <v>1138609.0605371585</v>
      </c>
      <c r="M439" s="9">
        <f>Model_BAU!AS440</f>
        <v>293098413.12755477</v>
      </c>
      <c r="N439" s="7">
        <f>Model_BAU!AK440</f>
        <v>102946345.31780809</v>
      </c>
      <c r="O439">
        <f>Model_BAU!BA440</f>
        <v>2014233.9272646967</v>
      </c>
      <c r="P439">
        <f>Model_BAU!AU440</f>
        <v>12104151.029907066</v>
      </c>
      <c r="Q439">
        <f>Model_BAU!BB440</f>
        <v>22448691.72743912</v>
      </c>
      <c r="R439">
        <f t="shared" si="47"/>
        <v>23988458.252905276</v>
      </c>
      <c r="S439">
        <f t="shared" si="48"/>
        <v>1.7690302994027178</v>
      </c>
      <c r="T439" s="6">
        <f t="shared" si="49"/>
        <v>1539766.5254661553</v>
      </c>
      <c r="W439">
        <f>Model_CI!Z440</f>
        <v>0.20566019474504699</v>
      </c>
      <c r="X439">
        <f>Model_CI!O440</f>
        <v>0.66380989593139939</v>
      </c>
      <c r="Y439">
        <f>Model_BAU!Y440</f>
        <v>0.16708428849932738</v>
      </c>
      <c r="Z439">
        <f>Model_BAU!N440</f>
        <v>0.66101294560307156</v>
      </c>
    </row>
    <row r="440" spans="1:26" x14ac:dyDescent="0.35">
      <c r="A440">
        <f>Model_CI!E441</f>
        <v>2027.375</v>
      </c>
      <c r="B440" s="6">
        <f>Model_CI!AU441</f>
        <v>1377405.7684132396</v>
      </c>
      <c r="C440" s="7">
        <f>Model_CI!AT441</f>
        <v>354568972.03160173</v>
      </c>
      <c r="D440" s="7">
        <f>Model_CI!AL441</f>
        <v>127781679.78148702</v>
      </c>
      <c r="E440">
        <f>Model_CI!BB441</f>
        <v>2362290.8500739308</v>
      </c>
      <c r="F440">
        <f>Model_CI!AV441</f>
        <v>12430067.561848065</v>
      </c>
      <c r="G440">
        <f>Model_CI!BC441</f>
        <v>22975561.112657856</v>
      </c>
      <c r="H440">
        <f t="shared" si="44"/>
        <v>24634371.799512628</v>
      </c>
      <c r="I440">
        <f t="shared" si="45"/>
        <v>1.7150290090590159</v>
      </c>
      <c r="J440" s="6">
        <f t="shared" si="46"/>
        <v>1658810.6868547723</v>
      </c>
      <c r="L440" s="6">
        <f>Model_BAU!AT441</f>
        <v>1143349.5434641037</v>
      </c>
      <c r="M440" s="9">
        <f>Model_BAU!AS441</f>
        <v>294318697.9432224</v>
      </c>
      <c r="N440" s="7">
        <f>Model_BAU!AK441</f>
        <v>103432761.04371613</v>
      </c>
      <c r="O440">
        <f>Model_BAU!BA441</f>
        <v>2021828.760451599</v>
      </c>
      <c r="P440">
        <f>Model_BAU!AU441</f>
        <v>12175314.096190639</v>
      </c>
      <c r="Q440">
        <f>Model_BAU!BB441</f>
        <v>22574581.347893164</v>
      </c>
      <c r="R440">
        <f t="shared" si="47"/>
        <v>24129491.873559404</v>
      </c>
      <c r="S440">
        <f t="shared" si="48"/>
        <v>1.7683382759098254</v>
      </c>
      <c r="T440" s="6">
        <f t="shared" si="49"/>
        <v>1554910.5256662406</v>
      </c>
      <c r="W440">
        <f>Model_CI!Z441</f>
        <v>0.20821432569520179</v>
      </c>
      <c r="X440">
        <f>Model_CI!O441</f>
        <v>0.66502826324948083</v>
      </c>
      <c r="Y440">
        <f>Model_BAU!Y441</f>
        <v>0.16761136760839909</v>
      </c>
      <c r="Z440">
        <f>Model_BAU!N441</f>
        <v>0.66203886354124686</v>
      </c>
    </row>
    <row r="441" spans="1:26" x14ac:dyDescent="0.35">
      <c r="A441">
        <f>Model_CI!E442</f>
        <v>2027.4375</v>
      </c>
      <c r="B441" s="6">
        <f>Model_CI!AU442</f>
        <v>1389660.3517106248</v>
      </c>
      <c r="C441" s="7">
        <f>Model_CI!AT442</f>
        <v>357723521.07239288</v>
      </c>
      <c r="D441" s="7">
        <f>Model_CI!AL442</f>
        <v>129105783.03667966</v>
      </c>
      <c r="E441">
        <f>Model_CI!BB442</f>
        <v>2378569.5147744659</v>
      </c>
      <c r="F441">
        <f>Model_CI!AV442</f>
        <v>12516155.422373893</v>
      </c>
      <c r="G441">
        <f>Model_CI!BC442</f>
        <v>23123204.290787477</v>
      </c>
      <c r="H441">
        <f t="shared" si="44"/>
        <v>24804983.934407774</v>
      </c>
      <c r="I441">
        <f t="shared" si="45"/>
        <v>1.7116193261515502</v>
      </c>
      <c r="J441" s="6">
        <f t="shared" si="46"/>
        <v>1681779.6436202973</v>
      </c>
      <c r="L441" s="6">
        <f>Model_BAU!AT442</f>
        <v>1148092.6089275586</v>
      </c>
      <c r="M441" s="9">
        <f>Model_BAU!AS442</f>
        <v>295539647.56726247</v>
      </c>
      <c r="N441" s="7">
        <f>Model_BAU!AK442</f>
        <v>103919681.31799749</v>
      </c>
      <c r="O441">
        <f>Model_BAU!BA442</f>
        <v>2029421.6195775804</v>
      </c>
      <c r="P441">
        <f>Model_BAU!AU442</f>
        <v>12246773.442657145</v>
      </c>
      <c r="Q441">
        <f>Model_BAU!BB442</f>
        <v>22700945.645421389</v>
      </c>
      <c r="R441">
        <f t="shared" si="47"/>
        <v>24271112.673337612</v>
      </c>
      <c r="S441">
        <f t="shared" si="48"/>
        <v>1.7676462715610348</v>
      </c>
      <c r="T441" s="6">
        <f t="shared" si="49"/>
        <v>1570167.0279162228</v>
      </c>
      <c r="W441">
        <f>Model_CI!Z442</f>
        <v>0.21081130780280782</v>
      </c>
      <c r="X441">
        <f>Model_CI!O442</f>
        <v>0.66625186799705427</v>
      </c>
      <c r="Y441">
        <f>Model_BAU!Y442</f>
        <v>0.16813843213638155</v>
      </c>
      <c r="Z441">
        <f>Model_BAU!N442</f>
        <v>0.66306331066152224</v>
      </c>
    </row>
    <row r="442" spans="1:26" x14ac:dyDescent="0.35">
      <c r="A442">
        <f>Model_CI!E443</f>
        <v>2027.5</v>
      </c>
      <c r="B442" s="6">
        <f>Model_CI!AU443</f>
        <v>1402003.7190607751</v>
      </c>
      <c r="C442" s="7">
        <f>Model_CI!AT443</f>
        <v>360900924.73579383</v>
      </c>
      <c r="D442" s="7">
        <f>Model_CI!AL443</f>
        <v>130441475.27713296</v>
      </c>
      <c r="E442">
        <f>Model_CI!BB443</f>
        <v>2394839.1408551796</v>
      </c>
      <c r="F442">
        <f>Model_CI!AV443</f>
        <v>12603009.194355806</v>
      </c>
      <c r="G442">
        <f>Model_CI!BC443</f>
        <v>23271864.88546088</v>
      </c>
      <c r="H442">
        <f t="shared" si="44"/>
        <v>24977113.981211353</v>
      </c>
      <c r="I442">
        <f t="shared" si="45"/>
        <v>1.7081546277634134</v>
      </c>
      <c r="J442" s="6">
        <f t="shared" si="46"/>
        <v>1705249.0957504734</v>
      </c>
      <c r="L442" s="6">
        <f>Model_BAU!AT443</f>
        <v>1152838.0922444875</v>
      </c>
      <c r="M442" s="9">
        <f>Model_BAU!AS443</f>
        <v>296761219.60675645</v>
      </c>
      <c r="N442" s="7">
        <f>Model_BAU!AK443</f>
        <v>104407088.61334631</v>
      </c>
      <c r="O442">
        <f>Model_BAU!BA443</f>
        <v>2037012.2137696855</v>
      </c>
      <c r="P442">
        <f>Model_BAU!AU443</f>
        <v>12318529.230715116</v>
      </c>
      <c r="Q442">
        <f>Model_BAU!BB443</f>
        <v>22827784.496644989</v>
      </c>
      <c r="R442">
        <f t="shared" si="47"/>
        <v>24413320.972125355</v>
      </c>
      <c r="S442">
        <f t="shared" si="48"/>
        <v>1.7669542908699163</v>
      </c>
      <c r="T442" s="6">
        <f t="shared" si="49"/>
        <v>1585536.4754803665</v>
      </c>
      <c r="W442">
        <f>Model_CI!Z443</f>
        <v>0.21345019240481533</v>
      </c>
      <c r="X442">
        <f>Model_CI!O443</f>
        <v>0.66748066790167893</v>
      </c>
      <c r="Y442">
        <f>Model_BAU!Y443</f>
        <v>0.16866547864551834</v>
      </c>
      <c r="Z442">
        <f>Model_BAU!N443</f>
        <v>0.6640862637653363</v>
      </c>
    </row>
    <row r="443" spans="1:26" x14ac:dyDescent="0.35">
      <c r="A443">
        <f>Model_CI!E444</f>
        <v>2027.5625</v>
      </c>
      <c r="B443" s="6">
        <f>Model_CI!AU444</f>
        <v>1414436.0502775572</v>
      </c>
      <c r="C443" s="7">
        <f>Model_CI!AT444</f>
        <v>364101229.30871123</v>
      </c>
      <c r="D443" s="7">
        <f>Model_CI!AL444</f>
        <v>131788776.837136</v>
      </c>
      <c r="E443">
        <f>Model_CI!BB444</f>
        <v>2411098.8871969837</v>
      </c>
      <c r="F443">
        <f>Model_CI!AV444</f>
        <v>12690634.426797105</v>
      </c>
      <c r="G443">
        <f>Model_CI!BC444</f>
        <v>23421542.331764329</v>
      </c>
      <c r="H443">
        <f t="shared" si="44"/>
        <v>25150772.937145196</v>
      </c>
      <c r="I443">
        <f t="shared" si="45"/>
        <v>1.7046361952693794</v>
      </c>
      <c r="J443" s="6">
        <f t="shared" si="46"/>
        <v>1729230.6053808667</v>
      </c>
      <c r="L443" s="6">
        <f>Model_BAU!AT444</f>
        <v>1157585.8284871052</v>
      </c>
      <c r="M443" s="9">
        <f>Model_BAU!AS444</f>
        <v>297983371.60580045</v>
      </c>
      <c r="N443" s="7">
        <f>Model_BAU!AK444</f>
        <v>104894965.34961125</v>
      </c>
      <c r="O443">
        <f>Model_BAU!BA444</f>
        <v>2044600.2522427111</v>
      </c>
      <c r="P443">
        <f>Model_BAU!AU444</f>
        <v>12390581.611480396</v>
      </c>
      <c r="Q443">
        <f>Model_BAU!BB444</f>
        <v>22955097.760005593</v>
      </c>
      <c r="R443">
        <f t="shared" si="47"/>
        <v>24556117.069409646</v>
      </c>
      <c r="S443">
        <f t="shared" si="48"/>
        <v>1.7662623383312148</v>
      </c>
      <c r="T443" s="6">
        <f t="shared" si="49"/>
        <v>1601019.3094040528</v>
      </c>
      <c r="W443">
        <f>Model_CI!Z444</f>
        <v>0.21613000354321113</v>
      </c>
      <c r="X443">
        <f>Model_CI!O444</f>
        <v>0.66871461762744977</v>
      </c>
      <c r="Y443">
        <f>Model_BAU!Y444</f>
        <v>0.16919250371239067</v>
      </c>
      <c r="Z443">
        <f>Model_BAU!N444</f>
        <v>0.6651076997545845</v>
      </c>
    </row>
    <row r="444" spans="1:26" x14ac:dyDescent="0.35">
      <c r="A444">
        <f>Model_CI!E445</f>
        <v>2027.625</v>
      </c>
      <c r="B444" s="6">
        <f>Model_CI!AU445</f>
        <v>1426957.4712913497</v>
      </c>
      <c r="C444" s="7">
        <f>Model_CI!AT445</f>
        <v>367324467.20748597</v>
      </c>
      <c r="D444" s="7">
        <f>Model_CI!AL445</f>
        <v>133147704.27135074</v>
      </c>
      <c r="E444">
        <f>Model_CI!BB445</f>
        <v>2427347.9037204781</v>
      </c>
      <c r="F444">
        <f>Model_CI!AV445</f>
        <v>12779036.679939453</v>
      </c>
      <c r="G444">
        <f>Model_CI!BC445</f>
        <v>23572236.012214139</v>
      </c>
      <c r="H444">
        <f t="shared" si="44"/>
        <v>25325971.821703751</v>
      </c>
      <c r="I444">
        <f t="shared" si="45"/>
        <v>1.7010653453629616</v>
      </c>
      <c r="J444" s="6">
        <f t="shared" si="46"/>
        <v>1753735.8094896115</v>
      </c>
      <c r="L444" s="6">
        <f>Model_BAU!AT445</f>
        <v>1162335.6525076102</v>
      </c>
      <c r="M444" s="9">
        <f>Model_BAU!AS445</f>
        <v>299206061.0518713</v>
      </c>
      <c r="N444" s="7">
        <f>Model_BAU!AK445</f>
        <v>105383293.89652386</v>
      </c>
      <c r="O444">
        <f>Model_BAU!BA445</f>
        <v>2052185.4443433585</v>
      </c>
      <c r="P444">
        <f>Model_BAU!AU445</f>
        <v>12462930.72576084</v>
      </c>
      <c r="Q444">
        <f>Model_BAU!BB445</f>
        <v>23082885.275770761</v>
      </c>
      <c r="R444">
        <f t="shared" si="47"/>
        <v>24699501.244248748</v>
      </c>
      <c r="S444">
        <f t="shared" si="48"/>
        <v>1.765570418420872</v>
      </c>
      <c r="T444" s="6">
        <f t="shared" si="49"/>
        <v>1616615.9684779868</v>
      </c>
      <c r="W444">
        <f>Model_CI!Z445</f>
        <v>0.21884973835949198</v>
      </c>
      <c r="X444">
        <f>Model_CI!O445</f>
        <v>0.66995366892830499</v>
      </c>
      <c r="Y444">
        <f>Model_BAU!Y445</f>
        <v>0.16971950392790103</v>
      </c>
      <c r="Z444">
        <f>Model_BAU!N445</f>
        <v>0.6661275956342384</v>
      </c>
    </row>
    <row r="445" spans="1:26" x14ac:dyDescent="0.35">
      <c r="A445">
        <f>Model_CI!E446</f>
        <v>2027.6875</v>
      </c>
      <c r="B445" s="6">
        <f>Model_CI!AU446</f>
        <v>1439568.0562528821</v>
      </c>
      <c r="C445" s="7">
        <f>Model_CI!AT446</f>
        <v>370570657.51945895</v>
      </c>
      <c r="D445" s="7">
        <f>Model_CI!AL446</f>
        <v>134518270.35080376</v>
      </c>
      <c r="E445">
        <f>Model_CI!BB446</f>
        <v>2443585.3383004414</v>
      </c>
      <c r="F445">
        <f>Model_CI!AV446</f>
        <v>12868221.521895163</v>
      </c>
      <c r="G445">
        <f>Model_CI!BC446</f>
        <v>23723945.25619667</v>
      </c>
      <c r="H445">
        <f t="shared" si="44"/>
        <v>25502721.669979803</v>
      </c>
      <c r="I445">
        <f t="shared" si="45"/>
        <v>1.6974434294276868</v>
      </c>
      <c r="J445" s="6">
        <f t="shared" si="46"/>
        <v>1778776.413783133</v>
      </c>
      <c r="L445" s="6">
        <f>Model_BAU!AT446</f>
        <v>1167087.3989629443</v>
      </c>
      <c r="M445" s="9">
        <f>Model_BAU!AS446</f>
        <v>300429245.3821997</v>
      </c>
      <c r="N445" s="7">
        <f>Model_BAU!AK446</f>
        <v>105872056.57643673</v>
      </c>
      <c r="O445">
        <f>Model_BAU!BA446</f>
        <v>2059767.4995943222</v>
      </c>
      <c r="P445">
        <f>Model_BAU!AU446</f>
        <v>12535576.704042565</v>
      </c>
      <c r="Q445">
        <f>Model_BAU!BB446</f>
        <v>23211146.866042223</v>
      </c>
      <c r="R445">
        <f t="shared" si="47"/>
        <v>24843473.755244918</v>
      </c>
      <c r="S445">
        <f t="shared" si="48"/>
        <v>1.7648785355960483</v>
      </c>
      <c r="T445" s="6">
        <f t="shared" si="49"/>
        <v>1632326.8892026953</v>
      </c>
      <c r="W445">
        <f>Model_CI!Z446</f>
        <v>0.22160836757353566</v>
      </c>
      <c r="X445">
        <f>Model_CI!O446</f>
        <v>0.67119777078679077</v>
      </c>
      <c r="Y445">
        <f>Model_BAU!Y446</f>
        <v>0.17024647589725689</v>
      </c>
      <c r="Z445">
        <f>Model_BAU!N446</f>
        <v>0.66714592851494525</v>
      </c>
    </row>
    <row r="446" spans="1:26" x14ac:dyDescent="0.35">
      <c r="A446">
        <f>Model_CI!E447</f>
        <v>2027.75</v>
      </c>
      <c r="B446" s="6">
        <f>Model_CI!AU447</f>
        <v>1452267.8294435625</v>
      </c>
      <c r="C446" s="7">
        <f>Model_CI!AT447</f>
        <v>373839806.49472356</v>
      </c>
      <c r="D446" s="7">
        <f>Model_CI!AL447</f>
        <v>135900484.05657333</v>
      </c>
      <c r="E446">
        <f>Model_CI!BB447</f>
        <v>2459810.3431931594</v>
      </c>
      <c r="F446">
        <f>Model_CI!AV447</f>
        <v>12958194.525410969</v>
      </c>
      <c r="G446">
        <f>Model_CI!BC447</f>
        <v>23876669.339840449</v>
      </c>
      <c r="H446">
        <f t="shared" si="44"/>
        <v>25681033.526250813</v>
      </c>
      <c r="I446">
        <f t="shared" si="45"/>
        <v>1.6937718328000404</v>
      </c>
      <c r="J446" s="6">
        <f t="shared" si="46"/>
        <v>1804364.1864103638</v>
      </c>
      <c r="L446" s="6">
        <f>Model_BAU!AT447</f>
        <v>1171840.9023395784</v>
      </c>
      <c r="M446" s="9">
        <f>Model_BAU!AS447</f>
        <v>301652881.99014997</v>
      </c>
      <c r="N446" s="7">
        <f>Model_BAU!AK447</f>
        <v>106361235.66707221</v>
      </c>
      <c r="O446">
        <f>Model_BAU!BA447</f>
        <v>2067346.1277383007</v>
      </c>
      <c r="P446">
        <f>Model_BAU!AU447</f>
        <v>12608519.666477749</v>
      </c>
      <c r="Q446">
        <f>Model_BAU!BB447</f>
        <v>23339882.334766869</v>
      </c>
      <c r="R446">
        <f t="shared" si="47"/>
        <v>24988034.840520233</v>
      </c>
      <c r="S446">
        <f t="shared" si="48"/>
        <v>1.7641866942951452</v>
      </c>
      <c r="T446" s="6">
        <f t="shared" si="49"/>
        <v>1648152.5057533644</v>
      </c>
      <c r="W446">
        <f>Model_CI!Z447</f>
        <v>0.22440483604497719</v>
      </c>
      <c r="X446">
        <f>Model_CI!O447</f>
        <v>0.67244686953975319</v>
      </c>
      <c r="Y446">
        <f>Model_BAU!Y447</f>
        <v>0.17077341623995404</v>
      </c>
      <c r="Z446">
        <f>Model_BAU!N447</f>
        <v>0.66816267561560627</v>
      </c>
    </row>
    <row r="447" spans="1:26" x14ac:dyDescent="0.35">
      <c r="A447">
        <f>Model_CI!E448</f>
        <v>2027.8125</v>
      </c>
      <c r="B447" s="6">
        <f>Model_CI!AU448</f>
        <v>1465056.7670093582</v>
      </c>
      <c r="C447" s="7">
        <f>Model_CI!AT448</f>
        <v>377131907.99245733</v>
      </c>
      <c r="D447" s="7">
        <f>Model_CI!AL448</f>
        <v>137294350.57143727</v>
      </c>
      <c r="E447">
        <f>Model_CI!BB448</f>
        <v>2476022.0809992179</v>
      </c>
      <c r="F447">
        <f>Model_CI!AV448</f>
        <v>13048961.264751192</v>
      </c>
      <c r="G447">
        <f>Model_CI!BC448</f>
        <v>24030407.486290023</v>
      </c>
      <c r="H447">
        <f t="shared" si="44"/>
        <v>25860918.437801857</v>
      </c>
      <c r="I447">
        <f t="shared" si="45"/>
        <v>1.6900519739269613</v>
      </c>
      <c r="J447" s="6">
        <f t="shared" si="46"/>
        <v>1830510.9515118338</v>
      </c>
      <c r="L447" s="6">
        <f>Model_BAU!AT448</f>
        <v>1176595.9969783039</v>
      </c>
      <c r="M447" s="9">
        <f>Model_BAU!AS448</f>
        <v>302876928.23160142</v>
      </c>
      <c r="N447" s="7">
        <f>Model_BAU!AK448</f>
        <v>106850813.4042787</v>
      </c>
      <c r="O447">
        <f>Model_BAU!BA448</f>
        <v>2074921.0387819028</v>
      </c>
      <c r="P447">
        <f>Model_BAU!AU448</f>
        <v>12681759.722873973</v>
      </c>
      <c r="Q447">
        <f>Model_BAU!BB448</f>
        <v>23469091.467750512</v>
      </c>
      <c r="R447">
        <f t="shared" si="47"/>
        <v>25133184.717695445</v>
      </c>
      <c r="S447">
        <f t="shared" si="48"/>
        <v>1.7634948989378243</v>
      </c>
      <c r="T447" s="6">
        <f t="shared" si="49"/>
        <v>1664093.2499449328</v>
      </c>
      <c r="W447">
        <f>Model_CI!Z448</f>
        <v>0.22723806341490418</v>
      </c>
      <c r="X447">
        <f>Model_CI!O448</f>
        <v>0.6737009089922934</v>
      </c>
      <c r="Y447">
        <f>Model_BAU!Y448</f>
        <v>0.17130032158975991</v>
      </c>
      <c r="Z447">
        <f>Model_BAU!N448</f>
        <v>0.66917781426593415</v>
      </c>
    </row>
    <row r="448" spans="1:26" x14ac:dyDescent="0.35">
      <c r="A448">
        <f>Model_CI!E449</f>
        <v>2027.875</v>
      </c>
      <c r="B448" s="6">
        <f>Model_CI!AU449</f>
        <v>1477934.7985340913</v>
      </c>
      <c r="C448" s="7">
        <f>Model_CI!AT449</f>
        <v>380446943.88591641</v>
      </c>
      <c r="D448" s="7">
        <f>Model_CI!AL449</f>
        <v>138699871.26974279</v>
      </c>
      <c r="E448">
        <f>Model_CI!BB449</f>
        <v>2492219.7301826775</v>
      </c>
      <c r="F448">
        <f>Model_CI!AV449</f>
        <v>13140527.312689276</v>
      </c>
      <c r="G448">
        <f>Model_CI!BC449</f>
        <v>24185158.866352472</v>
      </c>
      <c r="H448">
        <f t="shared" si="44"/>
        <v>26042387.448963322</v>
      </c>
      <c r="I448">
        <f t="shared" si="45"/>
        <v>1.68628530342111</v>
      </c>
      <c r="J448" s="6">
        <f t="shared" si="46"/>
        <v>1857228.5826108493</v>
      </c>
      <c r="L448" s="6">
        <f>Model_BAU!AT449</f>
        <v>1181352.5170990457</v>
      </c>
      <c r="M448" s="9">
        <f>Model_BAU!AS449</f>
        <v>304101341.43133485</v>
      </c>
      <c r="N448" s="7">
        <f>Model_BAU!AK449</f>
        <v>107340771.9847953</v>
      </c>
      <c r="O448">
        <f>Model_BAU!BA449</f>
        <v>2082491.9430394766</v>
      </c>
      <c r="P448">
        <f>Model_BAU!AU449</f>
        <v>12755296.972685117</v>
      </c>
      <c r="Q448">
        <f>Model_BAU!BB449</f>
        <v>23598774.03267438</v>
      </c>
      <c r="R448">
        <f t="shared" si="47"/>
        <v>25278923.583871972</v>
      </c>
      <c r="S448">
        <f t="shared" si="48"/>
        <v>1.7628031539250351</v>
      </c>
      <c r="T448" s="6">
        <f t="shared" si="49"/>
        <v>1680149.5511975922</v>
      </c>
      <c r="W448">
        <f>Model_CI!Z449</f>
        <v>0.23010694482540822</v>
      </c>
      <c r="X448">
        <f>Model_CI!O449</f>
        <v>0.67495983052119912</v>
      </c>
      <c r="Y448">
        <f>Model_BAU!Y449</f>
        <v>0.17182718859469659</v>
      </c>
      <c r="Z448">
        <f>Model_BAU!N449</f>
        <v>0.670191321908988</v>
      </c>
    </row>
    <row r="449" spans="1:26" x14ac:dyDescent="0.35">
      <c r="A449">
        <f>Model_CI!E450</f>
        <v>2027.9375</v>
      </c>
      <c r="B449" s="6">
        <f>Model_CI!AU450</f>
        <v>1490901.8084668505</v>
      </c>
      <c r="C449" s="7">
        <f>Model_CI!AT450</f>
        <v>383784884.42987639</v>
      </c>
      <c r="D449" s="7">
        <f>Model_CI!AL450</f>
        <v>140117043.70575565</v>
      </c>
      <c r="E449">
        <f>Model_CI!BB450</f>
        <v>2508402.490165988</v>
      </c>
      <c r="F449">
        <f>Model_CI!AV450</f>
        <v>13232898.237597657</v>
      </c>
      <c r="G449">
        <f>Model_CI!BC450</f>
        <v>24340922.599488892</v>
      </c>
      <c r="H449">
        <f t="shared" si="44"/>
        <v>26225451.595343519</v>
      </c>
      <c r="I449">
        <f t="shared" si="45"/>
        <v>1.6824733030175012</v>
      </c>
      <c r="J449" s="6">
        <f t="shared" si="46"/>
        <v>1884528.9958546273</v>
      </c>
      <c r="L449" s="6">
        <f>Model_BAU!AT450</f>
        <v>1186110.2968256578</v>
      </c>
      <c r="M449" s="9">
        <f>Model_BAU!AS450</f>
        <v>305326078.88941526</v>
      </c>
      <c r="N449" s="7">
        <f>Model_BAU!AK450</f>
        <v>107831093.56902301</v>
      </c>
      <c r="O449">
        <f>Model_BAU!BA450</f>
        <v>2090058.5511767841</v>
      </c>
      <c r="P449">
        <f>Model_BAU!AU450</f>
        <v>12829131.505003808</v>
      </c>
      <c r="Q449">
        <f>Model_BAU!BB450</f>
        <v>23728929.779114347</v>
      </c>
      <c r="R449">
        <f t="shared" si="47"/>
        <v>25425251.615616906</v>
      </c>
      <c r="S449">
        <f t="shared" si="48"/>
        <v>1.7621114636390298</v>
      </c>
      <c r="T449" s="6">
        <f t="shared" si="49"/>
        <v>1696321.8365025595</v>
      </c>
      <c r="W449">
        <f>Model_CI!Z450</f>
        <v>0.23301035171426632</v>
      </c>
      <c r="X449">
        <f>Model_CI!O450</f>
        <v>0.67622357316895398</v>
      </c>
      <c r="Y449">
        <f>Model_BAU!Y450</f>
        <v>0.17235401391702374</v>
      </c>
      <c r="Z449">
        <f>Model_BAU!N450</f>
        <v>0.67120317610368574</v>
      </c>
    </row>
    <row r="450" spans="1:26" x14ac:dyDescent="0.35">
      <c r="A450">
        <f>Model_CI!E451</f>
        <v>2028</v>
      </c>
      <c r="B450" s="6">
        <f>Model_CI!AU451</f>
        <v>1503957.6374171511</v>
      </c>
      <c r="C450" s="7">
        <f>Model_CI!AT451</f>
        <v>387145688.5940299</v>
      </c>
      <c r="D450" s="7">
        <f>Model_CI!AL451</f>
        <v>141545861.60074049</v>
      </c>
      <c r="E450">
        <f>Model_CI!BB451</f>
        <v>2524569.5860185726</v>
      </c>
      <c r="F450">
        <f>Model_CI!AV451</f>
        <v>13326079.600626836</v>
      </c>
      <c r="G450">
        <f>Model_CI!BC451</f>
        <v>24497697.755124267</v>
      </c>
      <c r="H450">
        <f t="shared" si="44"/>
        <v>26410121.898238063</v>
      </c>
      <c r="I450">
        <f t="shared" si="45"/>
        <v>1.6786174844353914</v>
      </c>
      <c r="J450" s="6">
        <f t="shared" si="46"/>
        <v>1912424.1431137957</v>
      </c>
      <c r="L450" s="6">
        <f>Model_BAU!AT451</f>
        <v>1190869.1702107131</v>
      </c>
      <c r="M450" s="9">
        <f>Model_BAU!AS451</f>
        <v>306551097.88757265</v>
      </c>
      <c r="N450" s="7">
        <f>Model_BAU!AK451</f>
        <v>108321760.28380123</v>
      </c>
      <c r="O450">
        <f>Model_BAU!BA451</f>
        <v>2097620.574254558</v>
      </c>
      <c r="P450">
        <f>Model_BAU!AU451</f>
        <v>12903263.398555411</v>
      </c>
      <c r="Q450">
        <f>Model_BAU!BB451</f>
        <v>23859558.438562896</v>
      </c>
      <c r="R450">
        <f t="shared" si="47"/>
        <v>25572168.96895111</v>
      </c>
      <c r="S450">
        <f t="shared" si="48"/>
        <v>1.7614198324433941</v>
      </c>
      <c r="T450" s="6">
        <f t="shared" si="49"/>
        <v>1712610.5303882137</v>
      </c>
      <c r="W450">
        <f>Model_CI!Z451</f>
        <v>0.23594713268178283</v>
      </c>
      <c r="X450">
        <f>Model_CI!O451</f>
        <v>0.67749207372932474</v>
      </c>
      <c r="Y450">
        <f>Model_BAU!Y451</f>
        <v>0.17288079423322134</v>
      </c>
      <c r="Z450">
        <f>Model_BAU!N451</f>
        <v>0.67221335452729281</v>
      </c>
    </row>
    <row r="451" spans="1:26" x14ac:dyDescent="0.35">
      <c r="A451">
        <f>Model_CI!E452</f>
        <v>2028.0625</v>
      </c>
      <c r="B451" s="6">
        <f>Model_CI!AU452</f>
        <v>1517102.0833305204</v>
      </c>
      <c r="C451" s="7">
        <f>Model_CI!AT452</f>
        <v>390529304.36560297</v>
      </c>
      <c r="D451" s="7">
        <f>Model_CI!AL452</f>
        <v>142986314.82902187</v>
      </c>
      <c r="E451">
        <f>Model_CI!BB452</f>
        <v>2540720.272755811</v>
      </c>
      <c r="F451">
        <f>Model_CI!AV452</f>
        <v>13420076.952965407</v>
      </c>
      <c r="G451">
        <f>Model_CI!BC452</f>
        <v>24655483.354250427</v>
      </c>
      <c r="H451">
        <f t="shared" si="44"/>
        <v>26596409.359199692</v>
      </c>
      <c r="I451">
        <f t="shared" si="45"/>
        <v>1.6747193881496252</v>
      </c>
      <c r="J451" s="6">
        <f t="shared" si="46"/>
        <v>1940926.0049492642</v>
      </c>
      <c r="L451" s="6">
        <f>Model_BAU!AT452</f>
        <v>1195628.9712602857</v>
      </c>
      <c r="M451" s="9">
        <f>Model_BAU!AS452</f>
        <v>307776355.69558078</v>
      </c>
      <c r="N451" s="7">
        <f>Model_BAU!AK452</f>
        <v>108812754.22519004</v>
      </c>
      <c r="O451">
        <f>Model_BAU!BA452</f>
        <v>2105177.7237719195</v>
      </c>
      <c r="P451">
        <f>Model_BAU!AU452</f>
        <v>12977692.721693581</v>
      </c>
      <c r="Q451">
        <f>Model_BAU!BB452</f>
        <v>23990659.724453807</v>
      </c>
      <c r="R451">
        <f t="shared" si="47"/>
        <v>25719675.779340412</v>
      </c>
      <c r="S451">
        <f t="shared" si="48"/>
        <v>1.7607282646830638</v>
      </c>
      <c r="T451" s="6">
        <f t="shared" si="49"/>
        <v>1729016.0548866056</v>
      </c>
      <c r="W451">
        <f>Model_CI!Z452</f>
        <v>0.23891611442659322</v>
      </c>
      <c r="X451">
        <f>Model_CI!O452</f>
        <v>0.67876526682543359</v>
      </c>
      <c r="Y451">
        <f>Model_BAU!Y452</f>
        <v>0.17340752623397221</v>
      </c>
      <c r="Z451">
        <f>Model_BAU!N452</f>
        <v>0.67322183497788735</v>
      </c>
    </row>
    <row r="452" spans="1:26" x14ac:dyDescent="0.35">
      <c r="A452">
        <f>Model_CI!E453</f>
        <v>2028.125</v>
      </c>
      <c r="B452" s="6">
        <f>Model_CI!AU453</f>
        <v>1530334.9025561719</v>
      </c>
      <c r="C452" s="7">
        <f>Model_CI!AT453</f>
        <v>393935669.02419329</v>
      </c>
      <c r="D452" s="7">
        <f>Model_CI!AL453</f>
        <v>144438389.4032658</v>
      </c>
      <c r="E452">
        <f>Model_CI!BB453</f>
        <v>2556853.839263883</v>
      </c>
      <c r="F452">
        <f>Model_CI!AV453</f>
        <v>13514895.833173564</v>
      </c>
      <c r="G452">
        <f>Model_CI!BC453</f>
        <v>24814278.371297665</v>
      </c>
      <c r="H452">
        <f t="shared" si="44"/>
        <v>26784324.954753693</v>
      </c>
      <c r="I452">
        <f t="shared" si="45"/>
        <v>1.6707805820759107</v>
      </c>
      <c r="J452" s="6">
        <f t="shared" si="46"/>
        <v>1970046.5834560283</v>
      </c>
      <c r="L452" s="6">
        <f>Model_BAU!AT453</f>
        <v>1200389.533958687</v>
      </c>
      <c r="M452" s="9">
        <f>Model_BAU!AS453</f>
        <v>309001809.57762462</v>
      </c>
      <c r="N452" s="7">
        <f>Model_BAU!AK453</f>
        <v>109304057.4612554</v>
      </c>
      <c r="O452">
        <f>Model_BAU!BA453</f>
        <v>2112729.7117096027</v>
      </c>
      <c r="P452">
        <f>Model_BAU!AU453</f>
        <v>13052419.532397348</v>
      </c>
      <c r="Q452">
        <f>Model_BAU!BB453</f>
        <v>24122233.332189552</v>
      </c>
      <c r="R452">
        <f t="shared" si="47"/>
        <v>25867772.161689822</v>
      </c>
      <c r="S452">
        <f t="shared" si="48"/>
        <v>1.7600367646843504</v>
      </c>
      <c r="T452" s="6">
        <f t="shared" si="49"/>
        <v>1745538.8295002691</v>
      </c>
      <c r="W452">
        <f>Model_CI!Z453</f>
        <v>0.24191610274702266</v>
      </c>
      <c r="X452">
        <f>Model_CI!O453</f>
        <v>0.68004308498114008</v>
      </c>
      <c r="Y452">
        <f>Model_BAU!Y453</f>
        <v>0.17393420662414444</v>
      </c>
      <c r="Z452">
        <f>Model_BAU!N453</f>
        <v>0.67422859537680035</v>
      </c>
    </row>
    <row r="453" spans="1:26" x14ac:dyDescent="0.35">
      <c r="A453">
        <f>Model_CI!E454</f>
        <v>2028.1875</v>
      </c>
      <c r="B453" s="6">
        <f>Model_CI!AU454</f>
        <v>1543655.8108176368</v>
      </c>
      <c r="C453" s="7">
        <f>Model_CI!AT454</f>
        <v>397364709.39162809</v>
      </c>
      <c r="D453" s="7">
        <f>Model_CI!AL454</f>
        <v>145902067.45922062</v>
      </c>
      <c r="E453">
        <f>Model_CI!BB454</f>
        <v>2572969.6118650455</v>
      </c>
      <c r="F453">
        <f>Model_CI!AV454</f>
        <v>13610541.764583325</v>
      </c>
      <c r="G453">
        <f>Model_CI!BC454</f>
        <v>24974081.736251656</v>
      </c>
      <c r="H453">
        <f t="shared" si="44"/>
        <v>26973879.631245609</v>
      </c>
      <c r="I453">
        <f t="shared" si="45"/>
        <v>1.6668026601747485</v>
      </c>
      <c r="J453" s="6">
        <f t="shared" si="46"/>
        <v>1999797.8949939534</v>
      </c>
      <c r="L453" s="6">
        <f>Model_BAU!AT454</f>
        <v>1205150.6922931846</v>
      </c>
      <c r="M453" s="9">
        <f>Model_BAU!AS454</f>
        <v>310227416.79866272</v>
      </c>
      <c r="N453" s="7">
        <f>Model_BAU!AK454</f>
        <v>109795652.03485757</v>
      </c>
      <c r="O453">
        <f>Model_BAU!BA454</f>
        <v>2120276.2505730325</v>
      </c>
      <c r="P453">
        <f>Model_BAU!AU454</f>
        <v>13127443.878269766</v>
      </c>
      <c r="Q453">
        <f>Model_BAU!BB454</f>
        <v>24254278.939171404</v>
      </c>
      <c r="R453">
        <f t="shared" si="47"/>
        <v>26016458.210340835</v>
      </c>
      <c r="S453">
        <f t="shared" si="48"/>
        <v>1.7593453367549654</v>
      </c>
      <c r="T453" s="6">
        <f t="shared" si="49"/>
        <v>1762179.2711694315</v>
      </c>
      <c r="W453">
        <f>Model_CI!Z454</f>
        <v>0.24494588360440062</v>
      </c>
      <c r="X453">
        <f>Model_CI!O454</f>
        <v>0.6813254586864792</v>
      </c>
      <c r="Y453">
        <f>Model_BAU!Y454</f>
        <v>0.17446083212277363</v>
      </c>
      <c r="Z453">
        <f>Model_BAU!N454</f>
        <v>0.67523361377103042</v>
      </c>
    </row>
    <row r="454" spans="1:26" x14ac:dyDescent="0.35">
      <c r="A454">
        <f>Model_CI!E455</f>
        <v>2028.25</v>
      </c>
      <c r="B454" s="6">
        <f>Model_CI!AU455</f>
        <v>1557064.4840963664</v>
      </c>
      <c r="C454" s="7">
        <f>Model_CI!AT455</f>
        <v>400816342.05941868</v>
      </c>
      <c r="D454" s="7">
        <f>Model_CI!AL455</f>
        <v>147377327.24014735</v>
      </c>
      <c r="E454">
        <f>Model_CI!BB455</f>
        <v>2589066.9575369465</v>
      </c>
      <c r="F454">
        <f>Model_CI!AV455</f>
        <v>13707020.252759427</v>
      </c>
      <c r="G454">
        <f>Model_CI!BC455</f>
        <v>25134892.336993221</v>
      </c>
      <c r="H454">
        <f t="shared" si="44"/>
        <v>27165084.299809102</v>
      </c>
      <c r="I454">
        <f t="shared" si="45"/>
        <v>1.6627872409789739</v>
      </c>
      <c r="J454" s="6">
        <f t="shared" si="46"/>
        <v>2030191.9628158808</v>
      </c>
      <c r="L454" s="6">
        <f>Model_BAU!AT455</f>
        <v>1209912.2802786729</v>
      </c>
      <c r="M454" s="9">
        <f>Model_BAU!AS455</f>
        <v>311453134.63077754</v>
      </c>
      <c r="N454" s="7">
        <f>Model_BAU!AK455</f>
        <v>110287519.96644208</v>
      </c>
      <c r="O454">
        <f>Model_BAU!BA455</f>
        <v>2127817.0534351999</v>
      </c>
      <c r="P454">
        <f>Model_BAU!AU455</f>
        <v>13202765.79653809</v>
      </c>
      <c r="Q454">
        <f>Model_BAU!BB455</f>
        <v>24386796.204832219</v>
      </c>
      <c r="R454">
        <f t="shared" si="47"/>
        <v>26165733.999071829</v>
      </c>
      <c r="S454">
        <f t="shared" si="48"/>
        <v>1.7586539851840421</v>
      </c>
      <c r="T454" s="6">
        <f t="shared" si="49"/>
        <v>1778937.7942396104</v>
      </c>
      <c r="W454">
        <f>Model_CI!Z455</f>
        <v>0.24800422424456126</v>
      </c>
      <c r="X454">
        <f>Model_CI!O455</f>
        <v>0.68261231645783416</v>
      </c>
      <c r="Y454">
        <f>Model_BAU!Y455</f>
        <v>0.17498739946304487</v>
      </c>
      <c r="Z454">
        <f>Model_BAU!N455</f>
        <v>0.67623686833563312</v>
      </c>
    </row>
    <row r="455" spans="1:26" x14ac:dyDescent="0.35">
      <c r="A455">
        <f>Model_CI!E456</f>
        <v>2028.3125</v>
      </c>
      <c r="B455" s="6">
        <f>Model_CI!AU456</f>
        <v>1570560.5594375711</v>
      </c>
      <c r="C455" s="7">
        <f>Model_CI!AT456</f>
        <v>404290473.59619808</v>
      </c>
      <c r="D455" s="7">
        <f>Model_CI!AL456</f>
        <v>148864143.08116505</v>
      </c>
      <c r="E455">
        <f>Model_CI!BB456</f>
        <v>2605145.2867987752</v>
      </c>
      <c r="F455">
        <f>Model_CI!AV456</f>
        <v>13804336.78301545</v>
      </c>
      <c r="G455">
        <f>Model_CI!BC456</f>
        <v>25296709.02183928</v>
      </c>
      <c r="H455">
        <f t="shared" si="44"/>
        <v>27357949.831443347</v>
      </c>
      <c r="I455">
        <f t="shared" si="45"/>
        <v>1.6587359660500429</v>
      </c>
      <c r="J455" s="6">
        <f t="shared" si="46"/>
        <v>2061240.8096040674</v>
      </c>
      <c r="L455" s="6">
        <f>Model_BAU!AT456</f>
        <v>1214674.1319822876</v>
      </c>
      <c r="M455" s="9">
        <f>Model_BAU!AS456</f>
        <v>312678920.35951132</v>
      </c>
      <c r="N455" s="7">
        <f>Model_BAU!AK456</f>
        <v>110779643.25683063</v>
      </c>
      <c r="O455">
        <f>Model_BAU!BA456</f>
        <v>2135351.8339793226</v>
      </c>
      <c r="P455">
        <f>Model_BAU!AU456</f>
        <v>13278385.314055508</v>
      </c>
      <c r="Q455">
        <f>Model_BAU!BB456</f>
        <v>24519784.770671919</v>
      </c>
      <c r="R455">
        <f t="shared" si="47"/>
        <v>26315599.581101447</v>
      </c>
      <c r="S455">
        <f t="shared" si="48"/>
        <v>1.7579627142421603</v>
      </c>
      <c r="T455" s="6">
        <f t="shared" si="49"/>
        <v>1795814.8104295284</v>
      </c>
      <c r="W455">
        <f>Model_CI!Z456</f>
        <v>0.25108987437360647</v>
      </c>
      <c r="X455">
        <f>Model_CI!O456</f>
        <v>0.68390358489345782</v>
      </c>
      <c r="Y455">
        <f>Model_BAU!Y456</f>
        <v>0.17551390539227468</v>
      </c>
      <c r="Z455">
        <f>Model_BAU!N456</f>
        <v>0.67723833737608319</v>
      </c>
    </row>
    <row r="456" spans="1:26" x14ac:dyDescent="0.35">
      <c r="A456">
        <f>Model_CI!E457</f>
        <v>2028.375</v>
      </c>
      <c r="B456" s="6">
        <f>Model_CI!AU457</f>
        <v>1584143.6356868753</v>
      </c>
      <c r="C456" s="7">
        <f>Model_CI!AT457</f>
        <v>407787000.73734885</v>
      </c>
      <c r="D456" s="7">
        <f>Model_CI!AL457</f>
        <v>150362485.39372954</v>
      </c>
      <c r="E456">
        <f>Model_CI!BB457</f>
        <v>2621204.0562764369</v>
      </c>
      <c r="F456">
        <f>Model_CI!AV457</f>
        <v>13902496.817980299</v>
      </c>
      <c r="G456">
        <f>Model_CI!BC457</f>
        <v>25459530.602264203</v>
      </c>
      <c r="H456">
        <f t="shared" si="44"/>
        <v>27552487.052190173</v>
      </c>
      <c r="I456">
        <f t="shared" si="45"/>
        <v>1.6546504983684123</v>
      </c>
      <c r="J456" s="6">
        <f t="shared" si="46"/>
        <v>2092956.4499259703</v>
      </c>
      <c r="L456" s="6">
        <f>Model_BAU!AT457</f>
        <v>1219436.0815479713</v>
      </c>
      <c r="M456" s="9">
        <f>Model_BAU!AS457</f>
        <v>313904731.29018945</v>
      </c>
      <c r="N456" s="7">
        <f>Model_BAU!AK457</f>
        <v>111272003.89001307</v>
      </c>
      <c r="O456">
        <f>Model_BAU!BA457</f>
        <v>2142880.306541306</v>
      </c>
      <c r="P456">
        <f>Model_BAU!AU457</f>
        <v>13354302.447304402</v>
      </c>
      <c r="Q456">
        <f>Model_BAU!BB457</f>
        <v>24653244.260295626</v>
      </c>
      <c r="R456">
        <f t="shared" si="47"/>
        <v>26466054.989095088</v>
      </c>
      <c r="S456">
        <f t="shared" si="48"/>
        <v>1.7572715281813704</v>
      </c>
      <c r="T456" s="6">
        <f t="shared" si="49"/>
        <v>1812810.7287994623</v>
      </c>
      <c r="W456">
        <f>Model_CI!Z457</f>
        <v>0.25420156738387528</v>
      </c>
      <c r="X456">
        <f>Model_CI!O457</f>
        <v>0.68519918872490093</v>
      </c>
      <c r="Y456">
        <f>Model_BAU!Y457</f>
        <v>0.17604034667189275</v>
      </c>
      <c r="Z456">
        <f>Model_BAU!N457</f>
        <v>0.67823799933061057</v>
      </c>
    </row>
    <row r="457" spans="1:26" x14ac:dyDescent="0.35">
      <c r="A457">
        <f>Model_CI!E458</f>
        <v>2028.4375</v>
      </c>
      <c r="B457" s="6">
        <f>Model_CI!AU458</f>
        <v>1597813.2741657197</v>
      </c>
      <c r="C457" s="7">
        <f>Model_CI!AT458</f>
        <v>411305810.55886334</v>
      </c>
      <c r="D457" s="7">
        <f>Model_CI!AL458</f>
        <v>151872320.65046042</v>
      </c>
      <c r="E457">
        <f>Model_CI!BB458</f>
        <v>2637242.7709582993</v>
      </c>
      <c r="F457">
        <f>Model_CI!AV458</f>
        <v>14001505.795210728</v>
      </c>
      <c r="G457">
        <f>Model_CI!BC458</f>
        <v>25623355.855781481</v>
      </c>
      <c r="H457">
        <f t="shared" si="44"/>
        <v>27748706.738402504</v>
      </c>
      <c r="I457">
        <f t="shared" si="45"/>
        <v>1.6505325206634711</v>
      </c>
      <c r="J457" s="6">
        <f t="shared" si="46"/>
        <v>2125350.8826210238</v>
      </c>
      <c r="L457" s="6">
        <f>Model_BAU!AT458</f>
        <v>1224197.9632209677</v>
      </c>
      <c r="M457" s="9">
        <f>Model_BAU!AS458</f>
        <v>315130524.75422502</v>
      </c>
      <c r="N457" s="7">
        <f>Model_BAU!AK458</f>
        <v>111764583.83593819</v>
      </c>
      <c r="O457">
        <f>Model_BAU!BA458</f>
        <v>2150402.1861519613</v>
      </c>
      <c r="P457">
        <f>Model_BAU!AU458</f>
        <v>13430517.20240115</v>
      </c>
      <c r="Q457">
        <f>Model_BAU!BB458</f>
        <v>24787174.279454459</v>
      </c>
      <c r="R457">
        <f t="shared" si="47"/>
        <v>26617100.235174425</v>
      </c>
      <c r="S457">
        <f t="shared" si="48"/>
        <v>1.7565804312352167</v>
      </c>
      <c r="T457" s="6">
        <f t="shared" si="49"/>
        <v>1829925.9557199664</v>
      </c>
      <c r="W457">
        <f>Model_CI!Z458</f>
        <v>0.25733802162595026</v>
      </c>
      <c r="X457">
        <f>Model_CI!O458</f>
        <v>0.68649905086485219</v>
      </c>
      <c r="Y457">
        <f>Model_BAU!Y458</f>
        <v>0.17656672007742338</v>
      </c>
      <c r="Z457">
        <f>Model_BAU!N458</f>
        <v>0.67923583277250776</v>
      </c>
    </row>
    <row r="458" spans="1:26" x14ac:dyDescent="0.35">
      <c r="A458">
        <f>Model_CI!E459</f>
        <v>2028.5</v>
      </c>
      <c r="B458" s="6">
        <f>Model_CI!AU459</f>
        <v>1611568.9992928032</v>
      </c>
      <c r="C458" s="7">
        <f>Model_CI!AT459</f>
        <v>414846780.63731384</v>
      </c>
      <c r="D458" s="7">
        <f>Model_CI!AL459</f>
        <v>153393611.37052071</v>
      </c>
      <c r="E458">
        <f>Model_CI!BB459</f>
        <v>2653260.9861525223</v>
      </c>
      <c r="F458">
        <f>Model_CI!AV459</f>
        <v>14101369.124846086</v>
      </c>
      <c r="G458">
        <f>Model_CI!BC459</f>
        <v>25788183.528966375</v>
      </c>
      <c r="H458">
        <f t="shared" si="44"/>
        <v>27946619.612096403</v>
      </c>
      <c r="I458">
        <f t="shared" si="45"/>
        <v>1.6463837336886225</v>
      </c>
      <c r="J458" s="6">
        <f t="shared" si="46"/>
        <v>2158436.0831300281</v>
      </c>
      <c r="L458" s="6">
        <f>Model_BAU!AT459</f>
        <v>1228959.6113722434</v>
      </c>
      <c r="M458" s="9">
        <f>Model_BAU!AS459</f>
        <v>316356258.11540532</v>
      </c>
      <c r="N458" s="7">
        <f>Model_BAU!AK459</f>
        <v>112257365.0533025</v>
      </c>
      <c r="O458">
        <f>Model_BAU!BA459</f>
        <v>2157917.1885789852</v>
      </c>
      <c r="P458">
        <f>Model_BAU!AU459</f>
        <v>13507029.57510246</v>
      </c>
      <c r="Q458">
        <f>Model_BAU!BB459</f>
        <v>24921574.416088957</v>
      </c>
      <c r="R458">
        <f t="shared" si="47"/>
        <v>26768735.310929935</v>
      </c>
      <c r="S458">
        <f t="shared" si="48"/>
        <v>1.7558894276187624</v>
      </c>
      <c r="T458" s="6">
        <f t="shared" si="49"/>
        <v>1847160.8948409781</v>
      </c>
      <c r="W458">
        <f>Model_CI!Z459</f>
        <v>0.26049794172243712</v>
      </c>
      <c r="X458">
        <f>Model_CI!O459</f>
        <v>0.68780309245184679</v>
      </c>
      <c r="Y458">
        <f>Model_BAU!Y459</f>
        <v>0.177093022398467</v>
      </c>
      <c r="Z458">
        <f>Model_BAU!N459</f>
        <v>0.68023181641240982</v>
      </c>
    </row>
    <row r="459" spans="1:26" x14ac:dyDescent="0.35">
      <c r="A459">
        <f>Model_CI!E460</f>
        <v>2028.5625</v>
      </c>
      <c r="B459" s="6">
        <f>Model_CI!AU460</f>
        <v>1625410.2991583515</v>
      </c>
      <c r="C459" s="7">
        <f>Model_CI!AT460</f>
        <v>418409779.19767976</v>
      </c>
      <c r="D459" s="7">
        <f>Model_CI!AL460</f>
        <v>154926316.10575125</v>
      </c>
      <c r="E459">
        <f>Model_CI!BB460</f>
        <v>2669258.3091566558</v>
      </c>
      <c r="F459">
        <f>Model_CI!AV460</f>
        <v>14202092.187301885</v>
      </c>
      <c r="G459">
        <f>Model_CI!BC460</f>
        <v>25954012.340600908</v>
      </c>
      <c r="H459">
        <f t="shared" si="44"/>
        <v>28146236.336380146</v>
      </c>
      <c r="I459">
        <f t="shared" si="45"/>
        <v>1.6422058544472222</v>
      </c>
      <c r="J459" s="6">
        <f t="shared" si="46"/>
        <v>2192223.9957792386</v>
      </c>
      <c r="L459" s="6">
        <f>Model_BAU!AT460</f>
        <v>1233720.8605228257</v>
      </c>
      <c r="M459" s="9">
        <f>Model_BAU!AS460</f>
        <v>317581888.77615654</v>
      </c>
      <c r="N459" s="7">
        <f>Model_BAU!AK460</f>
        <v>112750329.49233657</v>
      </c>
      <c r="O459">
        <f>Model_BAU!BA460</f>
        <v>2165425.030368675</v>
      </c>
      <c r="P459">
        <f>Model_BAU!AU460</f>
        <v>13583839.550813224</v>
      </c>
      <c r="Q459">
        <f>Model_BAU!BB460</f>
        <v>25056444.240375143</v>
      </c>
      <c r="R459">
        <f t="shared" si="47"/>
        <v>26920960.187436495</v>
      </c>
      <c r="S459">
        <f t="shared" si="48"/>
        <v>1.7551985215286154</v>
      </c>
      <c r="T459" s="6">
        <f t="shared" si="49"/>
        <v>1864515.9470613524</v>
      </c>
      <c r="W459">
        <f>Model_CI!Z460</f>
        <v>0.26368001991917994</v>
      </c>
      <c r="X459">
        <f>Model_CI!O460</f>
        <v>0.68911123289225962</v>
      </c>
      <c r="Y459">
        <f>Model_BAU!Y460</f>
        <v>0.17761925043868124</v>
      </c>
      <c r="Z459">
        <f>Model_BAU!N460</f>
        <v>0.68122592910054514</v>
      </c>
    </row>
    <row r="460" spans="1:26" x14ac:dyDescent="0.35">
      <c r="A460">
        <f>Model_CI!E461</f>
        <v>2028.625</v>
      </c>
      <c r="B460" s="6">
        <f>Model_CI!AU461</f>
        <v>1639336.6260574393</v>
      </c>
      <c r="C460" s="7">
        <f>Model_CI!AT461</f>
        <v>421994665.25063372</v>
      </c>
      <c r="D460" s="7">
        <f>Model_CI!AL461</f>
        <v>156470389.42775288</v>
      </c>
      <c r="E460">
        <f>Model_CI!BB461</f>
        <v>2685234.4006497343</v>
      </c>
      <c r="F460">
        <f>Model_CI!AV461</f>
        <v>14303680.330999283</v>
      </c>
      <c r="G460">
        <f>Model_CI!BC461</f>
        <v>26120840.984923199</v>
      </c>
      <c r="H460">
        <f t="shared" si="44"/>
        <v>28347567.510954384</v>
      </c>
      <c r="I460">
        <f t="shared" si="45"/>
        <v>1.6380006143751276</v>
      </c>
      <c r="J460" s="6">
        <f t="shared" si="46"/>
        <v>2226726.5260311849</v>
      </c>
      <c r="L460" s="6">
        <f>Model_BAU!AT461</f>
        <v>1238481.5453680549</v>
      </c>
      <c r="M460" s="9">
        <f>Model_BAU!AS461</f>
        <v>318807374.18378633</v>
      </c>
      <c r="N460" s="7">
        <f>Model_BAU!AK461</f>
        <v>113243459.09758794</v>
      </c>
      <c r="O460">
        <f>Model_BAU!BA461</f>
        <v>2172925.4288873803</v>
      </c>
      <c r="P460">
        <f>Model_BAU!AU461</f>
        <v>13660947.104595901</v>
      </c>
      <c r="Q460">
        <f>Model_BAU!BB461</f>
        <v>25191783.304773185</v>
      </c>
      <c r="R460">
        <f t="shared" si="47"/>
        <v>27073774.815271951</v>
      </c>
      <c r="S460">
        <f t="shared" si="48"/>
        <v>1.7545077171429513</v>
      </c>
      <c r="T460" s="6">
        <f t="shared" si="49"/>
        <v>1881991.5104987659</v>
      </c>
      <c r="W460">
        <f>Model_CI!Z461</f>
        <v>0.26688293746951985</v>
      </c>
      <c r="X460">
        <f>Model_CI!O461</f>
        <v>0.69042338989995655</v>
      </c>
      <c r="Y460">
        <f>Model_BAU!Y461</f>
        <v>0.17814540101576212</v>
      </c>
      <c r="Z460">
        <f>Model_BAU!N461</f>
        <v>0.68221814982895712</v>
      </c>
    </row>
    <row r="461" spans="1:26" x14ac:dyDescent="0.35">
      <c r="A461">
        <f>Model_CI!E462</f>
        <v>2028.6875</v>
      </c>
      <c r="B461" s="6">
        <f>Model_CI!AU462</f>
        <v>1653347.3969881318</v>
      </c>
      <c r="C461" s="7">
        <f>Model_CI!AT462</f>
        <v>425601288.72077197</v>
      </c>
      <c r="D461" s="7">
        <f>Model_CI!AL462</f>
        <v>158025781.9161039</v>
      </c>
      <c r="E461">
        <f>Model_CI!BB462</f>
        <v>2701188.9758168785</v>
      </c>
      <c r="F461">
        <f>Model_CI!AV462</f>
        <v>14406138.870127873</v>
      </c>
      <c r="G461">
        <f>Model_CI!BC462</f>
        <v>26288668.134963807</v>
      </c>
      <c r="H461">
        <f t="shared" si="44"/>
        <v>28550623.66767839</v>
      </c>
      <c r="I461">
        <f t="shared" si="45"/>
        <v>1.6337697574856789</v>
      </c>
      <c r="J461" s="6">
        <f t="shared" si="46"/>
        <v>2261955.532714583</v>
      </c>
      <c r="L461" s="6">
        <f>Model_BAU!AT462</f>
        <v>1243241.500801736</v>
      </c>
      <c r="M461" s="9">
        <f>Model_BAU!AS462</f>
        <v>320032671.83670038</v>
      </c>
      <c r="N461" s="7">
        <f>Model_BAU!AK462</f>
        <v>113736735.8106986</v>
      </c>
      <c r="O461">
        <f>Model_BAU!BA462</f>
        <v>2180418.1023626677</v>
      </c>
      <c r="P461">
        <f>Model_BAU!AU462</f>
        <v>13738352.201181404</v>
      </c>
      <c r="Q461">
        <f>Model_BAU!BB462</f>
        <v>25327591.144078646</v>
      </c>
      <c r="R461">
        <f t="shared" si="47"/>
        <v>27227179.124538708</v>
      </c>
      <c r="S461">
        <f t="shared" si="48"/>
        <v>1.7538170186215385</v>
      </c>
      <c r="T461" s="6">
        <f t="shared" si="49"/>
        <v>1899587.9804600626</v>
      </c>
      <c r="W461">
        <f>Model_CI!Z462</f>
        <v>0.27010536604716839</v>
      </c>
      <c r="X461">
        <f>Model_CI!O462</f>
        <v>0.69173947953394488</v>
      </c>
      <c r="Y461">
        <f>Model_BAU!Y462</f>
        <v>0.17867147096142486</v>
      </c>
      <c r="Z461">
        <f>Model_BAU!N462</f>
        <v>0.68320845773369598</v>
      </c>
    </row>
    <row r="462" spans="1:26" x14ac:dyDescent="0.35">
      <c r="A462">
        <f>Model_CI!E463</f>
        <v>2028.75</v>
      </c>
      <c r="B462" s="6">
        <f>Model_CI!AU463</f>
        <v>1667441.9941197443</v>
      </c>
      <c r="C462" s="7">
        <f>Model_CI!AT463</f>
        <v>429229490.56715298</v>
      </c>
      <c r="D462" s="7">
        <f>Model_CI!AL463</f>
        <v>159592440.1478923</v>
      </c>
      <c r="E462">
        <f>Model_CI!BB463</f>
        <v>2717121.8052161196</v>
      </c>
      <c r="F462">
        <f>Model_CI!AV463</f>
        <v>14509473.082439631</v>
      </c>
      <c r="G462">
        <f>Model_CI!BC463</f>
        <v>26457492.445952363</v>
      </c>
      <c r="H462">
        <f t="shared" si="44"/>
        <v>28755415.266197998</v>
      </c>
      <c r="I462">
        <f t="shared" si="45"/>
        <v>1.6295150384829487</v>
      </c>
      <c r="J462" s="6">
        <f t="shared" si="46"/>
        <v>2297922.8202456348</v>
      </c>
      <c r="L462" s="6">
        <f>Model_BAU!AT463</f>
        <v>1248000.5619401874</v>
      </c>
      <c r="M462" s="9">
        <f>Model_BAU!AS463</f>
        <v>321257739.29059297</v>
      </c>
      <c r="N462" s="7">
        <f>Model_BAU!AK463</f>
        <v>114230141.57317802</v>
      </c>
      <c r="O462">
        <f>Model_BAU!BA463</f>
        <v>2187902.7699241908</v>
      </c>
      <c r="P462">
        <f>Model_BAU!AU463</f>
        <v>13816054.794981513</v>
      </c>
      <c r="Q462">
        <f>Model_BAU!BB463</f>
        <v>25463867.275476314</v>
      </c>
      <c r="R462">
        <f t="shared" si="47"/>
        <v>27381173.024888337</v>
      </c>
      <c r="S462">
        <f t="shared" si="48"/>
        <v>1.7531264301057663</v>
      </c>
      <c r="T462" s="6">
        <f t="shared" si="49"/>
        <v>1917305.7494120225</v>
      </c>
      <c r="W462">
        <f>Model_CI!Z463</f>
        <v>0.27334596918325083</v>
      </c>
      <c r="X462">
        <f>Model_CI!O463</f>
        <v>0.69305941623432898</v>
      </c>
      <c r="Y462">
        <f>Model_BAU!Y463</f>
        <v>0.1791974571213846</v>
      </c>
      <c r="Z462">
        <f>Model_BAU!N463</f>
        <v>0.68419683209698035</v>
      </c>
    </row>
    <row r="463" spans="1:26" x14ac:dyDescent="0.35">
      <c r="A463">
        <f>Model_CI!E464</f>
        <v>2028.8125</v>
      </c>
      <c r="B463" s="6">
        <f>Model_CI!AU464</f>
        <v>1681619.7652361458</v>
      </c>
      <c r="C463" s="7">
        <f>Model_CI!AT464</f>
        <v>432879102.89741075</v>
      </c>
      <c r="D463" s="7">
        <f>Model_CI!AL464</f>
        <v>161170306.68873811</v>
      </c>
      <c r="E463">
        <f>Model_CI!BB464</f>
        <v>2733032.7153970534</v>
      </c>
      <c r="F463">
        <f>Model_CI!AV464</f>
        <v>14613688.207072115</v>
      </c>
      <c r="G463">
        <f>Model_CI!BC464</f>
        <v>26627312.558778372</v>
      </c>
      <c r="H463">
        <f t="shared" si="44"/>
        <v>28961952.689631559</v>
      </c>
      <c r="I463">
        <f t="shared" si="45"/>
        <v>1.6252382208490872</v>
      </c>
      <c r="J463" s="6">
        <f t="shared" si="46"/>
        <v>2334640.1308531873</v>
      </c>
      <c r="L463" s="6">
        <f>Model_BAU!AT464</f>
        <v>1252758.5641461832</v>
      </c>
      <c r="M463" s="9">
        <f>Model_BAU!AS464</f>
        <v>322482534.16460961</v>
      </c>
      <c r="N463" s="7">
        <f>Model_BAU!AK464</f>
        <v>114723658.32916966</v>
      </c>
      <c r="O463">
        <f>Model_BAU!BA464</f>
        <v>2195379.1516442616</v>
      </c>
      <c r="P463">
        <f>Model_BAU!AU464</f>
        <v>13894054.830102775</v>
      </c>
      <c r="Q463">
        <f>Model_BAU!BB464</f>
        <v>25600611.198596574</v>
      </c>
      <c r="R463">
        <f t="shared" si="47"/>
        <v>27535756.405549105</v>
      </c>
      <c r="S463">
        <f t="shared" si="48"/>
        <v>1.7524359557186671</v>
      </c>
      <c r="T463" s="6">
        <f t="shared" si="49"/>
        <v>1935145.2069525309</v>
      </c>
      <c r="W463">
        <f>Model_CI!Z464</f>
        <v>0.27660340372307585</v>
      </c>
      <c r="X463">
        <f>Model_CI!O464</f>
        <v>0.69438311285684862</v>
      </c>
      <c r="Y463">
        <f>Model_BAU!Y464</f>
        <v>0.17972335635533701</v>
      </c>
      <c r="Z463">
        <f>Model_BAU!N464</f>
        <v>0.68518325234932775</v>
      </c>
    </row>
    <row r="464" spans="1:26" x14ac:dyDescent="0.35">
      <c r="A464">
        <f>Model_CI!E465</f>
        <v>2028.875</v>
      </c>
      <c r="B464" s="6">
        <f>Model_CI!AU465</f>
        <v>1695880.0241585737</v>
      </c>
      <c r="C464" s="7">
        <f>Model_CI!AT465</f>
        <v>436549949.07659584</v>
      </c>
      <c r="D464" s="7">
        <f>Model_CI!AL465</f>
        <v>162759320.0854705</v>
      </c>
      <c r="E464">
        <f>Model_CI!BB465</f>
        <v>2748921.5892806794</v>
      </c>
      <c r="F464">
        <f>Model_CI!AV465</f>
        <v>14718789.442399373</v>
      </c>
      <c r="G464">
        <f>Model_CI!BC465</f>
        <v>26798127.103490688</v>
      </c>
      <c r="H464">
        <f t="shared" si="44"/>
        <v>29170246.240310766</v>
      </c>
      <c r="I464">
        <f t="shared" si="45"/>
        <v>1.6209410749115827</v>
      </c>
      <c r="J464" s="6">
        <f t="shared" si="46"/>
        <v>2372119.1368200779</v>
      </c>
      <c r="L464" s="6">
        <f>Model_BAU!AT465</f>
        <v>1257515.3430527598</v>
      </c>
      <c r="M464" s="9">
        <f>Model_BAU!AS465</f>
        <v>323707014.1474753</v>
      </c>
      <c r="N464" s="7">
        <f>Model_BAU!AK465</f>
        <v>115217268.02820894</v>
      </c>
      <c r="O464">
        <f>Model_BAU!BA465</f>
        <v>2202846.9685780723</v>
      </c>
      <c r="P464">
        <f>Model_BAU!AU465</f>
        <v>13972352.240361912</v>
      </c>
      <c r="Q464">
        <f>Model_BAU!BB465</f>
        <v>25737822.395574342</v>
      </c>
      <c r="R464">
        <f t="shared" si="47"/>
        <v>27690929.135356519</v>
      </c>
      <c r="S464">
        <f t="shared" si="48"/>
        <v>1.7517455995649436</v>
      </c>
      <c r="T464" s="6">
        <f t="shared" si="49"/>
        <v>1953106.7397821769</v>
      </c>
      <c r="W464">
        <f>Model_CI!Z465</f>
        <v>0.279876321298207</v>
      </c>
      <c r="X464">
        <f>Model_CI!O465</f>
        <v>0.69571048070625052</v>
      </c>
      <c r="Y464">
        <f>Model_BAU!Y465</f>
        <v>0.18024916553693859</v>
      </c>
      <c r="Z464">
        <f>Model_BAU!N465</f>
        <v>0.68616769807165401</v>
      </c>
    </row>
    <row r="465" spans="1:26" x14ac:dyDescent="0.35">
      <c r="A465">
        <f>Model_CI!E466</f>
        <v>2028.9375</v>
      </c>
      <c r="B465" s="6">
        <f>Model_CI!AU466</f>
        <v>1710222.051152169</v>
      </c>
      <c r="C465" s="7">
        <f>Model_CI!AT466</f>
        <v>440241843.83182353</v>
      </c>
      <c r="D465" s="7">
        <f>Model_CI!AL466</f>
        <v>164359414.86062056</v>
      </c>
      <c r="E465">
        <f>Model_CI!BB466</f>
        <v>2764788.3663098258</v>
      </c>
      <c r="F465">
        <f>Model_CI!AV466</f>
        <v>14824781.943909284</v>
      </c>
      <c r="G465">
        <f>Model_CI!BC466</f>
        <v>26969934.702820729</v>
      </c>
      <c r="H465">
        <f t="shared" si="44"/>
        <v>29380306.135573901</v>
      </c>
      <c r="I465">
        <f t="shared" si="45"/>
        <v>1.6166253758961886</v>
      </c>
      <c r="J465" s="6">
        <f t="shared" si="46"/>
        <v>2410371.4327531718</v>
      </c>
      <c r="L465" s="6">
        <f>Model_BAU!AT466</f>
        <v>1262270.7345869176</v>
      </c>
      <c r="M465" s="9">
        <f>Model_BAU!AS466</f>
        <v>324931137.00359511</v>
      </c>
      <c r="N465" s="7">
        <f>Model_BAU!AK466</f>
        <v>115710952.62797511</v>
      </c>
      <c r="O465">
        <f>Model_BAU!BA466</f>
        <v>2210305.9428036259</v>
      </c>
      <c r="P465">
        <f>Model_BAU!AU466</f>
        <v>14050946.949302711</v>
      </c>
      <c r="Q465">
        <f>Model_BAU!BB466</f>
        <v>25875500.331110474</v>
      </c>
      <c r="R465">
        <f t="shared" si="47"/>
        <v>27846691.062786803</v>
      </c>
      <c r="S465">
        <f t="shared" si="48"/>
        <v>1.7510553657309944</v>
      </c>
      <c r="T465" s="6">
        <f t="shared" si="49"/>
        <v>1971190.7316763289</v>
      </c>
      <c r="W465">
        <f>Model_CI!Z466</f>
        <v>0.28316336980944801</v>
      </c>
      <c r="X465">
        <f>Model_CI!O466</f>
        <v>0.69704142956871995</v>
      </c>
      <c r="Y465">
        <f>Model_BAU!Y466</f>
        <v>0.18077488155378701</v>
      </c>
      <c r="Z465">
        <f>Model_BAU!N466</f>
        <v>0.68715014899734073</v>
      </c>
    </row>
    <row r="466" spans="1:26" x14ac:dyDescent="0.35">
      <c r="A466">
        <f>Model_CI!E467</f>
        <v>2029</v>
      </c>
      <c r="B466" s="6">
        <f>Model_CI!AU467</f>
        <v>1724645.0933199946</v>
      </c>
      <c r="C466" s="7">
        <f>Model_CI!AT467</f>
        <v>443954593.35370177</v>
      </c>
      <c r="D466" s="7">
        <f>Model_CI!AL467</f>
        <v>165970521.50888139</v>
      </c>
      <c r="E466">
        <f>Model_CI!BB467</f>
        <v>2780633.0423793104</v>
      </c>
      <c r="F466">
        <f>Model_CI!AV467</f>
        <v>14931670.822106294</v>
      </c>
      <c r="G466">
        <f>Model_CI!BC467</f>
        <v>27142733.975715093</v>
      </c>
      <c r="H466">
        <f t="shared" si="44"/>
        <v>29592142.503609419</v>
      </c>
      <c r="I466">
        <f t="shared" si="45"/>
        <v>1.6122929019712147</v>
      </c>
      <c r="J466" s="6">
        <f t="shared" si="46"/>
        <v>2449408.5278943256</v>
      </c>
      <c r="L466" s="6">
        <f>Model_BAU!AT467</f>
        <v>1267024.5749931734</v>
      </c>
      <c r="M466" s="9">
        <f>Model_BAU!AS467</f>
        <v>326154860.579117</v>
      </c>
      <c r="N466" s="7">
        <f>Model_BAU!AK467</f>
        <v>116204694.09703204</v>
      </c>
      <c r="O466">
        <f>Model_BAU!BA467</f>
        <v>2217755.7974612946</v>
      </c>
      <c r="P466">
        <f>Model_BAU!AU467</f>
        <v>14129838.870214393</v>
      </c>
      <c r="Q466">
        <f>Model_BAU!BB467</f>
        <v>26013644.4525357</v>
      </c>
      <c r="R466">
        <f t="shared" si="47"/>
        <v>28003042.015993305</v>
      </c>
      <c r="S466">
        <f t="shared" si="48"/>
        <v>1.7503652582849418</v>
      </c>
      <c r="T466" s="6">
        <f t="shared" si="49"/>
        <v>1989397.5634576045</v>
      </c>
      <c r="W466">
        <f>Model_CI!Z467</f>
        <v>0.28646319491640709</v>
      </c>
      <c r="X466">
        <f>Model_CI!O467</f>
        <v>0.6983758677435743</v>
      </c>
      <c r="Y466">
        <f>Model_BAU!Y467</f>
        <v>0.18130050130740111</v>
      </c>
      <c r="Z466">
        <f>Model_BAU!N467</f>
        <v>0.68813058501427082</v>
      </c>
    </row>
    <row r="467" spans="1:26" x14ac:dyDescent="0.35">
      <c r="A467">
        <f>Model_CI!E468</f>
        <v>2029.0625</v>
      </c>
      <c r="B467" s="6">
        <f>Model_CI!AU468</f>
        <v>1739148.3649880921</v>
      </c>
      <c r="C467" s="7">
        <f>Model_CI!AT468</f>
        <v>447687995.39545119</v>
      </c>
      <c r="D467" s="7">
        <f>Model_CI!AL468</f>
        <v>167592566.49568075</v>
      </c>
      <c r="E467">
        <f>Model_CI!BB468</f>
        <v>2796455.6695551029</v>
      </c>
      <c r="F467">
        <f>Model_CI!AV468</f>
        <v>15039461.140438793</v>
      </c>
      <c r="G467">
        <f>Model_CI!BC468</f>
        <v>27316523.540863801</v>
      </c>
      <c r="H467">
        <f t="shared" si="44"/>
        <v>29805765.379348304</v>
      </c>
      <c r="I467">
        <f t="shared" si="45"/>
        <v>1.6079454322887801</v>
      </c>
      <c r="J467" s="6">
        <f t="shared" si="46"/>
        <v>2489241.8384845033</v>
      </c>
      <c r="L467" s="6">
        <f>Model_BAU!AT468</f>
        <v>1271776.7008569764</v>
      </c>
      <c r="M467" s="9">
        <f>Model_BAU!AS468</f>
        <v>327378142.80795908</v>
      </c>
      <c r="N467" s="7">
        <f>Model_BAU!AK468</f>
        <v>116698474.41756064</v>
      </c>
      <c r="O467">
        <f>Model_BAU!BA468</f>
        <v>2225196.2567930268</v>
      </c>
      <c r="P467">
        <f>Model_BAU!AU468</f>
        <v>14209027.906151466</v>
      </c>
      <c r="Q467">
        <f>Model_BAU!BB468</f>
        <v>26152254.18987703</v>
      </c>
      <c r="R467">
        <f t="shared" si="47"/>
        <v>28159981.802845821</v>
      </c>
      <c r="S467">
        <f t="shared" si="48"/>
        <v>1.7496752812766552</v>
      </c>
      <c r="T467" s="6">
        <f t="shared" si="49"/>
        <v>2007727.6129687913</v>
      </c>
      <c r="W467">
        <f>Model_CI!Z468</f>
        <v>0.28977444152937454</v>
      </c>
      <c r="X467">
        <f>Model_CI!O468</f>
        <v>0.69971370207440309</v>
      </c>
      <c r="Y467">
        <f>Model_BAU!Y468</f>
        <v>0.18182602171320084</v>
      </c>
      <c r="Z467">
        <f>Model_BAU!N468</f>
        <v>0.68910898616683081</v>
      </c>
    </row>
    <row r="468" spans="1:26" x14ac:dyDescent="0.35">
      <c r="A468">
        <f>Model_CI!E469</f>
        <v>2029.125</v>
      </c>
      <c r="B468" s="6">
        <f>Model_CI!AU469</f>
        <v>1753731.0480847573</v>
      </c>
      <c r="C468" s="7">
        <f>Model_CI!AT469</f>
        <v>451441839.3705374</v>
      </c>
      <c r="D468" s="7">
        <f>Model_CI!AL469</f>
        <v>169225472.25800377</v>
      </c>
      <c r="E468">
        <f>Model_CI!BB469</f>
        <v>2812256.3555916012</v>
      </c>
      <c r="F468">
        <f>Model_CI!AV469</f>
        <v>15148157.913250549</v>
      </c>
      <c r="G468">
        <f>Model_CI!BC469</f>
        <v>27491302.020210996</v>
      </c>
      <c r="H468">
        <f t="shared" si="44"/>
        <v>30021184.700404175</v>
      </c>
      <c r="I468">
        <f t="shared" si="45"/>
        <v>1.6035847450285237</v>
      </c>
      <c r="J468" s="6">
        <f t="shared" si="46"/>
        <v>2529882.6801931784</v>
      </c>
      <c r="L468" s="6">
        <f>Model_BAU!AT469</f>
        <v>1276526.9491279796</v>
      </c>
      <c r="M468" s="9">
        <f>Model_BAU!AS469</f>
        <v>328600941.71779996</v>
      </c>
      <c r="N468" s="7">
        <f>Model_BAU!AK469</f>
        <v>117192275.58807921</v>
      </c>
      <c r="O468">
        <f>Model_BAU!BA469</f>
        <v>2232627.0461811987</v>
      </c>
      <c r="P468">
        <f>Model_BAU!AU469</f>
        <v>14288513.949955028</v>
      </c>
      <c r="Q468">
        <f>Model_BAU!BB469</f>
        <v>26291328.955926593</v>
      </c>
      <c r="R468">
        <f t="shared" si="47"/>
        <v>28317510.210972846</v>
      </c>
      <c r="S468">
        <f t="shared" si="48"/>
        <v>1.7489854387377797</v>
      </c>
      <c r="T468" s="6">
        <f t="shared" si="49"/>
        <v>2026181.2550462522</v>
      </c>
      <c r="W468">
        <f>Model_CI!Z469</f>
        <v>0.29309575529933068</v>
      </c>
      <c r="X468">
        <f>Model_CI!O469</f>
        <v>0.70105483797981905</v>
      </c>
      <c r="Y468">
        <f>Model_BAU!Y469</f>
        <v>0.18235143970048701</v>
      </c>
      <c r="Z468">
        <f>Model_BAU!N469</f>
        <v>0.69008533265788041</v>
      </c>
    </row>
    <row r="469" spans="1:26" x14ac:dyDescent="0.35">
      <c r="A469">
        <f>Model_CI!E470</f>
        <v>2029.1875</v>
      </c>
      <c r="B469" s="6">
        <f>Model_CI!AU470</f>
        <v>1768392.2925170232</v>
      </c>
      <c r="C469" s="7">
        <f>Model_CI!AT470</f>
        <v>455215906.44958413</v>
      </c>
      <c r="D469" s="7">
        <f>Model_CI!AL470</f>
        <v>170869157.2075966</v>
      </c>
      <c r="E469">
        <f>Model_CI!BB470</f>
        <v>2828035.2632562201</v>
      </c>
      <c r="F469">
        <f>Model_CI!AV470</f>
        <v>15257766.103755847</v>
      </c>
      <c r="G469">
        <f>Model_CI!BC470</f>
        <v>27667068.042435471</v>
      </c>
      <c r="H469">
        <f t="shared" si="44"/>
        <v>30238410.303060342</v>
      </c>
      <c r="I469">
        <f t="shared" si="45"/>
        <v>1.5992126154491235</v>
      </c>
      <c r="J469" s="6">
        <f t="shared" si="46"/>
        <v>2571342.2606248707</v>
      </c>
      <c r="L469" s="6">
        <f>Model_BAU!AT470</f>
        <v>1281275.1571431509</v>
      </c>
      <c r="M469" s="9">
        <f>Model_BAU!AS470</f>
        <v>329823215.43602759</v>
      </c>
      <c r="N469" s="7">
        <f>Model_BAU!AK470</f>
        <v>117686079.6261532</v>
      </c>
      <c r="O469">
        <f>Model_BAU!BA470</f>
        <v>2240047.8921870762</v>
      </c>
      <c r="P469">
        <f>Model_BAU!AU470</f>
        <v>14368296.884275526</v>
      </c>
      <c r="Q469">
        <f>Model_BAU!BB470</f>
        <v>26430868.146312919</v>
      </c>
      <c r="R469">
        <f t="shared" si="47"/>
        <v>28475627.007806651</v>
      </c>
      <c r="S469">
        <f t="shared" si="48"/>
        <v>1.7482957346817629</v>
      </c>
      <c r="T469" s="6">
        <f t="shared" si="49"/>
        <v>2044758.8614937328</v>
      </c>
      <c r="W469">
        <f>Model_CI!Z470</f>
        <v>0.29642578410200143</v>
      </c>
      <c r="X469">
        <f>Model_CI!O470</f>
        <v>0.70239917948396724</v>
      </c>
      <c r="Y469">
        <f>Model_BAU!Y470</f>
        <v>0.18287675221242086</v>
      </c>
      <c r="Z469">
        <f>Model_BAU!N470</f>
        <v>0.69105960485068829</v>
      </c>
    </row>
    <row r="470" spans="1:26" x14ac:dyDescent="0.35">
      <c r="A470">
        <f>Model_CI!E471</f>
        <v>2029.25</v>
      </c>
      <c r="B470" s="6">
        <f>Model_CI!AU471</f>
        <v>1783131.2165470053</v>
      </c>
      <c r="C470" s="7">
        <f>Model_CI!AT471</f>
        <v>459009969.65725136</v>
      </c>
      <c r="D470" s="7">
        <f>Model_CI!AL471</f>
        <v>172523535.73667252</v>
      </c>
      <c r="E470">
        <f>Model_CI!BB471</f>
        <v>2843792.6094704079</v>
      </c>
      <c r="F470">
        <f>Model_CI!AV471</f>
        <v>15368290.622038161</v>
      </c>
      <c r="G470">
        <f>Model_CI!BC471</f>
        <v>27843820.246388983</v>
      </c>
      <c r="H470">
        <f t="shared" si="44"/>
        <v>30457451.918303482</v>
      </c>
      <c r="I470">
        <f t="shared" si="45"/>
        <v>1.5948308139528566</v>
      </c>
      <c r="J470" s="6">
        <f t="shared" si="46"/>
        <v>2613631.6719144993</v>
      </c>
      <c r="L470" s="6">
        <f>Model_BAU!AT471</f>
        <v>1286021.1626497265</v>
      </c>
      <c r="M470" s="9">
        <f>Model_BAU!AS471</f>
        <v>331044922.19564778</v>
      </c>
      <c r="N470" s="7">
        <f>Model_BAU!AK471</f>
        <v>118179868.57109144</v>
      </c>
      <c r="O470">
        <f>Model_BAU!BA471</f>
        <v>2247458.5225888924</v>
      </c>
      <c r="P470">
        <f>Model_BAU!AU471</f>
        <v>14448376.581596972</v>
      </c>
      <c r="Q470">
        <f>Model_BAU!BB471</f>
        <v>26570871.13957461</v>
      </c>
      <c r="R470">
        <f t="shared" si="47"/>
        <v>28634331.940631304</v>
      </c>
      <c r="S470">
        <f t="shared" si="48"/>
        <v>1.7476061731038812</v>
      </c>
      <c r="T470" s="6">
        <f t="shared" si="49"/>
        <v>2063460.8010566942</v>
      </c>
      <c r="W470">
        <f>Model_CI!Z471</f>
        <v>0.29976317951198744</v>
      </c>
      <c r="X470">
        <f>Model_CI!O471</f>
        <v>0.70374662924692488</v>
      </c>
      <c r="Y470">
        <f>Model_BAU!Y471</f>
        <v>0.18340195620600355</v>
      </c>
      <c r="Z470">
        <f>Model_BAU!N471</f>
        <v>0.69203178327083414</v>
      </c>
    </row>
    <row r="471" spans="1:26" x14ac:dyDescent="0.35">
      <c r="A471">
        <f>Model_CI!E472</f>
        <v>2029.3125</v>
      </c>
      <c r="B471" s="6">
        <f>Model_CI!AU472</f>
        <v>1797946.9071706049</v>
      </c>
      <c r="C471" s="7">
        <f>Model_CI!AT472</f>
        <v>462823793.96972001</v>
      </c>
      <c r="D471" s="7">
        <f>Model_CI!AL472</f>
        <v>174188518.22623724</v>
      </c>
      <c r="E471">
        <f>Model_CI!BB472</f>
        <v>2859528.664276286</v>
      </c>
      <c r="F471">
        <f>Model_CI!AV472</f>
        <v>15479736.32307235</v>
      </c>
      <c r="G471">
        <f>Model_CI!BC472</f>
        <v>28021557.284480885</v>
      </c>
      <c r="H471">
        <f t="shared" si="44"/>
        <v>30678319.167903963</v>
      </c>
      <c r="I471">
        <f t="shared" si="45"/>
        <v>1.5904411041682383</v>
      </c>
      <c r="J471" s="6">
        <f t="shared" si="46"/>
        <v>2656761.8834230788</v>
      </c>
      <c r="L471" s="6">
        <f>Model_BAU!AT472</f>
        <v>1290764.8038279924</v>
      </c>
      <c r="M471" s="9">
        <f>Model_BAU!AS472</f>
        <v>332266020.34114826</v>
      </c>
      <c r="N471" s="7">
        <f>Model_BAU!AK472</f>
        <v>118673624.48662972</v>
      </c>
      <c r="O471">
        <f>Model_BAU!BA472</f>
        <v>2254858.6664195224</v>
      </c>
      <c r="P471">
        <f>Model_BAU!AU472</f>
        <v>14528752.90426258</v>
      </c>
      <c r="Q471">
        <f>Model_BAU!BB472</f>
        <v>26711337.297236416</v>
      </c>
      <c r="R471">
        <f t="shared" si="47"/>
        <v>28793624.736633435</v>
      </c>
      <c r="S471">
        <f t="shared" si="48"/>
        <v>1.7469167579812668</v>
      </c>
      <c r="T471" s="6">
        <f t="shared" si="49"/>
        <v>2082287.4393970184</v>
      </c>
      <c r="W471">
        <f>Model_CI!Z472</f>
        <v>0.30310659826311931</v>
      </c>
      <c r="X471">
        <f>Model_CI!O472</f>
        <v>0.70509708859511033</v>
      </c>
      <c r="Y471">
        <f>Model_BAU!Y472</f>
        <v>0.18392704865205536</v>
      </c>
      <c r="Z471">
        <f>Model_BAU!N472</f>
        <v>0.69300184860807601</v>
      </c>
    </row>
    <row r="472" spans="1:26" x14ac:dyDescent="0.35">
      <c r="A472">
        <f>Model_CI!E473</f>
        <v>2029.375</v>
      </c>
      <c r="B472" s="6">
        <f>Model_CI!AU473</f>
        <v>1812838.4205007893</v>
      </c>
      <c r="C472" s="7">
        <f>Model_CI!AT473</f>
        <v>466657136.41335475</v>
      </c>
      <c r="D472" s="7">
        <f>Model_CI!AL473</f>
        <v>175864011.05713809</v>
      </c>
      <c r="E472">
        <f>Model_CI!BB473</f>
        <v>2875243.7496380694</v>
      </c>
      <c r="F472">
        <f>Model_CI!AV473</f>
        <v>15592108.004770512</v>
      </c>
      <c r="G472">
        <f>Model_CI!BC473</f>
        <v>28200277.825998154</v>
      </c>
      <c r="H472">
        <f t="shared" si="44"/>
        <v>30901021.560543045</v>
      </c>
      <c r="I472">
        <f t="shared" si="45"/>
        <v>1.5860452410556232</v>
      </c>
      <c r="J472" s="6">
        <f t="shared" si="46"/>
        <v>2700743.7345448919</v>
      </c>
      <c r="L472" s="6">
        <f>Model_BAU!AT473</f>
        <v>1295505.9193138997</v>
      </c>
      <c r="M472" s="9">
        <f>Model_BAU!AS473</f>
        <v>333486468.33431995</v>
      </c>
      <c r="N472" s="7">
        <f>Model_BAU!AK473</f>
        <v>119167329.4636001</v>
      </c>
      <c r="O472">
        <f>Model_BAU!BA473</f>
        <v>2262248.0540037611</v>
      </c>
      <c r="P472">
        <f>Model_BAU!AU473</f>
        <v>14609425.70450183</v>
      </c>
      <c r="Q472">
        <f>Model_BAU!BB473</f>
        <v>26852265.963887636</v>
      </c>
      <c r="R472">
        <f t="shared" si="47"/>
        <v>28953505.102955919</v>
      </c>
      <c r="S472">
        <f t="shared" si="48"/>
        <v>1.7462274932729356</v>
      </c>
      <c r="T472" s="6">
        <f t="shared" si="49"/>
        <v>2101239.1390682831</v>
      </c>
      <c r="W472">
        <f>Model_CI!Z473</f>
        <v>0.30645470369132477</v>
      </c>
      <c r="X472">
        <f>Model_CI!O473</f>
        <v>0.70645045755180524</v>
      </c>
      <c r="Y472">
        <f>Model_BAU!Y473</f>
        <v>0.18445202653519485</v>
      </c>
      <c r="Z472">
        <f>Model_BAU!N473</f>
        <v>0.69396978171818335</v>
      </c>
    </row>
    <row r="473" spans="1:26" x14ac:dyDescent="0.35">
      <c r="A473">
        <f>Model_CI!E474</f>
        <v>2029.4375</v>
      </c>
      <c r="B473" s="6">
        <f>Model_CI!AU474</f>
        <v>1827804.7821574784</v>
      </c>
      <c r="C473" s="7">
        <f>Model_CI!AT474</f>
        <v>470509746.16506821</v>
      </c>
      <c r="D473" s="7">
        <f>Model_CI!AL474</f>
        <v>177549916.62393892</v>
      </c>
      <c r="E473">
        <f>Model_CI!BB474</f>
        <v>2890938.238087452</v>
      </c>
      <c r="F473">
        <f>Model_CI!AV474</f>
        <v>15705410.406051811</v>
      </c>
      <c r="G473">
        <f>Model_CI!BC474</f>
        <v>28379980.560350534</v>
      </c>
      <c r="H473">
        <f t="shared" si="44"/>
        <v>31125568.487987593</v>
      </c>
      <c r="I473">
        <f t="shared" si="45"/>
        <v>1.5816449690404504</v>
      </c>
      <c r="J473" s="6">
        <f t="shared" si="46"/>
        <v>2745587.9276370592</v>
      </c>
      <c r="L473" s="6">
        <f>Model_BAU!AT474</f>
        <v>1300244.3482214839</v>
      </c>
      <c r="M473" s="9">
        <f>Model_BAU!AS474</f>
        <v>334706224.760028</v>
      </c>
      <c r="N473" s="7">
        <f>Model_BAU!AK474</f>
        <v>119660965.62258452</v>
      </c>
      <c r="O473">
        <f>Model_BAU!BA474</f>
        <v>2269626.4169951607</v>
      </c>
      <c r="P473">
        <f>Model_BAU!AU474</f>
        <v>14690394.824458949</v>
      </c>
      <c r="Q473">
        <f>Model_BAU!BB474</f>
        <v>26993656.467262872</v>
      </c>
      <c r="R473">
        <f t="shared" si="47"/>
        <v>29113972.726754293</v>
      </c>
      <c r="S473">
        <f t="shared" si="48"/>
        <v>1.7455383829198172</v>
      </c>
      <c r="T473" s="6">
        <f t="shared" si="49"/>
        <v>2120316.2594914213</v>
      </c>
      <c r="W473">
        <f>Model_CI!Z474</f>
        <v>0.30980616715644022</v>
      </c>
      <c r="X473">
        <f>Model_CI!O474</f>
        <v>0.7078066348678842</v>
      </c>
      <c r="Y473">
        <f>Model_BAU!Y474</f>
        <v>0.1849768868538178</v>
      </c>
      <c r="Z473">
        <f>Model_BAU!N474</f>
        <v>0.69493556362473441</v>
      </c>
    </row>
    <row r="474" spans="1:26" x14ac:dyDescent="0.35">
      <c r="A474">
        <f>Model_CI!E475</f>
        <v>2029.5</v>
      </c>
      <c r="B474" s="6">
        <f>Model_CI!AU475</f>
        <v>1842844.9876658849</v>
      </c>
      <c r="C474" s="7">
        <f>Model_CI!AT475</f>
        <v>474381364.65486044</v>
      </c>
      <c r="D474" s="7">
        <f>Model_CI!AL475</f>
        <v>179246133.3517105</v>
      </c>
      <c r="E474">
        <f>Model_CI!BB475</f>
        <v>2906612.5512221809</v>
      </c>
      <c r="F474">
        <f>Model_CI!AV475</f>
        <v>15819648.204936653</v>
      </c>
      <c r="G474">
        <f>Model_CI!BC475</f>
        <v>28560664.200231001</v>
      </c>
      <c r="H474">
        <f t="shared" si="44"/>
        <v>31351969.22131303</v>
      </c>
      <c r="I474">
        <f t="shared" si="45"/>
        <v>1.5772420201786181</v>
      </c>
      <c r="J474" s="6">
        <f t="shared" si="46"/>
        <v>2791305.0210820287</v>
      </c>
      <c r="L474" s="6">
        <f>Model_BAU!AT475</f>
        <v>1304979.9301651125</v>
      </c>
      <c r="M474" s="9">
        <f>Model_BAU!AS475</f>
        <v>335925248.33193851</v>
      </c>
      <c r="N474" s="7">
        <f>Model_BAU!AK475</f>
        <v>120154515.1165534</v>
      </c>
      <c r="O474">
        <f>Model_BAU!BA475</f>
        <v>2276993.4884124529</v>
      </c>
      <c r="P474">
        <f>Model_BAU!AU475</f>
        <v>14771660.096222792</v>
      </c>
      <c r="Q474">
        <f>Model_BAU!BB475</f>
        <v>27135508.11832507</v>
      </c>
      <c r="R474">
        <f t="shared" si="47"/>
        <v>29275027.275255982</v>
      </c>
      <c r="S474">
        <f t="shared" si="48"/>
        <v>1.7448494308447766</v>
      </c>
      <c r="T474" s="6">
        <f t="shared" si="49"/>
        <v>2139519.1569309123</v>
      </c>
      <c r="W474">
        <f>Model_CI!Z475</f>
        <v>0.3131596694395542</v>
      </c>
      <c r="X474">
        <f>Model_CI!O475</f>
        <v>0.70916551805283368</v>
      </c>
      <c r="Y474">
        <f>Model_BAU!Y475</f>
        <v>0.18550162662007608</v>
      </c>
      <c r="Z474">
        <f>Model_BAU!N475</f>
        <v>0.69589917552087877</v>
      </c>
    </row>
    <row r="475" spans="1:26" x14ac:dyDescent="0.35">
      <c r="A475">
        <f>Model_CI!E476</f>
        <v>2029.5625</v>
      </c>
      <c r="B475" s="6">
        <f>Model_CI!AU476</f>
        <v>1857958.0028649694</v>
      </c>
      <c r="C475" s="7">
        <f>Model_CI!AT476</f>
        <v>478271725.67096233</v>
      </c>
      <c r="D475" s="7">
        <f>Model_CI!AL476</f>
        <v>180952555.71582198</v>
      </c>
      <c r="E475">
        <f>Model_CI!BB476</f>
        <v>2922267.1580670271</v>
      </c>
      <c r="F475">
        <f>Model_CI!AV476</f>
        <v>15934826.016665772</v>
      </c>
      <c r="G475">
        <f>Model_CI!BC476</f>
        <v>28742327.484682389</v>
      </c>
      <c r="H475">
        <f t="shared" si="44"/>
        <v>31580232.907175694</v>
      </c>
      <c r="I475">
        <f t="shared" si="45"/>
        <v>1.5728381123582418</v>
      </c>
      <c r="J475" s="6">
        <f t="shared" si="46"/>
        <v>2837905.4224933051</v>
      </c>
      <c r="L475" s="6">
        <f>Model_BAU!AT476</f>
        <v>1309712.5052815273</v>
      </c>
      <c r="M475" s="9">
        <f>Model_BAU!AS476</f>
        <v>337143497.89819235</v>
      </c>
      <c r="N475" s="7">
        <f>Model_BAU!AK476</f>
        <v>120647960.13348728</v>
      </c>
      <c r="O475">
        <f>Model_BAU!BA476</f>
        <v>2284349.0026755268</v>
      </c>
      <c r="P475">
        <f>Model_BAU!AU476</f>
        <v>14853221.341858111</v>
      </c>
      <c r="Q475">
        <f>Model_BAU!BB476</f>
        <v>27277820.211350847</v>
      </c>
      <c r="R475">
        <f t="shared" si="47"/>
        <v>29436668.395822272</v>
      </c>
      <c r="S475">
        <f t="shared" si="48"/>
        <v>1.7441606409526478</v>
      </c>
      <c r="T475" s="6">
        <f t="shared" si="49"/>
        <v>2158848.1844714247</v>
      </c>
      <c r="W475">
        <f>Model_CI!Z476</f>
        <v>0.31651390211263375</v>
      </c>
      <c r="X475">
        <f>Model_CI!O476</f>
        <v>0.71052700340613306</v>
      </c>
      <c r="Y475">
        <f>Model_BAU!Y476</f>
        <v>0.18602624285985619</v>
      </c>
      <c r="Z475">
        <f>Model_BAU!N476</f>
        <v>0.69686059877106332</v>
      </c>
    </row>
    <row r="476" spans="1:26" x14ac:dyDescent="0.35">
      <c r="A476">
        <f>Model_CI!E477</f>
        <v>2029.625</v>
      </c>
      <c r="B476" s="6">
        <f>Model_CI!AU477</f>
        <v>1873142.7643274437</v>
      </c>
      <c r="C476" s="7">
        <f>Model_CI!AT477</f>
        <v>482180555.46795195</v>
      </c>
      <c r="D476" s="7">
        <f>Model_CI!AL477</f>
        <v>182669074.26480454</v>
      </c>
      <c r="E476">
        <f>Model_CI!BB477</f>
        <v>2937902.5733063072</v>
      </c>
      <c r="F476">
        <f>Model_CI!AV477</f>
        <v>16050948.391844831</v>
      </c>
      <c r="G476">
        <f>Model_CI!BC477</f>
        <v>28924969.182061579</v>
      </c>
      <c r="H476">
        <f t="shared" si="44"/>
        <v>31810368.564135723</v>
      </c>
      <c r="I476">
        <f t="shared" si="45"/>
        <v>1.5684349475418484</v>
      </c>
      <c r="J476" s="6">
        <f t="shared" si="46"/>
        <v>2885399.3820741437</v>
      </c>
      <c r="L476" s="6">
        <f>Model_BAU!AT477</f>
        <v>1314441.9142516891</v>
      </c>
      <c r="M476" s="9">
        <f>Model_BAU!AS477</f>
        <v>338360932.44702804</v>
      </c>
      <c r="N476" s="7">
        <f>Model_BAU!AK477</f>
        <v>121141282.89898071</v>
      </c>
      <c r="O476">
        <f>Model_BAU!BA477</f>
        <v>2291692.6956409537</v>
      </c>
      <c r="P476">
        <f>Model_BAU!AU477</f>
        <v>14935078.373438207</v>
      </c>
      <c r="Q476">
        <f>Model_BAU!BB477</f>
        <v>27420592.024018068</v>
      </c>
      <c r="R476">
        <f t="shared" si="47"/>
        <v>29598895.716013018</v>
      </c>
      <c r="S476">
        <f t="shared" si="48"/>
        <v>1.7434720171302609</v>
      </c>
      <c r="T476" s="6">
        <f t="shared" si="49"/>
        <v>2178303.6919949502</v>
      </c>
      <c r="W476">
        <f>Model_CI!Z477</f>
        <v>0.31986756887735629</v>
      </c>
      <c r="X476">
        <f>Model_CI!O477</f>
        <v>0.71189098604906009</v>
      </c>
      <c r="Y476">
        <f>Model_BAU!Y477</f>
        <v>0.18655073261275787</v>
      </c>
      <c r="Z476">
        <f>Model_BAU!N477</f>
        <v>0.69781981491272316</v>
      </c>
    </row>
    <row r="477" spans="1:26" x14ac:dyDescent="0.35">
      <c r="A477">
        <f>Model_CI!E478</f>
        <v>2029.6875</v>
      </c>
      <c r="B477" s="6">
        <f>Model_CI!AU478</f>
        <v>1888398.1797927066</v>
      </c>
      <c r="C477" s="7">
        <f>Model_CI!AT478</f>
        <v>486107572.87820017</v>
      </c>
      <c r="D477" s="7">
        <f>Model_CI!AL478</f>
        <v>184395575.64636016</v>
      </c>
      <c r="E477">
        <f>Model_CI!BB478</f>
        <v>2953519.3553972566</v>
      </c>
      <c r="F477">
        <f>Model_CI!AV478</f>
        <v>16168019.814615296</v>
      </c>
      <c r="G477">
        <f>Model_CI!BC478</f>
        <v>29108588.092893224</v>
      </c>
      <c r="H477">
        <f t="shared" si="44"/>
        <v>32042385.079032026</v>
      </c>
      <c r="I477">
        <f t="shared" si="45"/>
        <v>1.5640342100528133</v>
      </c>
      <c r="J477" s="6">
        <f t="shared" si="46"/>
        <v>2933796.986138802</v>
      </c>
      <c r="L477" s="6">
        <f>Model_BAU!AT478</f>
        <v>1319167.9983224222</v>
      </c>
      <c r="M477" s="9">
        <f>Model_BAU!AS478</f>
        <v>339577511.11235362</v>
      </c>
      <c r="N477" s="7">
        <f>Model_BAU!AK478</f>
        <v>121634465.6788286</v>
      </c>
      <c r="O477">
        <f>Model_BAU!BA478</f>
        <v>2299024.3046370628</v>
      </c>
      <c r="P477">
        <f>Model_BAU!AU478</f>
        <v>15017230.993078938</v>
      </c>
      <c r="Q477">
        <f>Model_BAU!BB478</f>
        <v>27563822.817495629</v>
      </c>
      <c r="R477">
        <f t="shared" si="47"/>
        <v>29761708.84365404</v>
      </c>
      <c r="S477">
        <f t="shared" si="48"/>
        <v>1.742783563246469</v>
      </c>
      <c r="T477" s="6">
        <f t="shared" si="49"/>
        <v>2197886.0261584111</v>
      </c>
      <c r="W477">
        <f>Model_CI!Z478</f>
        <v>0.32321938687024615</v>
      </c>
      <c r="X477">
        <f>Model_CI!O478</f>
        <v>0.71325735995697703</v>
      </c>
      <c r="Y477">
        <f>Model_BAU!Y478</f>
        <v>0.18707509293207236</v>
      </c>
      <c r="Z477">
        <f>Model_BAU!N478</f>
        <v>0.69877680565793487</v>
      </c>
    </row>
    <row r="478" spans="1:26" x14ac:dyDescent="0.35">
      <c r="A478">
        <f>Model_CI!E479</f>
        <v>2029.75</v>
      </c>
      <c r="B478" s="6">
        <f>Model_CI!AU479</f>
        <v>1903723.1286138273</v>
      </c>
      <c r="C478" s="7">
        <f>Model_CI!AT479</f>
        <v>490052489.42693132</v>
      </c>
      <c r="D478" s="7">
        <f>Model_CI!AL479</f>
        <v>186131942.63657039</v>
      </c>
      <c r="E478">
        <f>Model_CI!BB479</f>
        <v>2969118.104573349</v>
      </c>
      <c r="F478">
        <f>Model_CI!AV479</f>
        <v>16286044.70085234</v>
      </c>
      <c r="G478">
        <f>Model_CI!BC479</f>
        <v>29293183.052605554</v>
      </c>
      <c r="H478">
        <f t="shared" si="44"/>
        <v>32276291.203410827</v>
      </c>
      <c r="I478">
        <f t="shared" si="45"/>
        <v>1.559637564909597</v>
      </c>
      <c r="J478" s="6">
        <f t="shared" si="46"/>
        <v>2983108.1508052722</v>
      </c>
      <c r="L478" s="6">
        <f>Model_BAU!AT479</f>
        <v>1323890.5993278387</v>
      </c>
      <c r="M478" s="9">
        <f>Model_BAU!AS479</f>
        <v>340793193.17926115</v>
      </c>
      <c r="N478" s="7">
        <f>Model_BAU!AK479</f>
        <v>122127490.78159299</v>
      </c>
      <c r="O478">
        <f>Model_BAU!BA479</f>
        <v>2306343.5684985365</v>
      </c>
      <c r="P478">
        <f>Model_BAU!AU479</f>
        <v>15099678.992974089</v>
      </c>
      <c r="Q478">
        <f>Model_BAU!BB479</f>
        <v>27707511.836535446</v>
      </c>
      <c r="R478">
        <f t="shared" si="47"/>
        <v>29925107.366907232</v>
      </c>
      <c r="S478">
        <f t="shared" si="48"/>
        <v>1.742095283152177</v>
      </c>
      <c r="T478" s="6">
        <f t="shared" si="49"/>
        <v>2217595.5303717852</v>
      </c>
      <c r="W478">
        <f>Model_CI!Z479</f>
        <v>0.32656808793139896</v>
      </c>
      <c r="X478">
        <f>Model_CI!O479</f>
        <v>0.71462601799214343</v>
      </c>
      <c r="Y478">
        <f>Model_BAU!Y479</f>
        <v>0.18759932088476067</v>
      </c>
      <c r="Z478">
        <f>Model_BAU!N479</f>
        <v>0.69973155289503397</v>
      </c>
    </row>
    <row r="479" spans="1:26" x14ac:dyDescent="0.35">
      <c r="A479">
        <f>Model_CI!E480</f>
        <v>2029.8125</v>
      </c>
      <c r="B479" s="6">
        <f>Model_CI!AU480</f>
        <v>1919116.4622195931</v>
      </c>
      <c r="C479" s="7">
        <f>Model_CI!AT480</f>
        <v>494015009.45116347</v>
      </c>
      <c r="D479" s="7">
        <f>Model_CI!AL480</f>
        <v>187878054.17235672</v>
      </c>
      <c r="E479">
        <f>Model_CI!BB480</f>
        <v>2984699.4607467242</v>
      </c>
      <c r="F479">
        <f>Model_CI!AV480</f>
        <v>16405027.396390704</v>
      </c>
      <c r="G479">
        <f>Model_CI!BC480</f>
        <v>29478752.93414139</v>
      </c>
      <c r="H479">
        <f t="shared" si="44"/>
        <v>32512095.550009605</v>
      </c>
      <c r="I479">
        <f t="shared" si="45"/>
        <v>1.5552466562111136</v>
      </c>
      <c r="J479" s="6">
        <f t="shared" si="46"/>
        <v>3033342.6158682145</v>
      </c>
      <c r="L479" s="6">
        <f>Model_BAU!AT480</f>
        <v>1328609.5597105499</v>
      </c>
      <c r="M479" s="9">
        <f>Model_BAU!AS480</f>
        <v>342007938.08948672</v>
      </c>
      <c r="N479" s="7">
        <f>Model_BAU!AK480</f>
        <v>122620340.56115031</v>
      </c>
      <c r="O479">
        <f>Model_BAU!BA480</f>
        <v>2313650.2276005391</v>
      </c>
      <c r="P479">
        <f>Model_BAU!AU480</f>
        <v>15182422.155432079</v>
      </c>
      <c r="Q479">
        <f>Model_BAU!BB480</f>
        <v>27851658.309566606</v>
      </c>
      <c r="R479">
        <f t="shared" si="47"/>
        <v>30089090.854343284</v>
      </c>
      <c r="S479">
        <f t="shared" si="48"/>
        <v>1.7414071806803721</v>
      </c>
      <c r="T479" s="6">
        <f t="shared" si="49"/>
        <v>2237432.5447766781</v>
      </c>
      <c r="W479">
        <f>Model_CI!Z480</f>
        <v>0.32991241983426389</v>
      </c>
      <c r="X479">
        <f>Model_CI!O480</f>
        <v>0.71599685193709561</v>
      </c>
      <c r="Y479">
        <f>Model_BAU!Y480</f>
        <v>0.18812341355143156</v>
      </c>
      <c r="Z479">
        <f>Model_BAU!N480</f>
        <v>0.70068403869019491</v>
      </c>
    </row>
    <row r="480" spans="1:26" x14ac:dyDescent="0.35">
      <c r="A480">
        <f>Model_CI!E481</f>
        <v>2029.875</v>
      </c>
      <c r="B480" s="6">
        <f>Model_CI!AU481</f>
        <v>1934577.0045925446</v>
      </c>
      <c r="C480" s="7">
        <f>Model_CI!AT481</f>
        <v>497994830.22276205</v>
      </c>
      <c r="D480" s="7">
        <f>Model_CI!AL481</f>
        <v>189633785.38723648</v>
      </c>
      <c r="E480">
        <f>Model_CI!BB481</f>
        <v>3000264.1013188972</v>
      </c>
      <c r="F480">
        <f>Model_CI!AV481</f>
        <v>16524972.175279429</v>
      </c>
      <c r="G480">
        <f>Model_CI!BC481</f>
        <v>29665296.650438059</v>
      </c>
      <c r="H480">
        <f t="shared" si="44"/>
        <v>32749806.589298267</v>
      </c>
      <c r="I480">
        <f t="shared" si="45"/>
        <v>1.5508631055763038</v>
      </c>
      <c r="J480" s="6">
        <f t="shared" si="46"/>
        <v>3084509.9388602078</v>
      </c>
      <c r="L480" s="6">
        <f>Model_BAU!AT481</f>
        <v>1333324.7225426533</v>
      </c>
      <c r="M480" s="9">
        <f>Model_BAU!AS481</f>
        <v>343221705.44681287</v>
      </c>
      <c r="N480" s="7">
        <f>Model_BAU!AK481</f>
        <v>123112997.41921848</v>
      </c>
      <c r="O480">
        <f>Model_BAU!BA481</f>
        <v>2320944.0238923584</v>
      </c>
      <c r="P480">
        <f>Model_BAU!AU481</f>
        <v>15265460.252913989</v>
      </c>
      <c r="Q480">
        <f>Model_BAU!BB481</f>
        <v>27996261.448791638</v>
      </c>
      <c r="R480">
        <f t="shared" si="47"/>
        <v>30253658.855017081</v>
      </c>
      <c r="S480">
        <f t="shared" si="48"/>
        <v>1.7407192596461518</v>
      </c>
      <c r="T480" s="6">
        <f t="shared" si="49"/>
        <v>2257397.4062254429</v>
      </c>
      <c r="W480">
        <f>Model_CI!Z481</f>
        <v>0.33325114747414403</v>
      </c>
      <c r="X480">
        <f>Model_CI!O481</f>
        <v>0.71736975252862678</v>
      </c>
      <c r="Y480">
        <f>Model_BAU!Y481</f>
        <v>0.1886473680263194</v>
      </c>
      <c r="Z480">
        <f>Model_BAU!N481</f>
        <v>0.701634245288974</v>
      </c>
    </row>
    <row r="481" spans="1:26" x14ac:dyDescent="0.35">
      <c r="A481">
        <f>Model_CI!E482</f>
        <v>2029.9375</v>
      </c>
      <c r="B481" s="6">
        <f>Model_CI!AU482</f>
        <v>1950103.5527636928</v>
      </c>
      <c r="C481" s="7">
        <f>Model_CI!AT482</f>
        <v>501991642.07578963</v>
      </c>
      <c r="D481" s="7">
        <f>Model_CI!AL482</f>
        <v>191399007.65040767</v>
      </c>
      <c r="E481">
        <f>Model_CI!BB482</f>
        <v>3015812.7389087034</v>
      </c>
      <c r="F481">
        <f>Model_CI!AV482</f>
        <v>16645883.238066463</v>
      </c>
      <c r="G481">
        <f>Model_CI!BC482</f>
        <v>29852813.15677049</v>
      </c>
      <c r="H481">
        <f t="shared" si="44"/>
        <v>32989432.646079503</v>
      </c>
      <c r="I481">
        <f t="shared" si="45"/>
        <v>1.5464885106407218</v>
      </c>
      <c r="J481" s="6">
        <f t="shared" si="46"/>
        <v>3136619.4893090129</v>
      </c>
      <c r="L481" s="6">
        <f>Model_BAU!AT482</f>
        <v>1338035.9315464946</v>
      </c>
      <c r="M481" s="9">
        <f>Model_BAU!AS482</f>
        <v>344434455.0224129</v>
      </c>
      <c r="N481" s="7">
        <f>Model_BAU!AK482</f>
        <v>123605443.80786261</v>
      </c>
      <c r="O481">
        <f>Model_BAU!BA482</f>
        <v>2328224.7009305567</v>
      </c>
      <c r="P481">
        <f>Model_BAU!AU482</f>
        <v>15348793.048072904</v>
      </c>
      <c r="Q481">
        <f>Model_BAU!BB482</f>
        <v>28141320.450284909</v>
      </c>
      <c r="R481">
        <f t="shared" si="47"/>
        <v>30418810.898545645</v>
      </c>
      <c r="S481">
        <f t="shared" si="48"/>
        <v>1.740031523846753</v>
      </c>
      <c r="T481" s="6">
        <f t="shared" si="49"/>
        <v>2277490.4482607357</v>
      </c>
      <c r="W481">
        <f>Model_CI!Z482</f>
        <v>0.33658305401326927</v>
      </c>
      <c r="X481">
        <f>Model_CI!O482</f>
        <v>0.71874460949239427</v>
      </c>
      <c r="Y481">
        <f>Model_BAU!Y482</f>
        <v>0.18917118141726205</v>
      </c>
      <c r="Z481">
        <f>Model_BAU!N482</f>
        <v>0.70258215511781474</v>
      </c>
    </row>
    <row r="482" spans="1:26" x14ac:dyDescent="0.35">
      <c r="A482">
        <f>Model_CI!E483</f>
        <v>2030</v>
      </c>
      <c r="B482" s="6">
        <f>Model_CI!AU483</f>
        <v>1965694.8773245688</v>
      </c>
      <c r="C482" s="7">
        <f>Model_CI!AT483</f>
        <v>506005128.53831631</v>
      </c>
      <c r="D482" s="7">
        <f>Model_CI!AL483</f>
        <v>193173588.60918695</v>
      </c>
      <c r="E482">
        <f>Model_CI!BB483</f>
        <v>3031346.1190064838</v>
      </c>
      <c r="F482">
        <f>Model_CI!AV483</f>
        <v>16767764.710114194</v>
      </c>
      <c r="G482">
        <f>Model_CI!BC483</f>
        <v>30041301.452952284</v>
      </c>
      <c r="H482">
        <f t="shared" si="44"/>
        <v>33230981.896150459</v>
      </c>
      <c r="I482">
        <f t="shared" si="45"/>
        <v>1.5421244436126993</v>
      </c>
      <c r="J482" s="6">
        <f t="shared" si="46"/>
        <v>3189680.4431981742</v>
      </c>
      <c r="L482" s="6">
        <f>Model_BAU!AT483</f>
        <v>1342743.0311151841</v>
      </c>
      <c r="M482" s="9">
        <f>Model_BAU!AS483</f>
        <v>345646146.76013178</v>
      </c>
      <c r="N482" s="7">
        <f>Model_BAU!AK483</f>
        <v>124097662.23197815</v>
      </c>
      <c r="O482">
        <f>Model_BAU!BA483</f>
        <v>2335492.0039116065</v>
      </c>
      <c r="P482">
        <f>Model_BAU!AU483</f>
        <v>15432420.293794561</v>
      </c>
      <c r="Q482">
        <f>Model_BAU!BB483</f>
        <v>28286834.494093068</v>
      </c>
      <c r="R482">
        <f t="shared" si="47"/>
        <v>30584546.495188709</v>
      </c>
      <c r="S482">
        <f t="shared" si="48"/>
        <v>1.7393439770615811</v>
      </c>
      <c r="T482" s="6">
        <f t="shared" si="49"/>
        <v>2297712.0010956414</v>
      </c>
      <c r="W482">
        <f>Model_CI!Z483</f>
        <v>0.33990694198049054</v>
      </c>
      <c r="X482">
        <f>Model_CI!O483</f>
        <v>0.72012131157817572</v>
      </c>
      <c r="Y482">
        <f>Model_BAU!Y483</f>
        <v>0.18969485084567828</v>
      </c>
      <c r="Z482">
        <f>Model_BAU!N483</f>
        <v>0.70352775078551533</v>
      </c>
    </row>
    <row r="483" spans="1:26" x14ac:dyDescent="0.35">
      <c r="A483">
        <f>Model_CI!E484</f>
        <v>2030.0625</v>
      </c>
      <c r="B483" s="6">
        <f>Model_CI!AU484</f>
        <v>1981349.7229571259</v>
      </c>
      <c r="C483" s="7">
        <f>Model_CI!AT484</f>
        <v>510034966.4688257</v>
      </c>
      <c r="D483" s="7">
        <f>Model_CI!AL484</f>
        <v>194957392.23482239</v>
      </c>
      <c r="E483">
        <f>Model_CI!BB484</f>
        <v>3046865.0175634283</v>
      </c>
      <c r="F483">
        <f>Model_CI!AV484</f>
        <v>16890620.639946979</v>
      </c>
      <c r="G483">
        <f>Model_CI!BC484</f>
        <v>30230760.585390188</v>
      </c>
      <c r="H483">
        <f t="shared" ref="H483:H546" si="50">$V$2*F483</f>
        <v>33474462.3630278</v>
      </c>
      <c r="I483">
        <f t="shared" ref="I483:I546" si="51">IF(B483&gt;0,E483/B483,0)</f>
        <v>1.5377724498914012</v>
      </c>
      <c r="J483" s="6">
        <f t="shared" ref="J483:J546" si="52">H483-G483</f>
        <v>3243701.7776376121</v>
      </c>
      <c r="L483" s="6">
        <f>Model_BAU!AT484</f>
        <v>1347445.8663328902</v>
      </c>
      <c r="M483" s="9">
        <f>Model_BAU!AS484</f>
        <v>346856740.78171039</v>
      </c>
      <c r="N483" s="7">
        <f>Model_BAU!AK484</f>
        <v>124589635.25175348</v>
      </c>
      <c r="O483">
        <f>Model_BAU!BA484</f>
        <v>2342745.6797040435</v>
      </c>
      <c r="P483">
        <f>Model_BAU!AU484</f>
        <v>15516341.73323926</v>
      </c>
      <c r="Q483">
        <f>Model_BAU!BB484</f>
        <v>28432802.744337544</v>
      </c>
      <c r="R483">
        <f t="shared" ref="R483:R546" si="53">$V$2*P483</f>
        <v>30750865.135931771</v>
      </c>
      <c r="S483">
        <f t="shared" ref="S483:S546" si="54">IF(L483&gt;0,O483/L483,0)</f>
        <v>1.7386566230522404</v>
      </c>
      <c r="T483" s="6">
        <f t="shared" ref="T483:T546" si="55">R483-Q483</f>
        <v>2318062.3915942274</v>
      </c>
      <c r="W483">
        <f>Model_CI!Z484</f>
        <v>0.34322163432383906</v>
      </c>
      <c r="X483">
        <f>Model_CI!O484</f>
        <v>0.72149974659579097</v>
      </c>
      <c r="Y483">
        <f>Model_BAU!Y484</f>
        <v>0.1902183734465453</v>
      </c>
      <c r="Z483">
        <f>Model_BAU!N484</f>
        <v>0.70447101508465837</v>
      </c>
    </row>
    <row r="484" spans="1:26" x14ac:dyDescent="0.35">
      <c r="A484">
        <f>Model_CI!E485</f>
        <v>2030.125</v>
      </c>
      <c r="B484" s="6">
        <f>Model_CI!AU485</f>
        <v>1997066.8089818528</v>
      </c>
      <c r="C484" s="7">
        <f>Model_CI!AT485</f>
        <v>514080826.19730914</v>
      </c>
      <c r="D484" s="7">
        <f>Model_CI!AL485</f>
        <v>196750278.87168539</v>
      </c>
      <c r="E484">
        <f>Model_CI!BB485</f>
        <v>3062370.2385247755</v>
      </c>
      <c r="F484">
        <f>Model_CI!AV485</f>
        <v>17014454.997631799</v>
      </c>
      <c r="G484">
        <f>Model_CI!BC485</f>
        <v>30421189.6489879</v>
      </c>
      <c r="H484">
        <f t="shared" si="50"/>
        <v>33719881.914738439</v>
      </c>
      <c r="I484">
        <f t="shared" si="51"/>
        <v>1.5334340467488101</v>
      </c>
      <c r="J484" s="6">
        <f t="shared" si="52"/>
        <v>3298692.2657505386</v>
      </c>
      <c r="L484" s="6">
        <f>Model_BAU!AT485</f>
        <v>1352144.2829948745</v>
      </c>
      <c r="M484" s="9">
        <f>Model_BAU!AS485</f>
        <v>348066197.39194196</v>
      </c>
      <c r="N484" s="7">
        <f>Model_BAU!AK485</f>
        <v>125081345.48510623</v>
      </c>
      <c r="O484">
        <f>Model_BAU!BA485</f>
        <v>2349985.4768800787</v>
      </c>
      <c r="P484">
        <f>Model_BAU!AU485</f>
        <v>15600557.099885065</v>
      </c>
      <c r="Q484">
        <f>Model_BAU!BB485</f>
        <v>28579224.349319048</v>
      </c>
      <c r="R484">
        <f t="shared" si="53"/>
        <v>30917766.292571712</v>
      </c>
      <c r="S484">
        <f t="shared" si="54"/>
        <v>1.7379694655625642</v>
      </c>
      <c r="T484" s="6">
        <f t="shared" si="55"/>
        <v>2338541.9432526641</v>
      </c>
      <c r="W484">
        <f>Model_CI!Z485</f>
        <v>0.34652597541439001</v>
      </c>
      <c r="X484">
        <f>Model_CI!O485</f>
        <v>0.72287980145170005</v>
      </c>
      <c r="Y484">
        <f>Model_BAU!Y485</f>
        <v>0.1907417463683761</v>
      </c>
      <c r="Z484">
        <f>Model_BAU!N485</f>
        <v>0.70541193099300215</v>
      </c>
    </row>
    <row r="485" spans="1:26" x14ac:dyDescent="0.35">
      <c r="A485">
        <f>Model_CI!E486</f>
        <v>2030.1875</v>
      </c>
      <c r="B485" s="6">
        <f>Model_CI!AU486</f>
        <v>2012844.8299244109</v>
      </c>
      <c r="C485" s="7">
        <f>Model_CI!AT486</f>
        <v>518142371.67112845</v>
      </c>
      <c r="D485" s="7">
        <f>Model_CI!AL486</f>
        <v>198552105.28984624</v>
      </c>
      <c r="E485">
        <f>Model_CI!BB486</f>
        <v>3077862.6113155643</v>
      </c>
      <c r="F485">
        <f>Model_CI!AV486</f>
        <v>17139271.673193164</v>
      </c>
      <c r="G485">
        <f>Model_CI!BC486</f>
        <v>30612587.7888957</v>
      </c>
      <c r="H485">
        <f t="shared" si="50"/>
        <v>33967248.260678127</v>
      </c>
      <c r="I485">
        <f t="shared" si="51"/>
        <v>1.5291107220774431</v>
      </c>
      <c r="J485" s="6">
        <f t="shared" si="52"/>
        <v>3354660.4717824273</v>
      </c>
      <c r="L485" s="6">
        <f>Model_BAU!AT486</f>
        <v>1356838.1276272852</v>
      </c>
      <c r="M485" s="9">
        <f>Model_BAU!AS486</f>
        <v>349274477.08376813</v>
      </c>
      <c r="N485" s="7">
        <f>Model_BAU!AK486</f>
        <v>125572775.61009896</v>
      </c>
      <c r="O485">
        <f>Model_BAU!BA486</f>
        <v>2357211.1457467009</v>
      </c>
      <c r="P485">
        <f>Model_BAU!AU486</f>
        <v>15685066.117572244</v>
      </c>
      <c r="Q485">
        <f>Model_BAU!BB486</f>
        <v>28726098.441624053</v>
      </c>
      <c r="R485">
        <f t="shared" si="53"/>
        <v>31085249.417804863</v>
      </c>
      <c r="S485">
        <f t="shared" si="54"/>
        <v>1.7372825083186429</v>
      </c>
      <c r="T485" s="6">
        <f t="shared" si="55"/>
        <v>2359150.9761808105</v>
      </c>
      <c r="W485">
        <f>Model_CI!Z486</f>
        <v>0.34981883200006403</v>
      </c>
      <c r="X485">
        <f>Model_CI!O486</f>
        <v>0.72426136218628545</v>
      </c>
      <c r="Y485">
        <f>Model_BAU!Y486</f>
        <v>0.19126496677319649</v>
      </c>
      <c r="Z485">
        <f>Model_BAU!N486</f>
        <v>0.70635048167483383</v>
      </c>
    </row>
    <row r="486" spans="1:26" x14ac:dyDescent="0.35">
      <c r="A486">
        <f>Model_CI!E487</f>
        <v>2030.25</v>
      </c>
      <c r="B486" s="6">
        <f>Model_CI!AU487</f>
        <v>2028682.4561009821</v>
      </c>
      <c r="C486" s="7">
        <f>Model_CI!AT487</f>
        <v>522219260.60569429</v>
      </c>
      <c r="D486" s="7">
        <f>Model_CI!AL487</f>
        <v>200362724.74102503</v>
      </c>
      <c r="E486">
        <f>Model_CI!BB487</f>
        <v>3093342.9882874447</v>
      </c>
      <c r="F486">
        <f>Model_CI!AV487</f>
        <v>17265074.475063439</v>
      </c>
      <c r="G486">
        <f>Model_CI!BC487</f>
        <v>30804954.202102922</v>
      </c>
      <c r="H486">
        <f t="shared" si="50"/>
        <v>34216568.948540263</v>
      </c>
      <c r="I486">
        <f t="shared" si="51"/>
        <v>1.5248039332053389</v>
      </c>
      <c r="J486" s="6">
        <f t="shared" si="52"/>
        <v>3411614.746437341</v>
      </c>
      <c r="L486" s="6">
        <f>Model_BAU!AT487</f>
        <v>1361527.2475066953</v>
      </c>
      <c r="M486" s="9">
        <f>Model_BAU!AS487</f>
        <v>350481540.5433073</v>
      </c>
      <c r="N486" s="7">
        <f>Model_BAU!AK487</f>
        <v>126063908.36732739</v>
      </c>
      <c r="O486">
        <f>Model_BAU!BA487</f>
        <v>2364422.4383762511</v>
      </c>
      <c r="P486">
        <f>Model_BAU!AU487</f>
        <v>15769868.500548949</v>
      </c>
      <c r="Q486">
        <f>Model_BAU!BB487</f>
        <v>28873424.138233222</v>
      </c>
      <c r="R486">
        <f t="shared" si="53"/>
        <v>31253313.945317555</v>
      </c>
      <c r="S486">
        <f t="shared" si="54"/>
        <v>1.7365957550288571</v>
      </c>
      <c r="T486" s="6">
        <f t="shared" si="55"/>
        <v>2379889.8070843332</v>
      </c>
      <c r="W486">
        <f>Model_CI!Z487</f>
        <v>0.35309909410819162</v>
      </c>
      <c r="X486">
        <f>Model_CI!O487</f>
        <v>0.72564431401182028</v>
      </c>
      <c r="Y486">
        <f>Model_BAU!Y487</f>
        <v>0.19178803183652218</v>
      </c>
      <c r="Z486">
        <f>Model_BAU!N487</f>
        <v>0.70728665048228379</v>
      </c>
    </row>
    <row r="487" spans="1:26" x14ac:dyDescent="0.35">
      <c r="A487">
        <f>Model_CI!E488</f>
        <v>2030.3125</v>
      </c>
      <c r="B487" s="6">
        <f>Model_CI!AU488</f>
        <v>2044578.3342223801</v>
      </c>
      <c r="C487" s="7">
        <f>Model_CI!AT488</f>
        <v>526311144.63997573</v>
      </c>
      <c r="D487" s="7">
        <f>Model_CI!AL488</f>
        <v>202181987.01789987</v>
      </c>
      <c r="E487">
        <f>Model_CI!BB488</f>
        <v>3108812.2421348323</v>
      </c>
      <c r="F487">
        <f>Model_CI!AV488</f>
        <v>17391867.128569752</v>
      </c>
      <c r="G487">
        <f>Model_CI!BC488</f>
        <v>30998288.138870887</v>
      </c>
      <c r="H487">
        <f t="shared" si="50"/>
        <v>34467851.36131718</v>
      </c>
      <c r="I487">
        <f t="shared" si="51"/>
        <v>1.5205151057796058</v>
      </c>
      <c r="J487" s="6">
        <f t="shared" si="52"/>
        <v>3469563.2224462926</v>
      </c>
      <c r="L487" s="6">
        <f>Model_BAU!AT488</f>
        <v>1366211.4906793772</v>
      </c>
      <c r="M487" s="9">
        <f>Model_BAU!AS488</f>
        <v>351687348.65481675</v>
      </c>
      <c r="N487" s="7">
        <f>Model_BAU!AK488</f>
        <v>126554726.56228548</v>
      </c>
      <c r="O487">
        <f>Model_BAU!BA488</f>
        <v>2371619.1086364426</v>
      </c>
      <c r="P487">
        <f>Model_BAU!AU488</f>
        <v>15854963.953518119</v>
      </c>
      <c r="Q487">
        <f>Model_BAU!BB488</f>
        <v>29021200.540631738</v>
      </c>
      <c r="R487">
        <f t="shared" si="53"/>
        <v>31421959.289879046</v>
      </c>
      <c r="S487">
        <f t="shared" si="54"/>
        <v>1.7359092093839039</v>
      </c>
      <c r="T487" s="6">
        <f t="shared" si="55"/>
        <v>2400758.7492473088</v>
      </c>
      <c r="W487">
        <f>Model_CI!Z488</f>
        <v>0.35636567589585549</v>
      </c>
      <c r="X487">
        <f>Model_CI!O488</f>
        <v>0.72702854135112183</v>
      </c>
      <c r="Y487">
        <f>Model_BAU!Y488</f>
        <v>0.19231093874733562</v>
      </c>
      <c r="Z487">
        <f>Model_BAU!N488</f>
        <v>0.70822042095660154</v>
      </c>
    </row>
    <row r="488" spans="1:26" x14ac:dyDescent="0.35">
      <c r="A488">
        <f>Model_CI!E489</f>
        <v>2030.375</v>
      </c>
      <c r="B488" s="6">
        <f>Model_CI!AU489</f>
        <v>2060531.0880169831</v>
      </c>
      <c r="C488" s="7">
        <f>Model_CI!AT489</f>
        <v>530417669.49685389</v>
      </c>
      <c r="D488" s="7">
        <f>Model_CI!AL489</f>
        <v>204009738.51675385</v>
      </c>
      <c r="E488">
        <f>Model_CI!BB489</f>
        <v>3124271.2632886958</v>
      </c>
      <c r="F488">
        <f>Model_CI!AV489</f>
        <v>17519653.27445865</v>
      </c>
      <c r="G488">
        <f>Model_CI!BC489</f>
        <v>31192588.904004313</v>
      </c>
      <c r="H488">
        <f t="shared" si="50"/>
        <v>34721102.714376263</v>
      </c>
      <c r="I488">
        <f t="shared" si="51"/>
        <v>1.5162456327195901</v>
      </c>
      <c r="J488" s="6">
        <f t="shared" si="52"/>
        <v>3528513.8103719503</v>
      </c>
      <c r="L488" s="6">
        <f>Model_BAU!AT489</f>
        <v>1370890.7059803226</v>
      </c>
      <c r="M488" s="9">
        <f>Model_BAU!AS489</f>
        <v>352891862.50558829</v>
      </c>
      <c r="N488" s="7">
        <f>Model_BAU!AK489</f>
        <v>127045213.06770366</v>
      </c>
      <c r="O488">
        <f>Model_BAU!BA489</f>
        <v>2378800.9122198671</v>
      </c>
      <c r="P488">
        <f>Model_BAU!AU489</f>
        <v>15940352.17168558</v>
      </c>
      <c r="Q488">
        <f>Model_BAU!BB489</f>
        <v>29169426.734921515</v>
      </c>
      <c r="R488">
        <f t="shared" si="53"/>
        <v>31591184.847436868</v>
      </c>
      <c r="S488">
        <f t="shared" si="54"/>
        <v>1.7352228750568333</v>
      </c>
      <c r="T488" s="6">
        <f t="shared" si="55"/>
        <v>2421758.1125153527</v>
      </c>
      <c r="W488">
        <f>Model_CI!Z489</f>
        <v>0.35961751644721218</v>
      </c>
      <c r="X488">
        <f>Model_CI!O489</f>
        <v>0.72841392787688553</v>
      </c>
      <c r="Y488">
        <f>Model_BAU!Y489</f>
        <v>0.19283368470806272</v>
      </c>
      <c r="Z488">
        <f>Model_BAU!N489</f>
        <v>0.70915177682939257</v>
      </c>
    </row>
    <row r="489" spans="1:26" x14ac:dyDescent="0.35">
      <c r="A489">
        <f>Model_CI!E490</f>
        <v>2030.4375</v>
      </c>
      <c r="B489" s="6">
        <f>Model_CI!AU490</f>
        <v>2076539.3188723293</v>
      </c>
      <c r="C489" s="7">
        <f>Model_CI!AT490</f>
        <v>534538475.14828008</v>
      </c>
      <c r="D489" s="7">
        <f>Model_CI!AL490</f>
        <v>205845822.30342364</v>
      </c>
      <c r="E489">
        <f>Model_CI!BB490</f>
        <v>3139720.9572958369</v>
      </c>
      <c r="F489">
        <f>Model_CI!AV490</f>
        <v>17648436.467459712</v>
      </c>
      <c r="G489">
        <f>Model_CI!BC490</f>
        <v>31387855.857959855</v>
      </c>
      <c r="H489">
        <f t="shared" si="50"/>
        <v>34976330.052613266</v>
      </c>
      <c r="I489">
        <f t="shared" si="51"/>
        <v>1.5119968732404603</v>
      </c>
      <c r="J489" s="6">
        <f t="shared" si="52"/>
        <v>3588474.1946534105</v>
      </c>
      <c r="L489" s="6">
        <f>Model_BAU!AT490</f>
        <v>1375564.7430519862</v>
      </c>
      <c r="M489" s="9">
        <f>Model_BAU!AS490</f>
        <v>354095043.39077336</v>
      </c>
      <c r="N489" s="7">
        <f>Model_BAU!AK490</f>
        <v>127535350.82586086</v>
      </c>
      <c r="O489">
        <f>Model_BAU!BA490</f>
        <v>2385967.6066729235</v>
      </c>
      <c r="P489">
        <f>Model_BAU!AU490</f>
        <v>16026032.840809351</v>
      </c>
      <c r="Q489">
        <f>Model_BAU!BB490</f>
        <v>29318101.791935258</v>
      </c>
      <c r="R489">
        <f t="shared" si="53"/>
        <v>31760989.995214533</v>
      </c>
      <c r="S489">
        <f t="shared" si="54"/>
        <v>1.7345367557030731</v>
      </c>
      <c r="T489" s="6">
        <f t="shared" si="55"/>
        <v>2442888.2032792754</v>
      </c>
      <c r="W489">
        <f>Model_CI!Z490</f>
        <v>0.36285358051717598</v>
      </c>
      <c r="X489">
        <f>Model_CI!O490</f>
        <v>0.72980035655169073</v>
      </c>
      <c r="Y489">
        <f>Model_BAU!Y490</f>
        <v>0.19335626693454944</v>
      </c>
      <c r="Z489">
        <f>Model_BAU!N490</f>
        <v>0.71008070202381646</v>
      </c>
    </row>
    <row r="490" spans="1:26" x14ac:dyDescent="0.35">
      <c r="A490">
        <f>Model_CI!E491</f>
        <v>2030.5</v>
      </c>
      <c r="B490" s="6">
        <f>Model_CI!AU491</f>
        <v>2092601.6064952482</v>
      </c>
      <c r="C490" s="7">
        <f>Model_CI!AT491</f>
        <v>538673195.98520541</v>
      </c>
      <c r="D490" s="7">
        <f>Model_CI!AL491</f>
        <v>207690078.18251246</v>
      </c>
      <c r="E490">
        <f>Model_CI!BB491</f>
        <v>3155162.2421915391</v>
      </c>
      <c r="F490">
        <f>Model_CI!AV491</f>
        <v>17778220.174889233</v>
      </c>
      <c r="G490">
        <f>Model_CI!BC491</f>
        <v>31584088.417790845</v>
      </c>
      <c r="H490">
        <f t="shared" si="50"/>
        <v>35233540.247685015</v>
      </c>
      <c r="I490">
        <f t="shared" si="51"/>
        <v>1.5077701519477944</v>
      </c>
      <c r="J490" s="6">
        <f t="shared" si="52"/>
        <v>3649451.8298941702</v>
      </c>
      <c r="L490" s="6">
        <f>Model_BAU!AT491</f>
        <v>1380233.452362763</v>
      </c>
      <c r="M490" s="9">
        <f>Model_BAU!AS491</f>
        <v>355296852.81813896</v>
      </c>
      <c r="N490" s="7">
        <f>Model_BAU!AK491</f>
        <v>128025122.85086966</v>
      </c>
      <c r="O490">
        <f>Model_BAU!BA491</f>
        <v>2393118.9514242085</v>
      </c>
      <c r="P490">
        <f>Model_BAU!AU491</f>
        <v>16112005.637250099</v>
      </c>
      <c r="Q490">
        <f>Model_BAU!BB491</f>
        <v>29467224.767352317</v>
      </c>
      <c r="R490">
        <f t="shared" si="53"/>
        <v>31931374.091811538</v>
      </c>
      <c r="S490">
        <f t="shared" si="54"/>
        <v>1.7338508549604632</v>
      </c>
      <c r="T490" s="6">
        <f t="shared" si="55"/>
        <v>2464149.3244592212</v>
      </c>
      <c r="W490">
        <f>Model_CI!Z491</f>
        <v>0.36607285922102678</v>
      </c>
      <c r="X490">
        <f>Model_CI!O491</f>
        <v>0.7311877096686672</v>
      </c>
      <c r="Y490">
        <f>Model_BAU!Y491</f>
        <v>0.19387868265603814</v>
      </c>
      <c r="Z490">
        <f>Model_BAU!N491</f>
        <v>0.71100718065574531</v>
      </c>
    </row>
    <row r="491" spans="1:26" x14ac:dyDescent="0.35">
      <c r="A491">
        <f>Model_CI!E492</f>
        <v>2030.5625</v>
      </c>
      <c r="B491" s="6">
        <f>Model_CI!AU492</f>
        <v>2108716.5095902472</v>
      </c>
      <c r="C491" s="7">
        <f>Model_CI!AT492</f>
        <v>542821460.99220943</v>
      </c>
      <c r="D491" s="7">
        <f>Model_CI!AL492</f>
        <v>209542342.76982051</v>
      </c>
      <c r="E491">
        <f>Model_CI!BB492</f>
        <v>3170596.0458730962</v>
      </c>
      <c r="F491">
        <f>Model_CI!AV492</f>
        <v>17909007.775295187</v>
      </c>
      <c r="G491">
        <f>Model_CI!BC492</f>
        <v>31781286.057927817</v>
      </c>
      <c r="H491">
        <f t="shared" si="50"/>
        <v>35492739.995323986</v>
      </c>
      <c r="I491">
        <f t="shared" si="51"/>
        <v>1.503566758003515</v>
      </c>
      <c r="J491" s="6">
        <f t="shared" si="52"/>
        <v>3711453.9373961687</v>
      </c>
      <c r="L491" s="6">
        <f>Model_BAU!AT492</f>
        <v>1384896.6852251925</v>
      </c>
      <c r="M491" s="9">
        <f>Model_BAU!AS492</f>
        <v>356497252.51275367</v>
      </c>
      <c r="N491" s="7">
        <f>Model_BAU!AK492</f>
        <v>128514512.23093408</v>
      </c>
      <c r="O491">
        <f>Model_BAU!BA492</f>
        <v>2400254.7078123516</v>
      </c>
      <c r="P491">
        <f>Model_BAU!AU492</f>
        <v>16198270.228022773</v>
      </c>
      <c r="Q491">
        <f>Model_BAU!BB492</f>
        <v>29616794.701816328</v>
      </c>
      <c r="R491">
        <f t="shared" si="53"/>
        <v>32102336.477305677</v>
      </c>
      <c r="S491">
        <f t="shared" si="54"/>
        <v>1.7331651764492857</v>
      </c>
      <c r="T491" s="6">
        <f t="shared" si="55"/>
        <v>2485541.7754893489</v>
      </c>
      <c r="W491">
        <f>Model_CI!Z492</f>
        <v>0.36927437066967456</v>
      </c>
      <c r="X491">
        <f>Model_CI!O492</f>
        <v>0.73257586889280757</v>
      </c>
      <c r="Y491">
        <f>Model_BAU!Y492</f>
        <v>0.19440092911514395</v>
      </c>
      <c r="Z491">
        <f>Model_BAU!N492</f>
        <v>0.71193119703488383</v>
      </c>
    </row>
    <row r="492" spans="1:26" x14ac:dyDescent="0.35">
      <c r="A492">
        <f>Model_CI!E493</f>
        <v>2030.625</v>
      </c>
      <c r="B492" s="6">
        <f>Model_CI!AU493</f>
        <v>2124882.5665558246</v>
      </c>
      <c r="C492" s="7">
        <f>Model_CI!AT493</f>
        <v>546982893.92674375</v>
      </c>
      <c r="D492" s="7">
        <f>Model_CI!AL493</f>
        <v>211402449.56793457</v>
      </c>
      <c r="E492">
        <f>Model_CI!BB493</f>
        <v>3186023.3034815616</v>
      </c>
      <c r="F492">
        <f>Model_CI!AV493</f>
        <v>18040802.557144579</v>
      </c>
      <c r="G492">
        <f>Model_CI!BC493</f>
        <v>31979448.310794886</v>
      </c>
      <c r="H492">
        <f t="shared" si="50"/>
        <v>35753935.812736817</v>
      </c>
      <c r="I492">
        <f t="shared" si="51"/>
        <v>1.4993879443633051</v>
      </c>
      <c r="J492" s="6">
        <f t="shared" si="52"/>
        <v>3774487.5019419305</v>
      </c>
      <c r="L492" s="6">
        <f>Model_BAU!AT493</f>
        <v>1389554.2938138689</v>
      </c>
      <c r="M492" s="9">
        <f>Model_BAU!AS493</f>
        <v>357696204.42159837</v>
      </c>
      <c r="N492" s="7">
        <f>Model_BAU!AK493</f>
        <v>129003502.13057822</v>
      </c>
      <c r="O492">
        <f>Model_BAU!BA493</f>
        <v>2407374.6391132604</v>
      </c>
      <c r="P492">
        <f>Model_BAU!AU493</f>
        <v>16284826.270849347</v>
      </c>
      <c r="Q492">
        <f>Model_BAU!BB493</f>
        <v>29766810.621054601</v>
      </c>
      <c r="R492">
        <f t="shared" si="53"/>
        <v>32273876.473357584</v>
      </c>
      <c r="S492">
        <f t="shared" si="54"/>
        <v>1.7324797237722966</v>
      </c>
      <c r="T492" s="6">
        <f t="shared" si="55"/>
        <v>2507065.8523029834</v>
      </c>
      <c r="W492">
        <f>Model_CI!Z493</f>
        <v>0.37245716055048189</v>
      </c>
      <c r="X492">
        <f>Model_CI!O493</f>
        <v>0.73396471530290897</v>
      </c>
      <c r="Y492">
        <f>Model_BAU!Y493</f>
        <v>0.19492300356783093</v>
      </c>
      <c r="Z492">
        <f>Model_BAU!N493</f>
        <v>0.7128527356658495</v>
      </c>
    </row>
    <row r="493" spans="1:26" x14ac:dyDescent="0.35">
      <c r="A493">
        <f>Model_CI!E494</f>
        <v>2030.6875</v>
      </c>
      <c r="B493" s="6">
        <f>Model_CI!AU494</f>
        <v>2141098.2961983168</v>
      </c>
      <c r="C493" s="7">
        <f>Model_CI!AT494</f>
        <v>551157113.5028888</v>
      </c>
      <c r="D493" s="7">
        <f>Model_CI!AL494</f>
        <v>213270229.04491717</v>
      </c>
      <c r="E493">
        <f>Model_CI!BB494</f>
        <v>3201444.954798806</v>
      </c>
      <c r="F493">
        <f>Model_CI!AV494</f>
        <v>18173607.717554316</v>
      </c>
      <c r="G493">
        <f>Model_CI!BC494</f>
        <v>32178574.767262485</v>
      </c>
      <c r="H493">
        <f t="shared" si="50"/>
        <v>36017134.036089107</v>
      </c>
      <c r="I493">
        <f t="shared" si="51"/>
        <v>1.4952349270854195</v>
      </c>
      <c r="J493" s="6">
        <f t="shared" si="52"/>
        <v>3838559.2688266225</v>
      </c>
      <c r="L493" s="6">
        <f>Model_BAU!AT494</f>
        <v>1394206.1311830864</v>
      </c>
      <c r="M493" s="9">
        <f>Model_BAU!AS494</f>
        <v>358893670.71810758</v>
      </c>
      <c r="N493" s="7">
        <f>Model_BAU!AK494</f>
        <v>129492075.79284745</v>
      </c>
      <c r="O493">
        <f>Model_BAU!BA494</f>
        <v>2414478.5105668241</v>
      </c>
      <c r="P493">
        <f>Model_BAU!AU494</f>
        <v>16371673.414212713</v>
      </c>
      <c r="Q493">
        <f>Model_BAU!BB494</f>
        <v>29917271.535999179</v>
      </c>
      <c r="R493">
        <f t="shared" si="53"/>
        <v>32445993.383317538</v>
      </c>
      <c r="S493">
        <f t="shared" si="54"/>
        <v>1.7317945005147564</v>
      </c>
      <c r="T493" s="6">
        <f t="shared" si="55"/>
        <v>2528721.8473183587</v>
      </c>
      <c r="W493">
        <f>Model_CI!Z494</f>
        <v>0.37562030265370533</v>
      </c>
      <c r="X493">
        <f>Model_CI!O494</f>
        <v>0.73535412943412293</v>
      </c>
      <c r="Y493">
        <f>Model_BAU!Y494</f>
        <v>0.19544490328338801</v>
      </c>
      <c r="Z493">
        <f>Model_BAU!N494</f>
        <v>0.71377178124921337</v>
      </c>
    </row>
    <row r="494" spans="1:26" x14ac:dyDescent="0.35">
      <c r="A494">
        <f>Model_CI!E495</f>
        <v>2030.75</v>
      </c>
      <c r="B494" s="6">
        <f>Model_CI!AU495</f>
        <v>2157362.1984628001</v>
      </c>
      <c r="C494" s="7">
        <f>Model_CI!AT495</f>
        <v>555343733.57950103</v>
      </c>
      <c r="D494" s="7">
        <f>Model_CI!AL495</f>
        <v>215145508.71602225</v>
      </c>
      <c r="E494">
        <f>Model_CI!BB495</f>
        <v>3216861.9416667097</v>
      </c>
      <c r="F494">
        <f>Model_CI!AV495</f>
        <v>18307426.36106671</v>
      </c>
      <c r="G494">
        <f>Model_CI!BC495</f>
        <v>32378665.076937411</v>
      </c>
      <c r="H494">
        <f t="shared" si="50"/>
        <v>36282340.818078682</v>
      </c>
      <c r="I494">
        <f t="shared" si="51"/>
        <v>1.4911088847106166</v>
      </c>
      <c r="J494" s="6">
        <f t="shared" si="52"/>
        <v>3903675.7411412708</v>
      </c>
      <c r="L494" s="6">
        <f>Model_BAU!AT495</f>
        <v>1398852.051284187</v>
      </c>
      <c r="M494" s="9">
        <f>Model_BAU!AS495</f>
        <v>360089613.80663562</v>
      </c>
      <c r="N494" s="7">
        <f>Model_BAU!AK495</f>
        <v>129980216.54148021</v>
      </c>
      <c r="O494">
        <f>Model_BAU!BA495</f>
        <v>2421566.0894030333</v>
      </c>
      <c r="P494">
        <f>Model_BAU!AU495</f>
        <v>16458811.297411656</v>
      </c>
      <c r="Q494">
        <f>Model_BAU!BB495</f>
        <v>30068176.442909606</v>
      </c>
      <c r="R494">
        <f t="shared" si="53"/>
        <v>32618686.492334407</v>
      </c>
      <c r="S494">
        <f t="shared" si="54"/>
        <v>1.7311095102444642</v>
      </c>
      <c r="T494" s="6">
        <f t="shared" si="55"/>
        <v>2550510.049424801</v>
      </c>
      <c r="W494">
        <f>Model_CI!Z495</f>
        <v>0.37876289934477098</v>
      </c>
      <c r="X494">
        <f>Model_CI!O495</f>
        <v>0.73674399132109303</v>
      </c>
      <c r="Y494">
        <f>Model_BAU!Y495</f>
        <v>0.19596662554440492</v>
      </c>
      <c r="Z494">
        <f>Model_BAU!N495</f>
        <v>0.71468831868250171</v>
      </c>
    </row>
    <row r="495" spans="1:26" x14ac:dyDescent="0.35">
      <c r="A495">
        <f>Model_CI!E496</f>
        <v>2030.8125</v>
      </c>
      <c r="B495" s="6">
        <f>Model_CI!AU496</f>
        <v>2173672.7551805037</v>
      </c>
      <c r="C495" s="7">
        <f>Model_CI!AT496</f>
        <v>559542363.35261059</v>
      </c>
      <c r="D495" s="7">
        <f>Model_CI!AL496</f>
        <v>217028113.22836131</v>
      </c>
      <c r="E495">
        <f>Model_CI!BB496</f>
        <v>3232275.2054350264</v>
      </c>
      <c r="F495">
        <f>Model_CI!AV496</f>
        <v>18442261.498470634</v>
      </c>
      <c r="G495">
        <f>Model_CI!BC496</f>
        <v>32579718.948291581</v>
      </c>
      <c r="H495">
        <f t="shared" si="50"/>
        <v>36549562.125599302</v>
      </c>
      <c r="I495">
        <f t="shared" si="51"/>
        <v>1.4870109577127286</v>
      </c>
      <c r="J495" s="6">
        <f t="shared" si="52"/>
        <v>3969843.1773077212</v>
      </c>
      <c r="L495" s="6">
        <f>Model_BAU!AT496</f>
        <v>1403491.9089826159</v>
      </c>
      <c r="M495" s="9">
        <f>Model_BAU!AS496</f>
        <v>361283996.32684678</v>
      </c>
      <c r="N495" s="7">
        <f>Model_BAU!AK496</f>
        <v>130467907.78304917</v>
      </c>
      <c r="O495">
        <f>Model_BAU!BA496</f>
        <v>2428637.1448675045</v>
      </c>
      <c r="P495">
        <f>Model_BAU!AU496</f>
        <v>16546239.550616918</v>
      </c>
      <c r="Q495">
        <f>Model_BAU!BB496</f>
        <v>30219524.323497295</v>
      </c>
      <c r="R495">
        <f t="shared" si="53"/>
        <v>32791955.067466762</v>
      </c>
      <c r="S495">
        <f t="shared" si="54"/>
        <v>1.7304247565117856</v>
      </c>
      <c r="T495" s="6">
        <f t="shared" si="55"/>
        <v>2572430.7439694665</v>
      </c>
      <c r="W495">
        <f>Model_CI!Z496</f>
        <v>0.38188408198274781</v>
      </c>
      <c r="X495">
        <f>Model_CI!O496</f>
        <v>0.73813418054165381</v>
      </c>
      <c r="Y495">
        <f>Model_BAU!Y496</f>
        <v>0.1964881676467479</v>
      </c>
      <c r="Z495">
        <f>Model_BAU!N496</f>
        <v>0.71560233306115828</v>
      </c>
    </row>
    <row r="496" spans="1:26" x14ac:dyDescent="0.35">
      <c r="A496">
        <f>Model_CI!E497</f>
        <v>2030.875</v>
      </c>
      <c r="B496" s="6">
        <f>Model_CI!AU497</f>
        <v>2190028.4308321504</v>
      </c>
      <c r="C496" s="7">
        <f>Model_CI!AT497</f>
        <v>563752607.55191839</v>
      </c>
      <c r="D496" s="7">
        <f>Model_CI!AL497</f>
        <v>218917864.44843376</v>
      </c>
      <c r="E496">
        <f>Model_CI!BB497</f>
        <v>3247685.6844442082</v>
      </c>
      <c r="F496">
        <f>Model_CI!AV497</f>
        <v>18578116.045669414</v>
      </c>
      <c r="G496">
        <f>Model_CI!BC497</f>
        <v>32781736.148631271</v>
      </c>
      <c r="H496">
        <f t="shared" si="50"/>
        <v>36818803.737496994</v>
      </c>
      <c r="I496">
        <f t="shared" si="51"/>
        <v>1.4829422480192083</v>
      </c>
      <c r="J496" s="6">
        <f t="shared" si="52"/>
        <v>4037067.5888657235</v>
      </c>
      <c r="L496" s="6">
        <f>Model_BAU!AT497</f>
        <v>1408125.5600746886</v>
      </c>
      <c r="M496" s="9">
        <f>Model_BAU!AS497</f>
        <v>362476781.15803093</v>
      </c>
      <c r="N496" s="7">
        <f>Model_BAU!AK497</f>
        <v>130955133.00907308</v>
      </c>
      <c r="O496">
        <f>Model_BAU!BA497</f>
        <v>2435691.4482464455</v>
      </c>
      <c r="P496">
        <f>Model_BAU!AU497</f>
        <v>16633957.794928331</v>
      </c>
      <c r="Q496">
        <f>Model_BAU!BB497</f>
        <v>30371314.145051513</v>
      </c>
      <c r="R496">
        <f t="shared" si="53"/>
        <v>32965798.357796118</v>
      </c>
      <c r="S496">
        <f t="shared" si="54"/>
        <v>1.7297402428496884</v>
      </c>
      <c r="T496" s="6">
        <f t="shared" si="55"/>
        <v>2594484.2127446048</v>
      </c>
      <c r="W496">
        <f>Model_CI!Z497</f>
        <v>0.38498301128552193</v>
      </c>
      <c r="X496">
        <f>Model_CI!O497</f>
        <v>0.73952457626106538</v>
      </c>
      <c r="Y496">
        <f>Model_BAU!Y497</f>
        <v>0.1970095268995353</v>
      </c>
      <c r="Z496">
        <f>Model_BAU!N497</f>
        <v>0.71651380967946654</v>
      </c>
    </row>
    <row r="497" spans="1:26" x14ac:dyDescent="0.35">
      <c r="A497">
        <f>Model_CI!E498</f>
        <v>2030.9375</v>
      </c>
      <c r="B497" s="6">
        <f>Model_CI!AU498</f>
        <v>2206427.6733265659</v>
      </c>
      <c r="C497" s="7">
        <f>Model_CI!AT498</f>
        <v>567974066.64122438</v>
      </c>
      <c r="D497" s="7">
        <f>Model_CI!AL498</f>
        <v>220814581.5524323</v>
      </c>
      <c r="E497">
        <f>Model_CI!BB498</f>
        <v>3263094.3115491811</v>
      </c>
      <c r="F497">
        <f>Model_CI!AV498</f>
        <v>18714992.822596423</v>
      </c>
      <c r="G497">
        <f>Model_CI!BC498</f>
        <v>32984716.503909033</v>
      </c>
      <c r="H497">
        <f t="shared" si="50"/>
        <v>37090071.242420964</v>
      </c>
      <c r="I497">
        <f t="shared" si="51"/>
        <v>1.4789038186008201</v>
      </c>
      <c r="J497" s="6">
        <f t="shared" si="52"/>
        <v>4105354.7385119312</v>
      </c>
      <c r="L497" s="6">
        <f>Model_BAU!AT498</f>
        <v>1412752.8613040592</v>
      </c>
      <c r="M497" s="9">
        <f>Model_BAU!AS498</f>
        <v>363667931.42334312</v>
      </c>
      <c r="N497" s="7">
        <f>Model_BAU!AK498</f>
        <v>131441875.79809788</v>
      </c>
      <c r="O497">
        <f>Model_BAU!BA498</f>
        <v>2442728.7728910209</v>
      </c>
      <c r="P497">
        <f>Model_BAU!AU498</f>
        <v>16721965.642432999</v>
      </c>
      <c r="Q497">
        <f>Model_BAU!BB498</f>
        <v>30523544.860566914</v>
      </c>
      <c r="R497">
        <f t="shared" si="53"/>
        <v>33140215.594542209</v>
      </c>
      <c r="S497">
        <f t="shared" si="54"/>
        <v>1.7290559727737727</v>
      </c>
      <c r="T497" s="6">
        <f t="shared" si="55"/>
        <v>2616670.733975295</v>
      </c>
      <c r="W497">
        <f>Model_CI!Z498</f>
        <v>0.38805887764230779</v>
      </c>
      <c r="X497">
        <f>Model_CI!O498</f>
        <v>0.74091505727675488</v>
      </c>
      <c r="Y497">
        <f>Model_BAU!Y498</f>
        <v>0.19753070062511308</v>
      </c>
      <c r="Z497">
        <f>Model_BAU!N498</f>
        <v>0.71742273403143275</v>
      </c>
    </row>
    <row r="498" spans="1:26" x14ac:dyDescent="0.35">
      <c r="A498">
        <f>Model_CI!E499</f>
        <v>2031</v>
      </c>
      <c r="B498" s="6">
        <f>Model_CI!AU499</f>
        <v>2222868.9147938425</v>
      </c>
      <c r="C498" s="7">
        <f>Model_CI!AT499</f>
        <v>572206337.02260196</v>
      </c>
      <c r="D498" s="7">
        <f>Model_CI!AL499</f>
        <v>222718081.11922354</v>
      </c>
      <c r="E498">
        <f>Model_CI!BB499</f>
        <v>3278502.011689744</v>
      </c>
      <c r="F498">
        <f>Model_CI!AV499</f>
        <v>18852894.552179333</v>
      </c>
      <c r="G498">
        <f>Model_CI!BC499</f>
        <v>33188659.898380857</v>
      </c>
      <c r="H498">
        <f t="shared" si="50"/>
        <v>37363370.036770888</v>
      </c>
      <c r="I498">
        <f t="shared" si="51"/>
        <v>1.4748966931294754</v>
      </c>
      <c r="J498" s="6">
        <f t="shared" si="52"/>
        <v>4174710.1383900307</v>
      </c>
      <c r="L498" s="6">
        <f>Model_BAU!AT499</f>
        <v>1417373.6703778859</v>
      </c>
      <c r="M498" s="9">
        <f>Model_BAU!AS499</f>
        <v>364857410.49396473</v>
      </c>
      <c r="N498" s="7">
        <f>Model_BAU!AK499</f>
        <v>131928119.8177467</v>
      </c>
      <c r="O498">
        <f>Model_BAU!BA499</f>
        <v>2449748.8942411277</v>
      </c>
      <c r="P498">
        <f>Model_BAU!AU499</f>
        <v>16810262.696264502</v>
      </c>
      <c r="Q498">
        <f>Model_BAU!BB499</f>
        <v>30676215.408872604</v>
      </c>
      <c r="R498">
        <f t="shared" si="53"/>
        <v>33315205.991180364</v>
      </c>
      <c r="S498">
        <f t="shared" si="54"/>
        <v>1.7283719497823042</v>
      </c>
      <c r="T498" s="6">
        <f t="shared" si="55"/>
        <v>2638990.5823077597</v>
      </c>
      <c r="W498">
        <f>Model_CI!Z499</f>
        <v>0.39111090137425863</v>
      </c>
      <c r="X498">
        <f>Model_CI!O499</f>
        <v>0.74230550206353407</v>
      </c>
      <c r="Y498">
        <f>Model_BAU!Y499</f>
        <v>0.1980516861590301</v>
      </c>
      <c r="Z498">
        <f>Model_BAU!N499</f>
        <v>0.71832909181162985</v>
      </c>
    </row>
    <row r="499" spans="1:26" x14ac:dyDescent="0.35">
      <c r="A499">
        <f>Model_CI!E500</f>
        <v>2031.0625</v>
      </c>
      <c r="B499" s="6">
        <f>Model_CI!AU500</f>
        <v>2239350.5723923119</v>
      </c>
      <c r="C499" s="7">
        <f>Model_CI!AT500</f>
        <v>576449011.24412715</v>
      </c>
      <c r="D499" s="7">
        <f>Model_CI!AL500</f>
        <v>224628177.22590047</v>
      </c>
      <c r="E499">
        <f>Model_CI!BB500</f>
        <v>3293909.6995129972</v>
      </c>
      <c r="F499">
        <f>Model_CI!AV500</f>
        <v>18991823.859353948</v>
      </c>
      <c r="G499">
        <f>Model_CI!BC500</f>
        <v>33393566.274111465</v>
      </c>
      <c r="H499">
        <f t="shared" si="50"/>
        <v>37638705.322742522</v>
      </c>
      <c r="I499">
        <f t="shared" si="51"/>
        <v>1.4709218557030548</v>
      </c>
      <c r="J499" s="6">
        <f t="shared" si="52"/>
        <v>4245139.0486310571</v>
      </c>
      <c r="L499" s="6">
        <f>Model_BAU!AT500</f>
        <v>1421987.8459826997</v>
      </c>
      <c r="M499" s="9">
        <f>Model_BAU!AS500</f>
        <v>366045181.99318796</v>
      </c>
      <c r="N499" s="7">
        <f>Model_BAU!AK500</f>
        <v>132413848.82673806</v>
      </c>
      <c r="O499">
        <f>Model_BAU!BA500</f>
        <v>2456751.5898485859</v>
      </c>
      <c r="P499">
        <f>Model_BAU!AU500</f>
        <v>16898848.550663121</v>
      </c>
      <c r="Q499">
        <f>Model_BAU!BB500</f>
        <v>30829324.714762677</v>
      </c>
      <c r="R499">
        <f t="shared" si="53"/>
        <v>33490768.743560821</v>
      </c>
      <c r="S499">
        <f t="shared" si="54"/>
        <v>1.7276881773562469</v>
      </c>
      <c r="T499" s="6">
        <f t="shared" si="55"/>
        <v>2661444.0287981443</v>
      </c>
      <c r="W499">
        <f>Model_CI!Z500</f>
        <v>0.39413833294405459</v>
      </c>
      <c r="X499">
        <f>Model_CI!O500</f>
        <v>0.74369578881926091</v>
      </c>
      <c r="Y499">
        <f>Model_BAU!Y500</f>
        <v>0.19857248085001333</v>
      </c>
      <c r="Z499">
        <f>Model_BAU!N500</f>
        <v>0.71923286891600102</v>
      </c>
    </row>
    <row r="500" spans="1:26" x14ac:dyDescent="0.35">
      <c r="A500">
        <f>Model_CI!E501</f>
        <v>2031.125</v>
      </c>
      <c r="B500" s="6">
        <f>Model_CI!AU501</f>
        <v>2255871.0491284984</v>
      </c>
      <c r="C500" s="7">
        <f>Model_CI!AT501</f>
        <v>580701678.21094942</v>
      </c>
      <c r="D500" s="7">
        <f>Model_CI!AL501</f>
        <v>226544681.54579532</v>
      </c>
      <c r="E500">
        <f>Model_CI!BB501</f>
        <v>3309318.277052843</v>
      </c>
      <c r="F500">
        <f>Model_CI!AV501</f>
        <v>19131783.270128466</v>
      </c>
      <c r="G500">
        <f>Model_CI!BC501</f>
        <v>33599435.630331025</v>
      </c>
      <c r="H500">
        <f t="shared" si="50"/>
        <v>37916082.106473185</v>
      </c>
      <c r="I500">
        <f t="shared" si="51"/>
        <v>1.4669802506359211</v>
      </c>
      <c r="J500" s="6">
        <f t="shared" si="52"/>
        <v>4316646.4761421606</v>
      </c>
      <c r="L500" s="6">
        <f>Model_BAU!AT501</f>
        <v>1426595.2477999555</v>
      </c>
      <c r="M500" s="9">
        <f>Model_BAU!AS501</f>
        <v>367231209.80041921</v>
      </c>
      <c r="N500" s="7">
        <f>Model_BAU!AK501</f>
        <v>132899046.67687178</v>
      </c>
      <c r="O500">
        <f>Model_BAU!BA501</f>
        <v>2463736.6393997134</v>
      </c>
      <c r="P500">
        <f>Model_BAU!AU501</f>
        <v>16987722.791037038</v>
      </c>
      <c r="Q500">
        <f>Model_BAU!BB501</f>
        <v>30982871.689128213</v>
      </c>
      <c r="R500">
        <f t="shared" si="53"/>
        <v>33666903.030030042</v>
      </c>
      <c r="S500">
        <f t="shared" si="54"/>
        <v>1.7270046589592951</v>
      </c>
      <c r="T500" s="6">
        <f t="shared" si="55"/>
        <v>2684031.3409018293</v>
      </c>
      <c r="W500">
        <f>Model_CI!Z501</f>
        <v>0.3971404531154582</v>
      </c>
      <c r="X500">
        <f>Model_CI!O501</f>
        <v>0.74508579551091103</v>
      </c>
      <c r="Y500">
        <f>Model_BAU!Y501</f>
        <v>0.19909308205994289</v>
      </c>
      <c r="Z500">
        <f>Model_BAU!N501</f>
        <v>0.72013405144262443</v>
      </c>
    </row>
    <row r="501" spans="1:26" x14ac:dyDescent="0.35">
      <c r="A501">
        <f>Model_CI!E502</f>
        <v>2031.1875</v>
      </c>
      <c r="B501" s="6">
        <f>Model_CI!AU502</f>
        <v>2272428.7346892296</v>
      </c>
      <c r="C501" s="7">
        <f>Model_CI!AT502</f>
        <v>584963923.39949119</v>
      </c>
      <c r="D501" s="7">
        <f>Model_CI!AL502</f>
        <v>228467403.44883829</v>
      </c>
      <c r="E501">
        <f>Model_CI!BB502</f>
        <v>3324728.631471354</v>
      </c>
      <c r="F501">
        <f>Model_CI!AV502</f>
        <v>19272775.210698996</v>
      </c>
      <c r="G501">
        <f>Model_CI!BC502</f>
        <v>33806268.022646829</v>
      </c>
      <c r="H501">
        <f t="shared" si="50"/>
        <v>38195505.196288861</v>
      </c>
      <c r="I501">
        <f t="shared" si="51"/>
        <v>1.4630727823136922</v>
      </c>
      <c r="J501" s="6">
        <f t="shared" si="52"/>
        <v>4389237.1736420318</v>
      </c>
      <c r="L501" s="6">
        <f>Model_BAU!AT502</f>
        <v>1431195.7365212932</v>
      </c>
      <c r="M501" s="9">
        <f>Model_BAU!AS502</f>
        <v>368415458.05510712</v>
      </c>
      <c r="N501" s="7">
        <f>Model_BAU!AK502</f>
        <v>133383697.31498387</v>
      </c>
      <c r="O501">
        <f>Model_BAU!BA502</f>
        <v>2470703.8247373304</v>
      </c>
      <c r="P501">
        <f>Model_BAU!AU502</f>
        <v>17076884.994024534</v>
      </c>
      <c r="Q501">
        <f>Model_BAU!BB502</f>
        <v>31136855.229090694</v>
      </c>
      <c r="R501">
        <f t="shared" si="53"/>
        <v>33843608.011553973</v>
      </c>
      <c r="S501">
        <f t="shared" si="54"/>
        <v>1.7263213980379066</v>
      </c>
      <c r="T501" s="6">
        <f t="shared" si="55"/>
        <v>2706752.7824632786</v>
      </c>
      <c r="W501">
        <f>Model_CI!Z502</f>
        <v>0.40011657306392751</v>
      </c>
      <c r="X501">
        <f>Model_CI!O502</f>
        <v>0.74647539992102419</v>
      </c>
      <c r="Y501">
        <f>Model_BAU!Y502</f>
        <v>0.19961348716382704</v>
      </c>
      <c r="Z501">
        <f>Model_BAU!N502</f>
        <v>0.72103262569243831</v>
      </c>
    </row>
    <row r="502" spans="1:26" x14ac:dyDescent="0.35">
      <c r="A502">
        <f>Model_CI!E503</f>
        <v>2031.25</v>
      </c>
      <c r="B502" s="6">
        <f>Model_CI!AU503</f>
        <v>2289022.0062849987</v>
      </c>
      <c r="C502" s="7">
        <f>Model_CI!AT503</f>
        <v>589235329.07454515</v>
      </c>
      <c r="D502" s="7">
        <f>Model_CI!AL503</f>
        <v>230396150.10413945</v>
      </c>
      <c r="E502">
        <f>Model_CI!BB503</f>
        <v>3340141.6328664296</v>
      </c>
      <c r="F502">
        <f>Model_CI!AV503</f>
        <v>19414802.006617073</v>
      </c>
      <c r="G502">
        <f>Model_CI!BC503</f>
        <v>34014063.562113792</v>
      </c>
      <c r="H502">
        <f t="shared" si="50"/>
        <v>38476979.201054387</v>
      </c>
      <c r="I502">
        <f t="shared" si="51"/>
        <v>1.4592003151107142</v>
      </c>
      <c r="J502" s="6">
        <f t="shared" si="52"/>
        <v>4462915.6389405951</v>
      </c>
      <c r="L502" s="6">
        <f>Model_BAU!AT503</f>
        <v>1435789.1738634692</v>
      </c>
      <c r="M502" s="9">
        <f>Model_BAU!AS503</f>
        <v>369597891.1605866</v>
      </c>
      <c r="N502" s="7">
        <f>Model_BAU!AK503</f>
        <v>133867784.78486732</v>
      </c>
      <c r="O502">
        <f>Model_BAU!BA503</f>
        <v>2477652.9298821352</v>
      </c>
      <c r="P502">
        <f>Model_BAU!AU503</f>
        <v>17166334.727557115</v>
      </c>
      <c r="Q502">
        <f>Model_BAU!BB503</f>
        <v>31291274.218136776</v>
      </c>
      <c r="R502">
        <f t="shared" si="53"/>
        <v>34020882.831843153</v>
      </c>
      <c r="S502">
        <f t="shared" si="54"/>
        <v>1.7256383980213366</v>
      </c>
      <c r="T502" s="6">
        <f t="shared" si="55"/>
        <v>2729608.6137063764</v>
      </c>
      <c r="W502">
        <f>Model_CI!Z503</f>
        <v>0.40306603443947159</v>
      </c>
      <c r="X502">
        <f>Model_CI!O503</f>
        <v>0.74786447969448877</v>
      </c>
      <c r="Y502">
        <f>Model_BAU!Y503</f>
        <v>0.20013369354977695</v>
      </c>
      <c r="Z502">
        <f>Model_BAU!N503</f>
        <v>0.72192857816992662</v>
      </c>
    </row>
    <row r="503" spans="1:26" x14ac:dyDescent="0.35">
      <c r="A503">
        <f>Model_CI!E504</f>
        <v>2031.3125</v>
      </c>
      <c r="B503" s="6">
        <f>Model_CI!AU504</f>
        <v>2305649.2295036595</v>
      </c>
      <c r="C503" s="7">
        <f>Model_CI!AT504</f>
        <v>593515474.5090301</v>
      </c>
      <c r="D503" s="7">
        <f>Model_CI!AL504</f>
        <v>232330726.58466929</v>
      </c>
      <c r="E503">
        <f>Model_CI!BB504</f>
        <v>3355558.1321498621</v>
      </c>
      <c r="F503">
        <f>Model_CI!AV504</f>
        <v>19557865.882009886</v>
      </c>
      <c r="G503">
        <f>Model_CI!BC504</f>
        <v>34222822.414167941</v>
      </c>
      <c r="H503">
        <f t="shared" si="50"/>
        <v>38760508.528628029</v>
      </c>
      <c r="I503">
        <f t="shared" si="51"/>
        <v>1.4553636733685713</v>
      </c>
      <c r="J503" s="6">
        <f t="shared" si="52"/>
        <v>4537686.1144600883</v>
      </c>
      <c r="L503" s="6">
        <f>Model_BAU!AT504</f>
        <v>1440375.4225829877</v>
      </c>
      <c r="M503" s="9">
        <f>Model_BAU!AS504</f>
        <v>370778473.7878446</v>
      </c>
      <c r="N503" s="7">
        <f>Model_BAU!AK504</f>
        <v>134351293.22916022</v>
      </c>
      <c r="O503">
        <f>Model_BAU!BA504</f>
        <v>2484583.7410534904</v>
      </c>
      <c r="P503">
        <f>Model_BAU!AU504</f>
        <v>17256071.550923582</v>
      </c>
      <c r="Q503">
        <f>Model_BAU!BB504</f>
        <v>31446127.526254408</v>
      </c>
      <c r="R503">
        <f t="shared" si="53"/>
        <v>34198726.617479667</v>
      </c>
      <c r="S503">
        <f t="shared" si="54"/>
        <v>1.7249556623216684</v>
      </c>
      <c r="T503" s="6">
        <f t="shared" si="55"/>
        <v>2752599.091225259</v>
      </c>
      <c r="W503">
        <f>Model_CI!Z504</f>
        <v>0.40598820938301899</v>
      </c>
      <c r="X503">
        <f>Model_CI!O504</f>
        <v>0.74925291238562641</v>
      </c>
      <c r="Y503">
        <f>Model_BAU!Y504</f>
        <v>0.20065369861898139</v>
      </c>
      <c r="Z503">
        <f>Model_BAU!N504</f>
        <v>0.72282189558376553</v>
      </c>
    </row>
    <row r="504" spans="1:26" x14ac:dyDescent="0.35">
      <c r="A504">
        <f>Model_CI!E505</f>
        <v>2031.375</v>
      </c>
      <c r="B504" s="6">
        <f>Model_CI!AU505</f>
        <v>2322308.7591734864</v>
      </c>
      <c r="C504" s="7">
        <f>Model_CI!AT505</f>
        <v>597803936.2061584</v>
      </c>
      <c r="D504" s="7">
        <f>Model_CI!AL505</f>
        <v>234270935.97390282</v>
      </c>
      <c r="E504">
        <f>Model_CI!BB505</f>
        <v>3370978.9589996119</v>
      </c>
      <c r="F504">
        <f>Model_CI!AV505</f>
        <v>19701968.958853863</v>
      </c>
      <c r="G504">
        <f>Model_CI!BC505</f>
        <v>34432544.797427304</v>
      </c>
      <c r="H504">
        <f t="shared" si="50"/>
        <v>39046097.384421863</v>
      </c>
      <c r="I504">
        <f t="shared" si="51"/>
        <v>1.4515636414338586</v>
      </c>
      <c r="J504" s="6">
        <f t="shared" si="52"/>
        <v>4613552.5869945586</v>
      </c>
      <c r="L504" s="6">
        <f>Model_BAU!AT505</f>
        <v>1444954.3464904099</v>
      </c>
      <c r="M504" s="9">
        <f>Model_BAU!AS505</f>
        <v>371957170.87920386</v>
      </c>
      <c r="N504" s="7">
        <f>Model_BAU!AK505</f>
        <v>134834206.8912006</v>
      </c>
      <c r="O504">
        <f>Model_BAU!BA505</f>
        <v>2491496.0466895998</v>
      </c>
      <c r="P504">
        <f>Model_BAU!AU505</f>
        <v>17346095.014835019</v>
      </c>
      <c r="Q504">
        <f>Model_BAU!BB505</f>
        <v>31601414.010070249</v>
      </c>
      <c r="R504">
        <f t="shared" si="53"/>
        <v>34377138.478045985</v>
      </c>
      <c r="S504">
        <f t="shared" si="54"/>
        <v>1.7242731943338498</v>
      </c>
      <c r="T504" s="6">
        <f t="shared" si="55"/>
        <v>2775724.4679757357</v>
      </c>
      <c r="W504">
        <f>Model_CI!Z505</f>
        <v>0.40888250049764724</v>
      </c>
      <c r="X504">
        <f>Model_CI!O505</f>
        <v>0.75064057550553787</v>
      </c>
      <c r="Y504">
        <f>Model_BAU!Y505</f>
        <v>0.20117349978568122</v>
      </c>
      <c r="Z504">
        <f>Model_BAU!N505</f>
        <v>0.7237125648474303</v>
      </c>
    </row>
    <row r="505" spans="1:26" x14ac:dyDescent="0.35">
      <c r="A505">
        <f>Model_CI!E506</f>
        <v>2031.4375</v>
      </c>
      <c r="B505" s="6">
        <f>Model_CI!AU506</f>
        <v>2338998.9402346327</v>
      </c>
      <c r="C505" s="7">
        <f>Model_CI!AT506</f>
        <v>602100288.12376428</v>
      </c>
      <c r="D505" s="7">
        <f>Model_CI!AL506</f>
        <v>236216579.47429597</v>
      </c>
      <c r="E505">
        <f>Model_CI!BB506</f>
        <v>3386404.91988979</v>
      </c>
      <c r="F505">
        <f>Model_CI!AV506</f>
        <v>19847113.256302208</v>
      </c>
      <c r="G505">
        <f>Model_CI!BC506</f>
        <v>34643230.982364781</v>
      </c>
      <c r="H505">
        <f t="shared" si="50"/>
        <v>39333749.77006907</v>
      </c>
      <c r="I505">
        <f t="shared" si="51"/>
        <v>1.4478009637533604</v>
      </c>
      <c r="J505" s="6">
        <f t="shared" si="52"/>
        <v>4690518.787704289</v>
      </c>
      <c r="L505" s="6">
        <f>Model_BAU!AT506</f>
        <v>1449525.8104643549</v>
      </c>
      <c r="M505" s="9">
        <f>Model_BAU!AS506</f>
        <v>373133947.65192652</v>
      </c>
      <c r="N505" s="7">
        <f>Model_BAU!AK506</f>
        <v>135316510.11684725</v>
      </c>
      <c r="O505">
        <f>Model_BAU!BA506</f>
        <v>2498389.6374670877</v>
      </c>
      <c r="P505">
        <f>Model_BAU!AU506</f>
        <v>17436404.661490668</v>
      </c>
      <c r="Q505">
        <f>Model_BAU!BB506</f>
        <v>31757132.512988351</v>
      </c>
      <c r="R505">
        <f t="shared" si="53"/>
        <v>34556117.50625547</v>
      </c>
      <c r="S505">
        <f t="shared" si="54"/>
        <v>1.7235909974357266</v>
      </c>
      <c r="T505" s="6">
        <f t="shared" si="55"/>
        <v>2798984.9932671189</v>
      </c>
      <c r="W505">
        <f>Model_CI!Z506</f>
        <v>0.41174834077609229</v>
      </c>
      <c r="X505">
        <f>Model_CI!O506</f>
        <v>0.75202734656966996</v>
      </c>
      <c r="Y505">
        <f>Model_BAU!Y506</f>
        <v>0.2016930944771439</v>
      </c>
      <c r="Z505">
        <f>Model_BAU!N506</f>
        <v>0.72460057307976344</v>
      </c>
    </row>
    <row r="506" spans="1:26" x14ac:dyDescent="0.35">
      <c r="A506">
        <f>Model_CI!E507</f>
        <v>2031.5</v>
      </c>
      <c r="B506" s="6">
        <f>Model_CI!AU507</f>
        <v>2355718.108617947</v>
      </c>
      <c r="C506" s="7">
        <f>Model_CI!AT507</f>
        <v>606404101.9005276</v>
      </c>
      <c r="D506" s="7">
        <f>Model_CI!AL507</f>
        <v>238167456.51745206</v>
      </c>
      <c r="E506">
        <f>Model_CI!BB507</f>
        <v>3401836.7962014582</v>
      </c>
      <c r="F506">
        <f>Model_CI!AV507</f>
        <v>19993300.690066874</v>
      </c>
      <c r="G506">
        <f>Model_CI!BC507</f>
        <v>34854881.289857894</v>
      </c>
      <c r="H506">
        <f t="shared" si="50"/>
        <v>39623469.482199095</v>
      </c>
      <c r="I506">
        <f t="shared" si="51"/>
        <v>1.4440763450246805</v>
      </c>
      <c r="J506" s="6">
        <f t="shared" si="52"/>
        <v>4768588.192341201</v>
      </c>
      <c r="L506" s="6">
        <f>Model_BAU!AT507</f>
        <v>1454089.6804651699</v>
      </c>
      <c r="M506" s="9">
        <f>Model_BAU!AS507</f>
        <v>374308769.60173351</v>
      </c>
      <c r="N506" s="7">
        <f>Model_BAU!AK507</f>
        <v>135798187.35626686</v>
      </c>
      <c r="O506">
        <f>Model_BAU!BA507</f>
        <v>2505264.3063199492</v>
      </c>
      <c r="P506">
        <f>Model_BAU!AU507</f>
        <v>17527000.024644691</v>
      </c>
      <c r="Q506">
        <f>Model_BAU!BB507</f>
        <v>31913281.865330044</v>
      </c>
      <c r="R506">
        <f t="shared" si="53"/>
        <v>34735662.778084733</v>
      </c>
      <c r="S506">
        <f t="shared" si="54"/>
        <v>1.7229090749880733</v>
      </c>
      <c r="T506" s="6">
        <f t="shared" si="55"/>
        <v>2822380.9127546884</v>
      </c>
      <c r="W506">
        <f>Model_CI!Z507</f>
        <v>0.41458519348601869</v>
      </c>
      <c r="X506">
        <f>Model_CI!O507</f>
        <v>0.75341310314556309</v>
      </c>
      <c r="Y506">
        <f>Model_BAU!Y507</f>
        <v>0.20221248013363774</v>
      </c>
      <c r="Z506">
        <f>Model_BAU!N507</f>
        <v>0.7254859076055038</v>
      </c>
    </row>
    <row r="507" spans="1:26" x14ac:dyDescent="0.35">
      <c r="A507">
        <f>Model_CI!E508</f>
        <v>2031.5625</v>
      </c>
      <c r="B507" s="6">
        <f>Model_CI!AU508</f>
        <v>2372464.592130119</v>
      </c>
      <c r="C507" s="7">
        <f>Model_CI!AT508</f>
        <v>610714947.08382547</v>
      </c>
      <c r="D507" s="7">
        <f>Model_CI!AL508</f>
        <v>240123364.87583411</v>
      </c>
      <c r="E507">
        <f>Model_CI!BB508</f>
        <v>3417275.3424171116</v>
      </c>
      <c r="F507">
        <f>Model_CI!AV508</f>
        <v>20140533.071855497</v>
      </c>
      <c r="G507">
        <f>Model_CI!BC508</f>
        <v>35067496.089620486</v>
      </c>
      <c r="H507">
        <f t="shared" si="50"/>
        <v>39915260.111321747</v>
      </c>
      <c r="I507">
        <f t="shared" si="51"/>
        <v>1.4403904504003191</v>
      </c>
      <c r="J507" s="6">
        <f t="shared" si="52"/>
        <v>4847764.0217012614</v>
      </c>
      <c r="L507" s="6">
        <f>Model_BAU!AT508</f>
        <v>1458645.8235482904</v>
      </c>
      <c r="M507" s="9">
        <f>Model_BAU!AS508</f>
        <v>375481602.50624299</v>
      </c>
      <c r="N507" s="7">
        <f>Model_BAU!AK508</f>
        <v>136279223.16568586</v>
      </c>
      <c r="O507">
        <f>Model_BAU!BA508</f>
        <v>2512119.8484579129</v>
      </c>
      <c r="P507">
        <f>Model_BAU!AU508</f>
        <v>17617880.629673764</v>
      </c>
      <c r="Q507">
        <f>Model_BAU!BB508</f>
        <v>32069860.884475041</v>
      </c>
      <c r="R507">
        <f t="shared" si="53"/>
        <v>34915773.352907546</v>
      </c>
      <c r="S507">
        <f t="shared" si="54"/>
        <v>1.7222274303346303</v>
      </c>
      <c r="T507" s="6">
        <f t="shared" si="55"/>
        <v>2845912.4684325047</v>
      </c>
      <c r="W507">
        <f>Model_CI!Z508</f>
        <v>0.41739255201458653</v>
      </c>
      <c r="X507">
        <f>Model_CI!O508</f>
        <v>0.7547977229007361</v>
      </c>
      <c r="Y507">
        <f>Model_BAU!Y508</f>
        <v>0.20273165420840605</v>
      </c>
      <c r="Z507">
        <f>Model_BAU!N508</f>
        <v>0.72636855595577621</v>
      </c>
    </row>
    <row r="508" spans="1:26" x14ac:dyDescent="0.35">
      <c r="A508">
        <f>Model_CI!E509</f>
        <v>2031.625</v>
      </c>
      <c r="B508" s="6">
        <f>Model_CI!AU509</f>
        <v>2389236.7113441108</v>
      </c>
      <c r="C508" s="7">
        <f>Model_CI!AT509</f>
        <v>615032391.35894632</v>
      </c>
      <c r="D508" s="7">
        <f>Model_CI!AL509</f>
        <v>242084100.77588075</v>
      </c>
      <c r="E508">
        <f>Model_CI!BB509</f>
        <v>3432721.2844013558</v>
      </c>
      <c r="F508">
        <f>Model_CI!AV509</f>
        <v>20288812.108863629</v>
      </c>
      <c r="G508">
        <f>Model_CI!BC509</f>
        <v>35281075.798521556</v>
      </c>
      <c r="H508">
        <f t="shared" si="50"/>
        <v>40209125.040820889</v>
      </c>
      <c r="I508">
        <f t="shared" si="51"/>
        <v>1.4367439057431077</v>
      </c>
      <c r="J508" s="6">
        <f t="shared" si="52"/>
        <v>4928049.2422993332</v>
      </c>
      <c r="L508" s="6">
        <f>Model_BAU!AT509</f>
        <v>1463194.1078772717</v>
      </c>
      <c r="M508" s="9">
        <f>Model_BAU!AS509</f>
        <v>376652412.42832565</v>
      </c>
      <c r="N508" s="7">
        <f>Model_BAU!AK509</f>
        <v>136759602.20910889</v>
      </c>
      <c r="O508">
        <f>Model_BAU!BA509</f>
        <v>2518956.0613841773</v>
      </c>
      <c r="P508">
        <f>Model_BAU!AU509</f>
        <v>17709045.993645534</v>
      </c>
      <c r="Q508">
        <f>Model_BAU!BB509</f>
        <v>32226868.375003662</v>
      </c>
      <c r="R508">
        <f t="shared" si="53"/>
        <v>35096448.273630552</v>
      </c>
      <c r="S508">
        <f t="shared" si="54"/>
        <v>1.7215460668021358</v>
      </c>
      <c r="T508" s="6">
        <f t="shared" si="55"/>
        <v>2869579.89862689</v>
      </c>
      <c r="W508">
        <f>Model_CI!Z509</f>
        <v>0.4201699396738986</v>
      </c>
      <c r="X508">
        <f>Model_CI!O509</f>
        <v>0.75618108365066861</v>
      </c>
      <c r="Y508">
        <f>Model_BAU!Y509</f>
        <v>0.20325061416764123</v>
      </c>
      <c r="Z508">
        <f>Model_BAU!N509</f>
        <v>0.72724850586854317</v>
      </c>
    </row>
    <row r="509" spans="1:26" x14ac:dyDescent="0.35">
      <c r="A509">
        <f>Model_CI!E510</f>
        <v>2031.6875</v>
      </c>
      <c r="B509" s="6">
        <f>Model_CI!AU510</f>
        <v>2406032.7804937763</v>
      </c>
      <c r="C509" s="7">
        <f>Model_CI!AT510</f>
        <v>619356000.77937961</v>
      </c>
      <c r="D509" s="7">
        <f>Model_CI!AL510</f>
        <v>244049459.01236832</v>
      </c>
      <c r="E509">
        <f>Model_CI!BB510</f>
        <v>3448175.3177699647</v>
      </c>
      <c r="F509">
        <f>Model_CI!AV510</f>
        <v>20438139.403322637</v>
      </c>
      <c r="G509">
        <f>Model_CI!BC510</f>
        <v>35495620.878796637</v>
      </c>
      <c r="H509">
        <f t="shared" si="50"/>
        <v>40505067.446058437</v>
      </c>
      <c r="I509">
        <f t="shared" si="51"/>
        <v>1.4331372979308767</v>
      </c>
      <c r="J509" s="6">
        <f t="shared" si="52"/>
        <v>5009446.5672618002</v>
      </c>
      <c r="L509" s="6">
        <f>Model_BAU!AT510</f>
        <v>1467734.4027365006</v>
      </c>
      <c r="M509" s="9">
        <f>Model_BAU!AS510</f>
        <v>377821165.71937609</v>
      </c>
      <c r="N509" s="7">
        <f>Model_BAU!AK510</f>
        <v>137239309.260001</v>
      </c>
      <c r="O509">
        <f>Model_BAU!BA510</f>
        <v>2525772.7449125452</v>
      </c>
      <c r="P509">
        <f>Model_BAU!AU510</f>
        <v>17800495.625387862</v>
      </c>
      <c r="Q509">
        <f>Model_BAU!BB510</f>
        <v>32384303.128840175</v>
      </c>
      <c r="R509">
        <f t="shared" si="53"/>
        <v>35277686.566830471</v>
      </c>
      <c r="S509">
        <f t="shared" si="54"/>
        <v>1.7208649877003612</v>
      </c>
      <c r="T509" s="6">
        <f t="shared" si="55"/>
        <v>2893383.4379902966</v>
      </c>
      <c r="W509">
        <f>Model_CI!Z510</f>
        <v>0.42291690946895094</v>
      </c>
      <c r="X509">
        <f>Model_CI!O510</f>
        <v>0.75756306340683499</v>
      </c>
      <c r="Y509">
        <f>Model_BAU!Y510</f>
        <v>0.20376935749045863</v>
      </c>
      <c r="Z509">
        <f>Model_BAU!N510</f>
        <v>0.72812574528901697</v>
      </c>
    </row>
    <row r="510" spans="1:26" x14ac:dyDescent="0.35">
      <c r="A510">
        <f>Model_CI!E511</f>
        <v>2031.75</v>
      </c>
      <c r="B510" s="6">
        <f>Model_CI!AU511</f>
        <v>2422851.1083716173</v>
      </c>
      <c r="C510" s="7">
        <f>Model_CI!AT511</f>
        <v>623685339.99791491</v>
      </c>
      <c r="D510" s="7">
        <f>Model_CI!AL511</f>
        <v>246019233.06387794</v>
      </c>
      <c r="E510">
        <f>Model_CI!BB511</f>
        <v>3463638.1063492461</v>
      </c>
      <c r="F510">
        <f>Model_CI!AV511</f>
        <v>20588516.452103499</v>
      </c>
      <c r="G510">
        <f>Model_CI!BC511</f>
        <v>35711131.836157262</v>
      </c>
      <c r="H510">
        <f t="shared" si="50"/>
        <v>40803090.293589152</v>
      </c>
      <c r="I510">
        <f t="shared" si="51"/>
        <v>1.4295711752081766</v>
      </c>
      <c r="J510" s="6">
        <f t="shared" si="52"/>
        <v>5091958.4574318901</v>
      </c>
      <c r="L510" s="6">
        <f>Model_BAU!AT511</f>
        <v>1472266.5785435855</v>
      </c>
      <c r="M510" s="9">
        <f>Model_BAU!AS511</f>
        <v>378987829.02250242</v>
      </c>
      <c r="N510" s="7">
        <f>Model_BAU!AK511</f>
        <v>137718329.20293537</v>
      </c>
      <c r="O510">
        <f>Model_BAU!BA511</f>
        <v>2532569.7011839524</v>
      </c>
      <c r="P510">
        <f>Model_BAU!AU511</f>
        <v>17892229.025558893</v>
      </c>
      <c r="Q510">
        <f>Model_BAU!BB511</f>
        <v>32542163.92539721</v>
      </c>
      <c r="R510">
        <f t="shared" si="53"/>
        <v>35459487.242892981</v>
      </c>
      <c r="S510">
        <f t="shared" si="54"/>
        <v>1.7201841963221454</v>
      </c>
      <c r="T510" s="6">
        <f t="shared" si="55"/>
        <v>2917323.3174957708</v>
      </c>
      <c r="W510">
        <f>Model_CI!Z511</f>
        <v>0.42563304382974421</v>
      </c>
      <c r="X510">
        <f>Model_CI!O511</f>
        <v>0.75894354042474843</v>
      </c>
      <c r="Y510">
        <f>Model_BAU!Y511</f>
        <v>0.20428788166887044</v>
      </c>
      <c r="Z510">
        <f>Model_BAU!N511</f>
        <v>0.72900026237003401</v>
      </c>
    </row>
    <row r="511" spans="1:26" x14ac:dyDescent="0.35">
      <c r="A511">
        <f>Model_CI!E512</f>
        <v>2031.8125</v>
      </c>
      <c r="B511" s="6">
        <f>Model_CI!AU512</f>
        <v>2439689.9992285259</v>
      </c>
      <c r="C511" s="7">
        <f>Model_CI!AT512</f>
        <v>628019972.49825203</v>
      </c>
      <c r="D511" s="7">
        <f>Model_CI!AL512</f>
        <v>247993215.20920151</v>
      </c>
      <c r="E511">
        <f>Model_CI!BB512</f>
        <v>3479110.2807272375</v>
      </c>
      <c r="F511">
        <f>Model_CI!AV512</f>
        <v>20739944.646376725</v>
      </c>
      <c r="G511">
        <f>Model_CI!BC512</f>
        <v>35927609.217804089</v>
      </c>
      <c r="H511">
        <f t="shared" si="50"/>
        <v>41103196.34048669</v>
      </c>
      <c r="I511">
        <f t="shared" si="51"/>
        <v>1.4260460475828467</v>
      </c>
      <c r="J511" s="6">
        <f t="shared" si="52"/>
        <v>5175587.1226826012</v>
      </c>
      <c r="L511" s="6">
        <f>Model_BAU!AT512</f>
        <v>1476790.5068614099</v>
      </c>
      <c r="M511" s="9">
        <f>Model_BAU!AS512</f>
        <v>380152369.27562928</v>
      </c>
      <c r="N511" s="7">
        <f>Model_BAU!AK512</f>
        <v>138196647.03520581</v>
      </c>
      <c r="O511">
        <f>Model_BAU!BA512</f>
        <v>2539346.7346823644</v>
      </c>
      <c r="P511">
        <f>Model_BAU!AU512</f>
        <v>17984245.686717868</v>
      </c>
      <c r="Q511">
        <f>Model_BAU!BB512</f>
        <v>32700449.531721208</v>
      </c>
      <c r="R511">
        <f t="shared" si="53"/>
        <v>35641849.296153046</v>
      </c>
      <c r="S511">
        <f t="shared" si="54"/>
        <v>1.7195036959434291</v>
      </c>
      <c r="T511" s="6">
        <f t="shared" si="55"/>
        <v>2941399.7644318379</v>
      </c>
      <c r="W511">
        <f>Model_CI!Z512</f>
        <v>0.42831795430923886</v>
      </c>
      <c r="X511">
        <f>Model_CI!O512</f>
        <v>0.76032239325197026</v>
      </c>
      <c r="Y511">
        <f>Model_BAU!Y512</f>
        <v>0.20480618420775928</v>
      </c>
      <c r="Z511">
        <f>Model_BAU!N512</f>
        <v>0.72987204547239071</v>
      </c>
    </row>
    <row r="512" spans="1:26" x14ac:dyDescent="0.35">
      <c r="A512">
        <f>Model_CI!E513</f>
        <v>2031.875</v>
      </c>
      <c r="B512" s="6">
        <f>Model_CI!AU513</f>
        <v>2456547.7536744773</v>
      </c>
      <c r="C512" s="7">
        <f>Model_CI!AT513</f>
        <v>632359460.82685506</v>
      </c>
      <c r="D512" s="7">
        <f>Model_CI!AL513</f>
        <v>249971196.64454162</v>
      </c>
      <c r="E512">
        <f>Model_CI!BB513</f>
        <v>3494592.4368980965</v>
      </c>
      <c r="F512">
        <f>Model_CI!AV513</f>
        <v>20892425.271328509</v>
      </c>
      <c r="G512">
        <f>Model_CI!BC513</f>
        <v>36145053.610349543</v>
      </c>
      <c r="H512">
        <f t="shared" si="50"/>
        <v>41405388.133780994</v>
      </c>
      <c r="I512">
        <f t="shared" si="51"/>
        <v>1.4225623872651867</v>
      </c>
      <c r="J512" s="6">
        <f t="shared" si="52"/>
        <v>5260334.5234314501</v>
      </c>
      <c r="L512" s="6">
        <f>Model_BAU!AT513</f>
        <v>1481306.0604098735</v>
      </c>
      <c r="M512" s="9">
        <f>Model_BAU!AS513</f>
        <v>381314753.71451992</v>
      </c>
      <c r="N512" s="7">
        <f>Model_BAU!AK513</f>
        <v>138674247.86840299</v>
      </c>
      <c r="O512">
        <f>Model_BAU!BA513</f>
        <v>2546103.6522500869</v>
      </c>
      <c r="P512">
        <f>Model_BAU!AU513</f>
        <v>18076545.093396705</v>
      </c>
      <c r="Q512">
        <f>Model_BAU!BB513</f>
        <v>32859158.702638857</v>
      </c>
      <c r="R512">
        <f t="shared" si="53"/>
        <v>35824771.705036782</v>
      </c>
      <c r="S512">
        <f t="shared" si="54"/>
        <v>1.7188234898232893</v>
      </c>
      <c r="T512" s="6">
        <f t="shared" si="55"/>
        <v>2965613.0023979247</v>
      </c>
      <c r="W512">
        <f>Model_CI!Z513</f>
        <v>0.43097128124885803</v>
      </c>
      <c r="X512">
        <f>Model_CI!O513</f>
        <v>0.76169950077604032</v>
      </c>
      <c r="Y512">
        <f>Model_BAU!Y513</f>
        <v>0.20532426262485182</v>
      </c>
      <c r="Z512">
        <f>Model_BAU!N513</f>
        <v>0.73074108316514086</v>
      </c>
    </row>
    <row r="513" spans="1:26" x14ac:dyDescent="0.35">
      <c r="A513">
        <f>Model_CI!E514</f>
        <v>2031.9375</v>
      </c>
      <c r="B513" s="6">
        <f>Model_CI!AU514</f>
        <v>2473422.6695790212</v>
      </c>
      <c r="C513" s="7">
        <f>Model_CI!AT514</f>
        <v>636703366.82475471</v>
      </c>
      <c r="D513" s="7">
        <f>Model_CI!AL514</f>
        <v>251952967.60134017</v>
      </c>
      <c r="E513">
        <f>Model_CI!BB514</f>
        <v>3510085.1350006424</v>
      </c>
      <c r="F513">
        <f>Model_CI!AV514</f>
        <v>21045959.505933166</v>
      </c>
      <c r="G513">
        <f>Model_CI!BC514</f>
        <v>36363465.637655675</v>
      </c>
      <c r="H513">
        <f t="shared" si="50"/>
        <v>41709668.010007381</v>
      </c>
      <c r="I513">
        <f t="shared" si="51"/>
        <v>1.4191206291474889</v>
      </c>
      <c r="J513" s="6">
        <f t="shared" si="52"/>
        <v>5346202.372351706</v>
      </c>
      <c r="L513" s="6">
        <f>Model_BAU!AT514</f>
        <v>1485813.1130772959</v>
      </c>
      <c r="M513" s="9">
        <f>Model_BAU!AS514</f>
        <v>382474949.87571138</v>
      </c>
      <c r="N513" s="7">
        <f>Model_BAU!AK514</f>
        <v>139151116.92995533</v>
      </c>
      <c r="O513">
        <f>Model_BAU!BA514</f>
        <v>2552840.2631024504</v>
      </c>
      <c r="P513">
        <f>Model_BAU!AU514</f>
        <v>18169126.72217232</v>
      </c>
      <c r="Q513">
        <f>Model_BAU!BB514</f>
        <v>33018290.180904489</v>
      </c>
      <c r="R513">
        <f t="shared" si="53"/>
        <v>36008253.432204798</v>
      </c>
      <c r="S513">
        <f t="shared" si="54"/>
        <v>1.718143581203974</v>
      </c>
      <c r="T513" s="6">
        <f t="shared" si="55"/>
        <v>2989963.2513003089</v>
      </c>
      <c r="W513">
        <f>Model_CI!Z514</f>
        <v>0.43359269341325474</v>
      </c>
      <c r="X513">
        <f>Model_CI!O514</f>
        <v>0.76307474227228456</v>
      </c>
      <c r="Y513">
        <f>Model_BAU!Y514</f>
        <v>0.20584211445069223</v>
      </c>
      <c r="Z513">
        <f>Model_BAU!N514</f>
        <v>0.73160736422585537</v>
      </c>
    </row>
    <row r="514" spans="1:26" x14ac:dyDescent="0.35">
      <c r="A514">
        <f>Model_CI!E515</f>
        <v>2032</v>
      </c>
      <c r="B514" s="6">
        <f>Model_CI!AU515</f>
        <v>2490313.042970479</v>
      </c>
      <c r="C514" s="7">
        <f>Model_CI!AT515</f>
        <v>641051251.85901845</v>
      </c>
      <c r="D514" s="7">
        <f>Model_CI!AL515</f>
        <v>253938317.46458375</v>
      </c>
      <c r="E514">
        <f>Model_CI!BB515</f>
        <v>3525588.8981517619</v>
      </c>
      <c r="F514">
        <f>Model_CI!AV515</f>
        <v>21200548.422781855</v>
      </c>
      <c r="G514">
        <f>Model_CI!BC515</f>
        <v>36582845.958593212</v>
      </c>
      <c r="H514">
        <f t="shared" si="50"/>
        <v>42016038.094867028</v>
      </c>
      <c r="I514">
        <f t="shared" si="51"/>
        <v>1.4157211713216551</v>
      </c>
      <c r="J514" s="6">
        <f t="shared" si="52"/>
        <v>5433192.1362738162</v>
      </c>
      <c r="L514" s="6">
        <f>Model_BAU!AT515</f>
        <v>1490311.5399314973</v>
      </c>
      <c r="M514" s="9">
        <f>Model_BAU!AS515</f>
        <v>383632925.59936738</v>
      </c>
      <c r="N514" s="7">
        <f>Model_BAU!AK515</f>
        <v>139627239.56463379</v>
      </c>
      <c r="O514">
        <f>Model_BAU!BA515</f>
        <v>2559556.3788418937</v>
      </c>
      <c r="P514">
        <f>Model_BAU!AU515</f>
        <v>18261990.04173965</v>
      </c>
      <c r="Q514">
        <f>Model_BAU!BB515</f>
        <v>33177842.697348393</v>
      </c>
      <c r="R514">
        <f t="shared" si="53"/>
        <v>36192293.424696878</v>
      </c>
      <c r="S514">
        <f t="shared" si="54"/>
        <v>1.7174639733109391</v>
      </c>
      <c r="T514" s="6">
        <f t="shared" si="55"/>
        <v>3014450.7273484841</v>
      </c>
      <c r="W514">
        <f>Model_CI!Z515</f>
        <v>0.43618188759606885</v>
      </c>
      <c r="X514">
        <f>Model_CI!O515</f>
        <v>0.76444799745145442</v>
      </c>
      <c r="Y514">
        <f>Model_BAU!Y515</f>
        <v>0.20635973722861545</v>
      </c>
      <c r="Z514">
        <f>Model_BAU!N515</f>
        <v>0.73247087764084429</v>
      </c>
    </row>
    <row r="515" spans="1:26" x14ac:dyDescent="0.35">
      <c r="A515">
        <f>Model_CI!E516</f>
        <v>2032.0625</v>
      </c>
      <c r="B515" s="6">
        <f>Model_CI!AU516</f>
        <v>2507217.1689327606</v>
      </c>
      <c r="C515" s="7">
        <f>Model_CI!AT516</f>
        <v>645402677.05360651</v>
      </c>
      <c r="D515" s="7">
        <f>Model_CI!AL516</f>
        <v>255927034.8914237</v>
      </c>
      <c r="E515">
        <f>Model_CI!BB516</f>
        <v>3541104.211375135</v>
      </c>
      <c r="F515">
        <f>Model_CI!AV516</f>
        <v>21356192.98796751</v>
      </c>
      <c r="G515">
        <f>Model_CI!BC516</f>
        <v>36803195.264727697</v>
      </c>
      <c r="H515">
        <f t="shared" si="50"/>
        <v>42324500.302998975</v>
      </c>
      <c r="I515">
        <f t="shared" si="51"/>
        <v>1.4123643756326325</v>
      </c>
      <c r="J515" s="6">
        <f t="shared" si="52"/>
        <v>5521305.0382712781</v>
      </c>
      <c r="L515" s="6">
        <f>Model_BAU!AT516</f>
        <v>1494801.2172305482</v>
      </c>
      <c r="M515" s="9">
        <f>Model_BAU!AS516</f>
        <v>384788649.03204495</v>
      </c>
      <c r="N515" s="7">
        <f>Model_BAU!AK516</f>
        <v>140102601.2360203</v>
      </c>
      <c r="O515">
        <f>Model_BAU!BA516</f>
        <v>2566251.81347143</v>
      </c>
      <c r="P515">
        <f>Model_BAU!AU516</f>
        <v>18355134.512985367</v>
      </c>
      <c r="Q515">
        <f>Model_BAU!BB516</f>
        <v>33337814.971026011</v>
      </c>
      <c r="R515">
        <f t="shared" si="53"/>
        <v>36376890.614078112</v>
      </c>
      <c r="S515">
        <f t="shared" si="54"/>
        <v>1.7167846693528805</v>
      </c>
      <c r="T515" s="6">
        <f t="shared" si="55"/>
        <v>3039075.6430521011</v>
      </c>
      <c r="W515">
        <f>Model_CI!Z516</f>
        <v>0.43873858819840073</v>
      </c>
      <c r="X515">
        <f>Model_CI!O516</f>
        <v>0.76581914650715455</v>
      </c>
      <c r="Y515">
        <f>Model_BAU!Y516</f>
        <v>0.20687712851472045</v>
      </c>
      <c r="Z515">
        <f>Model_BAU!N516</f>
        <v>0.73333161260534108</v>
      </c>
    </row>
    <row r="516" spans="1:26" x14ac:dyDescent="0.35">
      <c r="A516">
        <f>Model_CI!E517</f>
        <v>2032.125</v>
      </c>
      <c r="B516" s="6">
        <f>Model_CI!AU517</f>
        <v>2524133.3424986778</v>
      </c>
      <c r="C516" s="7">
        <f>Model_CI!AT517</f>
        <v>649757203.51932704</v>
      </c>
      <c r="D516" s="7">
        <f>Model_CI!AL517</f>
        <v>257918907.92995381</v>
      </c>
      <c r="E516">
        <f>Model_CI!BB517</f>
        <v>3556631.5206254451</v>
      </c>
      <c r="F516">
        <f>Model_CI!AV517</f>
        <v>21512894.061025806</v>
      </c>
      <c r="G516">
        <f>Model_CI!BC517</f>
        <v>37024514.277938642</v>
      </c>
      <c r="H516">
        <f t="shared" si="50"/>
        <v>42635056.337863095</v>
      </c>
      <c r="I516">
        <f t="shared" si="51"/>
        <v>1.4090505682654157</v>
      </c>
      <c r="J516" s="6">
        <f t="shared" si="52"/>
        <v>5610542.0599244535</v>
      </c>
      <c r="L516" s="6">
        <f>Model_BAU!AT517</f>
        <v>1499282.0224331967</v>
      </c>
      <c r="M516" s="9">
        <f>Model_BAU!AS517</f>
        <v>385942088.62937874</v>
      </c>
      <c r="N516" s="7">
        <f>Model_BAU!AK517</f>
        <v>140577187.5279406</v>
      </c>
      <c r="O516">
        <f>Model_BAU!BA517</f>
        <v>2572926.3834075229</v>
      </c>
      <c r="P516">
        <f>Model_BAU!AU517</f>
        <v>18448559.589062277</v>
      </c>
      <c r="Q516">
        <f>Model_BAU!BB517</f>
        <v>33498205.709367976</v>
      </c>
      <c r="R516">
        <f t="shared" si="53"/>
        <v>36562043.916586325</v>
      </c>
      <c r="S516">
        <f t="shared" si="54"/>
        <v>1.7161056725217716</v>
      </c>
      <c r="T516" s="6">
        <f t="shared" si="55"/>
        <v>3063838.207218349</v>
      </c>
      <c r="W516">
        <f>Model_CI!Z517</f>
        <v>0.44126254678172555</v>
      </c>
      <c r="X516">
        <f>Model_CI!O517</f>
        <v>0.76718807016301305</v>
      </c>
      <c r="Y516">
        <f>Model_BAU!Y517</f>
        <v>0.20739428587784331</v>
      </c>
      <c r="Z516">
        <f>Model_BAU!N517</f>
        <v>0.73418955852364998</v>
      </c>
    </row>
    <row r="517" spans="1:26" x14ac:dyDescent="0.35">
      <c r="A517">
        <f>Model_CI!E518</f>
        <v>2032.1875</v>
      </c>
      <c r="B517" s="6">
        <f>Model_CI!AU518</f>
        <v>2541059.8595386902</v>
      </c>
      <c r="C517" s="7">
        <f>Model_CI!AT518</f>
        <v>654114392.58261538</v>
      </c>
      <c r="D517" s="7">
        <f>Model_CI!AL518</f>
        <v>259913724.13798875</v>
      </c>
      <c r="E517">
        <f>Model_CI!BB518</f>
        <v>3572171.2319079745</v>
      </c>
      <c r="F517">
        <f>Model_CI!AV518</f>
        <v>21670652.394931972</v>
      </c>
      <c r="G517">
        <f>Model_CI!BC518</f>
        <v>37246803.747977734</v>
      </c>
      <c r="H517">
        <f t="shared" si="50"/>
        <v>42947707.6917338</v>
      </c>
      <c r="I517">
        <f t="shared" si="51"/>
        <v>1.4057800403633445</v>
      </c>
      <c r="J517" s="6">
        <f t="shared" si="52"/>
        <v>5700903.9437560663</v>
      </c>
      <c r="L517" s="6">
        <f>Model_BAU!AT518</f>
        <v>1503753.8342089511</v>
      </c>
      <c r="M517" s="9">
        <f>Model_BAU!AS518</f>
        <v>387093213.15867656</v>
      </c>
      <c r="N517" s="7">
        <f>Model_BAU!AK518</f>
        <v>141050984.1458593</v>
      </c>
      <c r="O517">
        <f>Model_BAU!BA518</f>
        <v>2579579.9074923266</v>
      </c>
      <c r="P517">
        <f>Model_BAU!AU518</f>
        <v>18542264.715464354</v>
      </c>
      <c r="Q517">
        <f>Model_BAU!BB518</f>
        <v>33659013.608330943</v>
      </c>
      <c r="R517">
        <f t="shared" si="53"/>
        <v>36747752.23328077</v>
      </c>
      <c r="S517">
        <f t="shared" si="54"/>
        <v>1.715426985992899</v>
      </c>
      <c r="T517" s="6">
        <f t="shared" si="55"/>
        <v>3088738.6249498278</v>
      </c>
      <c r="W517">
        <f>Model_CI!Z518</f>
        <v>0.44375354159696356</v>
      </c>
      <c r="X517">
        <f>Model_CI!O518</f>
        <v>0.76855464971955123</v>
      </c>
      <c r="Y517">
        <f>Model_BAU!Y518</f>
        <v>0.20791120689953019</v>
      </c>
      <c r="Z517">
        <f>Model_BAU!N518</f>
        <v>0.73504470500925567</v>
      </c>
    </row>
    <row r="518" spans="1:26" x14ac:dyDescent="0.35">
      <c r="A518">
        <f>Model_CI!E519</f>
        <v>2032.25</v>
      </c>
      <c r="B518" s="6">
        <f>Model_CI!AU519</f>
        <v>2557995.0176440077</v>
      </c>
      <c r="C518" s="7">
        <f>Model_CI!AT519</f>
        <v>658473806.0128603</v>
      </c>
      <c r="D518" s="7">
        <f>Model_CI!AL519</f>
        <v>261911270.70168465</v>
      </c>
      <c r="E518">
        <f>Model_CI!BB519</f>
        <v>3587723.7104932936</v>
      </c>
      <c r="F518">
        <f>Model_CI!AV519</f>
        <v>21829468.636153139</v>
      </c>
      <c r="G518">
        <f>Model_CI!BC519</f>
        <v>37470064.449971981</v>
      </c>
      <c r="H518">
        <f t="shared" si="50"/>
        <v>43262455.645803779</v>
      </c>
      <c r="I518">
        <f t="shared" si="51"/>
        <v>1.4025530486754809</v>
      </c>
      <c r="J518" s="6">
        <f t="shared" si="52"/>
        <v>5792391.195831798</v>
      </c>
      <c r="L518" s="6">
        <f>Model_BAU!AT519</f>
        <v>1508216.5324478538</v>
      </c>
      <c r="M518" s="9">
        <f>Model_BAU!AS519</f>
        <v>388241991.70143503</v>
      </c>
      <c r="N518" s="7">
        <f>Model_BAU!AK519</f>
        <v>141523976.91823998</v>
      </c>
      <c r="O518">
        <f>Model_BAU!BA519</f>
        <v>2586212.2070053536</v>
      </c>
      <c r="P518">
        <f>Model_BAU!AU519</f>
        <v>18636249.330102414</v>
      </c>
      <c r="Q518">
        <f>Model_BAU!BB519</f>
        <v>33820237.35254921</v>
      </c>
      <c r="R518">
        <f t="shared" si="53"/>
        <v>36934014.450192139</v>
      </c>
      <c r="S518">
        <f t="shared" si="54"/>
        <v>1.7147486129248959</v>
      </c>
      <c r="T518" s="6">
        <f t="shared" si="55"/>
        <v>3113777.0976429284</v>
      </c>
      <c r="W518">
        <f>Model_CI!Z519</f>
        <v>0.44621137709140907</v>
      </c>
      <c r="X518">
        <f>Model_CI!O519</f>
        <v>0.76991876710070828</v>
      </c>
      <c r="Y518">
        <f>Model_BAU!Y519</f>
        <v>0.2084278891740102</v>
      </c>
      <c r="Z518">
        <f>Model_BAU!N519</f>
        <v>0.73589704188489669</v>
      </c>
    </row>
    <row r="519" spans="1:26" x14ac:dyDescent="0.35">
      <c r="A519">
        <f>Model_CI!E520</f>
        <v>2032.3125</v>
      </c>
      <c r="B519" s="6">
        <f>Model_CI!AU520</f>
        <v>2574937.1170029785</v>
      </c>
      <c r="C519" s="7">
        <f>Model_CI!AT520</f>
        <v>662835006.24800158</v>
      </c>
      <c r="D519" s="7">
        <f>Model_CI!AL520</f>
        <v>263911334.5538466</v>
      </c>
      <c r="E519">
        <f>Model_CI!BB520</f>
        <v>3603289.2802264211</v>
      </c>
      <c r="F519">
        <f>Model_CI!AV520</f>
        <v>21989343.324755888</v>
      </c>
      <c r="G519">
        <f>Model_CI!BC520</f>
        <v>37694297.181877814</v>
      </c>
      <c r="H519">
        <f t="shared" si="50"/>
        <v>43579301.270397142</v>
      </c>
      <c r="I519">
        <f t="shared" si="51"/>
        <v>1.3993698162308377</v>
      </c>
      <c r="J519" s="6">
        <f t="shared" si="52"/>
        <v>5885004.0885193273</v>
      </c>
      <c r="L519" s="6">
        <f>Model_BAU!AT520</f>
        <v>1512669.9982699153</v>
      </c>
      <c r="M519" s="9">
        <f>Model_BAU!AS520</f>
        <v>389388393.65576792</v>
      </c>
      <c r="N519" s="7">
        <f>Model_BAU!AK520</f>
        <v>141996151.79786748</v>
      </c>
      <c r="O519">
        <f>Model_BAU!BA520</f>
        <v>2592823.1056745294</v>
      </c>
      <c r="P519">
        <f>Model_BAU!AU520</f>
        <v>18730512.863380406</v>
      </c>
      <c r="Q519">
        <f>Model_BAU!BB520</f>
        <v>33981875.615487047</v>
      </c>
      <c r="R519">
        <f t="shared" si="53"/>
        <v>37120829.438473709</v>
      </c>
      <c r="S519">
        <f t="shared" si="54"/>
        <v>1.7140705564597807</v>
      </c>
      <c r="T519" s="6">
        <f t="shared" si="55"/>
        <v>3138953.8229866624</v>
      </c>
      <c r="W519">
        <f>Model_CI!Z520</f>
        <v>0.44863588339520288</v>
      </c>
      <c r="X519">
        <f>Model_CI!O520</f>
        <v>0.77128030489997712</v>
      </c>
      <c r="Y519">
        <f>Model_BAU!Y520</f>
        <v>0.2089443303081682</v>
      </c>
      <c r="Z519">
        <f>Model_BAU!N520</f>
        <v>0.73674655918260212</v>
      </c>
    </row>
    <row r="520" spans="1:26" x14ac:dyDescent="0.35">
      <c r="A520">
        <f>Model_CI!E521</f>
        <v>2032.375</v>
      </c>
      <c r="B520" s="6">
        <f>Model_CI!AU521</f>
        <v>2591884.4612697363</v>
      </c>
      <c r="C520" s="7">
        <f>Model_CI!AT521</f>
        <v>667197556.61813605</v>
      </c>
      <c r="D520" s="7">
        <f>Model_CI!AL521</f>
        <v>265913702.49177003</v>
      </c>
      <c r="E520">
        <f>Model_CI!BB521</f>
        <v>3618868.2229296989</v>
      </c>
      <c r="F520">
        <f>Model_CI!AV521</f>
        <v>22150276.894568574</v>
      </c>
      <c r="G520">
        <f>Model_CI!BC521</f>
        <v>37919502.761891969</v>
      </c>
      <c r="H520">
        <f t="shared" si="50"/>
        <v>43898245.425291106</v>
      </c>
      <c r="I520">
        <f t="shared" si="51"/>
        <v>1.3962305330372844</v>
      </c>
      <c r="J520" s="6">
        <f t="shared" si="52"/>
        <v>5978742.6633991376</v>
      </c>
      <c r="L520" s="6">
        <f>Model_BAU!AT521</f>
        <v>1517114.1140342171</v>
      </c>
      <c r="M520" s="9">
        <f>Model_BAU!AS521</f>
        <v>390532388.7387498</v>
      </c>
      <c r="N520" s="7">
        <f>Model_BAU!AK521</f>
        <v>142467494.86313432</v>
      </c>
      <c r="O520">
        <f>Model_BAU!BA521</f>
        <v>2599412.4296866339</v>
      </c>
      <c r="P520">
        <f>Model_BAU!AU521</f>
        <v>18825054.738272276</v>
      </c>
      <c r="Q520">
        <f>Model_BAU!BB521</f>
        <v>34143927.059591703</v>
      </c>
      <c r="R520">
        <f t="shared" si="53"/>
        <v>37308196.054553717</v>
      </c>
      <c r="S520">
        <f t="shared" si="54"/>
        <v>1.7133928197229906</v>
      </c>
      <c r="T520" s="6">
        <f t="shared" si="55"/>
        <v>3164268.9949620143</v>
      </c>
      <c r="W520">
        <f>Model_CI!Z521</f>
        <v>0.451026915789011</v>
      </c>
      <c r="X520">
        <f>Model_CI!O521</f>
        <v>0.77263914642610843</v>
      </c>
      <c r="Y520">
        <f>Model_BAU!Y521</f>
        <v>0.20946052792151737</v>
      </c>
      <c r="Z520">
        <f>Model_BAU!N521</f>
        <v>0.7375932471436919</v>
      </c>
    </row>
    <row r="521" spans="1:26" x14ac:dyDescent="0.35">
      <c r="A521">
        <f>Model_CI!E522</f>
        <v>2032.4375</v>
      </c>
      <c r="B521" s="6">
        <f>Model_CI!AU522</f>
        <v>2608835.3584240652</v>
      </c>
      <c r="C521" s="7">
        <f>Model_CI!AT522</f>
        <v>671561021.56686151</v>
      </c>
      <c r="D521" s="7">
        <f>Model_CI!AL522</f>
        <v>267918161.29446</v>
      </c>
      <c r="E521">
        <f>Model_CI!BB522</f>
        <v>3634460.77789834</v>
      </c>
      <c r="F521">
        <f>Model_CI!AV522</f>
        <v>22312269.673397932</v>
      </c>
      <c r="G521">
        <f>Model_CI!BC522</f>
        <v>38145682.025825076</v>
      </c>
      <c r="H521">
        <f t="shared" si="50"/>
        <v>44219288.760145299</v>
      </c>
      <c r="I521">
        <f t="shared" si="51"/>
        <v>1.3931353568029798</v>
      </c>
      <c r="J521" s="6">
        <f t="shared" si="52"/>
        <v>6073606.7343202233</v>
      </c>
      <c r="L521" s="6">
        <f>Model_BAU!AT522</f>
        <v>1521548.7633476886</v>
      </c>
      <c r="M521" s="9">
        <f>Model_BAU!AS522</f>
        <v>391673946.98867512</v>
      </c>
      <c r="N521" s="7">
        <f>Model_BAU!AK522</f>
        <v>142937992.31928942</v>
      </c>
      <c r="O521">
        <f>Model_BAU!BA522</f>
        <v>2605980.0076971571</v>
      </c>
      <c r="P521">
        <f>Model_BAU!AU522</f>
        <v>18919874.370399415</v>
      </c>
      <c r="Q521">
        <f>Model_BAU!BB522</f>
        <v>34306390.33644712</v>
      </c>
      <c r="R521">
        <f t="shared" si="53"/>
        <v>37496113.140288822</v>
      </c>
      <c r="S521">
        <f t="shared" si="54"/>
        <v>1.7127154058234186</v>
      </c>
      <c r="T521" s="6">
        <f t="shared" si="55"/>
        <v>3189722.8038417026</v>
      </c>
      <c r="W521">
        <f>Model_CI!Z522</f>
        <v>0.4533843541545477</v>
      </c>
      <c r="X521">
        <f>Model_CI!O522</f>
        <v>0.7739951757483402</v>
      </c>
      <c r="Y521">
        <f>Model_BAU!Y522</f>
        <v>0.2099764796461718</v>
      </c>
      <c r="Z521">
        <f>Model_BAU!N522</f>
        <v>0.73843709621874121</v>
      </c>
    </row>
    <row r="522" spans="1:26" x14ac:dyDescent="0.35">
      <c r="A522">
        <f>Model_CI!E523</f>
        <v>2032.5</v>
      </c>
      <c r="B522" s="6">
        <f>Model_CI!AU523</f>
        <v>2625788.1216215077</v>
      </c>
      <c r="C522" s="7">
        <f>Model_CI!AT523</f>
        <v>675924966.87011051</v>
      </c>
      <c r="D522" s="7">
        <f>Model_CI!AL523</f>
        <v>269924497.83908391</v>
      </c>
      <c r="E522">
        <f>Model_CI!BB523</f>
        <v>3650067.1414874541</v>
      </c>
      <c r="F522">
        <f>Model_CI!AV523</f>
        <v>22475321.883299436</v>
      </c>
      <c r="G522">
        <f>Model_CI!BC523</f>
        <v>38372835.82444372</v>
      </c>
      <c r="H522">
        <f t="shared" si="50"/>
        <v>44542431.715037547</v>
      </c>
      <c r="I522">
        <f t="shared" si="51"/>
        <v>1.3900844136782147</v>
      </c>
      <c r="J522" s="6">
        <f t="shared" si="52"/>
        <v>6169595.8905938268</v>
      </c>
      <c r="L522" s="6">
        <f>Model_BAU!AT523</f>
        <v>1525973.8310735635</v>
      </c>
      <c r="M522" s="9">
        <f>Model_BAU!AS523</f>
        <v>392813038.76723486</v>
      </c>
      <c r="N522" s="7">
        <f>Model_BAU!AK523</f>
        <v>143407630.49965128</v>
      </c>
      <c r="O522">
        <f>Model_BAU!BA523</f>
        <v>2612525.6708395681</v>
      </c>
      <c r="P522">
        <f>Model_BAU!AU523</f>
        <v>19014971.168108646</v>
      </c>
      <c r="Q522">
        <f>Model_BAU!BB523</f>
        <v>34469264.086928189</v>
      </c>
      <c r="R522">
        <f t="shared" si="53"/>
        <v>37684579.523118675</v>
      </c>
      <c r="S522">
        <f t="shared" si="54"/>
        <v>1.7120383178534497</v>
      </c>
      <c r="T522" s="6">
        <f t="shared" si="55"/>
        <v>3215315.436190486</v>
      </c>
      <c r="W522">
        <f>Model_CI!Z523</f>
        <v>0.4557081024095509</v>
      </c>
      <c r="X522">
        <f>Model_CI!O523</f>
        <v>0.77534827774111037</v>
      </c>
      <c r="Y522">
        <f>Model_BAU!Y523</f>
        <v>0.21049218312681892</v>
      </c>
      <c r="Z522">
        <f>Model_BAU!N523</f>
        <v>0.73927809706750902</v>
      </c>
    </row>
    <row r="523" spans="1:26" x14ac:dyDescent="0.35">
      <c r="A523">
        <f>Model_CI!E524</f>
        <v>2032.5625</v>
      </c>
      <c r="B523" s="6">
        <f>Model_CI!AU524</f>
        <v>2642741.0700327354</v>
      </c>
      <c r="C523" s="7">
        <f>Model_CI!AT524</f>
        <v>680288959.85221851</v>
      </c>
      <c r="D523" s="7">
        <f>Model_CI!AL524</f>
        <v>271932499.21650571</v>
      </c>
      <c r="E523">
        <f>Model_CI!BB524</f>
        <v>3665687.4667891324</v>
      </c>
      <c r="F523">
        <f>Model_CI!AV524</f>
        <v>22639433.64090078</v>
      </c>
      <c r="G523">
        <f>Model_CI!BC524</f>
        <v>38600965.020786688</v>
      </c>
      <c r="H523">
        <f t="shared" si="50"/>
        <v>44867674.521104954</v>
      </c>
      <c r="I523">
        <f t="shared" si="51"/>
        <v>1.3870777990155978</v>
      </c>
      <c r="J523" s="6">
        <f t="shared" si="52"/>
        <v>6266709.5003182665</v>
      </c>
      <c r="L523" s="6">
        <f>Model_BAU!AT524</f>
        <v>1530389.2033394959</v>
      </c>
      <c r="M523" s="9">
        <f>Model_BAU!AS524</f>
        <v>393949634.76160568</v>
      </c>
      <c r="N523" s="7">
        <f>Model_BAU!AK524</f>
        <v>143876395.86678284</v>
      </c>
      <c r="O523">
        <f>Model_BAU!BA524</f>
        <v>2619049.2527339719</v>
      </c>
      <c r="P523">
        <f>Model_BAU!AU524</f>
        <v>19110344.532550745</v>
      </c>
      <c r="Q523">
        <f>Model_BAU!BB524</f>
        <v>34632546.941355661</v>
      </c>
      <c r="R523">
        <f t="shared" si="53"/>
        <v>37873594.016221546</v>
      </c>
      <c r="S523">
        <f t="shared" si="54"/>
        <v>1.7113615588889983</v>
      </c>
      <c r="T523" s="6">
        <f t="shared" si="55"/>
        <v>3241047.0748658851</v>
      </c>
      <c r="W523">
        <f>Model_CI!Z524</f>
        <v>0.45799808792878621</v>
      </c>
      <c r="X523">
        <f>Model_CI!O524</f>
        <v>0.77669833812821154</v>
      </c>
      <c r="Y523">
        <f>Model_BAU!Y524</f>
        <v>0.21100763602069178</v>
      </c>
      <c r="Z523">
        <f>Model_BAU!N524</f>
        <v>0.7401162405588313</v>
      </c>
    </row>
    <row r="524" spans="1:26" x14ac:dyDescent="0.35">
      <c r="A524">
        <f>Model_CI!E525</f>
        <v>2032.625</v>
      </c>
      <c r="B524" s="6">
        <f>Model_CI!AU525</f>
        <v>2659692.5296712094</v>
      </c>
      <c r="C524" s="7">
        <f>Model_CI!AT525</f>
        <v>684652569.59897912</v>
      </c>
      <c r="D524" s="7">
        <f>Model_CI!AL525</f>
        <v>273941952.84575891</v>
      </c>
      <c r="E524">
        <f>Model_CI!BB525</f>
        <v>3681321.8633979685</v>
      </c>
      <c r="F524">
        <f>Model_CI!AV525</f>
        <v>22804604.957777824</v>
      </c>
      <c r="G524">
        <f>Model_CI!BC525</f>
        <v>38830070.487461008</v>
      </c>
      <c r="H524">
        <f t="shared" si="50"/>
        <v>45195017.201289013</v>
      </c>
      <c r="I524">
        <f t="shared" si="51"/>
        <v>1.3841155781465659</v>
      </c>
      <c r="J524" s="6">
        <f t="shared" si="52"/>
        <v>6364946.7138280049</v>
      </c>
      <c r="L524" s="6">
        <f>Model_BAU!AT525</f>
        <v>1534794.7675453608</v>
      </c>
      <c r="M524" s="9">
        <f>Model_BAU!AS525</f>
        <v>395083705.98645806</v>
      </c>
      <c r="N524" s="7">
        <f>Model_BAU!AK525</f>
        <v>144344275.01363093</v>
      </c>
      <c r="O524">
        <f>Model_BAU!BA525</f>
        <v>2625550.5894951946</v>
      </c>
      <c r="P524">
        <f>Model_BAU!AU525</f>
        <v>19205993.857759465</v>
      </c>
      <c r="Q524">
        <f>Model_BAU!BB525</f>
        <v>34796237.519651532</v>
      </c>
      <c r="R524">
        <f t="shared" si="53"/>
        <v>38063155.418670893</v>
      </c>
      <c r="S524">
        <f t="shared" si="54"/>
        <v>1.7106851319895424</v>
      </c>
      <c r="T524" s="6">
        <f t="shared" si="55"/>
        <v>3266917.8990193605</v>
      </c>
      <c r="W524">
        <f>Model_CI!Z525</f>
        <v>0.46025426095261995</v>
      </c>
      <c r="X524">
        <f>Model_CI!O525</f>
        <v>0.77804524352634674</v>
      </c>
      <c r="Y524">
        <f>Model_BAU!Y525</f>
        <v>0.21152283599754135</v>
      </c>
      <c r="Z524">
        <f>Model_BAU!N525</f>
        <v>0.74095151777047918</v>
      </c>
    </row>
    <row r="525" spans="1:26" x14ac:dyDescent="0.35">
      <c r="A525">
        <f>Model_CI!E526</f>
        <v>2032.6875</v>
      </c>
      <c r="B525" s="6">
        <f>Model_CI!AU526</f>
        <v>2676640.8342082575</v>
      </c>
      <c r="C525" s="7">
        <f>Model_CI!AT526</f>
        <v>689015367.16745913</v>
      </c>
      <c r="D525" s="7">
        <f>Model_CI!AL526</f>
        <v>275952646.58731914</v>
      </c>
      <c r="E525">
        <f>Model_CI!BB526</f>
        <v>3696970.3972633015</v>
      </c>
      <c r="F525">
        <f>Model_CI!AV526</f>
        <v>22970835.740882274</v>
      </c>
      <c r="G525">
        <f>Model_CI!BC526</f>
        <v>39060153.10392338</v>
      </c>
      <c r="H525">
        <f t="shared" si="50"/>
        <v>45524459.571183123</v>
      </c>
      <c r="I525">
        <f t="shared" si="51"/>
        <v>1.3811977871722392</v>
      </c>
      <c r="J525" s="6">
        <f t="shared" si="52"/>
        <v>6464306.4672597423</v>
      </c>
      <c r="L525" s="6">
        <f>Model_BAU!AT526</f>
        <v>1539190.4123707185</v>
      </c>
      <c r="M525" s="9">
        <f>Model_BAU!AS526</f>
        <v>396215223.78587788</v>
      </c>
      <c r="N525" s="7">
        <f>Model_BAU!AK526</f>
        <v>144811254.66462806</v>
      </c>
      <c r="O525">
        <f>Model_BAU!BA526</f>
        <v>2632029.5197402644</v>
      </c>
      <c r="P525">
        <f>Model_BAU!AU526</f>
        <v>19301918.530731048</v>
      </c>
      <c r="Q525">
        <f>Model_BAU!BB526</f>
        <v>34960334.431494981</v>
      </c>
      <c r="R525">
        <f t="shared" si="53"/>
        <v>38253262.515593007</v>
      </c>
      <c r="S525">
        <f t="shared" si="54"/>
        <v>1.7100090401981611</v>
      </c>
      <c r="T525" s="6">
        <f t="shared" si="55"/>
        <v>3292928.0840980262</v>
      </c>
      <c r="W525">
        <f>Model_CI!Z526</f>
        <v>0.46247659398466456</v>
      </c>
      <c r="X525">
        <f>Model_CI!O526</f>
        <v>0.77938888148804719</v>
      </c>
      <c r="Y525">
        <f>Model_BAU!Y526</f>
        <v>0.21203778073960849</v>
      </c>
      <c r="Z525">
        <f>Model_BAU!N526</f>
        <v>0.7417839199889823</v>
      </c>
    </row>
    <row r="526" spans="1:26" x14ac:dyDescent="0.35">
      <c r="A526">
        <f>Model_CI!E527</f>
        <v>2032.75</v>
      </c>
      <c r="B526" s="6">
        <f>Model_CI!AU527</f>
        <v>2693584.3257746547</v>
      </c>
      <c r="C526" s="7">
        <f>Model_CI!AT527</f>
        <v>693376925.79234052</v>
      </c>
      <c r="D526" s="7">
        <f>Model_CI!AL527</f>
        <v>277964368.85503787</v>
      </c>
      <c r="E526">
        <f>Model_CI!BB527</f>
        <v>3712633.090626223</v>
      </c>
      <c r="F526">
        <f>Model_CI!AV527</f>
        <v>23138125.793020289</v>
      </c>
      <c r="G526">
        <f>Model_CI!BC527</f>
        <v>39291213.753752336</v>
      </c>
      <c r="H526">
        <f t="shared" si="50"/>
        <v>45856001.239981182</v>
      </c>
      <c r="I526">
        <f t="shared" si="51"/>
        <v>1.3783244337667051</v>
      </c>
      <c r="J526" s="6">
        <f t="shared" si="52"/>
        <v>6564787.486228846</v>
      </c>
      <c r="L526" s="6">
        <f>Model_BAU!AT527</f>
        <v>1543576.0277819613</v>
      </c>
      <c r="M526" s="9">
        <f>Model_BAU!AS527</f>
        <v>397344159.8352055</v>
      </c>
      <c r="N526" s="7">
        <f>Model_BAU!AK527</f>
        <v>145277321.67675677</v>
      </c>
      <c r="O526">
        <f>Model_BAU!BA527</f>
        <v>2638485.8845953266</v>
      </c>
      <c r="P526">
        <f>Model_BAU!AU527</f>
        <v>19398117.93150422</v>
      </c>
      <c r="Q526">
        <f>Model_BAU!BB527</f>
        <v>35124836.276478745</v>
      </c>
      <c r="R526">
        <f t="shared" si="53"/>
        <v>38443914.078325488</v>
      </c>
      <c r="S526">
        <f t="shared" si="54"/>
        <v>1.7093332865415733</v>
      </c>
      <c r="T526" s="6">
        <f t="shared" si="55"/>
        <v>3319077.8018467426</v>
      </c>
      <c r="W526">
        <f>Model_CI!Z527</f>
        <v>0.46466508117995803</v>
      </c>
      <c r="X526">
        <f>Model_CI!O527</f>
        <v>0.78072914054391174</v>
      </c>
      <c r="Y526">
        <f>Model_BAU!Y527</f>
        <v>0.21255246794159613</v>
      </c>
      <c r="Z526">
        <f>Model_BAU!N527</f>
        <v>0.74261343870941743</v>
      </c>
    </row>
    <row r="527" spans="1:26" x14ac:dyDescent="0.35">
      <c r="A527">
        <f>Model_CI!E528</f>
        <v>2032.8125</v>
      </c>
      <c r="B527" s="6">
        <f>Model_CI!AU528</f>
        <v>2710521.3557478641</v>
      </c>
      <c r="C527" s="7">
        <f>Model_CI!AT528</f>
        <v>697736821.08856916</v>
      </c>
      <c r="D527" s="7">
        <f>Model_CI!AL528</f>
        <v>279976908.72660351</v>
      </c>
      <c r="E527">
        <f>Model_CI!BB528</f>
        <v>3728309.9220392834</v>
      </c>
      <c r="F527">
        <f>Model_CI!AV528</f>
        <v>23306474.813381206</v>
      </c>
      <c r="G527">
        <f>Model_CI!BC528</f>
        <v>39523253.321916476</v>
      </c>
      <c r="H527">
        <f t="shared" si="50"/>
        <v>46189641.611525387</v>
      </c>
      <c r="I527">
        <f t="shared" si="51"/>
        <v>1.3754954979908651</v>
      </c>
      <c r="J527" s="6">
        <f t="shared" si="52"/>
        <v>6666388.2896089107</v>
      </c>
      <c r="L527" s="6">
        <f>Model_BAU!AT528</f>
        <v>1547951.5050391371</v>
      </c>
      <c r="M527" s="9">
        <f>Model_BAU!AS528</f>
        <v>398470486.142793</v>
      </c>
      <c r="N527" s="7">
        <f>Model_BAU!AK528</f>
        <v>145742463.04057932</v>
      </c>
      <c r="O527">
        <f>Model_BAU!BA528</f>
        <v>2644919.5277019748</v>
      </c>
      <c r="P527">
        <f>Model_BAU!AU528</f>
        <v>19494591.433240592</v>
      </c>
      <c r="Q527">
        <f>Model_BAU!BB528</f>
        <v>35289741.64426595</v>
      </c>
      <c r="R527">
        <f t="shared" si="53"/>
        <v>38635108.864576623</v>
      </c>
      <c r="S527">
        <f t="shared" si="54"/>
        <v>1.7086578740301706</v>
      </c>
      <c r="T527" s="6">
        <f t="shared" si="55"/>
        <v>3345367.2203106731</v>
      </c>
      <c r="W527">
        <f>Model_CI!Z528</f>
        <v>0.46681973772509766</v>
      </c>
      <c r="X527">
        <f>Model_CI!O528</f>
        <v>0.78206591024413197</v>
      </c>
      <c r="Y527">
        <f>Model_BAU!Y528</f>
        <v>0.21306689531064099</v>
      </c>
      <c r="Z527">
        <f>Model_BAU!N528</f>
        <v>0.74344006563516329</v>
      </c>
    </row>
    <row r="528" spans="1:26" x14ac:dyDescent="0.35">
      <c r="A528">
        <f>Model_CI!E529</f>
        <v>2032.875</v>
      </c>
      <c r="B528" s="6">
        <f>Model_CI!AU529</f>
        <v>2727450.2855241103</v>
      </c>
      <c r="C528" s="7">
        <f>Model_CI!AT529</f>
        <v>702094631.25010109</v>
      </c>
      <c r="D528" s="7">
        <f>Model_CI!AL529</f>
        <v>281990056.05240244</v>
      </c>
      <c r="E528">
        <f>Model_CI!BB529</f>
        <v>3744000.8264666838</v>
      </c>
      <c r="F528">
        <f>Model_CI!AV529</f>
        <v>23475882.398115449</v>
      </c>
      <c r="G528">
        <f>Model_CI!BC529</f>
        <v>39756272.69204393</v>
      </c>
      <c r="H528">
        <f t="shared" si="50"/>
        <v>46525379.885451578</v>
      </c>
      <c r="I528">
        <f t="shared" si="51"/>
        <v>1.37271093311504</v>
      </c>
      <c r="J528" s="6">
        <f t="shared" si="52"/>
        <v>6769107.1934076473</v>
      </c>
      <c r="L528" s="6">
        <f>Model_BAU!AT529</f>
        <v>1552316.7367024426</v>
      </c>
      <c r="M528" s="9">
        <f>Model_BAU!AS529</f>
        <v>399594175.05167478</v>
      </c>
      <c r="N528" s="7">
        <f>Model_BAU!AK529</f>
        <v>146206665.88122797</v>
      </c>
      <c r="O528">
        <f>Model_BAU!BA529</f>
        <v>2651330.2952230005</v>
      </c>
      <c r="P528">
        <f>Model_BAU!AU529</f>
        <v>19591338.40230554</v>
      </c>
      <c r="Q528">
        <f>Model_BAU!BB529</f>
        <v>35455049.114747323</v>
      </c>
      <c r="R528">
        <f t="shared" si="53"/>
        <v>38826845.618585669</v>
      </c>
      <c r="S528">
        <f t="shared" si="54"/>
        <v>1.707982805658059</v>
      </c>
      <c r="T528" s="6">
        <f t="shared" si="55"/>
        <v>3371796.5038383454</v>
      </c>
      <c r="W528">
        <f>Model_CI!Z529</f>
        <v>0.46894059921170395</v>
      </c>
      <c r="X528">
        <f>Model_CI!O529</f>
        <v>0.78339908119926438</v>
      </c>
      <c r="Y528">
        <f>Model_BAU!Y529</f>
        <v>0.21358106056628556</v>
      </c>
      <c r="Z528">
        <f>Model_BAU!N529</f>
        <v>0.74426379267762133</v>
      </c>
    </row>
    <row r="529" spans="1:26" x14ac:dyDescent="0.35">
      <c r="A529">
        <f>Model_CI!E530</f>
        <v>2032.9375</v>
      </c>
      <c r="B529" s="6">
        <f>Model_CI!AU530</f>
        <v>2744369.4872745243</v>
      </c>
      <c r="C529" s="7">
        <f>Model_CI!AT530</f>
        <v>706449937.24454761</v>
      </c>
      <c r="D529" s="7">
        <f>Model_CI!AL530</f>
        <v>284003601.5626561</v>
      </c>
      <c r="E529">
        <f>Model_CI!BB530</f>
        <v>3759705.6954626488</v>
      </c>
      <c r="F529">
        <f>Model_CI!AV530</f>
        <v>23646348.040960707</v>
      </c>
      <c r="G529">
        <f>Model_CI!BC530</f>
        <v>39990272.743698098</v>
      </c>
      <c r="H529">
        <f t="shared" si="50"/>
        <v>46863215.05843021</v>
      </c>
      <c r="I529">
        <f t="shared" si="51"/>
        <v>1.3699706664485876</v>
      </c>
      <c r="J529" s="6">
        <f t="shared" si="52"/>
        <v>6872942.314732112</v>
      </c>
      <c r="L529" s="6">
        <f>Model_BAU!AT530</f>
        <v>1556671.6166384027</v>
      </c>
      <c r="M529" s="9">
        <f>Model_BAU!AS530</f>
        <v>400715199.2411589</v>
      </c>
      <c r="N529" s="7">
        <f>Model_BAU!AK530</f>
        <v>146669917.45936048</v>
      </c>
      <c r="O529">
        <f>Model_BAU!BA530</f>
        <v>2657718.0358475768</v>
      </c>
      <c r="P529">
        <f>Model_BAU!AU530</f>
        <v>19688358.198349442</v>
      </c>
      <c r="Q529">
        <f>Model_BAU!BB530</f>
        <v>35620757.25819876</v>
      </c>
      <c r="R529">
        <f t="shared" si="53"/>
        <v>39019123.07128384</v>
      </c>
      <c r="S529">
        <f t="shared" si="54"/>
        <v>1.7073080844030928</v>
      </c>
      <c r="T529" s="6">
        <f t="shared" si="55"/>
        <v>3398365.8130850792</v>
      </c>
      <c r="W529">
        <f>Model_CI!Z530</f>
        <v>0.47102772100454371</v>
      </c>
      <c r="X529">
        <f>Model_CI!O530</f>
        <v>0.78472854512021484</v>
      </c>
      <c r="Y529">
        <f>Model_BAU!Y530</f>
        <v>0.2140949614404497</v>
      </c>
      <c r="Z529">
        <f>Model_BAU!N530</f>
        <v>0.74508461195590325</v>
      </c>
    </row>
    <row r="530" spans="1:26" x14ac:dyDescent="0.35">
      <c r="A530">
        <f>Model_CI!E531</f>
        <v>2033</v>
      </c>
      <c r="B530" s="6">
        <f>Model_CI!AU531</f>
        <v>2761277.3446845924</v>
      </c>
      <c r="C530" s="7">
        <f>Model_CI!AT531</f>
        <v>710802323.00352263</v>
      </c>
      <c r="D530" s="7">
        <f>Model_CI!AL531</f>
        <v>286017336.9727118</v>
      </c>
      <c r="E530">
        <f>Model_CI!BB531</f>
        <v>3775424.3774254825</v>
      </c>
      <c r="F530">
        <f>Model_CI!AV531</f>
        <v>23817871.133915365</v>
      </c>
      <c r="G530">
        <f>Model_CI!BC531</f>
        <v>40225254.349664517</v>
      </c>
      <c r="H530">
        <f t="shared" si="50"/>
        <v>47203145.925500989</v>
      </c>
      <c r="I530">
        <f t="shared" si="51"/>
        <v>1.3672746001748446</v>
      </c>
      <c r="J530" s="6">
        <f t="shared" si="52"/>
        <v>6977891.5758364722</v>
      </c>
      <c r="L530" s="6">
        <f>Model_BAU!AT531</f>
        <v>1561016.0400257257</v>
      </c>
      <c r="M530" s="9">
        <f>Model_BAU!AS531</f>
        <v>401833531.72833389</v>
      </c>
      <c r="N530" s="7">
        <f>Model_BAU!AK531</f>
        <v>147132205.17207846</v>
      </c>
      <c r="O530">
        <f>Model_BAU!BA531</f>
        <v>2664082.6007958734</v>
      </c>
      <c r="P530">
        <f>Model_BAU!AU531</f>
        <v>19785650.174389344</v>
      </c>
      <c r="Q530">
        <f>Model_BAU!BB531</f>
        <v>35786864.635439232</v>
      </c>
      <c r="R530">
        <f t="shared" si="53"/>
        <v>39211939.940456182</v>
      </c>
      <c r="S530">
        <f t="shared" si="54"/>
        <v>1.7066337132269116</v>
      </c>
      <c r="T530" s="6">
        <f t="shared" si="55"/>
        <v>3425075.3050169498</v>
      </c>
      <c r="W530">
        <f>Model_CI!Z531</f>
        <v>0.47308117760559559</v>
      </c>
      <c r="X530">
        <f>Model_CI!O531</f>
        <v>0.78605419485740058</v>
      </c>
      <c r="Y530">
        <f>Model_BAU!Y531</f>
        <v>0.21460859567740229</v>
      </c>
      <c r="Z530">
        <f>Model_BAU!N531</f>
        <v>0.74590251579648537</v>
      </c>
    </row>
    <row r="531" spans="1:26" x14ac:dyDescent="0.35">
      <c r="A531">
        <f>Model_CI!E532</f>
        <v>2033.0625</v>
      </c>
      <c r="B531" s="6">
        <f>Model_CI!AU532</f>
        <v>2778172.2536762455</v>
      </c>
      <c r="C531" s="7">
        <f>Model_CI!AT532</f>
        <v>715151375.60852122</v>
      </c>
      <c r="D531" s="7">
        <f>Model_CI!AL532</f>
        <v>288031055.08637899</v>
      </c>
      <c r="E531">
        <f>Model_CI!BB532</f>
        <v>3791156.6779248463</v>
      </c>
      <c r="F531">
        <f>Model_CI!AV532</f>
        <v>23990450.967958152</v>
      </c>
      <c r="G531">
        <f>Model_CI!BC532</f>
        <v>40461218.373253606</v>
      </c>
      <c r="H531">
        <f t="shared" si="50"/>
        <v>47545171.081499107</v>
      </c>
      <c r="I531">
        <f t="shared" si="51"/>
        <v>1.36462261218978</v>
      </c>
      <c r="J531" s="6">
        <f t="shared" si="52"/>
        <v>7083952.7082455009</v>
      </c>
      <c r="L531" s="6">
        <f>Model_BAU!AT532</f>
        <v>1565349.9033608399</v>
      </c>
      <c r="M531" s="9">
        <f>Model_BAU!AS532</f>
        <v>402949145.86949408</v>
      </c>
      <c r="N531" s="7">
        <f>Model_BAU!AK532</f>
        <v>147593516.55380848</v>
      </c>
      <c r="O531">
        <f>Model_BAU!BA532</f>
        <v>2670423.8438231098</v>
      </c>
      <c r="P531">
        <f>Model_BAU!AU532</f>
        <v>19883213.676890951</v>
      </c>
      <c r="Q531">
        <f>Model_BAU!BB532</f>
        <v>35953369.797988974</v>
      </c>
      <c r="R531">
        <f t="shared" si="53"/>
        <v>39405294.930904031</v>
      </c>
      <c r="S531">
        <f t="shared" si="54"/>
        <v>1.7059596950749811</v>
      </c>
      <c r="T531" s="6">
        <f t="shared" si="55"/>
        <v>3451925.1329150572</v>
      </c>
      <c r="W531">
        <f>Model_CI!Z532</f>
        <v>0.47510106201529168</v>
      </c>
      <c r="X531">
        <f>Model_CI!O532</f>
        <v>0.78737592443905602</v>
      </c>
      <c r="Y531">
        <f>Model_BAU!Y532</f>
        <v>0.21512196103373266</v>
      </c>
      <c r="Z531">
        <f>Model_BAU!N532</f>
        <v>0.74671749673282994</v>
      </c>
    </row>
    <row r="532" spans="1:26" x14ac:dyDescent="0.35">
      <c r="A532">
        <f>Model_CI!E533</f>
        <v>2033.125</v>
      </c>
      <c r="B532" s="6">
        <f>Model_CI!AU533</f>
        <v>2795052.6231118641</v>
      </c>
      <c r="C532" s="7">
        <f>Model_CI!AT533</f>
        <v>719496685.47214365</v>
      </c>
      <c r="D532" s="7">
        <f>Model_CI!AL533</f>
        <v>290044549.89719355</v>
      </c>
      <c r="E532">
        <f>Model_CI!BB533</f>
        <v>3806902.3600995112</v>
      </c>
      <c r="F532">
        <f>Model_CI!AV533</f>
        <v>24164086.733812917</v>
      </c>
      <c r="G532">
        <f>Model_CI!BC533</f>
        <v>40698165.665623911</v>
      </c>
      <c r="H532">
        <f t="shared" si="50"/>
        <v>47889288.922570877</v>
      </c>
      <c r="I532">
        <f t="shared" si="51"/>
        <v>1.3620145569427982</v>
      </c>
      <c r="J532" s="6">
        <f t="shared" si="52"/>
        <v>7191123.2569469661</v>
      </c>
      <c r="L532" s="6">
        <f>Model_BAU!AT533</f>
        <v>1569673.1044631135</v>
      </c>
      <c r="M532" s="9">
        <f>Model_BAU!AS533</f>
        <v>404062015.36148322</v>
      </c>
      <c r="N532" s="7">
        <f>Model_BAU!AK533</f>
        <v>148053839.27714783</v>
      </c>
      <c r="O532">
        <f>Model_BAU!BA533</f>
        <v>2676741.6212230427</v>
      </c>
      <c r="P532">
        <f>Model_BAU!AU533</f>
        <v>19981048.045851003</v>
      </c>
      <c r="Q532">
        <f>Model_BAU!BB533</f>
        <v>36120271.288227916</v>
      </c>
      <c r="R532">
        <f t="shared" si="53"/>
        <v>39599186.7346083</v>
      </c>
      <c r="S532">
        <f t="shared" si="54"/>
        <v>1.7052860328766275</v>
      </c>
      <c r="T532" s="6">
        <f t="shared" si="55"/>
        <v>3478915.4463803843</v>
      </c>
      <c r="W532">
        <f>Model_CI!Z533</f>
        <v>0.47708748509212062</v>
      </c>
      <c r="X532">
        <f>Model_CI!O533</f>
        <v>0.78869362910865104</v>
      </c>
      <c r="Y532">
        <f>Model_BAU!Y533</f>
        <v>0.21563505527832208</v>
      </c>
      <c r="Z532">
        <f>Model_BAU!N533</f>
        <v>0.7475295475049748</v>
      </c>
    </row>
    <row r="533" spans="1:26" x14ac:dyDescent="0.35">
      <c r="A533">
        <f>Model_CI!E534</f>
        <v>2033.1875</v>
      </c>
      <c r="B533" s="6">
        <f>Model_CI!AU534</f>
        <v>2811916.8754796451</v>
      </c>
      <c r="C533" s="7">
        <f>Model_CI!AT534</f>
        <v>723837846.51452029</v>
      </c>
      <c r="D533" s="7">
        <f>Model_CI!AL534</f>
        <v>292057616.68751377</v>
      </c>
      <c r="E533">
        <f>Model_CI!BB534</f>
        <v>3822661.1451229709</v>
      </c>
      <c r="F533">
        <f>Model_CI!AV534</f>
        <v>24338777.522757407</v>
      </c>
      <c r="G533">
        <f>Model_CI!BC534</f>
        <v>40936097.063130133</v>
      </c>
      <c r="H533">
        <f t="shared" si="50"/>
        <v>48235497.647776626</v>
      </c>
      <c r="I533">
        <f t="shared" si="51"/>
        <v>1.3594502662782011</v>
      </c>
      <c r="J533" s="6">
        <f t="shared" si="52"/>
        <v>7299400.5846464932</v>
      </c>
      <c r="L533" s="6">
        <f>Model_BAU!AT534</f>
        <v>1573985.542479763</v>
      </c>
      <c r="M533" s="9">
        <f>Model_BAU!AS534</f>
        <v>405172114.24295813</v>
      </c>
      <c r="N533" s="7">
        <f>Model_BAU!AK534</f>
        <v>148513161.15367347</v>
      </c>
      <c r="O533">
        <f>Model_BAU!BA534</f>
        <v>2683035.7918309146</v>
      </c>
      <c r="P533">
        <f>Model_BAU!AU534</f>
        <v>20079152.614879947</v>
      </c>
      <c r="Q533">
        <f>Model_BAU!BB534</f>
        <v>36287567.639554359</v>
      </c>
      <c r="R533">
        <f t="shared" si="53"/>
        <v>39793614.030893296</v>
      </c>
      <c r="S533">
        <f t="shared" si="54"/>
        <v>1.704612729545075</v>
      </c>
      <c r="T533" s="6">
        <f t="shared" si="55"/>
        <v>3506046.391338937</v>
      </c>
      <c r="W533">
        <f>Model_CI!Z534</f>
        <v>0.47904057491172714</v>
      </c>
      <c r="X533">
        <f>Model_CI!O534</f>
        <v>0.79000720536139024</v>
      </c>
      <c r="Y533">
        <f>Model_BAU!Y534</f>
        <v>0.21614787619231507</v>
      </c>
      <c r="Z533">
        <f>Model_BAU!N534</f>
        <v>0.74833866105909042</v>
      </c>
    </row>
    <row r="534" spans="1:26" x14ac:dyDescent="0.35">
      <c r="A534">
        <f>Model_CI!E535</f>
        <v>2033.25</v>
      </c>
      <c r="B534" s="6">
        <f>Model_CI!AU535</f>
        <v>2828763.4475597017</v>
      </c>
      <c r="C534" s="7">
        <f>Model_CI!AT535</f>
        <v>728174456.33477819</v>
      </c>
      <c r="D534" s="7">
        <f>Model_CI!AL535</f>
        <v>294070052.12534583</v>
      </c>
      <c r="E534">
        <f>Model_CI!BB535</f>
        <v>3838432.7127340711</v>
      </c>
      <c r="F534">
        <f>Model_CI!AV535</f>
        <v>24514522.327474885</v>
      </c>
      <c r="G534">
        <f>Model_CI!BC535</f>
        <v>41175013.384700321</v>
      </c>
      <c r="H534">
        <f t="shared" si="50"/>
        <v>48583795.260778449</v>
      </c>
      <c r="I534">
        <f t="shared" si="51"/>
        <v>1.3569295502758931</v>
      </c>
      <c r="J534" s="6">
        <f t="shared" si="52"/>
        <v>7408781.8760781288</v>
      </c>
      <c r="L534" s="6">
        <f>Model_BAU!AT535</f>
        <v>1578287.1178904385</v>
      </c>
      <c r="M534" s="9">
        <f>Model_BAU!AS535</f>
        <v>406279416.89556867</v>
      </c>
      <c r="N534" s="7">
        <f>Model_BAU!AK535</f>
        <v>148971470.13471437</v>
      </c>
      <c r="O534">
        <f>Model_BAU!BA535</f>
        <v>2689306.2170258313</v>
      </c>
      <c r="P534">
        <f>Model_BAU!AU535</f>
        <v>20177526.711284932</v>
      </c>
      <c r="Q534">
        <f>Model_BAU!BB535</f>
        <v>36455257.37654379</v>
      </c>
      <c r="R534">
        <f t="shared" si="53"/>
        <v>39988575.486591227</v>
      </c>
      <c r="S534">
        <f t="shared" si="54"/>
        <v>1.703939787977486</v>
      </c>
      <c r="T534" s="6">
        <f t="shared" si="55"/>
        <v>3533318.1100474373</v>
      </c>
      <c r="W534">
        <f>Model_CI!Z535</f>
        <v>0.48096047612659254</v>
      </c>
      <c r="X534">
        <f>Model_CI!O535</f>
        <v>0.79131655097976383</v>
      </c>
      <c r="Y534">
        <f>Model_BAU!Y535</f>
        <v>0.21666042156909057</v>
      </c>
      <c r="Z534">
        <f>Model_BAU!N535</f>
        <v>0.74914483054700554</v>
      </c>
    </row>
    <row r="535" spans="1:26" x14ac:dyDescent="0.35">
      <c r="A535">
        <f>Model_CI!E536</f>
        <v>2033.3125</v>
      </c>
      <c r="B535" s="6">
        <f>Model_CI!AU536</f>
        <v>2845590.79107039</v>
      </c>
      <c r="C535" s="7">
        <f>Model_CI!AT536</f>
        <v>732506116.37741697</v>
      </c>
      <c r="D535" s="7">
        <f>Model_CI!AL536</f>
        <v>296081654.35880888</v>
      </c>
      <c r="E535">
        <f>Model_CI!BB536</f>
        <v>3854216.7018298288</v>
      </c>
      <c r="F535">
        <f>Model_CI!AV536</f>
        <v>24691320.042947367</v>
      </c>
      <c r="G535">
        <f>Model_CI!BC536</f>
        <v>41414915.429246202</v>
      </c>
      <c r="H535">
        <f t="shared" si="50"/>
        <v>48934179.571610466</v>
      </c>
      <c r="I535">
        <f t="shared" si="51"/>
        <v>1.3544521980899569</v>
      </c>
      <c r="J535" s="6">
        <f t="shared" si="52"/>
        <v>7519264.1423642635</v>
      </c>
      <c r="L535" s="6">
        <f>Model_BAU!AT536</f>
        <v>1582577.7325115129</v>
      </c>
      <c r="M535" s="9">
        <f>Model_BAU!AS536</f>
        <v>407383898.04506195</v>
      </c>
      <c r="N535" s="7">
        <f>Model_BAU!AK536</f>
        <v>149428754.31208882</v>
      </c>
      <c r="O535">
        <f>Model_BAU!BA536</f>
        <v>2695552.760732627</v>
      </c>
      <c r="P535">
        <f>Model_BAU!AU536</f>
        <v>20276169.656153083</v>
      </c>
      <c r="Q535">
        <f>Model_BAU!BB536</f>
        <v>36623339.015107907</v>
      </c>
      <c r="R535">
        <f t="shared" si="53"/>
        <v>40184069.756207213</v>
      </c>
      <c r="S535">
        <f t="shared" si="54"/>
        <v>1.7032672110549978</v>
      </c>
      <c r="T535" s="6">
        <f t="shared" si="55"/>
        <v>3560730.7410993055</v>
      </c>
      <c r="W535">
        <f>Model_CI!Z536</f>
        <v>0.48284734932733125</v>
      </c>
      <c r="X535">
        <f>Model_CI!O536</f>
        <v>0.79262156506812331</v>
      </c>
      <c r="Y535">
        <f>Model_BAU!Y536</f>
        <v>0.21717268921423316</v>
      </c>
      <c r="Z535">
        <f>Model_BAU!N536</f>
        <v>0.74994804932570192</v>
      </c>
    </row>
    <row r="536" spans="1:26" x14ac:dyDescent="0.35">
      <c r="A536">
        <f>Model_CI!E537</f>
        <v>2033.375</v>
      </c>
      <c r="B536" s="6">
        <f>Model_CI!AU537</f>
        <v>2862397.3732943288</v>
      </c>
      <c r="C536" s="7">
        <f>Model_CI!AT537</f>
        <v>736832432.0934577</v>
      </c>
      <c r="D536" s="7">
        <f>Model_CI!AL537</f>
        <v>298092223.10814869</v>
      </c>
      <c r="E536">
        <f>Model_CI!BB537</f>
        <v>3870012.7111175247</v>
      </c>
      <c r="F536">
        <f>Model_CI!AV537</f>
        <v>24869169.467389267</v>
      </c>
      <c r="G536">
        <f>Model_CI!BC537</f>
        <v>41655803.973110564</v>
      </c>
      <c r="H536">
        <f t="shared" si="50"/>
        <v>49286648.198529154</v>
      </c>
      <c r="I536">
        <f t="shared" si="51"/>
        <v>1.3520179787838238</v>
      </c>
      <c r="J536" s="6">
        <f t="shared" si="52"/>
        <v>7630844.22541859</v>
      </c>
      <c r="L536" s="6">
        <f>Model_BAU!AT537</f>
        <v>1586857.2895000426</v>
      </c>
      <c r="M536" s="9">
        <f>Model_BAU!AS537</f>
        <v>408485532.76230222</v>
      </c>
      <c r="N536" s="7">
        <f>Model_BAU!AK537</f>
        <v>149885001.91880518</v>
      </c>
      <c r="O536">
        <f>Model_BAU!BA537</f>
        <v>2701775.28942315</v>
      </c>
      <c r="P536">
        <f>Model_BAU!AU537</f>
        <v>20375080.764435053</v>
      </c>
      <c r="Q536">
        <f>Model_BAU!BB537</f>
        <v>36791811.062653698</v>
      </c>
      <c r="R536">
        <f t="shared" si="53"/>
        <v>40380095.482084893</v>
      </c>
      <c r="S536">
        <f t="shared" si="54"/>
        <v>1.7025950016427596</v>
      </c>
      <c r="T536" s="6">
        <f t="shared" si="55"/>
        <v>3588284.4194311947</v>
      </c>
      <c r="W536">
        <f>Model_CI!Z537</f>
        <v>0.4847013704065859</v>
      </c>
      <c r="X536">
        <f>Model_CI!O537</f>
        <v>0.79392214808625361</v>
      </c>
      <c r="Y536">
        <f>Model_BAU!Y537</f>
        <v>0.21768467694550395</v>
      </c>
      <c r="Z536">
        <f>Model_BAU!N537</f>
        <v>0.75074831095677785</v>
      </c>
    </row>
    <row r="537" spans="1:26" x14ac:dyDescent="0.35">
      <c r="A537">
        <f>Model_CI!E538</f>
        <v>2033.4375</v>
      </c>
      <c r="B537" s="6">
        <f>Model_CI!AU538</f>
        <v>2879181.6776837413</v>
      </c>
      <c r="C537" s="7">
        <f>Model_CI!AT538</f>
        <v>741153013.09626806</v>
      </c>
      <c r="D537" s="7">
        <f>Model_CI!AL538</f>
        <v>300101559.75522697</v>
      </c>
      <c r="E537">
        <f>Model_CI!BB538</f>
        <v>3885820.2998232143</v>
      </c>
      <c r="F537">
        <f>Model_CI!AV538</f>
        <v>25048069.303220164</v>
      </c>
      <c r="G537">
        <f>Model_CI!BC538</f>
        <v>41897679.767555408</v>
      </c>
      <c r="H537">
        <f t="shared" si="50"/>
        <v>49641198.5699412</v>
      </c>
      <c r="I537">
        <f t="shared" si="51"/>
        <v>1.3496266421608027</v>
      </c>
      <c r="J537" s="6">
        <f t="shared" si="52"/>
        <v>7743518.8023857921</v>
      </c>
      <c r="L537" s="6">
        <f>Model_BAU!AT538</f>
        <v>1591125.693357439</v>
      </c>
      <c r="M537" s="9">
        <f>Model_BAU!AS538</f>
        <v>409584296.4642154</v>
      </c>
      <c r="N537" s="7">
        <f>Model_BAU!AK538</f>
        <v>150340201.32972655</v>
      </c>
      <c r="O537">
        <f>Model_BAU!BA538</f>
        <v>2707973.6721170559</v>
      </c>
      <c r="P537">
        <f>Model_BAU!AU538</f>
        <v>20474259.345028806</v>
      </c>
      <c r="Q537">
        <f>Model_BAU!BB538</f>
        <v>36960672.018242642</v>
      </c>
      <c r="R537">
        <f t="shared" si="53"/>
        <v>40576651.294572465</v>
      </c>
      <c r="S537">
        <f t="shared" si="54"/>
        <v>1.7019231625899729</v>
      </c>
      <c r="T537" s="6">
        <f t="shared" si="55"/>
        <v>3615979.2763298228</v>
      </c>
      <c r="W537">
        <f>Model_CI!Z538</f>
        <v>0.48652272992645484</v>
      </c>
      <c r="X537">
        <f>Model_CI!O538</f>
        <v>0.79521820188191861</v>
      </c>
      <c r="Y537">
        <f>Model_BAU!Y538</f>
        <v>0.21819638259281168</v>
      </c>
      <c r="Z537">
        <f>Model_BAU!N538</f>
        <v>0.75154560920588165</v>
      </c>
    </row>
    <row r="538" spans="1:26" x14ac:dyDescent="0.35">
      <c r="A538">
        <f>Model_CI!E539</f>
        <v>2033.5</v>
      </c>
      <c r="B538" s="6">
        <f>Model_CI!AU539</f>
        <v>2895942.2044446003</v>
      </c>
      <c r="C538" s="7">
        <f>Model_CI!AT539</f>
        <v>745467473.31193268</v>
      </c>
      <c r="D538" s="7">
        <f>Model_CI!AL539</f>
        <v>302109467.43040317</v>
      </c>
      <c r="E538">
        <f>Model_CI!BB539</f>
        <v>3901638.9884535675</v>
      </c>
      <c r="F538">
        <f>Model_CI!AV539</f>
        <v>25228018.1580754</v>
      </c>
      <c r="G538">
        <f>Model_CI!BC539</f>
        <v>42140543.536294356</v>
      </c>
      <c r="H538">
        <f t="shared" si="50"/>
        <v>49997827.926406369</v>
      </c>
      <c r="I538">
        <f t="shared" si="51"/>
        <v>1.3472779195888149</v>
      </c>
      <c r="J538" s="6">
        <f t="shared" si="52"/>
        <v>7857284.3901120126</v>
      </c>
      <c r="L538" s="6">
        <f>Model_BAU!AT539</f>
        <v>1595382.8499328196</v>
      </c>
      <c r="M538" s="9">
        <f>Model_BAU!AS539</f>
        <v>410680164.91465199</v>
      </c>
      <c r="N538" s="7">
        <f>Model_BAU!AK539</f>
        <v>150794341.0622007</v>
      </c>
      <c r="O538">
        <f>Model_BAU!BA539</f>
        <v>2714147.7803820353</v>
      </c>
      <c r="P538">
        <f>Model_BAU!AU539</f>
        <v>20573704.700863648</v>
      </c>
      <c r="Q538">
        <f>Model_BAU!BB539</f>
        <v>37129920.372749962</v>
      </c>
      <c r="R538">
        <f t="shared" si="53"/>
        <v>40773735.812189206</v>
      </c>
      <c r="S538">
        <f t="shared" si="54"/>
        <v>1.7012516967299267</v>
      </c>
      <c r="T538" s="6">
        <f t="shared" si="55"/>
        <v>3643815.4394392446</v>
      </c>
      <c r="W538">
        <f>Model_CI!Z539</f>
        <v>0.48831163249033432</v>
      </c>
      <c r="X538">
        <f>Model_CI!O539</f>
        <v>0.79650962972235495</v>
      </c>
      <c r="Y538">
        <f>Model_BAU!Y539</f>
        <v>0.21870780399818346</v>
      </c>
      <c r="Z538">
        <f>Model_BAU!N539</f>
        <v>0.75233993804211496</v>
      </c>
    </row>
    <row r="539" spans="1:26" x14ac:dyDescent="0.35">
      <c r="A539">
        <f>Model_CI!E540</f>
        <v>2033.5625</v>
      </c>
      <c r="B539" s="6">
        <f>Model_CI!AU540</f>
        <v>2912677.471099331</v>
      </c>
      <c r="C539" s="7">
        <f>Model_CI!AT540</f>
        <v>749775431.12410235</v>
      </c>
      <c r="D539" s="7">
        <f>Model_CI!AL540</f>
        <v>304115751.09674782</v>
      </c>
      <c r="E539">
        <f>Model_CI!BB540</f>
        <v>3917468.2596081952</v>
      </c>
      <c r="F539">
        <f>Model_CI!AV540</f>
        <v>25409014.545853186</v>
      </c>
      <c r="G539">
        <f>Model_CI!BC540</f>
        <v>42384395.973072708</v>
      </c>
      <c r="H539">
        <f t="shared" si="50"/>
        <v>50356533.322712667</v>
      </c>
      <c r="I539">
        <f t="shared" si="51"/>
        <v>1.3449715248182375</v>
      </c>
      <c r="J539" s="6">
        <f t="shared" si="52"/>
        <v>7972137.3496399596</v>
      </c>
      <c r="L539" s="6">
        <f>Model_BAU!AT540</f>
        <v>1599628.6664260691</v>
      </c>
      <c r="M539" s="9">
        <f>Model_BAU!AS540</f>
        <v>411773114.22517508</v>
      </c>
      <c r="N539" s="7">
        <f>Model_BAU!AK540</f>
        <v>151247409.77665478</v>
      </c>
      <c r="O539">
        <f>Model_BAU!BA540</f>
        <v>2720297.4883335512</v>
      </c>
      <c r="P539">
        <f>Model_BAU!AU540</f>
        <v>20673416.128984451</v>
      </c>
      <c r="Q539">
        <f>Model_BAU!BB540</f>
        <v>37299554.609023839</v>
      </c>
      <c r="R539">
        <f t="shared" si="53"/>
        <v>40971347.641792409</v>
      </c>
      <c r="S539">
        <f t="shared" si="54"/>
        <v>1.7005806068800384</v>
      </c>
      <c r="T539" s="6">
        <f t="shared" si="55"/>
        <v>3671793.0327685699</v>
      </c>
      <c r="W539">
        <f>Model_CI!Z540</f>
        <v>0.4900682961200078</v>
      </c>
      <c r="X539">
        <f>Model_CI!O540</f>
        <v>0.7977963363246936</v>
      </c>
      <c r="Y539">
        <f>Model_BAU!Y540</f>
        <v>0.21921893901573564</v>
      </c>
      <c r="Z539">
        <f>Model_BAU!N540</f>
        <v>0.75313129163740655</v>
      </c>
    </row>
    <row r="540" spans="1:26" x14ac:dyDescent="0.35">
      <c r="A540">
        <f>Model_CI!E541</f>
        <v>2033.625</v>
      </c>
      <c r="B540" s="6">
        <f>Model_CI!AU541</f>
        <v>2929386.0130276592</v>
      </c>
      <c r="C540" s="7">
        <f>Model_CI!AT541</f>
        <v>754076509.51321793</v>
      </c>
      <c r="D540" s="7">
        <f>Model_CI!AL541</f>
        <v>306120217.63151789</v>
      </c>
      <c r="E540">
        <f>Model_CI!BB541</f>
        <v>3933307.5588393533</v>
      </c>
      <c r="F540">
        <f>Model_CI!AV541</f>
        <v>25591056.887796894</v>
      </c>
      <c r="G540">
        <f>Model_CI!BC541</f>
        <v>42629237.739298217</v>
      </c>
      <c r="H540">
        <f t="shared" si="50"/>
        <v>50717311.630021282</v>
      </c>
      <c r="I540">
        <f t="shared" si="51"/>
        <v>1.3427071547918308</v>
      </c>
      <c r="J540" s="6">
        <f t="shared" si="52"/>
        <v>8088073.8907230645</v>
      </c>
      <c r="L540" s="6">
        <f>Model_BAU!AT541</f>
        <v>1603863.0513905874</v>
      </c>
      <c r="M540" s="9">
        <f>Model_BAU!AS541</f>
        <v>412863120.85576737</v>
      </c>
      <c r="N540" s="7">
        <f>Model_BAU!AK541</f>
        <v>151699396.27715325</v>
      </c>
      <c r="O540">
        <f>Model_BAU!BA541</f>
        <v>2726422.6726340326</v>
      </c>
      <c r="P540">
        <f>Model_BAU!AU541</f>
        <v>20773392.92063608</v>
      </c>
      <c r="Q540">
        <f>Model_BAU!BB541</f>
        <v>37469573.202044688</v>
      </c>
      <c r="R540">
        <f t="shared" si="53"/>
        <v>41169485.378744699</v>
      </c>
      <c r="S540">
        <f t="shared" si="54"/>
        <v>1.6999098958418921</v>
      </c>
      <c r="T540" s="6">
        <f t="shared" si="55"/>
        <v>3699912.1767000109</v>
      </c>
      <c r="W540">
        <f>Model_CI!Z541</f>
        <v>0.49179295163876596</v>
      </c>
      <c r="X540">
        <f>Model_CI!O541</f>
        <v>0.7990782278852876</v>
      </c>
      <c r="Y540">
        <f>Model_BAU!Y541</f>
        <v>0.21972978551164435</v>
      </c>
      <c r="Z540">
        <f>Model_BAU!N541</f>
        <v>0.753919664365857</v>
      </c>
    </row>
    <row r="541" spans="1:26" x14ac:dyDescent="0.35">
      <c r="A541">
        <f>Model_CI!E542</f>
        <v>2033.6875</v>
      </c>
      <c r="B541" s="6">
        <f>Model_CI!AU542</f>
        <v>2946066.3839854095</v>
      </c>
      <c r="C541" s="7">
        <f>Model_CI!AT542</f>
        <v>758370336.19005871</v>
      </c>
      <c r="D541" s="7">
        <f>Model_CI!AL542</f>
        <v>308122675.90484798</v>
      </c>
      <c r="E541">
        <f>Model_CI!BB542</f>
        <v>3949156.2955561331</v>
      </c>
      <c r="F541">
        <f>Model_CI!AV542</f>
        <v>25774143.513611123</v>
      </c>
      <c r="G541">
        <f>Model_CI!BC542</f>
        <v>42875069.461725675</v>
      </c>
      <c r="H541">
        <f t="shared" si="50"/>
        <v>51080159.538078465</v>
      </c>
      <c r="I541">
        <f t="shared" si="51"/>
        <v>1.3404844904457833</v>
      </c>
      <c r="J541" s="6">
        <f t="shared" si="52"/>
        <v>8205090.07635279</v>
      </c>
      <c r="L541" s="6">
        <f>Model_BAU!AT542</f>
        <v>1608085.9147357557</v>
      </c>
      <c r="M541" s="9">
        <f>Model_BAU!AS542</f>
        <v>413950161.61546648</v>
      </c>
      <c r="N541" s="7">
        <f>Model_BAU!AK542</f>
        <v>152150289.51192373</v>
      </c>
      <c r="O541">
        <f>Model_BAU!BA542</f>
        <v>2732523.2124915854</v>
      </c>
      <c r="P541">
        <f>Model_BAU!AU542</f>
        <v>20873634.361347992</v>
      </c>
      <c r="Q541">
        <f>Model_BAU!BB542</f>
        <v>37639974.619084314</v>
      </c>
      <c r="R541">
        <f t="shared" si="53"/>
        <v>41368147.607081689</v>
      </c>
      <c r="S541">
        <f t="shared" si="54"/>
        <v>1.6992395664012765</v>
      </c>
      <c r="T541" s="6">
        <f t="shared" si="55"/>
        <v>3728172.9879973754</v>
      </c>
      <c r="W541">
        <f>Model_CI!Z542</f>
        <v>0.4934858420612917</v>
      </c>
      <c r="X541">
        <f>Model_CI!O542</f>
        <v>0.80035521210792815</v>
      </c>
      <c r="Y541">
        <f>Model_BAU!Y542</f>
        <v>0.22024034136411627</v>
      </c>
      <c r="Z541">
        <f>Model_BAU!N542</f>
        <v>0.75470505080305472</v>
      </c>
    </row>
    <row r="542" spans="1:26" x14ac:dyDescent="0.35">
      <c r="A542">
        <f>Model_CI!E543</f>
        <v>2033.75</v>
      </c>
      <c r="B542" s="6">
        <f>Model_CI!AU543</f>
        <v>2962717.1566009242</v>
      </c>
      <c r="C542" s="7">
        <f>Model_CI!AT543</f>
        <v>762656543.72352934</v>
      </c>
      <c r="D542" s="7">
        <f>Model_CI!AL543</f>
        <v>310122936.85559201</v>
      </c>
      <c r="E542">
        <f>Model_CI!BB543</f>
        <v>3965013.8439700068</v>
      </c>
      <c r="F542">
        <f>Model_CI!AV543</f>
        <v>25958272.66261021</v>
      </c>
      <c r="G542">
        <f>Model_CI!BC543</f>
        <v>43121891.730197936</v>
      </c>
      <c r="H542">
        <f t="shared" si="50"/>
        <v>51445073.557491645</v>
      </c>
      <c r="I542">
        <f t="shared" si="51"/>
        <v>1.3383031975009727</v>
      </c>
      <c r="J542" s="6">
        <f t="shared" si="52"/>
        <v>8323181.8272937089</v>
      </c>
      <c r="L542" s="6">
        <f>Model_BAU!AT543</f>
        <v>1612297.1677290825</v>
      </c>
      <c r="M542" s="9">
        <f>Model_BAU!AS543</f>
        <v>415034213.6629169</v>
      </c>
      <c r="N542" s="7">
        <f>Model_BAU!AK543</f>
        <v>152600078.57384449</v>
      </c>
      <c r="O542">
        <f>Model_BAU!BA543</f>
        <v>2738598.9896581541</v>
      </c>
      <c r="P542">
        <f>Model_BAU!AU543</f>
        <v>20974139.731018975</v>
      </c>
      <c r="Q542">
        <f>Model_BAU!BB543</f>
        <v>37810757.31986504</v>
      </c>
      <c r="R542">
        <f t="shared" si="53"/>
        <v>41567332.899679914</v>
      </c>
      <c r="S542">
        <f t="shared" si="54"/>
        <v>1.6985696213282229</v>
      </c>
      <c r="T542" s="6">
        <f t="shared" si="55"/>
        <v>3756575.5798148736</v>
      </c>
      <c r="W542">
        <f>Model_CI!Z543</f>
        <v>0.49514722199099614</v>
      </c>
      <c r="X542">
        <f>Model_CI!O543</f>
        <v>0.80162719823093165</v>
      </c>
      <c r="Y542">
        <f>Model_BAU!Y543</f>
        <v>0.22075060446335901</v>
      </c>
      <c r="Z542">
        <f>Model_BAU!N543</f>
        <v>0.75548744572536353</v>
      </c>
    </row>
    <row r="543" spans="1:26" x14ac:dyDescent="0.35">
      <c r="A543">
        <f>Model_CI!E544</f>
        <v>2033.8125</v>
      </c>
      <c r="B543" s="6">
        <f>Model_CI!AU544</f>
        <v>2979336.9228490619</v>
      </c>
      <c r="C543" s="7">
        <f>Model_CI!AT544</f>
        <v>766934769.66267526</v>
      </c>
      <c r="D543" s="7">
        <f>Model_CI!AL544</f>
        <v>312120813.56429154</v>
      </c>
      <c r="E543">
        <f>Model_CI!BB544</f>
        <v>3980879.5440789592</v>
      </c>
      <c r="F543">
        <f>Model_CI!AV544</f>
        <v>26143442.48489777</v>
      </c>
      <c r="G543">
        <f>Model_CI!BC544</f>
        <v>43369705.095446065</v>
      </c>
      <c r="H543">
        <f t="shared" si="50"/>
        <v>51812050.02206713</v>
      </c>
      <c r="I543">
        <f t="shared" si="51"/>
        <v>1.3361629272436057</v>
      </c>
      <c r="J543" s="6">
        <f t="shared" si="52"/>
        <v>8442344.9266210645</v>
      </c>
      <c r="L543" s="6">
        <f>Model_BAU!AT544</f>
        <v>1616496.7229980892</v>
      </c>
      <c r="M543" s="9">
        <f>Model_BAU!AS544</f>
        <v>416115254.50685543</v>
      </c>
      <c r="N543" s="7">
        <f>Model_BAU!AK544</f>
        <v>153048752.70090103</v>
      </c>
      <c r="O543">
        <f>Model_BAU!BA544</f>
        <v>2744649.8884272426</v>
      </c>
      <c r="P543">
        <f>Model_BAU!AU544</f>
        <v>21074908.304002043</v>
      </c>
      <c r="Q543">
        <f>Model_BAU!BB544</f>
        <v>37981919.756718673</v>
      </c>
      <c r="R543">
        <f t="shared" si="53"/>
        <v>41767039.818425104</v>
      </c>
      <c r="S543">
        <f t="shared" si="54"/>
        <v>1.697900063377046</v>
      </c>
      <c r="T543" s="6">
        <f t="shared" si="55"/>
        <v>3785120.0617064312</v>
      </c>
      <c r="W543">
        <f>Model_CI!Z544</f>
        <v>0.49677735702544501</v>
      </c>
      <c r="X543">
        <f>Model_CI!O544</f>
        <v>0.8028940970530819</v>
      </c>
      <c r="Y543">
        <f>Model_BAU!Y544</f>
        <v>0.22126057271155156</v>
      </c>
      <c r="Z543">
        <f>Model_BAU!N544</f>
        <v>0.75626684410918277</v>
      </c>
    </row>
    <row r="544" spans="1:26" x14ac:dyDescent="0.35">
      <c r="A544">
        <f>Model_CI!E545</f>
        <v>2033.875</v>
      </c>
      <c r="B544" s="6">
        <f>Model_CI!AU545</f>
        <v>2995924.2945024455</v>
      </c>
      <c r="C544" s="7">
        <f>Model_CI!AT545</f>
        <v>771204656.6528424</v>
      </c>
      <c r="D544" s="7">
        <f>Model_CI!AL545</f>
        <v>314116121.32321155</v>
      </c>
      <c r="E544">
        <f>Model_CI!BB545</f>
        <v>3996752.7026869971</v>
      </c>
      <c r="F544">
        <f>Model_CI!AV545</f>
        <v>26329651.042575836</v>
      </c>
      <c r="G544">
        <f>Model_CI!BC545</f>
        <v>43618510.066950999</v>
      </c>
      <c r="H544">
        <f t="shared" si="50"/>
        <v>52181085.091206402</v>
      </c>
      <c r="I544">
        <f t="shared" si="51"/>
        <v>1.33406331729446</v>
      </c>
      <c r="J544" s="6">
        <f t="shared" si="52"/>
        <v>8562575.0242554024</v>
      </c>
      <c r="L544" s="6">
        <f>Model_BAU!AT545</f>
        <v>1620684.4945318741</v>
      </c>
      <c r="M544" s="9">
        <f>Model_BAU!AS545</f>
        <v>417193262.00651401</v>
      </c>
      <c r="N544" s="7">
        <f>Model_BAU!AK545</f>
        <v>153496301.27660644</v>
      </c>
      <c r="O544">
        <f>Model_BAU!BA545</f>
        <v>2750675.7956310874</v>
      </c>
      <c r="P544">
        <f>Model_BAU!AU545</f>
        <v>21175939.349189423</v>
      </c>
      <c r="Q544">
        <f>Model_BAU!BB545</f>
        <v>38153460.374745376</v>
      </c>
      <c r="R544">
        <f t="shared" si="53"/>
        <v>41967266.914380588</v>
      </c>
      <c r="S544">
        <f t="shared" si="54"/>
        <v>1.6972308952863804</v>
      </c>
      <c r="T544" s="6">
        <f t="shared" si="55"/>
        <v>3813806.5396352112</v>
      </c>
      <c r="W544">
        <f>Model_CI!Z545</f>
        <v>0.49837652317046799</v>
      </c>
      <c r="X544">
        <f>Model_CI!O545</f>
        <v>0.80415582095841376</v>
      </c>
      <c r="Y544">
        <f>Model_BAU!Y545</f>
        <v>0.22177024402281464</v>
      </c>
      <c r="Z544">
        <f>Model_BAU!N545</f>
        <v>0.75704324113017962</v>
      </c>
    </row>
    <row r="545" spans="1:26" x14ac:dyDescent="0.35">
      <c r="A545">
        <f>Model_CI!E546</f>
        <v>2033.9375</v>
      </c>
      <c r="B545" s="6">
        <f>Model_CI!AU546</f>
        <v>3012477.9035600382</v>
      </c>
      <c r="C545" s="7">
        <f>Model_CI!AT546</f>
        <v>775465852.54600024</v>
      </c>
      <c r="D545" s="7">
        <f>Model_CI!AL546</f>
        <v>316108677.70343107</v>
      </c>
      <c r="E545">
        <f>Model_CI!BB546</f>
        <v>4012632.5944563281</v>
      </c>
      <c r="F545">
        <f>Model_CI!AV546</f>
        <v>26516896.310982239</v>
      </c>
      <c r="G545">
        <f>Model_CI!BC546</f>
        <v>43868307.110868938</v>
      </c>
      <c r="H545">
        <f t="shared" si="50"/>
        <v>52552174.752358422</v>
      </c>
      <c r="I545">
        <f t="shared" si="51"/>
        <v>1.3320039923659999</v>
      </c>
      <c r="J545" s="6">
        <f t="shared" si="52"/>
        <v>8683867.6414894834</v>
      </c>
      <c r="L545" s="6">
        <f>Model_BAU!AT546</f>
        <v>1624860.3976824114</v>
      </c>
      <c r="M545" s="9">
        <f>Model_BAU!AS546</f>
        <v>418268214.37195385</v>
      </c>
      <c r="N545" s="7">
        <f>Model_BAU!AK546</f>
        <v>153942713.83038786</v>
      </c>
      <c r="O545">
        <f>Model_BAU!BA546</f>
        <v>2756676.6006373805</v>
      </c>
      <c r="P545">
        <f>Model_BAU!AU546</f>
        <v>21277232.130097665</v>
      </c>
      <c r="Q545">
        <f>Model_BAU!BB546</f>
        <v>38325377.611972317</v>
      </c>
      <c r="R545">
        <f t="shared" si="53"/>
        <v>42168012.727955975</v>
      </c>
      <c r="S545">
        <f t="shared" si="54"/>
        <v>1.6965621197792213</v>
      </c>
      <c r="T545" s="6">
        <f t="shared" si="55"/>
        <v>3842635.1159836575</v>
      </c>
      <c r="W545">
        <f>Model_CI!Z546</f>
        <v>0.49994500626349886</v>
      </c>
      <c r="X545">
        <f>Model_CI!O546</f>
        <v>0.80541228393982678</v>
      </c>
      <c r="Y545">
        <f>Model_BAU!Y546</f>
        <v>0.22227961632318105</v>
      </c>
      <c r="Z545">
        <f>Model_BAU!N546</f>
        <v>0.75781663216249473</v>
      </c>
    </row>
    <row r="546" spans="1:26" x14ac:dyDescent="0.35">
      <c r="A546">
        <f>Model_CI!E547</f>
        <v>2034</v>
      </c>
      <c r="B546" s="6">
        <f>Model_CI!AU547</f>
        <v>3028996.4026528327</v>
      </c>
      <c r="C546" s="7">
        <f>Model_CI!AT547</f>
        <v>779718010.50517344</v>
      </c>
      <c r="D546" s="7">
        <f>Model_CI!AL547</f>
        <v>318098302.61894709</v>
      </c>
      <c r="E546">
        <f>Model_CI!BB547</f>
        <v>4028518.4629891501</v>
      </c>
      <c r="F546">
        <f>Model_CI!AV547</f>
        <v>26705176.179954741</v>
      </c>
      <c r="G546">
        <f>Model_CI!BC547</f>
        <v>44119096.648022458</v>
      </c>
      <c r="H546">
        <f t="shared" si="50"/>
        <v>52925314.8235249</v>
      </c>
      <c r="I546">
        <f t="shared" si="51"/>
        <v>1.3299845650067208</v>
      </c>
      <c r="J546" s="6">
        <f t="shared" si="52"/>
        <v>8806218.1755024418</v>
      </c>
      <c r="L546" s="6">
        <f>Model_BAU!AT547</f>
        <v>1629024.3491655511</v>
      </c>
      <c r="M546" s="9">
        <f>Model_BAU!AS547</f>
        <v>419340090.16432291</v>
      </c>
      <c r="N546" s="7">
        <f>Model_BAU!AK547</f>
        <v>154387980.03793982</v>
      </c>
      <c r="O546">
        <f>Model_BAU!BA547</f>
        <v>2762652.1953454916</v>
      </c>
      <c r="P546">
        <f>Model_BAU!AU547</f>
        <v>21378785.904952817</v>
      </c>
      <c r="Q546">
        <f>Model_BAU!BB547</f>
        <v>38497669.899512157</v>
      </c>
      <c r="R546">
        <f t="shared" si="53"/>
        <v>42369275.789075963</v>
      </c>
      <c r="S546">
        <f t="shared" si="54"/>
        <v>1.695893739562965</v>
      </c>
      <c r="T546" s="6">
        <f t="shared" si="55"/>
        <v>3871605.8895638064</v>
      </c>
      <c r="W546">
        <f>Model_CI!Z547</f>
        <v>0.50148310140664953</v>
      </c>
      <c r="X546">
        <f>Model_CI!O547</f>
        <v>0.80666340162151651</v>
      </c>
      <c r="Y546">
        <f>Model_BAU!Y547</f>
        <v>0.22278868755056572</v>
      </c>
      <c r="Z546">
        <f>Model_BAU!N547</f>
        <v>0.75858701277792118</v>
      </c>
    </row>
    <row r="547" spans="1:26" x14ac:dyDescent="0.35">
      <c r="A547">
        <f>Model_CI!E548</f>
        <v>2034.0625</v>
      </c>
      <c r="B547" s="6">
        <f>Model_CI!AU548</f>
        <v>3045478.4654267482</v>
      </c>
      <c r="C547" s="7">
        <f>Model_CI!AT548</f>
        <v>783960789.10300624</v>
      </c>
      <c r="D547" s="7">
        <f>Model_CI!AL548</f>
        <v>320084818.38778406</v>
      </c>
      <c r="E547">
        <f>Model_CI!BB548</f>
        <v>4044409.5219362956</v>
      </c>
      <c r="F547">
        <f>Model_CI!AV548</f>
        <v>26894488.455120545</v>
      </c>
      <c r="G547">
        <f>Model_CI!BC548</f>
        <v>44370879.051959276</v>
      </c>
      <c r="H547">
        <f t="shared" ref="H547:H562" si="56">$V$2*F547</f>
        <v>53300500.955815934</v>
      </c>
      <c r="I547">
        <f t="shared" ref="I547:I562" si="57">IF(B547&gt;0,E547/B547,0)</f>
        <v>1.3280046363321016</v>
      </c>
      <c r="J547" s="6">
        <f t="shared" ref="J547:J562" si="58">H547-G547</f>
        <v>8929621.9038566574</v>
      </c>
      <c r="L547" s="6">
        <f>Model_BAU!AT548</f>
        <v>1633176.2670617485</v>
      </c>
      <c r="M547" s="9">
        <f>Model_BAU!AS548</f>
        <v>420408868.29604352</v>
      </c>
      <c r="N547" s="7">
        <f>Model_BAU!AK548</f>
        <v>154832089.72154406</v>
      </c>
      <c r="O547">
        <f>Model_BAU!BA548</f>
        <v>2768602.4741822272</v>
      </c>
      <c r="P547">
        <f>Model_BAU!AU548</f>
        <v>21480599.926775664</v>
      </c>
      <c r="Q547">
        <f>Model_BAU!BB548</f>
        <v>38670335.661721252</v>
      </c>
      <c r="R547">
        <f t="shared" ref="R547:R562" si="59">$V$2*P547</f>
        <v>42571054.617349267</v>
      </c>
      <c r="S547">
        <f t="shared" ref="S547:S562" si="60">IF(L547&gt;0,O547/L547,0)</f>
        <v>1.695225757329444</v>
      </c>
      <c r="T547" s="6">
        <f t="shared" ref="T547:T562" si="61">R547-Q547</f>
        <v>3900718.9556280151</v>
      </c>
      <c r="W547">
        <f>Model_CI!Z548</f>
        <v>0.50299111240997862</v>
      </c>
      <c r="X547">
        <f>Model_CI!O548</f>
        <v>0.80790909128021626</v>
      </c>
      <c r="Y547">
        <f>Model_BAU!Y548</f>
        <v>0.22329745565473585</v>
      </c>
      <c r="Z547">
        <f>Model_BAU!N548</f>
        <v>0.75935437874505751</v>
      </c>
    </row>
    <row r="548" spans="1:26" x14ac:dyDescent="0.35">
      <c r="A548">
        <f>Model_CI!E549</f>
        <v>2034.125</v>
      </c>
      <c r="B548" s="6">
        <f>Model_CI!AU549</f>
        <v>3061922.7869026624</v>
      </c>
      <c r="C548" s="7">
        <f>Model_CI!AT549</f>
        <v>788193852.41444135</v>
      </c>
      <c r="D548" s="7">
        <f>Model_CI!AL549</f>
        <v>322068049.79008591</v>
      </c>
      <c r="E548">
        <f>Model_CI!BB549</f>
        <v>4060304.9561298462</v>
      </c>
      <c r="F548">
        <f>Model_CI!AV549</f>
        <v>27084830.859209716</v>
      </c>
      <c r="G548">
        <f>Model_CI!BC549</f>
        <v>44623654.647080295</v>
      </c>
      <c r="H548">
        <f t="shared" si="56"/>
        <v>53677728.636052988</v>
      </c>
      <c r="I548">
        <f t="shared" si="57"/>
        <v>1.3260637967416264</v>
      </c>
      <c r="J548" s="6">
        <f t="shared" si="58"/>
        <v>9054073.9889726937</v>
      </c>
      <c r="L548" s="6">
        <f>Model_BAU!AT549</f>
        <v>1637316.0708165101</v>
      </c>
      <c r="M548" s="9">
        <f>Model_BAU!AS549</f>
        <v>421474528.03092736</v>
      </c>
      <c r="N548" s="7">
        <f>Model_BAU!AK549</f>
        <v>155275032.85035619</v>
      </c>
      <c r="O548">
        <f>Model_BAU!BA549</f>
        <v>2774527.3340971204</v>
      </c>
      <c r="P548">
        <f>Model_BAU!AU549</f>
        <v>21582673.443467025</v>
      </c>
      <c r="Q548">
        <f>Model_BAU!BB549</f>
        <v>38843373.316357642</v>
      </c>
      <c r="R548">
        <f t="shared" si="59"/>
        <v>42773347.722237661</v>
      </c>
      <c r="S548">
        <f t="shared" si="60"/>
        <v>1.6945581757549699</v>
      </c>
      <c r="T548" s="6">
        <f t="shared" si="61"/>
        <v>3929974.4058800191</v>
      </c>
      <c r="W548">
        <f>Model_CI!Z549</f>
        <v>0.50446935124537318</v>
      </c>
      <c r="X548">
        <f>Model_CI!O549</f>
        <v>0.80914927186524122</v>
      </c>
      <c r="Y548">
        <f>Model_BAU!Y549</f>
        <v>0.22380591859728105</v>
      </c>
      <c r="Z548">
        <f>Model_BAU!N549</f>
        <v>0.76011872602843522</v>
      </c>
    </row>
    <row r="549" spans="1:26" x14ac:dyDescent="0.35">
      <c r="A549">
        <f>Model_CI!E550</f>
        <v>2034.1875</v>
      </c>
      <c r="B549" s="6">
        <f>Model_CI!AU550</f>
        <v>3078328.0838136808</v>
      </c>
      <c r="C549" s="7">
        <f>Model_CI!AT550</f>
        <v>792416870.10353911</v>
      </c>
      <c r="D549" s="7">
        <f>Model_CI!AL550</f>
        <v>324047824.12318599</v>
      </c>
      <c r="E549">
        <f>Model_CI!BB550</f>
        <v>4076203.9227369828</v>
      </c>
      <c r="F549">
        <f>Model_CI!AV550</f>
        <v>27276201.033391133</v>
      </c>
      <c r="G549">
        <f>Model_CI!BC550</f>
        <v>44877423.706838407</v>
      </c>
      <c r="H549">
        <f t="shared" si="56"/>
        <v>54056993.18941649</v>
      </c>
      <c r="I549">
        <f t="shared" si="57"/>
        <v>1.3241616266213747</v>
      </c>
      <c r="J549" s="6">
        <f t="shared" si="58"/>
        <v>9179569.4825780839</v>
      </c>
      <c r="L549" s="6">
        <f>Model_BAU!AT550</f>
        <v>1641443.6812405575</v>
      </c>
      <c r="M549" s="9">
        <f>Model_BAU!AS550</f>
        <v>422537048.98421752</v>
      </c>
      <c r="N549" s="7">
        <f>Model_BAU!AK550</f>
        <v>155716799.54065862</v>
      </c>
      <c r="O549">
        <f>Model_BAU!BA550</f>
        <v>2780426.6745572509</v>
      </c>
      <c r="P549">
        <f>Model_BAU!AU550</f>
        <v>21685005.697893057</v>
      </c>
      <c r="Q549">
        <f>Model_BAU!BB550</f>
        <v>39016781.274738714</v>
      </c>
      <c r="R549">
        <f t="shared" si="59"/>
        <v>42976153.603225037</v>
      </c>
      <c r="S549">
        <f t="shared" si="60"/>
        <v>1.6938909975003722</v>
      </c>
      <c r="T549" s="6">
        <f t="shared" si="61"/>
        <v>3959372.3284863234</v>
      </c>
      <c r="W549">
        <f>Model_CI!Z550</f>
        <v>0.50591813751142123</v>
      </c>
      <c r="X549">
        <f>Model_CI!O550</f>
        <v>0.81038386401732854</v>
      </c>
      <c r="Y549">
        <f>Model_BAU!Y550</f>
        <v>0.22431407435158313</v>
      </c>
      <c r="Z549">
        <f>Model_BAU!N550</f>
        <v>0.760880050787621</v>
      </c>
    </row>
    <row r="550" spans="1:26" x14ac:dyDescent="0.35">
      <c r="A550">
        <f>Model_CI!E551</f>
        <v>2034.25</v>
      </c>
      <c r="B550" s="6">
        <f>Model_CI!AU551</f>
        <v>3094693.0949197272</v>
      </c>
      <c r="C550" s="7">
        <f>Model_CI!AT551</f>
        <v>796629517.50445807</v>
      </c>
      <c r="D550" s="7">
        <f>Model_CI!AL551</f>
        <v>326023971.25365174</v>
      </c>
      <c r="E550">
        <f>Model_CI!BB551</f>
        <v>4092105.5524323694</v>
      </c>
      <c r="F550">
        <f>Model_CI!AV551</f>
        <v>27468596.538629487</v>
      </c>
      <c r="G550">
        <f>Model_CI!BC551</f>
        <v>45132186.452009469</v>
      </c>
      <c r="H550">
        <f t="shared" si="56"/>
        <v>54438289.782135256</v>
      </c>
      <c r="I550">
        <f t="shared" si="57"/>
        <v>1.3222976970317355</v>
      </c>
      <c r="J550" s="6">
        <f t="shared" si="58"/>
        <v>9306103.3301257864</v>
      </c>
      <c r="L550" s="6">
        <f>Model_BAU!AT551</f>
        <v>1645559.0205097361</v>
      </c>
      <c r="M550" s="9">
        <f>Model_BAU!AS551</f>
        <v>423596411.12256497</v>
      </c>
      <c r="N550" s="7">
        <f>Model_BAU!AK551</f>
        <v>156157380.05608305</v>
      </c>
      <c r="O550">
        <f>Model_BAU!BA551</f>
        <v>2786300.3975416296</v>
      </c>
      <c r="P550">
        <f>Model_BAU!AU551</f>
        <v>21787595.927970592</v>
      </c>
      <c r="Q550">
        <f>Model_BAU!BB551</f>
        <v>39190557.94189854</v>
      </c>
      <c r="R550">
        <f t="shared" si="59"/>
        <v>43179470.749986529</v>
      </c>
      <c r="S550">
        <f t="shared" si="60"/>
        <v>1.6932242252110361</v>
      </c>
      <c r="T550" s="6">
        <f t="shared" si="61"/>
        <v>3988912.8080879897</v>
      </c>
      <c r="W550">
        <f>Model_CI!Z551</f>
        <v>0.50733779790961553</v>
      </c>
      <c r="X550">
        <f>Model_CI!O551</f>
        <v>0.81161279008627096</v>
      </c>
      <c r="Y550">
        <f>Model_BAU!Y551</f>
        <v>0.22482192090278605</v>
      </c>
      <c r="Z550">
        <f>Model_BAU!N551</f>
        <v>0.76163834937629438</v>
      </c>
    </row>
    <row r="551" spans="1:26" x14ac:dyDescent="0.35">
      <c r="A551">
        <f>Model_CI!E552</f>
        <v>2034.3125</v>
      </c>
      <c r="B551" s="6">
        <f>Model_CI!AU552</f>
        <v>3111016.5812995699</v>
      </c>
      <c r="C551" s="7">
        <f>Model_CI!AT552</f>
        <v>800831475.69662917</v>
      </c>
      <c r="D551" s="7">
        <f>Model_CI!AL552</f>
        <v>327996323.66630661</v>
      </c>
      <c r="E551">
        <f>Model_CI!BB552</f>
        <v>4108008.9505863958</v>
      </c>
      <c r="F551">
        <f>Model_CI!AV552</f>
        <v>27662014.857061971</v>
      </c>
      <c r="G551">
        <f>Model_CI!BC552</f>
        <v>45387943.049036495</v>
      </c>
      <c r="H551">
        <f t="shared" si="56"/>
        <v>54821613.424214795</v>
      </c>
      <c r="I551">
        <f t="shared" si="57"/>
        <v>1.3204715703798502</v>
      </c>
      <c r="J551" s="6">
        <f t="shared" si="58"/>
        <v>9433670.3751782998</v>
      </c>
      <c r="L551" s="6">
        <f>Model_BAU!AT552</f>
        <v>1649662.0121646372</v>
      </c>
      <c r="M551" s="9">
        <f>Model_BAU!AS552</f>
        <v>424652594.76393127</v>
      </c>
      <c r="N551" s="7">
        <f>Model_BAU!AK552</f>
        <v>156596764.80779877</v>
      </c>
      <c r="O551">
        <f>Model_BAU!BA552</f>
        <v>2792148.4075351194</v>
      </c>
      <c r="P551">
        <f>Model_BAU!AU552</f>
        <v>21890443.366752449</v>
      </c>
      <c r="Q551">
        <f>Model_BAU!BB552</f>
        <v>39364701.716744892</v>
      </c>
      <c r="R551">
        <f t="shared" si="59"/>
        <v>43383297.642557591</v>
      </c>
      <c r="S551">
        <f t="shared" si="60"/>
        <v>1.6925578615169454</v>
      </c>
      <c r="T551" s="6">
        <f t="shared" si="61"/>
        <v>4018595.9258126989</v>
      </c>
      <c r="W551">
        <f>Model_CI!Z552</f>
        <v>0.50872866573218767</v>
      </c>
      <c r="X551">
        <f>Model_CI!O552</f>
        <v>0.81283597414733988</v>
      </c>
      <c r="Y551">
        <f>Model_BAU!Y552</f>
        <v>0.22532945624776574</v>
      </c>
      <c r="Z551">
        <f>Model_BAU!N552</f>
        <v>0.76239361834130115</v>
      </c>
    </row>
    <row r="552" spans="1:26" x14ac:dyDescent="0.35">
      <c r="A552">
        <f>Model_CI!E553</f>
        <v>2034.375</v>
      </c>
      <c r="B552" s="6">
        <f>Model_CI!AU553</f>
        <v>3127297.3266204339</v>
      </c>
      <c r="C552" s="7">
        <f>Model_CI!AT553</f>
        <v>805022431.57415712</v>
      </c>
      <c r="D552" s="7">
        <f>Model_CI!AL553</f>
        <v>329964716.51023203</v>
      </c>
      <c r="E552">
        <f>Model_CI!BB553</f>
        <v>4123913.1984666791</v>
      </c>
      <c r="F552">
        <f>Model_CI!AV553</f>
        <v>27856453.393393192</v>
      </c>
      <c r="G552">
        <f>Model_CI!BC553</f>
        <v>45644693.608448148</v>
      </c>
      <c r="H552">
        <f t="shared" si="56"/>
        <v>55206958.972201839</v>
      </c>
      <c r="I552">
        <f t="shared" si="57"/>
        <v>1.3186828010764344</v>
      </c>
      <c r="J552" s="6">
        <f t="shared" si="58"/>
        <v>9562265.3637536913</v>
      </c>
      <c r="L552" s="6">
        <f>Model_BAU!AT553</f>
        <v>1653752.5811099582</v>
      </c>
      <c r="M552" s="9">
        <f>Model_BAU!AS553</f>
        <v>425705580.57742375</v>
      </c>
      <c r="N552" s="7">
        <f>Model_BAU!AK553</f>
        <v>157034944.35466874</v>
      </c>
      <c r="O552">
        <f>Model_BAU!BA553</f>
        <v>2797970.6115219123</v>
      </c>
      <c r="P552">
        <f>Model_BAU!AU553</f>
        <v>21993547.24251274</v>
      </c>
      <c r="Q552">
        <f>Model_BAU!BB553</f>
        <v>39539210.992215835</v>
      </c>
      <c r="R552">
        <f t="shared" si="59"/>
        <v>43587632.751503065</v>
      </c>
      <c r="S552">
        <f t="shared" si="60"/>
        <v>1.691891909032718</v>
      </c>
      <c r="T552" s="6">
        <f t="shared" si="61"/>
        <v>4048421.7592872307</v>
      </c>
      <c r="W552">
        <f>Model_CI!Z553</f>
        <v>0.51009108036183914</v>
      </c>
      <c r="X552">
        <f>Model_CI!O553</f>
        <v>0.81405334201649737</v>
      </c>
      <c r="Y552">
        <f>Model_BAU!Y553</f>
        <v>0.22583667839509983</v>
      </c>
      <c r="Z552">
        <f>Model_BAU!N553</f>
        <v>0.76314585442168326</v>
      </c>
    </row>
    <row r="553" spans="1:26" x14ac:dyDescent="0.35">
      <c r="A553">
        <f>Model_CI!E554</f>
        <v>2034.4375</v>
      </c>
      <c r="B553" s="6">
        <f>Model_CI!AU554</f>
        <v>3143534.1373854317</v>
      </c>
      <c r="C553" s="7">
        <f>Model_CI!AT554</f>
        <v>809202077.90951455</v>
      </c>
      <c r="D553" s="7">
        <f>Model_CI!AL554</f>
        <v>331928987.64176947</v>
      </c>
      <c r="E553">
        <f>Model_CI!BB554</f>
        <v>4139817.3544503669</v>
      </c>
      <c r="F553">
        <f>Model_CI!AV554</f>
        <v>28051909.476306971</v>
      </c>
      <c r="G553">
        <f>Model_CI!BC554</f>
        <v>45902438.183352314</v>
      </c>
      <c r="H553">
        <f t="shared" si="56"/>
        <v>55594321.131982289</v>
      </c>
      <c r="I553">
        <f t="shared" si="57"/>
        <v>1.3169309361766859</v>
      </c>
      <c r="J553" s="6">
        <f t="shared" si="58"/>
        <v>9691882.9486299753</v>
      </c>
      <c r="L553" s="6">
        <f>Model_BAU!AT554</f>
        <v>1657830.6536136153</v>
      </c>
      <c r="M553" s="9">
        <f>Model_BAU!AS554</f>
        <v>426755349.58306742</v>
      </c>
      <c r="N553" s="7">
        <f>Model_BAU!AK554</f>
        <v>157471909.40337741</v>
      </c>
      <c r="O553">
        <f>Model_BAU!BA554</f>
        <v>2803766.9189786059</v>
      </c>
      <c r="P553">
        <f>Model_BAU!AU554</f>
        <v>22096906.778832112</v>
      </c>
      <c r="Q553">
        <f>Model_BAU!BB554</f>
        <v>39714084.155435957</v>
      </c>
      <c r="R553">
        <f t="shared" si="59"/>
        <v>43792474.538086087</v>
      </c>
      <c r="S553">
        <f t="shared" si="60"/>
        <v>1.6912263703576504</v>
      </c>
      <c r="T553" s="6">
        <f t="shared" si="61"/>
        <v>4078390.3826501295</v>
      </c>
      <c r="W553">
        <f>Model_CI!Z554</f>
        <v>0.51142538678359717</v>
      </c>
      <c r="X553">
        <f>Model_CI!O554</f>
        <v>0.81526482126439825</v>
      </c>
      <c r="Y553">
        <f>Model_BAU!Y554</f>
        <v>0.22634358536503726</v>
      </c>
      <c r="Z553">
        <f>Model_BAU!N554</f>
        <v>0.76389505454768492</v>
      </c>
    </row>
    <row r="554" spans="1:26" x14ac:dyDescent="0.35">
      <c r="A554">
        <f>Model_CI!E555</f>
        <v>2034.5</v>
      </c>
      <c r="B554" s="6">
        <f>Model_CI!AU555</f>
        <v>3159725.8431589808</v>
      </c>
      <c r="C554" s="7">
        <f>Model_CI!AT555</f>
        <v>813370113.41156805</v>
      </c>
      <c r="D554" s="7">
        <f>Model_CI!AL555</f>
        <v>333888977.66453207</v>
      </c>
      <c r="E554">
        <f>Model_CI!BB555</f>
        <v>4155720.4552446892</v>
      </c>
      <c r="F554">
        <f>Model_CI!AV555</f>
        <v>28248380.35989356</v>
      </c>
      <c r="G554">
        <f>Model_CI!BC555</f>
        <v>46161176.768005461</v>
      </c>
      <c r="H554">
        <f t="shared" si="56"/>
        <v>55983694.461609729</v>
      </c>
      <c r="I554">
        <f t="shared" si="57"/>
        <v>1.3152155160050052</v>
      </c>
      <c r="J554" s="6">
        <f t="shared" si="58"/>
        <v>9822517.6936042681</v>
      </c>
      <c r="L554" s="6">
        <f>Model_BAU!AT555</f>
        <v>1661896.1573055694</v>
      </c>
      <c r="M554" s="9">
        <f>Model_BAU!AS555</f>
        <v>427801883.15150219</v>
      </c>
      <c r="N554" s="7">
        <f>Model_BAU!AK555</f>
        <v>157907650.80852252</v>
      </c>
      <c r="O554">
        <f>Model_BAU!BA555</f>
        <v>2809537.2418668014</v>
      </c>
      <c r="P554">
        <f>Model_BAU!AU555</f>
        <v>22200521.194682963</v>
      </c>
      <c r="Q554">
        <f>Model_BAU!BB555</f>
        <v>39889319.587872118</v>
      </c>
      <c r="R554">
        <f t="shared" si="59"/>
        <v>43997821.45443701</v>
      </c>
      <c r="S554">
        <f t="shared" si="60"/>
        <v>1.690561248075753</v>
      </c>
      <c r="T554" s="6">
        <f t="shared" si="61"/>
        <v>4108501.8665648922</v>
      </c>
      <c r="W554">
        <f>Model_CI!Z555</f>
        <v>0.51273193510899295</v>
      </c>
      <c r="X554">
        <f>Model_CI!O555</f>
        <v>0.81647034122918349</v>
      </c>
      <c r="Y554">
        <f>Model_BAU!Y555</f>
        <v>0.2268501751894679</v>
      </c>
      <c r="Z554">
        <f>Model_BAU!N555</f>
        <v>0.76464121583973654</v>
      </c>
    </row>
    <row r="555" spans="1:26" x14ac:dyDescent="0.35">
      <c r="A555">
        <f>Model_CI!E556</f>
        <v>2034.5625</v>
      </c>
      <c r="B555" s="6">
        <f>Model_CI!AU556</f>
        <v>3175871.2967705103</v>
      </c>
      <c r="C555" s="7">
        <f>Model_CI!AT556</f>
        <v>817526242.77801633</v>
      </c>
      <c r="D555" s="7">
        <f>Model_CI!AL556</f>
        <v>335844529.96645451</v>
      </c>
      <c r="E555">
        <f>Model_CI!BB556</f>
        <v>4171621.5171134784</v>
      </c>
      <c r="F555">
        <f>Model_CI!AV556</f>
        <v>28445863.225090995</v>
      </c>
      <c r="G555">
        <f>Model_CI!BC556</f>
        <v>46420909.296458252</v>
      </c>
      <c r="H555">
        <f t="shared" si="56"/>
        <v>56375073.374161944</v>
      </c>
      <c r="I555">
        <f t="shared" si="57"/>
        <v>1.3135360747633349</v>
      </c>
      <c r="J555" s="6">
        <f t="shared" si="58"/>
        <v>9954164.077703692</v>
      </c>
      <c r="L555" s="6">
        <f>Model_BAU!AT556</f>
        <v>1665949.0211764269</v>
      </c>
      <c r="M555" s="9">
        <f>Model_BAU!AS556</f>
        <v>428845163.00362337</v>
      </c>
      <c r="N555" s="7">
        <f>Model_BAU!AK556</f>
        <v>158342159.57268071</v>
      </c>
      <c r="O555">
        <f>Model_BAU!BA556</f>
        <v>2815281.4946253411</v>
      </c>
      <c r="P555">
        <f>Model_BAU!AU556</f>
        <v>22304389.704514563</v>
      </c>
      <c r="Q555">
        <f>Model_BAU!BB556</f>
        <v>40064915.665488794</v>
      </c>
      <c r="R555">
        <f t="shared" si="59"/>
        <v>44203671.943722084</v>
      </c>
      <c r="S555">
        <f t="shared" si="60"/>
        <v>1.6898965447557941</v>
      </c>
      <c r="T555" s="6">
        <f t="shared" si="61"/>
        <v>4138756.2782332897</v>
      </c>
      <c r="W555">
        <f>Model_CI!Z556</f>
        <v>0.51401108011272423</v>
      </c>
      <c r="X555">
        <f>Model_CI!O556</f>
        <v>0.81766983302806906</v>
      </c>
      <c r="Y555">
        <f>Model_BAU!Y556</f>
        <v>0.22735644591189211</v>
      </c>
      <c r="Z555">
        <f>Model_BAU!N556</f>
        <v>0.76538433560741614</v>
      </c>
    </row>
    <row r="556" spans="1:26" x14ac:dyDescent="0.35">
      <c r="A556">
        <f>Model_CI!E557</f>
        <v>2034.625</v>
      </c>
      <c r="B556" s="6">
        <f>Model_CI!AU557</f>
        <v>3191969.3744966844</v>
      </c>
      <c r="C556" s="7">
        <f>Model_CI!AT557</f>
        <v>821670176.74229741</v>
      </c>
      <c r="D556" s="7">
        <f>Model_CI!AL557</f>
        <v>337795490.75389808</v>
      </c>
      <c r="E556">
        <f>Model_CI!BB557</f>
        <v>4187519.5371072553</v>
      </c>
      <c r="F556">
        <f>Model_CI!AV557</f>
        <v>28644355.181139152</v>
      </c>
      <c r="G556">
        <f>Model_CI!BC557</f>
        <v>46681635.641277842</v>
      </c>
      <c r="H556">
        <f t="shared" si="56"/>
        <v>56768452.140622631</v>
      </c>
      <c r="I556">
        <f t="shared" si="57"/>
        <v>1.3118921411229238</v>
      </c>
      <c r="J556" s="6">
        <f t="shared" si="58"/>
        <v>10086816.499344788</v>
      </c>
      <c r="L556" s="6">
        <f>Model_BAU!AT557</f>
        <v>1669989.1755757569</v>
      </c>
      <c r="M556" s="9">
        <f>Model_BAU!AS557</f>
        <v>429885171.21014786</v>
      </c>
      <c r="N556" s="7">
        <f>Model_BAU!AK557</f>
        <v>158775426.84643817</v>
      </c>
      <c r="O556">
        <f>Model_BAU!BA557</f>
        <v>2820999.5941620725</v>
      </c>
      <c r="P556">
        <f>Model_BAU!AU557</f>
        <v>22408511.518338088</v>
      </c>
      <c r="Q556">
        <f>Model_BAU!BB557</f>
        <v>40240870.758902878</v>
      </c>
      <c r="R556">
        <f t="shared" si="59"/>
        <v>44410024.440311976</v>
      </c>
      <c r="S556">
        <f t="shared" si="60"/>
        <v>1.6892322629513363</v>
      </c>
      <c r="T556" s="6">
        <f t="shared" si="61"/>
        <v>4169153.6814090982</v>
      </c>
      <c r="W556">
        <f>Model_CI!Z557</f>
        <v>0.51526318078193611</v>
      </c>
      <c r="X556">
        <f>Model_CI!O557</f>
        <v>0.81886322956773494</v>
      </c>
      <c r="Y556">
        <f>Model_BAU!Y557</f>
        <v>0.2278623955873901</v>
      </c>
      <c r="Z556">
        <f>Model_BAU!N557</f>
        <v>0.7661244113483886</v>
      </c>
    </row>
    <row r="557" spans="1:26" x14ac:dyDescent="0.35">
      <c r="A557">
        <f>Model_CI!E558</f>
        <v>2034.6875</v>
      </c>
      <c r="B557" s="6">
        <f>Model_CI!AU558</f>
        <v>3208018.976222543</v>
      </c>
      <c r="C557" s="7">
        <f>Model_CI!AT558</f>
        <v>825801632.11506891</v>
      </c>
      <c r="D557" s="7">
        <f>Model_CI!AL558</f>
        <v>339741709.08285624</v>
      </c>
      <c r="E557">
        <f>Model_CI!BB558</f>
        <v>4203413.4942947924</v>
      </c>
      <c r="F557">
        <f>Model_CI!AV558</f>
        <v>28843853.267045196</v>
      </c>
      <c r="G557">
        <f>Model_CI!BC558</f>
        <v>46943355.612347044</v>
      </c>
      <c r="H557">
        <f t="shared" si="56"/>
        <v>57163824.892785691</v>
      </c>
      <c r="I557">
        <f t="shared" si="57"/>
        <v>1.3102832387993948</v>
      </c>
      <c r="J557" s="6">
        <f t="shared" si="58"/>
        <v>10220469.280438647</v>
      </c>
      <c r="L557" s="6">
        <f>Model_BAU!AT558</f>
        <v>1674016.5522101901</v>
      </c>
      <c r="M557" s="9">
        <f>Model_BAU!AS558</f>
        <v>430921890.19112486</v>
      </c>
      <c r="N557" s="7">
        <f>Model_BAU!AK558</f>
        <v>159207443.92839485</v>
      </c>
      <c r="O557">
        <f>Model_BAU!BA558</f>
        <v>2826691.4598452719</v>
      </c>
      <c r="P557">
        <f>Model_BAU!AU558</f>
        <v>22512885.841811571</v>
      </c>
      <c r="Q557">
        <f>Model_BAU!BB558</f>
        <v>40417183.233538009</v>
      </c>
      <c r="R557">
        <f t="shared" si="59"/>
        <v>44616877.369950123</v>
      </c>
      <c r="S557">
        <f t="shared" si="60"/>
        <v>1.6885684052007817</v>
      </c>
      <c r="T557" s="6">
        <f t="shared" si="61"/>
        <v>4199694.1364121139</v>
      </c>
      <c r="W557">
        <f>Model_CI!Z558</f>
        <v>0.51648859987822249</v>
      </c>
      <c r="X557">
        <f>Model_CI!O558</f>
        <v>0.82005046555352135</v>
      </c>
      <c r="Y557">
        <f>Model_BAU!Y558</f>
        <v>0.2283680222825914</v>
      </c>
      <c r="Z557">
        <f>Model_BAU!N558</f>
        <v>0.76686144074732399</v>
      </c>
    </row>
    <row r="558" spans="1:26" x14ac:dyDescent="0.35">
      <c r="A558">
        <f>Model_CI!E559</f>
        <v>2034.75</v>
      </c>
      <c r="B558" s="6">
        <f>Model_CI!AU559</f>
        <v>3224019.0255817571</v>
      </c>
      <c r="C558" s="7">
        <f>Model_CI!AT559</f>
        <v>829920331.8203131</v>
      </c>
      <c r="D558" s="7">
        <f>Model_CI!AL559</f>
        <v>341683036.88727647</v>
      </c>
      <c r="E558">
        <f>Model_CI!BB559</f>
        <v>4219302.3509938195</v>
      </c>
      <c r="F558">
        <f>Model_CI!AV559</f>
        <v>29044354.453059103</v>
      </c>
      <c r="G558">
        <f>Model_CI!BC559</f>
        <v>47206068.955740467</v>
      </c>
      <c r="H558">
        <f t="shared" si="56"/>
        <v>57561185.626179442</v>
      </c>
      <c r="I558">
        <f t="shared" si="57"/>
        <v>1.3087088871110086</v>
      </c>
      <c r="J558" s="6">
        <f t="shared" si="58"/>
        <v>10355116.670438975</v>
      </c>
      <c r="L558" s="6">
        <f>Model_BAU!AT559</f>
        <v>1678031.0841412486</v>
      </c>
      <c r="M558" s="9">
        <f>Model_BAU!AS559</f>
        <v>431955302.71537763</v>
      </c>
      <c r="N558" s="7">
        <f>Model_BAU!AK559</f>
        <v>159638202.26513696</v>
      </c>
      <c r="O558">
        <f>Model_BAU!BA559</f>
        <v>2832357.013494615</v>
      </c>
      <c r="P558">
        <f>Model_BAU!AU559</f>
        <v>22617511.87632471</v>
      </c>
      <c r="Q558">
        <f>Model_BAU!BB559</f>
        <v>40593851.449778341</v>
      </c>
      <c r="R558">
        <f t="shared" si="59"/>
        <v>44824229.149920829</v>
      </c>
      <c r="S558">
        <f t="shared" si="60"/>
        <v>1.6879049740274066</v>
      </c>
      <c r="T558" s="6">
        <f t="shared" si="61"/>
        <v>4230377.7001424879</v>
      </c>
      <c r="W558">
        <f>Model_CI!Z559</f>
        <v>0.5176877035124241</v>
      </c>
      <c r="X558">
        <f>Model_CI!O559</f>
        <v>0.82123147749743874</v>
      </c>
      <c r="Y558">
        <f>Model_BAU!Y559</f>
        <v>0.22887332407564412</v>
      </c>
      <c r="Z558">
        <f>Model_BAU!N559</f>
        <v>0.76759542167479478</v>
      </c>
    </row>
    <row r="559" spans="1:26" x14ac:dyDescent="0.35">
      <c r="A559">
        <f>Model_CI!E560</f>
        <v>2034.8125</v>
      </c>
      <c r="B559" s="6">
        <f>Model_CI!AU560</f>
        <v>3239968.4700764818</v>
      </c>
      <c r="C559" s="7">
        <f>Model_CI!AT560</f>
        <v>834026004.92618811</v>
      </c>
      <c r="D559" s="7">
        <f>Model_CI!AL560</f>
        <v>343619329.00455213</v>
      </c>
      <c r="E559">
        <f>Model_CI!BB560</f>
        <v>4235185.0539989825</v>
      </c>
      <c r="F559">
        <f>Model_CI!AV560</f>
        <v>29245855.642157964</v>
      </c>
      <c r="G559">
        <f>Model_CI!BC560</f>
        <v>47469775.352677584</v>
      </c>
      <c r="H559">
        <f t="shared" si="56"/>
        <v>57960528.203008302</v>
      </c>
      <c r="I559">
        <f t="shared" si="57"/>
        <v>1.3071686015200661</v>
      </c>
      <c r="J559" s="6">
        <f t="shared" si="58"/>
        <v>10490752.850330718</v>
      </c>
      <c r="L559" s="6">
        <f>Model_BAU!AT560</f>
        <v>1682032.7057829406</v>
      </c>
      <c r="M559" s="9">
        <f>Model_BAU!AS560</f>
        <v>432985391.89988381</v>
      </c>
      <c r="N559" s="7">
        <f>Model_BAU!AK560</f>
        <v>160067693.4511795</v>
      </c>
      <c r="O559">
        <f>Model_BAU!BA560</f>
        <v>2837996.1793717807</v>
      </c>
      <c r="P559">
        <f>Model_BAU!AU560</f>
        <v>22722388.819083538</v>
      </c>
      <c r="Q559">
        <f>Model_BAU!BB560</f>
        <v>40770873.763121754</v>
      </c>
      <c r="R559">
        <f t="shared" si="59"/>
        <v>45032078.189217046</v>
      </c>
      <c r="S559">
        <f t="shared" si="60"/>
        <v>1.6872419719394043</v>
      </c>
      <c r="T559" s="6">
        <f t="shared" si="61"/>
        <v>4261204.426095292</v>
      </c>
      <c r="W559">
        <f>Model_CI!Z560</f>
        <v>0.51886086073227078</v>
      </c>
      <c r="X559">
        <f>Model_CI!O560</f>
        <v>0.82240620372500239</v>
      </c>
      <c r="Y559">
        <f>Model_BAU!Y560</f>
        <v>0.22937829905618423</v>
      </c>
      <c r="Z559">
        <f>Model_BAU!N560</f>
        <v>0.76832635218615275</v>
      </c>
    </row>
    <row r="560" spans="1:26" x14ac:dyDescent="0.35">
      <c r="A560">
        <f>Model_CI!E561</f>
        <v>2034.875</v>
      </c>
      <c r="B560" s="6">
        <f>Model_CI!AU561</f>
        <v>3255866.2811771268</v>
      </c>
      <c r="C560" s="7">
        <f>Model_CI!AT561</f>
        <v>838118386.67071176</v>
      </c>
      <c r="D560" s="7">
        <f>Model_CI!AL561</f>
        <v>345550443.1982196</v>
      </c>
      <c r="E560">
        <f>Model_CI!BB561</f>
        <v>4251060.5358049776</v>
      </c>
      <c r="F560">
        <f>Model_CI!AV561</f>
        <v>29448353.671537746</v>
      </c>
      <c r="G560">
        <f>Model_CI!BC561</f>
        <v>47734474.418552518</v>
      </c>
      <c r="H560">
        <f t="shared" si="56"/>
        <v>58361846.3551092</v>
      </c>
      <c r="I560">
        <f t="shared" si="57"/>
        <v>1.3056618941574123</v>
      </c>
      <c r="J560" s="6">
        <f t="shared" si="58"/>
        <v>10627371.936556682</v>
      </c>
      <c r="L560" s="6">
        <f>Model_BAU!AT561</f>
        <v>1686021.3528991321</v>
      </c>
      <c r="M560" s="9">
        <f>Model_BAU!AS561</f>
        <v>434012141.20909905</v>
      </c>
      <c r="N560" s="7">
        <f>Model_BAU!AK561</f>
        <v>160495909.22888172</v>
      </c>
      <c r="O560">
        <f>Model_BAU!BA561</f>
        <v>2843608.8841706961</v>
      </c>
      <c r="P560">
        <f>Model_BAU!AU561</f>
        <v>22827515.863194972</v>
      </c>
      <c r="Q560">
        <f>Model_BAU!BB561</f>
        <v>40948248.524332494</v>
      </c>
      <c r="R560">
        <f t="shared" si="59"/>
        <v>45240422.888707943</v>
      </c>
      <c r="S560">
        <f t="shared" si="60"/>
        <v>1.6865794014299282</v>
      </c>
      <c r="T560" s="6">
        <f t="shared" si="61"/>
        <v>4292174.3643754497</v>
      </c>
      <c r="W560">
        <f>Model_CI!Z561</f>
        <v>0.52000844312289174</v>
      </c>
      <c r="X560">
        <f>Model_CI!O561</f>
        <v>0.82357458438090059</v>
      </c>
      <c r="Y560">
        <f>Model_BAU!Y561</f>
        <v>0.22988294532530479</v>
      </c>
      <c r="Z560">
        <f>Model_BAU!N561</f>
        <v>0.76905423052038591</v>
      </c>
    </row>
    <row r="561" spans="1:26" x14ac:dyDescent="0.35">
      <c r="A561">
        <f>Model_CI!E562</f>
        <v>2034.9375</v>
      </c>
      <c r="B561" s="6">
        <f>Model_CI!AU562</f>
        <v>3271711.4544024263</v>
      </c>
      <c r="C561" s="7">
        <f>Model_CI!AT562</f>
        <v>842197218.48237205</v>
      </c>
      <c r="D561" s="7">
        <f>Model_CI!AL562</f>
        <v>347476240.17790377</v>
      </c>
      <c r="E561">
        <f>Model_CI!BB562</f>
        <v>4266927.7158229649</v>
      </c>
      <c r="F561">
        <f>Model_CI!AV562</f>
        <v>29651845.314111315</v>
      </c>
      <c r="G561">
        <f>Model_CI!BC562</f>
        <v>48000165.70204033</v>
      </c>
      <c r="H561">
        <f t="shared" si="56"/>
        <v>58765133.686920412</v>
      </c>
      <c r="I561">
        <f t="shared" si="57"/>
        <v>1.3041882743300519</v>
      </c>
      <c r="J561" s="6">
        <f t="shared" si="58"/>
        <v>10764967.984880082</v>
      </c>
      <c r="L561" s="6">
        <f>Model_BAU!AT562</f>
        <v>1689996.9626006561</v>
      </c>
      <c r="M561" s="9">
        <f>Model_BAU!AS562</f>
        <v>435035534.45421296</v>
      </c>
      <c r="N561" s="7">
        <f>Model_BAU!AK562</f>
        <v>160922841.48833215</v>
      </c>
      <c r="O561">
        <f>Model_BAU!BA562</f>
        <v>2849195.057007351</v>
      </c>
      <c r="P561">
        <f>Model_BAU!AU562</f>
        <v>22932892.197751168</v>
      </c>
      <c r="Q561">
        <f>Model_BAU!BB562</f>
        <v>41125974.079593159</v>
      </c>
      <c r="R561">
        <f t="shared" si="59"/>
        <v>45449261.641306102</v>
      </c>
      <c r="S561">
        <f t="shared" si="60"/>
        <v>1.6859172649771275</v>
      </c>
      <c r="T561" s="6">
        <f t="shared" si="61"/>
        <v>4323287.561712943</v>
      </c>
      <c r="W561">
        <f>Model_CI!Z562</f>
        <v>0.52113082442019287</v>
      </c>
      <c r="X561">
        <f>Model_CI!O562</f>
        <v>0.82473656143350893</v>
      </c>
      <c r="Y561">
        <f>Model_BAU!Y562</f>
        <v>0.23038726099552501</v>
      </c>
      <c r="Z561">
        <f>Model_BAU!N562</f>
        <v>0.76977905509895606</v>
      </c>
    </row>
    <row r="562" spans="1:26" x14ac:dyDescent="0.35">
      <c r="A562">
        <f>Model_CI!E563</f>
        <v>2035</v>
      </c>
      <c r="B562" s="6">
        <f>Model_CI!AU563</f>
        <v>3287503.0093802814</v>
      </c>
      <c r="C562" s="7">
        <f>Model_CI!AT563</f>
        <v>846262247.99578977</v>
      </c>
      <c r="D562" s="7">
        <f>Model_CI!AL563</f>
        <v>349396583.61656636</v>
      </c>
      <c r="E562">
        <f>Model_CI!BB563</f>
        <v>4282785.5015884992</v>
      </c>
      <c r="F562">
        <f>Model_CI!AV563</f>
        <v>29856327.280011468</v>
      </c>
      <c r="G562">
        <f>Model_CI!BC563</f>
        <v>48266848.684279263</v>
      </c>
      <c r="H562">
        <f t="shared" si="56"/>
        <v>59170383.678460337</v>
      </c>
      <c r="I562">
        <f t="shared" si="57"/>
        <v>1.3027472490118985</v>
      </c>
      <c r="J562" s="6">
        <f t="shared" si="58"/>
        <v>10903534.994181074</v>
      </c>
      <c r="L562" s="6">
        <f>Model_BAU!AT563</f>
        <v>1693959.4733422154</v>
      </c>
      <c r="M562" s="9">
        <f>Model_BAU!AS563</f>
        <v>436055555.79235172</v>
      </c>
      <c r="N562" s="7">
        <f>Model_BAU!AK563</f>
        <v>161348482.26720572</v>
      </c>
      <c r="O562">
        <f>Model_BAU!BA563</f>
        <v>2854754.629409295</v>
      </c>
      <c r="P562">
        <f>Model_BAU!AU563</f>
        <v>23038517.007913709</v>
      </c>
      <c r="Q562">
        <f>Model_BAU!BB563</f>
        <v>41304048.770656116</v>
      </c>
      <c r="R562">
        <f t="shared" si="59"/>
        <v>45658592.832134329</v>
      </c>
      <c r="S562">
        <f t="shared" si="60"/>
        <v>1.6852555650441907</v>
      </c>
      <c r="T562" s="6">
        <f t="shared" si="61"/>
        <v>4354544.0614782125</v>
      </c>
      <c r="W562">
        <f>Model_CI!Z563</f>
        <v>0.52222838013707717</v>
      </c>
      <c r="X562">
        <f>Model_CI!O563</f>
        <v>0.82589207867826386</v>
      </c>
      <c r="Y562">
        <f>Model_BAU!Y563</f>
        <v>0.23089124419075938</v>
      </c>
      <c r="Z562">
        <f>Model_BAU!N563</f>
        <v>0.77050082452461721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EF11-35FF-4F81-A681-6001DE34719B}">
  <dimension ref="A1:L61"/>
  <sheetViews>
    <sheetView workbookViewId="0">
      <selection activeCell="D61" sqref="D61"/>
    </sheetView>
  </sheetViews>
  <sheetFormatPr defaultRowHeight="14.5" x14ac:dyDescent="0.35"/>
  <cols>
    <col min="1" max="1" width="36.36328125" bestFit="1" customWidth="1"/>
    <col min="2" max="2" width="63.08984375" bestFit="1" customWidth="1"/>
    <col min="3" max="3" width="7.81640625" style="14" bestFit="1" customWidth="1"/>
    <col min="4" max="4" width="11.36328125" bestFit="1" customWidth="1"/>
    <col min="5" max="5" width="6.81640625" style="14" bestFit="1" customWidth="1"/>
    <col min="6" max="6" width="27.54296875" bestFit="1" customWidth="1"/>
    <col min="11" max="12" width="6.81640625" customWidth="1"/>
  </cols>
  <sheetData>
    <row r="1" spans="1:12" x14ac:dyDescent="0.35">
      <c r="A1" s="15" t="s">
        <v>182</v>
      </c>
      <c r="B1" s="22" t="s">
        <v>260</v>
      </c>
      <c r="C1" s="16" t="s">
        <v>320</v>
      </c>
      <c r="D1" s="16" t="s">
        <v>183</v>
      </c>
      <c r="E1" s="12" t="s">
        <v>321</v>
      </c>
      <c r="F1" s="24" t="s">
        <v>184</v>
      </c>
      <c r="G1" t="s">
        <v>322</v>
      </c>
      <c r="K1" s="16" t="s">
        <v>315</v>
      </c>
      <c r="L1" s="16" t="s">
        <v>319</v>
      </c>
    </row>
    <row r="2" spans="1:12" x14ac:dyDescent="0.35">
      <c r="A2" s="15" t="s">
        <v>82</v>
      </c>
      <c r="B2" s="22" t="s">
        <v>261</v>
      </c>
      <c r="C2" s="14">
        <v>2000</v>
      </c>
      <c r="D2" s="14">
        <v>2025</v>
      </c>
      <c r="E2" s="14">
        <v>2000</v>
      </c>
      <c r="F2" s="24" t="s">
        <v>8</v>
      </c>
      <c r="G2" s="4">
        <f>Data!$N$2</f>
        <v>1.045592408692527E+16</v>
      </c>
      <c r="K2" s="3">
        <v>2000</v>
      </c>
      <c r="L2" s="3">
        <v>2000</v>
      </c>
    </row>
    <row r="3" spans="1:12" x14ac:dyDescent="0.35">
      <c r="A3" s="15" t="s">
        <v>198</v>
      </c>
      <c r="B3" s="22" t="s">
        <v>262</v>
      </c>
      <c r="C3" s="16">
        <v>6.25E-2</v>
      </c>
      <c r="D3" s="14">
        <v>6.25E-2</v>
      </c>
      <c r="E3" s="16">
        <v>6.25E-2</v>
      </c>
      <c r="F3" s="24" t="s">
        <v>165</v>
      </c>
      <c r="K3" s="3">
        <v>6.25E-2</v>
      </c>
      <c r="L3" s="3">
        <v>0.25</v>
      </c>
    </row>
    <row r="4" spans="1:12" x14ac:dyDescent="0.35">
      <c r="A4" s="17" t="s">
        <v>5</v>
      </c>
      <c r="B4" s="22" t="s">
        <v>263</v>
      </c>
      <c r="C4" s="14">
        <v>0.5</v>
      </c>
      <c r="D4" s="14">
        <v>1.4366264795586501</v>
      </c>
      <c r="E4" s="14">
        <v>2</v>
      </c>
      <c r="F4" s="25" t="s">
        <v>6</v>
      </c>
      <c r="K4" s="3">
        <v>1.3730311330883902</v>
      </c>
      <c r="L4" s="3">
        <v>1</v>
      </c>
    </row>
    <row r="5" spans="1:12" x14ac:dyDescent="0.35">
      <c r="A5" s="15" t="s">
        <v>7</v>
      </c>
      <c r="B5" s="22" t="s">
        <v>264</v>
      </c>
      <c r="C5" s="14">
        <v>5</v>
      </c>
      <c r="D5" s="14">
        <v>7.4908094538454586</v>
      </c>
      <c r="E5" s="14">
        <v>20</v>
      </c>
      <c r="F5" s="24" t="s">
        <v>8</v>
      </c>
      <c r="K5" s="3">
        <v>4.8568891289509049</v>
      </c>
      <c r="L5" s="3">
        <v>10</v>
      </c>
    </row>
    <row r="6" spans="1:12" x14ac:dyDescent="0.35">
      <c r="A6" s="15" t="s">
        <v>12</v>
      </c>
      <c r="B6" s="22" t="s">
        <v>265</v>
      </c>
      <c r="C6" s="14">
        <v>0.61250000000000004</v>
      </c>
      <c r="D6" s="14">
        <v>0.89290336258555503</v>
      </c>
      <c r="E6" s="14">
        <v>10</v>
      </c>
      <c r="F6" s="24" t="s">
        <v>8</v>
      </c>
      <c r="K6" s="3">
        <v>1.2776346450605947</v>
      </c>
      <c r="L6" s="3">
        <v>5</v>
      </c>
    </row>
    <row r="7" spans="1:12" x14ac:dyDescent="0.35">
      <c r="A7" s="17" t="s">
        <v>13</v>
      </c>
      <c r="B7" s="22" t="s">
        <v>266</v>
      </c>
      <c r="C7" s="14">
        <v>250</v>
      </c>
      <c r="D7" s="14">
        <v>252.230509749524</v>
      </c>
      <c r="E7" s="14">
        <v>1000</v>
      </c>
      <c r="F7" s="25" t="s">
        <v>14</v>
      </c>
      <c r="K7" s="3">
        <v>165.24166608164884</v>
      </c>
      <c r="L7" s="3">
        <v>500</v>
      </c>
    </row>
    <row r="8" spans="1:12" x14ac:dyDescent="0.35">
      <c r="A8" s="14" t="s">
        <v>251</v>
      </c>
      <c r="B8" s="22"/>
      <c r="C8" s="14">
        <v>0.15</v>
      </c>
      <c r="D8" s="14">
        <v>0.29897919713472298</v>
      </c>
      <c r="E8" s="14">
        <v>0.6</v>
      </c>
      <c r="F8" s="24" t="s">
        <v>6</v>
      </c>
      <c r="K8" s="3">
        <v>0.16935796584441951</v>
      </c>
      <c r="L8" s="3">
        <v>0.3</v>
      </c>
    </row>
    <row r="9" spans="1:12" x14ac:dyDescent="0.35">
      <c r="A9" s="14" t="s">
        <v>200</v>
      </c>
      <c r="B9" s="23" t="s">
        <v>308</v>
      </c>
      <c r="C9" s="14">
        <v>222</v>
      </c>
      <c r="D9" s="14">
        <v>455.834380348992</v>
      </c>
      <c r="E9" s="14">
        <v>888</v>
      </c>
      <c r="F9" s="26" t="s">
        <v>14</v>
      </c>
      <c r="K9" s="3">
        <v>228.52679291332544</v>
      </c>
      <c r="L9" s="3">
        <v>444</v>
      </c>
    </row>
    <row r="10" spans="1:12" x14ac:dyDescent="0.35">
      <c r="A10" s="17" t="s">
        <v>15</v>
      </c>
      <c r="B10" s="22" t="s">
        <v>267</v>
      </c>
      <c r="C10" s="14">
        <v>50</v>
      </c>
      <c r="D10" s="14">
        <v>89.969880249701106</v>
      </c>
      <c r="E10" s="14">
        <v>200</v>
      </c>
      <c r="F10" s="25" t="s">
        <v>16</v>
      </c>
      <c r="K10" s="3">
        <v>80.408363530860555</v>
      </c>
      <c r="L10" s="3">
        <v>100</v>
      </c>
    </row>
    <row r="11" spans="1:12" x14ac:dyDescent="0.35">
      <c r="A11" s="15" t="s">
        <v>18</v>
      </c>
      <c r="B11" s="22" t="s">
        <v>268</v>
      </c>
      <c r="C11" s="14">
        <v>100</v>
      </c>
      <c r="D11" s="14">
        <v>188.772958145551</v>
      </c>
      <c r="E11" s="14">
        <v>400</v>
      </c>
      <c r="F11" s="24" t="s">
        <v>14</v>
      </c>
      <c r="K11" s="3">
        <v>216.13578286831742</v>
      </c>
      <c r="L11" s="3">
        <v>200</v>
      </c>
    </row>
    <row r="12" spans="1:12" x14ac:dyDescent="0.35">
      <c r="A12" s="15" t="s">
        <v>20</v>
      </c>
      <c r="B12" s="22" t="s">
        <v>269</v>
      </c>
      <c r="C12" s="14">
        <v>50</v>
      </c>
      <c r="D12" s="14">
        <v>100.481561530279</v>
      </c>
      <c r="E12" s="14">
        <v>200</v>
      </c>
      <c r="F12" s="24" t="s">
        <v>21</v>
      </c>
      <c r="K12" s="3">
        <v>100.93414243798644</v>
      </c>
      <c r="L12" s="3">
        <v>100</v>
      </c>
    </row>
    <row r="13" spans="1:12" x14ac:dyDescent="0.35">
      <c r="A13" s="15" t="s">
        <v>27</v>
      </c>
      <c r="B13" s="22" t="s">
        <v>270</v>
      </c>
      <c r="C13" s="14">
        <v>400</v>
      </c>
      <c r="D13" s="14">
        <v>796.28499305683704</v>
      </c>
      <c r="E13" s="14">
        <v>1600</v>
      </c>
      <c r="F13" s="24" t="s">
        <v>26</v>
      </c>
      <c r="K13" s="3">
        <v>790.52035814889564</v>
      </c>
      <c r="L13" s="3">
        <v>800</v>
      </c>
    </row>
    <row r="14" spans="1:12" x14ac:dyDescent="0.35">
      <c r="A14" s="17" t="s">
        <v>43</v>
      </c>
      <c r="B14" s="22" t="s">
        <v>271</v>
      </c>
      <c r="C14" s="14">
        <v>7.4999999999999997E-3</v>
      </c>
      <c r="D14" s="14">
        <v>1.1256340930037301E-2</v>
      </c>
      <c r="E14" s="14">
        <v>0.03</v>
      </c>
      <c r="F14" s="25" t="s">
        <v>44</v>
      </c>
      <c r="K14" s="3">
        <v>1.4121613711565709E-2</v>
      </c>
      <c r="L14" s="3">
        <v>7</v>
      </c>
    </row>
    <row r="15" spans="1:12" x14ac:dyDescent="0.35">
      <c r="A15" s="15" t="s">
        <v>45</v>
      </c>
      <c r="B15" s="22" t="s">
        <v>272</v>
      </c>
      <c r="C15" s="14">
        <v>1.8749999999999999E-2</v>
      </c>
      <c r="D15" s="14">
        <v>1.8851700612328399E-2</v>
      </c>
      <c r="E15" s="14">
        <v>0.6</v>
      </c>
      <c r="F15" s="24" t="s">
        <v>44</v>
      </c>
      <c r="K15" s="3">
        <v>7.163216129369844E-2</v>
      </c>
      <c r="L15" s="3">
        <v>7.5</v>
      </c>
    </row>
    <row r="16" spans="1:12" x14ac:dyDescent="0.35">
      <c r="A16" s="15" t="s">
        <v>46</v>
      </c>
      <c r="B16" s="22" t="s">
        <v>273</v>
      </c>
      <c r="C16" s="14">
        <v>0.05</v>
      </c>
      <c r="D16" s="14">
        <v>0.1</v>
      </c>
      <c r="E16" s="14">
        <v>0.2</v>
      </c>
      <c r="F16" s="24" t="s">
        <v>6</v>
      </c>
      <c r="K16" s="3">
        <v>0.1</v>
      </c>
      <c r="L16" s="3">
        <v>0.1</v>
      </c>
    </row>
    <row r="17" spans="1:12" x14ac:dyDescent="0.35">
      <c r="A17" s="15" t="s">
        <v>48</v>
      </c>
      <c r="B17" s="22" t="s">
        <v>274</v>
      </c>
      <c r="C17" s="14">
        <v>0.4</v>
      </c>
      <c r="D17" s="14">
        <v>0.79985846731888099</v>
      </c>
      <c r="E17" s="14">
        <v>1.6</v>
      </c>
      <c r="F17" s="24" t="s">
        <v>6</v>
      </c>
      <c r="K17" s="3">
        <v>0.79935078999506493</v>
      </c>
      <c r="L17" s="3">
        <v>0.8</v>
      </c>
    </row>
    <row r="18" spans="1:12" x14ac:dyDescent="0.35">
      <c r="A18" s="15" t="s">
        <v>53</v>
      </c>
      <c r="B18" s="22" t="s">
        <v>275</v>
      </c>
      <c r="C18" s="14">
        <v>500</v>
      </c>
      <c r="D18" s="14">
        <v>1057.7620492788001</v>
      </c>
      <c r="E18" s="14">
        <v>2000</v>
      </c>
      <c r="F18" s="24" t="s">
        <v>14</v>
      </c>
      <c r="K18" s="3">
        <v>920.23696483958963</v>
      </c>
      <c r="L18" s="3">
        <v>1000</v>
      </c>
    </row>
    <row r="19" spans="1:12" x14ac:dyDescent="0.35">
      <c r="A19" s="17" t="s">
        <v>57</v>
      </c>
      <c r="B19" s="22" t="s">
        <v>276</v>
      </c>
      <c r="C19" s="14">
        <v>1.25</v>
      </c>
      <c r="D19" s="14">
        <v>2.1013384896497529</v>
      </c>
      <c r="E19" s="14">
        <v>10</v>
      </c>
      <c r="F19" s="25" t="s">
        <v>58</v>
      </c>
      <c r="K19" s="3">
        <v>2.382617725962878</v>
      </c>
      <c r="L19" s="3">
        <v>5</v>
      </c>
    </row>
    <row r="20" spans="1:12" x14ac:dyDescent="0.35">
      <c r="A20" s="15" t="s">
        <v>59</v>
      </c>
      <c r="B20" s="22" t="s">
        <v>277</v>
      </c>
      <c r="C20" s="14">
        <v>2</v>
      </c>
      <c r="D20" s="14">
        <v>2.8641117868525598</v>
      </c>
      <c r="E20" s="14">
        <v>4</v>
      </c>
      <c r="F20" s="24" t="s">
        <v>6</v>
      </c>
      <c r="K20" s="3">
        <v>3.9631358087115371</v>
      </c>
      <c r="L20" s="3">
        <v>2</v>
      </c>
    </row>
    <row r="21" spans="1:12" x14ac:dyDescent="0.35">
      <c r="A21" s="15" t="s">
        <v>60</v>
      </c>
      <c r="B21" s="22" t="s">
        <v>278</v>
      </c>
      <c r="C21" s="14">
        <v>5.0000000000000001E-4</v>
      </c>
      <c r="D21" s="14">
        <v>8.42948387173608E-4</v>
      </c>
      <c r="E21" s="14">
        <v>4.0000000000000001E-3</v>
      </c>
      <c r="F21" s="24" t="s">
        <v>6</v>
      </c>
      <c r="K21" s="3">
        <v>9.2970472397214412E-4</v>
      </c>
      <c r="L21" s="3">
        <v>2E-3</v>
      </c>
    </row>
    <row r="22" spans="1:12" x14ac:dyDescent="0.35">
      <c r="A22" s="15" t="s">
        <v>61</v>
      </c>
      <c r="B22" s="22" t="s">
        <v>279</v>
      </c>
      <c r="C22" s="14">
        <v>0.5</v>
      </c>
      <c r="D22" s="14">
        <v>1.5713797036036601</v>
      </c>
      <c r="E22" s="14">
        <v>2</v>
      </c>
      <c r="F22" s="24" t="s">
        <v>34</v>
      </c>
      <c r="K22" s="3">
        <v>1.2433495971736013</v>
      </c>
      <c r="L22" s="3">
        <v>1</v>
      </c>
    </row>
    <row r="23" spans="1:12" x14ac:dyDescent="0.35">
      <c r="A23" s="15" t="s">
        <v>72</v>
      </c>
      <c r="B23" s="22" t="s">
        <v>280</v>
      </c>
      <c r="C23" s="14">
        <v>0.1</v>
      </c>
      <c r="D23" s="14">
        <v>0.199904101056537</v>
      </c>
      <c r="E23" s="14">
        <v>0.4</v>
      </c>
      <c r="F23" s="24" t="s">
        <v>6</v>
      </c>
      <c r="K23" s="3">
        <v>0.19997452824420719</v>
      </c>
      <c r="L23" s="3">
        <v>0.2</v>
      </c>
    </row>
    <row r="24" spans="1:12" x14ac:dyDescent="0.35">
      <c r="A24" s="15" t="s">
        <v>73</v>
      </c>
      <c r="B24" s="22" t="s">
        <v>281</v>
      </c>
      <c r="C24" s="14">
        <v>0.4</v>
      </c>
      <c r="D24" s="14">
        <v>0.80014282365465705</v>
      </c>
      <c r="E24" s="14">
        <v>1.6</v>
      </c>
      <c r="F24" s="24" t="s">
        <v>6</v>
      </c>
      <c r="K24" s="3">
        <v>0.79927235453323942</v>
      </c>
      <c r="L24" s="3">
        <v>0.8</v>
      </c>
    </row>
    <row r="25" spans="1:12" x14ac:dyDescent="0.35">
      <c r="A25" s="15" t="s">
        <v>76</v>
      </c>
      <c r="B25" s="22" t="s">
        <v>282</v>
      </c>
      <c r="C25" s="14">
        <v>0</v>
      </c>
      <c r="D25" s="14">
        <v>0</v>
      </c>
      <c r="E25" s="14">
        <v>0</v>
      </c>
      <c r="F25" s="24" t="s">
        <v>26</v>
      </c>
      <c r="K25" s="3">
        <v>0</v>
      </c>
      <c r="L25" s="3">
        <v>0</v>
      </c>
    </row>
    <row r="26" spans="1:12" x14ac:dyDescent="0.35">
      <c r="A26" s="15" t="s">
        <v>77</v>
      </c>
      <c r="B26" s="22" t="s">
        <v>283</v>
      </c>
      <c r="C26" s="14">
        <v>2.5000000000000001E-2</v>
      </c>
      <c r="D26" s="14">
        <v>2.5000000000000001E-2</v>
      </c>
      <c r="E26" s="14">
        <v>0.2</v>
      </c>
      <c r="F26" s="24" t="s">
        <v>6</v>
      </c>
      <c r="K26" s="3">
        <v>8.0279665767955574E-2</v>
      </c>
      <c r="L26" s="3">
        <v>0.1</v>
      </c>
    </row>
    <row r="27" spans="1:12" x14ac:dyDescent="0.35">
      <c r="A27" s="14" t="s">
        <v>253</v>
      </c>
      <c r="B27" s="22"/>
      <c r="C27" s="14">
        <v>0</v>
      </c>
      <c r="D27" s="14">
        <v>0</v>
      </c>
      <c r="E27" s="14">
        <v>0</v>
      </c>
      <c r="F27" s="26" t="s">
        <v>197</v>
      </c>
      <c r="K27" s="3">
        <v>0</v>
      </c>
      <c r="L27" s="3">
        <v>0</v>
      </c>
    </row>
    <row r="28" spans="1:12" x14ac:dyDescent="0.35">
      <c r="A28" s="15" t="s">
        <v>78</v>
      </c>
      <c r="B28" s="22" t="s">
        <v>284</v>
      </c>
      <c r="C28" s="14">
        <v>5</v>
      </c>
      <c r="D28" s="14">
        <v>9.0624518948749806</v>
      </c>
      <c r="E28" s="14">
        <v>20</v>
      </c>
      <c r="F28" s="24" t="s">
        <v>79</v>
      </c>
      <c r="K28" s="3">
        <v>9.6321488011741465</v>
      </c>
      <c r="L28" s="3">
        <v>10</v>
      </c>
    </row>
    <row r="29" spans="1:12" x14ac:dyDescent="0.35">
      <c r="A29" s="15" t="s">
        <v>80</v>
      </c>
      <c r="B29" s="22" t="s">
        <v>285</v>
      </c>
      <c r="C29" s="14">
        <v>5.0000000000000001E-3</v>
      </c>
      <c r="D29" s="14">
        <v>5.0000000000000001E-3</v>
      </c>
      <c r="E29" s="14">
        <v>0.2</v>
      </c>
      <c r="F29" s="24" t="s">
        <v>6</v>
      </c>
      <c r="K29" s="3">
        <v>8.1550168114609162E-2</v>
      </c>
      <c r="L29" s="3">
        <v>0.1</v>
      </c>
    </row>
    <row r="30" spans="1:12" x14ac:dyDescent="0.35">
      <c r="A30" s="15" t="s">
        <v>81</v>
      </c>
      <c r="B30" s="22" t="s">
        <v>286</v>
      </c>
      <c r="C30" s="14">
        <v>0.25</v>
      </c>
      <c r="D30" s="14">
        <v>0.33952847187580798</v>
      </c>
      <c r="E30" s="14">
        <v>1</v>
      </c>
      <c r="F30" s="24" t="s">
        <v>6</v>
      </c>
      <c r="K30" s="3">
        <v>0.30123338887119006</v>
      </c>
      <c r="L30" s="3">
        <v>0.5</v>
      </c>
    </row>
    <row r="31" spans="1:12" x14ac:dyDescent="0.35">
      <c r="A31" s="15" t="s">
        <v>255</v>
      </c>
      <c r="B31" s="22"/>
      <c r="C31" s="14">
        <v>0</v>
      </c>
      <c r="D31" s="14">
        <v>0</v>
      </c>
      <c r="E31" s="14">
        <v>0</v>
      </c>
      <c r="F31" s="24" t="s">
        <v>256</v>
      </c>
      <c r="K31" s="3">
        <v>0</v>
      </c>
      <c r="L31" s="3">
        <v>0</v>
      </c>
    </row>
    <row r="32" spans="1:12" x14ac:dyDescent="0.35">
      <c r="A32" s="15" t="s">
        <v>87</v>
      </c>
      <c r="B32" s="22" t="s">
        <v>287</v>
      </c>
      <c r="C32" s="14">
        <v>0.25</v>
      </c>
      <c r="D32" s="14">
        <v>0.50073739406650897</v>
      </c>
      <c r="E32" s="14">
        <v>1</v>
      </c>
      <c r="F32" s="24" t="s">
        <v>8</v>
      </c>
      <c r="K32" s="3">
        <v>0.49884576988356966</v>
      </c>
      <c r="L32" s="3">
        <v>0.5</v>
      </c>
    </row>
    <row r="33" spans="1:12" x14ac:dyDescent="0.35">
      <c r="A33" s="15" t="s">
        <v>88</v>
      </c>
      <c r="B33" s="22" t="s">
        <v>288</v>
      </c>
      <c r="C33" s="14">
        <v>7.5000000000000002E-4</v>
      </c>
      <c r="D33" s="14">
        <v>1.4959910041547799E-3</v>
      </c>
      <c r="E33" s="14">
        <v>3.0000000000000001E-3</v>
      </c>
      <c r="F33" s="24" t="s">
        <v>6</v>
      </c>
      <c r="K33" s="3">
        <v>1.5053610449838708E-3</v>
      </c>
      <c r="L33" s="3">
        <v>16.5</v>
      </c>
    </row>
    <row r="34" spans="1:12" x14ac:dyDescent="0.35">
      <c r="A34" s="15" t="s">
        <v>90</v>
      </c>
      <c r="B34" s="22" t="s">
        <v>289</v>
      </c>
      <c r="C34" s="14">
        <v>0.03</v>
      </c>
      <c r="D34" s="14">
        <v>7.9557806752730401E-2</v>
      </c>
      <c r="E34" s="14">
        <v>0.12</v>
      </c>
      <c r="F34" s="24" t="s">
        <v>6</v>
      </c>
      <c r="K34" s="3">
        <v>4.9245891292835277E-2</v>
      </c>
      <c r="L34" s="3">
        <v>17</v>
      </c>
    </row>
    <row r="35" spans="1:12" x14ac:dyDescent="0.35">
      <c r="A35" s="14" t="s">
        <v>254</v>
      </c>
      <c r="B35" s="22"/>
      <c r="C35" s="14">
        <v>0.1</v>
      </c>
      <c r="D35" s="14">
        <v>0.36121888032699201</v>
      </c>
      <c r="E35" s="14">
        <v>0.4</v>
      </c>
      <c r="F35" s="24" t="s">
        <v>44</v>
      </c>
      <c r="K35" s="3">
        <v>0.14047627197001269</v>
      </c>
      <c r="L35" s="3">
        <v>0.2</v>
      </c>
    </row>
    <row r="36" spans="1:12" x14ac:dyDescent="0.35">
      <c r="A36" s="15" t="s">
        <v>105</v>
      </c>
      <c r="B36" s="22" t="s">
        <v>291</v>
      </c>
      <c r="C36" s="14">
        <v>0.15</v>
      </c>
      <c r="D36" s="12">
        <v>0.26967313270752602</v>
      </c>
      <c r="E36" s="14">
        <v>0.6</v>
      </c>
      <c r="F36" s="24" t="s">
        <v>106</v>
      </c>
      <c r="K36" s="3">
        <v>0.24091650026879047</v>
      </c>
      <c r="L36" s="3">
        <v>0.3</v>
      </c>
    </row>
    <row r="37" spans="1:12" x14ac:dyDescent="0.35">
      <c r="A37" s="14" t="s">
        <v>247</v>
      </c>
      <c r="B37" s="22"/>
      <c r="C37" s="14">
        <v>0.75</v>
      </c>
      <c r="D37" s="14">
        <v>1.5281260574714</v>
      </c>
      <c r="E37" s="14">
        <v>3</v>
      </c>
      <c r="F37" s="24" t="s">
        <v>6</v>
      </c>
      <c r="K37" s="3">
        <v>1.3239413350333999</v>
      </c>
      <c r="L37" s="3">
        <v>1.5</v>
      </c>
    </row>
    <row r="38" spans="1:12" x14ac:dyDescent="0.35">
      <c r="A38" s="14" t="s">
        <v>246</v>
      </c>
      <c r="B38" s="22"/>
      <c r="C38" s="14">
        <v>0.25</v>
      </c>
      <c r="D38" s="14">
        <v>0.92486727527968005</v>
      </c>
      <c r="E38" s="14">
        <v>1</v>
      </c>
      <c r="F38" s="24" t="s">
        <v>6</v>
      </c>
      <c r="K38" s="3">
        <v>0.34058023098705842</v>
      </c>
      <c r="L38" s="3">
        <v>0.5</v>
      </c>
    </row>
    <row r="39" spans="1:12" x14ac:dyDescent="0.35">
      <c r="A39" s="15" t="s">
        <v>118</v>
      </c>
      <c r="B39" s="22" t="s">
        <v>292</v>
      </c>
      <c r="C39" s="14">
        <v>0.01</v>
      </c>
      <c r="D39" s="14">
        <v>1.5446432203963301E-2</v>
      </c>
      <c r="E39" s="14">
        <v>0.04</v>
      </c>
      <c r="F39" s="24" t="s">
        <v>44</v>
      </c>
      <c r="K39" s="3">
        <v>1.0526902492326785E-2</v>
      </c>
      <c r="L39" s="3">
        <v>0.02</v>
      </c>
    </row>
    <row r="40" spans="1:12" x14ac:dyDescent="0.35">
      <c r="A40" s="15" t="s">
        <v>121</v>
      </c>
      <c r="B40" s="22" t="s">
        <v>293</v>
      </c>
      <c r="C40" s="14">
        <v>5.0000000000000001E-3</v>
      </c>
      <c r="D40" s="14">
        <v>1.19512170889313E-2</v>
      </c>
      <c r="E40" s="14">
        <v>0.04</v>
      </c>
      <c r="F40" s="24" t="s">
        <v>6</v>
      </c>
      <c r="K40" s="3">
        <v>1.1498501620720311E-2</v>
      </c>
      <c r="L40" s="3">
        <v>0.02</v>
      </c>
    </row>
    <row r="41" spans="1:12" x14ac:dyDescent="0.35">
      <c r="A41" s="15" t="s">
        <v>124</v>
      </c>
      <c r="B41" s="22" t="s">
        <v>294</v>
      </c>
      <c r="C41" s="14">
        <v>0.5</v>
      </c>
      <c r="D41" s="14">
        <v>2.2423895780083098</v>
      </c>
      <c r="E41" s="14">
        <v>4</v>
      </c>
      <c r="F41" s="24" t="s">
        <v>6</v>
      </c>
      <c r="K41" s="3">
        <v>1.507747870083362</v>
      </c>
      <c r="L41" s="3">
        <v>1</v>
      </c>
    </row>
    <row r="42" spans="1:12" x14ac:dyDescent="0.35">
      <c r="A42" s="15" t="s">
        <v>125</v>
      </c>
      <c r="B42" s="22" t="s">
        <v>295</v>
      </c>
      <c r="C42" s="14">
        <v>2500</v>
      </c>
      <c r="D42" s="14">
        <v>15360.520370456499</v>
      </c>
      <c r="E42" s="14">
        <v>20000</v>
      </c>
      <c r="F42" s="24" t="s">
        <v>79</v>
      </c>
      <c r="K42" s="3">
        <v>20559.284004721463</v>
      </c>
      <c r="L42" s="3">
        <v>5000</v>
      </c>
    </row>
    <row r="43" spans="1:12" x14ac:dyDescent="0.35">
      <c r="A43" s="15" t="s">
        <v>128</v>
      </c>
      <c r="B43" s="22" t="s">
        <v>296</v>
      </c>
      <c r="C43" s="14">
        <v>0.5</v>
      </c>
      <c r="D43" s="14">
        <v>0.98922401516084402</v>
      </c>
      <c r="E43" s="14">
        <v>2</v>
      </c>
      <c r="F43" s="24" t="s">
        <v>6</v>
      </c>
      <c r="K43" s="3">
        <v>0.99726875685798477</v>
      </c>
      <c r="L43" s="3">
        <v>1</v>
      </c>
    </row>
    <row r="44" spans="1:12" x14ac:dyDescent="0.35">
      <c r="A44" s="14" t="s">
        <v>244</v>
      </c>
      <c r="B44" s="22"/>
      <c r="C44" s="14">
        <v>0.4</v>
      </c>
      <c r="D44" s="14">
        <v>0.59297242431136499</v>
      </c>
      <c r="E44" s="14">
        <v>1.6</v>
      </c>
      <c r="F44" s="24" t="s">
        <v>44</v>
      </c>
      <c r="K44" s="3">
        <v>0.2</v>
      </c>
      <c r="L44" s="3">
        <v>0.8</v>
      </c>
    </row>
    <row r="45" spans="1:12" x14ac:dyDescent="0.35">
      <c r="A45" s="14" t="s">
        <v>250</v>
      </c>
      <c r="B45" s="22"/>
      <c r="C45" s="14">
        <v>0.5</v>
      </c>
      <c r="D45" s="14">
        <v>1.18455874733517</v>
      </c>
      <c r="E45" s="14">
        <v>2</v>
      </c>
      <c r="F45" s="24" t="s">
        <v>44</v>
      </c>
      <c r="K45" s="3">
        <v>0.3225571173924533</v>
      </c>
      <c r="L45" s="3">
        <v>1</v>
      </c>
    </row>
    <row r="46" spans="1:12" x14ac:dyDescent="0.35">
      <c r="A46" s="15" t="s">
        <v>133</v>
      </c>
      <c r="B46" s="22" t="s">
        <v>297</v>
      </c>
      <c r="C46" s="14">
        <v>500</v>
      </c>
      <c r="D46" s="14">
        <v>1000.00000794681</v>
      </c>
      <c r="E46" s="14">
        <v>2000</v>
      </c>
      <c r="F46" s="24" t="s">
        <v>26</v>
      </c>
      <c r="K46" s="3">
        <v>999.99999166128384</v>
      </c>
      <c r="L46" s="3">
        <v>1000</v>
      </c>
    </row>
    <row r="47" spans="1:12" x14ac:dyDescent="0.35">
      <c r="A47" s="15" t="s">
        <v>135</v>
      </c>
      <c r="B47" s="22" t="s">
        <v>298</v>
      </c>
      <c r="C47" s="14">
        <v>5</v>
      </c>
      <c r="D47" s="14">
        <v>9.9608791052283792</v>
      </c>
      <c r="E47" s="14">
        <v>20</v>
      </c>
      <c r="F47" s="24" t="s">
        <v>26</v>
      </c>
      <c r="K47" s="3">
        <v>9.9896015101454303</v>
      </c>
      <c r="L47" s="3">
        <v>10</v>
      </c>
    </row>
    <row r="48" spans="1:12" x14ac:dyDescent="0.35">
      <c r="A48" s="15" t="s">
        <v>139</v>
      </c>
      <c r="B48" s="22" t="s">
        <v>299</v>
      </c>
      <c r="C48" s="14">
        <v>37.5</v>
      </c>
      <c r="D48" s="14">
        <v>75.437518985200228</v>
      </c>
      <c r="E48" s="14">
        <v>150</v>
      </c>
      <c r="F48" s="24" t="s">
        <v>26</v>
      </c>
      <c r="K48" s="3">
        <v>75.124163560425004</v>
      </c>
      <c r="L48" s="3">
        <v>75</v>
      </c>
    </row>
    <row r="49" spans="1:12" x14ac:dyDescent="0.35">
      <c r="A49" s="15" t="s">
        <v>140</v>
      </c>
      <c r="B49" s="22" t="s">
        <v>300</v>
      </c>
      <c r="C49" s="14">
        <v>3</v>
      </c>
      <c r="D49" s="14">
        <v>5.9943994876427249</v>
      </c>
      <c r="E49" s="14">
        <v>12</v>
      </c>
      <c r="F49" s="24" t="s">
        <v>26</v>
      </c>
      <c r="K49" s="3">
        <v>5.9876770639901613</v>
      </c>
      <c r="L49" s="3">
        <v>24.5</v>
      </c>
    </row>
    <row r="50" spans="1:12" x14ac:dyDescent="0.35">
      <c r="A50" s="15" t="s">
        <v>141</v>
      </c>
      <c r="B50" s="22" t="s">
        <v>301</v>
      </c>
      <c r="C50" s="14">
        <v>1.7500000000000002E-2</v>
      </c>
      <c r="D50" s="14">
        <v>3.4984466821686898E-2</v>
      </c>
      <c r="E50" s="14">
        <v>7.0000000000000007E-2</v>
      </c>
      <c r="F50" s="24" t="s">
        <v>6</v>
      </c>
      <c r="K50" s="3">
        <v>3.5089714707446595E-2</v>
      </c>
      <c r="L50" s="3">
        <v>25</v>
      </c>
    </row>
    <row r="51" spans="1:12" x14ac:dyDescent="0.35">
      <c r="A51" s="14" t="s">
        <v>204</v>
      </c>
      <c r="B51" s="23" t="s">
        <v>311</v>
      </c>
      <c r="C51" s="14">
        <v>2.5000000000000001E-2</v>
      </c>
      <c r="D51" s="14">
        <v>5.07216111984038E-2</v>
      </c>
      <c r="E51" s="14">
        <v>0.1</v>
      </c>
      <c r="F51" s="26" t="s">
        <v>312</v>
      </c>
      <c r="K51" s="3">
        <v>4.9745264364526295E-2</v>
      </c>
      <c r="L51" s="3">
        <v>0.05</v>
      </c>
    </row>
    <row r="52" spans="1:12" x14ac:dyDescent="0.35">
      <c r="A52" s="15" t="s">
        <v>150</v>
      </c>
      <c r="B52" s="22" t="s">
        <v>302</v>
      </c>
      <c r="C52" s="14">
        <v>7.4999999999999997E-3</v>
      </c>
      <c r="D52" s="14">
        <v>1.53613338757102E-2</v>
      </c>
      <c r="E52" s="14">
        <v>0.12</v>
      </c>
      <c r="F52" s="24" t="s">
        <v>44</v>
      </c>
      <c r="K52" s="3">
        <v>3.46532934255022E-3</v>
      </c>
      <c r="L52" s="3">
        <v>26</v>
      </c>
    </row>
    <row r="53" spans="1:12" x14ac:dyDescent="0.35">
      <c r="A53" s="14" t="s">
        <v>203</v>
      </c>
      <c r="B53" s="23" t="s">
        <v>310</v>
      </c>
      <c r="C53" s="14">
        <v>0.35</v>
      </c>
      <c r="D53" s="14">
        <v>0.67945989186589006</v>
      </c>
      <c r="E53" s="14">
        <v>1.4</v>
      </c>
      <c r="F53" s="26" t="s">
        <v>202</v>
      </c>
      <c r="K53" s="3">
        <v>0.10987462093349062</v>
      </c>
      <c r="L53" s="3">
        <v>0.7</v>
      </c>
    </row>
    <row r="54" spans="1:12" x14ac:dyDescent="0.35">
      <c r="A54" s="15" t="s">
        <v>155</v>
      </c>
      <c r="B54" s="22" t="s">
        <v>272</v>
      </c>
      <c r="C54" s="14">
        <v>1.5625E-2</v>
      </c>
      <c r="D54" s="14">
        <v>2.5935144992425704E-2</v>
      </c>
      <c r="E54" s="14">
        <v>0.5</v>
      </c>
      <c r="F54" s="24" t="s">
        <v>44</v>
      </c>
      <c r="K54" s="3">
        <v>0.12704677497929004</v>
      </c>
      <c r="L54" s="3">
        <v>27</v>
      </c>
    </row>
    <row r="55" spans="1:12" x14ac:dyDescent="0.35">
      <c r="A55" s="10" t="s">
        <v>199</v>
      </c>
      <c r="B55" s="22" t="s">
        <v>290</v>
      </c>
      <c r="C55" s="14">
        <v>0.25</v>
      </c>
      <c r="D55" s="12">
        <v>0.49979972202633299</v>
      </c>
      <c r="E55" s="14">
        <v>1</v>
      </c>
      <c r="F55" s="27" t="s">
        <v>6</v>
      </c>
      <c r="K55" s="3">
        <v>0.56876668495438443</v>
      </c>
      <c r="L55" s="3">
        <v>27.5</v>
      </c>
    </row>
    <row r="56" spans="1:12" x14ac:dyDescent="0.35">
      <c r="A56" s="15" t="s">
        <v>169</v>
      </c>
      <c r="B56" s="22" t="s">
        <v>303</v>
      </c>
      <c r="C56" s="14">
        <v>0.1</v>
      </c>
      <c r="D56" s="14">
        <v>0.2</v>
      </c>
      <c r="E56" s="14">
        <v>0.4</v>
      </c>
      <c r="F56" s="24" t="s">
        <v>6</v>
      </c>
      <c r="K56" s="3">
        <v>0.19976279147948875</v>
      </c>
      <c r="L56" s="3">
        <v>0.2</v>
      </c>
    </row>
    <row r="57" spans="1:12" x14ac:dyDescent="0.35">
      <c r="A57" s="15" t="s">
        <v>171</v>
      </c>
      <c r="B57" s="23" t="s">
        <v>304</v>
      </c>
      <c r="C57" s="14">
        <v>2.5</v>
      </c>
      <c r="D57" s="14">
        <v>5.00000036267891</v>
      </c>
      <c r="E57" s="14">
        <v>10</v>
      </c>
      <c r="F57" s="24" t="s">
        <v>8</v>
      </c>
      <c r="K57" s="3">
        <v>4.9794355239439394</v>
      </c>
      <c r="L57" s="3">
        <v>5</v>
      </c>
    </row>
    <row r="58" spans="1:12" x14ac:dyDescent="0.35">
      <c r="A58" s="15" t="s">
        <v>172</v>
      </c>
      <c r="B58" s="23" t="s">
        <v>305</v>
      </c>
      <c r="C58" s="14">
        <v>0.3</v>
      </c>
      <c r="D58" s="14">
        <v>0.599727990168331</v>
      </c>
      <c r="E58" s="14">
        <v>1.2</v>
      </c>
      <c r="F58" s="24" t="s">
        <v>6</v>
      </c>
      <c r="K58" s="3">
        <v>0.59964558499780696</v>
      </c>
      <c r="L58" s="3">
        <v>0.6</v>
      </c>
    </row>
    <row r="59" spans="1:12" x14ac:dyDescent="0.35">
      <c r="A59" s="15" t="s">
        <v>174</v>
      </c>
      <c r="B59" s="23" t="s">
        <v>306</v>
      </c>
      <c r="C59" s="14">
        <v>50</v>
      </c>
      <c r="D59" s="14">
        <v>398.89621396964401</v>
      </c>
      <c r="E59" s="14">
        <v>400</v>
      </c>
      <c r="F59" s="24" t="s">
        <v>175</v>
      </c>
      <c r="K59" s="3">
        <v>437.19244847394373</v>
      </c>
      <c r="L59" s="3">
        <v>100</v>
      </c>
    </row>
    <row r="60" spans="1:12" x14ac:dyDescent="0.35">
      <c r="A60" s="14" t="s">
        <v>201</v>
      </c>
      <c r="B60" s="23" t="s">
        <v>309</v>
      </c>
      <c r="C60" s="14">
        <v>1</v>
      </c>
      <c r="D60" s="14">
        <v>2.0001722017055901</v>
      </c>
      <c r="E60" s="14">
        <v>4</v>
      </c>
      <c r="F60" s="26" t="s">
        <v>202</v>
      </c>
      <c r="K60" s="3">
        <v>3.887912731621932</v>
      </c>
      <c r="L60" s="3">
        <v>2</v>
      </c>
    </row>
    <row r="61" spans="1:12" x14ac:dyDescent="0.35">
      <c r="A61" s="15" t="s">
        <v>180</v>
      </c>
      <c r="B61" s="23" t="s">
        <v>307</v>
      </c>
      <c r="C61" s="14">
        <v>0.5</v>
      </c>
      <c r="D61" s="14">
        <v>0.99411541760462396</v>
      </c>
      <c r="E61" s="14">
        <v>2</v>
      </c>
      <c r="F61" s="24" t="s">
        <v>106</v>
      </c>
      <c r="K61" s="3">
        <v>0.25</v>
      </c>
      <c r="L61" s="3">
        <v>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F30"/>
  <sheetViews>
    <sheetView tabSelected="1" topLeftCell="A10" workbookViewId="0">
      <selection activeCell="C16" sqref="C16"/>
    </sheetView>
  </sheetViews>
  <sheetFormatPr defaultRowHeight="14.5" x14ac:dyDescent="0.35"/>
  <cols>
    <col min="1" max="1" width="17.6328125" customWidth="1"/>
    <col min="2" max="2" width="16.08984375" bestFit="1" customWidth="1"/>
    <col min="3" max="3" width="16.6328125" bestFit="1" customWidth="1"/>
    <col min="4" max="4" width="19.7265625" bestFit="1" customWidth="1"/>
    <col min="5" max="5" width="11.81640625" bestFit="1" customWidth="1"/>
    <col min="6" max="6" width="11.1796875" bestFit="1" customWidth="1"/>
  </cols>
  <sheetData>
    <row r="1" spans="1:6" x14ac:dyDescent="0.35">
      <c r="A1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330</v>
      </c>
    </row>
    <row r="2" spans="1:6" x14ac:dyDescent="0.35">
      <c r="A2" t="s">
        <v>231</v>
      </c>
      <c r="B2">
        <f>Interface!D15</f>
        <v>1.8851700612328399E-2</v>
      </c>
      <c r="C2">
        <v>20</v>
      </c>
      <c r="D2">
        <f t="shared" ref="D2:D11" si="0">B2*C2</f>
        <v>0.37703401224656796</v>
      </c>
      <c r="E2">
        <v>15</v>
      </c>
      <c r="F2">
        <v>5</v>
      </c>
    </row>
    <row r="3" spans="1:6" x14ac:dyDescent="0.35">
      <c r="A3" t="s">
        <v>232</v>
      </c>
      <c r="B3">
        <f>Interface!D14</f>
        <v>1.1256340930037301E-2</v>
      </c>
      <c r="C3">
        <v>20</v>
      </c>
      <c r="D3">
        <f t="shared" si="0"/>
        <v>0.22512681860074601</v>
      </c>
      <c r="E3">
        <v>14</v>
      </c>
      <c r="F3" t="s">
        <v>331</v>
      </c>
    </row>
    <row r="4" spans="1:6" x14ac:dyDescent="0.35">
      <c r="A4" t="s">
        <v>233</v>
      </c>
      <c r="B4">
        <f>Interface!D54</f>
        <v>2.5935144992425704E-2</v>
      </c>
      <c r="C4">
        <v>20</v>
      </c>
      <c r="D4">
        <f t="shared" si="0"/>
        <v>0.51870289984851414</v>
      </c>
      <c r="E4">
        <v>54</v>
      </c>
      <c r="F4">
        <v>10</v>
      </c>
    </row>
    <row r="5" spans="1:6" x14ac:dyDescent="0.35">
      <c r="A5" t="s">
        <v>234</v>
      </c>
      <c r="B5">
        <f>Interface!D52</f>
        <v>1.53613338757102E-2</v>
      </c>
      <c r="C5">
        <v>20</v>
      </c>
      <c r="D5">
        <f t="shared" si="0"/>
        <v>0.30722667751420402</v>
      </c>
      <c r="E5">
        <v>52</v>
      </c>
      <c r="F5" t="s">
        <v>332</v>
      </c>
    </row>
    <row r="6" spans="1:6" x14ac:dyDescent="0.35">
      <c r="A6" t="s">
        <v>235</v>
      </c>
      <c r="B6">
        <f>Interface!D34</f>
        <v>7.9557806752730401E-2</v>
      </c>
      <c r="C6">
        <v>20</v>
      </c>
      <c r="D6">
        <f t="shared" si="0"/>
        <v>1.591156135054608</v>
      </c>
      <c r="E6">
        <v>34</v>
      </c>
      <c r="F6">
        <v>20</v>
      </c>
    </row>
    <row r="7" spans="1:6" x14ac:dyDescent="0.35">
      <c r="A7" t="s">
        <v>236</v>
      </c>
      <c r="B7">
        <f>Interface!D33</f>
        <v>1.4959910041547799E-3</v>
      </c>
      <c r="C7">
        <v>20</v>
      </c>
      <c r="D7">
        <f t="shared" si="0"/>
        <v>2.99198200830956E-2</v>
      </c>
      <c r="E7">
        <v>33</v>
      </c>
    </row>
    <row r="8" spans="1:6" x14ac:dyDescent="0.35">
      <c r="A8" t="s">
        <v>237</v>
      </c>
      <c r="B8">
        <f>Interface!D55</f>
        <v>0.49979972202633299</v>
      </c>
      <c r="C8">
        <v>20</v>
      </c>
      <c r="D8">
        <f t="shared" si="0"/>
        <v>9.9959944405266601</v>
      </c>
      <c r="E8">
        <v>55</v>
      </c>
    </row>
    <row r="9" spans="1:6" x14ac:dyDescent="0.35">
      <c r="A9" t="s">
        <v>238</v>
      </c>
      <c r="B9">
        <f>Interface!D48</f>
        <v>75.437518985200228</v>
      </c>
      <c r="C9">
        <v>20</v>
      </c>
      <c r="D9">
        <f t="shared" si="0"/>
        <v>1508.7503797040044</v>
      </c>
      <c r="E9">
        <v>48</v>
      </c>
    </row>
    <row r="10" spans="1:6" x14ac:dyDescent="0.35">
      <c r="A10" t="s">
        <v>239</v>
      </c>
      <c r="B10">
        <f>Interface!D50</f>
        <v>3.4984466821686898E-2</v>
      </c>
      <c r="C10">
        <v>20</v>
      </c>
      <c r="D10">
        <f t="shared" si="0"/>
        <v>0.69968933643373799</v>
      </c>
      <c r="E10">
        <v>50</v>
      </c>
    </row>
    <row r="11" spans="1:6" x14ac:dyDescent="0.35">
      <c r="A11" t="s">
        <v>240</v>
      </c>
      <c r="B11">
        <f>Interface!D49</f>
        <v>5.9943994876427249</v>
      </c>
      <c r="C11">
        <v>20</v>
      </c>
      <c r="D11">
        <f t="shared" si="0"/>
        <v>119.88798975285449</v>
      </c>
      <c r="E11">
        <v>49</v>
      </c>
    </row>
    <row r="13" spans="1:6" x14ac:dyDescent="0.35">
      <c r="A13" t="s">
        <v>333</v>
      </c>
    </row>
    <row r="14" spans="1:6" x14ac:dyDescent="0.35">
      <c r="A14" t="s">
        <v>334</v>
      </c>
      <c r="B14">
        <f>Results!D562</f>
        <v>349396583.61656636</v>
      </c>
    </row>
    <row r="15" spans="1:6" x14ac:dyDescent="0.35">
      <c r="A15" t="s">
        <v>335</v>
      </c>
      <c r="B15">
        <f>Results!I562</f>
        <v>1.3027472490118985</v>
      </c>
    </row>
    <row r="16" spans="1:6" x14ac:dyDescent="0.35">
      <c r="A16" t="s">
        <v>336</v>
      </c>
      <c r="B16">
        <f>Results!J562</f>
        <v>10903534.994181074</v>
      </c>
    </row>
    <row r="17" spans="1:6" x14ac:dyDescent="0.35">
      <c r="A17" t="s">
        <v>337</v>
      </c>
      <c r="B17">
        <f>Results!W562</f>
        <v>0.52222838013707717</v>
      </c>
    </row>
    <row r="18" spans="1:6" x14ac:dyDescent="0.35">
      <c r="A18" t="s">
        <v>338</v>
      </c>
      <c r="B18">
        <f>Results!Z562</f>
        <v>0.77050082452461721</v>
      </c>
    </row>
    <row r="20" spans="1:6" x14ac:dyDescent="0.35">
      <c r="A20" t="s">
        <v>226</v>
      </c>
      <c r="B20" t="s">
        <v>339</v>
      </c>
      <c r="C20" t="s">
        <v>340</v>
      </c>
      <c r="D20" t="s">
        <v>341</v>
      </c>
      <c r="E20" t="s">
        <v>241</v>
      </c>
      <c r="F20" t="s">
        <v>242</v>
      </c>
    </row>
    <row r="21" spans="1:6" x14ac:dyDescent="0.35">
      <c r="A21" t="s">
        <v>231</v>
      </c>
      <c r="B21">
        <v>2056697.8686264209</v>
      </c>
      <c r="C21">
        <v>2058460.9867364974</v>
      </c>
      <c r="D21">
        <v>2057747.7872138014</v>
      </c>
      <c r="E21" s="9">
        <f t="shared" ref="E21:E24" si="1">IF(B21="","",B21-D21)</f>
        <v>-1049.9185873805545</v>
      </c>
      <c r="F21" s="9">
        <f t="shared" ref="F21:F24" si="2">IF(C21="","",C21-D21)</f>
        <v>713.19952269596979</v>
      </c>
    </row>
    <row r="22" spans="1:6" x14ac:dyDescent="0.35">
      <c r="A22" t="s">
        <v>232</v>
      </c>
      <c r="B22">
        <v>2057836.1592165381</v>
      </c>
      <c r="C22">
        <v>2057660.0030557844</v>
      </c>
      <c r="D22">
        <v>2057747.7872138014</v>
      </c>
      <c r="E22" s="9">
        <f t="shared" si="1"/>
        <v>88.372002736665308</v>
      </c>
      <c r="F22" s="9">
        <f t="shared" si="2"/>
        <v>-87.784158017020673</v>
      </c>
    </row>
    <row r="23" spans="1:6" x14ac:dyDescent="0.35">
      <c r="A23" t="s">
        <v>233</v>
      </c>
      <c r="B23">
        <v>2053486.9926297921</v>
      </c>
      <c r="C23">
        <v>2061707.4569395706</v>
      </c>
      <c r="D23">
        <v>2057747.7872138014</v>
      </c>
      <c r="E23" s="9">
        <f t="shared" si="1"/>
        <v>-4260.7945840093307</v>
      </c>
      <c r="F23" s="9">
        <f t="shared" si="2"/>
        <v>3959.6697257691994</v>
      </c>
    </row>
    <row r="24" spans="1:6" x14ac:dyDescent="0.35">
      <c r="A24" t="s">
        <v>234</v>
      </c>
      <c r="B24">
        <v>2058342.3026850186</v>
      </c>
      <c r="C24">
        <v>2057185.409899151</v>
      </c>
      <c r="D24">
        <v>2057747.7872138014</v>
      </c>
      <c r="E24" s="9">
        <f t="shared" si="1"/>
        <v>594.51547121722251</v>
      </c>
      <c r="F24" s="9">
        <f t="shared" si="2"/>
        <v>-562.37731465045363</v>
      </c>
    </row>
    <row r="25" spans="1:6" x14ac:dyDescent="0.35">
      <c r="A25" t="s">
        <v>235</v>
      </c>
      <c r="B25">
        <v>1823191.2724169581</v>
      </c>
      <c r="C25">
        <v>2293140.3240014389</v>
      </c>
      <c r="D25">
        <v>2057747.7872138014</v>
      </c>
      <c r="E25" s="9">
        <f t="shared" ref="E25:E30" si="3">IF(B25="","",B25-D25)</f>
        <v>-234556.51479684329</v>
      </c>
      <c r="F25" s="9">
        <f t="shared" ref="F25:F30" si="4">IF(C25="","",C25-D25)</f>
        <v>235392.53678763751</v>
      </c>
    </row>
    <row r="26" spans="1:6" x14ac:dyDescent="0.35">
      <c r="A26" t="s">
        <v>236</v>
      </c>
      <c r="B26">
        <v>2042250.4891973115</v>
      </c>
      <c r="C26">
        <v>2069404.4315435127</v>
      </c>
      <c r="D26">
        <v>2057747.7872138014</v>
      </c>
      <c r="E26" s="9">
        <f t="shared" si="3"/>
        <v>-15497.298016489949</v>
      </c>
      <c r="F26" s="9">
        <f t="shared" si="4"/>
        <v>11656.644329711329</v>
      </c>
    </row>
    <row r="27" spans="1:6" x14ac:dyDescent="0.35">
      <c r="A27" t="s">
        <v>237</v>
      </c>
      <c r="B27">
        <v>2005629.4421796352</v>
      </c>
      <c r="C27">
        <v>2112783.7637874512</v>
      </c>
      <c r="D27">
        <v>2057747.7872138014</v>
      </c>
      <c r="E27" s="9">
        <f t="shared" si="3"/>
        <v>-52118.345034166239</v>
      </c>
      <c r="F27" s="9">
        <f t="shared" si="4"/>
        <v>55035.976573649794</v>
      </c>
    </row>
    <row r="28" spans="1:6" x14ac:dyDescent="0.35">
      <c r="A28" t="s">
        <v>238</v>
      </c>
      <c r="B28">
        <v>2057769.9694773979</v>
      </c>
      <c r="C28">
        <v>2057730.9112002677</v>
      </c>
      <c r="D28">
        <v>2057747.7872138014</v>
      </c>
      <c r="E28" s="9">
        <f t="shared" si="3"/>
        <v>22.182263596449047</v>
      </c>
      <c r="F28" s="9">
        <f t="shared" si="4"/>
        <v>-16.876013533677906</v>
      </c>
    </row>
    <row r="29" spans="1:6" x14ac:dyDescent="0.35">
      <c r="A29" t="s">
        <v>239</v>
      </c>
      <c r="B29">
        <v>2057742.6295881346</v>
      </c>
      <c r="C29">
        <v>2057751.3282362022</v>
      </c>
      <c r="D29">
        <v>2057747.7872138014</v>
      </c>
      <c r="E29" s="9">
        <f t="shared" si="3"/>
        <v>-5.1576256668195128</v>
      </c>
      <c r="F29" s="9">
        <f t="shared" si="4"/>
        <v>3.5410224008373916</v>
      </c>
    </row>
    <row r="30" spans="1:6" x14ac:dyDescent="0.35">
      <c r="A30" t="s">
        <v>240</v>
      </c>
      <c r="B30">
        <v>2057745.6116571091</v>
      </c>
      <c r="C30">
        <v>2057749.9447632241</v>
      </c>
      <c r="D30">
        <v>2057747.7872138014</v>
      </c>
      <c r="E30" s="9">
        <f t="shared" si="3"/>
        <v>-2.1755566922947764</v>
      </c>
      <c r="F30" s="9">
        <f t="shared" si="4"/>
        <v>2.1575494226999581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6"/>
  <dimension ref="A1:AD562"/>
  <sheetViews>
    <sheetView topLeftCell="F1" workbookViewId="0">
      <selection activeCell="P2" sqref="P2"/>
    </sheetView>
  </sheetViews>
  <sheetFormatPr defaultRowHeight="14.5" x14ac:dyDescent="0.35"/>
  <cols>
    <col min="1" max="1" width="9.81640625" bestFit="1" customWidth="1"/>
    <col min="2" max="3" width="11.7265625" style="6" bestFit="1" customWidth="1"/>
    <col min="4" max="4" width="12.1796875" style="6" bestFit="1" customWidth="1"/>
    <col min="5" max="5" width="12.453125" style="6" bestFit="1" customWidth="1"/>
    <col min="6" max="6" width="12.453125" customWidth="1"/>
    <col min="7" max="7" width="11.7265625" style="7" bestFit="1" customWidth="1"/>
    <col min="8" max="8" width="12.453125" style="7" bestFit="1" customWidth="1"/>
    <col min="9" max="9" width="11.453125" style="7" bestFit="1" customWidth="1"/>
    <col min="10" max="10" width="12.453125" style="7" bestFit="1" customWidth="1"/>
    <col min="11" max="11" width="12.54296875" style="18" customWidth="1"/>
    <col min="12" max="12" width="8.7265625" style="18"/>
    <col min="13" max="13" width="17.26953125" style="18" bestFit="1" customWidth="1"/>
    <col min="14" max="14" width="17.453125" style="18" bestFit="1" customWidth="1"/>
    <col min="15" max="15" width="12.453125" style="18" bestFit="1" customWidth="1"/>
    <col min="16" max="16" width="12.453125" style="18" customWidth="1"/>
    <col min="17" max="17" width="12" style="6" bestFit="1" customWidth="1"/>
    <col min="18" max="18" width="14.7265625" style="6" bestFit="1" customWidth="1"/>
    <col min="19" max="19" width="9.1796875" style="6" bestFit="1" customWidth="1"/>
    <col min="20" max="20" width="15.6328125" style="6" bestFit="1" customWidth="1"/>
    <col min="21" max="21" width="15.6328125" style="6" customWidth="1"/>
    <col min="22" max="22" width="11.81640625" style="21" bestFit="1" customWidth="1"/>
    <col min="23" max="23" width="15" style="21" bestFit="1" customWidth="1"/>
    <col min="24" max="24" width="12.08984375" customWidth="1"/>
    <col min="25" max="25" width="15.453125" style="21" bestFit="1" customWidth="1"/>
    <col min="26" max="26" width="15.453125" style="18" customWidth="1"/>
    <col min="27" max="27" width="11.7265625" style="18" bestFit="1" customWidth="1"/>
    <col min="28" max="28" width="14.08984375" style="18" bestFit="1" customWidth="1"/>
    <col min="29" max="29" width="14.36328125" style="18" bestFit="1" customWidth="1"/>
    <col min="30" max="30" width="11.7265625" customWidth="1"/>
  </cols>
  <sheetData>
    <row r="1" spans="1:30" x14ac:dyDescent="0.35">
      <c r="A1" t="s">
        <v>205</v>
      </c>
      <c r="B1" s="6" t="s">
        <v>316</v>
      </c>
      <c r="C1" s="6" t="s">
        <v>324</v>
      </c>
      <c r="D1" s="6" t="s">
        <v>325</v>
      </c>
      <c r="E1" s="6" t="s">
        <v>326</v>
      </c>
      <c r="G1" s="6" t="s">
        <v>316</v>
      </c>
      <c r="H1" s="6" t="s">
        <v>324</v>
      </c>
      <c r="I1" s="6" t="s">
        <v>325</v>
      </c>
      <c r="J1" s="6" t="s">
        <v>326</v>
      </c>
      <c r="L1" s="6" t="s">
        <v>316</v>
      </c>
      <c r="M1" s="6" t="s">
        <v>324</v>
      </c>
      <c r="N1" s="6" t="s">
        <v>325</v>
      </c>
      <c r="O1" s="6" t="s">
        <v>326</v>
      </c>
      <c r="Q1" s="6" t="s">
        <v>316</v>
      </c>
      <c r="R1" s="6" t="s">
        <v>324</v>
      </c>
      <c r="S1" s="6" t="s">
        <v>325</v>
      </c>
      <c r="T1" s="6" t="s">
        <v>326</v>
      </c>
      <c r="V1" s="6" t="s">
        <v>316</v>
      </c>
      <c r="W1" s="6" t="s">
        <v>324</v>
      </c>
      <c r="X1" s="6" t="s">
        <v>325</v>
      </c>
      <c r="Y1" s="6" t="s">
        <v>326</v>
      </c>
      <c r="AA1" s="6" t="s">
        <v>316</v>
      </c>
      <c r="AB1" s="6" t="s">
        <v>324</v>
      </c>
      <c r="AC1" s="6" t="s">
        <v>325</v>
      </c>
      <c r="AD1" s="6" t="s">
        <v>326</v>
      </c>
    </row>
    <row r="2" spans="1:30" x14ac:dyDescent="0.35">
      <c r="A2">
        <f>Model_CI!E3</f>
        <v>2000</v>
      </c>
      <c r="B2" s="6">
        <v>30021.060911465545</v>
      </c>
      <c r="C2" s="6">
        <v>30021.060911465545</v>
      </c>
      <c r="D2" s="6">
        <v>30021.060911465545</v>
      </c>
      <c r="E2" s="6">
        <v>30021.060911465545</v>
      </c>
      <c r="G2" s="7">
        <v>5591296.5606217701</v>
      </c>
      <c r="H2" s="7">
        <v>5591296.5606217701</v>
      </c>
      <c r="I2" s="7">
        <v>5591296.5606217701</v>
      </c>
      <c r="J2" s="7">
        <v>5591296.5606217701</v>
      </c>
      <c r="L2" s="18">
        <v>1.981837321232558</v>
      </c>
      <c r="M2" s="19">
        <v>1.981837321232558</v>
      </c>
      <c r="N2" s="18">
        <v>1.981837321232558</v>
      </c>
      <c r="O2">
        <v>1.981837321232558</v>
      </c>
      <c r="Q2" s="6">
        <v>0</v>
      </c>
      <c r="R2" s="6">
        <v>0</v>
      </c>
      <c r="S2" s="6">
        <v>0</v>
      </c>
      <c r="T2">
        <v>0</v>
      </c>
      <c r="V2" s="21">
        <v>5.0000000000000001E-3</v>
      </c>
      <c r="W2" s="20">
        <v>5.0000000000000001E-3</v>
      </c>
      <c r="X2">
        <v>5.0000000000000001E-3</v>
      </c>
      <c r="Y2" s="21">
        <v>5.0000000000000001E-3</v>
      </c>
      <c r="AA2" s="18">
        <v>0.33952847187580759</v>
      </c>
      <c r="AB2" s="19">
        <v>0.33952847187580759</v>
      </c>
      <c r="AC2" s="18">
        <v>0.33952847187580759</v>
      </c>
      <c r="AD2">
        <v>0.33952847187580759</v>
      </c>
    </row>
    <row r="3" spans="1:30" x14ac:dyDescent="0.35">
      <c r="A3">
        <f>Model_CI!E4</f>
        <v>2000.0625</v>
      </c>
      <c r="B3" s="6">
        <v>32791.405341048034</v>
      </c>
      <c r="C3" s="6">
        <v>32791.405341048034</v>
      </c>
      <c r="D3" s="6">
        <v>32791.405341048034</v>
      </c>
      <c r="E3" s="6">
        <v>32791.405341048034</v>
      </c>
      <c r="F3" s="6"/>
      <c r="G3" s="7">
        <v>6223576.3869111687</v>
      </c>
      <c r="H3" s="7">
        <v>6223576.3869111687</v>
      </c>
      <c r="I3" s="7">
        <v>6223576.3869111687</v>
      </c>
      <c r="J3" s="7">
        <v>6223576.3869111687</v>
      </c>
      <c r="L3" s="18">
        <v>1.9817906847613829</v>
      </c>
      <c r="M3" s="18">
        <v>1.9817906847613829</v>
      </c>
      <c r="N3" s="18">
        <v>1.9817906847613829</v>
      </c>
      <c r="O3" s="18">
        <v>1.9817906847613829</v>
      </c>
      <c r="Q3" s="6">
        <v>0</v>
      </c>
      <c r="R3" s="6">
        <v>0</v>
      </c>
      <c r="S3" s="6">
        <v>0</v>
      </c>
      <c r="T3" s="6">
        <v>0</v>
      </c>
      <c r="V3" s="21">
        <v>5.0355206288942526E-3</v>
      </c>
      <c r="W3" s="21">
        <v>5.0355206288942526E-3</v>
      </c>
      <c r="X3">
        <v>5.0355206288942526E-3</v>
      </c>
      <c r="Y3" s="21">
        <v>5.0355206288942526E-3</v>
      </c>
      <c r="AA3" s="18">
        <v>0.33920860974527423</v>
      </c>
      <c r="AB3" s="18">
        <v>0.33920860974527423</v>
      </c>
      <c r="AC3" s="18">
        <v>0.33920860974527423</v>
      </c>
      <c r="AD3">
        <v>0.33920860974527423</v>
      </c>
    </row>
    <row r="4" spans="1:30" x14ac:dyDescent="0.35">
      <c r="A4">
        <f>Model_CI!E5</f>
        <v>2000.125</v>
      </c>
      <c r="B4" s="6">
        <v>34660.216104697902</v>
      </c>
      <c r="C4" s="6">
        <v>34660.216104697902</v>
      </c>
      <c r="D4" s="6">
        <v>34660.216104697902</v>
      </c>
      <c r="E4" s="6">
        <v>34660.216104697902</v>
      </c>
      <c r="F4" s="6"/>
      <c r="G4" s="7">
        <v>6581489.6226756908</v>
      </c>
      <c r="H4" s="7">
        <v>6581489.6226756908</v>
      </c>
      <c r="I4" s="7">
        <v>6581489.6226756908</v>
      </c>
      <c r="J4" s="7">
        <v>6581489.6226756908</v>
      </c>
      <c r="L4" s="18">
        <v>1.9817416760166127</v>
      </c>
      <c r="M4" s="18">
        <v>1.9817416760166127</v>
      </c>
      <c r="N4" s="18">
        <v>1.9817416760166127</v>
      </c>
      <c r="O4" s="18">
        <v>1.9817416760166127</v>
      </c>
      <c r="Q4" s="6">
        <v>9.5579714374252944E-2</v>
      </c>
      <c r="R4" s="6">
        <v>9.5579714374252944E-2</v>
      </c>
      <c r="S4" s="6">
        <v>9.5579714374252944E-2</v>
      </c>
      <c r="T4" s="6">
        <v>9.5579714374252944E-2</v>
      </c>
      <c r="V4" s="21">
        <v>5.072848097969861E-3</v>
      </c>
      <c r="W4" s="21">
        <v>5.072848097969861E-3</v>
      </c>
      <c r="X4">
        <v>5.072848097969861E-3</v>
      </c>
      <c r="Y4" s="21">
        <v>5.072848097969861E-3</v>
      </c>
      <c r="AA4" s="18">
        <v>0.33890061786414999</v>
      </c>
      <c r="AB4" s="18">
        <v>0.33890061786414999</v>
      </c>
      <c r="AC4" s="18">
        <v>0.33890061786414999</v>
      </c>
      <c r="AD4">
        <v>0.33890061786414999</v>
      </c>
    </row>
    <row r="5" spans="1:30" x14ac:dyDescent="0.35">
      <c r="A5">
        <f>Model_CI!E6</f>
        <v>2000.1875</v>
      </c>
      <c r="B5" s="6">
        <v>36353.26185478027</v>
      </c>
      <c r="C5" s="6">
        <v>36353.26185478027</v>
      </c>
      <c r="D5" s="6">
        <v>36353.26185478027</v>
      </c>
      <c r="E5" s="6">
        <v>36353.26185478027</v>
      </c>
      <c r="F5" s="6"/>
      <c r="G5" s="7">
        <v>6845330.5571690928</v>
      </c>
      <c r="H5" s="7">
        <v>6845330.5571690928</v>
      </c>
      <c r="I5" s="7">
        <v>6845330.5571690928</v>
      </c>
      <c r="J5" s="7">
        <v>6845330.5571690928</v>
      </c>
      <c r="L5" s="18">
        <v>1.9816902670775154</v>
      </c>
      <c r="M5" s="18">
        <v>1.9816902670775154</v>
      </c>
      <c r="N5" s="18">
        <v>1.9816902670775154</v>
      </c>
      <c r="O5" s="18">
        <v>1.9816902670775154</v>
      </c>
      <c r="Q5" s="6">
        <v>0.30277245525212493</v>
      </c>
      <c r="R5" s="6">
        <v>0.30277245525212493</v>
      </c>
      <c r="S5" s="6">
        <v>0.30277245525212493</v>
      </c>
      <c r="T5" s="6">
        <v>0.30277245525212493</v>
      </c>
      <c r="V5" s="21">
        <v>5.112003673027261E-3</v>
      </c>
      <c r="W5" s="21">
        <v>5.112003673027261E-3</v>
      </c>
      <c r="X5">
        <v>5.112003673027261E-3</v>
      </c>
      <c r="Y5" s="21">
        <v>5.112003673027261E-3</v>
      </c>
      <c r="AA5" s="18">
        <v>0.33860481675341569</v>
      </c>
      <c r="AB5" s="18">
        <v>0.33860481675341569</v>
      </c>
      <c r="AC5" s="18">
        <v>0.33860481675341569</v>
      </c>
      <c r="AD5">
        <v>0.33860481675341569</v>
      </c>
    </row>
    <row r="6" spans="1:30" x14ac:dyDescent="0.35">
      <c r="A6">
        <f>Model_CI!E7</f>
        <v>2000.25</v>
      </c>
      <c r="B6" s="6">
        <v>38000.403325896201</v>
      </c>
      <c r="C6" s="6">
        <v>38000.403325896201</v>
      </c>
      <c r="D6" s="6">
        <v>38000.403325896201</v>
      </c>
      <c r="E6" s="6">
        <v>38000.403325896201</v>
      </c>
      <c r="F6" s="6"/>
      <c r="G6" s="7">
        <v>7061474.8911602236</v>
      </c>
      <c r="H6" s="7">
        <v>7061474.8911602236</v>
      </c>
      <c r="I6" s="7">
        <v>7061474.8911602236</v>
      </c>
      <c r="J6" s="7">
        <v>7061474.8911602236</v>
      </c>
      <c r="L6" s="18">
        <v>1.9816364303304017</v>
      </c>
      <c r="M6" s="18">
        <v>1.9816364303304017</v>
      </c>
      <c r="N6" s="18">
        <v>1.9816364303304017</v>
      </c>
      <c r="O6" s="18">
        <v>1.9816364303304017</v>
      </c>
      <c r="Q6" s="6">
        <v>0.63689109307233593</v>
      </c>
      <c r="R6" s="6">
        <v>0.63689109307233593</v>
      </c>
      <c r="S6" s="6">
        <v>0.63689109307233593</v>
      </c>
      <c r="T6" s="6">
        <v>0.63689109307233593</v>
      </c>
      <c r="V6" s="21">
        <v>5.153008386010789E-3</v>
      </c>
      <c r="W6" s="21">
        <v>5.153008386010789E-3</v>
      </c>
      <c r="X6">
        <v>5.153008386010789E-3</v>
      </c>
      <c r="Y6" s="21">
        <v>5.153008386010789E-3</v>
      </c>
      <c r="AA6" s="18">
        <v>0.33832114080356673</v>
      </c>
      <c r="AB6" s="18">
        <v>0.33832114080356673</v>
      </c>
      <c r="AC6" s="18">
        <v>0.33832114080356673</v>
      </c>
      <c r="AD6">
        <v>0.33832114080356673</v>
      </c>
    </row>
    <row r="7" spans="1:30" x14ac:dyDescent="0.35">
      <c r="A7">
        <f>Model_CI!E8</f>
        <v>2000.3125</v>
      </c>
      <c r="B7" s="6">
        <v>39640.628264800296</v>
      </c>
      <c r="C7" s="6">
        <v>39640.628264800296</v>
      </c>
      <c r="D7" s="6">
        <v>39640.628264800296</v>
      </c>
      <c r="E7" s="6">
        <v>39640.628264800296</v>
      </c>
      <c r="F7" s="6"/>
      <c r="G7" s="7">
        <v>7248378.5243215859</v>
      </c>
      <c r="H7" s="7">
        <v>7248378.5243215859</v>
      </c>
      <c r="I7" s="7">
        <v>7248378.5243215859</v>
      </c>
      <c r="J7" s="7">
        <v>7248378.5243215859</v>
      </c>
      <c r="L7" s="18">
        <v>1.9815801395527575</v>
      </c>
      <c r="M7" s="18">
        <v>1.9815801395527575</v>
      </c>
      <c r="N7" s="18">
        <v>1.9815801395527575</v>
      </c>
      <c r="O7" s="18">
        <v>1.9815801395527575</v>
      </c>
      <c r="Q7" s="6">
        <v>1.1140120497184398</v>
      </c>
      <c r="R7" s="6">
        <v>1.1140120497184398</v>
      </c>
      <c r="S7" s="6">
        <v>1.1140120497184398</v>
      </c>
      <c r="T7" s="6">
        <v>1.1140120497184398</v>
      </c>
      <c r="V7" s="21">
        <v>5.1958822092758291E-3</v>
      </c>
      <c r="W7" s="21">
        <v>5.1958822092758291E-3</v>
      </c>
      <c r="X7">
        <v>5.1958822092758291E-3</v>
      </c>
      <c r="Y7" s="21">
        <v>5.1958822092758291E-3</v>
      </c>
      <c r="AA7" s="18">
        <v>0.33804945788639912</v>
      </c>
      <c r="AB7" s="18">
        <v>0.33804945788639912</v>
      </c>
      <c r="AC7" s="18">
        <v>0.33804945788639912</v>
      </c>
      <c r="AD7">
        <v>0.33804945788639912</v>
      </c>
    </row>
    <row r="8" spans="1:30" x14ac:dyDescent="0.35">
      <c r="A8">
        <f>Model_CI!E9</f>
        <v>2000.375</v>
      </c>
      <c r="B8" s="6">
        <v>41288.852353923161</v>
      </c>
      <c r="C8" s="6">
        <v>41288.852353923161</v>
      </c>
      <c r="D8" s="6">
        <v>41288.852353923161</v>
      </c>
      <c r="E8" s="6">
        <v>41288.852353923161</v>
      </c>
      <c r="F8" s="6"/>
      <c r="G8" s="7">
        <v>7415169.5642968416</v>
      </c>
      <c r="H8" s="7">
        <v>7415169.5642968416</v>
      </c>
      <c r="I8" s="7">
        <v>7415169.5642968416</v>
      </c>
      <c r="J8" s="7">
        <v>7415169.5642968416</v>
      </c>
      <c r="L8" s="18">
        <v>1.9815213700193715</v>
      </c>
      <c r="M8" s="18">
        <v>1.9815213700193715</v>
      </c>
      <c r="N8" s="18">
        <v>1.9815213700193715</v>
      </c>
      <c r="O8" s="18">
        <v>1.9815213700193715</v>
      </c>
      <c r="Q8" s="6">
        <v>1.7511897600634256</v>
      </c>
      <c r="R8" s="6">
        <v>1.7511897600634256</v>
      </c>
      <c r="S8" s="6">
        <v>1.7511897600634256</v>
      </c>
      <c r="T8" s="6">
        <v>1.7511897600634256</v>
      </c>
      <c r="V8" s="21">
        <v>5.2406439747590596E-3</v>
      </c>
      <c r="W8" s="21">
        <v>5.2406439747590596E-3</v>
      </c>
      <c r="X8">
        <v>5.2406439747590596E-3</v>
      </c>
      <c r="Y8" s="21">
        <v>5.2406439747590596E-3</v>
      </c>
      <c r="AA8" s="18">
        <v>0.33778962635586496</v>
      </c>
      <c r="AB8" s="18">
        <v>0.33778962635586496</v>
      </c>
      <c r="AC8" s="18">
        <v>0.33778962635586496</v>
      </c>
      <c r="AD8">
        <v>0.33778962635586496</v>
      </c>
    </row>
    <row r="9" spans="1:30" x14ac:dyDescent="0.35">
      <c r="A9">
        <f>Model_CI!E10</f>
        <v>2000.4375</v>
      </c>
      <c r="B9" s="6">
        <v>42951.423789847162</v>
      </c>
      <c r="C9" s="6">
        <v>42951.423789847162</v>
      </c>
      <c r="D9" s="6">
        <v>42951.423789847162</v>
      </c>
      <c r="E9" s="6">
        <v>42951.423789847162</v>
      </c>
      <c r="F9" s="6"/>
      <c r="G9" s="7">
        <v>7566998.9396132398</v>
      </c>
      <c r="H9" s="7">
        <v>7566998.9396132398</v>
      </c>
      <c r="I9" s="7">
        <v>7566998.9396132398</v>
      </c>
      <c r="J9" s="7">
        <v>7566998.9396132398</v>
      </c>
      <c r="L9" s="18">
        <v>1.9814600984458715</v>
      </c>
      <c r="M9" s="18">
        <v>1.9814600984458715</v>
      </c>
      <c r="N9" s="18">
        <v>1.9814600984458715</v>
      </c>
      <c r="O9" s="18">
        <v>1.9814600984458715</v>
      </c>
      <c r="Q9" s="6">
        <v>2.5665186970836658</v>
      </c>
      <c r="R9" s="6">
        <v>2.5665186970836658</v>
      </c>
      <c r="S9" s="6">
        <v>2.5665186970836658</v>
      </c>
      <c r="T9" s="6">
        <v>2.5665186970836658</v>
      </c>
      <c r="V9" s="21">
        <v>5.2873114169825729E-3</v>
      </c>
      <c r="W9" s="21">
        <v>5.2873114169825729E-3</v>
      </c>
      <c r="X9">
        <v>5.2873114169825729E-3</v>
      </c>
      <c r="Y9" s="21">
        <v>5.2873114169825729E-3</v>
      </c>
      <c r="AA9" s="18">
        <v>0.33754151140797106</v>
      </c>
      <c r="AB9" s="18">
        <v>0.33754151140797106</v>
      </c>
      <c r="AC9" s="18">
        <v>0.33754151140797106</v>
      </c>
      <c r="AD9">
        <v>0.33754151140797106</v>
      </c>
    </row>
    <row r="10" spans="1:30" x14ac:dyDescent="0.35">
      <c r="A10">
        <f>Model_CI!E11</f>
        <v>2000.5</v>
      </c>
      <c r="B10" s="6">
        <v>44631.014454786353</v>
      </c>
      <c r="C10" s="6">
        <v>44631.014454786353</v>
      </c>
      <c r="D10" s="6">
        <v>44631.014454786353</v>
      </c>
      <c r="E10" s="6">
        <v>44631.014454786353</v>
      </c>
      <c r="F10" s="6"/>
      <c r="G10" s="7">
        <v>7707047.204515066</v>
      </c>
      <c r="H10" s="7">
        <v>7707047.204515066</v>
      </c>
      <c r="I10" s="7">
        <v>7707047.204515066</v>
      </c>
      <c r="J10" s="7">
        <v>7707047.204515066</v>
      </c>
      <c r="L10" s="18">
        <v>1.9813963028944794</v>
      </c>
      <c r="M10" s="18">
        <v>1.9813963028944794</v>
      </c>
      <c r="N10" s="18">
        <v>1.9813963028944794</v>
      </c>
      <c r="O10" s="18">
        <v>1.9813963028944794</v>
      </c>
      <c r="Q10" s="6">
        <v>3.5791596829658374</v>
      </c>
      <c r="R10" s="6">
        <v>3.5791596829658374</v>
      </c>
      <c r="S10" s="6">
        <v>3.5791596829658374</v>
      </c>
      <c r="T10" s="6">
        <v>3.5791596829658374</v>
      </c>
      <c r="V10" s="21">
        <v>5.3359012448364216E-3</v>
      </c>
      <c r="W10" s="21">
        <v>5.3359012448364216E-3</v>
      </c>
      <c r="X10">
        <v>5.3359012448364216E-3</v>
      </c>
      <c r="Y10" s="21">
        <v>5.3359012448364216E-3</v>
      </c>
      <c r="AA10" s="18">
        <v>0.33730499057830254</v>
      </c>
      <c r="AB10" s="18">
        <v>0.33730499057830254</v>
      </c>
      <c r="AC10" s="18">
        <v>0.33730499057830254</v>
      </c>
      <c r="AD10">
        <v>0.33730499057830254</v>
      </c>
    </row>
    <row r="11" spans="1:30" x14ac:dyDescent="0.35">
      <c r="A11">
        <f>Model_CI!E12</f>
        <v>2000.5625</v>
      </c>
      <c r="B11" s="6">
        <v>46328.498122860256</v>
      </c>
      <c r="C11" s="6">
        <v>46328.498122860256</v>
      </c>
      <c r="D11" s="6">
        <v>46328.498122860256</v>
      </c>
      <c r="E11" s="6">
        <v>46328.498122860256</v>
      </c>
      <c r="F11" s="6"/>
      <c r="G11" s="7">
        <v>7837413.896368742</v>
      </c>
      <c r="H11" s="7">
        <v>7837413.896368742</v>
      </c>
      <c r="I11" s="7">
        <v>7837413.896368742</v>
      </c>
      <c r="J11" s="7">
        <v>7837413.896368742</v>
      </c>
      <c r="L11" s="18">
        <v>1.9813299626739196</v>
      </c>
      <c r="M11" s="18">
        <v>1.9813299626739196</v>
      </c>
      <c r="N11" s="18">
        <v>1.9813299626739196</v>
      </c>
      <c r="O11" s="18">
        <v>1.9813299626739196</v>
      </c>
      <c r="Q11" s="6">
        <v>4.8093531718186568</v>
      </c>
      <c r="R11" s="6">
        <v>4.8093531718186568</v>
      </c>
      <c r="S11" s="6">
        <v>4.8093531718186568</v>
      </c>
      <c r="T11" s="6">
        <v>4.8093531718186568</v>
      </c>
      <c r="V11" s="21">
        <v>5.3864292178136021E-3</v>
      </c>
      <c r="W11" s="21">
        <v>5.3864292178136021E-3</v>
      </c>
      <c r="X11">
        <v>5.3864292178136021E-3</v>
      </c>
      <c r="Y11" s="21">
        <v>5.3864292178136021E-3</v>
      </c>
      <c r="AA11" s="18">
        <v>0.33707995538993885</v>
      </c>
      <c r="AB11" s="18">
        <v>0.33707995538993885</v>
      </c>
      <c r="AC11" s="18">
        <v>0.33707995538993885</v>
      </c>
      <c r="AD11">
        <v>0.33707995538993885</v>
      </c>
    </row>
    <row r="12" spans="1:30" x14ac:dyDescent="0.35">
      <c r="A12">
        <f>Model_CI!E13</f>
        <v>2000.625</v>
      </c>
      <c r="B12" s="6">
        <v>48043.779635178602</v>
      </c>
      <c r="C12" s="6">
        <v>48043.779635178602</v>
      </c>
      <c r="D12" s="6">
        <v>48043.779635178602</v>
      </c>
      <c r="E12" s="6">
        <v>48043.779635178602</v>
      </c>
      <c r="F12" s="6"/>
      <c r="G12" s="7">
        <v>7959560.0504243113</v>
      </c>
      <c r="H12" s="7">
        <v>7959560.0504243113</v>
      </c>
      <c r="I12" s="7">
        <v>7959560.0504243113</v>
      </c>
      <c r="J12" s="7">
        <v>7959560.0504243113</v>
      </c>
      <c r="L12" s="18">
        <v>1.9812610582436774</v>
      </c>
      <c r="M12" s="18">
        <v>1.9812610582436774</v>
      </c>
      <c r="N12" s="18">
        <v>1.9812610582436774</v>
      </c>
      <c r="O12" s="18">
        <v>1.9812610582436774</v>
      </c>
      <c r="Q12" s="6">
        <v>6.2784256737941178</v>
      </c>
      <c r="R12" s="6">
        <v>6.2784256737941178</v>
      </c>
      <c r="S12" s="6">
        <v>6.2784256737941178</v>
      </c>
      <c r="T12" s="6">
        <v>6.2784256737941178</v>
      </c>
      <c r="V12" s="21">
        <v>5.4389102189300936E-3</v>
      </c>
      <c r="W12" s="21">
        <v>5.4389102189300936E-3</v>
      </c>
      <c r="X12">
        <v>5.4389102189300936E-3</v>
      </c>
      <c r="Y12" s="21">
        <v>5.4389102189300936E-3</v>
      </c>
      <c r="AA12" s="18">
        <v>0.33686631139419337</v>
      </c>
      <c r="AB12" s="18">
        <v>0.33686631139419337</v>
      </c>
      <c r="AC12" s="18">
        <v>0.33686631139419337</v>
      </c>
      <c r="AD12">
        <v>0.33686631139419337</v>
      </c>
    </row>
    <row r="13" spans="1:30" x14ac:dyDescent="0.35">
      <c r="A13">
        <f>Model_CI!E14</f>
        <v>2000.6875</v>
      </c>
      <c r="B13" s="6">
        <v>49776.20209084831</v>
      </c>
      <c r="C13" s="6">
        <v>49776.20209084831</v>
      </c>
      <c r="D13" s="6">
        <v>49776.20209084831</v>
      </c>
      <c r="E13" s="6">
        <v>49776.20209084831</v>
      </c>
      <c r="G13" s="7">
        <v>8074547.9900049493</v>
      </c>
      <c r="H13" s="7">
        <v>8074547.9900049493</v>
      </c>
      <c r="I13" s="7">
        <v>8074547.9900049493</v>
      </c>
      <c r="J13" s="7">
        <v>8074547.9900049493</v>
      </c>
      <c r="L13" s="18">
        <v>1.9811895711260166</v>
      </c>
      <c r="M13" s="18">
        <v>1.9811895711260166</v>
      </c>
      <c r="N13" s="18">
        <v>1.9811895711260166</v>
      </c>
      <c r="O13" s="18">
        <v>1.9811895711260166</v>
      </c>
      <c r="Q13" s="6">
        <v>8.0087914269024623</v>
      </c>
      <c r="R13" s="6">
        <v>8.0087914269024623</v>
      </c>
      <c r="S13" s="6">
        <v>8.0087914269024623</v>
      </c>
      <c r="T13" s="6">
        <v>8.0087914269024623</v>
      </c>
      <c r="V13" s="21">
        <v>5.4933583217382422E-3</v>
      </c>
      <c r="W13" s="21">
        <v>5.4933583217382422E-3</v>
      </c>
      <c r="X13">
        <v>5.4933583217382422E-3</v>
      </c>
      <c r="Y13" s="21">
        <v>5.4933583217382422E-3</v>
      </c>
      <c r="AA13" s="18">
        <v>0.33666397747470289</v>
      </c>
      <c r="AB13" s="18">
        <v>0.33666397747470289</v>
      </c>
      <c r="AC13" s="18">
        <v>0.33666397747470289</v>
      </c>
      <c r="AD13">
        <v>0.33666397747470289</v>
      </c>
    </row>
    <row r="14" spans="1:30" x14ac:dyDescent="0.35">
      <c r="A14">
        <f>Model_CI!E15</f>
        <v>2000.75</v>
      </c>
      <c r="B14" s="6">
        <v>51524.764851667984</v>
      </c>
      <c r="C14" s="6">
        <v>51524.764851667984</v>
      </c>
      <c r="D14" s="6">
        <v>51524.764851667984</v>
      </c>
      <c r="E14" s="6">
        <v>51524.764851667984</v>
      </c>
      <c r="G14" s="7">
        <v>8183180.0531465244</v>
      </c>
      <c r="H14" s="7">
        <v>8183180.0531465244</v>
      </c>
      <c r="I14" s="7">
        <v>8183180.0531465244</v>
      </c>
      <c r="J14" s="7">
        <v>8183180.0531465244</v>
      </c>
      <c r="L14" s="18">
        <v>1.9811154838266463</v>
      </c>
      <c r="M14" s="18">
        <v>1.9811154838266463</v>
      </c>
      <c r="N14" s="18">
        <v>1.9811154838266463</v>
      </c>
      <c r="O14" s="18">
        <v>1.9811154838266463</v>
      </c>
      <c r="Q14" s="6">
        <v>10.023950189875904</v>
      </c>
      <c r="R14" s="6">
        <v>10.023950189875904</v>
      </c>
      <c r="S14" s="6">
        <v>10.023950189875904</v>
      </c>
      <c r="T14" s="6">
        <v>10.023950189875904</v>
      </c>
      <c r="V14" s="21">
        <v>5.5497868507501987E-3</v>
      </c>
      <c r="W14" s="21">
        <v>5.5497868507501987E-3</v>
      </c>
      <c r="X14">
        <v>5.5497868507501987E-3</v>
      </c>
      <c r="Y14" s="21">
        <v>5.5497868507501987E-3</v>
      </c>
      <c r="AA14" s="18">
        <v>0.33647288480143583</v>
      </c>
      <c r="AB14" s="18">
        <v>0.33647288480143583</v>
      </c>
      <c r="AC14" s="18">
        <v>0.33647288480143583</v>
      </c>
      <c r="AD14">
        <v>0.33647288480143583</v>
      </c>
    </row>
    <row r="15" spans="1:30" x14ac:dyDescent="0.35">
      <c r="A15">
        <f>Model_CI!E16</f>
        <v>2000.8125</v>
      </c>
      <c r="B15" s="6">
        <v>53288.249199991878</v>
      </c>
      <c r="C15" s="6">
        <v>53288.249199991878</v>
      </c>
      <c r="D15" s="6">
        <v>53288.249199991878</v>
      </c>
      <c r="E15" s="6">
        <v>53288.249199991878</v>
      </c>
      <c r="G15" s="7">
        <v>8286083.1017329209</v>
      </c>
      <c r="H15" s="7">
        <v>8286083.1017329209</v>
      </c>
      <c r="I15" s="7">
        <v>8286083.1017329209</v>
      </c>
      <c r="J15" s="7">
        <v>8286083.1017329209</v>
      </c>
      <c r="L15" s="18">
        <v>1.9810387797639277</v>
      </c>
      <c r="M15" s="18">
        <v>1.9810387797639277</v>
      </c>
      <c r="N15" s="18">
        <v>1.9810387797639277</v>
      </c>
      <c r="O15" s="18">
        <v>1.9810387797639277</v>
      </c>
      <c r="Q15" s="6">
        <v>12.348481602428365</v>
      </c>
      <c r="R15" s="6">
        <v>12.348481602428365</v>
      </c>
      <c r="S15" s="6">
        <v>12.348481602428365</v>
      </c>
      <c r="T15" s="6">
        <v>12.348481602428365</v>
      </c>
      <c r="V15" s="21">
        <v>5.6082084353566682E-3</v>
      </c>
      <c r="W15" s="21">
        <v>5.6082084353566682E-3</v>
      </c>
      <c r="X15">
        <v>5.6082084353566682E-3</v>
      </c>
      <c r="Y15" s="21">
        <v>5.6082084353566682E-3</v>
      </c>
      <c r="AA15" s="18">
        <v>0.33629297562396387</v>
      </c>
      <c r="AB15" s="18">
        <v>0.33629297562396387</v>
      </c>
      <c r="AC15" s="18">
        <v>0.33629297562396387</v>
      </c>
      <c r="AD15">
        <v>0.33629297562396387</v>
      </c>
    </row>
    <row r="16" spans="1:30" x14ac:dyDescent="0.35">
      <c r="A16">
        <f>Model_CI!E17</f>
        <v>2000.875</v>
      </c>
      <c r="B16" s="6">
        <v>55065.295686970108</v>
      </c>
      <c r="C16" s="6">
        <v>55065.295686970108</v>
      </c>
      <c r="D16" s="6">
        <v>55065.295686970108</v>
      </c>
      <c r="E16" s="6">
        <v>55065.295686970108</v>
      </c>
      <c r="G16" s="7">
        <v>8383762.1820745617</v>
      </c>
      <c r="H16" s="7">
        <v>8383762.1820745617</v>
      </c>
      <c r="I16" s="7">
        <v>8383762.1820745617</v>
      </c>
      <c r="J16" s="7">
        <v>8383762.1820745617</v>
      </c>
      <c r="L16" s="18">
        <v>1.9809594432060988</v>
      </c>
      <c r="M16" s="18">
        <v>1.9809594432060988</v>
      </c>
      <c r="N16" s="18">
        <v>1.9809594432060988</v>
      </c>
      <c r="O16" s="18">
        <v>1.9809594432060988</v>
      </c>
      <c r="Q16" s="6">
        <v>15.008036400991841</v>
      </c>
      <c r="R16" s="6">
        <v>15.008036400991841</v>
      </c>
      <c r="S16" s="6">
        <v>15.008036400991841</v>
      </c>
      <c r="T16" s="6">
        <v>15.008036400991841</v>
      </c>
      <c r="V16" s="21">
        <v>5.6686350576419051E-3</v>
      </c>
      <c r="W16" s="21">
        <v>5.6686350576419051E-3</v>
      </c>
      <c r="X16">
        <v>5.6686350576419051E-3</v>
      </c>
      <c r="Y16" s="21">
        <v>5.6686350576419051E-3</v>
      </c>
      <c r="AA16" s="18">
        <v>0.33612420200380144</v>
      </c>
      <c r="AB16" s="18">
        <v>0.33612420200380144</v>
      </c>
      <c r="AC16" s="18">
        <v>0.33612420200380144</v>
      </c>
      <c r="AD16">
        <v>0.33612420200380144</v>
      </c>
    </row>
    <row r="17" spans="1:30" x14ac:dyDescent="0.35">
      <c r="A17">
        <f>Model_CI!E18</f>
        <v>2000.9375</v>
      </c>
      <c r="B17" s="6">
        <v>56854.45468552025</v>
      </c>
      <c r="C17" s="6">
        <v>56854.45468552025</v>
      </c>
      <c r="D17" s="6">
        <v>56854.45468552025</v>
      </c>
      <c r="E17" s="6">
        <v>56854.45468552025</v>
      </c>
      <c r="G17" s="7">
        <v>8476635.7654329333</v>
      </c>
      <c r="H17" s="7">
        <v>8476635.7654329333</v>
      </c>
      <c r="I17" s="7">
        <v>8476635.7654329333</v>
      </c>
      <c r="J17" s="7">
        <v>8476635.7654329333</v>
      </c>
      <c r="L17" s="18">
        <v>1.980877459215822</v>
      </c>
      <c r="M17" s="18">
        <v>1.980877459215822</v>
      </c>
      <c r="N17" s="18">
        <v>1.980877459215822</v>
      </c>
      <c r="O17" s="18">
        <v>1.980877459215822</v>
      </c>
      <c r="Q17" s="6">
        <v>18.029324720002478</v>
      </c>
      <c r="R17" s="6">
        <v>18.029324720002478</v>
      </c>
      <c r="S17" s="6">
        <v>18.029324720002478</v>
      </c>
      <c r="T17" s="6">
        <v>18.029324720002478</v>
      </c>
      <c r="V17" s="21">
        <v>5.7310780946154332E-3</v>
      </c>
      <c r="W17" s="21">
        <v>5.7310780946154332E-3</v>
      </c>
      <c r="X17">
        <v>5.7310780946154332E-3</v>
      </c>
      <c r="Y17" s="21">
        <v>5.7310780946154332E-3</v>
      </c>
      <c r="AA17" s="18">
        <v>0.33596652454139841</v>
      </c>
      <c r="AB17" s="18">
        <v>0.33596652454139841</v>
      </c>
      <c r="AC17" s="18">
        <v>0.33596652454139841</v>
      </c>
      <c r="AD17">
        <v>0.33596652454139841</v>
      </c>
    </row>
    <row r="18" spans="1:30" x14ac:dyDescent="0.35">
      <c r="A18">
        <f>Model_CI!E19</f>
        <v>2001</v>
      </c>
      <c r="B18" s="6">
        <v>58654.221296057345</v>
      </c>
      <c r="C18" s="6">
        <v>58654.221296057345</v>
      </c>
      <c r="D18" s="6">
        <v>58654.221296057345</v>
      </c>
      <c r="E18" s="6">
        <v>58654.221296057345</v>
      </c>
      <c r="G18" s="7">
        <v>8565059.5377363432</v>
      </c>
      <c r="H18" s="7">
        <v>8565059.5377363432</v>
      </c>
      <c r="I18" s="7">
        <v>8565059.5377363432</v>
      </c>
      <c r="J18" s="7">
        <v>8565059.5377363432</v>
      </c>
      <c r="L18" s="18">
        <v>1.9807928136013484</v>
      </c>
      <c r="M18" s="18">
        <v>1.9807928136013484</v>
      </c>
      <c r="N18" s="18">
        <v>1.9807928136013484</v>
      </c>
      <c r="O18" s="18">
        <v>1.9807928136013484</v>
      </c>
      <c r="Q18" s="6">
        <v>21.440101690939628</v>
      </c>
      <c r="R18" s="6">
        <v>21.440101690939628</v>
      </c>
      <c r="S18" s="6">
        <v>21.440101690939628</v>
      </c>
      <c r="T18" s="6">
        <v>21.440101690939628</v>
      </c>
      <c r="V18" s="21">
        <v>5.7955483554109882E-3</v>
      </c>
      <c r="W18" s="21">
        <v>5.7955483554109882E-3</v>
      </c>
      <c r="X18">
        <v>5.7955483554109882E-3</v>
      </c>
      <c r="Y18" s="21">
        <v>5.7955483554109882E-3</v>
      </c>
      <c r="AA18" s="18">
        <v>0.33581991113000514</v>
      </c>
      <c r="AB18" s="18">
        <v>0.33581991113000514</v>
      </c>
      <c r="AC18" s="18">
        <v>0.33581991113000514</v>
      </c>
      <c r="AD18">
        <v>0.33581991113000514</v>
      </c>
    </row>
    <row r="19" spans="1:30" x14ac:dyDescent="0.35">
      <c r="A19">
        <f>Model_CI!E20</f>
        <v>2001.0625</v>
      </c>
      <c r="B19" s="6">
        <v>60463.060671842832</v>
      </c>
      <c r="C19" s="6">
        <v>60463.060671842832</v>
      </c>
      <c r="D19" s="6">
        <v>60463.060671842832</v>
      </c>
      <c r="E19" s="6">
        <v>60463.060671842832</v>
      </c>
      <c r="G19" s="7">
        <v>8649342.8246122375</v>
      </c>
      <c r="H19" s="7">
        <v>8649342.8246122375</v>
      </c>
      <c r="I19" s="7">
        <v>8649342.8246122375</v>
      </c>
      <c r="J19" s="7">
        <v>8649342.8246122375</v>
      </c>
      <c r="L19" s="18">
        <v>1.9807054928735772</v>
      </c>
      <c r="M19" s="18">
        <v>1.9807054928735772</v>
      </c>
      <c r="N19" s="18">
        <v>1.9807054928735772</v>
      </c>
      <c r="O19" s="18">
        <v>1.9807054928735772</v>
      </c>
      <c r="Q19" s="6">
        <v>25.269150550084305</v>
      </c>
      <c r="R19" s="6">
        <v>25.269150550084305</v>
      </c>
      <c r="S19" s="6">
        <v>25.269150550084305</v>
      </c>
      <c r="T19" s="6">
        <v>25.269150550084305</v>
      </c>
      <c r="V19" s="21">
        <v>5.8620561139914569E-3</v>
      </c>
      <c r="W19" s="21">
        <v>5.8620561139914569E-3</v>
      </c>
      <c r="X19">
        <v>5.8620561139914569E-3</v>
      </c>
      <c r="Y19" s="21">
        <v>5.8620561139914569E-3</v>
      </c>
      <c r="AA19" s="18">
        <v>0.33568433575557327</v>
      </c>
      <c r="AB19" s="18">
        <v>0.33568433575557327</v>
      </c>
      <c r="AC19" s="18">
        <v>0.33568433575557327</v>
      </c>
      <c r="AD19">
        <v>0.33568433575557327</v>
      </c>
    </row>
    <row r="20" spans="1:30" x14ac:dyDescent="0.35">
      <c r="A20">
        <f>Model_CI!E21</f>
        <v>2001.125</v>
      </c>
      <c r="B20" s="6">
        <v>62279.427205058004</v>
      </c>
      <c r="C20" s="6">
        <v>62279.427205058004</v>
      </c>
      <c r="D20" s="6">
        <v>62279.427205058004</v>
      </c>
      <c r="E20" s="6">
        <v>62279.427205058004</v>
      </c>
      <c r="G20" s="7">
        <v>8729760.1405638587</v>
      </c>
      <c r="H20" s="7">
        <v>8729760.1405638587</v>
      </c>
      <c r="I20" s="7">
        <v>8729760.1405638587</v>
      </c>
      <c r="J20" s="7">
        <v>8729760.1405638587</v>
      </c>
      <c r="L20" s="18">
        <v>1.980615484208347</v>
      </c>
      <c r="M20" s="18">
        <v>1.980615484208347</v>
      </c>
      <c r="N20" s="18">
        <v>1.980615484208347</v>
      </c>
      <c r="O20" s="18">
        <v>1.980615484208347</v>
      </c>
      <c r="Q20" s="6">
        <v>29.546263471289421</v>
      </c>
      <c r="R20" s="6">
        <v>29.546263471289421</v>
      </c>
      <c r="S20" s="6">
        <v>29.546263471289421</v>
      </c>
      <c r="T20" s="6">
        <v>29.546263471289421</v>
      </c>
      <c r="V20" s="21">
        <v>5.9306111378678375E-3</v>
      </c>
      <c r="W20" s="21">
        <v>5.9306111378678375E-3</v>
      </c>
      <c r="X20">
        <v>5.9306111378678375E-3</v>
      </c>
      <c r="Y20" s="21">
        <v>5.9306111378678375E-3</v>
      </c>
      <c r="AA20" s="18">
        <v>0.33555977735420828</v>
      </c>
      <c r="AB20" s="18">
        <v>0.33555977735420828</v>
      </c>
      <c r="AC20" s="18">
        <v>0.33555977735420828</v>
      </c>
      <c r="AD20">
        <v>0.33555977735420828</v>
      </c>
    </row>
    <row r="21" spans="1:30" x14ac:dyDescent="0.35">
      <c r="A21">
        <f>Model_CI!E22</f>
        <v>2001.1875</v>
      </c>
      <c r="B21" s="6">
        <v>64101.779595690336</v>
      </c>
      <c r="C21" s="6">
        <v>64101.779595690336</v>
      </c>
      <c r="D21" s="6">
        <v>64101.779595690336</v>
      </c>
      <c r="E21" s="6">
        <v>64101.779595690336</v>
      </c>
      <c r="G21" s="7">
        <v>8806559.4291207287</v>
      </c>
      <c r="H21" s="7">
        <v>8806559.4291207287</v>
      </c>
      <c r="I21" s="7">
        <v>8806559.4291207287</v>
      </c>
      <c r="J21" s="7">
        <v>8806559.4291207287</v>
      </c>
      <c r="L21" s="18">
        <v>1.9805227754133499</v>
      </c>
      <c r="M21" s="18">
        <v>1.9805227754133499</v>
      </c>
      <c r="N21" s="18">
        <v>1.9805227754133499</v>
      </c>
      <c r="O21" s="18">
        <v>1.9805227754133499</v>
      </c>
      <c r="Q21" s="6">
        <v>34.302220346653485</v>
      </c>
      <c r="R21" s="6">
        <v>34.302220346653485</v>
      </c>
      <c r="S21" s="6">
        <v>34.302220346653485</v>
      </c>
      <c r="T21" s="6">
        <v>34.302220346653485</v>
      </c>
      <c r="V21" s="21">
        <v>6.0012227133015988E-3</v>
      </c>
      <c r="W21" s="21">
        <v>6.0012227133015988E-3</v>
      </c>
      <c r="X21">
        <v>6.0012227133015988E-3</v>
      </c>
      <c r="Y21" s="21">
        <v>6.0012227133015988E-3</v>
      </c>
      <c r="AA21" s="18">
        <v>0.33544621873402036</v>
      </c>
      <c r="AB21" s="18">
        <v>0.33544621873402036</v>
      </c>
      <c r="AC21" s="18">
        <v>0.33544621873402036</v>
      </c>
      <c r="AD21">
        <v>0.33544621873402036</v>
      </c>
    </row>
    <row r="22" spans="1:30" x14ac:dyDescent="0.35">
      <c r="A22">
        <f>Model_CI!E23</f>
        <v>2001.25</v>
      </c>
      <c r="B22" s="6">
        <v>65928.593028701653</v>
      </c>
      <c r="C22" s="6">
        <v>65928.593028701653</v>
      </c>
      <c r="D22" s="6">
        <v>65928.593028701653</v>
      </c>
      <c r="E22" s="6">
        <v>65928.593028701653</v>
      </c>
      <c r="G22" s="7">
        <v>8879968.0092898402</v>
      </c>
      <c r="H22" s="7">
        <v>8879968.0092898402</v>
      </c>
      <c r="I22" s="7">
        <v>8879968.0092898402</v>
      </c>
      <c r="J22" s="7">
        <v>8879968.0092898402</v>
      </c>
      <c r="L22" s="18">
        <v>1.9804273548990941</v>
      </c>
      <c r="M22" s="18">
        <v>1.9804273548990941</v>
      </c>
      <c r="N22" s="18">
        <v>1.9804273548990941</v>
      </c>
      <c r="O22" s="18">
        <v>1.9804273548990941</v>
      </c>
      <c r="Q22" s="6">
        <v>39.568765744857956</v>
      </c>
      <c r="R22" s="6">
        <v>39.568765744857956</v>
      </c>
      <c r="S22" s="6">
        <v>39.568765744857956</v>
      </c>
      <c r="T22" s="6">
        <v>39.568765744857956</v>
      </c>
      <c r="V22" s="21">
        <v>6.0738996674188995E-3</v>
      </c>
      <c r="W22" s="21">
        <v>6.0738996674188995E-3</v>
      </c>
      <c r="X22">
        <v>6.0738996674188995E-3</v>
      </c>
      <c r="Y22" s="21">
        <v>6.0738996674188995E-3</v>
      </c>
      <c r="AA22" s="18">
        <v>0.33534364556526303</v>
      </c>
      <c r="AB22" s="18">
        <v>0.33534364556526303</v>
      </c>
      <c r="AC22" s="18">
        <v>0.33534364556526303</v>
      </c>
      <c r="AD22">
        <v>0.33534364556526303</v>
      </c>
    </row>
    <row r="23" spans="1:30" x14ac:dyDescent="0.35">
      <c r="A23">
        <f>Model_CI!E24</f>
        <v>2001.3125</v>
      </c>
      <c r="B23" s="6">
        <v>67758.369223073212</v>
      </c>
      <c r="C23" s="6">
        <v>67758.369223073212</v>
      </c>
      <c r="D23" s="6">
        <v>67758.369223073212</v>
      </c>
      <c r="E23" s="6">
        <v>67758.369223073212</v>
      </c>
      <c r="G23" s="7">
        <v>8950196.9032631926</v>
      </c>
      <c r="H23" s="7">
        <v>8950196.9032631926</v>
      </c>
      <c r="I23" s="7">
        <v>8950196.9032631926</v>
      </c>
      <c r="J23" s="7">
        <v>8950196.9032631926</v>
      </c>
      <c r="L23" s="18">
        <v>1.9803292116534168</v>
      </c>
      <c r="M23" s="18">
        <v>1.9803292116534168</v>
      </c>
      <c r="N23" s="18">
        <v>1.9803292116534168</v>
      </c>
      <c r="O23" s="18">
        <v>1.9803292116534168</v>
      </c>
      <c r="Q23" s="6">
        <v>45.378584281294025</v>
      </c>
      <c r="R23" s="6">
        <v>45.378584281294025</v>
      </c>
      <c r="S23" s="6">
        <v>45.378584281294025</v>
      </c>
      <c r="T23" s="6">
        <v>45.378584281294025</v>
      </c>
      <c r="V23" s="21">
        <v>6.1486503876247321E-3</v>
      </c>
      <c r="W23" s="21">
        <v>6.1486503876247321E-3</v>
      </c>
      <c r="X23">
        <v>6.1486503876247321E-3</v>
      </c>
      <c r="Y23" s="21">
        <v>6.1486503876247321E-3</v>
      </c>
      <c r="AA23" s="18">
        <v>0.3352520454407103</v>
      </c>
      <c r="AB23" s="18">
        <v>0.3352520454407103</v>
      </c>
      <c r="AC23" s="18">
        <v>0.3352520454407103</v>
      </c>
      <c r="AD23">
        <v>0.3352520454407103</v>
      </c>
    </row>
    <row r="24" spans="1:30" x14ac:dyDescent="0.35">
      <c r="A24">
        <f>Model_CI!E25</f>
        <v>2001.375</v>
      </c>
      <c r="B24" s="6">
        <v>69589.644841182875</v>
      </c>
      <c r="C24" s="6">
        <v>69589.644841182875</v>
      </c>
      <c r="D24" s="6">
        <v>69589.644841182875</v>
      </c>
      <c r="E24" s="6">
        <v>69589.644841182875</v>
      </c>
      <c r="G24" s="7">
        <v>9017444.0043565258</v>
      </c>
      <c r="H24" s="7">
        <v>9017444.0043565258</v>
      </c>
      <c r="I24" s="7">
        <v>9017444.0043565258</v>
      </c>
      <c r="J24" s="7">
        <v>9017444.0043565258</v>
      </c>
      <c r="L24" s="18">
        <v>1.9802283352190782</v>
      </c>
      <c r="M24" s="18">
        <v>1.9802283352190782</v>
      </c>
      <c r="N24" s="18">
        <v>1.9802283352190782</v>
      </c>
      <c r="O24" s="18">
        <v>1.9802283352190782</v>
      </c>
      <c r="Q24" s="6">
        <v>51.765274637029506</v>
      </c>
      <c r="R24" s="6">
        <v>51.765274637029506</v>
      </c>
      <c r="S24" s="6">
        <v>51.765274637029506</v>
      </c>
      <c r="T24" s="6">
        <v>51.765274637029506</v>
      </c>
      <c r="V24" s="21">
        <v>6.2254828386665521E-3</v>
      </c>
      <c r="W24" s="21">
        <v>6.2254828386665521E-3</v>
      </c>
      <c r="X24">
        <v>6.2254828386665521E-3</v>
      </c>
      <c r="Y24" s="21">
        <v>6.2254828386665521E-3</v>
      </c>
      <c r="AA24" s="18">
        <v>0.33517140700691117</v>
      </c>
      <c r="AB24" s="18">
        <v>0.33517140700691117</v>
      </c>
      <c r="AC24" s="18">
        <v>0.33517140700691117</v>
      </c>
      <c r="AD24">
        <v>0.33517140700691117</v>
      </c>
    </row>
    <row r="25" spans="1:30" x14ac:dyDescent="0.35">
      <c r="A25">
        <f>Model_CI!E26</f>
        <v>2001.4375</v>
      </c>
      <c r="B25" s="6">
        <v>71420.998579382707</v>
      </c>
      <c r="C25" s="6">
        <v>71420.998579382707</v>
      </c>
      <c r="D25" s="6">
        <v>71420.998579382707</v>
      </c>
      <c r="E25" s="6">
        <v>71420.998579382707</v>
      </c>
      <c r="G25" s="7">
        <v>9081896.4036539923</v>
      </c>
      <c r="H25" s="7">
        <v>9081896.4036539923</v>
      </c>
      <c r="I25" s="7">
        <v>9081896.4036539923</v>
      </c>
      <c r="J25" s="7">
        <v>9081896.4036539923</v>
      </c>
      <c r="L25" s="18">
        <v>1.9801247156740347</v>
      </c>
      <c r="M25" s="18">
        <v>1.9801247156740347</v>
      </c>
      <c r="N25" s="18">
        <v>1.9801247156740347</v>
      </c>
      <c r="O25" s="18">
        <v>1.9801247156740347</v>
      </c>
      <c r="Q25" s="6">
        <v>58.763322464074008</v>
      </c>
      <c r="R25" s="6">
        <v>58.763322464074008</v>
      </c>
      <c r="S25" s="6">
        <v>58.763322464074008</v>
      </c>
      <c r="T25" s="6">
        <v>58.763322464074008</v>
      </c>
      <c r="V25" s="21">
        <v>6.3044045776609299E-3</v>
      </c>
      <c r="W25" s="21">
        <v>6.3044045776609299E-3</v>
      </c>
      <c r="X25">
        <v>6.3044045776609299E-3</v>
      </c>
      <c r="Y25" s="21">
        <v>6.3044045776609299E-3</v>
      </c>
      <c r="AA25" s="18">
        <v>0.33510171916604403</v>
      </c>
      <c r="AB25" s="18">
        <v>0.33510171916604403</v>
      </c>
      <c r="AC25" s="18">
        <v>0.33510171916604403</v>
      </c>
      <c r="AD25">
        <v>0.33510171916604403</v>
      </c>
    </row>
    <row r="26" spans="1:30" x14ac:dyDescent="0.35">
      <c r="A26">
        <f>Model_CI!E27</f>
        <v>2001.5</v>
      </c>
      <c r="B26" s="6">
        <v>73251.057156753974</v>
      </c>
      <c r="C26" s="6">
        <v>73251.057156753974</v>
      </c>
      <c r="D26" s="6">
        <v>73251.057156753974</v>
      </c>
      <c r="E26" s="6">
        <v>73251.057156753974</v>
      </c>
      <c r="G26" s="7">
        <v>9143732.1003593002</v>
      </c>
      <c r="H26" s="7">
        <v>9143732.1003593002</v>
      </c>
      <c r="I26" s="7">
        <v>9143732.1003593002</v>
      </c>
      <c r="J26" s="7">
        <v>9143732.1003593002</v>
      </c>
      <c r="L26" s="18">
        <v>1.9800183436140142</v>
      </c>
      <c r="M26" s="18">
        <v>1.9800183436140142</v>
      </c>
      <c r="N26" s="18">
        <v>1.9800183436140142</v>
      </c>
      <c r="O26" s="18">
        <v>1.9800183436140142</v>
      </c>
      <c r="Q26" s="6">
        <v>66.408072411693865</v>
      </c>
      <c r="R26" s="6">
        <v>66.408072411693865</v>
      </c>
      <c r="S26" s="6">
        <v>66.408072411693865</v>
      </c>
      <c r="T26" s="6">
        <v>66.408072411693865</v>
      </c>
      <c r="V26" s="21">
        <v>6.3854227673634774E-3</v>
      </c>
      <c r="W26" s="21">
        <v>6.3854227673634774E-3</v>
      </c>
      <c r="X26">
        <v>6.3854227673634774E-3</v>
      </c>
      <c r="Y26" s="21">
        <v>6.3854227673634774E-3</v>
      </c>
      <c r="AA26" s="18">
        <v>0.33504297034743413</v>
      </c>
      <c r="AB26" s="18">
        <v>0.33504297034743413</v>
      </c>
      <c r="AC26" s="18">
        <v>0.33504297034743413</v>
      </c>
      <c r="AD26">
        <v>0.33504297034743413</v>
      </c>
    </row>
    <row r="27" spans="1:30" x14ac:dyDescent="0.35">
      <c r="A27">
        <f>Model_CI!E28</f>
        <v>2001.5625</v>
      </c>
      <c r="B27" s="6">
        <v>75078.500353754309</v>
      </c>
      <c r="C27" s="6">
        <v>75078.500353754309</v>
      </c>
      <c r="D27" s="6">
        <v>75078.500353754309</v>
      </c>
      <c r="E27" s="6">
        <v>75078.500353754309</v>
      </c>
      <c r="G27" s="7">
        <v>9203121.2573802415</v>
      </c>
      <c r="H27" s="7">
        <v>9203121.2573802415</v>
      </c>
      <c r="I27" s="7">
        <v>9203121.2573802415</v>
      </c>
      <c r="J27" s="7">
        <v>9203121.2573802415</v>
      </c>
      <c r="L27" s="18">
        <v>1.9799092101370734</v>
      </c>
      <c r="M27" s="18">
        <v>1.9799092101370734</v>
      </c>
      <c r="N27" s="18">
        <v>1.9799092101370734</v>
      </c>
      <c r="O27" s="18">
        <v>1.9799092101370734</v>
      </c>
      <c r="Q27" s="6">
        <v>74.73569950563251</v>
      </c>
      <c r="R27" s="6">
        <v>74.73569950563251</v>
      </c>
      <c r="S27" s="6">
        <v>74.73569950563251</v>
      </c>
      <c r="T27" s="6">
        <v>74.73569950563251</v>
      </c>
      <c r="V27" s="21">
        <v>6.4685441879316803E-3</v>
      </c>
      <c r="W27" s="21">
        <v>6.4685441879316803E-3</v>
      </c>
      <c r="X27">
        <v>6.4685441879316803E-3</v>
      </c>
      <c r="Y27" s="21">
        <v>6.4685441879316803E-3</v>
      </c>
      <c r="AA27" s="18">
        <v>0.33499514784731155</v>
      </c>
      <c r="AB27" s="18">
        <v>0.33499514784731155</v>
      </c>
      <c r="AC27" s="18">
        <v>0.33499514784731155</v>
      </c>
      <c r="AD27">
        <v>0.33499514784731155</v>
      </c>
    </row>
    <row r="28" spans="1:30" x14ac:dyDescent="0.35">
      <c r="A28">
        <f>Model_CI!E29</f>
        <v>2001.625</v>
      </c>
      <c r="B28" s="6">
        <v>76902.065211122259</v>
      </c>
      <c r="C28" s="6">
        <v>76902.065211122259</v>
      </c>
      <c r="D28" s="6">
        <v>76902.065211122259</v>
      </c>
      <c r="E28" s="6">
        <v>76902.065211122259</v>
      </c>
      <c r="G28" s="7">
        <v>9260227.11975725</v>
      </c>
      <c r="H28" s="7">
        <v>9260227.11975725</v>
      </c>
      <c r="I28" s="7">
        <v>9260227.11975725</v>
      </c>
      <c r="J28" s="7">
        <v>9260227.11975725</v>
      </c>
      <c r="L28" s="18">
        <v>1.9797973068298413</v>
      </c>
      <c r="M28" s="18">
        <v>1.9797973068298413</v>
      </c>
      <c r="N28" s="18">
        <v>1.9797973068298413</v>
      </c>
      <c r="O28" s="18">
        <v>1.9797973068298413</v>
      </c>
      <c r="Q28" s="6">
        <v>83.783180103404447</v>
      </c>
      <c r="R28" s="6">
        <v>83.783180103404447</v>
      </c>
      <c r="S28" s="6">
        <v>83.783180103404447</v>
      </c>
      <c r="T28" s="6">
        <v>83.783180103404447</v>
      </c>
      <c r="V28" s="21">
        <v>6.5537752474023074E-3</v>
      </c>
      <c r="W28" s="21">
        <v>6.5537752474023074E-3</v>
      </c>
      <c r="X28">
        <v>6.5537752474023074E-3</v>
      </c>
      <c r="Y28" s="21">
        <v>6.5537752474023074E-3</v>
      </c>
      <c r="AA28" s="18">
        <v>0.33495823723501672</v>
      </c>
      <c r="AB28" s="18">
        <v>0.33495823723501672</v>
      </c>
      <c r="AC28" s="18">
        <v>0.33495823723501672</v>
      </c>
      <c r="AD28">
        <v>0.33495823723501672</v>
      </c>
    </row>
    <row r="29" spans="1:30" x14ac:dyDescent="0.35">
      <c r="A29">
        <f>Model_CI!E30</f>
        <v>2001.6875</v>
      </c>
      <c r="B29" s="6">
        <v>78720.549473080711</v>
      </c>
      <c r="C29" s="6">
        <v>78720.549473080711</v>
      </c>
      <c r="D29" s="6">
        <v>78720.549473080711</v>
      </c>
      <c r="E29" s="6">
        <v>78720.549473080711</v>
      </c>
      <c r="G29" s="7">
        <v>9315206.682631813</v>
      </c>
      <c r="H29" s="7">
        <v>9315206.682631813</v>
      </c>
      <c r="I29" s="7">
        <v>9315206.682631813</v>
      </c>
      <c r="J29" s="7">
        <v>9315206.682631813</v>
      </c>
      <c r="L29" s="18">
        <v>1.9796826257551947</v>
      </c>
      <c r="M29" s="18">
        <v>1.9796826257551947</v>
      </c>
      <c r="N29" s="18">
        <v>1.9796826257551947</v>
      </c>
      <c r="O29" s="18">
        <v>1.9796826257551947</v>
      </c>
      <c r="Q29" s="6">
        <v>93.588262642733753</v>
      </c>
      <c r="R29" s="6">
        <v>93.588262642733753</v>
      </c>
      <c r="S29" s="6">
        <v>93.588262642733753</v>
      </c>
      <c r="T29" s="6">
        <v>93.588262642733753</v>
      </c>
      <c r="V29" s="21">
        <v>6.6411219910795264E-3</v>
      </c>
      <c r="W29" s="21">
        <v>6.6411219910795264E-3</v>
      </c>
      <c r="X29">
        <v>6.6411219910795264E-3</v>
      </c>
      <c r="Y29" s="21">
        <v>6.6411219910795264E-3</v>
      </c>
      <c r="AA29" s="18">
        <v>0.33493222182357674</v>
      </c>
      <c r="AB29" s="18">
        <v>0.33493222182357674</v>
      </c>
      <c r="AC29" s="18">
        <v>0.33493222182357674</v>
      </c>
      <c r="AD29">
        <v>0.33493222182357674</v>
      </c>
    </row>
    <row r="30" spans="1:30" x14ac:dyDescent="0.35">
      <c r="A30">
        <f>Model_CI!E31</f>
        <v>2001.75</v>
      </c>
      <c r="B30" s="6">
        <v>80532.814342118814</v>
      </c>
      <c r="C30" s="6">
        <v>80532.814342118814</v>
      </c>
      <c r="D30" s="6">
        <v>80532.814342118814</v>
      </c>
      <c r="E30" s="6">
        <v>80532.814342118814</v>
      </c>
      <c r="G30" s="7">
        <v>9368211.1733386703</v>
      </c>
      <c r="H30" s="7">
        <v>9368211.1733386703</v>
      </c>
      <c r="I30" s="7">
        <v>9368211.1733386703</v>
      </c>
      <c r="J30" s="7">
        <v>9368211.1733386703</v>
      </c>
      <c r="L30" s="18">
        <v>1.9795651594411314</v>
      </c>
      <c r="M30" s="18">
        <v>1.9795651594411314</v>
      </c>
      <c r="N30" s="18">
        <v>1.9795651594411314</v>
      </c>
      <c r="O30" s="18">
        <v>1.9795651594411314</v>
      </c>
      <c r="Q30" s="6">
        <v>104.18943838804262</v>
      </c>
      <c r="R30" s="6">
        <v>104.18943838804262</v>
      </c>
      <c r="S30" s="6">
        <v>104.18943838804262</v>
      </c>
      <c r="T30" s="6">
        <v>104.18943838804262</v>
      </c>
      <c r="V30" s="21">
        <v>6.7305901100066616E-3</v>
      </c>
      <c r="W30" s="21">
        <v>6.7305901100066616E-3</v>
      </c>
      <c r="X30">
        <v>6.7305901100066616E-3</v>
      </c>
      <c r="Y30" s="21">
        <v>6.7305901100066616E-3</v>
      </c>
      <c r="AA30" s="18">
        <v>0.33491708220235133</v>
      </c>
      <c r="AB30" s="18">
        <v>0.33491708220235133</v>
      </c>
      <c r="AC30" s="18">
        <v>0.33491708220235133</v>
      </c>
      <c r="AD30">
        <v>0.33491708220235133</v>
      </c>
    </row>
    <row r="31" spans="1:30" x14ac:dyDescent="0.35">
      <c r="A31">
        <f>Model_CI!E32</f>
        <v>2001.8125</v>
      </c>
      <c r="B31" s="6">
        <v>82337.786601988308</v>
      </c>
      <c r="C31" s="6">
        <v>82337.786601988308</v>
      </c>
      <c r="D31" s="6">
        <v>82337.786601988308</v>
      </c>
      <c r="E31" s="6">
        <v>82337.786601988308</v>
      </c>
      <c r="G31" s="7">
        <v>9419386.3961551897</v>
      </c>
      <c r="H31" s="7">
        <v>9419386.3961551897</v>
      </c>
      <c r="I31" s="7">
        <v>9419386.3961551897</v>
      </c>
      <c r="J31" s="7">
        <v>9419386.3961551897</v>
      </c>
      <c r="L31" s="18">
        <v>1.9794449008706549</v>
      </c>
      <c r="M31" s="18">
        <v>1.9794449008706549</v>
      </c>
      <c r="N31" s="18">
        <v>1.9794449008706549</v>
      </c>
      <c r="O31" s="18">
        <v>1.9794449008706549</v>
      </c>
      <c r="Q31" s="6">
        <v>115.62591236957815</v>
      </c>
      <c r="R31" s="6">
        <v>115.62591236957815</v>
      </c>
      <c r="S31" s="6">
        <v>115.62591236957815</v>
      </c>
      <c r="T31" s="6">
        <v>115.62591236957815</v>
      </c>
      <c r="V31" s="21">
        <v>6.8221849486734265E-3</v>
      </c>
      <c r="W31" s="21">
        <v>6.8221849486734265E-3</v>
      </c>
      <c r="X31">
        <v>6.8221849486734265E-3</v>
      </c>
      <c r="Y31" s="21">
        <v>6.8221849486734265E-3</v>
      </c>
      <c r="AA31" s="18">
        <v>0.33491279582927125</v>
      </c>
      <c r="AB31" s="18">
        <v>0.33491279582927125</v>
      </c>
      <c r="AC31" s="18">
        <v>0.33491279582927125</v>
      </c>
      <c r="AD31">
        <v>0.33491279582927125</v>
      </c>
    </row>
    <row r="32" spans="1:30" x14ac:dyDescent="0.35">
      <c r="A32">
        <f>Model_CI!E33</f>
        <v>2001.875</v>
      </c>
      <c r="B32" s="6">
        <v>84134.46015881229</v>
      </c>
      <c r="C32" s="6">
        <v>84134.46015881229</v>
      </c>
      <c r="D32" s="6">
        <v>84134.46015881229</v>
      </c>
      <c r="E32" s="6">
        <v>84134.46015881229</v>
      </c>
      <c r="G32" s="7">
        <v>9468872.976429753</v>
      </c>
      <c r="H32" s="7">
        <v>9468872.976429753</v>
      </c>
      <c r="I32" s="7">
        <v>9468872.976429753</v>
      </c>
      <c r="J32" s="7">
        <v>9468872.976429753</v>
      </c>
      <c r="L32" s="18">
        <v>1.9793218434724826</v>
      </c>
      <c r="M32" s="18">
        <v>1.9793218434724826</v>
      </c>
      <c r="N32" s="18">
        <v>1.9793218434724826</v>
      </c>
      <c r="O32" s="18">
        <v>1.9793218434724826</v>
      </c>
      <c r="Q32" s="6">
        <v>127.93757469585398</v>
      </c>
      <c r="R32" s="6">
        <v>127.93757469585398</v>
      </c>
      <c r="S32" s="6">
        <v>127.93757469585398</v>
      </c>
      <c r="T32" s="6">
        <v>127.93757469585398</v>
      </c>
      <c r="V32" s="21">
        <v>6.9159115120913956E-3</v>
      </c>
      <c r="W32" s="21">
        <v>6.9159115120913956E-3</v>
      </c>
      <c r="X32">
        <v>6.9159115120913956E-3</v>
      </c>
      <c r="Y32" s="21">
        <v>6.9159115120913956E-3</v>
      </c>
      <c r="AA32" s="18">
        <v>0.33491933668005214</v>
      </c>
      <c r="AB32" s="18">
        <v>0.33491933668005214</v>
      </c>
      <c r="AC32" s="18">
        <v>0.33491933668005214</v>
      </c>
      <c r="AD32">
        <v>0.33491933668005214</v>
      </c>
    </row>
    <row r="33" spans="1:30" x14ac:dyDescent="0.35">
      <c r="A33">
        <f>Model_CI!E34</f>
        <v>2001.9375</v>
      </c>
      <c r="B33" s="6">
        <v>85921.897045957841</v>
      </c>
      <c r="C33" s="6">
        <v>85921.897045957841</v>
      </c>
      <c r="D33" s="6">
        <v>85921.897045957841</v>
      </c>
      <c r="E33" s="6">
        <v>85921.897045957841</v>
      </c>
      <c r="G33" s="7">
        <v>9516806.5320114419</v>
      </c>
      <c r="H33" s="7">
        <v>9516806.5320114419</v>
      </c>
      <c r="I33" s="7">
        <v>9516806.5320114419</v>
      </c>
      <c r="J33" s="7">
        <v>9516806.5320114419</v>
      </c>
      <c r="L33" s="18">
        <v>1.9791959811124349</v>
      </c>
      <c r="M33" s="18">
        <v>1.9791959811124349</v>
      </c>
      <c r="N33" s="18">
        <v>1.9791959811124349</v>
      </c>
      <c r="O33" s="18">
        <v>1.9791959811124349</v>
      </c>
      <c r="Q33" s="6">
        <v>141.1649724074523</v>
      </c>
      <c r="R33" s="6">
        <v>141.1649724074523</v>
      </c>
      <c r="S33" s="6">
        <v>141.1649724074523</v>
      </c>
      <c r="T33" s="6">
        <v>141.1649724074523</v>
      </c>
      <c r="V33" s="21">
        <v>7.0117744723531905E-3</v>
      </c>
      <c r="W33" s="21">
        <v>7.0117744723531905E-3</v>
      </c>
      <c r="X33">
        <v>7.0117744723531905E-3</v>
      </c>
      <c r="Y33" s="21">
        <v>7.0117744723531905E-3</v>
      </c>
      <c r="AA33" s="18">
        <v>0.33493667495165957</v>
      </c>
      <c r="AB33" s="18">
        <v>0.33493667495165957</v>
      </c>
      <c r="AC33" s="18">
        <v>0.33493667495165957</v>
      </c>
      <c r="AD33">
        <v>0.33493667495165957</v>
      </c>
    </row>
    <row r="34" spans="1:30" x14ac:dyDescent="0.35">
      <c r="A34">
        <f>Model_CI!E35</f>
        <v>2002</v>
      </c>
      <c r="B34" s="6">
        <v>87699.227935604285</v>
      </c>
      <c r="C34" s="6">
        <v>87699.227935604285</v>
      </c>
      <c r="D34" s="6">
        <v>87699.227935604285</v>
      </c>
      <c r="E34" s="6">
        <v>87699.227935604285</v>
      </c>
      <c r="G34" s="7">
        <v>9563317.7932697907</v>
      </c>
      <c r="H34" s="7">
        <v>9563317.7932697907</v>
      </c>
      <c r="I34" s="7">
        <v>9563317.7932697907</v>
      </c>
      <c r="J34" s="7">
        <v>9563317.7932697907</v>
      </c>
      <c r="L34" s="18">
        <v>1.9790673080853711</v>
      </c>
      <c r="M34" s="18">
        <v>1.9790673080853711</v>
      </c>
      <c r="N34" s="18">
        <v>1.9790673080853711</v>
      </c>
      <c r="O34" s="18">
        <v>1.9790673080853711</v>
      </c>
      <c r="Q34" s="6">
        <v>155.34928202399169</v>
      </c>
      <c r="R34" s="6">
        <v>155.34928202399169</v>
      </c>
      <c r="S34" s="6">
        <v>155.34928202399169</v>
      </c>
      <c r="T34" s="6">
        <v>155.34928202399169</v>
      </c>
      <c r="V34" s="21">
        <v>7.109778174775299E-3</v>
      </c>
      <c r="W34" s="21">
        <v>7.109778174775299E-3</v>
      </c>
      <c r="X34">
        <v>7.109778174775299E-3</v>
      </c>
      <c r="Y34" s="21">
        <v>7.109778174775299E-3</v>
      </c>
      <c r="AA34" s="18">
        <v>0.33496477681721687</v>
      </c>
      <c r="AB34" s="18">
        <v>0.33496477681721687</v>
      </c>
      <c r="AC34" s="18">
        <v>0.33496477681721687</v>
      </c>
      <c r="AD34">
        <v>0.33496477681721687</v>
      </c>
    </row>
    <row r="35" spans="1:30" x14ac:dyDescent="0.35">
      <c r="A35">
        <f>Model_CI!E36</f>
        <v>2002.0625</v>
      </c>
      <c r="B35" s="6">
        <v>89465.652198152777</v>
      </c>
      <c r="C35" s="6">
        <v>89465.652198152777</v>
      </c>
      <c r="D35" s="6">
        <v>89465.652198152777</v>
      </c>
      <c r="E35" s="6">
        <v>89465.652198152777</v>
      </c>
      <c r="G35" s="7">
        <v>9608532.6879451424</v>
      </c>
      <c r="H35" s="7">
        <v>9608532.6879451424</v>
      </c>
      <c r="I35" s="7">
        <v>9608532.6879451424</v>
      </c>
      <c r="J35" s="7">
        <v>9608532.6879451424</v>
      </c>
      <c r="L35" s="18">
        <v>1.9789358191075543</v>
      </c>
      <c r="M35" s="18">
        <v>1.9789358191075543</v>
      </c>
      <c r="N35" s="18">
        <v>1.9789358191075543</v>
      </c>
      <c r="O35" s="18">
        <v>1.9789358191075543</v>
      </c>
      <c r="Q35" s="6">
        <v>170.53228292270796</v>
      </c>
      <c r="R35" s="6">
        <v>170.53228292270796</v>
      </c>
      <c r="S35" s="6">
        <v>170.53228292270796</v>
      </c>
      <c r="T35" s="6">
        <v>170.53228292270796</v>
      </c>
      <c r="V35" s="21">
        <v>7.2099266437104341E-3</v>
      </c>
      <c r="W35" s="21">
        <v>7.2099266437104341E-3</v>
      </c>
      <c r="X35">
        <v>7.2099266437104341E-3</v>
      </c>
      <c r="Y35" s="21">
        <v>7.2099266437104341E-3</v>
      </c>
      <c r="AA35" s="18">
        <v>0.33500360422949077</v>
      </c>
      <c r="AB35" s="18">
        <v>0.33500360422949077</v>
      </c>
      <c r="AC35" s="18">
        <v>0.33500360422949077</v>
      </c>
      <c r="AD35">
        <v>0.33500360422949077</v>
      </c>
    </row>
    <row r="36" spans="1:30" x14ac:dyDescent="0.35">
      <c r="A36">
        <f>Model_CI!E37</f>
        <v>2002.125</v>
      </c>
      <c r="B36" s="6">
        <v>91220.437549334078</v>
      </c>
      <c r="C36" s="6">
        <v>91220.437549334078</v>
      </c>
      <c r="D36" s="6">
        <v>91220.437549334078</v>
      </c>
      <c r="E36" s="6">
        <v>91220.437549334078</v>
      </c>
      <c r="G36" s="7">
        <v>9652572.4031898715</v>
      </c>
      <c r="H36" s="7">
        <v>9652572.4031898715</v>
      </c>
      <c r="I36" s="7">
        <v>9652572.4031898715</v>
      </c>
      <c r="J36" s="7">
        <v>9652572.4031898715</v>
      </c>
      <c r="L36" s="18">
        <v>1.9788015093093625</v>
      </c>
      <c r="M36" s="18">
        <v>1.9788015093093625</v>
      </c>
      <c r="N36" s="18">
        <v>1.9788015093093625</v>
      </c>
      <c r="O36" s="18">
        <v>1.9788015093093625</v>
      </c>
      <c r="Q36" s="6">
        <v>186.75633167070919</v>
      </c>
      <c r="R36" s="6">
        <v>186.75633167070919</v>
      </c>
      <c r="S36" s="6">
        <v>186.75633167070919</v>
      </c>
      <c r="T36" s="6">
        <v>186.75633167070919</v>
      </c>
      <c r="V36" s="21">
        <v>7.3122235881027745E-3</v>
      </c>
      <c r="W36" s="21">
        <v>7.3122235881027745E-3</v>
      </c>
      <c r="X36">
        <v>7.3122235881027745E-3</v>
      </c>
      <c r="Y36" s="21">
        <v>7.3122235881027745E-3</v>
      </c>
      <c r="AA36" s="18">
        <v>0.33505311477005034</v>
      </c>
      <c r="AB36" s="18">
        <v>0.33505311477005034</v>
      </c>
      <c r="AC36" s="18">
        <v>0.33505311477005034</v>
      </c>
      <c r="AD36">
        <v>0.33505311477005034</v>
      </c>
    </row>
    <row r="37" spans="1:30" x14ac:dyDescent="0.35">
      <c r="A37">
        <f>Model_CI!E38</f>
        <v>2002.1875</v>
      </c>
      <c r="B37" s="6">
        <v>92962.919323830196</v>
      </c>
      <c r="C37" s="6">
        <v>92962.919323830196</v>
      </c>
      <c r="D37" s="6">
        <v>92962.919323830196</v>
      </c>
      <c r="E37" s="6">
        <v>92962.919323830196</v>
      </c>
      <c r="G37" s="7">
        <v>9695553.4341588579</v>
      </c>
      <c r="H37" s="7">
        <v>9695553.4341588579</v>
      </c>
      <c r="I37" s="7">
        <v>9695553.4341588579</v>
      </c>
      <c r="J37" s="7">
        <v>9695553.4341588579</v>
      </c>
      <c r="L37" s="18">
        <v>1.9786643742282475</v>
      </c>
      <c r="M37" s="18">
        <v>1.9786643742282475</v>
      </c>
      <c r="N37" s="18">
        <v>1.9786643742282475</v>
      </c>
      <c r="O37" s="18">
        <v>1.9786643742282475</v>
      </c>
      <c r="Q37" s="6">
        <v>204.06433741765795</v>
      </c>
      <c r="R37" s="6">
        <v>204.06433741765795</v>
      </c>
      <c r="S37" s="6">
        <v>204.06433741765795</v>
      </c>
      <c r="T37" s="6">
        <v>204.06433741765795</v>
      </c>
      <c r="V37" s="21">
        <v>7.4166724068481992E-3</v>
      </c>
      <c r="W37" s="21">
        <v>7.4166724068481992E-3</v>
      </c>
      <c r="X37">
        <v>7.4166724068481992E-3</v>
      </c>
      <c r="Y37" s="21">
        <v>7.4166724068481992E-3</v>
      </c>
      <c r="AA37" s="18">
        <v>0.33511326154117638</v>
      </c>
      <c r="AB37" s="18">
        <v>0.33511326154117638</v>
      </c>
      <c r="AC37" s="18">
        <v>0.33511326154117638</v>
      </c>
      <c r="AD37">
        <v>0.33511326154117638</v>
      </c>
    </row>
    <row r="38" spans="1:30" x14ac:dyDescent="0.35">
      <c r="A38">
        <f>Model_CI!E39</f>
        <v>2002.25</v>
      </c>
      <c r="B38" s="6">
        <v>94692.499413243058</v>
      </c>
      <c r="C38" s="6">
        <v>94692.499413243058</v>
      </c>
      <c r="D38" s="6">
        <v>94692.499413243058</v>
      </c>
      <c r="E38" s="6">
        <v>94692.499413243058</v>
      </c>
      <c r="G38" s="7">
        <v>9737587.6261683665</v>
      </c>
      <c r="H38" s="7">
        <v>9737587.6261683665</v>
      </c>
      <c r="I38" s="7">
        <v>9737587.6261683665</v>
      </c>
      <c r="J38" s="7">
        <v>9737587.6261683665</v>
      </c>
      <c r="L38" s="18">
        <v>1.9785244098018859</v>
      </c>
      <c r="M38" s="18">
        <v>1.9785244098018859</v>
      </c>
      <c r="N38" s="18">
        <v>1.9785244098018859</v>
      </c>
      <c r="O38" s="18">
        <v>1.9785244098018859</v>
      </c>
      <c r="Q38" s="6">
        <v>222.49973844148917</v>
      </c>
      <c r="R38" s="6">
        <v>222.49973844148917</v>
      </c>
      <c r="S38" s="6">
        <v>222.49973844148917</v>
      </c>
      <c r="T38" s="6">
        <v>222.49973844148917</v>
      </c>
      <c r="V38" s="21">
        <v>7.5232761940116129E-3</v>
      </c>
      <c r="W38" s="21">
        <v>7.5232761940116129E-3</v>
      </c>
      <c r="X38">
        <v>7.5232761940116129E-3</v>
      </c>
      <c r="Y38" s="21">
        <v>7.5232761940116129E-3</v>
      </c>
      <c r="AA38" s="18">
        <v>0.33518399309759755</v>
      </c>
      <c r="AB38" s="18">
        <v>0.33518399309759755</v>
      </c>
      <c r="AC38" s="18">
        <v>0.33518399309759755</v>
      </c>
      <c r="AD38">
        <v>0.33518399309759755</v>
      </c>
    </row>
    <row r="39" spans="1:30" x14ac:dyDescent="0.35">
      <c r="A39">
        <f>Model_CI!E40</f>
        <v>2002.3125</v>
      </c>
      <c r="B39" s="6">
        <v>96408.644905225228</v>
      </c>
      <c r="C39" s="6">
        <v>96408.644905225228</v>
      </c>
      <c r="D39" s="6">
        <v>96408.644905225228</v>
      </c>
      <c r="E39" s="6">
        <v>96408.644905225228</v>
      </c>
      <c r="G39" s="7">
        <v>9778782.2156128921</v>
      </c>
      <c r="H39" s="7">
        <v>9778782.2156128921</v>
      </c>
      <c r="I39" s="7">
        <v>9778782.2156128921</v>
      </c>
      <c r="J39" s="7">
        <v>9778782.2156128921</v>
      </c>
      <c r="L39" s="18">
        <v>1.9783816123614604</v>
      </c>
      <c r="M39" s="18">
        <v>1.9783816123614604</v>
      </c>
      <c r="N39" s="18">
        <v>1.9783816123614604</v>
      </c>
      <c r="O39" s="18">
        <v>1.9783816123614604</v>
      </c>
      <c r="Q39" s="6">
        <v>242.10647992306622</v>
      </c>
      <c r="R39" s="6">
        <v>242.10647992306622</v>
      </c>
      <c r="S39" s="6">
        <v>242.10647992306622</v>
      </c>
      <c r="T39" s="6">
        <v>242.10647992306622</v>
      </c>
      <c r="V39" s="21">
        <v>7.6320377439445955E-3</v>
      </c>
      <c r="W39" s="21">
        <v>7.6320377439445955E-3</v>
      </c>
      <c r="X39">
        <v>7.6320377439445955E-3</v>
      </c>
      <c r="Y39" s="21">
        <v>7.6320377439445955E-3</v>
      </c>
      <c r="AA39" s="18">
        <v>0.33526525341514452</v>
      </c>
      <c r="AB39" s="18">
        <v>0.33526525341514452</v>
      </c>
      <c r="AC39" s="18">
        <v>0.33526525341514452</v>
      </c>
      <c r="AD39">
        <v>0.33526525341514452</v>
      </c>
    </row>
    <row r="40" spans="1:30" x14ac:dyDescent="0.35">
      <c r="A40">
        <f>Model_CI!E41</f>
        <v>2002.375</v>
      </c>
      <c r="B40" s="6">
        <v>98110.886459456844</v>
      </c>
      <c r="C40" s="6">
        <v>98110.886459456844</v>
      </c>
      <c r="D40" s="6">
        <v>98110.886459456844</v>
      </c>
      <c r="E40" s="6">
        <v>98110.886459456844</v>
      </c>
      <c r="G40" s="7">
        <v>9819239.8733929917</v>
      </c>
      <c r="H40" s="7">
        <v>9819239.8733929917</v>
      </c>
      <c r="I40" s="7">
        <v>9819239.8733929917</v>
      </c>
      <c r="J40" s="7">
        <v>9819239.8733929917</v>
      </c>
      <c r="L40" s="18">
        <v>1.9782359786250256</v>
      </c>
      <c r="M40" s="18">
        <v>1.9782359786250256</v>
      </c>
      <c r="N40" s="18">
        <v>1.9782359786250256</v>
      </c>
      <c r="O40" s="18">
        <v>1.9782359786250256</v>
      </c>
      <c r="Q40" s="6">
        <v>262.92899301368743</v>
      </c>
      <c r="R40" s="6">
        <v>262.92899301368743</v>
      </c>
      <c r="S40" s="6">
        <v>262.92899301368743</v>
      </c>
      <c r="T40" s="6">
        <v>262.92899301368743</v>
      </c>
      <c r="V40" s="21">
        <v>7.7429595563387466E-3</v>
      </c>
      <c r="W40" s="21">
        <v>7.7429595563387466E-3</v>
      </c>
      <c r="X40">
        <v>7.7429595563387466E-3</v>
      </c>
      <c r="Y40" s="21">
        <v>7.7429595563387466E-3</v>
      </c>
      <c r="AA40" s="18">
        <v>0.33535698189344343</v>
      </c>
      <c r="AB40" s="18">
        <v>0.33535698189344343</v>
      </c>
      <c r="AC40" s="18">
        <v>0.33535698189344343</v>
      </c>
      <c r="AD40">
        <v>0.33535698189344343</v>
      </c>
    </row>
    <row r="41" spans="1:30" x14ac:dyDescent="0.35">
      <c r="A41">
        <f>Model_CI!E42</f>
        <v>2002.4375</v>
      </c>
      <c r="B41" s="6">
        <v>99798.816454893909</v>
      </c>
      <c r="C41" s="6">
        <v>99798.816454893909</v>
      </c>
      <c r="D41" s="6">
        <v>99798.816454893909</v>
      </c>
      <c r="E41" s="6">
        <v>99798.816454893909</v>
      </c>
      <c r="G41" s="7">
        <v>9859058.7534791753</v>
      </c>
      <c r="H41" s="7">
        <v>9859058.7534791753</v>
      </c>
      <c r="I41" s="7">
        <v>9859058.7534791753</v>
      </c>
      <c r="J41" s="7">
        <v>9859058.7534791753</v>
      </c>
      <c r="L41" s="18">
        <v>1.978087505690918</v>
      </c>
      <c r="M41" s="18">
        <v>1.978087505690918</v>
      </c>
      <c r="N41" s="18">
        <v>1.978087505690918</v>
      </c>
      <c r="O41" s="18">
        <v>1.978087505690918</v>
      </c>
      <c r="Q41" s="6">
        <v>285.01217524299864</v>
      </c>
      <c r="R41" s="6">
        <v>285.01217524299864</v>
      </c>
      <c r="S41" s="6">
        <v>285.01217524299864</v>
      </c>
      <c r="T41" s="6">
        <v>285.01217524299864</v>
      </c>
      <c r="V41" s="21">
        <v>7.8560438412432071E-3</v>
      </c>
      <c r="W41" s="21">
        <v>7.8560438412432071E-3</v>
      </c>
      <c r="X41">
        <v>7.8560438412432071E-3</v>
      </c>
      <c r="Y41" s="21">
        <v>7.8560438412432071E-3</v>
      </c>
      <c r="AA41" s="18">
        <v>0.33545911338981521</v>
      </c>
      <c r="AB41" s="18">
        <v>0.33545911338981521</v>
      </c>
      <c r="AC41" s="18">
        <v>0.33545911338981521</v>
      </c>
      <c r="AD41">
        <v>0.33545911338981521</v>
      </c>
    </row>
    <row r="42" spans="1:30" x14ac:dyDescent="0.35">
      <c r="A42">
        <f>Model_CI!E43</f>
        <v>2002.5</v>
      </c>
      <c r="B42" s="6">
        <v>101472.08694129897</v>
      </c>
      <c r="C42" s="6">
        <v>101472.08694129897</v>
      </c>
      <c r="D42" s="6">
        <v>101472.08694129897</v>
      </c>
      <c r="E42" s="6">
        <v>101472.08694129897</v>
      </c>
      <c r="G42" s="7">
        <v>9898332.5483511128</v>
      </c>
      <c r="H42" s="7">
        <v>9898332.5483511128</v>
      </c>
      <c r="I42" s="7">
        <v>9898332.5483511128</v>
      </c>
      <c r="J42" s="7">
        <v>9898332.5483511128</v>
      </c>
      <c r="L42" s="18">
        <v>1.9779361910311877</v>
      </c>
      <c r="M42" s="18">
        <v>1.9779361910311877</v>
      </c>
      <c r="N42" s="18">
        <v>1.9779361910311877</v>
      </c>
      <c r="O42" s="18">
        <v>1.9779361910311877</v>
      </c>
      <c r="Q42" s="6">
        <v>308.40137230424443</v>
      </c>
      <c r="R42" s="6">
        <v>308.40137230424443</v>
      </c>
      <c r="S42" s="6">
        <v>308.40137230424443</v>
      </c>
      <c r="T42" s="6">
        <v>308.40137230424443</v>
      </c>
      <c r="V42" s="21">
        <v>7.9712925240688123E-3</v>
      </c>
      <c r="W42" s="21">
        <v>7.9712925240688123E-3</v>
      </c>
      <c r="X42">
        <v>7.9712925240688123E-3</v>
      </c>
      <c r="Y42" s="21">
        <v>7.9712925240688123E-3</v>
      </c>
      <c r="AA42" s="18">
        <v>0.33557157828160339</v>
      </c>
      <c r="AB42" s="18">
        <v>0.33557157828160339</v>
      </c>
      <c r="AC42" s="18">
        <v>0.33557157828160339</v>
      </c>
      <c r="AD42">
        <v>0.33557157828160339</v>
      </c>
    </row>
    <row r="43" spans="1:30" x14ac:dyDescent="0.35">
      <c r="A43">
        <f>Model_CI!E44</f>
        <v>2002.5625</v>
      </c>
      <c r="B43" s="6">
        <v>103130.40742652057</v>
      </c>
      <c r="C43" s="6">
        <v>103130.40742652057</v>
      </c>
      <c r="D43" s="6">
        <v>103130.40742652057</v>
      </c>
      <c r="E43" s="6">
        <v>103130.40742652057</v>
      </c>
      <c r="G43" s="7">
        <v>9937150.552358944</v>
      </c>
      <c r="H43" s="7">
        <v>9937150.552358944</v>
      </c>
      <c r="I43" s="7">
        <v>9937150.552358944</v>
      </c>
      <c r="J43" s="7">
        <v>9937150.552358944</v>
      </c>
      <c r="L43" s="18">
        <v>1.9777820324850224</v>
      </c>
      <c r="M43" s="18">
        <v>1.9777820324850224</v>
      </c>
      <c r="N43" s="18">
        <v>1.9777820324850224</v>
      </c>
      <c r="O43" s="18">
        <v>1.9777820324850224</v>
      </c>
      <c r="Q43" s="6">
        <v>333.14236123941373</v>
      </c>
      <c r="R43" s="6">
        <v>333.14236123941373</v>
      </c>
      <c r="S43" s="6">
        <v>333.14236123941373</v>
      </c>
      <c r="T43" s="6">
        <v>333.14236123941373</v>
      </c>
      <c r="V43" s="21">
        <v>8.0887072505960583E-3</v>
      </c>
      <c r="W43" s="21">
        <v>8.0887072505960583E-3</v>
      </c>
      <c r="X43">
        <v>8.0887072505960583E-3</v>
      </c>
      <c r="Y43" s="21">
        <v>8.0887072505960583E-3</v>
      </c>
      <c r="AA43" s="18">
        <v>0.33569430255422289</v>
      </c>
      <c r="AB43" s="18">
        <v>0.33569430255422289</v>
      </c>
      <c r="AC43" s="18">
        <v>0.33569430255422289</v>
      </c>
      <c r="AD43">
        <v>0.33569430255422289</v>
      </c>
    </row>
    <row r="44" spans="1:30" x14ac:dyDescent="0.35">
      <c r="A44">
        <f>Model_CI!E45</f>
        <v>2002.625</v>
      </c>
      <c r="B44" s="6">
        <v>104773.54252930563</v>
      </c>
      <c r="C44" s="6">
        <v>104773.54252930563</v>
      </c>
      <c r="D44" s="6">
        <v>104773.54252930563</v>
      </c>
      <c r="E44" s="6">
        <v>104773.54252930563</v>
      </c>
      <c r="G44" s="7">
        <v>9975597.7335148044</v>
      </c>
      <c r="H44" s="7">
        <v>9975597.7335148044</v>
      </c>
      <c r="I44" s="7">
        <v>9975597.7335148044</v>
      </c>
      <c r="J44" s="7">
        <v>9975597.7335148044</v>
      </c>
      <c r="L44" s="18">
        <v>1.9776250282521526</v>
      </c>
      <c r="M44" s="18">
        <v>1.9776250282521526</v>
      </c>
      <c r="N44" s="18">
        <v>1.9776250282521526</v>
      </c>
      <c r="O44" s="18">
        <v>1.9776250282521526</v>
      </c>
      <c r="Q44" s="6">
        <v>359.28133503731806</v>
      </c>
      <c r="R44" s="6">
        <v>359.28133503731806</v>
      </c>
      <c r="S44" s="6">
        <v>359.28133503731806</v>
      </c>
      <c r="T44" s="6">
        <v>359.28133503731806</v>
      </c>
      <c r="V44" s="21">
        <v>8.208289391999574E-3</v>
      </c>
      <c r="W44" s="21">
        <v>8.208289391999574E-3</v>
      </c>
      <c r="X44">
        <v>8.208289391999574E-3</v>
      </c>
      <c r="Y44" s="21">
        <v>8.208289391999574E-3</v>
      </c>
      <c r="AA44" s="18">
        <v>0.33582720791230042</v>
      </c>
      <c r="AB44" s="18">
        <v>0.33582720791230042</v>
      </c>
      <c r="AC44" s="18">
        <v>0.33582720791230042</v>
      </c>
      <c r="AD44">
        <v>0.33582720791230042</v>
      </c>
    </row>
    <row r="45" spans="1:30" x14ac:dyDescent="0.35">
      <c r="A45">
        <f>Model_CI!E46</f>
        <v>2002.6875</v>
      </c>
      <c r="B45" s="6">
        <v>106401.30952565097</v>
      </c>
      <c r="C45" s="6">
        <v>106401.30952565097</v>
      </c>
      <c r="D45" s="6">
        <v>106401.30952565097</v>
      </c>
      <c r="E45" s="6">
        <v>106401.30952565097</v>
      </c>
      <c r="G45" s="7">
        <v>10013754.813808195</v>
      </c>
      <c r="H45" s="7">
        <v>10013754.813808195</v>
      </c>
      <c r="I45" s="7">
        <v>10013754.813808195</v>
      </c>
      <c r="J45" s="7">
        <v>10013754.813808195</v>
      </c>
      <c r="L45" s="18">
        <v>1.9774651768862177</v>
      </c>
      <c r="M45" s="18">
        <v>1.9774651768862177</v>
      </c>
      <c r="N45" s="18">
        <v>1.9774651768862177</v>
      </c>
      <c r="O45" s="18">
        <v>1.9774651768862177</v>
      </c>
      <c r="Q45" s="6">
        <v>386.86488864530111</v>
      </c>
      <c r="R45" s="6">
        <v>386.86488864530111</v>
      </c>
      <c r="S45" s="6">
        <v>386.86488864530111</v>
      </c>
      <c r="T45" s="6">
        <v>386.86488864530111</v>
      </c>
      <c r="V45" s="21">
        <v>8.3300400498978518E-3</v>
      </c>
      <c r="W45" s="21">
        <v>8.3300400498978518E-3</v>
      </c>
      <c r="X45">
        <v>8.3300400498978518E-3</v>
      </c>
      <c r="Y45" s="21">
        <v>8.3300400498978518E-3</v>
      </c>
      <c r="AA45" s="18">
        <v>0.33597021191136661</v>
      </c>
      <c r="AB45" s="18">
        <v>0.33597021191136661</v>
      </c>
      <c r="AC45" s="18">
        <v>0.33597021191136661</v>
      </c>
      <c r="AD45">
        <v>0.33597021191136661</v>
      </c>
    </row>
    <row r="46" spans="1:30" x14ac:dyDescent="0.35">
      <c r="A46">
        <f>Model_CI!E47</f>
        <v>2002.75</v>
      </c>
      <c r="B46" s="6">
        <v>108013.57581483207</v>
      </c>
      <c r="C46" s="6">
        <v>108013.57581483207</v>
      </c>
      <c r="D46" s="6">
        <v>108013.57581483207</v>
      </c>
      <c r="E46" s="6">
        <v>108013.57581483207</v>
      </c>
      <c r="G46" s="7">
        <v>10051698.357824024</v>
      </c>
      <c r="H46" s="7">
        <v>10051698.357824024</v>
      </c>
      <c r="I46" s="7">
        <v>10051698.357824024</v>
      </c>
      <c r="J46" s="7">
        <v>10051698.357824024</v>
      </c>
      <c r="L46" s="18">
        <v>1.9773024772880998</v>
      </c>
      <c r="M46" s="18">
        <v>1.9773024772880998</v>
      </c>
      <c r="N46" s="18">
        <v>1.9773024772880998</v>
      </c>
      <c r="O46" s="18">
        <v>1.9773024772880998</v>
      </c>
      <c r="Q46" s="6">
        <v>415.9400063881767</v>
      </c>
      <c r="R46" s="6">
        <v>415.9400063881767</v>
      </c>
      <c r="S46" s="6">
        <v>415.9400063881767</v>
      </c>
      <c r="T46" s="6">
        <v>415.9400063881767</v>
      </c>
      <c r="V46" s="21">
        <v>8.4539600614337122E-3</v>
      </c>
      <c r="W46" s="21">
        <v>8.4539600614337122E-3</v>
      </c>
      <c r="X46">
        <v>8.4539600614337122E-3</v>
      </c>
      <c r="Y46" s="21">
        <v>8.4539600614337122E-3</v>
      </c>
      <c r="AA46" s="18">
        <v>0.33612322810765538</v>
      </c>
      <c r="AB46" s="18">
        <v>0.33612322810765538</v>
      </c>
      <c r="AC46" s="18">
        <v>0.33612322810765538</v>
      </c>
      <c r="AD46">
        <v>0.33612322810765538</v>
      </c>
    </row>
    <row r="47" spans="1:30" x14ac:dyDescent="0.35">
      <c r="A47">
        <f>Model_CI!E48</f>
        <v>2002.8125</v>
      </c>
      <c r="B47" s="6">
        <v>109610.25632932688</v>
      </c>
      <c r="C47" s="6">
        <v>109610.25632932688</v>
      </c>
      <c r="D47" s="6">
        <v>109610.25632932688</v>
      </c>
      <c r="E47" s="6">
        <v>109610.25632932688</v>
      </c>
      <c r="G47" s="7">
        <v>10089500.869208436</v>
      </c>
      <c r="H47" s="7">
        <v>10089500.869208436</v>
      </c>
      <c r="I47" s="7">
        <v>10089500.869208436</v>
      </c>
      <c r="J47" s="7">
        <v>10089500.869208436</v>
      </c>
      <c r="L47" s="18">
        <v>1.9771369286992067</v>
      </c>
      <c r="M47" s="18">
        <v>1.9771369286992067</v>
      </c>
      <c r="N47" s="18">
        <v>1.9771369286992067</v>
      </c>
      <c r="O47" s="18">
        <v>1.9771369286992067</v>
      </c>
      <c r="Q47" s="6">
        <v>446.55405077582691</v>
      </c>
      <c r="R47" s="6">
        <v>446.55405077582691</v>
      </c>
      <c r="S47" s="6">
        <v>446.55405077582691</v>
      </c>
      <c r="T47" s="6">
        <v>446.55405077582691</v>
      </c>
      <c r="V47" s="21">
        <v>8.5800500043881883E-3</v>
      </c>
      <c r="W47" s="21">
        <v>8.5800500043881883E-3</v>
      </c>
      <c r="X47">
        <v>8.5800500043881883E-3</v>
      </c>
      <c r="Y47" s="21">
        <v>8.5800500043881883E-3</v>
      </c>
      <c r="AA47" s="18">
        <v>0.33628616622367041</v>
      </c>
      <c r="AB47" s="18">
        <v>0.33628616622367041</v>
      </c>
      <c r="AC47" s="18">
        <v>0.33628616622367041</v>
      </c>
      <c r="AD47">
        <v>0.33628616622367041</v>
      </c>
    </row>
    <row r="48" spans="1:30" x14ac:dyDescent="0.35">
      <c r="A48">
        <f>Model_CI!E49</f>
        <v>2002.875</v>
      </c>
      <c r="B48" s="6">
        <v>111191.31091089883</v>
      </c>
      <c r="C48" s="6">
        <v>111191.31091089883</v>
      </c>
      <c r="D48" s="6">
        <v>111191.31091089883</v>
      </c>
      <c r="E48" s="6">
        <v>111191.31091089883</v>
      </c>
      <c r="G48" s="7">
        <v>10127230.89435878</v>
      </c>
      <c r="H48" s="7">
        <v>10127230.89435878</v>
      </c>
      <c r="I48" s="7">
        <v>10127230.89435878</v>
      </c>
      <c r="J48" s="7">
        <v>10127230.89435878</v>
      </c>
      <c r="L48" s="18">
        <v>1.976968530694714</v>
      </c>
      <c r="M48" s="18">
        <v>1.976968530694714</v>
      </c>
      <c r="N48" s="18">
        <v>1.976968530694714</v>
      </c>
      <c r="O48" s="18">
        <v>1.976968530694714</v>
      </c>
      <c r="Q48" s="6">
        <v>478.7547526776907</v>
      </c>
      <c r="R48" s="6">
        <v>478.7547526776907</v>
      </c>
      <c r="S48" s="6">
        <v>478.7547526776907</v>
      </c>
      <c r="T48" s="6">
        <v>478.7547526776907</v>
      </c>
      <c r="V48" s="21">
        <v>8.7083102023281633E-3</v>
      </c>
      <c r="W48" s="21">
        <v>8.7083102023281633E-3</v>
      </c>
      <c r="X48">
        <v>8.7083102023281633E-3</v>
      </c>
      <c r="Y48" s="21">
        <v>8.7083102023281633E-3</v>
      </c>
      <c r="AA48" s="18">
        <v>0.33645893232728658</v>
      </c>
      <c r="AB48" s="18">
        <v>0.33645893232728658</v>
      </c>
      <c r="AC48" s="18">
        <v>0.33645893232728658</v>
      </c>
      <c r="AD48">
        <v>0.33645893232728658</v>
      </c>
    </row>
    <row r="49" spans="1:30" x14ac:dyDescent="0.35">
      <c r="A49">
        <f>Model_CI!E50</f>
        <v>2002.9375</v>
      </c>
      <c r="B49" s="6">
        <v>112756.74167313954</v>
      </c>
      <c r="C49" s="6">
        <v>112756.74167313954</v>
      </c>
      <c r="D49" s="6">
        <v>112756.74167313954</v>
      </c>
      <c r="E49" s="6">
        <v>112756.74167313954</v>
      </c>
      <c r="G49" s="7">
        <v>10164953.132598225</v>
      </c>
      <c r="H49" s="7">
        <v>10164953.132598225</v>
      </c>
      <c r="I49" s="7">
        <v>10164953.132598225</v>
      </c>
      <c r="J49" s="7">
        <v>10164953.132598225</v>
      </c>
      <c r="L49" s="18">
        <v>1.9767972831767651</v>
      </c>
      <c r="M49" s="18">
        <v>1.9767972831767651</v>
      </c>
      <c r="N49" s="18">
        <v>1.9767972831767651</v>
      </c>
      <c r="O49" s="18">
        <v>1.9767972831767651</v>
      </c>
      <c r="Q49" s="6">
        <v>512.59020283102291</v>
      </c>
      <c r="R49" s="6">
        <v>512.59020283102291</v>
      </c>
      <c r="S49" s="6">
        <v>512.59020283102291</v>
      </c>
      <c r="T49" s="6">
        <v>512.59020283102291</v>
      </c>
      <c r="V49" s="21">
        <v>8.8387407297862222E-3</v>
      </c>
      <c r="W49" s="21">
        <v>8.8387407297862222E-3</v>
      </c>
      <c r="X49">
        <v>8.8387407297862222E-3</v>
      </c>
      <c r="Y49" s="21">
        <v>8.8387407297862222E-3</v>
      </c>
      <c r="AA49" s="18">
        <v>0.33664142902226812</v>
      </c>
      <c r="AB49" s="18">
        <v>0.33664142902226812</v>
      </c>
      <c r="AC49" s="18">
        <v>0.33664142902226812</v>
      </c>
      <c r="AD49">
        <v>0.33664142902226812</v>
      </c>
    </row>
    <row r="50" spans="1:30" x14ac:dyDescent="0.35">
      <c r="A50">
        <f>Model_CI!E51</f>
        <v>2003</v>
      </c>
      <c r="B50" s="6">
        <v>114306.59036882635</v>
      </c>
      <c r="C50" s="6">
        <v>114306.59036882635</v>
      </c>
      <c r="D50" s="6">
        <v>114306.59036882635</v>
      </c>
      <c r="E50" s="6">
        <v>114306.59036882635</v>
      </c>
      <c r="G50" s="7">
        <v>10202728.552022163</v>
      </c>
      <c r="H50" s="7">
        <v>10202728.552022163</v>
      </c>
      <c r="I50" s="7">
        <v>10202728.552022163</v>
      </c>
      <c r="J50" s="7">
        <v>10202728.552022163</v>
      </c>
      <c r="L50" s="18">
        <v>1.9766231863676307</v>
      </c>
      <c r="M50" s="18">
        <v>1.9766231863676307</v>
      </c>
      <c r="N50" s="18">
        <v>1.9766231863676307</v>
      </c>
      <c r="O50" s="18">
        <v>1.9766231863676307</v>
      </c>
      <c r="Q50" s="6">
        <v>548.10884464846458</v>
      </c>
      <c r="R50" s="6">
        <v>548.10884464846458</v>
      </c>
      <c r="S50" s="6">
        <v>548.10884464846458</v>
      </c>
      <c r="T50" s="6">
        <v>548.10884464846458</v>
      </c>
      <c r="V50" s="21">
        <v>8.9713414174695822E-3</v>
      </c>
      <c r="W50" s="21">
        <v>8.9713414174695822E-3</v>
      </c>
      <c r="X50">
        <v>8.9713414174695822E-3</v>
      </c>
      <c r="Y50" s="21">
        <v>8.9713414174695822E-3</v>
      </c>
      <c r="AA50" s="18">
        <v>0.33683355564820205</v>
      </c>
      <c r="AB50" s="18">
        <v>0.33683355564820205</v>
      </c>
      <c r="AC50" s="18">
        <v>0.33683355564820205</v>
      </c>
      <c r="AD50">
        <v>0.33683355564820205</v>
      </c>
    </row>
    <row r="51" spans="1:30" x14ac:dyDescent="0.35">
      <c r="A51">
        <f>Model_CI!E52</f>
        <v>2003.0625</v>
      </c>
      <c r="B51" s="6">
        <v>115840.93577853371</v>
      </c>
      <c r="C51" s="6">
        <v>115840.93577853371</v>
      </c>
      <c r="D51" s="6">
        <v>115840.93577853371</v>
      </c>
      <c r="E51" s="6">
        <v>115840.93577853371</v>
      </c>
      <c r="G51" s="7">
        <v>10240614.510163955</v>
      </c>
      <c r="H51" s="7">
        <v>10240614.510163955</v>
      </c>
      <c r="I51" s="7">
        <v>10240614.510163955</v>
      </c>
      <c r="J51" s="7">
        <v>10240614.510163955</v>
      </c>
      <c r="L51" s="18">
        <v>1.9764462408028403</v>
      </c>
      <c r="M51" s="18">
        <v>1.9764462408028403</v>
      </c>
      <c r="N51" s="18">
        <v>1.9764462408028403</v>
      </c>
      <c r="O51" s="18">
        <v>1.9764462408028403</v>
      </c>
      <c r="Q51" s="6">
        <v>585.35946828179294</v>
      </c>
      <c r="R51" s="6">
        <v>585.35946828179294</v>
      </c>
      <c r="S51" s="6">
        <v>585.35946828179294</v>
      </c>
      <c r="T51" s="6">
        <v>585.35946828179294</v>
      </c>
      <c r="V51" s="21">
        <v>9.1061118574937878E-3</v>
      </c>
      <c r="W51" s="21">
        <v>9.1061118574937878E-3</v>
      </c>
      <c r="X51">
        <v>9.1061118574937878E-3</v>
      </c>
      <c r="Y51" s="21">
        <v>9.1061118574937878E-3</v>
      </c>
      <c r="AA51" s="18">
        <v>0.3370352084879637</v>
      </c>
      <c r="AB51" s="18">
        <v>0.3370352084879637</v>
      </c>
      <c r="AC51" s="18">
        <v>0.3370352084879637</v>
      </c>
      <c r="AD51">
        <v>0.3370352084879637</v>
      </c>
    </row>
    <row r="52" spans="1:30" x14ac:dyDescent="0.35">
      <c r="A52">
        <f>Model_CI!E53</f>
        <v>2003.125</v>
      </c>
      <c r="B52" s="6">
        <v>117359.89113507769</v>
      </c>
      <c r="C52" s="6">
        <v>117359.89113507769</v>
      </c>
      <c r="D52" s="6">
        <v>117359.89113507769</v>
      </c>
      <c r="E52" s="6">
        <v>117359.89113507769</v>
      </c>
      <c r="G52" s="7">
        <v>10278664.8786151</v>
      </c>
      <c r="H52" s="7">
        <v>10278664.8786151</v>
      </c>
      <c r="I52" s="7">
        <v>10278664.8786151</v>
      </c>
      <c r="J52" s="7">
        <v>10278664.8786151</v>
      </c>
      <c r="L52" s="18">
        <v>1.9762664473242797</v>
      </c>
      <c r="M52" s="18">
        <v>1.9762664473242797</v>
      </c>
      <c r="N52" s="18">
        <v>1.9762664473242797</v>
      </c>
      <c r="O52" s="18">
        <v>1.9762664473242797</v>
      </c>
      <c r="Q52" s="6">
        <v>624.39120589650702</v>
      </c>
      <c r="R52" s="6">
        <v>624.39120589650702</v>
      </c>
      <c r="S52" s="6">
        <v>624.39120589650702</v>
      </c>
      <c r="T52" s="6">
        <v>624.39120589650702</v>
      </c>
      <c r="V52" s="21">
        <v>9.2430514086358547E-3</v>
      </c>
      <c r="W52" s="21">
        <v>9.2430514086358547E-3</v>
      </c>
      <c r="X52">
        <v>9.2430514086358547E-3</v>
      </c>
      <c r="Y52" s="21">
        <v>9.2430514086358547E-3</v>
      </c>
      <c r="AA52" s="18">
        <v>0.33724628098095283</v>
      </c>
      <c r="AB52" s="18">
        <v>0.33724628098095283</v>
      </c>
      <c r="AC52" s="18">
        <v>0.33724628098095283</v>
      </c>
      <c r="AD52">
        <v>0.33724628098095283</v>
      </c>
    </row>
    <row r="53" spans="1:30" x14ac:dyDescent="0.35">
      <c r="A53">
        <f>Model_CI!E54</f>
        <v>2003.1875</v>
      </c>
      <c r="B53" s="6">
        <v>118863.60159657792</v>
      </c>
      <c r="C53" s="6">
        <v>118863.60159657792</v>
      </c>
      <c r="D53" s="6">
        <v>118863.60159657792</v>
      </c>
      <c r="E53" s="6">
        <v>118863.60159657792</v>
      </c>
      <c r="G53" s="7">
        <v>10316930.170743532</v>
      </c>
      <c r="H53" s="7">
        <v>10316930.170743532</v>
      </c>
      <c r="I53" s="7">
        <v>10316930.170743532</v>
      </c>
      <c r="J53" s="7">
        <v>10316930.170743532</v>
      </c>
      <c r="L53" s="18">
        <v>1.9760838070732829</v>
      </c>
      <c r="M53" s="18">
        <v>1.9760838070732829</v>
      </c>
      <c r="N53" s="18">
        <v>1.9760838070732829</v>
      </c>
      <c r="O53" s="18">
        <v>1.9760838070732829</v>
      </c>
      <c r="Q53" s="6">
        <v>665.25352810916957</v>
      </c>
      <c r="R53" s="6">
        <v>665.25352810916957</v>
      </c>
      <c r="S53" s="6">
        <v>665.25352810916957</v>
      </c>
      <c r="T53" s="6">
        <v>665.25352810916957</v>
      </c>
      <c r="V53" s="21">
        <v>9.3821592016008811E-3</v>
      </c>
      <c r="W53" s="21">
        <v>9.3821592016008811E-3</v>
      </c>
      <c r="X53">
        <v>9.3821592016008811E-3</v>
      </c>
      <c r="Y53" s="21">
        <v>9.3821592016008811E-3</v>
      </c>
      <c r="AA53" s="18">
        <v>0.33746666394045849</v>
      </c>
      <c r="AB53" s="18">
        <v>0.33746666394045849</v>
      </c>
      <c r="AC53" s="18">
        <v>0.33746666394045849</v>
      </c>
      <c r="AD53">
        <v>0.33746666394045849</v>
      </c>
    </row>
    <row r="54" spans="1:30" x14ac:dyDescent="0.35">
      <c r="A54">
        <f>Model_CI!E55</f>
        <v>2003.25</v>
      </c>
      <c r="B54" s="6">
        <v>120352.24177920521</v>
      </c>
      <c r="C54" s="6">
        <v>120352.24177920521</v>
      </c>
      <c r="D54" s="6">
        <v>120352.24177920521</v>
      </c>
      <c r="E54" s="6">
        <v>120352.24177920521</v>
      </c>
      <c r="G54" s="7">
        <v>10355457.671678755</v>
      </c>
      <c r="H54" s="7">
        <v>10355457.671678755</v>
      </c>
      <c r="I54" s="7">
        <v>10355457.671678755</v>
      </c>
      <c r="J54" s="7">
        <v>10355457.671678755</v>
      </c>
      <c r="L54" s="18">
        <v>1.975898321483702</v>
      </c>
      <c r="M54" s="18">
        <v>1.975898321483702</v>
      </c>
      <c r="N54" s="18">
        <v>1.975898321483702</v>
      </c>
      <c r="O54" s="18">
        <v>1.975898321483702</v>
      </c>
      <c r="Q54" s="6">
        <v>707.99624153476907</v>
      </c>
      <c r="R54" s="6">
        <v>707.99624153476907</v>
      </c>
      <c r="S54" s="6">
        <v>707.99624153476907</v>
      </c>
      <c r="T54" s="6">
        <v>707.99624153476907</v>
      </c>
      <c r="V54" s="21">
        <v>9.5234341442956248E-3</v>
      </c>
      <c r="W54" s="21">
        <v>9.5234341442956248E-3</v>
      </c>
      <c r="X54">
        <v>9.5234341442956248E-3</v>
      </c>
      <c r="Y54" s="21">
        <v>9.5234341442956248E-3</v>
      </c>
      <c r="AA54" s="18">
        <v>0.33769624577363139</v>
      </c>
      <c r="AB54" s="18">
        <v>0.33769624577363139</v>
      </c>
      <c r="AC54" s="18">
        <v>0.33769624577363139</v>
      </c>
      <c r="AD54">
        <v>0.33769624577363139</v>
      </c>
    </row>
    <row r="55" spans="1:30" x14ac:dyDescent="0.35">
      <c r="A55">
        <f>Model_CI!E56</f>
        <v>2003.3125</v>
      </c>
      <c r="B55" s="6">
        <v>121826.01335905738</v>
      </c>
      <c r="C55" s="6">
        <v>121826.01335905738</v>
      </c>
      <c r="D55" s="6">
        <v>121826.01335905738</v>
      </c>
      <c r="E55" s="6">
        <v>121826.01335905738</v>
      </c>
      <c r="G55" s="7">
        <v>10394291.569769606</v>
      </c>
      <c r="H55" s="7">
        <v>10394291.569769606</v>
      </c>
      <c r="I55" s="7">
        <v>10394291.569769606</v>
      </c>
      <c r="J55" s="7">
        <v>10394291.569769606</v>
      </c>
      <c r="L55" s="18">
        <v>1.9757099922749881</v>
      </c>
      <c r="M55" s="18">
        <v>1.9757099922749881</v>
      </c>
      <c r="N55" s="18">
        <v>1.9757099922749881</v>
      </c>
      <c r="O55" s="18">
        <v>1.9757099922749881</v>
      </c>
      <c r="Q55" s="6">
        <v>752.66948739107465</v>
      </c>
      <c r="R55" s="6">
        <v>752.66948739107465</v>
      </c>
      <c r="S55" s="6">
        <v>752.66948739107465</v>
      </c>
      <c r="T55" s="6">
        <v>752.66948739107465</v>
      </c>
      <c r="V55" s="21">
        <v>9.6668749271022394E-3</v>
      </c>
      <c r="W55" s="21">
        <v>9.6668749271022394E-3</v>
      </c>
      <c r="X55">
        <v>9.6668749271022394E-3</v>
      </c>
      <c r="Y55" s="21">
        <v>9.6668749271022394E-3</v>
      </c>
      <c r="AA55" s="18">
        <v>0.33793491270266146</v>
      </c>
      <c r="AB55" s="18">
        <v>0.33793491270266146</v>
      </c>
      <c r="AC55" s="18">
        <v>0.33793491270266146</v>
      </c>
      <c r="AD55">
        <v>0.33793491270266146</v>
      </c>
    </row>
    <row r="56" spans="1:30" x14ac:dyDescent="0.35">
      <c r="A56">
        <f>Model_CI!E57</f>
        <v>2003.375</v>
      </c>
      <c r="B56" s="6">
        <v>123285.14275107592</v>
      </c>
      <c r="C56" s="6">
        <v>123285.14275107592</v>
      </c>
      <c r="D56" s="6">
        <v>123285.14275107592</v>
      </c>
      <c r="E56" s="6">
        <v>123285.14275107592</v>
      </c>
      <c r="G56" s="7">
        <v>10433473.088766903</v>
      </c>
      <c r="H56" s="7">
        <v>10433473.088766903</v>
      </c>
      <c r="I56" s="7">
        <v>10433473.088766903</v>
      </c>
      <c r="J56" s="7">
        <v>10433473.088766903</v>
      </c>
      <c r="L56" s="18">
        <v>1.9755188214452732</v>
      </c>
      <c r="M56" s="18">
        <v>1.9755188214452732</v>
      </c>
      <c r="N56" s="18">
        <v>1.9755188214452732</v>
      </c>
      <c r="O56" s="18">
        <v>1.9755188214452732</v>
      </c>
      <c r="Q56" s="6">
        <v>799.32374110608362</v>
      </c>
      <c r="R56" s="6">
        <v>799.32374110608362</v>
      </c>
      <c r="S56" s="6">
        <v>799.32374110608362</v>
      </c>
      <c r="T56" s="6">
        <v>799.32374110608362</v>
      </c>
      <c r="V56" s="21">
        <v>9.812480028145186E-3</v>
      </c>
      <c r="W56" s="21">
        <v>9.812480028145186E-3</v>
      </c>
      <c r="X56">
        <v>9.812480028145186E-3</v>
      </c>
      <c r="Y56" s="21">
        <v>9.812480028145186E-3</v>
      </c>
      <c r="AA56" s="18">
        <v>0.3381825489858753</v>
      </c>
      <c r="AB56" s="18">
        <v>0.3381825489858753</v>
      </c>
      <c r="AC56" s="18">
        <v>0.3381825489858753</v>
      </c>
      <c r="AD56">
        <v>0.3381825489858753</v>
      </c>
    </row>
    <row r="57" spans="1:30" x14ac:dyDescent="0.35">
      <c r="A57">
        <f>Model_CI!E58</f>
        <v>2003.4375</v>
      </c>
      <c r="B57" s="6">
        <v>124729.87887149195</v>
      </c>
      <c r="C57" s="6">
        <v>124729.87887149195</v>
      </c>
      <c r="D57" s="6">
        <v>124729.87887149195</v>
      </c>
      <c r="E57" s="6">
        <v>124729.87887149195</v>
      </c>
      <c r="G57" s="7">
        <v>10473040.620035794</v>
      </c>
      <c r="H57" s="7">
        <v>10473040.620035794</v>
      </c>
      <c r="I57" s="7">
        <v>10473040.620035794</v>
      </c>
      <c r="J57" s="7">
        <v>10473040.620035794</v>
      </c>
      <c r="L57" s="18">
        <v>1.9753248112644739</v>
      </c>
      <c r="M57" s="18">
        <v>1.9753248112644739</v>
      </c>
      <c r="N57" s="18">
        <v>1.9753248112644739</v>
      </c>
      <c r="O57" s="18">
        <v>1.9753248112644739</v>
      </c>
      <c r="Q57" s="6">
        <v>848.00981287157629</v>
      </c>
      <c r="R57" s="6">
        <v>848.00981287157629</v>
      </c>
      <c r="S57" s="6">
        <v>848.00981287157629</v>
      </c>
      <c r="T57" s="6">
        <v>848.00981287157629</v>
      </c>
      <c r="V57" s="21">
        <v>9.9602477185443006E-3</v>
      </c>
      <c r="W57" s="21">
        <v>9.9602477185443006E-3</v>
      </c>
      <c r="X57">
        <v>9.9602477185443006E-3</v>
      </c>
      <c r="Y57" s="21">
        <v>9.9602477185443006E-3</v>
      </c>
      <c r="AA57" s="18">
        <v>0.33843903713758211</v>
      </c>
      <c r="AB57" s="18">
        <v>0.33843903713758211</v>
      </c>
      <c r="AC57" s="18">
        <v>0.33843903713758211</v>
      </c>
      <c r="AD57">
        <v>0.33843903713758211</v>
      </c>
    </row>
    <row r="58" spans="1:30" x14ac:dyDescent="0.35">
      <c r="A58">
        <f>Model_CI!E59</f>
        <v>2003.5</v>
      </c>
      <c r="B58" s="6">
        <v>126160.4909889626</v>
      </c>
      <c r="C58" s="6">
        <v>126160.4909889626</v>
      </c>
      <c r="D58" s="6">
        <v>126160.4909889626</v>
      </c>
      <c r="E58" s="6">
        <v>126160.4909889626</v>
      </c>
      <c r="G58" s="7">
        <v>10513029.854159106</v>
      </c>
      <c r="H58" s="7">
        <v>10513029.854159106</v>
      </c>
      <c r="I58" s="7">
        <v>10513029.854159106</v>
      </c>
      <c r="J58" s="7">
        <v>10513029.854159106</v>
      </c>
      <c r="L58" s="18">
        <v>1.9751279642674215</v>
      </c>
      <c r="M58" s="18">
        <v>1.9751279642674215</v>
      </c>
      <c r="N58" s="18">
        <v>1.9751279642674215</v>
      </c>
      <c r="O58" s="18">
        <v>1.9751279642674215</v>
      </c>
      <c r="Q58" s="6">
        <v>898.77884908847045</v>
      </c>
      <c r="R58" s="6">
        <v>898.77884908847045</v>
      </c>
      <c r="S58" s="6">
        <v>898.77884908847045</v>
      </c>
      <c r="T58" s="6">
        <v>898.77884908847045</v>
      </c>
      <c r="V58" s="21">
        <v>1.0110176067647083E-2</v>
      </c>
      <c r="W58" s="21">
        <v>1.0110176067647083E-2</v>
      </c>
      <c r="X58">
        <v>1.0110176067647083E-2</v>
      </c>
      <c r="Y58" s="21">
        <v>1.0110176067647083E-2</v>
      </c>
      <c r="AA58" s="18">
        <v>0.33870425814560851</v>
      </c>
      <c r="AB58" s="18">
        <v>0.33870425814560851</v>
      </c>
      <c r="AC58" s="18">
        <v>0.33870425814560851</v>
      </c>
      <c r="AD58">
        <v>0.33870425814560851</v>
      </c>
    </row>
    <row r="59" spans="1:30" x14ac:dyDescent="0.35">
      <c r="A59">
        <f>Model_CI!E60</f>
        <v>2003.5625</v>
      </c>
      <c r="B59" s="6">
        <v>127577.26666835061</v>
      </c>
      <c r="C59" s="6">
        <v>127577.26666835061</v>
      </c>
      <c r="D59" s="6">
        <v>127577.26666835061</v>
      </c>
      <c r="E59" s="6">
        <v>127577.26666835061</v>
      </c>
      <c r="G59" s="7">
        <v>10553473.911351729</v>
      </c>
      <c r="H59" s="7">
        <v>10553473.911351729</v>
      </c>
      <c r="I59" s="7">
        <v>10553473.911351729</v>
      </c>
      <c r="J59" s="7">
        <v>10553473.911351729</v>
      </c>
      <c r="L59" s="18">
        <v>1.9749282832470301</v>
      </c>
      <c r="M59" s="18">
        <v>1.9749282832470301</v>
      </c>
      <c r="N59" s="18">
        <v>1.9749282832470301</v>
      </c>
      <c r="O59" s="18">
        <v>1.9749282832470301</v>
      </c>
      <c r="Q59" s="6">
        <v>951.6823346472811</v>
      </c>
      <c r="R59" s="6">
        <v>951.6823346472811</v>
      </c>
      <c r="S59" s="6">
        <v>951.6823346472811</v>
      </c>
      <c r="T59" s="6">
        <v>951.6823346472811</v>
      </c>
      <c r="V59" s="21">
        <v>1.0262262948233397E-2</v>
      </c>
      <c r="W59" s="21">
        <v>1.0262262948233397E-2</v>
      </c>
      <c r="X59">
        <v>1.0262262948233397E-2</v>
      </c>
      <c r="Y59" s="21">
        <v>1.0262262948233397E-2</v>
      </c>
      <c r="AA59" s="18">
        <v>0.33897809168556881</v>
      </c>
      <c r="AB59" s="18">
        <v>0.33897809168556881</v>
      </c>
      <c r="AC59" s="18">
        <v>0.33897809168556881</v>
      </c>
      <c r="AD59">
        <v>0.33897809168556881</v>
      </c>
    </row>
    <row r="60" spans="1:30" x14ac:dyDescent="0.35">
      <c r="A60">
        <f>Model_CI!E61</f>
        <v>2003.625</v>
      </c>
      <c r="B60" s="6">
        <v>128980.50980998726</v>
      </c>
      <c r="C60" s="6">
        <v>128980.50980998726</v>
      </c>
      <c r="D60" s="6">
        <v>128980.50980998726</v>
      </c>
      <c r="E60" s="6">
        <v>128980.50980998726</v>
      </c>
      <c r="G60" s="7">
        <v>10594403.470165662</v>
      </c>
      <c r="H60" s="7">
        <v>10594403.470165662</v>
      </c>
      <c r="I60" s="7">
        <v>10594403.470165662</v>
      </c>
      <c r="J60" s="7">
        <v>10594403.470165662</v>
      </c>
      <c r="L60" s="18">
        <v>1.9747257712475059</v>
      </c>
      <c r="M60" s="18">
        <v>1.9747257712475059</v>
      </c>
      <c r="N60" s="18">
        <v>1.9747257712475059</v>
      </c>
      <c r="O60" s="18">
        <v>1.9747257712475059</v>
      </c>
      <c r="Q60" s="6">
        <v>1006.7720959910657</v>
      </c>
      <c r="R60" s="6">
        <v>1006.7720959910657</v>
      </c>
      <c r="S60" s="6">
        <v>1006.7720959910657</v>
      </c>
      <c r="T60" s="6">
        <v>1006.7720959910657</v>
      </c>
      <c r="V60" s="21">
        <v>1.0416506041686049E-2</v>
      </c>
      <c r="W60" s="21">
        <v>1.0416506041686049E-2</v>
      </c>
      <c r="X60">
        <v>1.0416506041686049E-2</v>
      </c>
      <c r="Y60" s="21">
        <v>1.0416506041686049E-2</v>
      </c>
      <c r="AA60" s="18">
        <v>0.339260416331022</v>
      </c>
      <c r="AB60" s="18">
        <v>0.339260416331022</v>
      </c>
      <c r="AC60" s="18">
        <v>0.339260416331022</v>
      </c>
      <c r="AD60">
        <v>0.339260416331022</v>
      </c>
    </row>
    <row r="61" spans="1:30" x14ac:dyDescent="0.35">
      <c r="A61">
        <f>Model_CI!E62</f>
        <v>2003.6875</v>
      </c>
      <c r="B61" s="6">
        <v>130370.53878625798</v>
      </c>
      <c r="C61" s="6">
        <v>130370.53878625798</v>
      </c>
      <c r="D61" s="6">
        <v>130370.53878625798</v>
      </c>
      <c r="E61" s="6">
        <v>130370.53878625798</v>
      </c>
      <c r="G61" s="7">
        <v>10635846.894024309</v>
      </c>
      <c r="H61" s="7">
        <v>10635846.894024309</v>
      </c>
      <c r="I61" s="7">
        <v>10635846.894024309</v>
      </c>
      <c r="J61" s="7">
        <v>10635846.894024309</v>
      </c>
      <c r="L61" s="18">
        <v>1.9745204315576124</v>
      </c>
      <c r="M61" s="18">
        <v>1.9745204315576124</v>
      </c>
      <c r="N61" s="18">
        <v>1.9745204315576124</v>
      </c>
      <c r="O61" s="18">
        <v>1.9745204315576124</v>
      </c>
      <c r="Q61" s="6">
        <v>1064.1003049042774</v>
      </c>
      <c r="R61" s="6">
        <v>1064.1003049042774</v>
      </c>
      <c r="S61" s="6">
        <v>1064.1003049042774</v>
      </c>
      <c r="T61" s="6">
        <v>1064.1003049042774</v>
      </c>
      <c r="V61" s="21">
        <v>1.0572902843120931E-2</v>
      </c>
      <c r="W61" s="21">
        <v>1.0572902843120931E-2</v>
      </c>
      <c r="X61">
        <v>1.0572902843120931E-2</v>
      </c>
      <c r="Y61" s="21">
        <v>1.0572902843120931E-2</v>
      </c>
      <c r="AA61" s="18">
        <v>0.33955110975876451</v>
      </c>
      <c r="AB61" s="18">
        <v>0.33955110975876451</v>
      </c>
      <c r="AC61" s="18">
        <v>0.33955110975876451</v>
      </c>
      <c r="AD61">
        <v>0.33955110975876451</v>
      </c>
    </row>
    <row r="62" spans="1:30" x14ac:dyDescent="0.35">
      <c r="A62">
        <f>Model_CI!E63</f>
        <v>2003.75</v>
      </c>
      <c r="B62" s="6">
        <v>131747.68467645132</v>
      </c>
      <c r="C62" s="6">
        <v>131747.68467645132</v>
      </c>
      <c r="D62" s="6">
        <v>131747.68467645132</v>
      </c>
      <c r="E62" s="6">
        <v>131747.68467645132</v>
      </c>
      <c r="G62" s="7">
        <v>10677830.355182026</v>
      </c>
      <c r="H62" s="7">
        <v>10677830.355182026</v>
      </c>
      <c r="I62" s="7">
        <v>10677830.355182026</v>
      </c>
      <c r="J62" s="7">
        <v>10677830.355182026</v>
      </c>
      <c r="L62" s="18">
        <v>1.9743122677039959</v>
      </c>
      <c r="M62" s="18">
        <v>1.9743122677039959</v>
      </c>
      <c r="N62" s="18">
        <v>1.9743122677039959</v>
      </c>
      <c r="O62" s="18">
        <v>1.9743122677039959</v>
      </c>
      <c r="Q62" s="6">
        <v>1123.7194829769433</v>
      </c>
      <c r="R62" s="6">
        <v>1123.7194829769433</v>
      </c>
      <c r="S62" s="6">
        <v>1123.7194829769433</v>
      </c>
      <c r="T62" s="6">
        <v>1123.7194829769433</v>
      </c>
      <c r="V62" s="21">
        <v>1.0731450666470788E-2</v>
      </c>
      <c r="W62" s="21">
        <v>1.0731450666470788E-2</v>
      </c>
      <c r="X62">
        <v>1.0731450666470788E-2</v>
      </c>
      <c r="Y62" s="21">
        <v>1.0731450666470788E-2</v>
      </c>
      <c r="AA62" s="18">
        <v>0.33985004894860227</v>
      </c>
      <c r="AB62" s="18">
        <v>0.33985004894860227</v>
      </c>
      <c r="AC62" s="18">
        <v>0.33985004894860227</v>
      </c>
      <c r="AD62">
        <v>0.33985004894860227</v>
      </c>
    </row>
    <row r="63" spans="1:30" x14ac:dyDescent="0.35">
      <c r="A63">
        <f>Model_CI!E64</f>
        <v>2003.8125</v>
      </c>
      <c r="B63" s="6">
        <v>133112.28960000715</v>
      </c>
      <c r="C63" s="6">
        <v>133112.28960000715</v>
      </c>
      <c r="D63" s="6">
        <v>133112.28960000715</v>
      </c>
      <c r="E63" s="6">
        <v>133112.28960000715</v>
      </c>
      <c r="G63" s="7">
        <v>10720377.955760505</v>
      </c>
      <c r="H63" s="7">
        <v>10720377.955760505</v>
      </c>
      <c r="I63" s="7">
        <v>10720377.955760505</v>
      </c>
      <c r="J63" s="7">
        <v>10720377.955760505</v>
      </c>
      <c r="L63" s="18">
        <v>1.9741012834445795</v>
      </c>
      <c r="M63" s="18">
        <v>1.9741012834445795</v>
      </c>
      <c r="N63" s="18">
        <v>1.9741012834445795</v>
      </c>
      <c r="O63" s="18">
        <v>1.9741012834445795</v>
      </c>
      <c r="Q63" s="6">
        <v>1185.6825066928286</v>
      </c>
      <c r="R63" s="6">
        <v>1185.6825066928286</v>
      </c>
      <c r="S63" s="6">
        <v>1185.6825066928286</v>
      </c>
      <c r="T63" s="6">
        <v>1185.6825066928286</v>
      </c>
      <c r="V63" s="21">
        <v>1.0892146649517029E-2</v>
      </c>
      <c r="W63" s="21">
        <v>1.0892146649517029E-2</v>
      </c>
      <c r="X63">
        <v>1.0892146649517029E-2</v>
      </c>
      <c r="Y63" s="21">
        <v>1.0892146649517029E-2</v>
      </c>
      <c r="AA63" s="18">
        <v>0.34015711037703494</v>
      </c>
      <c r="AB63" s="18">
        <v>0.34015711037703494</v>
      </c>
      <c r="AC63" s="18">
        <v>0.34015711037703494</v>
      </c>
      <c r="AD63">
        <v>0.34015711037703494</v>
      </c>
    </row>
    <row r="64" spans="1:30" x14ac:dyDescent="0.35">
      <c r="A64">
        <f>Model_CI!E65</f>
        <v>2003.875</v>
      </c>
      <c r="B64" s="6">
        <v>134464.70514760108</v>
      </c>
      <c r="C64" s="6">
        <v>134464.70514760108</v>
      </c>
      <c r="D64" s="6">
        <v>134464.70514760108</v>
      </c>
      <c r="E64" s="6">
        <v>134464.70514760108</v>
      </c>
      <c r="G64" s="7">
        <v>10763511.845566299</v>
      </c>
      <c r="H64" s="7">
        <v>10763511.845566299</v>
      </c>
      <c r="I64" s="7">
        <v>10763511.845566299</v>
      </c>
      <c r="J64" s="7">
        <v>10763511.845566299</v>
      </c>
      <c r="L64" s="18">
        <v>1.9738874827620299</v>
      </c>
      <c r="M64" s="18">
        <v>1.9738874827620299</v>
      </c>
      <c r="N64" s="18">
        <v>1.9738874827620299</v>
      </c>
      <c r="O64" s="18">
        <v>1.9738874827620299</v>
      </c>
      <c r="Q64" s="6">
        <v>1250.0426130922278</v>
      </c>
      <c r="R64" s="6">
        <v>1250.0426130922278</v>
      </c>
      <c r="S64" s="6">
        <v>1250.0426130922278</v>
      </c>
      <c r="T64" s="6">
        <v>1250.0426130922278</v>
      </c>
      <c r="V64" s="21">
        <v>1.1054987758864335E-2</v>
      </c>
      <c r="W64" s="21">
        <v>1.1054987758864335E-2</v>
      </c>
      <c r="X64">
        <v>1.1054987758864335E-2</v>
      </c>
      <c r="Y64" s="21">
        <v>1.1054987758864335E-2</v>
      </c>
      <c r="AA64" s="18">
        <v>0.34047217020436954</v>
      </c>
      <c r="AB64" s="18">
        <v>0.34047217020436954</v>
      </c>
      <c r="AC64" s="18">
        <v>0.34047217020436954</v>
      </c>
      <c r="AD64">
        <v>0.34047217020436954</v>
      </c>
    </row>
    <row r="65" spans="1:30" x14ac:dyDescent="0.35">
      <c r="A65">
        <f>Model_CI!E66</f>
        <v>2003.9375</v>
      </c>
      <c r="B65" s="6">
        <v>135805.29090887707</v>
      </c>
      <c r="C65" s="6">
        <v>135805.29090887707</v>
      </c>
      <c r="D65" s="6">
        <v>135805.29090887707</v>
      </c>
      <c r="E65" s="6">
        <v>135805.29090887707</v>
      </c>
      <c r="G65" s="7">
        <v>10807252.336443439</v>
      </c>
      <c r="H65" s="7">
        <v>10807252.336443439</v>
      </c>
      <c r="I65" s="7">
        <v>10807252.336443439</v>
      </c>
      <c r="J65" s="7">
        <v>10807252.336443439</v>
      </c>
      <c r="L65" s="18">
        <v>1.9736708698573107</v>
      </c>
      <c r="M65" s="18">
        <v>1.9736708698573107</v>
      </c>
      <c r="N65" s="18">
        <v>1.9736708698573107</v>
      </c>
      <c r="O65" s="18">
        <v>1.9736708698573107</v>
      </c>
      <c r="Q65" s="6">
        <v>1316.853405961534</v>
      </c>
      <c r="R65" s="6">
        <v>1316.853405961534</v>
      </c>
      <c r="S65" s="6">
        <v>1316.853405961534</v>
      </c>
      <c r="T65" s="6">
        <v>1316.853405961534</v>
      </c>
      <c r="V65" s="21">
        <v>1.1219970794853264E-2</v>
      </c>
      <c r="W65" s="21">
        <v>1.1219970794853264E-2</v>
      </c>
      <c r="X65">
        <v>1.1219970794853264E-2</v>
      </c>
      <c r="Y65" s="21">
        <v>1.1219970794853264E-2</v>
      </c>
      <c r="AA65" s="18">
        <v>0.34079510445485917</v>
      </c>
      <c r="AB65" s="18">
        <v>0.34079510445485917</v>
      </c>
      <c r="AC65" s="18">
        <v>0.34079510445485917</v>
      </c>
      <c r="AD65">
        <v>0.34079510445485917</v>
      </c>
    </row>
    <row r="66" spans="1:30" x14ac:dyDescent="0.35">
      <c r="A66">
        <f>Model_CI!E67</f>
        <v>2004</v>
      </c>
      <c r="B66" s="6">
        <v>137134.41309511749</v>
      </c>
      <c r="C66" s="6">
        <v>137134.41309511749</v>
      </c>
      <c r="D66" s="6">
        <v>137134.41309511749</v>
      </c>
      <c r="E66" s="6">
        <v>137134.41309511749</v>
      </c>
      <c r="G66" s="7">
        <v>10851618.012961444</v>
      </c>
      <c r="H66" s="7">
        <v>10851618.012961444</v>
      </c>
      <c r="I66" s="7">
        <v>10851618.012961444</v>
      </c>
      <c r="J66" s="7">
        <v>10851618.012961444</v>
      </c>
      <c r="L66" s="18">
        <v>1.9734514491433151</v>
      </c>
      <c r="M66" s="18">
        <v>1.9734514491433151</v>
      </c>
      <c r="N66" s="18">
        <v>1.9734514491433151</v>
      </c>
      <c r="O66" s="18">
        <v>1.9734514491433151</v>
      </c>
      <c r="Q66" s="6">
        <v>1386.1688625059323</v>
      </c>
      <c r="R66" s="6">
        <v>1386.1688625059323</v>
      </c>
      <c r="S66" s="6">
        <v>1386.1688625059323</v>
      </c>
      <c r="T66" s="6">
        <v>1386.1688625059323</v>
      </c>
      <c r="V66" s="21">
        <v>1.138709239640643E-2</v>
      </c>
      <c r="W66" s="21">
        <v>1.138709239640643E-2</v>
      </c>
      <c r="X66">
        <v>1.138709239640643E-2</v>
      </c>
      <c r="Y66" s="21">
        <v>1.138709239640643E-2</v>
      </c>
      <c r="AA66" s="18">
        <v>0.34112578918953718</v>
      </c>
      <c r="AB66" s="18">
        <v>0.34112578918953718</v>
      </c>
      <c r="AC66" s="18">
        <v>0.34112578918953718</v>
      </c>
      <c r="AD66">
        <v>0.34112578918953718</v>
      </c>
    </row>
    <row r="67" spans="1:30" x14ac:dyDescent="0.35">
      <c r="A67">
        <f>Model_CI!E68</f>
        <v>2004.0625</v>
      </c>
      <c r="B67" s="6">
        <v>138452.44325468133</v>
      </c>
      <c r="C67" s="6">
        <v>138452.44325468133</v>
      </c>
      <c r="D67" s="6">
        <v>138452.44325468133</v>
      </c>
      <c r="E67" s="6">
        <v>138452.44325468133</v>
      </c>
      <c r="G67" s="7">
        <v>10896625.839282177</v>
      </c>
      <c r="H67" s="7">
        <v>10896625.839282177</v>
      </c>
      <c r="I67" s="7">
        <v>10896625.839282177</v>
      </c>
      <c r="J67" s="7">
        <v>10896625.839282177</v>
      </c>
      <c r="L67" s="18">
        <v>1.9732292252386001</v>
      </c>
      <c r="M67" s="18">
        <v>1.9732292252386001</v>
      </c>
      <c r="N67" s="18">
        <v>1.9732292252386001</v>
      </c>
      <c r="O67" s="18">
        <v>1.9732292252386001</v>
      </c>
      <c r="Q67" s="6">
        <v>1458.0433404590003</v>
      </c>
      <c r="R67" s="6">
        <v>1458.0433404590003</v>
      </c>
      <c r="S67" s="6">
        <v>1458.0433404590003</v>
      </c>
      <c r="T67" s="6">
        <v>1458.0433404590003</v>
      </c>
      <c r="V67" s="21">
        <v>1.1556349045804231E-2</v>
      </c>
      <c r="W67" s="21">
        <v>1.1556349045804231E-2</v>
      </c>
      <c r="X67">
        <v>1.1556349045804231E-2</v>
      </c>
      <c r="Y67" s="21">
        <v>1.1556349045804231E-2</v>
      </c>
      <c r="AA67" s="18">
        <v>0.34146410067148558</v>
      </c>
      <c r="AB67" s="18">
        <v>0.34146410067148558</v>
      </c>
      <c r="AC67" s="18">
        <v>0.34146410067148558</v>
      </c>
      <c r="AD67">
        <v>0.34146410067148558</v>
      </c>
    </row>
    <row r="68" spans="1:30" x14ac:dyDescent="0.35">
      <c r="A68">
        <f>Model_CI!E69</f>
        <v>2004.125</v>
      </c>
      <c r="B68" s="6">
        <v>139759.75707866455</v>
      </c>
      <c r="C68" s="6">
        <v>139759.75707866455</v>
      </c>
      <c r="D68" s="6">
        <v>139759.75707866455</v>
      </c>
      <c r="E68" s="6">
        <v>139759.75707866455</v>
      </c>
      <c r="G68" s="7">
        <v>10942291.262087967</v>
      </c>
      <c r="H68" s="7">
        <v>10942291.262087967</v>
      </c>
      <c r="I68" s="7">
        <v>10942291.262087967</v>
      </c>
      <c r="J68" s="7">
        <v>10942291.262087967</v>
      </c>
      <c r="L68" s="18">
        <v>1.9730042029612116</v>
      </c>
      <c r="M68" s="18">
        <v>1.9730042029612116</v>
      </c>
      <c r="N68" s="18">
        <v>1.9730042029612116</v>
      </c>
      <c r="O68" s="18">
        <v>1.9730042029612116</v>
      </c>
      <c r="Q68" s="6">
        <v>1532.5315855924273</v>
      </c>
      <c r="R68" s="6">
        <v>1532.5315855924273</v>
      </c>
      <c r="S68" s="6">
        <v>1532.5315855924273</v>
      </c>
      <c r="T68" s="6">
        <v>1532.5315855924273</v>
      </c>
      <c r="V68" s="21">
        <v>1.1727737073386514E-2</v>
      </c>
      <c r="W68" s="21">
        <v>1.1727737073386514E-2</v>
      </c>
      <c r="X68">
        <v>1.1727737073386514E-2</v>
      </c>
      <c r="Y68" s="21">
        <v>1.1727737073386514E-2</v>
      </c>
      <c r="AA68" s="18">
        <v>0.34180991552333995</v>
      </c>
      <c r="AB68" s="18">
        <v>0.34180991552333995</v>
      </c>
      <c r="AC68" s="18">
        <v>0.34180991552333995</v>
      </c>
      <c r="AD68">
        <v>0.34180991552333995</v>
      </c>
    </row>
    <row r="69" spans="1:30" x14ac:dyDescent="0.35">
      <c r="A69">
        <f>Model_CI!E70</f>
        <v>2004.1875</v>
      </c>
      <c r="B69" s="6">
        <v>141056.73329392358</v>
      </c>
      <c r="C69" s="6">
        <v>141056.73329392358</v>
      </c>
      <c r="D69" s="6">
        <v>141056.73329392358</v>
      </c>
      <c r="E69" s="6">
        <v>141056.73329392358</v>
      </c>
      <c r="G69" s="7">
        <v>10988628.30948963</v>
      </c>
      <c r="H69" s="7">
        <v>10988628.30948963</v>
      </c>
      <c r="I69" s="7">
        <v>10988628.30948963</v>
      </c>
      <c r="J69" s="7">
        <v>10988628.30948963</v>
      </c>
      <c r="L69" s="18">
        <v>1.972776387322611</v>
      </c>
      <c r="M69" s="18">
        <v>1.972776387322611</v>
      </c>
      <c r="N69" s="18">
        <v>1.972776387322611</v>
      </c>
      <c r="O69" s="18">
        <v>1.972776387322611</v>
      </c>
      <c r="Q69" s="6">
        <v>1609.6887395830126</v>
      </c>
      <c r="R69" s="6">
        <v>1609.6887395830126</v>
      </c>
      <c r="S69" s="6">
        <v>1609.6887395830126</v>
      </c>
      <c r="T69" s="6">
        <v>1609.6887395830126</v>
      </c>
      <c r="V69" s="21">
        <v>1.1901252662176958E-2</v>
      </c>
      <c r="W69" s="21">
        <v>1.1901252662176958E-2</v>
      </c>
      <c r="X69">
        <v>1.1901252662176958E-2</v>
      </c>
      <c r="Y69" s="21">
        <v>1.1901252662176958E-2</v>
      </c>
      <c r="AA69" s="18">
        <v>0.34216311087689205</v>
      </c>
      <c r="AB69" s="18">
        <v>0.34216311087689205</v>
      </c>
      <c r="AC69" s="18">
        <v>0.34216311087689205</v>
      </c>
      <c r="AD69">
        <v>0.34216311087689205</v>
      </c>
    </row>
    <row r="70" spans="1:30" x14ac:dyDescent="0.35">
      <c r="A70">
        <f>Model_CI!E71</f>
        <v>2004.25</v>
      </c>
      <c r="B70" s="6">
        <v>142343.75264035436</v>
      </c>
      <c r="C70" s="6">
        <v>142343.75264035436</v>
      </c>
      <c r="D70" s="6">
        <v>142343.75264035436</v>
      </c>
      <c r="E70" s="6">
        <v>142343.75264035436</v>
      </c>
      <c r="G70" s="7">
        <v>11035649.685865406</v>
      </c>
      <c r="H70" s="7">
        <v>11035649.685865406</v>
      </c>
      <c r="I70" s="7">
        <v>11035649.685865406</v>
      </c>
      <c r="J70" s="7">
        <v>11035649.685865406</v>
      </c>
      <c r="L70" s="18">
        <v>1.9725457835217131</v>
      </c>
      <c r="M70" s="18">
        <v>1.9725457835217131</v>
      </c>
      <c r="N70" s="18">
        <v>1.9725457835217131</v>
      </c>
      <c r="O70" s="18">
        <v>1.9725457835217131</v>
      </c>
      <c r="Q70" s="6">
        <v>1689.5703482036479</v>
      </c>
      <c r="R70" s="6">
        <v>1689.5703482036479</v>
      </c>
      <c r="S70" s="6">
        <v>1689.5703482036479</v>
      </c>
      <c r="T70" s="6">
        <v>1689.5703482036479</v>
      </c>
      <c r="V70" s="21">
        <v>1.2076891852427324E-2</v>
      </c>
      <c r="W70" s="21">
        <v>1.2076891852427324E-2</v>
      </c>
      <c r="X70">
        <v>1.2076891852427324E-2</v>
      </c>
      <c r="Y70" s="21">
        <v>1.2076891852427324E-2</v>
      </c>
      <c r="AA70" s="18">
        <v>0.34252356451470523</v>
      </c>
      <c r="AB70" s="18">
        <v>0.34252356451470523</v>
      </c>
      <c r="AC70" s="18">
        <v>0.34252356451470523</v>
      </c>
      <c r="AD70">
        <v>0.34252356451470523</v>
      </c>
    </row>
    <row r="71" spans="1:30" x14ac:dyDescent="0.35">
      <c r="A71">
        <f>Model_CI!E72</f>
        <v>2004.3125</v>
      </c>
      <c r="B71" s="6">
        <v>143621.19692911921</v>
      </c>
      <c r="C71" s="6">
        <v>143621.19692911921</v>
      </c>
      <c r="D71" s="6">
        <v>143621.19692911921</v>
      </c>
      <c r="E71" s="6">
        <v>143621.19692911921</v>
      </c>
      <c r="G71" s="7">
        <v>11083366.862610359</v>
      </c>
      <c r="H71" s="7">
        <v>11083366.862610359</v>
      </c>
      <c r="I71" s="7">
        <v>11083366.862610359</v>
      </c>
      <c r="J71" s="7">
        <v>11083366.862610359</v>
      </c>
      <c r="L71" s="18">
        <v>1.9723123969390246</v>
      </c>
      <c r="M71" s="18">
        <v>1.9723123969390246</v>
      </c>
      <c r="N71" s="18">
        <v>1.9723123969390246</v>
      </c>
      <c r="O71" s="18">
        <v>1.9723123969390246</v>
      </c>
      <c r="Q71" s="6">
        <v>1772.2323698012624</v>
      </c>
      <c r="R71" s="6">
        <v>1772.2323698012624</v>
      </c>
      <c r="S71" s="6">
        <v>1772.2323698012624</v>
      </c>
      <c r="T71" s="6">
        <v>1772.2323698012624</v>
      </c>
      <c r="V71" s="21">
        <v>1.2254650546079106E-2</v>
      </c>
      <c r="W71" s="21">
        <v>1.2254650546079106E-2</v>
      </c>
      <c r="X71">
        <v>1.2254650546079106E-2</v>
      </c>
      <c r="Y71" s="21">
        <v>1.2254650546079106E-2</v>
      </c>
      <c r="AA71" s="18">
        <v>0.34289115500370615</v>
      </c>
      <c r="AB71" s="18">
        <v>0.34289115500370615</v>
      </c>
      <c r="AC71" s="18">
        <v>0.34289115500370615</v>
      </c>
      <c r="AD71">
        <v>0.34289115500370615</v>
      </c>
    </row>
    <row r="72" spans="1:30" x14ac:dyDescent="0.35">
      <c r="A72">
        <f>Model_CI!E73</f>
        <v>2004.375</v>
      </c>
      <c r="B72" s="6">
        <v>144889.4481783761</v>
      </c>
      <c r="C72" s="6">
        <v>144889.4481783761</v>
      </c>
      <c r="D72" s="6">
        <v>144889.4481783761</v>
      </c>
      <c r="E72" s="6">
        <v>144889.4481783761</v>
      </c>
      <c r="G72" s="7">
        <v>11131790.164802186</v>
      </c>
      <c r="H72" s="7">
        <v>11131790.164802186</v>
      </c>
      <c r="I72" s="7">
        <v>11131790.164802186</v>
      </c>
      <c r="J72" s="7">
        <v>11131790.164802186</v>
      </c>
      <c r="L72" s="18">
        <v>1.9720762331308983</v>
      </c>
      <c r="M72" s="18">
        <v>1.9720762331308983</v>
      </c>
      <c r="N72" s="18">
        <v>1.9720762331308983</v>
      </c>
      <c r="O72" s="18">
        <v>1.9720762331308983</v>
      </c>
      <c r="Q72" s="6">
        <v>1857.73118403228</v>
      </c>
      <c r="R72" s="6">
        <v>1857.73118403228</v>
      </c>
      <c r="S72" s="6">
        <v>1857.73118403228</v>
      </c>
      <c r="T72" s="6">
        <v>1857.73118403228</v>
      </c>
      <c r="V72" s="21">
        <v>1.2434524511140459E-2</v>
      </c>
      <c r="W72" s="21">
        <v>1.2434524511140459E-2</v>
      </c>
      <c r="X72">
        <v>1.2434524511140459E-2</v>
      </c>
      <c r="Y72" s="21">
        <v>1.2434524511140459E-2</v>
      </c>
      <c r="AA72" s="18">
        <v>0.34326576182076129</v>
      </c>
      <c r="AB72" s="18">
        <v>0.34326576182076129</v>
      </c>
      <c r="AC72" s="18">
        <v>0.34326576182076129</v>
      </c>
      <c r="AD72">
        <v>0.34326576182076129</v>
      </c>
    </row>
    <row r="73" spans="1:30" x14ac:dyDescent="0.35">
      <c r="A73">
        <f>Model_CI!E74</f>
        <v>2004.4375</v>
      </c>
      <c r="B73" s="6">
        <v>146148.88782295931</v>
      </c>
      <c r="C73" s="6">
        <v>146148.88782295931</v>
      </c>
      <c r="D73" s="6">
        <v>146148.88782295931</v>
      </c>
      <c r="E73" s="6">
        <v>146148.88782295931</v>
      </c>
      <c r="G73" s="7">
        <v>11180928.853811808</v>
      </c>
      <c r="H73" s="7">
        <v>11180928.853811808</v>
      </c>
      <c r="I73" s="7">
        <v>11180928.853811808</v>
      </c>
      <c r="J73" s="7">
        <v>11180928.853811808</v>
      </c>
      <c r="L73" s="18">
        <v>1.9718372978239014</v>
      </c>
      <c r="M73" s="18">
        <v>1.9718372978239014</v>
      </c>
      <c r="N73" s="18">
        <v>1.9718372978239014</v>
      </c>
      <c r="O73" s="18">
        <v>1.9718372978239014</v>
      </c>
      <c r="Q73" s="6">
        <v>1946.123600824154</v>
      </c>
      <c r="R73" s="6">
        <v>1946.123600824154</v>
      </c>
      <c r="S73" s="6">
        <v>1946.123600824154</v>
      </c>
      <c r="T73" s="6">
        <v>1946.123600824154</v>
      </c>
      <c r="V73" s="21">
        <v>1.2616509385976627E-2</v>
      </c>
      <c r="W73" s="21">
        <v>1.2616509385976627E-2</v>
      </c>
      <c r="X73">
        <v>1.2616509385976627E-2</v>
      </c>
      <c r="Y73" s="21">
        <v>1.2616509385976627E-2</v>
      </c>
      <c r="AA73" s="18">
        <v>0.3436472654702864</v>
      </c>
      <c r="AB73" s="18">
        <v>0.3436472654702864</v>
      </c>
      <c r="AC73" s="18">
        <v>0.3436472654702864</v>
      </c>
      <c r="AD73">
        <v>0.3436472654702864</v>
      </c>
    </row>
    <row r="74" spans="1:30" x14ac:dyDescent="0.35">
      <c r="A74">
        <f>Model_CI!E75</f>
        <v>2004.5</v>
      </c>
      <c r="B74" s="6">
        <v>147399.89599440328</v>
      </c>
      <c r="C74" s="6">
        <v>147399.89599440328</v>
      </c>
      <c r="D74" s="6">
        <v>147399.89599440328</v>
      </c>
      <c r="E74" s="6">
        <v>147399.89599440328</v>
      </c>
      <c r="G74" s="7">
        <v>11230791.205906749</v>
      </c>
      <c r="H74" s="7">
        <v>11230791.205906749</v>
      </c>
      <c r="I74" s="7">
        <v>11230791.205906749</v>
      </c>
      <c r="J74" s="7">
        <v>11230791.205906749</v>
      </c>
      <c r="L74" s="18">
        <v>1.9715955969092966</v>
      </c>
      <c r="M74" s="18">
        <v>1.9715955969092966</v>
      </c>
      <c r="N74" s="18">
        <v>1.9715955969092966</v>
      </c>
      <c r="O74" s="18">
        <v>1.9715955969092966</v>
      </c>
      <c r="Q74" s="6">
        <v>2037.4668695353903</v>
      </c>
      <c r="R74" s="6">
        <v>2037.4668695353903</v>
      </c>
      <c r="S74" s="6">
        <v>2037.4668695353903</v>
      </c>
      <c r="T74" s="6">
        <v>2037.4668695353903</v>
      </c>
      <c r="V74" s="21">
        <v>1.2800600683512416E-2</v>
      </c>
      <c r="W74" s="21">
        <v>1.2800600683512416E-2</v>
      </c>
      <c r="X74">
        <v>1.2800600683512416E-2</v>
      </c>
      <c r="Y74" s="21">
        <v>1.2800600683512416E-2</v>
      </c>
      <c r="AA74" s="18">
        <v>0.34403554759397292</v>
      </c>
      <c r="AB74" s="18">
        <v>0.34403554759397292</v>
      </c>
      <c r="AC74" s="18">
        <v>0.34403554759397292</v>
      </c>
      <c r="AD74">
        <v>0.34403554759397292</v>
      </c>
    </row>
    <row r="75" spans="1:30" x14ac:dyDescent="0.35">
      <c r="A75">
        <f>Model_CI!E76</f>
        <v>2004.5625</v>
      </c>
      <c r="B75" s="6">
        <v>148642.85086767684</v>
      </c>
      <c r="C75" s="6">
        <v>148642.85086767684</v>
      </c>
      <c r="D75" s="6">
        <v>148642.85086767684</v>
      </c>
      <c r="E75" s="6">
        <v>148642.85086767684</v>
      </c>
      <c r="G75" s="7">
        <v>11281384.586912803</v>
      </c>
      <c r="H75" s="7">
        <v>11281384.586912803</v>
      </c>
      <c r="I75" s="7">
        <v>11281384.586912803</v>
      </c>
      <c r="J75" s="7">
        <v>11281384.586912803</v>
      </c>
      <c r="L75" s="18">
        <v>1.9713511364376415</v>
      </c>
      <c r="M75" s="18">
        <v>1.9713511364376415</v>
      </c>
      <c r="N75" s="18">
        <v>1.9713511364376415</v>
      </c>
      <c r="O75" s="18">
        <v>1.9713511364376415</v>
      </c>
      <c r="Q75" s="6">
        <v>2131.8186882886803</v>
      </c>
      <c r="R75" s="6">
        <v>2131.8186882886803</v>
      </c>
      <c r="S75" s="6">
        <v>2131.8186882886803</v>
      </c>
      <c r="T75" s="6">
        <v>2131.8186882886803</v>
      </c>
      <c r="V75" s="21">
        <v>1.2986793795345536E-2</v>
      </c>
      <c r="W75" s="21">
        <v>1.2986793795345536E-2</v>
      </c>
      <c r="X75">
        <v>1.2986793795345536E-2</v>
      </c>
      <c r="Y75" s="21">
        <v>1.2986793795345536E-2</v>
      </c>
      <c r="AA75" s="18">
        <v>0.34443049107274715</v>
      </c>
      <c r="AB75" s="18">
        <v>0.34443049107274715</v>
      </c>
      <c r="AC75" s="18">
        <v>0.34443049107274715</v>
      </c>
      <c r="AD75">
        <v>0.34443049107274715</v>
      </c>
    </row>
    <row r="76" spans="1:30" x14ac:dyDescent="0.35">
      <c r="A76">
        <f>Model_CI!E77</f>
        <v>2004.625</v>
      </c>
      <c r="B76" s="6">
        <v>149878.12807099725</v>
      </c>
      <c r="C76" s="6">
        <v>149878.12807099725</v>
      </c>
      <c r="D76" s="6">
        <v>149878.12807099725</v>
      </c>
      <c r="E76" s="6">
        <v>149878.12807099725</v>
      </c>
      <c r="G76" s="7">
        <v>11332715.523013722</v>
      </c>
      <c r="H76" s="7">
        <v>11332715.523013722</v>
      </c>
      <c r="I76" s="7">
        <v>11332715.523013722</v>
      </c>
      <c r="J76" s="7">
        <v>11332715.523013722</v>
      </c>
      <c r="L76" s="18">
        <v>1.9711039226135068</v>
      </c>
      <c r="M76" s="18">
        <v>1.9711039226135068</v>
      </c>
      <c r="N76" s="18">
        <v>1.9711039226135068</v>
      </c>
      <c r="O76" s="18">
        <v>1.9711039226135068</v>
      </c>
      <c r="Q76" s="6">
        <v>2229.2372134537436</v>
      </c>
      <c r="R76" s="6">
        <v>2229.2372134537436</v>
      </c>
      <c r="S76" s="6">
        <v>2229.2372134537436</v>
      </c>
      <c r="T76" s="6">
        <v>2229.2372134537436</v>
      </c>
      <c r="V76" s="21">
        <v>1.3175083995769971E-2</v>
      </c>
      <c r="W76" s="21">
        <v>1.3175083995769971E-2</v>
      </c>
      <c r="X76">
        <v>1.3175083995769971E-2</v>
      </c>
      <c r="Y76" s="21">
        <v>1.3175083995769971E-2</v>
      </c>
      <c r="AA76" s="18">
        <v>0.3448319801211055</v>
      </c>
      <c r="AB76" s="18">
        <v>0.3448319801211055</v>
      </c>
      <c r="AC76" s="18">
        <v>0.3448319801211055</v>
      </c>
      <c r="AD76">
        <v>0.3448319801211055</v>
      </c>
    </row>
    <row r="77" spans="1:30" x14ac:dyDescent="0.35">
      <c r="A77">
        <f>Model_CI!E78</f>
        <v>2004.6875</v>
      </c>
      <c r="B77" s="6">
        <v>151106.10015513026</v>
      </c>
      <c r="C77" s="6">
        <v>151106.10015513026</v>
      </c>
      <c r="D77" s="6">
        <v>151106.10015513026</v>
      </c>
      <c r="E77" s="6">
        <v>151106.10015513026</v>
      </c>
      <c r="G77" s="7">
        <v>11384789.767781232</v>
      </c>
      <c r="H77" s="7">
        <v>11384789.767781232</v>
      </c>
      <c r="I77" s="7">
        <v>11384789.767781232</v>
      </c>
      <c r="J77" s="7">
        <v>11384789.767781232</v>
      </c>
      <c r="L77" s="18">
        <v>1.9708539617903127</v>
      </c>
      <c r="M77" s="18">
        <v>1.9708539617903127</v>
      </c>
      <c r="N77" s="18">
        <v>1.9708539617903127</v>
      </c>
      <c r="O77" s="18">
        <v>1.9708539617903127</v>
      </c>
      <c r="Q77" s="6">
        <v>2329.7810692577623</v>
      </c>
      <c r="R77" s="6">
        <v>2329.7810692577623</v>
      </c>
      <c r="S77" s="6">
        <v>2329.7810692577623</v>
      </c>
      <c r="T77" s="6">
        <v>2329.7810692577623</v>
      </c>
      <c r="V77" s="21">
        <v>1.3365466445708733E-2</v>
      </c>
      <c r="W77" s="21">
        <v>1.3365466445708733E-2</v>
      </c>
      <c r="X77">
        <v>1.3365466445708733E-2</v>
      </c>
      <c r="Y77" s="21">
        <v>1.3365466445708733E-2</v>
      </c>
      <c r="AA77" s="18">
        <v>0.34523990037399443</v>
      </c>
      <c r="AB77" s="18">
        <v>0.34523990037399443</v>
      </c>
      <c r="AC77" s="18">
        <v>0.34523990037399443</v>
      </c>
      <c r="AD77">
        <v>0.34523990037399443</v>
      </c>
    </row>
    <row r="78" spans="1:30" x14ac:dyDescent="0.35">
      <c r="A78">
        <f>Model_CI!E79</f>
        <v>2004.75</v>
      </c>
      <c r="B78" s="6">
        <v>152327.13611863327</v>
      </c>
      <c r="C78" s="6">
        <v>152327.13611863327</v>
      </c>
      <c r="D78" s="6">
        <v>152327.13611863327</v>
      </c>
      <c r="E78" s="6">
        <v>152327.13611863327</v>
      </c>
      <c r="G78" s="7">
        <v>11437612.365537588</v>
      </c>
      <c r="H78" s="7">
        <v>11437612.365537588</v>
      </c>
      <c r="I78" s="7">
        <v>11437612.365537588</v>
      </c>
      <c r="J78" s="7">
        <v>11437612.365537588</v>
      </c>
      <c r="L78" s="18">
        <v>1.9706012604652838</v>
      </c>
      <c r="M78" s="18">
        <v>1.9706012604652838</v>
      </c>
      <c r="N78" s="18">
        <v>1.9706012604652838</v>
      </c>
      <c r="O78" s="18">
        <v>1.9706012604652838</v>
      </c>
      <c r="Q78" s="6">
        <v>2433.509357502684</v>
      </c>
      <c r="R78" s="6">
        <v>2433.509357502684</v>
      </c>
      <c r="S78" s="6">
        <v>2433.509357502684</v>
      </c>
      <c r="T78" s="6">
        <v>2433.509357502684</v>
      </c>
      <c r="V78" s="21">
        <v>1.3557936196555669E-2</v>
      </c>
      <c r="W78" s="21">
        <v>1.3557936196555669E-2</v>
      </c>
      <c r="X78">
        <v>1.3557936196555669E-2</v>
      </c>
      <c r="Y78" s="21">
        <v>1.3557936196555669E-2</v>
      </c>
      <c r="AA78" s="18">
        <v>0.34565413896642394</v>
      </c>
      <c r="AB78" s="18">
        <v>0.34565413896642394</v>
      </c>
      <c r="AC78" s="18">
        <v>0.34565413896642394</v>
      </c>
      <c r="AD78">
        <v>0.34565413896642394</v>
      </c>
    </row>
    <row r="79" spans="1:30" x14ac:dyDescent="0.35">
      <c r="A79">
        <f>Model_CI!E80</f>
        <v>2004.8125</v>
      </c>
      <c r="B79" s="6">
        <v>153541.60098557439</v>
      </c>
      <c r="C79" s="6">
        <v>153541.60098557439</v>
      </c>
      <c r="D79" s="6">
        <v>153541.60098557439</v>
      </c>
      <c r="E79" s="6">
        <v>153541.60098557439</v>
      </c>
      <c r="G79" s="7">
        <v>11491187.711161438</v>
      </c>
      <c r="H79" s="7">
        <v>11491187.711161438</v>
      </c>
      <c r="I79" s="7">
        <v>11491187.711161438</v>
      </c>
      <c r="J79" s="7">
        <v>11491187.711161438</v>
      </c>
      <c r="L79" s="18">
        <v>1.9703458252745278</v>
      </c>
      <c r="M79" s="18">
        <v>1.9703458252745278</v>
      </c>
      <c r="N79" s="18">
        <v>1.9703458252745278</v>
      </c>
      <c r="O79" s="18">
        <v>1.9703458252745278</v>
      </c>
      <c r="Q79" s="6">
        <v>2540.4816673735622</v>
      </c>
      <c r="R79" s="6">
        <v>2540.4816673735622</v>
      </c>
      <c r="S79" s="6">
        <v>2540.4816673735622</v>
      </c>
      <c r="T79" s="6">
        <v>2540.4816673735622</v>
      </c>
      <c r="V79" s="21">
        <v>1.3752488193926174E-2</v>
      </c>
      <c r="W79" s="21">
        <v>1.3752488193926174E-2</v>
      </c>
      <c r="X79">
        <v>1.3752488193926174E-2</v>
      </c>
      <c r="Y79" s="21">
        <v>1.3752488193926174E-2</v>
      </c>
      <c r="AA79" s="18">
        <v>0.34607458460602109</v>
      </c>
      <c r="AB79" s="18">
        <v>0.34607458460602109</v>
      </c>
      <c r="AC79" s="18">
        <v>0.34607458460602109</v>
      </c>
      <c r="AD79">
        <v>0.34607458460602109</v>
      </c>
    </row>
    <row r="80" spans="1:30" x14ac:dyDescent="0.35">
      <c r="A80">
        <f>Model_CI!E81</f>
        <v>2004.875</v>
      </c>
      <c r="B80" s="6">
        <v>154749.85543234705</v>
      </c>
      <c r="C80" s="6">
        <v>154749.85543234705</v>
      </c>
      <c r="D80" s="6">
        <v>154749.85543234705</v>
      </c>
      <c r="E80" s="6">
        <v>154749.85543234705</v>
      </c>
      <c r="G80" s="7">
        <v>11545519.606453739</v>
      </c>
      <c r="H80" s="7">
        <v>11545519.606453739</v>
      </c>
      <c r="I80" s="7">
        <v>11545519.606453739</v>
      </c>
      <c r="J80" s="7">
        <v>11545519.606453739</v>
      </c>
      <c r="L80" s="18">
        <v>1.9700876629882249</v>
      </c>
      <c r="M80" s="18">
        <v>1.9700876629882249</v>
      </c>
      <c r="N80" s="18">
        <v>1.9700876629882249</v>
      </c>
      <c r="O80" s="18">
        <v>1.9700876629882249</v>
      </c>
      <c r="Q80" s="6">
        <v>2650.758085318259</v>
      </c>
      <c r="R80" s="6">
        <v>2650.758085318259</v>
      </c>
      <c r="S80" s="6">
        <v>2650.758085318259</v>
      </c>
      <c r="T80" s="6">
        <v>2650.758085318259</v>
      </c>
      <c r="V80" s="21">
        <v>1.3949117281316894E-2</v>
      </c>
      <c r="W80" s="21">
        <v>1.3949117281316894E-2</v>
      </c>
      <c r="X80">
        <v>1.3949117281316894E-2</v>
      </c>
      <c r="Y80" s="21">
        <v>1.3949117281316894E-2</v>
      </c>
      <c r="AA80" s="18">
        <v>0.3465011276387463</v>
      </c>
      <c r="AB80" s="18">
        <v>0.3465011276387463</v>
      </c>
      <c r="AC80" s="18">
        <v>0.3465011276387463</v>
      </c>
      <c r="AD80">
        <v>0.3465011276387463</v>
      </c>
    </row>
    <row r="81" spans="1:30" x14ac:dyDescent="0.35">
      <c r="A81">
        <f>Model_CI!E82</f>
        <v>2004.9375</v>
      </c>
      <c r="B81" s="6">
        <v>155952.25546030659</v>
      </c>
      <c r="C81" s="6">
        <v>155952.25546030659</v>
      </c>
      <c r="D81" s="6">
        <v>155952.25546030659</v>
      </c>
      <c r="E81" s="6">
        <v>155952.25546030659</v>
      </c>
      <c r="G81" s="7">
        <v>11600611.313186154</v>
      </c>
      <c r="H81" s="7">
        <v>11600611.313186154</v>
      </c>
      <c r="I81" s="7">
        <v>11600611.313186154</v>
      </c>
      <c r="J81" s="7">
        <v>11600611.313186154</v>
      </c>
      <c r="L81" s="18">
        <v>1.9698267805059473</v>
      </c>
      <c r="M81" s="18">
        <v>1.9698267805059473</v>
      </c>
      <c r="N81" s="18">
        <v>1.9698267805059473</v>
      </c>
      <c r="O81" s="18">
        <v>1.9698267805059473</v>
      </c>
      <c r="Q81" s="6">
        <v>2764.3992049864028</v>
      </c>
      <c r="R81" s="6">
        <v>2764.3992049864028</v>
      </c>
      <c r="S81" s="6">
        <v>2764.3992049864028</v>
      </c>
      <c r="T81" s="6">
        <v>2764.3992049864028</v>
      </c>
      <c r="V81" s="21">
        <v>1.4147818203674702E-2</v>
      </c>
      <c r="W81" s="21">
        <v>1.4147818203674702E-2</v>
      </c>
      <c r="X81">
        <v>1.4147818203674702E-2</v>
      </c>
      <c r="Y81" s="21">
        <v>1.4147818203674702E-2</v>
      </c>
      <c r="AA81" s="18">
        <v>0.34693366010800603</v>
      </c>
      <c r="AB81" s="18">
        <v>0.34693366010800603</v>
      </c>
      <c r="AC81" s="18">
        <v>0.34693366010800603</v>
      </c>
      <c r="AD81">
        <v>0.34693366010800603</v>
      </c>
    </row>
    <row r="82" spans="1:30" x14ac:dyDescent="0.35">
      <c r="A82">
        <f>Model_CI!E83</f>
        <v>2005</v>
      </c>
      <c r="B82" s="6">
        <v>157149.15211106202</v>
      </c>
      <c r="C82" s="6">
        <v>157149.15211106202</v>
      </c>
      <c r="D82" s="6">
        <v>157149.15211106202</v>
      </c>
      <c r="E82" s="6">
        <v>157149.15211106202</v>
      </c>
      <c r="G82" s="7">
        <v>11656465.602956969</v>
      </c>
      <c r="H82" s="7">
        <v>11656465.602956969</v>
      </c>
      <c r="I82" s="7">
        <v>11656465.602956969</v>
      </c>
      <c r="J82" s="7">
        <v>11656465.602956969</v>
      </c>
      <c r="L82" s="18">
        <v>1.9695631848520905</v>
      </c>
      <c r="M82" s="18">
        <v>1.9695631848520905</v>
      </c>
      <c r="N82" s="18">
        <v>1.9695631848520905</v>
      </c>
      <c r="O82" s="18">
        <v>1.9695631848520905</v>
      </c>
      <c r="Q82" s="6">
        <v>2881.4661372123519</v>
      </c>
      <c r="R82" s="6">
        <v>2881.4661372123519</v>
      </c>
      <c r="S82" s="6">
        <v>2881.4661372123519</v>
      </c>
      <c r="T82" s="6">
        <v>2881.4661372123519</v>
      </c>
      <c r="V82" s="21">
        <v>1.4348585610875389E-2</v>
      </c>
      <c r="W82" s="21">
        <v>1.4348585610875389E-2</v>
      </c>
      <c r="X82">
        <v>1.4348585610875389E-2</v>
      </c>
      <c r="Y82" s="21">
        <v>1.4348585610875389E-2</v>
      </c>
      <c r="AA82" s="18">
        <v>0.34737207580740603</v>
      </c>
      <c r="AB82" s="18">
        <v>0.34737207580740603</v>
      </c>
      <c r="AC82" s="18">
        <v>0.34737207580740603</v>
      </c>
      <c r="AD82">
        <v>0.34737207580740603</v>
      </c>
    </row>
    <row r="83" spans="1:30" x14ac:dyDescent="0.35">
      <c r="A83">
        <f>Model_CI!E84</f>
        <v>2005.0625</v>
      </c>
      <c r="B83" s="6">
        <v>158340.89122138245</v>
      </c>
      <c r="C83" s="6">
        <v>158340.89122138245</v>
      </c>
      <c r="D83" s="6">
        <v>158340.89122138245</v>
      </c>
      <c r="E83" s="6">
        <v>158340.89122138245</v>
      </c>
      <c r="G83" s="7">
        <v>11713084.803982712</v>
      </c>
      <c r="H83" s="7">
        <v>11713084.803982712</v>
      </c>
      <c r="I83" s="7">
        <v>11713084.803982712</v>
      </c>
      <c r="J83" s="7">
        <v>11713084.803982712</v>
      </c>
      <c r="L83" s="18">
        <v>1.9692968831714219</v>
      </c>
      <c r="M83" s="18">
        <v>1.9692968831714219</v>
      </c>
      <c r="N83" s="18">
        <v>1.9692968831714219</v>
      </c>
      <c r="O83" s="18">
        <v>1.9692968831714219</v>
      </c>
      <c r="Q83" s="6">
        <v>3002.0205200301716</v>
      </c>
      <c r="R83" s="6">
        <v>3002.0205200301716</v>
      </c>
      <c r="S83" s="6">
        <v>3002.0205200301716</v>
      </c>
      <c r="T83" s="6">
        <v>3002.0205200301716</v>
      </c>
      <c r="V83" s="21">
        <v>1.4551414061112693E-2</v>
      </c>
      <c r="W83" s="21">
        <v>1.4551414061112693E-2</v>
      </c>
      <c r="X83">
        <v>1.4551414061112693E-2</v>
      </c>
      <c r="Y83" s="21">
        <v>1.4551414061112693E-2</v>
      </c>
      <c r="AA83" s="18">
        <v>0.34781627032739665</v>
      </c>
      <c r="AB83" s="18">
        <v>0.34781627032739665</v>
      </c>
      <c r="AC83" s="18">
        <v>0.34781627032739665</v>
      </c>
      <c r="AD83">
        <v>0.34781627032739665</v>
      </c>
    </row>
    <row r="84" spans="1:30" x14ac:dyDescent="0.35">
      <c r="A84">
        <f>Model_CI!E85</f>
        <v>2005.125</v>
      </c>
      <c r="B84" s="6">
        <v>159527.81321479942</v>
      </c>
      <c r="C84" s="6">
        <v>159527.81321479942</v>
      </c>
      <c r="D84" s="6">
        <v>159527.81321479942</v>
      </c>
      <c r="E84" s="6">
        <v>159527.81321479942</v>
      </c>
      <c r="G84" s="7">
        <v>11770470.844954148</v>
      </c>
      <c r="H84" s="7">
        <v>11770470.844954148</v>
      </c>
      <c r="I84" s="7">
        <v>11770470.844954148</v>
      </c>
      <c r="J84" s="7">
        <v>11770470.844954148</v>
      </c>
      <c r="L84" s="18">
        <v>1.9690278827247492</v>
      </c>
      <c r="M84" s="18">
        <v>1.9690278827247492</v>
      </c>
      <c r="N84" s="18">
        <v>1.9690278827247492</v>
      </c>
      <c r="O84" s="18">
        <v>1.9690278827247492</v>
      </c>
      <c r="Q84" s="6">
        <v>3126.1245287118945</v>
      </c>
      <c r="R84" s="6">
        <v>3126.1245287118945</v>
      </c>
      <c r="S84" s="6">
        <v>3126.1245287118945</v>
      </c>
      <c r="T84" s="6">
        <v>3126.1245287118945</v>
      </c>
      <c r="V84" s="21">
        <v>1.4756298024198419E-2</v>
      </c>
      <c r="W84" s="21">
        <v>1.4756298024198419E-2</v>
      </c>
      <c r="X84">
        <v>1.4756298024198419E-2</v>
      </c>
      <c r="Y84" s="21">
        <v>1.4756298024198419E-2</v>
      </c>
      <c r="AA84" s="18">
        <v>0.34826614109606685</v>
      </c>
      <c r="AB84" s="18">
        <v>0.34826614109606685</v>
      </c>
      <c r="AC84" s="18">
        <v>0.34826614109606685</v>
      </c>
      <c r="AD84">
        <v>0.34826614109606685</v>
      </c>
    </row>
    <row r="85" spans="1:30" x14ac:dyDescent="0.35">
      <c r="A85">
        <f>Model_CI!E86</f>
        <v>2005.1875</v>
      </c>
      <c r="B85" s="6">
        <v>160710.25292711961</v>
      </c>
      <c r="C85" s="6">
        <v>160710.25292711961</v>
      </c>
      <c r="D85" s="6">
        <v>160710.25292711961</v>
      </c>
      <c r="E85" s="6">
        <v>160710.25292711961</v>
      </c>
      <c r="G85" s="7">
        <v>11828625.296086006</v>
      </c>
      <c r="H85" s="7">
        <v>11828625.296086006</v>
      </c>
      <c r="I85" s="7">
        <v>11828625.296086006</v>
      </c>
      <c r="J85" s="7">
        <v>11828625.296086006</v>
      </c>
      <c r="L85" s="18">
        <v>1.9687561908847033</v>
      </c>
      <c r="M85" s="18">
        <v>1.9687561908847033</v>
      </c>
      <c r="N85" s="18">
        <v>1.9687561908847033</v>
      </c>
      <c r="O85" s="18">
        <v>1.9687561908847033</v>
      </c>
      <c r="Q85" s="6">
        <v>3253.8408858156763</v>
      </c>
      <c r="R85" s="6">
        <v>3253.8408858156763</v>
      </c>
      <c r="S85" s="6">
        <v>3253.8408858156763</v>
      </c>
      <c r="T85" s="6">
        <v>3253.8408858156763</v>
      </c>
      <c r="V85" s="21">
        <v>1.4963231884774556E-2</v>
      </c>
      <c r="W85" s="21">
        <v>1.4963231884774556E-2</v>
      </c>
      <c r="X85">
        <v>1.4963231884774556E-2</v>
      </c>
      <c r="Y85" s="21">
        <v>1.4963231884774556E-2</v>
      </c>
      <c r="AA85" s="18">
        <v>0.34872158741434794</v>
      </c>
      <c r="AB85" s="18">
        <v>0.34872158741434794</v>
      </c>
      <c r="AC85" s="18">
        <v>0.34872158741434794</v>
      </c>
      <c r="AD85">
        <v>0.34872158741434794</v>
      </c>
    </row>
    <row r="86" spans="1:30" x14ac:dyDescent="0.35">
      <c r="A86">
        <f>Model_CI!E87</f>
        <v>2005.25</v>
      </c>
      <c r="B86" s="6">
        <v>161888.5394631947</v>
      </c>
      <c r="C86" s="6">
        <v>161888.5394631947</v>
      </c>
      <c r="D86" s="6">
        <v>161888.5394631947</v>
      </c>
      <c r="E86" s="6">
        <v>161888.5394631947</v>
      </c>
      <c r="G86" s="7">
        <v>11887549.407488961</v>
      </c>
      <c r="H86" s="7">
        <v>11887549.407488961</v>
      </c>
      <c r="I86" s="7">
        <v>11887549.407488961</v>
      </c>
      <c r="J86" s="7">
        <v>11887549.407488961</v>
      </c>
      <c r="L86" s="18">
        <v>1.9684818151316341</v>
      </c>
      <c r="M86" s="18">
        <v>1.9684818151316341</v>
      </c>
      <c r="N86" s="18">
        <v>1.9684818151316341</v>
      </c>
      <c r="O86" s="18">
        <v>1.9684818151316341</v>
      </c>
      <c r="Q86" s="6">
        <v>3385.2328712393064</v>
      </c>
      <c r="R86" s="6">
        <v>3385.2328712393064</v>
      </c>
      <c r="S86" s="6">
        <v>3385.2328712393064</v>
      </c>
      <c r="T86" s="6">
        <v>3385.2328712393064</v>
      </c>
      <c r="V86" s="21">
        <v>1.51722099454384E-2</v>
      </c>
      <c r="W86" s="21">
        <v>1.51722099454384E-2</v>
      </c>
      <c r="X86">
        <v>1.51722099454384E-2</v>
      </c>
      <c r="Y86" s="21">
        <v>1.51722099454384E-2</v>
      </c>
      <c r="AA86" s="18">
        <v>0.34918251048588866</v>
      </c>
      <c r="AB86" s="18">
        <v>0.34918251048588866</v>
      </c>
      <c r="AC86" s="18">
        <v>0.34918251048588866</v>
      </c>
      <c r="AD86">
        <v>0.34918251048588866</v>
      </c>
    </row>
    <row r="87" spans="1:30" x14ac:dyDescent="0.35">
      <c r="A87">
        <f>Model_CI!E88</f>
        <v>2005.3125</v>
      </c>
      <c r="B87" s="6">
        <v>163062.9960824278</v>
      </c>
      <c r="C87" s="6">
        <v>163062.9960824278</v>
      </c>
      <c r="D87" s="6">
        <v>163062.9960824278</v>
      </c>
      <c r="E87" s="6">
        <v>163062.9960824278</v>
      </c>
      <c r="G87" s="7">
        <v>11947244.144991137</v>
      </c>
      <c r="H87" s="7">
        <v>11947244.144991137</v>
      </c>
      <c r="I87" s="7">
        <v>11947244.144991137</v>
      </c>
      <c r="J87" s="7">
        <v>11947244.144991137</v>
      </c>
      <c r="L87" s="18">
        <v>1.9682047630496224</v>
      </c>
      <c r="M87" s="18">
        <v>1.9682047630496224</v>
      </c>
      <c r="N87" s="18">
        <v>1.9682047630496224</v>
      </c>
      <c r="O87" s="18">
        <v>1.9682047630496224</v>
      </c>
      <c r="Q87" s="6">
        <v>3520.3643322684802</v>
      </c>
      <c r="R87" s="6">
        <v>3520.3643322684802</v>
      </c>
      <c r="S87" s="6">
        <v>3520.3643322684802</v>
      </c>
      <c r="T87" s="6">
        <v>3520.3643322684802</v>
      </c>
      <c r="V87" s="21">
        <v>1.5383226429781797E-2</v>
      </c>
      <c r="W87" s="21">
        <v>1.5383226429781797E-2</v>
      </c>
      <c r="X87">
        <v>1.5383226429781797E-2</v>
      </c>
      <c r="Y87" s="21">
        <v>1.5383226429781797E-2</v>
      </c>
      <c r="AA87" s="18">
        <v>0.34964881344186455</v>
      </c>
      <c r="AB87" s="18">
        <v>0.34964881344186455</v>
      </c>
      <c r="AC87" s="18">
        <v>0.34964881344186455</v>
      </c>
      <c r="AD87">
        <v>0.34964881344186455</v>
      </c>
    </row>
    <row r="88" spans="1:30" x14ac:dyDescent="0.35">
      <c r="A88">
        <f>Model_CI!E89</f>
        <v>2005.375</v>
      </c>
      <c r="B88" s="6">
        <v>164233.9401106312</v>
      </c>
      <c r="C88" s="6">
        <v>164233.9401106312</v>
      </c>
      <c r="D88" s="6">
        <v>164233.9401106312</v>
      </c>
      <c r="E88" s="6">
        <v>164233.9401106312</v>
      </c>
      <c r="G88" s="7">
        <v>12007710.22353429</v>
      </c>
      <c r="H88" s="7">
        <v>12007710.22353429</v>
      </c>
      <c r="I88" s="7">
        <v>12007710.22353429</v>
      </c>
      <c r="J88" s="7">
        <v>12007710.22353429</v>
      </c>
      <c r="L88" s="18">
        <v>1.9679250423225987</v>
      </c>
      <c r="M88" s="18">
        <v>1.9679250423225987</v>
      </c>
      <c r="N88" s="18">
        <v>1.9679250423225987</v>
      </c>
      <c r="O88" s="18">
        <v>1.9679250423225987</v>
      </c>
      <c r="Q88" s="6">
        <v>3659.2996936170384</v>
      </c>
      <c r="R88" s="6">
        <v>3659.2996936170384</v>
      </c>
      <c r="S88" s="6">
        <v>3659.2996936170384</v>
      </c>
      <c r="T88" s="6">
        <v>3659.2996936170384</v>
      </c>
      <c r="V88" s="21">
        <v>1.559627548534572E-2</v>
      </c>
      <c r="W88" s="21">
        <v>1.559627548534572E-2</v>
      </c>
      <c r="X88">
        <v>1.559627548534572E-2</v>
      </c>
      <c r="Y88" s="21">
        <v>1.559627548534572E-2</v>
      </c>
      <c r="AA88" s="18">
        <v>0.35012040136098294</v>
      </c>
      <c r="AB88" s="18">
        <v>0.35012040136098294</v>
      </c>
      <c r="AC88" s="18">
        <v>0.35012040136098294</v>
      </c>
      <c r="AD88">
        <v>0.35012040136098294</v>
      </c>
    </row>
    <row r="89" spans="1:30" x14ac:dyDescent="0.35">
      <c r="A89">
        <f>Model_CI!E90</f>
        <v>2005.4375</v>
      </c>
      <c r="B89" s="6">
        <v>165401.68287598033</v>
      </c>
      <c r="C89" s="6">
        <v>165401.68287598033</v>
      </c>
      <c r="D89" s="6">
        <v>165401.68287598033</v>
      </c>
      <c r="E89" s="6">
        <v>165401.68287598033</v>
      </c>
      <c r="G89" s="7">
        <v>12068948.138267748</v>
      </c>
      <c r="H89" s="7">
        <v>12068948.138267748</v>
      </c>
      <c r="I89" s="7">
        <v>12068948.138267748</v>
      </c>
      <c r="J89" s="7">
        <v>12068948.138267748</v>
      </c>
      <c r="L89" s="18">
        <v>1.9676426607305726</v>
      </c>
      <c r="M89" s="18">
        <v>1.9676426607305726</v>
      </c>
      <c r="N89" s="18">
        <v>1.9676426607305726</v>
      </c>
      <c r="O89" s="18">
        <v>1.9676426607305726</v>
      </c>
      <c r="Q89" s="6">
        <v>3802.1039674482308</v>
      </c>
      <c r="R89" s="6">
        <v>3802.1039674482308</v>
      </c>
      <c r="S89" s="6">
        <v>3802.1039674482308</v>
      </c>
      <c r="T89" s="6">
        <v>3802.1039674482308</v>
      </c>
      <c r="V89" s="21">
        <v>1.5811351186491494E-2</v>
      </c>
      <c r="W89" s="21">
        <v>1.5811351186491494E-2</v>
      </c>
      <c r="X89">
        <v>1.5811351186491494E-2</v>
      </c>
      <c r="Y89" s="21">
        <v>1.5811351186491494E-2</v>
      </c>
      <c r="AA89" s="18">
        <v>0.35059718128494266</v>
      </c>
      <c r="AB89" s="18">
        <v>0.35059718128494266</v>
      </c>
      <c r="AC89" s="18">
        <v>0.35059718128494266</v>
      </c>
      <c r="AD89">
        <v>0.35059718128494266</v>
      </c>
    </row>
    <row r="90" spans="1:30" x14ac:dyDescent="0.35">
      <c r="A90">
        <f>Model_CI!E91</f>
        <v>2005.5</v>
      </c>
      <c r="B90" s="6">
        <v>166566.52966694298</v>
      </c>
      <c r="C90" s="6">
        <v>166566.52966694298</v>
      </c>
      <c r="D90" s="6">
        <v>166566.52966694298</v>
      </c>
      <c r="E90" s="6">
        <v>166566.52966694298</v>
      </c>
      <c r="G90" s="7">
        <v>12130958.193459835</v>
      </c>
      <c r="H90" s="7">
        <v>12130958.193459835</v>
      </c>
      <c r="I90" s="7">
        <v>12130958.193459835</v>
      </c>
      <c r="J90" s="7">
        <v>12130958.193459835</v>
      </c>
      <c r="L90" s="18">
        <v>1.9673576261459749</v>
      </c>
      <c r="M90" s="18">
        <v>1.9673576261459749</v>
      </c>
      <c r="N90" s="18">
        <v>1.9673576261459749</v>
      </c>
      <c r="O90" s="18">
        <v>1.9673576261459749</v>
      </c>
      <c r="Q90" s="6">
        <v>3948.8427633782849</v>
      </c>
      <c r="R90" s="6">
        <v>3948.8427633782849</v>
      </c>
      <c r="S90" s="6">
        <v>3948.8427633782849</v>
      </c>
      <c r="T90" s="6">
        <v>3948.8427633782849</v>
      </c>
      <c r="V90" s="21">
        <v>1.6028447537190009E-2</v>
      </c>
      <c r="W90" s="21">
        <v>1.6028447537190009E-2</v>
      </c>
      <c r="X90">
        <v>1.6028447537190009E-2</v>
      </c>
      <c r="Y90" s="21">
        <v>1.6028447537190009E-2</v>
      </c>
      <c r="AA90" s="18">
        <v>0.35107906222960444</v>
      </c>
      <c r="AB90" s="18">
        <v>0.35107906222960444</v>
      </c>
      <c r="AC90" s="18">
        <v>0.35107906222960444</v>
      </c>
      <c r="AD90">
        <v>0.35107906222960444</v>
      </c>
    </row>
    <row r="91" spans="1:30" x14ac:dyDescent="0.35">
      <c r="A91">
        <f>Model_CI!E92</f>
        <v>2005.5625</v>
      </c>
      <c r="B91" s="6">
        <v>167728.77971018551</v>
      </c>
      <c r="C91" s="6">
        <v>167728.77971018551</v>
      </c>
      <c r="D91" s="6">
        <v>167728.77971018551</v>
      </c>
      <c r="E91" s="6">
        <v>167728.77971018551</v>
      </c>
      <c r="G91" s="7">
        <v>12193740.52934359</v>
      </c>
      <c r="H91" s="7">
        <v>12193740.52934359</v>
      </c>
      <c r="I91" s="7">
        <v>12193740.52934359</v>
      </c>
      <c r="J91" s="7">
        <v>12193740.52934359</v>
      </c>
      <c r="L91" s="18">
        <v>1.967069946530096</v>
      </c>
      <c r="M91" s="18">
        <v>1.967069946530096</v>
      </c>
      <c r="N91" s="18">
        <v>1.967069946530096</v>
      </c>
      <c r="O91" s="18">
        <v>1.967069946530096</v>
      </c>
      <c r="Q91" s="6">
        <v>4099.5822984536644</v>
      </c>
      <c r="R91" s="6">
        <v>4099.5822984536644</v>
      </c>
      <c r="S91" s="6">
        <v>4099.5822984536644</v>
      </c>
      <c r="T91" s="6">
        <v>4099.5822984536644</v>
      </c>
      <c r="V91" s="21">
        <v>1.6247558473730377E-2</v>
      </c>
      <c r="W91" s="21">
        <v>1.6247558473730377E-2</v>
      </c>
      <c r="X91">
        <v>1.6247558473730377E-2</v>
      </c>
      <c r="Y91" s="21">
        <v>1.6247558473730377E-2</v>
      </c>
      <c r="AA91" s="18">
        <v>0.35156595519212314</v>
      </c>
      <c r="AB91" s="18">
        <v>0.35156595519212314</v>
      </c>
      <c r="AC91" s="18">
        <v>0.35156595519212314</v>
      </c>
      <c r="AD91">
        <v>0.35156595519212314</v>
      </c>
    </row>
    <row r="92" spans="1:30" x14ac:dyDescent="0.35">
      <c r="A92">
        <f>Model_CI!E93</f>
        <v>2005.625</v>
      </c>
      <c r="B92" s="6">
        <v>168888.72616658563</v>
      </c>
      <c r="C92" s="6">
        <v>168888.72616658563</v>
      </c>
      <c r="D92" s="6">
        <v>168888.72616658563</v>
      </c>
      <c r="E92" s="6">
        <v>168888.72616658563</v>
      </c>
      <c r="G92" s="7">
        <v>12257295.147009991</v>
      </c>
      <c r="H92" s="7">
        <v>12257295.147009991</v>
      </c>
      <c r="I92" s="7">
        <v>12257295.147009991</v>
      </c>
      <c r="J92" s="7">
        <v>12257295.147009991</v>
      </c>
      <c r="L92" s="18">
        <v>1.9667796299296367</v>
      </c>
      <c r="M92" s="18">
        <v>1.9667796299296367</v>
      </c>
      <c r="N92" s="18">
        <v>1.9667796299296367</v>
      </c>
      <c r="O92" s="18">
        <v>1.9667796299296367</v>
      </c>
      <c r="Q92" s="6">
        <v>4254.3894071015529</v>
      </c>
      <c r="R92" s="6">
        <v>4254.3894071015529</v>
      </c>
      <c r="S92" s="6">
        <v>4254.3894071015529</v>
      </c>
      <c r="T92" s="6">
        <v>4254.3894071015529</v>
      </c>
      <c r="V92" s="21">
        <v>1.6468677867349499E-2</v>
      </c>
      <c r="W92" s="21">
        <v>1.6468677867349499E-2</v>
      </c>
      <c r="X92">
        <v>1.6468677867349499E-2</v>
      </c>
      <c r="Y92" s="21">
        <v>1.6468677867349499E-2</v>
      </c>
      <c r="AA92" s="18">
        <v>0.35205777315428838</v>
      </c>
      <c r="AB92" s="18">
        <v>0.35205777315428838</v>
      </c>
      <c r="AC92" s="18">
        <v>0.35205777315428838</v>
      </c>
      <c r="AD92">
        <v>0.35205777315428838</v>
      </c>
    </row>
    <row r="93" spans="1:30" x14ac:dyDescent="0.35">
      <c r="A93">
        <f>Model_CI!E94</f>
        <v>2005.6875</v>
      </c>
      <c r="B93" s="6">
        <v>170046.65614360184</v>
      </c>
      <c r="C93" s="6">
        <v>170046.65614360184</v>
      </c>
      <c r="D93" s="6">
        <v>170046.65614360184</v>
      </c>
      <c r="E93" s="6">
        <v>170046.65614360184</v>
      </c>
      <c r="G93" s="7">
        <v>12321621.931458101</v>
      </c>
      <c r="H93" s="7">
        <v>12321621.931458101</v>
      </c>
      <c r="I93" s="7">
        <v>12321621.931458101</v>
      </c>
      <c r="J93" s="7">
        <v>12321621.931458101</v>
      </c>
      <c r="L93" s="18">
        <v>1.9664866844733582</v>
      </c>
      <c r="M93" s="18">
        <v>1.9664866844733582</v>
      </c>
      <c r="N93" s="18">
        <v>1.9664866844733582</v>
      </c>
      <c r="O93" s="18">
        <v>1.9664866844733582</v>
      </c>
      <c r="Q93" s="6">
        <v>4413.3315510491375</v>
      </c>
      <c r="R93" s="6">
        <v>4413.3315510491375</v>
      </c>
      <c r="S93" s="6">
        <v>4413.3315510491375</v>
      </c>
      <c r="T93" s="6">
        <v>4413.3315510491375</v>
      </c>
      <c r="V93" s="21">
        <v>1.6691799526784075E-2</v>
      </c>
      <c r="W93" s="21">
        <v>1.6691799526784075E-2</v>
      </c>
      <c r="X93">
        <v>1.6691799526784075E-2</v>
      </c>
      <c r="Y93" s="21">
        <v>1.6691799526784075E-2</v>
      </c>
      <c r="AA93" s="18">
        <v>0.35255443108231427</v>
      </c>
      <c r="AB93" s="18">
        <v>0.35255443108231427</v>
      </c>
      <c r="AC93" s="18">
        <v>0.35255443108231427</v>
      </c>
      <c r="AD93">
        <v>0.35255443108231427</v>
      </c>
    </row>
    <row r="94" spans="1:30" x14ac:dyDescent="0.35">
      <c r="A94">
        <f>Model_CI!E95</f>
        <v>2005.75</v>
      </c>
      <c r="B94" s="6">
        <v>171202.85072236025</v>
      </c>
      <c r="C94" s="6">
        <v>171202.85072236025</v>
      </c>
      <c r="D94" s="6">
        <v>171202.85072236025</v>
      </c>
      <c r="E94" s="6">
        <v>171202.85072236025</v>
      </c>
      <c r="G94" s="7">
        <v>12386720.672907609</v>
      </c>
      <c r="H94" s="7">
        <v>12386720.672907609</v>
      </c>
      <c r="I94" s="7">
        <v>12386720.672907609</v>
      </c>
      <c r="J94" s="7">
        <v>12386720.672907609</v>
      </c>
      <c r="L94" s="18">
        <v>1.9661911183688285</v>
      </c>
      <c r="M94" s="18">
        <v>1.9661911183688285</v>
      </c>
      <c r="N94" s="18">
        <v>1.9661911183688285</v>
      </c>
      <c r="O94" s="18">
        <v>1.9661911183688285</v>
      </c>
      <c r="Q94" s="6">
        <v>4576.4768292102963</v>
      </c>
      <c r="R94" s="6">
        <v>4576.4768292102963</v>
      </c>
      <c r="S94" s="6">
        <v>4576.4768292102963</v>
      </c>
      <c r="T94" s="6">
        <v>4576.4768292102963</v>
      </c>
      <c r="V94" s="21">
        <v>1.6916917200746635E-2</v>
      </c>
      <c r="W94" s="21">
        <v>1.6916917200746635E-2</v>
      </c>
      <c r="X94">
        <v>1.6916917200746635E-2</v>
      </c>
      <c r="Y94" s="21">
        <v>1.6916917200746635E-2</v>
      </c>
      <c r="AA94" s="18">
        <v>0.35305584592331152</v>
      </c>
      <c r="AB94" s="18">
        <v>0.35305584592331152</v>
      </c>
      <c r="AC94" s="18">
        <v>0.35305584592331152</v>
      </c>
      <c r="AD94">
        <v>0.35305584592331152</v>
      </c>
    </row>
    <row r="95" spans="1:30" x14ac:dyDescent="0.35">
      <c r="A95">
        <f>Model_CI!E96</f>
        <v>2005.8125</v>
      </c>
      <c r="B95" s="6">
        <v>172357.58499793924</v>
      </c>
      <c r="C95" s="6">
        <v>172357.58499793924</v>
      </c>
      <c r="D95" s="6">
        <v>172357.58499793924</v>
      </c>
      <c r="E95" s="6">
        <v>172357.58499793924</v>
      </c>
      <c r="G95" s="7">
        <v>12452591.086475503</v>
      </c>
      <c r="H95" s="7">
        <v>12452591.086475503</v>
      </c>
      <c r="I95" s="7">
        <v>12452591.086475503</v>
      </c>
      <c r="J95" s="7">
        <v>12452591.086475503</v>
      </c>
      <c r="L95" s="18">
        <v>1.9658929398992708</v>
      </c>
      <c r="M95" s="18">
        <v>1.9658929398992708</v>
      </c>
      <c r="N95" s="18">
        <v>1.9658929398992708</v>
      </c>
      <c r="O95" s="18">
        <v>1.9658929398992708</v>
      </c>
      <c r="Q95" s="6">
        <v>4743.893987538293</v>
      </c>
      <c r="R95" s="6">
        <v>4743.893987538293</v>
      </c>
      <c r="S95" s="6">
        <v>4743.893987538293</v>
      </c>
      <c r="T95" s="6">
        <v>4743.893987538293</v>
      </c>
      <c r="V95" s="21">
        <v>1.7144024580327176E-2</v>
      </c>
      <c r="W95" s="21">
        <v>1.7144024580327176E-2</v>
      </c>
      <c r="X95">
        <v>1.7144024580327176E-2</v>
      </c>
      <c r="Y95" s="21">
        <v>1.7144024580327176E-2</v>
      </c>
      <c r="AA95" s="18">
        <v>0.35356193659867036</v>
      </c>
      <c r="AB95" s="18">
        <v>0.35356193659867036</v>
      </c>
      <c r="AC95" s="18">
        <v>0.35356193659867036</v>
      </c>
      <c r="AD95">
        <v>0.35356193659867036</v>
      </c>
    </row>
    <row r="96" spans="1:30" x14ac:dyDescent="0.35">
      <c r="A96">
        <f>Model_CI!E97</f>
        <v>2005.875</v>
      </c>
      <c r="B96" s="6">
        <v>173511.1281314322</v>
      </c>
      <c r="C96" s="6">
        <v>173511.1281314322</v>
      </c>
      <c r="D96" s="6">
        <v>173511.1281314322</v>
      </c>
      <c r="E96" s="6">
        <v>173511.1281314322</v>
      </c>
      <c r="G96" s="7">
        <v>12519232.830313981</v>
      </c>
      <c r="H96" s="7">
        <v>12519232.830313981</v>
      </c>
      <c r="I96" s="7">
        <v>12519232.830313981</v>
      </c>
      <c r="J96" s="7">
        <v>12519232.830313981</v>
      </c>
      <c r="L96" s="18">
        <v>1.9655921574205051</v>
      </c>
      <c r="M96" s="18">
        <v>1.9655921574205051</v>
      </c>
      <c r="N96" s="18">
        <v>1.9655921574205051</v>
      </c>
      <c r="O96" s="18">
        <v>1.9655921574205051</v>
      </c>
      <c r="Q96" s="6">
        <v>4915.6524288440123</v>
      </c>
      <c r="R96" s="6">
        <v>4915.6524288440123</v>
      </c>
      <c r="S96" s="6">
        <v>4915.6524288440123</v>
      </c>
      <c r="T96" s="6">
        <v>4915.6524288440123</v>
      </c>
      <c r="V96" s="21">
        <v>1.7373115301322007E-2</v>
      </c>
      <c r="W96" s="21">
        <v>1.7373115301322007E-2</v>
      </c>
      <c r="X96">
        <v>1.7373115301322007E-2</v>
      </c>
      <c r="Y96" s="21">
        <v>1.7373115301322007E-2</v>
      </c>
      <c r="AA96" s="18">
        <v>0.35407262399457284</v>
      </c>
      <c r="AB96" s="18">
        <v>0.35407262399457284</v>
      </c>
      <c r="AC96" s="18">
        <v>0.35407262399457284</v>
      </c>
      <c r="AD96">
        <v>0.35407262399457284</v>
      </c>
    </row>
    <row r="97" spans="1:30" x14ac:dyDescent="0.35">
      <c r="A97">
        <f>Model_CI!E98</f>
        <v>2005.9375</v>
      </c>
      <c r="B97" s="6">
        <v>174663.74341247522</v>
      </c>
      <c r="C97" s="6">
        <v>174663.74341247522</v>
      </c>
      <c r="D97" s="6">
        <v>174663.74341247522</v>
      </c>
      <c r="E97" s="6">
        <v>174663.74341247522</v>
      </c>
      <c r="G97" s="7">
        <v>12586645.52230344</v>
      </c>
      <c r="H97" s="7">
        <v>12586645.52230344</v>
      </c>
      <c r="I97" s="7">
        <v>12586645.52230344</v>
      </c>
      <c r="J97" s="7">
        <v>12586645.52230344</v>
      </c>
      <c r="L97" s="18">
        <v>1.9652887793579858</v>
      </c>
      <c r="M97" s="18">
        <v>1.9652887793579858</v>
      </c>
      <c r="N97" s="18">
        <v>1.9652887793579858</v>
      </c>
      <c r="O97" s="18">
        <v>1.9652887793579858</v>
      </c>
      <c r="Q97" s="6">
        <v>5091.822222576011</v>
      </c>
      <c r="R97" s="6">
        <v>5091.822222576011</v>
      </c>
      <c r="S97" s="6">
        <v>5091.822222576011</v>
      </c>
      <c r="T97" s="6">
        <v>5091.822222576011</v>
      </c>
      <c r="V97" s="21">
        <v>1.7604182946491478E-2</v>
      </c>
      <c r="W97" s="21">
        <v>1.7604182946491478E-2</v>
      </c>
      <c r="X97">
        <v>1.7604182946491478E-2</v>
      </c>
      <c r="Y97" s="21">
        <v>1.7604182946491478E-2</v>
      </c>
      <c r="AA97" s="18">
        <v>0.3545878309498478</v>
      </c>
      <c r="AB97" s="18">
        <v>0.3545878309498478</v>
      </c>
      <c r="AC97" s="18">
        <v>0.3545878309498478</v>
      </c>
      <c r="AD97">
        <v>0.3545878309498478</v>
      </c>
    </row>
    <row r="98" spans="1:30" x14ac:dyDescent="0.35">
      <c r="A98">
        <f>Model_CI!E99</f>
        <v>2006</v>
      </c>
      <c r="B98" s="6">
        <v>175815.68833101974</v>
      </c>
      <c r="C98" s="6">
        <v>175815.68833101974</v>
      </c>
      <c r="D98" s="6">
        <v>175815.68833101974</v>
      </c>
      <c r="E98" s="6">
        <v>175815.68833101974</v>
      </c>
      <c r="G98" s="7">
        <v>12654828.755389117</v>
      </c>
      <c r="H98" s="7">
        <v>12654828.755389117</v>
      </c>
      <c r="I98" s="7">
        <v>12654828.755389117</v>
      </c>
      <c r="J98" s="7">
        <v>12654828.755389117</v>
      </c>
      <c r="L98" s="18">
        <v>1.9649828142039265</v>
      </c>
      <c r="M98" s="18">
        <v>1.9649828142039265</v>
      </c>
      <c r="N98" s="18">
        <v>1.9649828142039265</v>
      </c>
      <c r="O98" s="18">
        <v>1.9649828142039265</v>
      </c>
      <c r="Q98" s="6">
        <v>5272.4741145656444</v>
      </c>
      <c r="R98" s="6">
        <v>5272.4741145656444</v>
      </c>
      <c r="S98" s="6">
        <v>5272.4741145656444</v>
      </c>
      <c r="T98" s="6">
        <v>5272.4741145656444</v>
      </c>
      <c r="V98" s="21">
        <v>1.7837221047748191E-2</v>
      </c>
      <c r="W98" s="21">
        <v>1.7837221047748191E-2</v>
      </c>
      <c r="X98">
        <v>1.7837221047748191E-2</v>
      </c>
      <c r="Y98" s="21">
        <v>1.7837221047748191E-2</v>
      </c>
      <c r="AA98" s="18">
        <v>0.35510748224137251</v>
      </c>
      <c r="AB98" s="18">
        <v>0.35510748224137251</v>
      </c>
      <c r="AC98" s="18">
        <v>0.35510748224137251</v>
      </c>
      <c r="AD98">
        <v>0.35510748224137251</v>
      </c>
    </row>
    <row r="99" spans="1:30" x14ac:dyDescent="0.35">
      <c r="A99">
        <f>Model_CI!E100</f>
        <v>2006.0625</v>
      </c>
      <c r="B99" s="6">
        <v>176967.2146572253</v>
      </c>
      <c r="C99" s="6">
        <v>176967.2146572253</v>
      </c>
      <c r="D99" s="6">
        <v>176967.2146572253</v>
      </c>
      <c r="E99" s="6">
        <v>176967.2146572253</v>
      </c>
      <c r="G99" s="7">
        <v>12723782.111646898</v>
      </c>
      <c r="H99" s="7">
        <v>12723782.111646898</v>
      </c>
      <c r="I99" s="7">
        <v>12723782.111646898</v>
      </c>
      <c r="J99" s="7">
        <v>12723782.111646898</v>
      </c>
      <c r="L99" s="18">
        <v>1.9646742705145164</v>
      </c>
      <c r="M99" s="18">
        <v>1.9646742705145164</v>
      </c>
      <c r="N99" s="18">
        <v>1.9646742705145164</v>
      </c>
      <c r="O99" s="18">
        <v>1.9646742705145164</v>
      </c>
      <c r="Q99" s="6">
        <v>5457.6795367354061</v>
      </c>
      <c r="R99" s="6">
        <v>5457.6795367354061</v>
      </c>
      <c r="S99" s="6">
        <v>5457.6795367354061</v>
      </c>
      <c r="T99" s="6">
        <v>5457.6795367354061</v>
      </c>
      <c r="V99" s="21">
        <v>1.8072223088277391E-2</v>
      </c>
      <c r="W99" s="21">
        <v>1.8072223088277391E-2</v>
      </c>
      <c r="X99">
        <v>1.8072223088277391E-2</v>
      </c>
      <c r="Y99" s="21">
        <v>1.8072223088277391E-2</v>
      </c>
      <c r="AA99" s="18">
        <v>0.35563150456721726</v>
      </c>
      <c r="AB99" s="18">
        <v>0.35563150456721726</v>
      </c>
      <c r="AC99" s="18">
        <v>0.35563150456721726</v>
      </c>
      <c r="AD99">
        <v>0.35563150456721726</v>
      </c>
    </row>
    <row r="100" spans="1:30" x14ac:dyDescent="0.35">
      <c r="A100">
        <f>Model_CI!E101</f>
        <v>2006.125</v>
      </c>
      <c r="B100" s="6">
        <v>178118.56852843447</v>
      </c>
      <c r="C100" s="6">
        <v>178118.56852843447</v>
      </c>
      <c r="D100" s="6">
        <v>178118.56852843447</v>
      </c>
      <c r="E100" s="6">
        <v>178118.56852843447</v>
      </c>
      <c r="G100" s="7">
        <v>12793505.175159268</v>
      </c>
      <c r="H100" s="7">
        <v>12793505.175159268</v>
      </c>
      <c r="I100" s="7">
        <v>12793505.175159268</v>
      </c>
      <c r="J100" s="7">
        <v>12793505.175159268</v>
      </c>
      <c r="L100" s="18">
        <v>1.964363156907226</v>
      </c>
      <c r="M100" s="18">
        <v>1.964363156907226</v>
      </c>
      <c r="N100" s="18">
        <v>1.964363156907226</v>
      </c>
      <c r="O100" s="18">
        <v>1.964363156907226</v>
      </c>
      <c r="Q100" s="6">
        <v>5647.5106167723425</v>
      </c>
      <c r="R100" s="6">
        <v>5647.5106167723425</v>
      </c>
      <c r="S100" s="6">
        <v>5647.5106167723425</v>
      </c>
      <c r="T100" s="6">
        <v>5647.5106167723425</v>
      </c>
      <c r="V100" s="21">
        <v>1.8309182504591161E-2</v>
      </c>
      <c r="W100" s="21">
        <v>1.8309182504591161E-2</v>
      </c>
      <c r="X100">
        <v>1.8309182504591161E-2</v>
      </c>
      <c r="Y100" s="21">
        <v>1.8309182504591161E-2</v>
      </c>
      <c r="AA100" s="18">
        <v>0.35615982652772149</v>
      </c>
      <c r="AB100" s="18">
        <v>0.35615982652772149</v>
      </c>
      <c r="AC100" s="18">
        <v>0.35615982652772149</v>
      </c>
      <c r="AD100">
        <v>0.35615982652772149</v>
      </c>
    </row>
    <row r="101" spans="1:30" x14ac:dyDescent="0.35">
      <c r="A101">
        <f>Model_CI!E102</f>
        <v>2006.1875</v>
      </c>
      <c r="B101" s="6">
        <v>179269.99054227179</v>
      </c>
      <c r="C101" s="6">
        <v>179269.99054227179</v>
      </c>
      <c r="D101" s="6">
        <v>179269.99054227179</v>
      </c>
      <c r="E101" s="6">
        <v>179269.99054227179</v>
      </c>
      <c r="G101" s="7">
        <v>12863997.54377836</v>
      </c>
      <c r="H101" s="7">
        <v>12863997.54377836</v>
      </c>
      <c r="I101" s="7">
        <v>12863997.54377836</v>
      </c>
      <c r="J101" s="7">
        <v>12863997.54377836</v>
      </c>
      <c r="L101" s="18">
        <v>1.9640494820581884</v>
      </c>
      <c r="M101" s="18">
        <v>1.9640494820581884</v>
      </c>
      <c r="N101" s="18">
        <v>1.9640494820581884</v>
      </c>
      <c r="O101" s="18">
        <v>1.9640494820581884</v>
      </c>
      <c r="Q101" s="6">
        <v>5842.0401877637487</v>
      </c>
      <c r="R101" s="6">
        <v>5842.0401877637487</v>
      </c>
      <c r="S101" s="6">
        <v>5842.0401877637487</v>
      </c>
      <c r="T101" s="6">
        <v>5842.0401877637487</v>
      </c>
      <c r="V101" s="21">
        <v>1.8548092688518081E-2</v>
      </c>
      <c r="W101" s="21">
        <v>1.8548092688518081E-2</v>
      </c>
      <c r="X101">
        <v>1.8548092688518081E-2</v>
      </c>
      <c r="Y101" s="21">
        <v>1.8548092688518081E-2</v>
      </c>
      <c r="AA101" s="18">
        <v>0.35669237860468128</v>
      </c>
      <c r="AB101" s="18">
        <v>0.35669237860468128</v>
      </c>
      <c r="AC101" s="18">
        <v>0.35669237860468128</v>
      </c>
      <c r="AD101">
        <v>0.35669237860468128</v>
      </c>
    </row>
    <row r="102" spans="1:30" x14ac:dyDescent="0.35">
      <c r="A102">
        <f>Model_CI!E103</f>
        <v>2006.25</v>
      </c>
      <c r="B102" s="6">
        <v>180421.71585498878</v>
      </c>
      <c r="C102" s="6">
        <v>180421.71585498878</v>
      </c>
      <c r="D102" s="6">
        <v>180421.71585498878</v>
      </c>
      <c r="E102" s="6">
        <v>180421.71585498878</v>
      </c>
      <c r="G102" s="7">
        <v>12935258.839849159</v>
      </c>
      <c r="H102" s="7">
        <v>12935258.839849159</v>
      </c>
      <c r="I102" s="7">
        <v>12935258.839849159</v>
      </c>
      <c r="J102" s="7">
        <v>12935258.839849159</v>
      </c>
      <c r="L102" s="18">
        <v>1.963733254699678</v>
      </c>
      <c r="M102" s="18">
        <v>1.963733254699678</v>
      </c>
      <c r="N102" s="18">
        <v>1.963733254699678</v>
      </c>
      <c r="O102" s="18">
        <v>1.963733254699678</v>
      </c>
      <c r="Q102" s="6">
        <v>6041.3417977984063</v>
      </c>
      <c r="R102" s="6">
        <v>6041.3417977984063</v>
      </c>
      <c r="S102" s="6">
        <v>6041.3417977984063</v>
      </c>
      <c r="T102" s="6">
        <v>6041.3417977984063</v>
      </c>
      <c r="V102" s="21">
        <v>1.8788946989130008E-2</v>
      </c>
      <c r="W102" s="21">
        <v>1.8788946989130008E-2</v>
      </c>
      <c r="X102">
        <v>1.8788946989130008E-2</v>
      </c>
      <c r="Y102" s="21">
        <v>1.8788946989130008E-2</v>
      </c>
      <c r="AA102" s="18">
        <v>0.35722909313882018</v>
      </c>
      <c r="AB102" s="18">
        <v>0.35722909313882018</v>
      </c>
      <c r="AC102" s="18">
        <v>0.35722909313882018</v>
      </c>
      <c r="AD102">
        <v>0.35722909313882018</v>
      </c>
    </row>
    <row r="103" spans="1:30" x14ac:dyDescent="0.35">
      <c r="A103">
        <f>Model_CI!E104</f>
        <v>2006.3125</v>
      </c>
      <c r="B103" s="6">
        <v>181573.97428424854</v>
      </c>
      <c r="C103" s="6">
        <v>181573.97428424854</v>
      </c>
      <c r="D103" s="6">
        <v>181573.97428424854</v>
      </c>
      <c r="E103" s="6">
        <v>181573.97428424854</v>
      </c>
      <c r="G103" s="7">
        <v>13007288.719962552</v>
      </c>
      <c r="H103" s="7">
        <v>13007288.719962552</v>
      </c>
      <c r="I103" s="7">
        <v>13007288.719962552</v>
      </c>
      <c r="J103" s="7">
        <v>13007288.719962552</v>
      </c>
      <c r="L103" s="18">
        <v>1.9634144836176555</v>
      </c>
      <c r="M103" s="18">
        <v>1.9634144836176555</v>
      </c>
      <c r="N103" s="18">
        <v>1.9634144836176555</v>
      </c>
      <c r="O103" s="18">
        <v>1.9634144836176555</v>
      </c>
      <c r="Q103" s="6">
        <v>6245.4897195370868</v>
      </c>
      <c r="R103" s="6">
        <v>6245.4897195370868</v>
      </c>
      <c r="S103" s="6">
        <v>6245.4897195370868</v>
      </c>
      <c r="T103" s="6">
        <v>6245.4897195370868</v>
      </c>
      <c r="V103" s="21">
        <v>1.9031738714607598E-2</v>
      </c>
      <c r="W103" s="21">
        <v>1.9031738714607598E-2</v>
      </c>
      <c r="X103">
        <v>1.9031738714607598E-2</v>
      </c>
      <c r="Y103" s="21">
        <v>1.9031738714607598E-2</v>
      </c>
      <c r="AA103" s="18">
        <v>0.35776990430570704</v>
      </c>
      <c r="AB103" s="18">
        <v>0.35776990430570704</v>
      </c>
      <c r="AC103" s="18">
        <v>0.35776990430570704</v>
      </c>
      <c r="AD103">
        <v>0.35776990430570704</v>
      </c>
    </row>
    <row r="104" spans="1:30" x14ac:dyDescent="0.35">
      <c r="A104">
        <f>Model_CI!E105</f>
        <v>2006.375</v>
      </c>
      <c r="B104" s="6">
        <v>182726.99041561421</v>
      </c>
      <c r="C104" s="6">
        <v>182726.99041561421</v>
      </c>
      <c r="D104" s="6">
        <v>182726.99041561421</v>
      </c>
      <c r="E104" s="6">
        <v>182726.99041561421</v>
      </c>
      <c r="G104" s="7">
        <v>13080086.88380342</v>
      </c>
      <c r="H104" s="7">
        <v>13080086.88380342</v>
      </c>
      <c r="I104" s="7">
        <v>13080086.88380342</v>
      </c>
      <c r="J104" s="7">
        <v>13080086.88380342</v>
      </c>
      <c r="L104" s="18">
        <v>1.9630931776493969</v>
      </c>
      <c r="M104" s="18">
        <v>1.9630931776493969</v>
      </c>
      <c r="N104" s="18">
        <v>1.9630931776493969</v>
      </c>
      <c r="O104" s="18">
        <v>1.9630931776493969</v>
      </c>
      <c r="Q104" s="6">
        <v>6454.5589597451035</v>
      </c>
      <c r="R104" s="6">
        <v>6454.5589597451035</v>
      </c>
      <c r="S104" s="6">
        <v>6454.5589597451035</v>
      </c>
      <c r="T104" s="6">
        <v>6454.5589597451035</v>
      </c>
      <c r="V104" s="21">
        <v>1.9276461134046203E-2</v>
      </c>
      <c r="W104" s="21">
        <v>1.9276461134046203E-2</v>
      </c>
      <c r="X104">
        <v>1.9276461134046203E-2</v>
      </c>
      <c r="Y104" s="21">
        <v>1.9276461134046203E-2</v>
      </c>
      <c r="AA104" s="18">
        <v>0.3583147480902768</v>
      </c>
      <c r="AB104" s="18">
        <v>0.3583147480902768</v>
      </c>
      <c r="AC104" s="18">
        <v>0.3583147480902768</v>
      </c>
      <c r="AD104">
        <v>0.3583147480902768</v>
      </c>
    </row>
    <row r="105" spans="1:30" x14ac:dyDescent="0.35">
      <c r="A105">
        <f>Model_CI!E106</f>
        <v>2006.4375</v>
      </c>
      <c r="B105" s="6">
        <v>183880.98371206361</v>
      </c>
      <c r="C105" s="6">
        <v>183880.98371206361</v>
      </c>
      <c r="D105" s="6">
        <v>183880.98371206361</v>
      </c>
      <c r="E105" s="6">
        <v>183880.98371206361</v>
      </c>
      <c r="G105" s="7">
        <v>13153653.082156189</v>
      </c>
      <c r="H105" s="7">
        <v>13153653.082156189</v>
      </c>
      <c r="I105" s="7">
        <v>13153653.082156189</v>
      </c>
      <c r="J105" s="7">
        <v>13153653.082156189</v>
      </c>
      <c r="L105" s="18">
        <v>1.9627693456812025</v>
      </c>
      <c r="M105" s="18">
        <v>1.9627693456812025</v>
      </c>
      <c r="N105" s="18">
        <v>1.9627693456812025</v>
      </c>
      <c r="O105" s="18">
        <v>1.9627693456812025</v>
      </c>
      <c r="Q105" s="6">
        <v>6668.6252687994856</v>
      </c>
      <c r="R105" s="6">
        <v>6668.6252687994856</v>
      </c>
      <c r="S105" s="6">
        <v>6668.6252687994856</v>
      </c>
      <c r="T105" s="6">
        <v>6668.6252687994856</v>
      </c>
      <c r="V105" s="21">
        <v>1.9523107479203758E-2</v>
      </c>
      <c r="W105" s="21">
        <v>1.9523107479203758E-2</v>
      </c>
      <c r="X105">
        <v>1.9523107479203758E-2</v>
      </c>
      <c r="Y105" s="21">
        <v>1.9523107479203758E-2</v>
      </c>
      <c r="AA105" s="18">
        <v>0.35886356226010108</v>
      </c>
      <c r="AB105" s="18">
        <v>0.35886356226010108</v>
      </c>
      <c r="AC105" s="18">
        <v>0.35886356226010108</v>
      </c>
      <c r="AD105">
        <v>0.35886356226010108</v>
      </c>
    </row>
    <row r="106" spans="1:30" x14ac:dyDescent="0.35">
      <c r="A106">
        <f>Model_CI!E107</f>
        <v>2006.5</v>
      </c>
      <c r="B106" s="6">
        <v>185036.16862592121</v>
      </c>
      <c r="C106" s="6">
        <v>185036.16862592121</v>
      </c>
      <c r="D106" s="6">
        <v>185036.16862592121</v>
      </c>
      <c r="E106" s="6">
        <v>185036.16862592121</v>
      </c>
      <c r="G106" s="7">
        <v>13227987.124126211</v>
      </c>
      <c r="H106" s="7">
        <v>13227987.124126211</v>
      </c>
      <c r="I106" s="7">
        <v>13227987.124126211</v>
      </c>
      <c r="J106" s="7">
        <v>13227987.124126211</v>
      </c>
      <c r="L106" s="18">
        <v>1.9624429966461712</v>
      </c>
      <c r="M106" s="18">
        <v>1.9624429966461712</v>
      </c>
      <c r="N106" s="18">
        <v>1.9624429966461712</v>
      </c>
      <c r="O106" s="18">
        <v>1.9624429966461712</v>
      </c>
      <c r="Q106" s="6">
        <v>6887.7651501609944</v>
      </c>
      <c r="R106" s="6">
        <v>6887.7651501609944</v>
      </c>
      <c r="S106" s="6">
        <v>6887.7651501609944</v>
      </c>
      <c r="T106" s="6">
        <v>6887.7651501609944</v>
      </c>
      <c r="V106" s="21">
        <v>1.9771670946192223E-2</v>
      </c>
      <c r="W106" s="21">
        <v>1.9771670946192223E-2</v>
      </c>
      <c r="X106">
        <v>1.9771670946192223E-2</v>
      </c>
      <c r="Y106" s="21">
        <v>1.9771670946192223E-2</v>
      </c>
      <c r="AA106" s="18">
        <v>0.35941628633754941</v>
      </c>
      <c r="AB106" s="18">
        <v>0.35941628633754941</v>
      </c>
      <c r="AC106" s="18">
        <v>0.35941628633754941</v>
      </c>
      <c r="AD106">
        <v>0.35941628633754941</v>
      </c>
    </row>
    <row r="107" spans="1:30" x14ac:dyDescent="0.35">
      <c r="A107">
        <f>Model_CI!E108</f>
        <v>2006.5625</v>
      </c>
      <c r="B107" s="6">
        <v>186192.75471264601</v>
      </c>
      <c r="C107" s="6">
        <v>186192.75471264601</v>
      </c>
      <c r="D107" s="6">
        <v>186192.75471264601</v>
      </c>
      <c r="E107" s="6">
        <v>186192.75471264601</v>
      </c>
      <c r="G107" s="7">
        <v>13303088.883632407</v>
      </c>
      <c r="H107" s="7">
        <v>13303088.883632407</v>
      </c>
      <c r="I107" s="7">
        <v>13303088.883632407</v>
      </c>
      <c r="J107" s="7">
        <v>13303088.883632407</v>
      </c>
      <c r="L107" s="18">
        <v>1.9621141395220556</v>
      </c>
      <c r="M107" s="18">
        <v>1.9621141395220556</v>
      </c>
      <c r="N107" s="18">
        <v>1.9621141395220556</v>
      </c>
      <c r="O107" s="18">
        <v>1.9621141395220556</v>
      </c>
      <c r="Q107" s="6">
        <v>7112.0558698202949</v>
      </c>
      <c r="R107" s="6">
        <v>7112.0558698202949</v>
      </c>
      <c r="S107" s="6">
        <v>7112.0558698202949</v>
      </c>
      <c r="T107" s="6">
        <v>7112.0558698202949</v>
      </c>
      <c r="V107" s="21">
        <v>2.0022144697114188E-2</v>
      </c>
      <c r="W107" s="21">
        <v>2.0022144697114188E-2</v>
      </c>
      <c r="X107">
        <v>2.0022144697114188E-2</v>
      </c>
      <c r="Y107" s="21">
        <v>2.0022144697114188E-2</v>
      </c>
      <c r="AA107" s="18">
        <v>0.35997286157097258</v>
      </c>
      <c r="AB107" s="18">
        <v>0.35997286157097258</v>
      </c>
      <c r="AC107" s="18">
        <v>0.35997286157097258</v>
      </c>
      <c r="AD107">
        <v>0.35997286157097258</v>
      </c>
    </row>
    <row r="108" spans="1:30" x14ac:dyDescent="0.35">
      <c r="A108">
        <f>Model_CI!E109</f>
        <v>2006.625</v>
      </c>
      <c r="B108" s="6">
        <v>187350.94674597066</v>
      </c>
      <c r="C108" s="6">
        <v>187350.94674597066</v>
      </c>
      <c r="D108" s="6">
        <v>187350.94674597066</v>
      </c>
      <c r="E108" s="6">
        <v>187350.94674597066</v>
      </c>
      <c r="G108" s="7">
        <v>13378958.305223033</v>
      </c>
      <c r="H108" s="7">
        <v>13378958.305223033</v>
      </c>
      <c r="I108" s="7">
        <v>13378958.305223033</v>
      </c>
      <c r="J108" s="7">
        <v>13378958.305223033</v>
      </c>
      <c r="L108" s="18">
        <v>1.9617827833291808</v>
      </c>
      <c r="M108" s="18">
        <v>1.9617827833291808</v>
      </c>
      <c r="N108" s="18">
        <v>1.9617827833291808</v>
      </c>
      <c r="O108" s="18">
        <v>1.9617827833291808</v>
      </c>
      <c r="Q108" s="6">
        <v>7341.5754657192156</v>
      </c>
      <c r="R108" s="6">
        <v>7341.5754657192156</v>
      </c>
      <c r="S108" s="6">
        <v>7341.5754657192156</v>
      </c>
      <c r="T108" s="6">
        <v>7341.5754657192156</v>
      </c>
      <c r="V108" s="21">
        <v>2.0274521861646157E-2</v>
      </c>
      <c r="W108" s="21">
        <v>2.0274521861646157E-2</v>
      </c>
      <c r="X108">
        <v>2.0274521861646157E-2</v>
      </c>
      <c r="Y108" s="21">
        <v>2.0274521861646157E-2</v>
      </c>
      <c r="AA108" s="18">
        <v>0.36053323090503281</v>
      </c>
      <c r="AB108" s="18">
        <v>0.36053323090503281</v>
      </c>
      <c r="AC108" s="18">
        <v>0.36053323090503281</v>
      </c>
      <c r="AD108">
        <v>0.36053323090503281</v>
      </c>
    </row>
    <row r="109" spans="1:30" x14ac:dyDescent="0.35">
      <c r="A109">
        <f>Model_CI!E110</f>
        <v>2006.6875</v>
      </c>
      <c r="B109" s="6">
        <v>188510.94483393407</v>
      </c>
      <c r="C109" s="6">
        <v>188510.94483393407</v>
      </c>
      <c r="D109" s="6">
        <v>188510.94483393407</v>
      </c>
      <c r="E109" s="6">
        <v>188510.94483393407</v>
      </c>
      <c r="G109" s="7">
        <v>13455595.409263805</v>
      </c>
      <c r="H109" s="7">
        <v>13455595.409263805</v>
      </c>
      <c r="I109" s="7">
        <v>13455595.409263805</v>
      </c>
      <c r="J109" s="7">
        <v>13455595.409263805</v>
      </c>
      <c r="L109" s="18">
        <v>1.9614489371284363</v>
      </c>
      <c r="M109" s="18">
        <v>1.9614489371284363</v>
      </c>
      <c r="N109" s="18">
        <v>1.9614489371284363</v>
      </c>
      <c r="O109" s="18">
        <v>1.9614489371284363</v>
      </c>
      <c r="Q109" s="6">
        <v>7576.4027571412735</v>
      </c>
      <c r="R109" s="6">
        <v>7576.4027571412735</v>
      </c>
      <c r="S109" s="6">
        <v>7576.4027571412735</v>
      </c>
      <c r="T109" s="6">
        <v>7576.4027571412735</v>
      </c>
      <c r="V109" s="21">
        <v>2.0528795538570056E-2</v>
      </c>
      <c r="W109" s="21">
        <v>2.0528795538570056E-2</v>
      </c>
      <c r="X109">
        <v>2.0528795538570056E-2</v>
      </c>
      <c r="Y109" s="21">
        <v>2.0528795538570056E-2</v>
      </c>
      <c r="AA109" s="18">
        <v>0.36109733895029833</v>
      </c>
      <c r="AB109" s="18">
        <v>0.36109733895029833</v>
      </c>
      <c r="AC109" s="18">
        <v>0.36109733895029833</v>
      </c>
      <c r="AD109">
        <v>0.36109733895029833</v>
      </c>
    </row>
    <row r="110" spans="1:30" x14ac:dyDescent="0.35">
      <c r="A110">
        <f>Model_CI!E111</f>
        <v>2006.75</v>
      </c>
      <c r="B110" s="6">
        <v>189672.94453539432</v>
      </c>
      <c r="C110" s="6">
        <v>189672.94453539432</v>
      </c>
      <c r="D110" s="6">
        <v>189672.94453539432</v>
      </c>
      <c r="E110" s="6">
        <v>189672.94453539432</v>
      </c>
      <c r="G110" s="7">
        <v>13533000.296544261</v>
      </c>
      <c r="H110" s="7">
        <v>13533000.296544261</v>
      </c>
      <c r="I110" s="7">
        <v>13533000.296544261</v>
      </c>
      <c r="J110" s="7">
        <v>13533000.296544261</v>
      </c>
      <c r="L110" s="18">
        <v>1.9611126100193279</v>
      </c>
      <c r="M110" s="18">
        <v>1.9611126100193279</v>
      </c>
      <c r="N110" s="18">
        <v>1.9611126100193279</v>
      </c>
      <c r="O110" s="18">
        <v>1.9611126100193279</v>
      </c>
      <c r="Q110" s="6">
        <v>7816.6173540854361</v>
      </c>
      <c r="R110" s="6">
        <v>7816.6173540854361</v>
      </c>
      <c r="S110" s="6">
        <v>7816.6173540854361</v>
      </c>
      <c r="T110" s="6">
        <v>7816.6173540854361</v>
      </c>
      <c r="V110" s="21">
        <v>2.0784958797254463E-2</v>
      </c>
      <c r="W110" s="21">
        <v>2.0784958797254463E-2</v>
      </c>
      <c r="X110">
        <v>2.0784958797254463E-2</v>
      </c>
      <c r="Y110" s="21">
        <v>2.0784958797254463E-2</v>
      </c>
      <c r="AA110" s="18">
        <v>0.3616651319522125</v>
      </c>
      <c r="AB110" s="18">
        <v>0.3616651319522125</v>
      </c>
      <c r="AC110" s="18">
        <v>0.3616651319522125</v>
      </c>
      <c r="AD110">
        <v>0.3616651319522125</v>
      </c>
    </row>
    <row r="111" spans="1:30" x14ac:dyDescent="0.35">
      <c r="A111">
        <f>Model_CI!E112</f>
        <v>2006.8125</v>
      </c>
      <c r="B111" s="6">
        <v>190837.13697665153</v>
      </c>
      <c r="C111" s="6">
        <v>190837.13697665153</v>
      </c>
      <c r="D111" s="6">
        <v>190837.13697665153</v>
      </c>
      <c r="E111" s="6">
        <v>190837.13697665153</v>
      </c>
      <c r="G111" s="7">
        <v>13611173.152345724</v>
      </c>
      <c r="H111" s="7">
        <v>13611173.152345724</v>
      </c>
      <c r="I111" s="7">
        <v>13611173.152345724</v>
      </c>
      <c r="J111" s="7">
        <v>13611173.152345724</v>
      </c>
      <c r="L111" s="18">
        <v>1.9607738111380995</v>
      </c>
      <c r="M111" s="18">
        <v>1.9607738111380995</v>
      </c>
      <c r="N111" s="18">
        <v>1.9607738111380995</v>
      </c>
      <c r="O111" s="18">
        <v>1.9607738111380995</v>
      </c>
      <c r="Q111" s="6">
        <v>8062.2996666142717</v>
      </c>
      <c r="R111" s="6">
        <v>8062.2996666142717</v>
      </c>
      <c r="S111" s="6">
        <v>8062.2996666142717</v>
      </c>
      <c r="T111" s="6">
        <v>8062.2996666142717</v>
      </c>
      <c r="V111" s="21">
        <v>2.104300467908703E-2</v>
      </c>
      <c r="W111" s="21">
        <v>2.104300467908703E-2</v>
      </c>
      <c r="X111">
        <v>2.104300467908703E-2</v>
      </c>
      <c r="Y111" s="21">
        <v>2.104300467908703E-2</v>
      </c>
      <c r="AA111" s="18">
        <v>0.36223655775954067</v>
      </c>
      <c r="AB111" s="18">
        <v>0.36223655775954067</v>
      </c>
      <c r="AC111" s="18">
        <v>0.36223655775954067</v>
      </c>
      <c r="AD111">
        <v>0.36223655775954067</v>
      </c>
    </row>
    <row r="112" spans="1:30" x14ac:dyDescent="0.35">
      <c r="A112">
        <f>Model_CI!E113</f>
        <v>2006.875</v>
      </c>
      <c r="B112" s="6">
        <v>192003.70896784557</v>
      </c>
      <c r="C112" s="6">
        <v>192003.70896784557</v>
      </c>
      <c r="D112" s="6">
        <v>192003.70896784557</v>
      </c>
      <c r="E112" s="6">
        <v>192003.70896784557</v>
      </c>
      <c r="G112" s="7">
        <v>13690114.250011235</v>
      </c>
      <c r="H112" s="7">
        <v>13690114.250011235</v>
      </c>
      <c r="I112" s="7">
        <v>13690114.250011235</v>
      </c>
      <c r="J112" s="7">
        <v>13690114.250011235</v>
      </c>
      <c r="L112" s="18">
        <v>1.9604325496559138</v>
      </c>
      <c r="M112" s="18">
        <v>1.9604325496559138</v>
      </c>
      <c r="N112" s="18">
        <v>1.9604325496559138</v>
      </c>
      <c r="O112" s="18">
        <v>1.9604325496559138</v>
      </c>
      <c r="Q112" s="6">
        <v>8313.5309141832404</v>
      </c>
      <c r="R112" s="6">
        <v>8313.5309141832404</v>
      </c>
      <c r="S112" s="6">
        <v>8313.5309141832404</v>
      </c>
      <c r="T112" s="6">
        <v>8313.5309141832404</v>
      </c>
      <c r="V112" s="21">
        <v>2.1302926198859536E-2</v>
      </c>
      <c r="W112" s="21">
        <v>2.1302926198859536E-2</v>
      </c>
      <c r="X112">
        <v>2.1302926198859536E-2</v>
      </c>
      <c r="Y112" s="21">
        <v>2.1302926198859536E-2</v>
      </c>
      <c r="AA112" s="18">
        <v>0.36281156579239199</v>
      </c>
      <c r="AB112" s="18">
        <v>0.36281156579239199</v>
      </c>
      <c r="AC112" s="18">
        <v>0.36281156579239199</v>
      </c>
      <c r="AD112">
        <v>0.36281156579239199</v>
      </c>
    </row>
    <row r="113" spans="1:30" x14ac:dyDescent="0.35">
      <c r="A113">
        <f>Model_CI!E114</f>
        <v>2006.9375</v>
      </c>
      <c r="B113" s="6">
        <v>193172.84311883457</v>
      </c>
      <c r="C113" s="6">
        <v>193172.84311883457</v>
      </c>
      <c r="D113" s="6">
        <v>193172.84311883457</v>
      </c>
      <c r="E113" s="6">
        <v>193172.84311883457</v>
      </c>
      <c r="G113" s="7">
        <v>13769823.954055913</v>
      </c>
      <c r="H113" s="7">
        <v>13769823.954055913</v>
      </c>
      <c r="I113" s="7">
        <v>13769823.954055913</v>
      </c>
      <c r="J113" s="7">
        <v>13769823.954055913</v>
      </c>
      <c r="L113" s="18">
        <v>1.9600888347770944</v>
      </c>
      <c r="M113" s="18">
        <v>1.9600888347770944</v>
      </c>
      <c r="N113" s="18">
        <v>1.9600888347770944</v>
      </c>
      <c r="O113" s="18">
        <v>1.9600888347770944</v>
      </c>
      <c r="Q113" s="6">
        <v>8570.393134953687</v>
      </c>
      <c r="R113" s="6">
        <v>8570.393134953687</v>
      </c>
      <c r="S113" s="6">
        <v>8570.393134953687</v>
      </c>
      <c r="T113" s="6">
        <v>8570.393134953687</v>
      </c>
      <c r="V113" s="21">
        <v>2.1564716346107026E-2</v>
      </c>
      <c r="W113" s="21">
        <v>2.1564716346107026E-2</v>
      </c>
      <c r="X113">
        <v>2.1564716346107026E-2</v>
      </c>
      <c r="Y113" s="21">
        <v>2.1564716346107026E-2</v>
      </c>
      <c r="AA113" s="18">
        <v>0.36339010700990637</v>
      </c>
      <c r="AB113" s="18">
        <v>0.36339010700990637</v>
      </c>
      <c r="AC113" s="18">
        <v>0.36339010700990637</v>
      </c>
      <c r="AD113">
        <v>0.36339010700990637</v>
      </c>
    </row>
    <row r="114" spans="1:30" x14ac:dyDescent="0.35">
      <c r="A114">
        <f>Model_CI!E115</f>
        <v>2007</v>
      </c>
      <c r="B114" s="6">
        <v>194344.717954286</v>
      </c>
      <c r="C114" s="6">
        <v>194344.717954286</v>
      </c>
      <c r="D114" s="6">
        <v>194344.717954286</v>
      </c>
      <c r="E114" s="6">
        <v>194344.717954286</v>
      </c>
      <c r="G114" s="7">
        <v>13850302.722852848</v>
      </c>
      <c r="H114" s="7">
        <v>13850302.722852848</v>
      </c>
      <c r="I114" s="7">
        <v>13850302.722852848</v>
      </c>
      <c r="J114" s="7">
        <v>13850302.722852848</v>
      </c>
      <c r="L114" s="18">
        <v>1.9597426757374241</v>
      </c>
      <c r="M114" s="18">
        <v>1.9597426757374241</v>
      </c>
      <c r="N114" s="18">
        <v>1.9597426757374241</v>
      </c>
      <c r="O114" s="18">
        <v>1.9597426757374241</v>
      </c>
      <c r="Q114" s="6">
        <v>8832.9691950869747</v>
      </c>
      <c r="R114" s="6">
        <v>8832.9691950869747</v>
      </c>
      <c r="S114" s="6">
        <v>8832.9691950869747</v>
      </c>
      <c r="T114" s="6">
        <v>8832.9691950869747</v>
      </c>
      <c r="V114" s="21">
        <v>2.1828368086402376E-2</v>
      </c>
      <c r="W114" s="21">
        <v>2.1828368086402376E-2</v>
      </c>
      <c r="X114">
        <v>2.1828368086402376E-2</v>
      </c>
      <c r="Y114" s="21">
        <v>2.1828368086402376E-2</v>
      </c>
      <c r="AA114" s="18">
        <v>0.36397213387769056</v>
      </c>
      <c r="AB114" s="18">
        <v>0.36397213387769056</v>
      </c>
      <c r="AC114" s="18">
        <v>0.36397213387769056</v>
      </c>
      <c r="AD114">
        <v>0.36397213387769056</v>
      </c>
    </row>
    <row r="115" spans="1:30" x14ac:dyDescent="0.35">
      <c r="A115">
        <f>Model_CI!E116</f>
        <v>2007.0625</v>
      </c>
      <c r="B115" s="6">
        <v>195519.50802774681</v>
      </c>
      <c r="C115" s="6">
        <v>195519.50802774681</v>
      </c>
      <c r="D115" s="6">
        <v>195519.50802774681</v>
      </c>
      <c r="E115" s="6">
        <v>195519.50802774681</v>
      </c>
      <c r="G115" s="7">
        <v>13931551.110928193</v>
      </c>
      <c r="H115" s="7">
        <v>13931551.110928193</v>
      </c>
      <c r="I115" s="7">
        <v>13931551.110928193</v>
      </c>
      <c r="J115" s="7">
        <v>13931551.110928193</v>
      </c>
      <c r="L115" s="18">
        <v>1.9593940818025062</v>
      </c>
      <c r="M115" s="18">
        <v>1.9593940818025062</v>
      </c>
      <c r="N115" s="18">
        <v>1.9593940818025062</v>
      </c>
      <c r="O115" s="18">
        <v>1.9593940818025062</v>
      </c>
      <c r="Q115" s="6">
        <v>9101.3427980276756</v>
      </c>
      <c r="R115" s="6">
        <v>9101.3427980276756</v>
      </c>
      <c r="S115" s="6">
        <v>9101.3427980276756</v>
      </c>
      <c r="T115" s="6">
        <v>9101.3427980276756</v>
      </c>
      <c r="V115" s="21">
        <v>2.209387436260769E-2</v>
      </c>
      <c r="W115" s="21">
        <v>2.209387436260769E-2</v>
      </c>
      <c r="X115">
        <v>2.209387436260769E-2</v>
      </c>
      <c r="Y115" s="21">
        <v>2.209387436260769E-2</v>
      </c>
      <c r="AA115" s="18">
        <v>0.36455760033508222</v>
      </c>
      <c r="AB115" s="18">
        <v>0.36455760033508222</v>
      </c>
      <c r="AC115" s="18">
        <v>0.36455760033508222</v>
      </c>
      <c r="AD115">
        <v>0.36455760033508222</v>
      </c>
    </row>
    <row r="116" spans="1:30" x14ac:dyDescent="0.35">
      <c r="A116">
        <f>Model_CI!E117</f>
        <v>2007.125</v>
      </c>
      <c r="B116" s="6">
        <v>196697.38403448847</v>
      </c>
      <c r="C116" s="6">
        <v>196697.38403448847</v>
      </c>
      <c r="D116" s="6">
        <v>196697.38403448847</v>
      </c>
      <c r="E116" s="6">
        <v>196697.38403448847</v>
      </c>
      <c r="G116" s="7">
        <v>14013569.770896599</v>
      </c>
      <c r="H116" s="7">
        <v>14013569.770896599</v>
      </c>
      <c r="I116" s="7">
        <v>14013569.770896599</v>
      </c>
      <c r="J116" s="7">
        <v>14013569.770896599</v>
      </c>
      <c r="L116" s="18">
        <v>1.9590430622661716</v>
      </c>
      <c r="M116" s="18">
        <v>1.9590430622661716</v>
      </c>
      <c r="N116" s="18">
        <v>1.9590430622661716</v>
      </c>
      <c r="O116" s="18">
        <v>1.9590430622661716</v>
      </c>
      <c r="Q116" s="6">
        <v>9375.598493772326</v>
      </c>
      <c r="R116" s="6">
        <v>9375.598493772326</v>
      </c>
      <c r="S116" s="6">
        <v>9375.598493772326</v>
      </c>
      <c r="T116" s="6">
        <v>9375.598493772326</v>
      </c>
      <c r="V116" s="21">
        <v>2.2361228096083836E-2</v>
      </c>
      <c r="W116" s="21">
        <v>2.2361228096083836E-2</v>
      </c>
      <c r="X116">
        <v>2.2361228096083836E-2</v>
      </c>
      <c r="Y116" s="21">
        <v>2.2361228096083836E-2</v>
      </c>
      <c r="AA116" s="18">
        <v>0.36514646176231436</v>
      </c>
      <c r="AB116" s="18">
        <v>0.36514646176231436</v>
      </c>
      <c r="AC116" s="18">
        <v>0.36514646176231436</v>
      </c>
      <c r="AD116">
        <v>0.36514646176231436</v>
      </c>
    </row>
    <row r="117" spans="1:30" x14ac:dyDescent="0.35">
      <c r="A117">
        <f>Model_CI!E118</f>
        <v>2007.1875</v>
      </c>
      <c r="B117" s="6">
        <v>197878.51292293877</v>
      </c>
      <c r="C117" s="6">
        <v>197878.51292293877</v>
      </c>
      <c r="D117" s="6">
        <v>197878.51292293877</v>
      </c>
      <c r="E117" s="6">
        <v>197878.51292293877</v>
      </c>
      <c r="G117" s="7">
        <v>14096359.45506569</v>
      </c>
      <c r="H117" s="7">
        <v>14096359.45506569</v>
      </c>
      <c r="I117" s="7">
        <v>14096359.45506569</v>
      </c>
      <c r="J117" s="7">
        <v>14096359.45506569</v>
      </c>
      <c r="L117" s="18">
        <v>1.9586896264489477</v>
      </c>
      <c r="M117" s="18">
        <v>1.9586896264489477</v>
      </c>
      <c r="N117" s="18">
        <v>1.9586896264489477</v>
      </c>
      <c r="O117" s="18">
        <v>1.9586896264489477</v>
      </c>
      <c r="Q117" s="6">
        <v>9655.8216881279368</v>
      </c>
      <c r="R117" s="6">
        <v>9655.8216881279368</v>
      </c>
      <c r="S117" s="6">
        <v>9655.8216881279368</v>
      </c>
      <c r="T117" s="6">
        <v>9655.8216881279368</v>
      </c>
      <c r="V117" s="21">
        <v>2.2630422187859427E-2</v>
      </c>
      <c r="W117" s="21">
        <v>2.2630422187859427E-2</v>
      </c>
      <c r="X117">
        <v>2.2630422187859427E-2</v>
      </c>
      <c r="Y117" s="21">
        <v>2.2630422187859427E-2</v>
      </c>
      <c r="AA117" s="18">
        <v>0.36573867494764772</v>
      </c>
      <c r="AB117" s="18">
        <v>0.36573867494764772</v>
      </c>
      <c r="AC117" s="18">
        <v>0.36573867494764772</v>
      </c>
      <c r="AD117">
        <v>0.36573867494764772</v>
      </c>
    </row>
    <row r="118" spans="1:30" x14ac:dyDescent="0.35">
      <c r="A118">
        <f>Model_CI!E119</f>
        <v>2007.25</v>
      </c>
      <c r="B118" s="6">
        <v>199063.05800454979</v>
      </c>
      <c r="C118" s="6">
        <v>199063.05800454979</v>
      </c>
      <c r="D118" s="6">
        <v>199063.05800454979</v>
      </c>
      <c r="E118" s="6">
        <v>199063.05800454979</v>
      </c>
      <c r="G118" s="7">
        <v>14179921.016737394</v>
      </c>
      <c r="H118" s="7">
        <v>14179921.016737394</v>
      </c>
      <c r="I118" s="7">
        <v>14179921.016737394</v>
      </c>
      <c r="J118" s="7">
        <v>14179921.016737394</v>
      </c>
      <c r="L118" s="18">
        <v>1.9583337836965722</v>
      </c>
      <c r="M118" s="18">
        <v>1.9583337836965722</v>
      </c>
      <c r="N118" s="18">
        <v>1.9583337836965722</v>
      </c>
      <c r="O118" s="18">
        <v>1.9583337836965722</v>
      </c>
      <c r="Q118" s="6">
        <v>9942.0986519639846</v>
      </c>
      <c r="R118" s="6">
        <v>9942.0986519639846</v>
      </c>
      <c r="S118" s="6">
        <v>9942.0986519639846</v>
      </c>
      <c r="T118" s="6">
        <v>9942.0986519639846</v>
      </c>
      <c r="V118" s="21">
        <v>2.2901449519760534E-2</v>
      </c>
      <c r="W118" s="21">
        <v>2.2901449519760534E-2</v>
      </c>
      <c r="X118">
        <v>2.2901449519760534E-2</v>
      </c>
      <c r="Y118" s="21">
        <v>2.2901449519760534E-2</v>
      </c>
      <c r="AA118" s="18">
        <v>0.36633419805453332</v>
      </c>
      <c r="AB118" s="18">
        <v>0.36633419805453332</v>
      </c>
      <c r="AC118" s="18">
        <v>0.36633419805453332</v>
      </c>
      <c r="AD118">
        <v>0.36633419805453332</v>
      </c>
    </row>
    <row r="119" spans="1:30" x14ac:dyDescent="0.35">
      <c r="A119">
        <f>Model_CI!E120</f>
        <v>2007.3125</v>
      </c>
      <c r="B119" s="6">
        <v>200251.17906195857</v>
      </c>
      <c r="C119" s="6">
        <v>200251.17906195857</v>
      </c>
      <c r="D119" s="6">
        <v>200251.17906195857</v>
      </c>
      <c r="E119" s="6">
        <v>200251.17906195857</v>
      </c>
      <c r="G119" s="7">
        <v>14264255.41123078</v>
      </c>
      <c r="H119" s="7">
        <v>14264255.41123078</v>
      </c>
      <c r="I119" s="7">
        <v>14264255.41123078</v>
      </c>
      <c r="J119" s="7">
        <v>14264255.41123078</v>
      </c>
      <c r="L119" s="18">
        <v>1.9579755433785635</v>
      </c>
      <c r="M119" s="18">
        <v>1.9579755433785635</v>
      </c>
      <c r="N119" s="18">
        <v>1.9579755433785635</v>
      </c>
      <c r="O119" s="18">
        <v>1.9579755433785635</v>
      </c>
      <c r="Q119" s="6">
        <v>10234.516530453926</v>
      </c>
      <c r="R119" s="6">
        <v>10234.516530453926</v>
      </c>
      <c r="S119" s="6">
        <v>10234.516530453926</v>
      </c>
      <c r="T119" s="6">
        <v>10234.516530453926</v>
      </c>
      <c r="V119" s="21">
        <v>2.3174302955502345E-2</v>
      </c>
      <c r="W119" s="21">
        <v>2.3174302955502345E-2</v>
      </c>
      <c r="X119">
        <v>2.3174302955502345E-2</v>
      </c>
      <c r="Y119" s="21">
        <v>2.3174302955502345E-2</v>
      </c>
      <c r="AA119" s="18">
        <v>0.36693299058886197</v>
      </c>
      <c r="AB119" s="18">
        <v>0.36693299058886197</v>
      </c>
      <c r="AC119" s="18">
        <v>0.36693299058886197</v>
      </c>
      <c r="AD119">
        <v>0.36693299058886197</v>
      </c>
    </row>
    <row r="120" spans="1:30" x14ac:dyDescent="0.35">
      <c r="A120">
        <f>Model_CI!E121</f>
        <v>2007.375</v>
      </c>
      <c r="B120" s="6">
        <v>201443.03245532693</v>
      </c>
      <c r="C120" s="6">
        <v>201443.03245532693</v>
      </c>
      <c r="D120" s="6">
        <v>201443.03245532693</v>
      </c>
      <c r="E120" s="6">
        <v>201443.03245532693</v>
      </c>
      <c r="G120" s="7">
        <v>14349363.696650401</v>
      </c>
      <c r="H120" s="7">
        <v>14349363.696650401</v>
      </c>
      <c r="I120" s="7">
        <v>14349363.696650401</v>
      </c>
      <c r="J120" s="7">
        <v>14349363.696650401</v>
      </c>
      <c r="L120" s="18">
        <v>1.9576149148868316</v>
      </c>
      <c r="M120" s="18">
        <v>1.9576149148868316</v>
      </c>
      <c r="N120" s="18">
        <v>1.9576149148868316</v>
      </c>
      <c r="O120" s="18">
        <v>1.9576149148868316</v>
      </c>
      <c r="Q120" s="6">
        <v>10533.163352315081</v>
      </c>
      <c r="R120" s="6">
        <v>10533.163352315081</v>
      </c>
      <c r="S120" s="6">
        <v>10533.163352315081</v>
      </c>
      <c r="T120" s="6">
        <v>10533.163352315081</v>
      </c>
      <c r="V120" s="21">
        <v>2.3448975341743998E-2</v>
      </c>
      <c r="W120" s="21">
        <v>2.3448975341743998E-2</v>
      </c>
      <c r="X120">
        <v>2.3448975341743998E-2</v>
      </c>
      <c r="Y120" s="21">
        <v>2.3448975341743998E-2</v>
      </c>
      <c r="AA120" s="18">
        <v>0.36753501336635436</v>
      </c>
      <c r="AB120" s="18">
        <v>0.36753501336635436</v>
      </c>
      <c r="AC120" s="18">
        <v>0.36753501336635436</v>
      </c>
      <c r="AD120">
        <v>0.36753501336635436</v>
      </c>
    </row>
    <row r="121" spans="1:30" x14ac:dyDescent="0.35">
      <c r="A121">
        <f>Model_CI!E122</f>
        <v>2007.4375</v>
      </c>
      <c r="B121" s="6">
        <v>202638.77122675665</v>
      </c>
      <c r="C121" s="6">
        <v>202638.77122675665</v>
      </c>
      <c r="D121" s="6">
        <v>202638.77122675665</v>
      </c>
      <c r="E121" s="6">
        <v>202638.77122675665</v>
      </c>
      <c r="G121" s="7">
        <v>14435247.034421787</v>
      </c>
      <c r="H121" s="7">
        <v>14435247.034421787</v>
      </c>
      <c r="I121" s="7">
        <v>14435247.034421787</v>
      </c>
      <c r="J121" s="7">
        <v>14435247.034421787</v>
      </c>
      <c r="L121" s="18">
        <v>1.9572519076343424</v>
      </c>
      <c r="M121" s="18">
        <v>1.9572519076343424</v>
      </c>
      <c r="N121" s="18">
        <v>1.9572519076343424</v>
      </c>
      <c r="O121" s="18">
        <v>1.9572519076343424</v>
      </c>
      <c r="Q121" s="6">
        <v>10838.128039043164</v>
      </c>
      <c r="R121" s="6">
        <v>10838.128039043164</v>
      </c>
      <c r="S121" s="6">
        <v>10838.128039043164</v>
      </c>
      <c r="T121" s="6">
        <v>10838.128039043164</v>
      </c>
      <c r="V121" s="21">
        <v>2.3725459509107778E-2</v>
      </c>
      <c r="W121" s="21">
        <v>2.3725459509107778E-2</v>
      </c>
      <c r="X121">
        <v>2.3725459509107778E-2</v>
      </c>
      <c r="Y121" s="21">
        <v>2.3725459509107778E-2</v>
      </c>
      <c r="AA121" s="18">
        <v>0.36814022848013883</v>
      </c>
      <c r="AB121" s="18">
        <v>0.36814022848013883</v>
      </c>
      <c r="AC121" s="18">
        <v>0.36814022848013883</v>
      </c>
      <c r="AD121">
        <v>0.36814022848013883</v>
      </c>
    </row>
    <row r="122" spans="1:30" x14ac:dyDescent="0.35">
      <c r="A122">
        <f>Model_CI!E123</f>
        <v>2007.5</v>
      </c>
      <c r="B122" s="6">
        <v>203838.54520270013</v>
      </c>
      <c r="C122" s="6">
        <v>203838.54520270013</v>
      </c>
      <c r="D122" s="6">
        <v>203838.54520270013</v>
      </c>
      <c r="E122" s="6">
        <v>203838.54520270013</v>
      </c>
      <c r="G122" s="7">
        <v>14521906.68961481</v>
      </c>
      <c r="H122" s="7">
        <v>14521906.68961481</v>
      </c>
      <c r="I122" s="7">
        <v>14521906.68961481</v>
      </c>
      <c r="J122" s="7">
        <v>14521906.68961481</v>
      </c>
      <c r="L122" s="18">
        <v>1.956886531053825</v>
      </c>
      <c r="M122" s="18">
        <v>1.956886531053825</v>
      </c>
      <c r="N122" s="18">
        <v>1.956886531053825</v>
      </c>
      <c r="O122" s="18">
        <v>1.956886531053825</v>
      </c>
      <c r="Q122" s="6">
        <v>11149.500414145878</v>
      </c>
      <c r="R122" s="6">
        <v>11149.500414145878</v>
      </c>
      <c r="S122" s="6">
        <v>11149.500414145878</v>
      </c>
      <c r="T122" s="6">
        <v>11149.500414145878</v>
      </c>
      <c r="V122" s="21">
        <v>2.4003748273163799E-2</v>
      </c>
      <c r="W122" s="21">
        <v>2.4003748273163799E-2</v>
      </c>
      <c r="X122">
        <v>2.4003748273163799E-2</v>
      </c>
      <c r="Y122" s="21">
        <v>2.4003748273163799E-2</v>
      </c>
      <c r="AA122" s="18">
        <v>0.36874859926856196</v>
      </c>
      <c r="AB122" s="18">
        <v>0.36874859926856196</v>
      </c>
      <c r="AC122" s="18">
        <v>0.36874859926856196</v>
      </c>
      <c r="AD122">
        <v>0.36874859926856196</v>
      </c>
    </row>
    <row r="123" spans="1:30" x14ac:dyDescent="0.35">
      <c r="A123">
        <f>Model_CI!E124</f>
        <v>2007.5625</v>
      </c>
      <c r="B123" s="6">
        <v>205042.50109429567</v>
      </c>
      <c r="C123" s="6">
        <v>205042.50109429567</v>
      </c>
      <c r="D123" s="6">
        <v>205042.50109429567</v>
      </c>
      <c r="E123" s="6">
        <v>205042.50109429567</v>
      </c>
      <c r="G123" s="7">
        <v>14609344.03107366</v>
      </c>
      <c r="H123" s="7">
        <v>14609344.03107366</v>
      </c>
      <c r="I123" s="7">
        <v>14609344.03107366</v>
      </c>
      <c r="J123" s="7">
        <v>14609344.03107366</v>
      </c>
      <c r="L123" s="18">
        <v>1.9565187945965219</v>
      </c>
      <c r="M123" s="18">
        <v>1.9565187945965219</v>
      </c>
      <c r="N123" s="18">
        <v>1.9565187945965219</v>
      </c>
      <c r="O123" s="18">
        <v>1.9565187945965219</v>
      </c>
      <c r="Q123" s="6">
        <v>11467.371212376514</v>
      </c>
      <c r="R123" s="6">
        <v>11467.371212376514</v>
      </c>
      <c r="S123" s="6">
        <v>11467.371212376514</v>
      </c>
      <c r="T123" s="6">
        <v>11467.371212376514</v>
      </c>
      <c r="V123" s="21">
        <v>2.4283834435381322E-2</v>
      </c>
      <c r="W123" s="21">
        <v>2.4283834435381322E-2</v>
      </c>
      <c r="X123">
        <v>2.4283834435381322E-2</v>
      </c>
      <c r="Y123" s="21">
        <v>2.4283834435381322E-2</v>
      </c>
      <c r="AA123" s="18">
        <v>0.36936009028327121</v>
      </c>
      <c r="AB123" s="18">
        <v>0.36936009028327121</v>
      </c>
      <c r="AC123" s="18">
        <v>0.36936009028327121</v>
      </c>
      <c r="AD123">
        <v>0.36936009028327121</v>
      </c>
    </row>
    <row r="124" spans="1:30" x14ac:dyDescent="0.35">
      <c r="A124">
        <f>Model_CI!E125</f>
        <v>2007.625</v>
      </c>
      <c r="B124" s="6">
        <v>206250.78259556796</v>
      </c>
      <c r="C124" s="6">
        <v>206250.78259556796</v>
      </c>
      <c r="D124" s="6">
        <v>206250.78259556796</v>
      </c>
      <c r="E124" s="6">
        <v>206250.78259556796</v>
      </c>
      <c r="G124" s="7">
        <v>14697560.531370975</v>
      </c>
      <c r="H124" s="7">
        <v>14697560.531370975</v>
      </c>
      <c r="I124" s="7">
        <v>14697560.531370975</v>
      </c>
      <c r="J124" s="7">
        <v>14697560.531370975</v>
      </c>
      <c r="L124" s="18">
        <v>1.9561487077309818</v>
      </c>
      <c r="M124" s="18">
        <v>1.9561487077309818</v>
      </c>
      <c r="N124" s="18">
        <v>1.9561487077309818</v>
      </c>
      <c r="O124" s="18">
        <v>1.9561487077309818</v>
      </c>
      <c r="Q124" s="6">
        <v>11791.832088968717</v>
      </c>
      <c r="R124" s="6">
        <v>11791.832088968717</v>
      </c>
      <c r="S124" s="6">
        <v>11791.832088968717</v>
      </c>
      <c r="T124" s="6">
        <v>11791.832088968717</v>
      </c>
      <c r="V124" s="21">
        <v>2.4565710784047776E-2</v>
      </c>
      <c r="W124" s="21">
        <v>2.4565710784047776E-2</v>
      </c>
      <c r="X124">
        <v>2.4565710784047776E-2</v>
      </c>
      <c r="Y124" s="21">
        <v>2.4565710784047776E-2</v>
      </c>
      <c r="AA124" s="18">
        <v>0.36997466725760642</v>
      </c>
      <c r="AB124" s="18">
        <v>0.36997466725760642</v>
      </c>
      <c r="AC124" s="18">
        <v>0.36997466725760642</v>
      </c>
      <c r="AD124">
        <v>0.36997466725760642</v>
      </c>
    </row>
    <row r="125" spans="1:30" x14ac:dyDescent="0.35">
      <c r="A125">
        <f>Model_CI!E126</f>
        <v>2007.6875</v>
      </c>
      <c r="B125" s="6">
        <v>207463.53047945586</v>
      </c>
      <c r="C125" s="6">
        <v>207463.53047945586</v>
      </c>
      <c r="D125" s="6">
        <v>207463.53047945586</v>
      </c>
      <c r="E125" s="6">
        <v>207463.53047945586</v>
      </c>
      <c r="G125" s="7">
        <v>14786557.766602725</v>
      </c>
      <c r="H125" s="7">
        <v>14786557.766602725</v>
      </c>
      <c r="I125" s="7">
        <v>14786557.766602725</v>
      </c>
      <c r="J125" s="7">
        <v>14786557.766602725</v>
      </c>
      <c r="L125" s="18">
        <v>1.9557762799418961</v>
      </c>
      <c r="M125" s="18">
        <v>1.9557762799418961</v>
      </c>
      <c r="N125" s="18">
        <v>1.9557762799418961</v>
      </c>
      <c r="O125" s="18">
        <v>1.9557762799418961</v>
      </c>
      <c r="Q125" s="6">
        <v>12122.97562887473</v>
      </c>
      <c r="R125" s="6">
        <v>12122.97562887473</v>
      </c>
      <c r="S125" s="6">
        <v>12122.97562887473</v>
      </c>
      <c r="T125" s="6">
        <v>12122.97562887473</v>
      </c>
      <c r="V125" s="21">
        <v>2.4849370095156548E-2</v>
      </c>
      <c r="W125" s="21">
        <v>2.4849370095156548E-2</v>
      </c>
      <c r="X125">
        <v>2.4849370095156548E-2</v>
      </c>
      <c r="Y125" s="21">
        <v>2.4849370095156548E-2</v>
      </c>
      <c r="AA125" s="18">
        <v>0.37059229707533264</v>
      </c>
      <c r="AB125" s="18">
        <v>0.37059229707533264</v>
      </c>
      <c r="AC125" s="18">
        <v>0.37059229707533264</v>
      </c>
      <c r="AD125">
        <v>0.37059229707533264</v>
      </c>
    </row>
    <row r="126" spans="1:30" x14ac:dyDescent="0.35">
      <c r="A126">
        <f>Model_CI!E127</f>
        <v>2007.75</v>
      </c>
      <c r="B126" s="6">
        <v>208680.88269162917</v>
      </c>
      <c r="C126" s="6">
        <v>208680.88269162917</v>
      </c>
      <c r="D126" s="6">
        <v>208680.88269162917</v>
      </c>
      <c r="E126" s="6">
        <v>208680.88269162917</v>
      </c>
      <c r="G126" s="7">
        <v>14876337.416038714</v>
      </c>
      <c r="H126" s="7">
        <v>14876337.416038714</v>
      </c>
      <c r="I126" s="7">
        <v>14876337.416038714</v>
      </c>
      <c r="J126" s="7">
        <v>14876337.416038714</v>
      </c>
      <c r="L126" s="18">
        <v>1.9554015207289701</v>
      </c>
      <c r="M126" s="18">
        <v>1.9554015207289701</v>
      </c>
      <c r="N126" s="18">
        <v>1.9554015207289701</v>
      </c>
      <c r="O126" s="18">
        <v>1.9554015207289701</v>
      </c>
      <c r="Q126" s="6">
        <v>12460.895356007852</v>
      </c>
      <c r="R126" s="6">
        <v>12460.895356007852</v>
      </c>
      <c r="S126" s="6">
        <v>12460.895356007852</v>
      </c>
      <c r="T126" s="6">
        <v>12460.895356007852</v>
      </c>
      <c r="V126" s="21">
        <v>2.5134805133264597E-2</v>
      </c>
      <c r="W126" s="21">
        <v>2.5134805133264597E-2</v>
      </c>
      <c r="X126">
        <v>2.5134805133264597E-2</v>
      </c>
      <c r="Y126" s="21">
        <v>2.5134805133264597E-2</v>
      </c>
      <c r="AA126" s="18">
        <v>0.37121294773974434</v>
      </c>
      <c r="AB126" s="18">
        <v>0.37121294773974434</v>
      </c>
      <c r="AC126" s="18">
        <v>0.37121294773974434</v>
      </c>
      <c r="AD126">
        <v>0.37121294773974434</v>
      </c>
    </row>
    <row r="127" spans="1:30" x14ac:dyDescent="0.35">
      <c r="A127">
        <f>Model_CI!E128</f>
        <v>2007.8125</v>
      </c>
      <c r="B127" s="6">
        <v>209902.97444207288</v>
      </c>
      <c r="C127" s="6">
        <v>209902.97444207288</v>
      </c>
      <c r="D127" s="6">
        <v>209902.97444207288</v>
      </c>
      <c r="E127" s="6">
        <v>209902.97444207288</v>
      </c>
      <c r="G127" s="7">
        <v>14966901.261642821</v>
      </c>
      <c r="H127" s="7">
        <v>14966901.261642821</v>
      </c>
      <c r="I127" s="7">
        <v>14966901.261642821</v>
      </c>
      <c r="J127" s="7">
        <v>14966901.261642821</v>
      </c>
      <c r="L127" s="18">
        <v>1.955024439605838</v>
      </c>
      <c r="M127" s="18">
        <v>1.955024439605838</v>
      </c>
      <c r="N127" s="18">
        <v>1.955024439605838</v>
      </c>
      <c r="O127" s="18">
        <v>1.955024439605838</v>
      </c>
      <c r="Q127" s="6">
        <v>12805.685742492089</v>
      </c>
      <c r="R127" s="6">
        <v>12805.685742492089</v>
      </c>
      <c r="S127" s="6">
        <v>12805.685742492089</v>
      </c>
      <c r="T127" s="6">
        <v>12805.685742492089</v>
      </c>
      <c r="V127" s="21">
        <v>2.5422008652320846E-2</v>
      </c>
      <c r="W127" s="21">
        <v>2.5422008652320846E-2</v>
      </c>
      <c r="X127">
        <v>2.5422008652320846E-2</v>
      </c>
      <c r="Y127" s="21">
        <v>2.5422008652320846E-2</v>
      </c>
      <c r="AA127" s="18">
        <v>0.37183658834316652</v>
      </c>
      <c r="AB127" s="18">
        <v>0.37183658834316652</v>
      </c>
      <c r="AC127" s="18">
        <v>0.37183658834316652</v>
      </c>
      <c r="AD127">
        <v>0.37183658834316652</v>
      </c>
    </row>
    <row r="128" spans="1:30" x14ac:dyDescent="0.35">
      <c r="A128">
        <f>Model_CI!E129</f>
        <v>2007.875</v>
      </c>
      <c r="B128" s="6">
        <v>211129.93829442418</v>
      </c>
      <c r="C128" s="6">
        <v>211129.93829442418</v>
      </c>
      <c r="D128" s="6">
        <v>211129.93829442418</v>
      </c>
      <c r="E128" s="6">
        <v>211129.93829442418</v>
      </c>
      <c r="G128" s="7">
        <v>15058251.187476002</v>
      </c>
      <c r="H128" s="7">
        <v>15058251.187476002</v>
      </c>
      <c r="I128" s="7">
        <v>15058251.187476002</v>
      </c>
      <c r="J128" s="7">
        <v>15058251.187476002</v>
      </c>
      <c r="L128" s="18">
        <v>1.9546450460990104</v>
      </c>
      <c r="M128" s="18">
        <v>1.9546450460990104</v>
      </c>
      <c r="N128" s="18">
        <v>1.9546450460990104</v>
      </c>
      <c r="O128" s="18">
        <v>1.9546450460990104</v>
      </c>
      <c r="Q128" s="6">
        <v>13157.44221791788</v>
      </c>
      <c r="R128" s="6">
        <v>13157.44221791788</v>
      </c>
      <c r="S128" s="6">
        <v>13157.44221791788</v>
      </c>
      <c r="T128" s="6">
        <v>13157.44221791788</v>
      </c>
      <c r="V128" s="21">
        <v>2.5710973396466375E-2</v>
      </c>
      <c r="W128" s="21">
        <v>2.5710973396466375E-2</v>
      </c>
      <c r="X128">
        <v>2.5710973396466375E-2</v>
      </c>
      <c r="Y128" s="21">
        <v>2.5710973396466375E-2</v>
      </c>
      <c r="AA128" s="18">
        <v>0.37246318903687686</v>
      </c>
      <c r="AB128" s="18">
        <v>0.37246318903687686</v>
      </c>
      <c r="AC128" s="18">
        <v>0.37246318903687686</v>
      </c>
      <c r="AD128">
        <v>0.37246318903687686</v>
      </c>
    </row>
    <row r="129" spans="1:30" x14ac:dyDescent="0.35">
      <c r="A129">
        <f>Model_CI!E130</f>
        <v>2007.9375</v>
      </c>
      <c r="B129" s="6">
        <v>212361.90425305426</v>
      </c>
      <c r="C129" s="6">
        <v>212361.90425305426</v>
      </c>
      <c r="D129" s="6">
        <v>212361.90425305426</v>
      </c>
      <c r="E129" s="6">
        <v>212361.90425305426</v>
      </c>
      <c r="G129" s="7">
        <v>15150389.178993851</v>
      </c>
      <c r="H129" s="7">
        <v>15150389.178993851</v>
      </c>
      <c r="I129" s="7">
        <v>15150389.178993851</v>
      </c>
      <c r="J129" s="7">
        <v>15150389.178993851</v>
      </c>
      <c r="L129" s="18">
        <v>1.9542633497468604</v>
      </c>
      <c r="M129" s="18">
        <v>1.9542633497468604</v>
      </c>
      <c r="N129" s="18">
        <v>1.9542633497468604</v>
      </c>
      <c r="O129" s="18">
        <v>1.9542633497468604</v>
      </c>
      <c r="Q129" s="6">
        <v>13516.261178607121</v>
      </c>
      <c r="R129" s="6">
        <v>13516.261178607121</v>
      </c>
      <c r="S129" s="6">
        <v>13516.261178607121</v>
      </c>
      <c r="T129" s="6">
        <v>13516.261178607121</v>
      </c>
      <c r="V129" s="21">
        <v>2.6001692100807324E-2</v>
      </c>
      <c r="W129" s="21">
        <v>2.6001692100807324E-2</v>
      </c>
      <c r="X129">
        <v>2.6001692100807324E-2</v>
      </c>
      <c r="Y129" s="21">
        <v>2.6001692100807324E-2</v>
      </c>
      <c r="AA129" s="18">
        <v>0.37309272100146917</v>
      </c>
      <c r="AB129" s="18">
        <v>0.37309272100146917</v>
      </c>
      <c r="AC129" s="18">
        <v>0.37309272100146917</v>
      </c>
      <c r="AD129">
        <v>0.37309272100146917</v>
      </c>
    </row>
    <row r="130" spans="1:30" x14ac:dyDescent="0.35">
      <c r="A130">
        <f>Model_CI!E131</f>
        <v>2008</v>
      </c>
      <c r="B130" s="6">
        <v>213598.99984789579</v>
      </c>
      <c r="C130" s="6">
        <v>213598.99984789579</v>
      </c>
      <c r="D130" s="6">
        <v>213598.99984789579</v>
      </c>
      <c r="E130" s="6">
        <v>213598.99984789579</v>
      </c>
      <c r="G130" s="7">
        <v>15243317.322249986</v>
      </c>
      <c r="H130" s="7">
        <v>15243317.322249986</v>
      </c>
      <c r="I130" s="7">
        <v>15243317.322249986</v>
      </c>
      <c r="J130" s="7">
        <v>15243317.322249986</v>
      </c>
      <c r="L130" s="18">
        <v>1.9538793600986433</v>
      </c>
      <c r="M130" s="18">
        <v>1.9538793600986433</v>
      </c>
      <c r="N130" s="18">
        <v>1.9538793600986433</v>
      </c>
      <c r="O130" s="18">
        <v>1.9538793600986433</v>
      </c>
      <c r="Q130" s="6">
        <v>13882.239996889839</v>
      </c>
      <c r="R130" s="6">
        <v>13882.239996889839</v>
      </c>
      <c r="S130" s="6">
        <v>13882.239996889839</v>
      </c>
      <c r="T130" s="6">
        <v>13882.239996889839</v>
      </c>
      <c r="V130" s="21">
        <v>2.6294157492161459E-2</v>
      </c>
      <c r="W130" s="21">
        <v>2.6294157492161459E-2</v>
      </c>
      <c r="X130">
        <v>2.6294157492161459E-2</v>
      </c>
      <c r="Y130" s="21">
        <v>2.6294157492161459E-2</v>
      </c>
      <c r="AA130" s="18">
        <v>0.37372515641767645</v>
      </c>
      <c r="AB130" s="18">
        <v>0.37372515641767645</v>
      </c>
      <c r="AC130" s="18">
        <v>0.37372515641767645</v>
      </c>
      <c r="AD130">
        <v>0.37372515641767645</v>
      </c>
    </row>
    <row r="131" spans="1:30" x14ac:dyDescent="0.35">
      <c r="A131">
        <f>Model_CI!E132</f>
        <v>2008.0625</v>
      </c>
      <c r="B131" s="6">
        <v>214841.35021702189</v>
      </c>
      <c r="C131" s="6">
        <v>214841.35021702189</v>
      </c>
      <c r="D131" s="6">
        <v>214841.35021702189</v>
      </c>
      <c r="E131" s="6">
        <v>214841.35021702189</v>
      </c>
      <c r="G131" s="7">
        <v>15337037.803015277</v>
      </c>
      <c r="H131" s="7">
        <v>15337037.803015277</v>
      </c>
      <c r="I131" s="7">
        <v>15337037.803015277</v>
      </c>
      <c r="J131" s="7">
        <v>15337037.803015277</v>
      </c>
      <c r="L131" s="18">
        <v>1.9534930867135498</v>
      </c>
      <c r="M131" s="18">
        <v>1.9534930867135498</v>
      </c>
      <c r="N131" s="18">
        <v>1.9534930867135498</v>
      </c>
      <c r="O131" s="18">
        <v>1.9534930867135498</v>
      </c>
      <c r="Q131" s="6">
        <v>14255.477030389244</v>
      </c>
      <c r="R131" s="6">
        <v>14255.477030389244</v>
      </c>
      <c r="S131" s="6">
        <v>14255.477030389244</v>
      </c>
      <c r="T131" s="6">
        <v>14255.477030389244</v>
      </c>
      <c r="V131" s="21">
        <v>2.6588362289779257E-2</v>
      </c>
      <c r="W131" s="21">
        <v>2.6588362289779257E-2</v>
      </c>
      <c r="X131">
        <v>2.6588362289779257E-2</v>
      </c>
      <c r="Y131" s="21">
        <v>2.6588362289779257E-2</v>
      </c>
      <c r="AA131" s="18">
        <v>0.3743604684376689</v>
      </c>
      <c r="AB131" s="18">
        <v>0.3743604684376689</v>
      </c>
      <c r="AC131" s="18">
        <v>0.3743604684376689</v>
      </c>
      <c r="AD131">
        <v>0.3743604684376689</v>
      </c>
    </row>
    <row r="132" spans="1:30" x14ac:dyDescent="0.35">
      <c r="A132">
        <f>Model_CI!E133</f>
        <v>2008.125</v>
      </c>
      <c r="B132" s="6">
        <v>216089.07818698729</v>
      </c>
      <c r="C132" s="6">
        <v>216089.07818698729</v>
      </c>
      <c r="D132" s="6">
        <v>216089.07818698729</v>
      </c>
      <c r="E132" s="6">
        <v>216089.07818698729</v>
      </c>
      <c r="G132" s="7">
        <v>15431552.905822463</v>
      </c>
      <c r="H132" s="7">
        <v>15431552.905822463</v>
      </c>
      <c r="I132" s="7">
        <v>15431552.905822463</v>
      </c>
      <c r="J132" s="7">
        <v>15431552.905822463</v>
      </c>
      <c r="L132" s="18">
        <v>1.9531045391597917</v>
      </c>
      <c r="M132" s="18">
        <v>1.9531045391597917</v>
      </c>
      <c r="N132" s="18">
        <v>1.9531045391597917</v>
      </c>
      <c r="O132" s="18">
        <v>1.9531045391597917</v>
      </c>
      <c r="Q132" s="6">
        <v>14636.071631322149</v>
      </c>
      <c r="R132" s="6">
        <v>14636.071631322149</v>
      </c>
      <c r="S132" s="6">
        <v>14636.071631322149</v>
      </c>
      <c r="T132" s="6">
        <v>14636.071631322149</v>
      </c>
      <c r="V132" s="21">
        <v>2.6884299206040387E-2</v>
      </c>
      <c r="W132" s="21">
        <v>2.6884299206040387E-2</v>
      </c>
      <c r="X132">
        <v>2.6884299206040387E-2</v>
      </c>
      <c r="Y132" s="21">
        <v>2.6884299206040387E-2</v>
      </c>
      <c r="AA132" s="18">
        <v>0.37499863115684079</v>
      </c>
      <c r="AB132" s="18">
        <v>0.37499863115684079</v>
      </c>
      <c r="AC132" s="18">
        <v>0.37499863115684079</v>
      </c>
      <c r="AD132">
        <v>0.37499863115684079</v>
      </c>
    </row>
    <row r="133" spans="1:30" x14ac:dyDescent="0.35">
      <c r="A133">
        <f>Model_CI!E134</f>
        <v>2008.1875</v>
      </c>
      <c r="B133" s="6">
        <v>217342.30435095122</v>
      </c>
      <c r="C133" s="6">
        <v>217342.30435095122</v>
      </c>
      <c r="D133" s="6">
        <v>217342.30435095122</v>
      </c>
      <c r="E133" s="6">
        <v>217342.30435095122</v>
      </c>
      <c r="G133" s="7">
        <v>15526865.012944669</v>
      </c>
      <c r="H133" s="7">
        <v>15526865.012944669</v>
      </c>
      <c r="I133" s="7">
        <v>15526865.012944669</v>
      </c>
      <c r="J133" s="7">
        <v>15526865.012944669</v>
      </c>
      <c r="L133" s="18">
        <v>1.952713727013718</v>
      </c>
      <c r="M133" s="18">
        <v>1.952713727013718</v>
      </c>
      <c r="N133" s="18">
        <v>1.952713727013718</v>
      </c>
      <c r="O133" s="18">
        <v>1.952713727013718</v>
      </c>
      <c r="Q133" s="6">
        <v>15024.124155813362</v>
      </c>
      <c r="R133" s="6">
        <v>15024.124155813362</v>
      </c>
      <c r="S133" s="6">
        <v>15024.124155813362</v>
      </c>
      <c r="T133" s="6">
        <v>15024.124155813362</v>
      </c>
      <c r="V133" s="21">
        <v>2.7181960947126448E-2</v>
      </c>
      <c r="W133" s="21">
        <v>2.7181960947126448E-2</v>
      </c>
      <c r="X133">
        <v>2.7181960947126448E-2</v>
      </c>
      <c r="Y133" s="21">
        <v>2.7181960947126448E-2</v>
      </c>
      <c r="AA133" s="18">
        <v>0.3756396195860971</v>
      </c>
      <c r="AB133" s="18">
        <v>0.3756396195860971</v>
      </c>
      <c r="AC133" s="18">
        <v>0.3756396195860971</v>
      </c>
      <c r="AD133">
        <v>0.3756396195860971</v>
      </c>
    </row>
    <row r="134" spans="1:30" x14ac:dyDescent="0.35">
      <c r="A134">
        <f>Model_CI!E135</f>
        <v>2008.25</v>
      </c>
      <c r="B134" s="6">
        <v>218601.14714459845</v>
      </c>
      <c r="C134" s="6">
        <v>218601.14714459845</v>
      </c>
      <c r="D134" s="6">
        <v>218601.14714459845</v>
      </c>
      <c r="E134" s="6">
        <v>218601.14714459845</v>
      </c>
      <c r="G134" s="7">
        <v>15622976.603315964</v>
      </c>
      <c r="H134" s="7">
        <v>15622976.603315964</v>
      </c>
      <c r="I134" s="7">
        <v>15622976.603315964</v>
      </c>
      <c r="J134" s="7">
        <v>15622976.603315964</v>
      </c>
      <c r="L134" s="18">
        <v>1.9523206598589633</v>
      </c>
      <c r="M134" s="18">
        <v>1.9523206598589633</v>
      </c>
      <c r="N134" s="18">
        <v>1.9523206598589633</v>
      </c>
      <c r="O134" s="18">
        <v>1.9523206598589633</v>
      </c>
      <c r="Q134" s="6">
        <v>15419.735973219387</v>
      </c>
      <c r="R134" s="6">
        <v>15419.735973219387</v>
      </c>
      <c r="S134" s="6">
        <v>15419.735973219387</v>
      </c>
      <c r="T134" s="6">
        <v>15419.735973219387</v>
      </c>
      <c r="V134" s="21">
        <v>2.7481340213670744E-2</v>
      </c>
      <c r="W134" s="21">
        <v>2.7481340213670744E-2</v>
      </c>
      <c r="X134">
        <v>2.7481340213670744E-2</v>
      </c>
      <c r="Y134" s="21">
        <v>2.7481340213670744E-2</v>
      </c>
      <c r="AA134" s="18">
        <v>0.3762834096246494</v>
      </c>
      <c r="AB134" s="18">
        <v>0.3762834096246494</v>
      </c>
      <c r="AC134" s="18">
        <v>0.3762834096246494</v>
      </c>
      <c r="AD134">
        <v>0.3762834096246494</v>
      </c>
    </row>
    <row r="135" spans="1:30" x14ac:dyDescent="0.35">
      <c r="A135">
        <f>Model_CI!E136</f>
        <v>2008.3125</v>
      </c>
      <c r="B135" s="6">
        <v>219865.72291988696</v>
      </c>
      <c r="C135" s="6">
        <v>219865.72291988696</v>
      </c>
      <c r="D135" s="6">
        <v>219865.72291988696</v>
      </c>
      <c r="E135" s="6">
        <v>219865.72291988696</v>
      </c>
      <c r="G135" s="7">
        <v>15719890.251400948</v>
      </c>
      <c r="H135" s="7">
        <v>15719890.251400948</v>
      </c>
      <c r="I135" s="7">
        <v>15719890.251400948</v>
      </c>
      <c r="J135" s="7">
        <v>15719890.251400948</v>
      </c>
      <c r="L135" s="18">
        <v>1.9519253472856217</v>
      </c>
      <c r="M135" s="18">
        <v>1.9519253472856217</v>
      </c>
      <c r="N135" s="18">
        <v>1.9519253472856217</v>
      </c>
      <c r="O135" s="18">
        <v>1.9519253472856217</v>
      </c>
      <c r="Q135" s="6">
        <v>15823.009475478437</v>
      </c>
      <c r="R135" s="6">
        <v>15823.009475478437</v>
      </c>
      <c r="S135" s="6">
        <v>15823.009475478437</v>
      </c>
      <c r="T135" s="6">
        <v>15823.009475478437</v>
      </c>
      <c r="V135" s="21">
        <v>2.7782429701385895E-2</v>
      </c>
      <c r="W135" s="21">
        <v>2.7782429701385895E-2</v>
      </c>
      <c r="X135">
        <v>2.7782429701385895E-2</v>
      </c>
      <c r="Y135" s="21">
        <v>2.7782429701385895E-2</v>
      </c>
      <c r="AA135" s="18">
        <v>0.37692997803332884</v>
      </c>
      <c r="AB135" s="18">
        <v>0.37692997803332884</v>
      </c>
      <c r="AC135" s="18">
        <v>0.37692997803332884</v>
      </c>
      <c r="AD135">
        <v>0.37692997803332884</v>
      </c>
    </row>
    <row r="136" spans="1:30" x14ac:dyDescent="0.35">
      <c r="A136">
        <f>Model_CI!E137</f>
        <v>2008.375</v>
      </c>
      <c r="B136" s="6">
        <v>221136.14601664722</v>
      </c>
      <c r="C136" s="6">
        <v>221136.14601664722</v>
      </c>
      <c r="D136" s="6">
        <v>221136.14601664722</v>
      </c>
      <c r="E136" s="6">
        <v>221136.14601664722</v>
      </c>
      <c r="G136" s="7">
        <v>15817608.626020432</v>
      </c>
      <c r="H136" s="7">
        <v>15817608.626020432</v>
      </c>
      <c r="I136" s="7">
        <v>15817608.626020432</v>
      </c>
      <c r="J136" s="7">
        <v>15817608.626020432</v>
      </c>
      <c r="L136" s="18">
        <v>1.9515277988894522</v>
      </c>
      <c r="M136" s="18">
        <v>1.9515277988894522</v>
      </c>
      <c r="N136" s="18">
        <v>1.9515277988894522</v>
      </c>
      <c r="O136" s="18">
        <v>1.9515277988894522</v>
      </c>
      <c r="Q136" s="6">
        <v>16234.048086466268</v>
      </c>
      <c r="R136" s="6">
        <v>16234.048086466268</v>
      </c>
      <c r="S136" s="6">
        <v>16234.048086466268</v>
      </c>
      <c r="T136" s="6">
        <v>16234.048086466268</v>
      </c>
      <c r="V136" s="21">
        <v>2.8085222101670058E-2</v>
      </c>
      <c r="W136" s="21">
        <v>2.8085222101670058E-2</v>
      </c>
      <c r="X136">
        <v>2.8085222101670058E-2</v>
      </c>
      <c r="Y136" s="21">
        <v>2.8085222101670058E-2</v>
      </c>
      <c r="AA136" s="18">
        <v>0.37757930240842175</v>
      </c>
      <c r="AB136" s="18">
        <v>0.37757930240842175</v>
      </c>
      <c r="AC136" s="18">
        <v>0.37757930240842175</v>
      </c>
      <c r="AD136">
        <v>0.37757930240842175</v>
      </c>
    </row>
    <row r="137" spans="1:30" x14ac:dyDescent="0.35">
      <c r="A137">
        <f>Model_CI!E138</f>
        <v>2008.4375</v>
      </c>
      <c r="B137" s="6">
        <v>222412.52883206593</v>
      </c>
      <c r="C137" s="6">
        <v>222412.52883206593</v>
      </c>
      <c r="D137" s="6">
        <v>222412.52883206593</v>
      </c>
      <c r="E137" s="6">
        <v>222412.52883206593</v>
      </c>
      <c r="G137" s="7">
        <v>15916134.489139095</v>
      </c>
      <c r="H137" s="7">
        <v>15916134.489139095</v>
      </c>
      <c r="I137" s="7">
        <v>15916134.489139095</v>
      </c>
      <c r="J137" s="7">
        <v>15916134.489139095</v>
      </c>
      <c r="L137" s="18">
        <v>1.95112802427111</v>
      </c>
      <c r="M137" s="18">
        <v>1.95112802427111</v>
      </c>
      <c r="N137" s="18">
        <v>1.95112802427111</v>
      </c>
      <c r="O137" s="18">
        <v>1.95112802427111</v>
      </c>
      <c r="Q137" s="6">
        <v>16652.956271376461</v>
      </c>
      <c r="R137" s="6">
        <v>16652.956271376461</v>
      </c>
      <c r="S137" s="6">
        <v>16652.956271376461</v>
      </c>
      <c r="T137" s="6">
        <v>16652.956271376461</v>
      </c>
      <c r="V137" s="21">
        <v>2.8389710102192486E-2</v>
      </c>
      <c r="W137" s="21">
        <v>2.8389710102192486E-2</v>
      </c>
      <c r="X137">
        <v>2.8389710102192486E-2</v>
      </c>
      <c r="Y137" s="21">
        <v>2.8389710102192486E-2</v>
      </c>
      <c r="AA137" s="18">
        <v>0.37823136115603245</v>
      </c>
      <c r="AB137" s="18">
        <v>0.37823136115603245</v>
      </c>
      <c r="AC137" s="18">
        <v>0.37823136115603245</v>
      </c>
      <c r="AD137">
        <v>0.37823136115603245</v>
      </c>
    </row>
    <row r="138" spans="1:30" x14ac:dyDescent="0.35">
      <c r="A138">
        <f>Model_CI!E139</f>
        <v>2008.5</v>
      </c>
      <c r="B138" s="6">
        <v>223694.98188808444</v>
      </c>
      <c r="C138" s="6">
        <v>223694.98188808444</v>
      </c>
      <c r="D138" s="6">
        <v>223694.98188808444</v>
      </c>
      <c r="E138" s="6">
        <v>223694.98188808444</v>
      </c>
      <c r="G138" s="7">
        <v>16015470.694620684</v>
      </c>
      <c r="H138" s="7">
        <v>16015470.694620684</v>
      </c>
      <c r="I138" s="7">
        <v>16015470.694620684</v>
      </c>
      <c r="J138" s="7">
        <v>16015470.694620684</v>
      </c>
      <c r="L138" s="18">
        <v>1.950726033035403</v>
      </c>
      <c r="M138" s="18">
        <v>1.950726033035403</v>
      </c>
      <c r="N138" s="18">
        <v>1.950726033035403</v>
      </c>
      <c r="O138" s="18">
        <v>1.950726033035403</v>
      </c>
      <c r="Q138" s="6">
        <v>17079.839546117</v>
      </c>
      <c r="R138" s="6">
        <v>17079.839546117</v>
      </c>
      <c r="S138" s="6">
        <v>17079.839546117</v>
      </c>
      <c r="T138" s="6">
        <v>17079.839546117</v>
      </c>
      <c r="V138" s="21">
        <v>2.8695886387459138E-2</v>
      </c>
      <c r="W138" s="21">
        <v>2.8695886387459138E-2</v>
      </c>
      <c r="X138">
        <v>2.8695886387459138E-2</v>
      </c>
      <c r="Y138" s="21">
        <v>2.8695886387459138E-2</v>
      </c>
      <c r="AA138" s="18">
        <v>0.37888613346697614</v>
      </c>
      <c r="AB138" s="18">
        <v>0.37888613346697614</v>
      </c>
      <c r="AC138" s="18">
        <v>0.37888613346697614</v>
      </c>
      <c r="AD138">
        <v>0.37888613346697614</v>
      </c>
    </row>
    <row r="139" spans="1:30" x14ac:dyDescent="0.35">
      <c r="A139">
        <f>Model_CI!E140</f>
        <v>2008.5625</v>
      </c>
      <c r="B139" s="6">
        <v>224983.6138967505</v>
      </c>
      <c r="C139" s="6">
        <v>224983.6138967505</v>
      </c>
      <c r="D139" s="6">
        <v>224983.6138967505</v>
      </c>
      <c r="E139" s="6">
        <v>224983.6138967505</v>
      </c>
      <c r="G139" s="7">
        <v>16115620.186956204</v>
      </c>
      <c r="H139" s="7">
        <v>16115620.186956204</v>
      </c>
      <c r="I139" s="7">
        <v>16115620.186956204</v>
      </c>
      <c r="J139" s="7">
        <v>16115620.186956204</v>
      </c>
      <c r="L139" s="18">
        <v>1.9503218347905753</v>
      </c>
      <c r="M139" s="18">
        <v>1.9503218347905753</v>
      </c>
      <c r="N139" s="18">
        <v>1.9503218347905753</v>
      </c>
      <c r="O139" s="18">
        <v>1.9503218347905753</v>
      </c>
      <c r="Q139" s="6">
        <v>17514.804486728273</v>
      </c>
      <c r="R139" s="6">
        <v>17514.804486728273</v>
      </c>
      <c r="S139" s="6">
        <v>17514.804486728273</v>
      </c>
      <c r="T139" s="6">
        <v>17514.804486728273</v>
      </c>
      <c r="V139" s="21">
        <v>2.900374363935905E-2</v>
      </c>
      <c r="W139" s="21">
        <v>2.900374363935905E-2</v>
      </c>
      <c r="X139">
        <v>2.900374363935905E-2</v>
      </c>
      <c r="Y139" s="21">
        <v>2.900374363935905E-2</v>
      </c>
      <c r="AA139" s="18">
        <v>0.37954359929220344</v>
      </c>
      <c r="AB139" s="18">
        <v>0.37954359929220344</v>
      </c>
      <c r="AC139" s="18">
        <v>0.37954359929220344</v>
      </c>
      <c r="AD139">
        <v>0.37954359929220344</v>
      </c>
    </row>
    <row r="140" spans="1:30" x14ac:dyDescent="0.35">
      <c r="A140">
        <f>Model_CI!E141</f>
        <v>2008.625</v>
      </c>
      <c r="B140" s="6">
        <v>226278.53182355588</v>
      </c>
      <c r="C140" s="6">
        <v>226278.53182355588</v>
      </c>
      <c r="D140" s="6">
        <v>226278.53182355588</v>
      </c>
      <c r="E140" s="6">
        <v>226278.53182355588</v>
      </c>
      <c r="G140" s="7">
        <v>16216585.999969356</v>
      </c>
      <c r="H140" s="7">
        <v>16216585.999969356</v>
      </c>
      <c r="I140" s="7">
        <v>16216585.999969356</v>
      </c>
      <c r="J140" s="7">
        <v>16216585.999969356</v>
      </c>
      <c r="L140" s="18">
        <v>1.9499154391476146</v>
      </c>
      <c r="M140" s="18">
        <v>1.9499154391476146</v>
      </c>
      <c r="N140" s="18">
        <v>1.9499154391476146</v>
      </c>
      <c r="O140" s="18">
        <v>1.9499154391476146</v>
      </c>
      <c r="Q140" s="6">
        <v>17957.958738817368</v>
      </c>
      <c r="R140" s="6">
        <v>17957.958738817368</v>
      </c>
      <c r="S140" s="6">
        <v>17957.958738817368</v>
      </c>
      <c r="T140" s="6">
        <v>17957.958738817368</v>
      </c>
      <c r="V140" s="21">
        <v>2.9313274537692124E-2</v>
      </c>
      <c r="W140" s="21">
        <v>2.9313274537692124E-2</v>
      </c>
      <c r="X140">
        <v>2.9313274537692124E-2</v>
      </c>
      <c r="Y140" s="21">
        <v>2.9313274537692124E-2</v>
      </c>
      <c r="AA140" s="18">
        <v>0.38020373931875712</v>
      </c>
      <c r="AB140" s="18">
        <v>0.38020373931875712</v>
      </c>
      <c r="AC140" s="18">
        <v>0.38020373931875712</v>
      </c>
      <c r="AD140">
        <v>0.38020373931875712</v>
      </c>
    </row>
    <row r="141" spans="1:30" x14ac:dyDescent="0.35">
      <c r="A141">
        <f>Model_CI!E142</f>
        <v>2008.6875</v>
      </c>
      <c r="B141" s="6">
        <v>227579.84094880073</v>
      </c>
      <c r="C141" s="6">
        <v>227579.84094880073</v>
      </c>
      <c r="D141" s="6">
        <v>227579.84094880073</v>
      </c>
      <c r="E141" s="6">
        <v>227579.84094880073</v>
      </c>
      <c r="G141" s="7">
        <v>16318371.255503617</v>
      </c>
      <c r="H141" s="7">
        <v>16318371.255503617</v>
      </c>
      <c r="I141" s="7">
        <v>16318371.255503617</v>
      </c>
      <c r="J141" s="7">
        <v>16318371.255503617</v>
      </c>
      <c r="L141" s="18">
        <v>1.9495068557195803</v>
      </c>
      <c r="M141" s="18">
        <v>1.9495068557195803</v>
      </c>
      <c r="N141" s="18">
        <v>1.9495068557195803</v>
      </c>
      <c r="O141" s="18">
        <v>1.9495068557195803</v>
      </c>
      <c r="Q141" s="6">
        <v>18409.411027019378</v>
      </c>
      <c r="R141" s="6">
        <v>18409.411027019378</v>
      </c>
      <c r="S141" s="6">
        <v>18409.411027019378</v>
      </c>
      <c r="T141" s="6">
        <v>18409.411027019378</v>
      </c>
      <c r="V141" s="21">
        <v>2.9624471760678974E-2</v>
      </c>
      <c r="W141" s="21">
        <v>2.9624471760678974E-2</v>
      </c>
      <c r="X141">
        <v>2.9624471760678974E-2</v>
      </c>
      <c r="Y141" s="21">
        <v>2.9624471760678974E-2</v>
      </c>
      <c r="AA141" s="18">
        <v>0.3808665349462601</v>
      </c>
      <c r="AB141" s="18">
        <v>0.3808665349462601</v>
      </c>
      <c r="AC141" s="18">
        <v>0.3808665349462601</v>
      </c>
      <c r="AD141">
        <v>0.3808665349462601</v>
      </c>
    </row>
    <row r="142" spans="1:30" x14ac:dyDescent="0.35">
      <c r="A142">
        <f>Model_CI!E143</f>
        <v>2008.75</v>
      </c>
      <c r="B142" s="6">
        <v>228887.64492702339</v>
      </c>
      <c r="C142" s="6">
        <v>228887.64492702339</v>
      </c>
      <c r="D142" s="6">
        <v>228887.64492702339</v>
      </c>
      <c r="E142" s="6">
        <v>228887.64492702339</v>
      </c>
      <c r="G142" s="7">
        <v>16420979.16209504</v>
      </c>
      <c r="H142" s="7">
        <v>16420979.16209504</v>
      </c>
      <c r="I142" s="7">
        <v>16420979.16209504</v>
      </c>
      <c r="J142" s="7">
        <v>16420979.16209504</v>
      </c>
      <c r="L142" s="18">
        <v>1.9490960941209599</v>
      </c>
      <c r="M142" s="18">
        <v>1.9490960941209599</v>
      </c>
      <c r="N142" s="18">
        <v>1.9490960941209599</v>
      </c>
      <c r="O142" s="18">
        <v>1.9490960941209599</v>
      </c>
      <c r="Q142" s="6">
        <v>18869.271164472215</v>
      </c>
      <c r="R142" s="6">
        <v>18869.271164472215</v>
      </c>
      <c r="S142" s="6">
        <v>18869.271164472215</v>
      </c>
      <c r="T142" s="6">
        <v>18869.271164472215</v>
      </c>
      <c r="V142" s="21">
        <v>2.9937327985453493E-2</v>
      </c>
      <c r="W142" s="21">
        <v>2.9937327985453493E-2</v>
      </c>
      <c r="X142">
        <v>2.9937327985453493E-2</v>
      </c>
      <c r="Y142" s="21">
        <v>2.9937327985453493E-2</v>
      </c>
      <c r="AA142" s="18">
        <v>0.38153196826393315</v>
      </c>
      <c r="AB142" s="18">
        <v>0.38153196826393315</v>
      </c>
      <c r="AC142" s="18">
        <v>0.38153196826393315</v>
      </c>
      <c r="AD142">
        <v>0.38153196826393315</v>
      </c>
    </row>
    <row r="143" spans="1:30" x14ac:dyDescent="0.35">
      <c r="A143">
        <f>Model_CI!E144</f>
        <v>2008.8125</v>
      </c>
      <c r="B143" s="6">
        <v>230202.04584453424</v>
      </c>
      <c r="C143" s="6">
        <v>230202.04584453424</v>
      </c>
      <c r="D143" s="6">
        <v>230202.04584453424</v>
      </c>
      <c r="E143" s="6">
        <v>230202.04584453424</v>
      </c>
      <c r="G143" s="7">
        <v>16524413.013633817</v>
      </c>
      <c r="H143" s="7">
        <v>16524413.013633817</v>
      </c>
      <c r="I143" s="7">
        <v>16524413.013633817</v>
      </c>
      <c r="J143" s="7">
        <v>16524413.013633817</v>
      </c>
      <c r="L143" s="18">
        <v>1.9486831639670432</v>
      </c>
      <c r="M143" s="18">
        <v>1.9486831639670432</v>
      </c>
      <c r="N143" s="18">
        <v>1.9486831639670432</v>
      </c>
      <c r="O143" s="18">
        <v>1.9486831639670432</v>
      </c>
      <c r="Q143" s="6">
        <v>19337.650062322151</v>
      </c>
      <c r="R143" s="6">
        <v>19337.650062322151</v>
      </c>
      <c r="S143" s="6">
        <v>19337.650062322151</v>
      </c>
      <c r="T143" s="6">
        <v>19337.650062322151</v>
      </c>
      <c r="V143" s="21">
        <v>3.0251835888538706E-2</v>
      </c>
      <c r="W143" s="21">
        <v>3.0251835888538706E-2</v>
      </c>
      <c r="X143">
        <v>3.0251835888538706E-2</v>
      </c>
      <c r="Y143" s="21">
        <v>3.0251835888538706E-2</v>
      </c>
      <c r="AA143" s="18">
        <v>0.38220002202813957</v>
      </c>
      <c r="AB143" s="18">
        <v>0.38220002202813957</v>
      </c>
      <c r="AC143" s="18">
        <v>0.38220002202813957</v>
      </c>
      <c r="AD143">
        <v>0.38220002202813957</v>
      </c>
    </row>
    <row r="144" spans="1:30" x14ac:dyDescent="0.35">
      <c r="A144">
        <f>Model_CI!E145</f>
        <v>2008.875</v>
      </c>
      <c r="B144" s="6">
        <v>231523.14427509613</v>
      </c>
      <c r="C144" s="6">
        <v>231523.14427509613</v>
      </c>
      <c r="D144" s="6">
        <v>231523.14427509613</v>
      </c>
      <c r="E144" s="6">
        <v>231523.14427509613</v>
      </c>
      <c r="G144" s="7">
        <v>16628676.188018255</v>
      </c>
      <c r="H144" s="7">
        <v>16628676.188018255</v>
      </c>
      <c r="I144" s="7">
        <v>16628676.188018255</v>
      </c>
      <c r="J144" s="7">
        <v>16628676.188018255</v>
      </c>
      <c r="L144" s="18">
        <v>1.9482680748733177</v>
      </c>
      <c r="M144" s="18">
        <v>1.9482680748733177</v>
      </c>
      <c r="N144" s="18">
        <v>1.9482680748733177</v>
      </c>
      <c r="O144" s="18">
        <v>1.9482680748733177</v>
      </c>
      <c r="Q144" s="6">
        <v>19814.659739245195</v>
      </c>
      <c r="R144" s="6">
        <v>19814.659739245195</v>
      </c>
      <c r="S144" s="6">
        <v>19814.659739245195</v>
      </c>
      <c r="T144" s="6">
        <v>19814.659739245195</v>
      </c>
      <c r="V144" s="21">
        <v>3.0567988146306527E-2</v>
      </c>
      <c r="W144" s="21">
        <v>3.0567988146306527E-2</v>
      </c>
      <c r="X144">
        <v>3.0567988146306527E-2</v>
      </c>
      <c r="Y144" s="21">
        <v>3.0567988146306527E-2</v>
      </c>
      <c r="AA144" s="18">
        <v>0.38287067964045346</v>
      </c>
      <c r="AB144" s="18">
        <v>0.38287067964045346</v>
      </c>
      <c r="AC144" s="18">
        <v>0.38287067964045346</v>
      </c>
      <c r="AD144">
        <v>0.38287067964045346</v>
      </c>
    </row>
    <row r="145" spans="1:30" x14ac:dyDescent="0.35">
      <c r="A145">
        <f>Model_CI!E146</f>
        <v>2008.9375</v>
      </c>
      <c r="B145" s="6">
        <v>232851.03933379118</v>
      </c>
      <c r="C145" s="6">
        <v>232851.03933379118</v>
      </c>
      <c r="D145" s="6">
        <v>232851.03933379118</v>
      </c>
      <c r="E145" s="6">
        <v>232851.03933379118</v>
      </c>
      <c r="G145" s="7">
        <v>16733772.145803481</v>
      </c>
      <c r="H145" s="7">
        <v>16733772.145803481</v>
      </c>
      <c r="I145" s="7">
        <v>16733772.145803481</v>
      </c>
      <c r="J145" s="7">
        <v>16733772.145803481</v>
      </c>
      <c r="L145" s="18">
        <v>1.9478508364548861</v>
      </c>
      <c r="M145" s="18">
        <v>1.9478508364548861</v>
      </c>
      <c r="N145" s="18">
        <v>1.9478508364548861</v>
      </c>
      <c r="O145" s="18">
        <v>1.9478508364548861</v>
      </c>
      <c r="Q145" s="6">
        <v>20300.41333099734</v>
      </c>
      <c r="R145" s="6">
        <v>20300.41333099734</v>
      </c>
      <c r="S145" s="6">
        <v>20300.41333099734</v>
      </c>
      <c r="T145" s="6">
        <v>20300.41333099734</v>
      </c>
      <c r="V145" s="21">
        <v>3.0885777435421979E-2</v>
      </c>
      <c r="W145" s="21">
        <v>3.0885777435421979E-2</v>
      </c>
      <c r="X145">
        <v>3.0885777435421979E-2</v>
      </c>
      <c r="Y145" s="21">
        <v>3.0885777435421979E-2</v>
      </c>
      <c r="AA145" s="18">
        <v>0.38354392512624724</v>
      </c>
      <c r="AB145" s="18">
        <v>0.38354392512624724</v>
      </c>
      <c r="AC145" s="18">
        <v>0.38354392512624724</v>
      </c>
      <c r="AD145">
        <v>0.38354392512624724</v>
      </c>
    </row>
    <row r="146" spans="1:30" x14ac:dyDescent="0.35">
      <c r="A146">
        <f>Model_CI!E147</f>
        <v>2009</v>
      </c>
      <c r="B146" s="6">
        <v>234185.8287291165</v>
      </c>
      <c r="C146" s="6">
        <v>234185.8287291165</v>
      </c>
      <c r="D146" s="6">
        <v>234185.8287291165</v>
      </c>
      <c r="E146" s="6">
        <v>234185.8287291165</v>
      </c>
      <c r="G146" s="7">
        <v>16839704.428848036</v>
      </c>
      <c r="H146" s="7">
        <v>16839704.428848036</v>
      </c>
      <c r="I146" s="7">
        <v>16839704.428848036</v>
      </c>
      <c r="J146" s="7">
        <v>16839704.428848036</v>
      </c>
      <c r="L146" s="18">
        <v>1.9474314583259025</v>
      </c>
      <c r="M146" s="18">
        <v>1.9474314583259025</v>
      </c>
      <c r="N146" s="18">
        <v>1.9474314583259025</v>
      </c>
      <c r="O146" s="18">
        <v>1.9474314583259025</v>
      </c>
      <c r="Q146" s="6">
        <v>20795.025099983905</v>
      </c>
      <c r="R146" s="6">
        <v>20795.025099983905</v>
      </c>
      <c r="S146" s="6">
        <v>20795.025099983905</v>
      </c>
      <c r="T146" s="6">
        <v>20795.025099983905</v>
      </c>
      <c r="V146" s="21">
        <v>3.1205196433272415E-2</v>
      </c>
      <c r="W146" s="21">
        <v>3.1205196433272415E-2</v>
      </c>
      <c r="X146">
        <v>3.1205196433272415E-2</v>
      </c>
      <c r="Y146" s="21">
        <v>3.1205196433272415E-2</v>
      </c>
      <c r="AA146" s="18">
        <v>0.38421974311379353</v>
      </c>
      <c r="AB146" s="18">
        <v>0.38421974311379353</v>
      </c>
      <c r="AC146" s="18">
        <v>0.38421974311379353</v>
      </c>
      <c r="AD146">
        <v>0.38421974311379353</v>
      </c>
    </row>
    <row r="147" spans="1:30" x14ac:dyDescent="0.35">
      <c r="A147">
        <f>Model_CI!E148</f>
        <v>2009.0625</v>
      </c>
      <c r="B147" s="6">
        <v>235527.60881334831</v>
      </c>
      <c r="C147" s="6">
        <v>235527.60881334831</v>
      </c>
      <c r="D147" s="6">
        <v>235527.60881334831</v>
      </c>
      <c r="E147" s="6">
        <v>235527.60881334831</v>
      </c>
      <c r="G147" s="7">
        <v>16946476.65895997</v>
      </c>
      <c r="H147" s="7">
        <v>16946476.65895997</v>
      </c>
      <c r="I147" s="7">
        <v>16946476.65895997</v>
      </c>
      <c r="J147" s="7">
        <v>16946476.65895997</v>
      </c>
      <c r="L147" s="18">
        <v>1.9470099500990294</v>
      </c>
      <c r="M147" s="18">
        <v>1.9470099500990294</v>
      </c>
      <c r="N147" s="18">
        <v>1.9470099500990294</v>
      </c>
      <c r="O147" s="18">
        <v>1.9470099500990294</v>
      </c>
      <c r="Q147" s="6">
        <v>21298.610444854479</v>
      </c>
      <c r="R147" s="6">
        <v>21298.610444854479</v>
      </c>
      <c r="S147" s="6">
        <v>21298.610444854479</v>
      </c>
      <c r="T147" s="6">
        <v>21298.610444854479</v>
      </c>
      <c r="V147" s="21">
        <v>3.1526237818382291E-2</v>
      </c>
      <c r="W147" s="21">
        <v>3.1526237818382291E-2</v>
      </c>
      <c r="X147">
        <v>3.1526237818382291E-2</v>
      </c>
      <c r="Y147" s="21">
        <v>3.1526237818382291E-2</v>
      </c>
      <c r="AA147" s="18">
        <v>0.3848981188138757</v>
      </c>
      <c r="AB147" s="18">
        <v>0.3848981188138757</v>
      </c>
      <c r="AC147" s="18">
        <v>0.3848981188138757</v>
      </c>
      <c r="AD147">
        <v>0.3848981188138757</v>
      </c>
    </row>
    <row r="148" spans="1:30" x14ac:dyDescent="0.35">
      <c r="A148">
        <f>Model_CI!E149</f>
        <v>2009.125</v>
      </c>
      <c r="B148" s="6">
        <v>236876.47463121876</v>
      </c>
      <c r="C148" s="6">
        <v>236876.47463121876</v>
      </c>
      <c r="D148" s="6">
        <v>236876.47463121876</v>
      </c>
      <c r="E148" s="6">
        <v>236876.47463121876</v>
      </c>
      <c r="G148" s="7">
        <v>17054092.53654515</v>
      </c>
      <c r="H148" s="7">
        <v>17054092.53654515</v>
      </c>
      <c r="I148" s="7">
        <v>17054092.53654515</v>
      </c>
      <c r="J148" s="7">
        <v>17054092.53654515</v>
      </c>
      <c r="L148" s="18">
        <v>1.9465863213849088</v>
      </c>
      <c r="M148" s="18">
        <v>1.9465863213849088</v>
      </c>
      <c r="N148" s="18">
        <v>1.9465863213849088</v>
      </c>
      <c r="O148" s="18">
        <v>1.9465863213849088</v>
      </c>
      <c r="Q148" s="6">
        <v>21811.285910125356</v>
      </c>
      <c r="R148" s="6">
        <v>21811.285910125356</v>
      </c>
      <c r="S148" s="6">
        <v>21811.285910125356</v>
      </c>
      <c r="T148" s="6">
        <v>21811.285910125356</v>
      </c>
      <c r="V148" s="21">
        <v>3.1848894270813978E-2</v>
      </c>
      <c r="W148" s="21">
        <v>3.1848894270813978E-2</v>
      </c>
      <c r="X148">
        <v>3.1848894270813978E-2</v>
      </c>
      <c r="Y148" s="21">
        <v>3.1848894270813978E-2</v>
      </c>
      <c r="AA148" s="18">
        <v>0.38557903799990123</v>
      </c>
      <c r="AB148" s="18">
        <v>0.38557903799990123</v>
      </c>
      <c r="AC148" s="18">
        <v>0.38557903799990123</v>
      </c>
      <c r="AD148">
        <v>0.38557903799990123</v>
      </c>
    </row>
    <row r="149" spans="1:30" x14ac:dyDescent="0.35">
      <c r="A149">
        <f>Model_CI!E150</f>
        <v>2009.1875</v>
      </c>
      <c r="B149" s="6">
        <v>238232.5199669454</v>
      </c>
      <c r="C149" s="6">
        <v>238232.5199669454</v>
      </c>
      <c r="D149" s="6">
        <v>238232.5199669454</v>
      </c>
      <c r="E149" s="6">
        <v>238232.5199669454</v>
      </c>
      <c r="G149" s="7">
        <v>17162555.839259081</v>
      </c>
      <c r="H149" s="7">
        <v>17162555.839259081</v>
      </c>
      <c r="I149" s="7">
        <v>17162555.839259081</v>
      </c>
      <c r="J149" s="7">
        <v>17162555.839259081</v>
      </c>
      <c r="L149" s="18">
        <v>1.9461605817916545</v>
      </c>
      <c r="M149" s="18">
        <v>1.9461605817916545</v>
      </c>
      <c r="N149" s="18">
        <v>1.9461605817916545</v>
      </c>
      <c r="O149" s="18">
        <v>1.9461605817916545</v>
      </c>
      <c r="Q149" s="6">
        <v>22333.169195821509</v>
      </c>
      <c r="R149" s="6">
        <v>22333.169195821509</v>
      </c>
      <c r="S149" s="6">
        <v>22333.169195821509</v>
      </c>
      <c r="T149" s="6">
        <v>22333.169195821509</v>
      </c>
      <c r="V149" s="21">
        <v>3.2173158472555148E-2</v>
      </c>
      <c r="W149" s="21">
        <v>3.2173158472555148E-2</v>
      </c>
      <c r="X149">
        <v>3.2173158472555148E-2</v>
      </c>
      <c r="Y149" s="21">
        <v>3.2173158472555148E-2</v>
      </c>
      <c r="AA149" s="18">
        <v>0.38626248698851112</v>
      </c>
      <c r="AB149" s="18">
        <v>0.38626248698851112</v>
      </c>
      <c r="AC149" s="18">
        <v>0.38626248698851112</v>
      </c>
      <c r="AD149">
        <v>0.38626248698851112</v>
      </c>
    </row>
    <row r="150" spans="1:30" x14ac:dyDescent="0.35">
      <c r="A150">
        <f>Model_CI!E151</f>
        <v>2009.25</v>
      </c>
      <c r="B150" s="6">
        <v>239595.83738965166</v>
      </c>
      <c r="C150" s="6">
        <v>239595.83738965166</v>
      </c>
      <c r="D150" s="6">
        <v>239595.83738965166</v>
      </c>
      <c r="E150" s="6">
        <v>239595.83738965166</v>
      </c>
      <c r="G150" s="7">
        <v>17271870.420664072</v>
      </c>
      <c r="H150" s="7">
        <v>17271870.420664072</v>
      </c>
      <c r="I150" s="7">
        <v>17271870.420664072</v>
      </c>
      <c r="J150" s="7">
        <v>17271870.420664072</v>
      </c>
      <c r="L150" s="18">
        <v>1.9457327409243628</v>
      </c>
      <c r="M150" s="18">
        <v>1.9457327409243628</v>
      </c>
      <c r="N150" s="18">
        <v>1.9457327409243628</v>
      </c>
      <c r="O150" s="18">
        <v>1.9457327409243628</v>
      </c>
      <c r="Q150" s="6">
        <v>22864.379167146981</v>
      </c>
      <c r="R150" s="6">
        <v>22864.379167146981</v>
      </c>
      <c r="S150" s="6">
        <v>22864.379167146981</v>
      </c>
      <c r="T150" s="6">
        <v>22864.379167146981</v>
      </c>
      <c r="V150" s="21">
        <v>3.2499023107893155E-2</v>
      </c>
      <c r="W150" s="21">
        <v>3.2499023107893155E-2</v>
      </c>
      <c r="X150">
        <v>3.2499023107893155E-2</v>
      </c>
      <c r="Y150" s="21">
        <v>3.2499023107893155E-2</v>
      </c>
      <c r="AA150" s="18">
        <v>0.38694845262067812</v>
      </c>
      <c r="AB150" s="18">
        <v>0.38694845262067812</v>
      </c>
      <c r="AC150" s="18">
        <v>0.38694845262067812</v>
      </c>
      <c r="AD150">
        <v>0.38694845262067812</v>
      </c>
    </row>
    <row r="151" spans="1:30" x14ac:dyDescent="0.35">
      <c r="A151">
        <f>Model_CI!E152</f>
        <v>2009.3125</v>
      </c>
      <c r="B151" s="6">
        <v>240966.51829722628</v>
      </c>
      <c r="C151" s="6">
        <v>240966.51829722628</v>
      </c>
      <c r="D151" s="6">
        <v>240966.51829722628</v>
      </c>
      <c r="E151" s="6">
        <v>240966.51829722628</v>
      </c>
      <c r="G151" s="7">
        <v>17382040.208893277</v>
      </c>
      <c r="H151" s="7">
        <v>17382040.208893277</v>
      </c>
      <c r="I151" s="7">
        <v>17382040.208893277</v>
      </c>
      <c r="J151" s="7">
        <v>17382040.208893277</v>
      </c>
      <c r="L151" s="18">
        <v>1.9453028083846335</v>
      </c>
      <c r="M151" s="18">
        <v>1.9453028083846335</v>
      </c>
      <c r="N151" s="18">
        <v>1.9453028083846335</v>
      </c>
      <c r="O151" s="18">
        <v>1.9453028083846335</v>
      </c>
      <c r="Q151" s="6">
        <v>23405.035864180885</v>
      </c>
      <c r="R151" s="6">
        <v>23405.035864180885</v>
      </c>
      <c r="S151" s="6">
        <v>23405.035864180885</v>
      </c>
      <c r="T151" s="6">
        <v>23405.035864180885</v>
      </c>
      <c r="V151" s="21">
        <v>3.282648086377693E-2</v>
      </c>
      <c r="W151" s="21">
        <v>3.282648086377693E-2</v>
      </c>
      <c r="X151">
        <v>3.282648086377693E-2</v>
      </c>
      <c r="Y151" s="21">
        <v>3.282648086377693E-2</v>
      </c>
      <c r="AA151" s="18">
        <v>0.38763692224328689</v>
      </c>
      <c r="AB151" s="18">
        <v>0.38763692224328689</v>
      </c>
      <c r="AC151" s="18">
        <v>0.38763692224328689</v>
      </c>
      <c r="AD151">
        <v>0.38763692224328689</v>
      </c>
    </row>
    <row r="152" spans="1:30" x14ac:dyDescent="0.35">
      <c r="A152">
        <f>Model_CI!E153</f>
        <v>2009.375</v>
      </c>
      <c r="B152" s="6">
        <v>242344.6529586541</v>
      </c>
      <c r="C152" s="6">
        <v>242344.6529586541</v>
      </c>
      <c r="D152" s="6">
        <v>242344.6529586541</v>
      </c>
      <c r="E152" s="6">
        <v>242344.6529586541</v>
      </c>
      <c r="G152" s="7">
        <v>17493069.205322541</v>
      </c>
      <c r="H152" s="7">
        <v>17493069.205322541</v>
      </c>
      <c r="I152" s="7">
        <v>17493069.205322541</v>
      </c>
      <c r="J152" s="7">
        <v>17493069.205322541</v>
      </c>
      <c r="L152" s="18">
        <v>1.9448707937701142</v>
      </c>
      <c r="M152" s="18">
        <v>1.9448707937701142</v>
      </c>
      <c r="N152" s="18">
        <v>1.9448707937701142</v>
      </c>
      <c r="O152" s="18">
        <v>1.9448707937701142</v>
      </c>
      <c r="Q152" s="6">
        <v>23955.260511596687</v>
      </c>
      <c r="R152" s="6">
        <v>23955.260511596687</v>
      </c>
      <c r="S152" s="6">
        <v>23955.260511596687</v>
      </c>
      <c r="T152" s="6">
        <v>23955.260511596687</v>
      </c>
      <c r="V152" s="21">
        <v>3.3155524430166818E-2</v>
      </c>
      <c r="W152" s="21">
        <v>3.3155524430166818E-2</v>
      </c>
      <c r="X152">
        <v>3.3155524430166818E-2</v>
      </c>
      <c r="Y152" s="21">
        <v>3.3155524430166818E-2</v>
      </c>
      <c r="AA152" s="18">
        <v>0.38832788369118781</v>
      </c>
      <c r="AB152" s="18">
        <v>0.38832788369118781</v>
      </c>
      <c r="AC152" s="18">
        <v>0.38832788369118781</v>
      </c>
      <c r="AD152">
        <v>0.38832788369118781</v>
      </c>
    </row>
    <row r="153" spans="1:30" x14ac:dyDescent="0.35">
      <c r="A153">
        <f>Model_CI!E154</f>
        <v>2009.4375</v>
      </c>
      <c r="B153" s="6">
        <v>243730.3305548621</v>
      </c>
      <c r="C153" s="6">
        <v>243730.3305548621</v>
      </c>
      <c r="D153" s="6">
        <v>243730.3305548621</v>
      </c>
      <c r="E153" s="6">
        <v>243730.3305548621</v>
      </c>
      <c r="G153" s="7">
        <v>17604961.48325137</v>
      </c>
      <c r="H153" s="7">
        <v>17604961.48325137</v>
      </c>
      <c r="I153" s="7">
        <v>17604961.48325137</v>
      </c>
      <c r="J153" s="7">
        <v>17604961.48325137</v>
      </c>
      <c r="L153" s="18">
        <v>1.9444367066740533</v>
      </c>
      <c r="M153" s="18">
        <v>1.9444367066740533</v>
      </c>
      <c r="N153" s="18">
        <v>1.9444367066740533</v>
      </c>
      <c r="O153" s="18">
        <v>1.9444367066740533</v>
      </c>
      <c r="Q153" s="6">
        <v>24515.175528407097</v>
      </c>
      <c r="R153" s="6">
        <v>24515.175528407097</v>
      </c>
      <c r="S153" s="6">
        <v>24515.175528407097</v>
      </c>
      <c r="T153" s="6">
        <v>24515.175528407097</v>
      </c>
      <c r="V153" s="21">
        <v>3.3486146500372745E-2</v>
      </c>
      <c r="W153" s="21">
        <v>3.3486146500372745E-2</v>
      </c>
      <c r="X153">
        <v>3.3486146500372745E-2</v>
      </c>
      <c r="Y153" s="21">
        <v>3.3486146500372745E-2</v>
      </c>
      <c r="AA153" s="18">
        <v>0.38902132526971661</v>
      </c>
      <c r="AB153" s="18">
        <v>0.38902132526971661</v>
      </c>
      <c r="AC153" s="18">
        <v>0.38902132526971661</v>
      </c>
      <c r="AD153">
        <v>0.38902132526971661</v>
      </c>
    </row>
    <row r="154" spans="1:30" x14ac:dyDescent="0.35">
      <c r="A154">
        <f>Model_CI!E155</f>
        <v>2009.5</v>
      </c>
      <c r="B154" s="6">
        <v>245123.63921812089</v>
      </c>
      <c r="C154" s="6">
        <v>245123.63921812089</v>
      </c>
      <c r="D154" s="6">
        <v>245123.63921812089</v>
      </c>
      <c r="E154" s="6">
        <v>245123.63921812089</v>
      </c>
      <c r="G154" s="7">
        <v>17717721.186593905</v>
      </c>
      <c r="H154" s="7">
        <v>17717721.186593905</v>
      </c>
      <c r="I154" s="7">
        <v>17717721.186593905</v>
      </c>
      <c r="J154" s="7">
        <v>17717721.186593905</v>
      </c>
      <c r="L154" s="18">
        <v>1.9440005566848737</v>
      </c>
      <c r="M154" s="18">
        <v>1.9440005566848737</v>
      </c>
      <c r="N154" s="18">
        <v>1.9440005566848737</v>
      </c>
      <c r="O154" s="18">
        <v>1.9440005566848737</v>
      </c>
      <c r="Q154" s="6">
        <v>25084.904537738767</v>
      </c>
      <c r="R154" s="6">
        <v>25084.904537738767</v>
      </c>
      <c r="S154" s="6">
        <v>25084.904537738767</v>
      </c>
      <c r="T154" s="6">
        <v>25084.904537738767</v>
      </c>
      <c r="V154" s="21">
        <v>3.3818339771381212E-2</v>
      </c>
      <c r="W154" s="21">
        <v>3.3818339771381212E-2</v>
      </c>
      <c r="X154">
        <v>3.3818339771381212E-2</v>
      </c>
      <c r="Y154" s="21">
        <v>3.3818339771381212E-2</v>
      </c>
      <c r="AA154" s="18">
        <v>0.38971723573767142</v>
      </c>
      <c r="AB154" s="18">
        <v>0.38971723573767142</v>
      </c>
      <c r="AC154" s="18">
        <v>0.38971723573767142</v>
      </c>
      <c r="AD154">
        <v>0.38971723573767142</v>
      </c>
    </row>
    <row r="155" spans="1:30" x14ac:dyDescent="0.35">
      <c r="A155">
        <f>Model_CI!E156</f>
        <v>2009.5625</v>
      </c>
      <c r="B155" s="6">
        <v>246524.66607003656</v>
      </c>
      <c r="C155" s="6">
        <v>246524.66607003656</v>
      </c>
      <c r="D155" s="6">
        <v>246524.66607003656</v>
      </c>
      <c r="E155" s="6">
        <v>246524.66607003656</v>
      </c>
      <c r="G155" s="7">
        <v>17831352.528580546</v>
      </c>
      <c r="H155" s="7">
        <v>17831352.528580546</v>
      </c>
      <c r="I155" s="7">
        <v>17831352.528580546</v>
      </c>
      <c r="J155" s="7">
        <v>17831352.528580546</v>
      </c>
      <c r="L155" s="18">
        <v>1.943562353385754</v>
      </c>
      <c r="M155" s="18">
        <v>1.943562353385754</v>
      </c>
      <c r="N155" s="18">
        <v>1.943562353385754</v>
      </c>
      <c r="O155" s="18">
        <v>1.943562353385754</v>
      </c>
      <c r="Q155" s="6">
        <v>25664.572376624681</v>
      </c>
      <c r="R155" s="6">
        <v>25664.572376624681</v>
      </c>
      <c r="S155" s="6">
        <v>25664.572376624681</v>
      </c>
      <c r="T155" s="6">
        <v>25664.572376624681</v>
      </c>
      <c r="V155" s="21">
        <v>3.4152096944171435E-2</v>
      </c>
      <c r="W155" s="21">
        <v>3.4152096944171435E-2</v>
      </c>
      <c r="X155">
        <v>3.4152096944171435E-2</v>
      </c>
      <c r="Y155" s="21">
        <v>3.4152096944171435E-2</v>
      </c>
      <c r="AA155" s="18">
        <v>0.39041560429073896</v>
      </c>
      <c r="AB155" s="18">
        <v>0.39041560429073896</v>
      </c>
      <c r="AC155" s="18">
        <v>0.39041560429073896</v>
      </c>
      <c r="AD155">
        <v>0.39041560429073896</v>
      </c>
    </row>
    <row r="156" spans="1:30" x14ac:dyDescent="0.35">
      <c r="A156">
        <f>Model_CI!E157</f>
        <v>2009.625</v>
      </c>
      <c r="B156" s="6">
        <v>247933.4972581747</v>
      </c>
      <c r="C156" s="6">
        <v>247933.4972581747</v>
      </c>
      <c r="D156" s="6">
        <v>247933.4972581747</v>
      </c>
      <c r="E156" s="6">
        <v>247933.4972581747</v>
      </c>
      <c r="G156" s="7">
        <v>17945859.790471129</v>
      </c>
      <c r="H156" s="7">
        <v>17945859.790471129</v>
      </c>
      <c r="I156" s="7">
        <v>17945859.790471129</v>
      </c>
      <c r="J156" s="7">
        <v>17945859.790471129</v>
      </c>
      <c r="L156" s="18">
        <v>1.9431221063542314</v>
      </c>
      <c r="M156" s="18">
        <v>1.9431221063542314</v>
      </c>
      <c r="N156" s="18">
        <v>1.9431221063542314</v>
      </c>
      <c r="O156" s="18">
        <v>1.9431221063542314</v>
      </c>
      <c r="Q156" s="6">
        <v>26254.305105829146</v>
      </c>
      <c r="R156" s="6">
        <v>26254.305105829146</v>
      </c>
      <c r="S156" s="6">
        <v>26254.305105829146</v>
      </c>
      <c r="T156" s="6">
        <v>26254.305105829146</v>
      </c>
      <c r="V156" s="21">
        <v>3.4487410724021096E-2</v>
      </c>
      <c r="W156" s="21">
        <v>3.4487410724021096E-2</v>
      </c>
      <c r="X156">
        <v>3.4487410724021096E-2</v>
      </c>
      <c r="Y156" s="21">
        <v>3.4487410724021096E-2</v>
      </c>
      <c r="AA156" s="18">
        <v>0.39111642054536083</v>
      </c>
      <c r="AB156" s="18">
        <v>0.39111642054536083</v>
      </c>
      <c r="AC156" s="18">
        <v>0.39111642054536083</v>
      </c>
      <c r="AD156">
        <v>0.39111642054536083</v>
      </c>
    </row>
    <row r="157" spans="1:30" x14ac:dyDescent="0.35">
      <c r="A157">
        <f>Model_CI!E158</f>
        <v>2009.6875</v>
      </c>
      <c r="B157" s="6">
        <v>249350.21799135086</v>
      </c>
      <c r="C157" s="6">
        <v>249350.21799135086</v>
      </c>
      <c r="D157" s="6">
        <v>249350.21799135086</v>
      </c>
      <c r="E157" s="6">
        <v>249350.21799135086</v>
      </c>
      <c r="G157" s="7">
        <v>18061247.320279926</v>
      </c>
      <c r="H157" s="7">
        <v>18061247.320279926</v>
      </c>
      <c r="I157" s="7">
        <v>18061247.320279926</v>
      </c>
      <c r="J157" s="7">
        <v>18061247.320279926</v>
      </c>
      <c r="L157" s="18">
        <v>1.9426798251618094</v>
      </c>
      <c r="M157" s="18">
        <v>1.9426798251618094</v>
      </c>
      <c r="N157" s="18">
        <v>1.9426798251618094</v>
      </c>
      <c r="O157" s="18">
        <v>1.9426798251618094</v>
      </c>
      <c r="Q157" s="6">
        <v>26854.230019696988</v>
      </c>
      <c r="R157" s="6">
        <v>26854.230019696988</v>
      </c>
      <c r="S157" s="6">
        <v>26854.230019696988</v>
      </c>
      <c r="T157" s="6">
        <v>26854.230019696988</v>
      </c>
      <c r="V157" s="21">
        <v>3.4824273820801992E-2</v>
      </c>
      <c r="W157" s="21">
        <v>3.4824273820801992E-2</v>
      </c>
      <c r="X157">
        <v>3.4824273820801992E-2</v>
      </c>
      <c r="Y157" s="21">
        <v>3.4824273820801992E-2</v>
      </c>
      <c r="AA157" s="18">
        <v>0.39181967452303157</v>
      </c>
      <c r="AB157" s="18">
        <v>0.39181967452303157</v>
      </c>
      <c r="AC157" s="18">
        <v>0.39181967452303157</v>
      </c>
      <c r="AD157">
        <v>0.39181967452303157</v>
      </c>
    </row>
    <row r="158" spans="1:30" x14ac:dyDescent="0.35">
      <c r="A158">
        <f>Model_CI!E159</f>
        <v>2009.75</v>
      </c>
      <c r="B158" s="6">
        <v>250774.91257362717</v>
      </c>
      <c r="C158" s="6">
        <v>250774.91257362717</v>
      </c>
      <c r="D158" s="6">
        <v>250774.91257362717</v>
      </c>
      <c r="E158" s="6">
        <v>250774.91257362717</v>
      </c>
      <c r="G158" s="7">
        <v>18177519.531513169</v>
      </c>
      <c r="H158" s="7">
        <v>18177519.531513169</v>
      </c>
      <c r="I158" s="7">
        <v>18177519.531513169</v>
      </c>
      <c r="J158" s="7">
        <v>18177519.531513169</v>
      </c>
      <c r="L158" s="18">
        <v>1.9422355193735854</v>
      </c>
      <c r="M158" s="18">
        <v>1.9422355193735854</v>
      </c>
      <c r="N158" s="18">
        <v>1.9422355193735854</v>
      </c>
      <c r="O158" s="18">
        <v>1.9422355193735854</v>
      </c>
      <c r="Q158" s="6">
        <v>27464.475656024646</v>
      </c>
      <c r="R158" s="6">
        <v>27464.475656024646</v>
      </c>
      <c r="S158" s="6">
        <v>27464.475656024646</v>
      </c>
      <c r="T158" s="6">
        <v>27464.475656024646</v>
      </c>
      <c r="V158" s="21">
        <v>3.5162678949266037E-2</v>
      </c>
      <c r="W158" s="21">
        <v>3.5162678949266037E-2</v>
      </c>
      <c r="X158">
        <v>3.5162678949266037E-2</v>
      </c>
      <c r="Y158" s="21">
        <v>3.5162678949266037E-2</v>
      </c>
      <c r="AA158" s="18">
        <v>0.39252535663501908</v>
      </c>
      <c r="AB158" s="18">
        <v>0.39252535663501908</v>
      </c>
      <c r="AC158" s="18">
        <v>0.39252535663501908</v>
      </c>
      <c r="AD158">
        <v>0.39252535663501908</v>
      </c>
    </row>
    <row r="159" spans="1:30" x14ac:dyDescent="0.35">
      <c r="A159">
        <f>Model_CI!E160</f>
        <v>2009.8125</v>
      </c>
      <c r="B159" s="6">
        <v>252207.66443704607</v>
      </c>
      <c r="C159" s="6">
        <v>252207.66443704607</v>
      </c>
      <c r="D159" s="6">
        <v>252207.66443704607</v>
      </c>
      <c r="E159" s="6">
        <v>252207.66443704607</v>
      </c>
      <c r="G159" s="7">
        <v>18294680.901919179</v>
      </c>
      <c r="H159" s="7">
        <v>18294680.901919179</v>
      </c>
      <c r="I159" s="7">
        <v>18294680.901919179</v>
      </c>
      <c r="J159" s="7">
        <v>18294680.901919179</v>
      </c>
      <c r="L159" s="18">
        <v>1.9417891985478866</v>
      </c>
      <c r="M159" s="18">
        <v>1.9417891985478866</v>
      </c>
      <c r="N159" s="18">
        <v>1.9417891985478866</v>
      </c>
      <c r="O159" s="18">
        <v>1.9417891985478866</v>
      </c>
      <c r="Q159" s="6">
        <v>28085.171805958729</v>
      </c>
      <c r="R159" s="6">
        <v>28085.171805958729</v>
      </c>
      <c r="S159" s="6">
        <v>28085.171805958729</v>
      </c>
      <c r="T159" s="6">
        <v>28085.171805958729</v>
      </c>
      <c r="V159" s="21">
        <v>3.5502618829321882E-2</v>
      </c>
      <c r="W159" s="21">
        <v>3.5502618829321882E-2</v>
      </c>
      <c r="X159">
        <v>3.5502618829321882E-2</v>
      </c>
      <c r="Y159" s="21">
        <v>3.5502618829321882E-2</v>
      </c>
      <c r="AA159" s="18">
        <v>0.39323345766749851</v>
      </c>
      <c r="AB159" s="18">
        <v>0.39323345766749851</v>
      </c>
      <c r="AC159" s="18">
        <v>0.39323345766749851</v>
      </c>
      <c r="AD159">
        <v>0.39323345766749851</v>
      </c>
    </row>
    <row r="160" spans="1:30" x14ac:dyDescent="0.35">
      <c r="A160">
        <f>Model_CI!E161</f>
        <v>2009.875</v>
      </c>
      <c r="B160" s="6">
        <v>253648.55617314184</v>
      </c>
      <c r="C160" s="6">
        <v>253648.55617314184</v>
      </c>
      <c r="D160" s="6">
        <v>253648.55617314184</v>
      </c>
      <c r="E160" s="6">
        <v>253648.55617314184</v>
      </c>
      <c r="G160" s="7">
        <v>18412735.972251549</v>
      </c>
      <c r="H160" s="7">
        <v>18412735.972251549</v>
      </c>
      <c r="I160" s="7">
        <v>18412735.972251549</v>
      </c>
      <c r="J160" s="7">
        <v>18412735.972251549</v>
      </c>
      <c r="L160" s="18">
        <v>1.9413408722359167</v>
      </c>
      <c r="M160" s="18">
        <v>1.9413408722359167</v>
      </c>
      <c r="N160" s="18">
        <v>1.9413408722359167</v>
      </c>
      <c r="O160" s="18">
        <v>1.9413408722359167</v>
      </c>
      <c r="Q160" s="6">
        <v>28716.449523920193</v>
      </c>
      <c r="R160" s="6">
        <v>28716.449523920193</v>
      </c>
      <c r="S160" s="6">
        <v>28716.449523920193</v>
      </c>
      <c r="T160" s="6">
        <v>28716.449523920193</v>
      </c>
      <c r="V160" s="21">
        <v>3.5844086186302547E-2</v>
      </c>
      <c r="W160" s="21">
        <v>3.5844086186302547E-2</v>
      </c>
      <c r="X160">
        <v>3.5844086186302547E-2</v>
      </c>
      <c r="Y160" s="21">
        <v>3.5844086186302547E-2</v>
      </c>
      <c r="AA160" s="18">
        <v>0.39394396876709092</v>
      </c>
      <c r="AB160" s="18">
        <v>0.39394396876709092</v>
      </c>
      <c r="AC160" s="18">
        <v>0.39394396876709092</v>
      </c>
      <c r="AD160">
        <v>0.39394396876709092</v>
      </c>
    </row>
    <row r="161" spans="1:30" x14ac:dyDescent="0.35">
      <c r="A161">
        <f>Model_CI!E162</f>
        <v>2009.9375</v>
      </c>
      <c r="B161" s="6">
        <v>255097.66956326037</v>
      </c>
      <c r="C161" s="6">
        <v>255097.66956326037</v>
      </c>
      <c r="D161" s="6">
        <v>255097.66956326037</v>
      </c>
      <c r="E161" s="6">
        <v>255097.66956326037</v>
      </c>
      <c r="G161" s="7">
        <v>18531689.345045492</v>
      </c>
      <c r="H161" s="7">
        <v>18531689.345045492</v>
      </c>
      <c r="I161" s="7">
        <v>18531689.345045492</v>
      </c>
      <c r="J161" s="7">
        <v>18531689.345045492</v>
      </c>
      <c r="L161" s="18">
        <v>1.9408905499814191</v>
      </c>
      <c r="M161" s="18">
        <v>1.9408905499814191</v>
      </c>
      <c r="N161" s="18">
        <v>1.9408905499814191</v>
      </c>
      <c r="O161" s="18">
        <v>1.9408905499814191</v>
      </c>
      <c r="Q161" s="6">
        <v>29358.441137553658</v>
      </c>
      <c r="R161" s="6">
        <v>29358.441137553658</v>
      </c>
      <c r="S161" s="6">
        <v>29358.441137553658</v>
      </c>
      <c r="T161" s="6">
        <v>29358.441137553658</v>
      </c>
      <c r="V161" s="21">
        <v>3.6187073751224361E-2</v>
      </c>
      <c r="W161" s="21">
        <v>3.6187073751224361E-2</v>
      </c>
      <c r="X161">
        <v>3.6187073751224361E-2</v>
      </c>
      <c r="Y161" s="21">
        <v>3.6187073751224361E-2</v>
      </c>
      <c r="AA161" s="18">
        <v>0.39465688142679722</v>
      </c>
      <c r="AB161" s="18">
        <v>0.39465688142679722</v>
      </c>
      <c r="AC161" s="18">
        <v>0.39465688142679722</v>
      </c>
      <c r="AD161">
        <v>0.39465688142679722</v>
      </c>
    </row>
    <row r="162" spans="1:30" x14ac:dyDescent="0.35">
      <c r="A162">
        <f>Model_CI!E163</f>
        <v>2010</v>
      </c>
      <c r="B162" s="6">
        <v>256555.08560771981</v>
      </c>
      <c r="C162" s="6">
        <v>256555.08560771981</v>
      </c>
      <c r="D162" s="6">
        <v>256555.08560771981</v>
      </c>
      <c r="E162" s="6">
        <v>256555.08560771981</v>
      </c>
      <c r="G162" s="7">
        <v>18651545.683407344</v>
      </c>
      <c r="H162" s="7">
        <v>18651545.683407344</v>
      </c>
      <c r="I162" s="7">
        <v>18651545.683407344</v>
      </c>
      <c r="J162" s="7">
        <v>18651545.683407344</v>
      </c>
      <c r="L162" s="18">
        <v>1.9404382413203454</v>
      </c>
      <c r="M162" s="18">
        <v>1.9404382413203454</v>
      </c>
      <c r="N162" s="18">
        <v>1.9404382413203454</v>
      </c>
      <c r="O162" s="18">
        <v>1.9404382413203454</v>
      </c>
      <c r="Q162" s="6">
        <v>30011.280257697683</v>
      </c>
      <c r="R162" s="6">
        <v>30011.280257697683</v>
      </c>
      <c r="S162" s="6">
        <v>30011.280257697683</v>
      </c>
      <c r="T162" s="6">
        <v>30011.280257697683</v>
      </c>
      <c r="V162" s="21">
        <v>3.6531574261037515E-2</v>
      </c>
      <c r="W162" s="21">
        <v>3.6531574261037515E-2</v>
      </c>
      <c r="X162">
        <v>3.6531574261037515E-2</v>
      </c>
      <c r="Y162" s="21">
        <v>3.6531574261037515E-2</v>
      </c>
      <c r="AA162" s="18">
        <v>0.39537218747231823</v>
      </c>
      <c r="AB162" s="18">
        <v>0.39537218747231823</v>
      </c>
      <c r="AC162" s="18">
        <v>0.39537218747231823</v>
      </c>
      <c r="AD162">
        <v>0.39537218747231823</v>
      </c>
    </row>
    <row r="163" spans="1:30" x14ac:dyDescent="0.35">
      <c r="A163">
        <f>Model_CI!E164</f>
        <v>2010.0625</v>
      </c>
      <c r="B163" s="6">
        <v>258020.88455385019</v>
      </c>
      <c r="C163" s="6">
        <v>258020.88455385019</v>
      </c>
      <c r="D163" s="6">
        <v>258020.88455385019</v>
      </c>
      <c r="E163" s="6">
        <v>258020.88455385019</v>
      </c>
      <c r="G163" s="7">
        <v>18772309.709817447</v>
      </c>
      <c r="H163" s="7">
        <v>18772309.709817447</v>
      </c>
      <c r="I163" s="7">
        <v>18772309.709817447</v>
      </c>
      <c r="J163" s="7">
        <v>18772309.709817447</v>
      </c>
      <c r="L163" s="18">
        <v>1.9399839557805387</v>
      </c>
      <c r="M163" s="18">
        <v>1.9399839557805387</v>
      </c>
      <c r="N163" s="18">
        <v>1.9399839557805387</v>
      </c>
      <c r="O163" s="18">
        <v>1.9399839557805387</v>
      </c>
      <c r="Q163" s="6">
        <v>30675.101788382046</v>
      </c>
      <c r="R163" s="6">
        <v>30675.101788382046</v>
      </c>
      <c r="S163" s="6">
        <v>30675.101788382046</v>
      </c>
      <c r="T163" s="6">
        <v>30675.101788382046</v>
      </c>
      <c r="V163" s="21">
        <v>3.6877580458868554E-2</v>
      </c>
      <c r="W163" s="21">
        <v>3.6877580458868554E-2</v>
      </c>
      <c r="X163">
        <v>3.6877580458868554E-2</v>
      </c>
      <c r="Y163" s="21">
        <v>3.6877580458868554E-2</v>
      </c>
      <c r="AA163" s="18">
        <v>0.39608987904875237</v>
      </c>
      <c r="AB163" s="18">
        <v>0.39608987904875237</v>
      </c>
      <c r="AC163" s="18">
        <v>0.39608987904875237</v>
      </c>
      <c r="AD163">
        <v>0.39608987904875237</v>
      </c>
    </row>
    <row r="164" spans="1:30" x14ac:dyDescent="0.35">
      <c r="A164">
        <f>Model_CI!E165</f>
        <v>2010.125</v>
      </c>
      <c r="B164" s="6">
        <v>259495.14592293513</v>
      </c>
      <c r="C164" s="6">
        <v>259495.14592293513</v>
      </c>
      <c r="D164" s="6">
        <v>259495.14592293513</v>
      </c>
      <c r="E164" s="6">
        <v>259495.14592293513</v>
      </c>
      <c r="G164" s="7">
        <v>18893986.20494622</v>
      </c>
      <c r="H164" s="7">
        <v>18893986.20494622</v>
      </c>
      <c r="I164" s="7">
        <v>18893986.20494622</v>
      </c>
      <c r="J164" s="7">
        <v>18893986.20494622</v>
      </c>
      <c r="L164" s="18">
        <v>1.9395277028814246</v>
      </c>
      <c r="M164" s="18">
        <v>1.9395277028814246</v>
      </c>
      <c r="N164" s="18">
        <v>1.9395277028814246</v>
      </c>
      <c r="O164" s="18">
        <v>1.9395277028814246</v>
      </c>
      <c r="Q164" s="6">
        <v>31350.041936850175</v>
      </c>
      <c r="R164" s="6">
        <v>31350.041936850175</v>
      </c>
      <c r="S164" s="6">
        <v>31350.041936850175</v>
      </c>
      <c r="T164" s="6">
        <v>31350.041936850175</v>
      </c>
      <c r="V164" s="21">
        <v>3.7225085094255081E-2</v>
      </c>
      <c r="W164" s="21">
        <v>3.7225085094255081E-2</v>
      </c>
      <c r="X164">
        <v>3.7225085094255081E-2</v>
      </c>
      <c r="Y164" s="21">
        <v>3.7225085094255081E-2</v>
      </c>
      <c r="AA164" s="18">
        <v>0.39680994860766122</v>
      </c>
      <c r="AB164" s="18">
        <v>0.39680994860766122</v>
      </c>
      <c r="AC164" s="18">
        <v>0.39680994860766122</v>
      </c>
      <c r="AD164">
        <v>0.39680994860766122</v>
      </c>
    </row>
    <row r="165" spans="1:30" x14ac:dyDescent="0.35">
      <c r="A165">
        <f>Model_CI!E166</f>
        <v>2010.1875</v>
      </c>
      <c r="B165" s="6">
        <v>260977.94853609524</v>
      </c>
      <c r="C165" s="6">
        <v>260977.94853609524</v>
      </c>
      <c r="D165" s="6">
        <v>260977.94853609524</v>
      </c>
      <c r="E165" s="6">
        <v>260977.94853609524</v>
      </c>
      <c r="G165" s="7">
        <v>19016580.006483354</v>
      </c>
      <c r="H165" s="7">
        <v>19016580.006483354</v>
      </c>
      <c r="I165" s="7">
        <v>19016580.006483354</v>
      </c>
      <c r="J165" s="7">
        <v>19016580.006483354</v>
      </c>
      <c r="L165" s="18">
        <v>1.9390694921337126</v>
      </c>
      <c r="M165" s="18">
        <v>1.9390694921337126</v>
      </c>
      <c r="N165" s="18">
        <v>1.9390694921337126</v>
      </c>
      <c r="O165" s="18">
        <v>1.9390694921337126</v>
      </c>
      <c r="Q165" s="6">
        <v>32036.238223598339</v>
      </c>
      <c r="R165" s="6">
        <v>32036.238223598339</v>
      </c>
      <c r="S165" s="6">
        <v>32036.238223598339</v>
      </c>
      <c r="T165" s="6">
        <v>32036.238223598339</v>
      </c>
      <c r="V165" s="21">
        <v>3.7574080923372964E-2</v>
      </c>
      <c r="W165" s="21">
        <v>3.7574080923372964E-2</v>
      </c>
      <c r="X165">
        <v>3.7574080923372964E-2</v>
      </c>
      <c r="Y165" s="21">
        <v>3.7574080923372964E-2</v>
      </c>
      <c r="AA165" s="18">
        <v>0.39753238889449433</v>
      </c>
      <c r="AB165" s="18">
        <v>0.39753238889449433</v>
      </c>
      <c r="AC165" s="18">
        <v>0.39753238889449433</v>
      </c>
      <c r="AD165">
        <v>0.39753238889449433</v>
      </c>
    </row>
    <row r="166" spans="1:30" x14ac:dyDescent="0.35">
      <c r="A166">
        <f>Model_CI!E167</f>
        <v>2010.25</v>
      </c>
      <c r="B166" s="6">
        <v>262469.37053913641</v>
      </c>
      <c r="C166" s="6">
        <v>262469.37053913641</v>
      </c>
      <c r="D166" s="6">
        <v>262469.37053913641</v>
      </c>
      <c r="E166" s="6">
        <v>262469.37053913641</v>
      </c>
      <c r="G166" s="7">
        <v>19140096.007980101</v>
      </c>
      <c r="H166" s="7">
        <v>19140096.007980101</v>
      </c>
      <c r="I166" s="7">
        <v>19140096.007980101</v>
      </c>
      <c r="J166" s="7">
        <v>19140096.007980101</v>
      </c>
      <c r="L166" s="18">
        <v>1.9386093330391088</v>
      </c>
      <c r="M166" s="18">
        <v>1.9386093330391088</v>
      </c>
      <c r="N166" s="18">
        <v>1.9386093330391088</v>
      </c>
      <c r="O166" s="18">
        <v>1.9386093330391088</v>
      </c>
      <c r="Q166" s="6">
        <v>32733.829492445569</v>
      </c>
      <c r="R166" s="6">
        <v>32733.829492445569</v>
      </c>
      <c r="S166" s="6">
        <v>32733.829492445569</v>
      </c>
      <c r="T166" s="6">
        <v>32733.829492445569</v>
      </c>
      <c r="V166" s="21">
        <v>3.7924560709256309E-2</v>
      </c>
      <c r="W166" s="21">
        <v>3.7924560709256309E-2</v>
      </c>
      <c r="X166">
        <v>3.7924560709256309E-2</v>
      </c>
      <c r="Y166" s="21">
        <v>3.7924560709256309E-2</v>
      </c>
      <c r="AA166" s="18">
        <v>0.39825719293636425</v>
      </c>
      <c r="AB166" s="18">
        <v>0.39825719293636425</v>
      </c>
      <c r="AC166" s="18">
        <v>0.39825719293636425</v>
      </c>
      <c r="AD166">
        <v>0.39825719293636425</v>
      </c>
    </row>
    <row r="167" spans="1:30" x14ac:dyDescent="0.35">
      <c r="A167">
        <f>Model_CI!E168</f>
        <v>2010.3125</v>
      </c>
      <c r="B167" s="6">
        <v>263969.48942639778</v>
      </c>
      <c r="C167" s="6">
        <v>263969.48942639778</v>
      </c>
      <c r="D167" s="6">
        <v>263969.48942639778</v>
      </c>
      <c r="E167" s="6">
        <v>263969.48942639778</v>
      </c>
      <c r="G167" s="7">
        <v>19264539.157704309</v>
      </c>
      <c r="H167" s="7">
        <v>19264539.157704309</v>
      </c>
      <c r="I167" s="7">
        <v>19264539.157704309</v>
      </c>
      <c r="J167" s="7">
        <v>19264539.157704309</v>
      </c>
      <c r="L167" s="18">
        <v>1.9381472350900337</v>
      </c>
      <c r="M167" s="18">
        <v>1.9381472350900337</v>
      </c>
      <c r="N167" s="18">
        <v>1.9381472350900337</v>
      </c>
      <c r="O167" s="18">
        <v>1.9381472350900337</v>
      </c>
      <c r="Q167" s="6">
        <v>33442.955920621287</v>
      </c>
      <c r="R167" s="6">
        <v>33442.955920621287</v>
      </c>
      <c r="S167" s="6">
        <v>33442.955920621287</v>
      </c>
      <c r="T167" s="6">
        <v>33442.955920621287</v>
      </c>
      <c r="V167" s="21">
        <v>3.8276517222010434E-2</v>
      </c>
      <c r="W167" s="21">
        <v>3.8276517222010434E-2</v>
      </c>
      <c r="X167">
        <v>3.8276517222010434E-2</v>
      </c>
      <c r="Y167" s="21">
        <v>3.8276517222010434E-2</v>
      </c>
      <c r="AA167" s="18">
        <v>0.39898435403016302</v>
      </c>
      <c r="AB167" s="18">
        <v>0.39898435403016302</v>
      </c>
      <c r="AC167" s="18">
        <v>0.39898435403016302</v>
      </c>
      <c r="AD167">
        <v>0.39898435403016302</v>
      </c>
    </row>
    <row r="168" spans="1:30" x14ac:dyDescent="0.35">
      <c r="A168">
        <f>Model_CI!E169</f>
        <v>2010.375</v>
      </c>
      <c r="B168" s="6">
        <v>265478.38206362294</v>
      </c>
      <c r="C168" s="6">
        <v>265478.38206362294</v>
      </c>
      <c r="D168" s="6">
        <v>265478.38206362294</v>
      </c>
      <c r="E168" s="6">
        <v>265478.38206362294</v>
      </c>
      <c r="G168" s="7">
        <v>19389914.45750811</v>
      </c>
      <c r="H168" s="7">
        <v>19389914.45750811</v>
      </c>
      <c r="I168" s="7">
        <v>19389914.45750811</v>
      </c>
      <c r="J168" s="7">
        <v>19389914.45750811</v>
      </c>
      <c r="L168" s="18">
        <v>1.9376832077693544</v>
      </c>
      <c r="M168" s="18">
        <v>1.9376832077693544</v>
      </c>
      <c r="N168" s="18">
        <v>1.9376832077693544</v>
      </c>
      <c r="O168" s="18">
        <v>1.9376832077693544</v>
      </c>
      <c r="Q168" s="6">
        <v>34163.759028873406</v>
      </c>
      <c r="R168" s="6">
        <v>34163.759028873406</v>
      </c>
      <c r="S168" s="6">
        <v>34163.759028873406</v>
      </c>
      <c r="T168" s="6">
        <v>34163.759028873406</v>
      </c>
      <c r="V168" s="21">
        <v>3.8629943239018152E-2</v>
      </c>
      <c r="W168" s="21">
        <v>3.8629943239018152E-2</v>
      </c>
      <c r="X168">
        <v>3.8629943239018152E-2</v>
      </c>
      <c r="Y168" s="21">
        <v>3.8629943239018152E-2</v>
      </c>
      <c r="AA168" s="18">
        <v>0.39971386573101109</v>
      </c>
      <c r="AB168" s="18">
        <v>0.39971386573101109</v>
      </c>
      <c r="AC168" s="18">
        <v>0.39971386573101109</v>
      </c>
      <c r="AD168">
        <v>0.39971386573101109</v>
      </c>
    </row>
    <row r="169" spans="1:30" x14ac:dyDescent="0.35">
      <c r="A169">
        <f>Model_CI!E170</f>
        <v>2010.4375</v>
      </c>
      <c r="B169" s="6">
        <v>266996.12470988557</v>
      </c>
      <c r="C169" s="6">
        <v>266996.12470988557</v>
      </c>
      <c r="D169" s="6">
        <v>266996.12470988557</v>
      </c>
      <c r="E169" s="6">
        <v>266996.12470988557</v>
      </c>
      <c r="G169" s="7">
        <v>19516226.961707965</v>
      </c>
      <c r="H169" s="7">
        <v>19516226.961707965</v>
      </c>
      <c r="I169" s="7">
        <v>19516226.961707965</v>
      </c>
      <c r="J169" s="7">
        <v>19516226.961707965</v>
      </c>
      <c r="L169" s="18">
        <v>1.9372172605501194</v>
      </c>
      <c r="M169" s="18">
        <v>1.9372172605501194</v>
      </c>
      <c r="N169" s="18">
        <v>1.9372172605501194</v>
      </c>
      <c r="O169" s="18">
        <v>1.9372172605501194</v>
      </c>
      <c r="Q169" s="6">
        <v>34896.381691602524</v>
      </c>
      <c r="R169" s="6">
        <v>34896.381691602524</v>
      </c>
      <c r="S169" s="6">
        <v>34896.381691602524</v>
      </c>
      <c r="T169" s="6">
        <v>34896.381691602524</v>
      </c>
      <c r="V169" s="21">
        <v>3.898483154513957E-2</v>
      </c>
      <c r="W169" s="21">
        <v>3.898483154513957E-2</v>
      </c>
      <c r="X169">
        <v>3.898483154513957E-2</v>
      </c>
      <c r="Y169" s="21">
        <v>3.898483154513957E-2</v>
      </c>
      <c r="AA169" s="18">
        <v>0.40044572184103011</v>
      </c>
      <c r="AB169" s="18">
        <v>0.40044572184103011</v>
      </c>
      <c r="AC169" s="18">
        <v>0.40044572184103011</v>
      </c>
      <c r="AD169">
        <v>0.40044572184103011</v>
      </c>
    </row>
    <row r="170" spans="1:30" x14ac:dyDescent="0.35">
      <c r="A170">
        <f>Model_CI!E171</f>
        <v>2010.5</v>
      </c>
      <c r="B170" s="6">
        <v>268522.79303859448</v>
      </c>
      <c r="C170" s="6">
        <v>268522.79303859448</v>
      </c>
      <c r="D170" s="6">
        <v>268522.79303859448</v>
      </c>
      <c r="E170" s="6">
        <v>268522.79303859448</v>
      </c>
      <c r="G170" s="7">
        <v>19643481.775976799</v>
      </c>
      <c r="H170" s="7">
        <v>19643481.775976799</v>
      </c>
      <c r="I170" s="7">
        <v>19643481.775976799</v>
      </c>
      <c r="J170" s="7">
        <v>19643481.775976799</v>
      </c>
      <c r="L170" s="18">
        <v>1.9367494028953072</v>
      </c>
      <c r="M170" s="18">
        <v>1.9367494028953072</v>
      </c>
      <c r="N170" s="18">
        <v>1.9367494028953072</v>
      </c>
      <c r="O170" s="18">
        <v>1.9367494028953072</v>
      </c>
      <c r="Q170" s="6">
        <v>35640.968147010542</v>
      </c>
      <c r="R170" s="6">
        <v>35640.968147010542</v>
      </c>
      <c r="S170" s="6">
        <v>35640.968147010542</v>
      </c>
      <c r="T170" s="6">
        <v>35640.968147010542</v>
      </c>
      <c r="V170" s="21">
        <v>3.9341174932905607E-2</v>
      </c>
      <c r="W170" s="21">
        <v>3.9341174932905607E-2</v>
      </c>
      <c r="X170">
        <v>3.9341174932905607E-2</v>
      </c>
      <c r="Y170" s="21">
        <v>3.9341174932905607E-2</v>
      </c>
      <c r="AA170" s="18">
        <v>0.40117991639843142</v>
      </c>
      <c r="AB170" s="18">
        <v>0.40117991639843142</v>
      </c>
      <c r="AC170" s="18">
        <v>0.40117991639843142</v>
      </c>
      <c r="AD170">
        <v>0.40117991639843142</v>
      </c>
    </row>
    <row r="171" spans="1:30" x14ac:dyDescent="0.35">
      <c r="A171">
        <f>Model_CI!E172</f>
        <v>2010.5625</v>
      </c>
      <c r="B171" s="6">
        <v>270058.46215760632</v>
      </c>
      <c r="C171" s="6">
        <v>270058.46215760632</v>
      </c>
      <c r="D171" s="6">
        <v>270058.46215760632</v>
      </c>
      <c r="E171" s="6">
        <v>270058.46215760632</v>
      </c>
      <c r="G171" s="7">
        <v>19771684.056247853</v>
      </c>
      <c r="H171" s="7">
        <v>19771684.056247853</v>
      </c>
      <c r="I171" s="7">
        <v>19771684.056247853</v>
      </c>
      <c r="J171" s="7">
        <v>19771684.056247853</v>
      </c>
      <c r="L171" s="18">
        <v>1.9362796442575771</v>
      </c>
      <c r="M171" s="18">
        <v>1.9362796442575771</v>
      </c>
      <c r="N171" s="18">
        <v>1.9362796442575771</v>
      </c>
      <c r="O171" s="18">
        <v>1.9362796442575771</v>
      </c>
      <c r="Q171" s="6">
        <v>36397.664007274434</v>
      </c>
      <c r="R171" s="6">
        <v>36397.664007274434</v>
      </c>
      <c r="S171" s="6">
        <v>36397.664007274434</v>
      </c>
      <c r="T171" s="6">
        <v>36397.664007274434</v>
      </c>
      <c r="V171" s="21">
        <v>3.9698966202705514E-2</v>
      </c>
      <c r="W171" s="21">
        <v>3.9698966202705514E-2</v>
      </c>
      <c r="X171">
        <v>3.9698966202705514E-2</v>
      </c>
      <c r="Y171" s="21">
        <v>3.9698966202705514E-2</v>
      </c>
      <c r="AA171" s="18">
        <v>0.40191644366691082</v>
      </c>
      <c r="AB171" s="18">
        <v>0.40191644366691082</v>
      </c>
      <c r="AC171" s="18">
        <v>0.40191644366691082</v>
      </c>
      <c r="AD171">
        <v>0.40191644366691082</v>
      </c>
    </row>
    <row r="172" spans="1:30" x14ac:dyDescent="0.35">
      <c r="A172">
        <f>Model_CI!E173</f>
        <v>2010.625</v>
      </c>
      <c r="B172" s="6">
        <v>271603.20662846585</v>
      </c>
      <c r="C172" s="6">
        <v>271603.20662846585</v>
      </c>
      <c r="D172" s="6">
        <v>271603.20662846585</v>
      </c>
      <c r="E172" s="6">
        <v>271603.20662846585</v>
      </c>
      <c r="G172" s="7">
        <v>19900839.00762973</v>
      </c>
      <c r="H172" s="7">
        <v>19900839.00762973</v>
      </c>
      <c r="I172" s="7">
        <v>19900839.00762973</v>
      </c>
      <c r="J172" s="7">
        <v>19900839.00762973</v>
      </c>
      <c r="L172" s="18">
        <v>1.9358079940790345</v>
      </c>
      <c r="M172" s="18">
        <v>1.9358079940790345</v>
      </c>
      <c r="N172" s="18">
        <v>1.9358079940790345</v>
      </c>
      <c r="O172" s="18">
        <v>1.9358079940790345</v>
      </c>
      <c r="Q172" s="6">
        <v>37166.616268732585</v>
      </c>
      <c r="R172" s="6">
        <v>37166.616268732585</v>
      </c>
      <c r="S172" s="6">
        <v>37166.616268732585</v>
      </c>
      <c r="T172" s="6">
        <v>37166.616268732585</v>
      </c>
      <c r="V172" s="21">
        <v>4.0058198162968593E-2</v>
      </c>
      <c r="W172" s="21">
        <v>4.0058198162968593E-2</v>
      </c>
      <c r="X172">
        <v>4.0058198162968593E-2</v>
      </c>
      <c r="Y172" s="21">
        <v>4.0058198162968593E-2</v>
      </c>
      <c r="AA172" s="18">
        <v>0.40265529812534234</v>
      </c>
      <c r="AB172" s="18">
        <v>0.40265529812534234</v>
      </c>
      <c r="AC172" s="18">
        <v>0.40265529812534234</v>
      </c>
      <c r="AD172">
        <v>0.40265529812534234</v>
      </c>
    </row>
    <row r="173" spans="1:30" x14ac:dyDescent="0.35">
      <c r="A173">
        <f>Model_CI!E174</f>
        <v>2010.6875</v>
      </c>
      <c r="B173" s="6">
        <v>273157.10048480652</v>
      </c>
      <c r="C173" s="6">
        <v>273157.10048480652</v>
      </c>
      <c r="D173" s="6">
        <v>273157.10048480652</v>
      </c>
      <c r="E173" s="6">
        <v>273157.10048480652</v>
      </c>
      <c r="G173" s="7">
        <v>20030951.883332916</v>
      </c>
      <c r="H173" s="7">
        <v>20030951.883332916</v>
      </c>
      <c r="I173" s="7">
        <v>20030951.883332916</v>
      </c>
      <c r="J173" s="7">
        <v>20030951.883332916</v>
      </c>
      <c r="L173" s="18">
        <v>1.9353344617909956</v>
      </c>
      <c r="M173" s="18">
        <v>1.9353344617909956</v>
      </c>
      <c r="N173" s="18">
        <v>1.9353344617909956</v>
      </c>
      <c r="O173" s="18">
        <v>1.9353344617909956</v>
      </c>
      <c r="Q173" s="6">
        <v>37947.973322098143</v>
      </c>
      <c r="R173" s="6">
        <v>37947.973322098143</v>
      </c>
      <c r="S173" s="6">
        <v>37947.973322098143</v>
      </c>
      <c r="T173" s="6">
        <v>37947.973322098143</v>
      </c>
      <c r="V173" s="21">
        <v>4.0418863630340286E-2</v>
      </c>
      <c r="W173" s="21">
        <v>4.0418863630340286E-2</v>
      </c>
      <c r="X173">
        <v>4.0418863630340286E-2</v>
      </c>
      <c r="Y173" s="21">
        <v>4.0418863630340286E-2</v>
      </c>
      <c r="AA173" s="18">
        <v>0.40339647445776211</v>
      </c>
      <c r="AB173" s="18">
        <v>0.40339647445776211</v>
      </c>
      <c r="AC173" s="18">
        <v>0.40339647445776211</v>
      </c>
      <c r="AD173">
        <v>0.40339647445776211</v>
      </c>
    </row>
    <row r="174" spans="1:30" x14ac:dyDescent="0.35">
      <c r="A174">
        <f>Model_CI!E175</f>
        <v>2010.75</v>
      </c>
      <c r="B174" s="6">
        <v>274720.21724992897</v>
      </c>
      <c r="C174" s="6">
        <v>274720.21724992897</v>
      </c>
      <c r="D174" s="6">
        <v>274720.21724992897</v>
      </c>
      <c r="E174" s="6">
        <v>274720.21724992897</v>
      </c>
      <c r="G174" s="7">
        <v>20162027.983606569</v>
      </c>
      <c r="H174" s="7">
        <v>20162027.983606569</v>
      </c>
      <c r="I174" s="7">
        <v>20162027.983606569</v>
      </c>
      <c r="J174" s="7">
        <v>20162027.983606569</v>
      </c>
      <c r="L174" s="18">
        <v>1.9348590568137662</v>
      </c>
      <c r="M174" s="18">
        <v>1.9348590568137662</v>
      </c>
      <c r="N174" s="18">
        <v>1.9348590568137662</v>
      </c>
      <c r="O174" s="18">
        <v>1.9348590568137662</v>
      </c>
      <c r="Q174" s="6">
        <v>38741.884962680284</v>
      </c>
      <c r="R174" s="6">
        <v>38741.884962680284</v>
      </c>
      <c r="S174" s="6">
        <v>38741.884962680284</v>
      </c>
      <c r="T174" s="6">
        <v>38741.884962680284</v>
      </c>
      <c r="V174" s="21">
        <v>4.0780955429852883E-2</v>
      </c>
      <c r="W174" s="21">
        <v>4.0780955429852883E-2</v>
      </c>
      <c r="X174">
        <v>4.0780955429852883E-2</v>
      </c>
      <c r="Y174" s="21">
        <v>4.0780955429852883E-2</v>
      </c>
      <c r="AA174" s="18">
        <v>0.40413996754363463</v>
      </c>
      <c r="AB174" s="18">
        <v>0.40413996754363463</v>
      </c>
      <c r="AC174" s="18">
        <v>0.40413996754363463</v>
      </c>
      <c r="AD174">
        <v>0.40413996754363463</v>
      </c>
    </row>
    <row r="175" spans="1:30" x14ac:dyDescent="0.35">
      <c r="A175">
        <f>Model_CI!E176</f>
        <v>2010.8125</v>
      </c>
      <c r="B175" s="6">
        <v>276292.62995358085</v>
      </c>
      <c r="C175" s="6">
        <v>276292.62995358085</v>
      </c>
      <c r="D175" s="6">
        <v>276292.62995358085</v>
      </c>
      <c r="E175" s="6">
        <v>276292.62995358085</v>
      </c>
      <c r="G175" s="7">
        <v>20294072.654685631</v>
      </c>
      <c r="H175" s="7">
        <v>20294072.654685631</v>
      </c>
      <c r="I175" s="7">
        <v>20294072.654685631</v>
      </c>
      <c r="J175" s="7">
        <v>20294072.654685631</v>
      </c>
      <c r="L175" s="18">
        <v>1.9343817885564227</v>
      </c>
      <c r="M175" s="18">
        <v>1.9343817885564227</v>
      </c>
      <c r="N175" s="18">
        <v>1.9343817885564227</v>
      </c>
      <c r="O175" s="18">
        <v>1.9343817885564227</v>
      </c>
      <c r="Q175" s="6">
        <v>39548.50240062736</v>
      </c>
      <c r="R175" s="6">
        <v>39548.50240062736</v>
      </c>
      <c r="S175" s="6">
        <v>39548.50240062736</v>
      </c>
      <c r="T175" s="6">
        <v>39548.50240062736</v>
      </c>
      <c r="V175" s="21">
        <v>4.114446639509102E-2</v>
      </c>
      <c r="W175" s="21">
        <v>4.114446639509102E-2</v>
      </c>
      <c r="X175">
        <v>4.114446639509102E-2</v>
      </c>
      <c r="Y175" s="21">
        <v>4.114446639509102E-2</v>
      </c>
      <c r="AA175" s="18">
        <v>0.40488577244839313</v>
      </c>
      <c r="AB175" s="18">
        <v>0.40488577244839313</v>
      </c>
      <c r="AC175" s="18">
        <v>0.40488577244839313</v>
      </c>
      <c r="AD175">
        <v>0.40488577244839313</v>
      </c>
    </row>
    <row r="176" spans="1:30" x14ac:dyDescent="0.35">
      <c r="A176">
        <f>Model_CI!E177</f>
        <v>2010.875</v>
      </c>
      <c r="B176" s="6">
        <v>277874.41114796395</v>
      </c>
      <c r="C176" s="6">
        <v>277874.41114796395</v>
      </c>
      <c r="D176" s="6">
        <v>277874.41114796395</v>
      </c>
      <c r="E176" s="6">
        <v>277874.41114796395</v>
      </c>
      <c r="G176" s="7">
        <v>20427091.287747875</v>
      </c>
      <c r="H176" s="7">
        <v>20427091.287747875</v>
      </c>
      <c r="I176" s="7">
        <v>20427091.287747875</v>
      </c>
      <c r="J176" s="7">
        <v>20427091.287747875</v>
      </c>
      <c r="L176" s="18">
        <v>1.9339026664166028</v>
      </c>
      <c r="M176" s="18">
        <v>1.9339026664166028</v>
      </c>
      <c r="N176" s="18">
        <v>1.9339026664166028</v>
      </c>
      <c r="O176" s="18">
        <v>1.9339026664166028</v>
      </c>
      <c r="Q176" s="6">
        <v>40367.978271185886</v>
      </c>
      <c r="R176" s="6">
        <v>40367.978271185886</v>
      </c>
      <c r="S176" s="6">
        <v>40367.978271185886</v>
      </c>
      <c r="T176" s="6">
        <v>40367.978271185886</v>
      </c>
      <c r="V176" s="21">
        <v>4.1509389368352155E-2</v>
      </c>
      <c r="W176" s="21">
        <v>4.1509389368352155E-2</v>
      </c>
      <c r="X176">
        <v>4.1509389368352155E-2</v>
      </c>
      <c r="Y176" s="21">
        <v>4.1509389368352155E-2</v>
      </c>
      <c r="AA176" s="18">
        <v>0.40563388441424697</v>
      </c>
      <c r="AB176" s="18">
        <v>0.40563388441424697</v>
      </c>
      <c r="AC176" s="18">
        <v>0.40563388441424697</v>
      </c>
      <c r="AD176">
        <v>0.40563388441424697</v>
      </c>
    </row>
    <row r="177" spans="1:30" x14ac:dyDescent="0.35">
      <c r="A177">
        <f>Model_CI!E178</f>
        <v>2010.9375</v>
      </c>
      <c r="B177" s="6">
        <v>279465.63292298687</v>
      </c>
      <c r="C177" s="6">
        <v>279465.63292298687</v>
      </c>
      <c r="D177" s="6">
        <v>279465.63292298687</v>
      </c>
      <c r="E177" s="6">
        <v>279465.63292298687</v>
      </c>
      <c r="G177" s="7">
        <v>20561089.317880228</v>
      </c>
      <c r="H177" s="7">
        <v>20561089.317880228</v>
      </c>
      <c r="I177" s="7">
        <v>20561089.317880228</v>
      </c>
      <c r="J177" s="7">
        <v>20561089.317880228</v>
      </c>
      <c r="L177" s="18">
        <v>1.9334216997802998</v>
      </c>
      <c r="M177" s="18">
        <v>1.9334216997802998</v>
      </c>
      <c r="N177" s="18">
        <v>1.9334216997802998</v>
      </c>
      <c r="O177" s="18">
        <v>1.9334216997802998</v>
      </c>
      <c r="Q177" s="6">
        <v>41200.466644971166</v>
      </c>
      <c r="R177" s="6">
        <v>41200.466644971166</v>
      </c>
      <c r="S177" s="6">
        <v>41200.466644971166</v>
      </c>
      <c r="T177" s="6">
        <v>41200.466644971166</v>
      </c>
      <c r="V177" s="21">
        <v>4.1875717200802194E-2</v>
      </c>
      <c r="W177" s="21">
        <v>4.1875717200802194E-2</v>
      </c>
      <c r="X177">
        <v>4.1875717200802194E-2</v>
      </c>
      <c r="Y177" s="21">
        <v>4.1875717200802194E-2</v>
      </c>
      <c r="AA177" s="18">
        <v>0.40638429885124749</v>
      </c>
      <c r="AB177" s="18">
        <v>0.40638429885124749</v>
      </c>
      <c r="AC177" s="18">
        <v>0.40638429885124749</v>
      </c>
      <c r="AD177">
        <v>0.40638429885124749</v>
      </c>
    </row>
    <row r="178" spans="1:30" x14ac:dyDescent="0.35">
      <c r="A178">
        <f>Model_CI!E179</f>
        <v>2011</v>
      </c>
      <c r="B178" s="6">
        <v>281066.36692078609</v>
      </c>
      <c r="C178" s="6">
        <v>281066.36692078609</v>
      </c>
      <c r="D178" s="6">
        <v>281066.36692078609</v>
      </c>
      <c r="E178" s="6">
        <v>281066.36692078609</v>
      </c>
      <c r="G178" s="7">
        <v>20696072.223054096</v>
      </c>
      <c r="H178" s="7">
        <v>20696072.223054096</v>
      </c>
      <c r="I178" s="7">
        <v>20696072.223054096</v>
      </c>
      <c r="J178" s="7">
        <v>20696072.223054096</v>
      </c>
      <c r="L178" s="18">
        <v>1.9329388980216649</v>
      </c>
      <c r="M178" s="18">
        <v>1.9329388980216649</v>
      </c>
      <c r="N178" s="18">
        <v>1.9329388980216649</v>
      </c>
      <c r="O178" s="18">
        <v>1.9329388980216649</v>
      </c>
      <c r="Q178" s="6">
        <v>42046.123038253747</v>
      </c>
      <c r="R178" s="6">
        <v>42046.123038253747</v>
      </c>
      <c r="S178" s="6">
        <v>42046.123038253747</v>
      </c>
      <c r="T178" s="6">
        <v>42046.123038253747</v>
      </c>
      <c r="V178" s="21">
        <v>4.2243442752626467E-2</v>
      </c>
      <c r="W178" s="21">
        <v>4.2243442752626467E-2</v>
      </c>
      <c r="X178">
        <v>4.2243442752626467E-2</v>
      </c>
      <c r="Y178" s="21">
        <v>4.2243442752626467E-2</v>
      </c>
      <c r="AA178" s="18">
        <v>0.40713701132860552</v>
      </c>
      <c r="AB178" s="18">
        <v>0.40713701132860552</v>
      </c>
      <c r="AC178" s="18">
        <v>0.40713701132860552</v>
      </c>
      <c r="AD178">
        <v>0.40713701132860552</v>
      </c>
    </row>
    <row r="179" spans="1:30" x14ac:dyDescent="0.35">
      <c r="A179">
        <f>Model_CI!E180</f>
        <v>2011.0625</v>
      </c>
      <c r="B179" s="6">
        <v>282676.68434953439</v>
      </c>
      <c r="C179" s="6">
        <v>282676.68434953439</v>
      </c>
      <c r="D179" s="6">
        <v>282676.68434953439</v>
      </c>
      <c r="E179" s="6">
        <v>282676.68434953439</v>
      </c>
      <c r="G179" s="7">
        <v>20832045.523109145</v>
      </c>
      <c r="H179" s="7">
        <v>20832045.523109145</v>
      </c>
      <c r="I179" s="7">
        <v>20832045.523109145</v>
      </c>
      <c r="J179" s="7">
        <v>20832045.523109145</v>
      </c>
      <c r="L179" s="18">
        <v>1.9324542705028172</v>
      </c>
      <c r="M179" s="18">
        <v>1.9324542705028172</v>
      </c>
      <c r="N179" s="18">
        <v>1.9324542705028172</v>
      </c>
      <c r="O179" s="18">
        <v>1.9324542705028172</v>
      </c>
      <c r="Q179" s="6">
        <v>42905.104423256591</v>
      </c>
      <c r="R179" s="6">
        <v>42905.104423256591</v>
      </c>
      <c r="S179" s="6">
        <v>42905.104423256591</v>
      </c>
      <c r="T179" s="6">
        <v>42905.104423256591</v>
      </c>
      <c r="V179" s="21">
        <v>4.2612558893176174E-2</v>
      </c>
      <c r="W179" s="21">
        <v>4.2612558893176174E-2</v>
      </c>
      <c r="X179">
        <v>4.2612558893176174E-2</v>
      </c>
      <c r="Y179" s="21">
        <v>4.2612558893176174E-2</v>
      </c>
      <c r="AA179" s="18">
        <v>0.40789201756625326</v>
      </c>
      <c r="AB179" s="18">
        <v>0.40789201756625326</v>
      </c>
      <c r="AC179" s="18">
        <v>0.40789201756625326</v>
      </c>
      <c r="AD179">
        <v>0.40789201756625326</v>
      </c>
    </row>
    <row r="180" spans="1:30" x14ac:dyDescent="0.35">
      <c r="A180">
        <f>Model_CI!E181</f>
        <v>2011.125</v>
      </c>
      <c r="B180" s="6">
        <v>284296.65599655674</v>
      </c>
      <c r="C180" s="6">
        <v>284296.65599655674</v>
      </c>
      <c r="D180" s="6">
        <v>284296.65599655674</v>
      </c>
      <c r="E180" s="6">
        <v>284296.65599655674</v>
      </c>
      <c r="G180" s="7">
        <v>20969014.778745145</v>
      </c>
      <c r="H180" s="7">
        <v>20969014.778745145</v>
      </c>
      <c r="I180" s="7">
        <v>20969014.778745145</v>
      </c>
      <c r="J180" s="7">
        <v>20969014.778745145</v>
      </c>
      <c r="L180" s="18">
        <v>1.9319678265736515</v>
      </c>
      <c r="M180" s="18">
        <v>1.9319678265736515</v>
      </c>
      <c r="N180" s="18">
        <v>1.9319678265736515</v>
      </c>
      <c r="O180" s="18">
        <v>1.9319678265736515</v>
      </c>
      <c r="Q180" s="6">
        <v>43777.569238465745</v>
      </c>
      <c r="R180" s="6">
        <v>43777.569238465745</v>
      </c>
      <c r="S180" s="6">
        <v>43777.569238465745</v>
      </c>
      <c r="T180" s="6">
        <v>43777.569238465745</v>
      </c>
      <c r="V180" s="21">
        <v>4.2983058501110505E-2</v>
      </c>
      <c r="W180" s="21">
        <v>4.2983058501110505E-2</v>
      </c>
      <c r="X180">
        <v>4.2983058501110505E-2</v>
      </c>
      <c r="Y180" s="21">
        <v>4.2983058501110505E-2</v>
      </c>
      <c r="AA180" s="18">
        <v>0.40864931342664274</v>
      </c>
      <c r="AB180" s="18">
        <v>0.40864931342664274</v>
      </c>
      <c r="AC180" s="18">
        <v>0.40864931342664274</v>
      </c>
      <c r="AD180">
        <v>0.40864931342664274</v>
      </c>
    </row>
    <row r="181" spans="1:30" x14ac:dyDescent="0.35">
      <c r="A181">
        <f>Model_CI!E182</f>
        <v>2011.1875</v>
      </c>
      <c r="B181" s="6">
        <v>285926.35224077519</v>
      </c>
      <c r="C181" s="6">
        <v>285926.35224077519</v>
      </c>
      <c r="D181" s="6">
        <v>285926.35224077519</v>
      </c>
      <c r="E181" s="6">
        <v>285926.35224077519</v>
      </c>
      <c r="G181" s="7">
        <v>21106985.590521552</v>
      </c>
      <c r="H181" s="7">
        <v>21106985.590521552</v>
      </c>
      <c r="I181" s="7">
        <v>21106985.590521552</v>
      </c>
      <c r="J181" s="7">
        <v>21106985.590521552</v>
      </c>
      <c r="L181" s="18">
        <v>1.9314795755716632</v>
      </c>
      <c r="M181" s="18">
        <v>1.9314795755716632</v>
      </c>
      <c r="N181" s="18">
        <v>1.9314795755716632</v>
      </c>
      <c r="O181" s="18">
        <v>1.9314795755716632</v>
      </c>
      <c r="Q181" s="6">
        <v>44663.677398951259</v>
      </c>
      <c r="R181" s="6">
        <v>44663.677398951259</v>
      </c>
      <c r="S181" s="6">
        <v>44663.677398951259</v>
      </c>
      <c r="T181" s="6">
        <v>44663.677398951259</v>
      </c>
      <c r="V181" s="21">
        <v>4.3354934464534582E-2</v>
      </c>
      <c r="W181" s="21">
        <v>4.3354934464534582E-2</v>
      </c>
      <c r="X181">
        <v>4.3354934464534582E-2</v>
      </c>
      <c r="Y181" s="21">
        <v>4.3354934464534582E-2</v>
      </c>
      <c r="AA181" s="18">
        <v>0.40940889490677451</v>
      </c>
      <c r="AB181" s="18">
        <v>0.40940889490677451</v>
      </c>
      <c r="AC181" s="18">
        <v>0.40940889490677451</v>
      </c>
      <c r="AD181">
        <v>0.40940889490677451</v>
      </c>
    </row>
    <row r="182" spans="1:30" x14ac:dyDescent="0.35">
      <c r="A182">
        <f>Model_CI!E183</f>
        <v>2011.25</v>
      </c>
      <c r="B182" s="6">
        <v>287565.84306449484</v>
      </c>
      <c r="C182" s="6">
        <v>287565.84306449484</v>
      </c>
      <c r="D182" s="6">
        <v>287565.84306449484</v>
      </c>
      <c r="E182" s="6">
        <v>287565.84306449484</v>
      </c>
      <c r="G182" s="7">
        <v>21245963.597863704</v>
      </c>
      <c r="H182" s="7">
        <v>21245963.597863704</v>
      </c>
      <c r="I182" s="7">
        <v>21245963.597863704</v>
      </c>
      <c r="J182" s="7">
        <v>21245963.597863704</v>
      </c>
      <c r="L182" s="18">
        <v>1.9309895268217689</v>
      </c>
      <c r="M182" s="18">
        <v>1.9309895268217689</v>
      </c>
      <c r="N182" s="18">
        <v>1.9309895268217689</v>
      </c>
      <c r="O182" s="18">
        <v>1.9309895268217689</v>
      </c>
      <c r="Q182" s="6">
        <v>45563.590306694154</v>
      </c>
      <c r="R182" s="6">
        <v>45563.590306694154</v>
      </c>
      <c r="S182" s="6">
        <v>45563.590306694154</v>
      </c>
      <c r="T182" s="6">
        <v>45563.590306694154</v>
      </c>
      <c r="V182" s="21">
        <v>4.3728179681133329E-2</v>
      </c>
      <c r="W182" s="21">
        <v>4.3728179681133329E-2</v>
      </c>
      <c r="X182">
        <v>4.3728179681133329E-2</v>
      </c>
      <c r="Y182" s="21">
        <v>4.3728179681133329E-2</v>
      </c>
      <c r="AA182" s="18">
        <v>0.41017075813044951</v>
      </c>
      <c r="AB182" s="18">
        <v>0.41017075813044951</v>
      </c>
      <c r="AC182" s="18">
        <v>0.41017075813044951</v>
      </c>
      <c r="AD182">
        <v>0.41017075813044951</v>
      </c>
    </row>
    <row r="183" spans="1:30" x14ac:dyDescent="0.35">
      <c r="A183">
        <f>Model_CI!E184</f>
        <v>2011.3125</v>
      </c>
      <c r="B183" s="6">
        <v>289215.19806455652</v>
      </c>
      <c r="C183" s="6">
        <v>289215.19806455652</v>
      </c>
      <c r="D183" s="6">
        <v>289215.19806455652</v>
      </c>
      <c r="E183" s="6">
        <v>289215.19806455652</v>
      </c>
      <c r="G183" s="7">
        <v>21385954.478076443</v>
      </c>
      <c r="H183" s="7">
        <v>21385954.478076443</v>
      </c>
      <c r="I183" s="7">
        <v>21385954.478076443</v>
      </c>
      <c r="J183" s="7">
        <v>21385954.478076443</v>
      </c>
      <c r="L183" s="18">
        <v>1.930497689636137</v>
      </c>
      <c r="M183" s="18">
        <v>1.930497689636137</v>
      </c>
      <c r="N183" s="18">
        <v>1.930497689636137</v>
      </c>
      <c r="O183" s="18">
        <v>1.930497689636137</v>
      </c>
      <c r="Q183" s="6">
        <v>46477.470860925503</v>
      </c>
      <c r="R183" s="6">
        <v>46477.470860925503</v>
      </c>
      <c r="S183" s="6">
        <v>46477.470860925503</v>
      </c>
      <c r="T183" s="6">
        <v>46477.470860925503</v>
      </c>
      <c r="V183" s="21">
        <v>4.4102787058301465E-2</v>
      </c>
      <c r="W183" s="21">
        <v>4.4102787058301465E-2</v>
      </c>
      <c r="X183">
        <v>4.4102787058301465E-2</v>
      </c>
      <c r="Y183" s="21">
        <v>4.4102787058301465E-2</v>
      </c>
      <c r="AA183" s="18">
        <v>0.41093489934073718</v>
      </c>
      <c r="AB183" s="18">
        <v>0.41093489934073718</v>
      </c>
      <c r="AC183" s="18">
        <v>0.41093489934073718</v>
      </c>
      <c r="AD183">
        <v>0.41093489934073718</v>
      </c>
    </row>
    <row r="184" spans="1:30" x14ac:dyDescent="0.35">
      <c r="A184">
        <f>Model_CI!E185</f>
        <v>2011.375</v>
      </c>
      <c r="B184" s="6">
        <v>290874.48646286695</v>
      </c>
      <c r="C184" s="6">
        <v>290874.48646286695</v>
      </c>
      <c r="D184" s="6">
        <v>290874.48646286695</v>
      </c>
      <c r="E184" s="6">
        <v>290874.48646286695</v>
      </c>
      <c r="G184" s="7">
        <v>21526963.945363171</v>
      </c>
      <c r="H184" s="7">
        <v>21526963.945363171</v>
      </c>
      <c r="I184" s="7">
        <v>21526963.945363171</v>
      </c>
      <c r="J184" s="7">
        <v>21526963.945363171</v>
      </c>
      <c r="L184" s="18">
        <v>1.9300040733140225</v>
      </c>
      <c r="M184" s="18">
        <v>1.9300040733140225</v>
      </c>
      <c r="N184" s="18">
        <v>1.9300040733140225</v>
      </c>
      <c r="O184" s="18">
        <v>1.9300040733140225</v>
      </c>
      <c r="Q184" s="6">
        <v>47405.483468470629</v>
      </c>
      <c r="R184" s="6">
        <v>47405.483468470629</v>
      </c>
      <c r="S184" s="6">
        <v>47405.483468470629</v>
      </c>
      <c r="T184" s="6">
        <v>47405.483468470629</v>
      </c>
      <c r="V184" s="21">
        <v>4.4478749513269751E-2</v>
      </c>
      <c r="W184" s="21">
        <v>4.4478749513269751E-2</v>
      </c>
      <c r="X184">
        <v>4.4478749513269751E-2</v>
      </c>
      <c r="Y184" s="21">
        <v>4.4478749513269751E-2</v>
      </c>
      <c r="AA184" s="18">
        <v>0.41170131489265366</v>
      </c>
      <c r="AB184" s="18">
        <v>0.41170131489265366</v>
      </c>
      <c r="AC184" s="18">
        <v>0.41170131489265366</v>
      </c>
      <c r="AD184">
        <v>0.41170131489265366</v>
      </c>
    </row>
    <row r="185" spans="1:30" x14ac:dyDescent="0.35">
      <c r="A185">
        <f>Model_CI!E186</f>
        <v>2011.4375</v>
      </c>
      <c r="B185" s="6">
        <v>292543.77711632755</v>
      </c>
      <c r="C185" s="6">
        <v>292543.77711632755</v>
      </c>
      <c r="D185" s="6">
        <v>292543.77711632755</v>
      </c>
      <c r="E185" s="6">
        <v>292543.77711632755</v>
      </c>
      <c r="G185" s="7">
        <v>21668997.749850988</v>
      </c>
      <c r="H185" s="7">
        <v>21668997.749850988</v>
      </c>
      <c r="I185" s="7">
        <v>21668997.749850988</v>
      </c>
      <c r="J185" s="7">
        <v>21668997.749850988</v>
      </c>
      <c r="L185" s="18">
        <v>1.9295086871416036</v>
      </c>
      <c r="M185" s="18">
        <v>1.9295086871416036</v>
      </c>
      <c r="N185" s="18">
        <v>1.9295086871416036</v>
      </c>
      <c r="O185" s="18">
        <v>1.9295086871416036</v>
      </c>
      <c r="Q185" s="6">
        <v>48347.794054096565</v>
      </c>
      <c r="R185" s="6">
        <v>48347.794054096565</v>
      </c>
      <c r="S185" s="6">
        <v>48347.794054096565</v>
      </c>
      <c r="T185" s="6">
        <v>48347.794054096565</v>
      </c>
      <c r="V185" s="21">
        <v>4.4856059973227558E-2</v>
      </c>
      <c r="W185" s="21">
        <v>4.4856059973227558E-2</v>
      </c>
      <c r="X185">
        <v>4.4856059973227558E-2</v>
      </c>
      <c r="Y185" s="21">
        <v>4.4856059973227558E-2</v>
      </c>
      <c r="AA185" s="18">
        <v>0.41247000124604349</v>
      </c>
      <c r="AB185" s="18">
        <v>0.41247000124604349</v>
      </c>
      <c r="AC185" s="18">
        <v>0.41247000124604349</v>
      </c>
      <c r="AD185">
        <v>0.41247000124604349</v>
      </c>
    </row>
    <row r="186" spans="1:30" x14ac:dyDescent="0.35">
      <c r="A186">
        <f>Model_CI!E187</f>
        <v>2011.5</v>
      </c>
      <c r="B186" s="6">
        <v>294223.13852617494</v>
      </c>
      <c r="C186" s="6">
        <v>294223.13852617494</v>
      </c>
      <c r="D186" s="6">
        <v>294223.13852617494</v>
      </c>
      <c r="E186" s="6">
        <v>294223.13852617494</v>
      </c>
      <c r="G186" s="7">
        <v>21812061.676621072</v>
      </c>
      <c r="H186" s="7">
        <v>21812061.676621072</v>
      </c>
      <c r="I186" s="7">
        <v>21812061.676621072</v>
      </c>
      <c r="J186" s="7">
        <v>21812061.676621072</v>
      </c>
      <c r="L186" s="18">
        <v>1.9290115403918291</v>
      </c>
      <c r="M186" s="18">
        <v>1.9290115403918291</v>
      </c>
      <c r="N186" s="18">
        <v>1.9290115403918291</v>
      </c>
      <c r="O186" s="18">
        <v>1.9290115403918291</v>
      </c>
      <c r="Q186" s="6">
        <v>49304.570070865564</v>
      </c>
      <c r="R186" s="6">
        <v>49304.570070865564</v>
      </c>
      <c r="S186" s="6">
        <v>49304.570070865564</v>
      </c>
      <c r="T186" s="6">
        <v>49304.570070865564</v>
      </c>
      <c r="V186" s="21">
        <v>4.5234711375442001E-2</v>
      </c>
      <c r="W186" s="21">
        <v>4.5234711375442001E-2</v>
      </c>
      <c r="X186">
        <v>4.5234711375442001E-2</v>
      </c>
      <c r="Y186" s="21">
        <v>4.5234711375442001E-2</v>
      </c>
      <c r="AA186" s="18">
        <v>0.41324095495865865</v>
      </c>
      <c r="AB186" s="18">
        <v>0.41324095495865865</v>
      </c>
      <c r="AC186" s="18">
        <v>0.41324095495865865</v>
      </c>
      <c r="AD186">
        <v>0.41324095495865865</v>
      </c>
    </row>
    <row r="187" spans="1:30" x14ac:dyDescent="0.35">
      <c r="A187">
        <f>Model_CI!E188</f>
        <v>2011.5625</v>
      </c>
      <c r="B187" s="6">
        <v>295912.63884675002</v>
      </c>
      <c r="C187" s="6">
        <v>295912.63884675002</v>
      </c>
      <c r="D187" s="6">
        <v>295912.63884675002</v>
      </c>
      <c r="E187" s="6">
        <v>295912.63884675002</v>
      </c>
      <c r="G187" s="7">
        <v>21956161.544743612</v>
      </c>
      <c r="H187" s="7">
        <v>21956161.544743612</v>
      </c>
      <c r="I187" s="7">
        <v>21956161.544743612</v>
      </c>
      <c r="J187" s="7">
        <v>21956161.544743612</v>
      </c>
      <c r="L187" s="18">
        <v>1.9285126423242633</v>
      </c>
      <c r="M187" s="18">
        <v>1.9285126423242633</v>
      </c>
      <c r="N187" s="18">
        <v>1.9285126423242633</v>
      </c>
      <c r="O187" s="18">
        <v>1.9285126423242633</v>
      </c>
      <c r="Q187" s="6">
        <v>50275.980510494206</v>
      </c>
      <c r="R187" s="6">
        <v>50275.980510494206</v>
      </c>
      <c r="S187" s="6">
        <v>50275.980510494206</v>
      </c>
      <c r="T187" s="6">
        <v>50275.980510494206</v>
      </c>
      <c r="V187" s="21">
        <v>4.5614696667373639E-2</v>
      </c>
      <c r="W187" s="21">
        <v>4.5614696667373639E-2</v>
      </c>
      <c r="X187">
        <v>4.5614696667373639E-2</v>
      </c>
      <c r="Y187" s="21">
        <v>4.5614696667373639E-2</v>
      </c>
      <c r="AA187" s="18">
        <v>0.41401417267942897</v>
      </c>
      <c r="AB187" s="18">
        <v>0.41401417267942897</v>
      </c>
      <c r="AC187" s="18">
        <v>0.41401417267942897</v>
      </c>
      <c r="AD187">
        <v>0.41401417267942897</v>
      </c>
    </row>
    <row r="188" spans="1:30" x14ac:dyDescent="0.35">
      <c r="A188">
        <f>Model_CI!E189</f>
        <v>2011.625</v>
      </c>
      <c r="B188" s="6">
        <v>297612.34589371103</v>
      </c>
      <c r="C188" s="6">
        <v>297612.34589371103</v>
      </c>
      <c r="D188" s="6">
        <v>297612.34589371103</v>
      </c>
      <c r="E188" s="6">
        <v>297612.34589371103</v>
      </c>
      <c r="G188" s="7">
        <v>22101303.206317253</v>
      </c>
      <c r="H188" s="7">
        <v>22101303.206317253</v>
      </c>
      <c r="I188" s="7">
        <v>22101303.206317253</v>
      </c>
      <c r="J188" s="7">
        <v>22101303.206317253</v>
      </c>
      <c r="L188" s="18">
        <v>1.928012002184939</v>
      </c>
      <c r="M188" s="18">
        <v>1.928012002184939</v>
      </c>
      <c r="N188" s="18">
        <v>1.928012002184939</v>
      </c>
      <c r="O188" s="18">
        <v>1.928012002184939</v>
      </c>
      <c r="Q188" s="6">
        <v>51262.195913707837</v>
      </c>
      <c r="R188" s="6">
        <v>51262.195913707837</v>
      </c>
      <c r="S188" s="6">
        <v>51262.195913707837</v>
      </c>
      <c r="T188" s="6">
        <v>51262.195913707837</v>
      </c>
      <c r="V188" s="21">
        <v>4.5996008806788953E-2</v>
      </c>
      <c r="W188" s="21">
        <v>4.5996008806788953E-2</v>
      </c>
      <c r="X188">
        <v>4.5996008806788953E-2</v>
      </c>
      <c r="Y188" s="21">
        <v>4.5996008806788953E-2</v>
      </c>
      <c r="AA188" s="18">
        <v>0.41478965114191774</v>
      </c>
      <c r="AB188" s="18">
        <v>0.41478965114191774</v>
      </c>
      <c r="AC188" s="18">
        <v>0.41478965114191774</v>
      </c>
      <c r="AD188">
        <v>0.41478965114191774</v>
      </c>
    </row>
    <row r="189" spans="1:30" x14ac:dyDescent="0.35">
      <c r="A189">
        <f>Model_CI!E190</f>
        <v>2011.6875</v>
      </c>
      <c r="B189" s="6">
        <v>299322.3271517047</v>
      </c>
      <c r="C189" s="6">
        <v>299322.3271517047</v>
      </c>
      <c r="D189" s="6">
        <v>299322.3271517047</v>
      </c>
      <c r="E189" s="6">
        <v>299322.3271517047</v>
      </c>
      <c r="G189" s="7">
        <v>22247492.545512207</v>
      </c>
      <c r="H189" s="7">
        <v>22247492.545512207</v>
      </c>
      <c r="I189" s="7">
        <v>22247492.545512207</v>
      </c>
      <c r="J189" s="7">
        <v>22247492.545512207</v>
      </c>
      <c r="L189" s="18">
        <v>1.9275096292062159</v>
      </c>
      <c r="M189" s="18">
        <v>1.9275096292062159</v>
      </c>
      <c r="N189" s="18">
        <v>1.9275096292062159</v>
      </c>
      <c r="O189" s="18">
        <v>1.9275096292062159</v>
      </c>
      <c r="Q189" s="6">
        <v>52263.388380597811</v>
      </c>
      <c r="R189" s="6">
        <v>52263.388380597811</v>
      </c>
      <c r="S189" s="6">
        <v>52263.388380597811</v>
      </c>
      <c r="T189" s="6">
        <v>52263.388380597811</v>
      </c>
      <c r="V189" s="21">
        <v>4.6378640761869663E-2</v>
      </c>
      <c r="W189" s="21">
        <v>4.6378640761869663E-2</v>
      </c>
      <c r="X189">
        <v>4.6378640761869663E-2</v>
      </c>
      <c r="Y189" s="21">
        <v>4.6378640761869663E-2</v>
      </c>
      <c r="AA189" s="18">
        <v>0.41556738715795721</v>
      </c>
      <c r="AB189" s="18">
        <v>0.41556738715795721</v>
      </c>
      <c r="AC189" s="18">
        <v>0.41556738715795721</v>
      </c>
      <c r="AD189">
        <v>0.41556738715795721</v>
      </c>
    </row>
    <row r="190" spans="1:30" x14ac:dyDescent="0.35">
      <c r="A190">
        <f>Model_CI!E191</f>
        <v>2011.75</v>
      </c>
      <c r="B190" s="6">
        <v>301042.64978150802</v>
      </c>
      <c r="C190" s="6">
        <v>301042.64978150802</v>
      </c>
      <c r="D190" s="6">
        <v>301042.64978150802</v>
      </c>
      <c r="E190" s="6">
        <v>301042.64978150802</v>
      </c>
      <c r="G190" s="7">
        <v>22394735.477616809</v>
      </c>
      <c r="H190" s="7">
        <v>22394735.477616809</v>
      </c>
      <c r="I190" s="7">
        <v>22394735.477616809</v>
      </c>
      <c r="J190" s="7">
        <v>22394735.477616809</v>
      </c>
      <c r="L190" s="18">
        <v>1.9270055326066384</v>
      </c>
      <c r="M190" s="18">
        <v>1.9270055326066384</v>
      </c>
      <c r="N190" s="18">
        <v>1.9270055326066384</v>
      </c>
      <c r="O190" s="18">
        <v>1.9270055326066384</v>
      </c>
      <c r="Q190" s="6">
        <v>53279.731580979191</v>
      </c>
      <c r="R190" s="6">
        <v>53279.731580979191</v>
      </c>
      <c r="S190" s="6">
        <v>53279.731580979191</v>
      </c>
      <c r="T190" s="6">
        <v>53279.731580979191</v>
      </c>
      <c r="V190" s="21">
        <v>4.676258551131901E-2</v>
      </c>
      <c r="W190" s="21">
        <v>4.676258551131901E-2</v>
      </c>
      <c r="X190">
        <v>4.676258551131901E-2</v>
      </c>
      <c r="Y190" s="21">
        <v>4.676258551131901E-2</v>
      </c>
      <c r="AA190" s="18">
        <v>0.4163473776114579</v>
      </c>
      <c r="AB190" s="18">
        <v>0.4163473776114579</v>
      </c>
      <c r="AC190" s="18">
        <v>0.4163473776114579</v>
      </c>
      <c r="AD190">
        <v>0.4163473776114579</v>
      </c>
    </row>
    <row r="191" spans="1:30" x14ac:dyDescent="0.35">
      <c r="A191">
        <f>Model_CI!E192</f>
        <v>2011.8125</v>
      </c>
      <c r="B191" s="6">
        <v>302773.38062665833</v>
      </c>
      <c r="C191" s="6">
        <v>302773.38062665833</v>
      </c>
      <c r="D191" s="6">
        <v>302773.38062665833</v>
      </c>
      <c r="E191" s="6">
        <v>302773.38062665833</v>
      </c>
      <c r="G191" s="7">
        <v>22543037.948086955</v>
      </c>
      <c r="H191" s="7">
        <v>22543037.948086955</v>
      </c>
      <c r="I191" s="7">
        <v>22543037.948086955</v>
      </c>
      <c r="J191" s="7">
        <v>22543037.948086955</v>
      </c>
      <c r="L191" s="18">
        <v>1.9264997215908004</v>
      </c>
      <c r="M191" s="18">
        <v>1.9264997215908004</v>
      </c>
      <c r="N191" s="18">
        <v>1.9264997215908004</v>
      </c>
      <c r="O191" s="18">
        <v>1.9264997215908004</v>
      </c>
      <c r="Q191" s="6">
        <v>54311.4007647424</v>
      </c>
      <c r="R191" s="6">
        <v>54311.4007647424</v>
      </c>
      <c r="S191" s="6">
        <v>54311.4007647424</v>
      </c>
      <c r="T191" s="6">
        <v>54311.4007647424</v>
      </c>
      <c r="V191" s="21">
        <v>4.7147836044465104E-2</v>
      </c>
      <c r="W191" s="21">
        <v>4.7147836044465104E-2</v>
      </c>
      <c r="X191">
        <v>4.7147836044465104E-2</v>
      </c>
      <c r="Y191" s="21">
        <v>4.7147836044465104E-2</v>
      </c>
      <c r="AA191" s="18">
        <v>0.41712961945238686</v>
      </c>
      <c r="AB191" s="18">
        <v>0.41712961945238686</v>
      </c>
      <c r="AC191" s="18">
        <v>0.41712961945238686</v>
      </c>
      <c r="AD191">
        <v>0.41712961945238686</v>
      </c>
    </row>
    <row r="192" spans="1:30" x14ac:dyDescent="0.35">
      <c r="A192">
        <f>Model_CI!E193</f>
        <v>2011.875</v>
      </c>
      <c r="B192" s="6">
        <v>304514.5862195802</v>
      </c>
      <c r="C192" s="6">
        <v>304514.5862195802</v>
      </c>
      <c r="D192" s="6">
        <v>304514.5862195802</v>
      </c>
      <c r="E192" s="6">
        <v>304514.5862195802</v>
      </c>
      <c r="G192" s="7">
        <v>22692405.93159806</v>
      </c>
      <c r="H192" s="7">
        <v>22692405.93159806</v>
      </c>
      <c r="I192" s="7">
        <v>22692405.93159806</v>
      </c>
      <c r="J192" s="7">
        <v>22692405.93159806</v>
      </c>
      <c r="L192" s="18">
        <v>1.925992205349216</v>
      </c>
      <c r="M192" s="18">
        <v>1.925992205349216</v>
      </c>
      <c r="N192" s="18">
        <v>1.925992205349216</v>
      </c>
      <c r="O192" s="18">
        <v>1.925992205349216</v>
      </c>
      <c r="Q192" s="6">
        <v>55358.572772198822</v>
      </c>
      <c r="R192" s="6">
        <v>55358.572772198822</v>
      </c>
      <c r="S192" s="6">
        <v>55358.572772198822</v>
      </c>
      <c r="T192" s="6">
        <v>55358.572772198822</v>
      </c>
      <c r="V192" s="21">
        <v>4.7534385361361453E-2</v>
      </c>
      <c r="W192" s="21">
        <v>4.7534385361361453E-2</v>
      </c>
      <c r="X192">
        <v>4.7534385361361453E-2</v>
      </c>
      <c r="Y192" s="21">
        <v>4.7534385361361453E-2</v>
      </c>
      <c r="AA192" s="18">
        <v>0.41791410969090897</v>
      </c>
      <c r="AB192" s="18">
        <v>0.41791410969090897</v>
      </c>
      <c r="AC192" s="18">
        <v>0.41791410969090897</v>
      </c>
      <c r="AD192">
        <v>0.41791410969090897</v>
      </c>
    </row>
    <row r="193" spans="1:30" x14ac:dyDescent="0.35">
      <c r="A193">
        <f>Model_CI!E194</f>
        <v>2011.9375</v>
      </c>
      <c r="B193" s="6">
        <v>306266.3327872245</v>
      </c>
      <c r="C193" s="6">
        <v>306266.3327872245</v>
      </c>
      <c r="D193" s="6">
        <v>306266.3327872245</v>
      </c>
      <c r="E193" s="6">
        <v>306266.3327872245</v>
      </c>
      <c r="G193" s="7">
        <v>22842845.431098849</v>
      </c>
      <c r="H193" s="7">
        <v>22842845.431098849</v>
      </c>
      <c r="I193" s="7">
        <v>22842845.431098849</v>
      </c>
      <c r="J193" s="7">
        <v>22842845.431098849</v>
      </c>
      <c r="L193" s="18">
        <v>1.9254829930581874</v>
      </c>
      <c r="M193" s="18">
        <v>1.9254829930581874</v>
      </c>
      <c r="N193" s="18">
        <v>1.9254829930581874</v>
      </c>
      <c r="O193" s="18">
        <v>1.9254829930581874</v>
      </c>
      <c r="Q193" s="6">
        <v>56421.426044423599</v>
      </c>
      <c r="R193" s="6">
        <v>56421.426044423599</v>
      </c>
      <c r="S193" s="6">
        <v>56421.426044423599</v>
      </c>
      <c r="T193" s="6">
        <v>56421.426044423599</v>
      </c>
      <c r="V193" s="21">
        <v>4.7922226472884757E-2</v>
      </c>
      <c r="W193" s="21">
        <v>4.7922226472884757E-2</v>
      </c>
      <c r="X193">
        <v>4.7922226472884757E-2</v>
      </c>
      <c r="Y193" s="21">
        <v>4.7922226472884757E-2</v>
      </c>
      <c r="AA193" s="18">
        <v>0.4187008453916865</v>
      </c>
      <c r="AB193" s="18">
        <v>0.4187008453916865</v>
      </c>
      <c r="AC193" s="18">
        <v>0.4187008453916865</v>
      </c>
      <c r="AD193">
        <v>0.4187008453916865</v>
      </c>
    </row>
    <row r="194" spans="1:30" x14ac:dyDescent="0.35">
      <c r="A194">
        <f>Model_CI!E195</f>
        <v>2012</v>
      </c>
      <c r="B194" s="6">
        <v>308028.68625623151</v>
      </c>
      <c r="C194" s="6">
        <v>308028.68625623151</v>
      </c>
      <c r="D194" s="6">
        <v>308028.68625623151</v>
      </c>
      <c r="E194" s="6">
        <v>308028.68625623151</v>
      </c>
      <c r="G194" s="7">
        <v>22994362.476866968</v>
      </c>
      <c r="H194" s="7">
        <v>22994362.476866968</v>
      </c>
      <c r="I194" s="7">
        <v>22994362.476866968</v>
      </c>
      <c r="J194" s="7">
        <v>22994362.476866968</v>
      </c>
      <c r="L194" s="18">
        <v>1.924972093879683</v>
      </c>
      <c r="M194" s="18">
        <v>1.924972093879683</v>
      </c>
      <c r="N194" s="18">
        <v>1.924972093879683</v>
      </c>
      <c r="O194" s="18">
        <v>1.924972093879683</v>
      </c>
      <c r="Q194" s="6">
        <v>57500.140633589122</v>
      </c>
      <c r="R194" s="6">
        <v>57500.140633589122</v>
      </c>
      <c r="S194" s="6">
        <v>57500.140633589122</v>
      </c>
      <c r="T194" s="6">
        <v>57500.140633589122</v>
      </c>
      <c r="V194" s="21">
        <v>4.8311352400830065E-2</v>
      </c>
      <c r="W194" s="21">
        <v>4.8311352400830065E-2</v>
      </c>
      <c r="X194">
        <v>4.8311352400830065E-2</v>
      </c>
      <c r="Y194" s="21">
        <v>4.8311352400830065E-2</v>
      </c>
      <c r="AA194" s="18">
        <v>0.41948982366833215</v>
      </c>
      <c r="AB194" s="18">
        <v>0.41948982366833215</v>
      </c>
      <c r="AC194" s="18">
        <v>0.41948982366833215</v>
      </c>
      <c r="AD194">
        <v>0.41948982366833215</v>
      </c>
    </row>
    <row r="195" spans="1:30" x14ac:dyDescent="0.35">
      <c r="A195">
        <f>Model_CI!E196</f>
        <v>2012.0625</v>
      </c>
      <c r="B195" s="6">
        <v>309801.71225762885</v>
      </c>
      <c r="C195" s="6">
        <v>309801.71225762885</v>
      </c>
      <c r="D195" s="6">
        <v>309801.71225762885</v>
      </c>
      <c r="E195" s="6">
        <v>309801.71225762885</v>
      </c>
      <c r="G195" s="7">
        <v>23146963.125565432</v>
      </c>
      <c r="H195" s="7">
        <v>23146963.125565432</v>
      </c>
      <c r="I195" s="7">
        <v>23146963.125565432</v>
      </c>
      <c r="J195" s="7">
        <v>23146963.125565432</v>
      </c>
      <c r="L195" s="18">
        <v>1.9244595169612131</v>
      </c>
      <c r="M195" s="18">
        <v>1.9244595169612131</v>
      </c>
      <c r="N195" s="18">
        <v>1.9244595169612131</v>
      </c>
      <c r="O195" s="18">
        <v>1.9244595169612131</v>
      </c>
      <c r="Q195" s="6">
        <v>58594.898213286418</v>
      </c>
      <c r="R195" s="6">
        <v>58594.898213286418</v>
      </c>
      <c r="S195" s="6">
        <v>58594.898213286418</v>
      </c>
      <c r="T195" s="6">
        <v>58594.898213286418</v>
      </c>
      <c r="V195" s="21">
        <v>4.8701756178003368E-2</v>
      </c>
      <c r="W195" s="21">
        <v>4.8701756178003368E-2</v>
      </c>
      <c r="X195">
        <v>4.8701756178003368E-2</v>
      </c>
      <c r="Y195" s="21">
        <v>4.8701756178003368E-2</v>
      </c>
      <c r="AA195" s="18">
        <v>0.42028104167801006</v>
      </c>
      <c r="AB195" s="18">
        <v>0.42028104167801006</v>
      </c>
      <c r="AC195" s="18">
        <v>0.42028104167801006</v>
      </c>
      <c r="AD195">
        <v>0.42028104167801006</v>
      </c>
    </row>
    <row r="196" spans="1:30" x14ac:dyDescent="0.35">
      <c r="A196">
        <f>Model_CI!E197</f>
        <v>2012.125</v>
      </c>
      <c r="B196" s="6">
        <v>311585.47613107902</v>
      </c>
      <c r="C196" s="6">
        <v>311585.47613107902</v>
      </c>
      <c r="D196" s="6">
        <v>311585.47613107902</v>
      </c>
      <c r="E196" s="6">
        <v>311585.47613107902</v>
      </c>
      <c r="G196" s="7">
        <v>23300653.459300041</v>
      </c>
      <c r="H196" s="7">
        <v>23300653.459300041</v>
      </c>
      <c r="I196" s="7">
        <v>23300653.459300041</v>
      </c>
      <c r="J196" s="7">
        <v>23300653.459300041</v>
      </c>
      <c r="L196" s="18">
        <v>1.9239452714357137</v>
      </c>
      <c r="M196" s="18">
        <v>1.9239452714357137</v>
      </c>
      <c r="N196" s="18">
        <v>1.9239452714357137</v>
      </c>
      <c r="O196" s="18">
        <v>1.9239452714357137</v>
      </c>
      <c r="Q196" s="6">
        <v>59705.882088839542</v>
      </c>
      <c r="R196" s="6">
        <v>59705.882088839542</v>
      </c>
      <c r="S196" s="6">
        <v>59705.882088839542</v>
      </c>
      <c r="T196" s="6">
        <v>59705.882088839542</v>
      </c>
      <c r="V196" s="21">
        <v>4.9093430848311768E-2</v>
      </c>
      <c r="W196" s="21">
        <v>4.9093430848311768E-2</v>
      </c>
      <c r="X196">
        <v>4.9093430848311768E-2</v>
      </c>
      <c r="Y196" s="21">
        <v>4.9093430848311768E-2</v>
      </c>
      <c r="AA196" s="18">
        <v>0.42107449661618074</v>
      </c>
      <c r="AB196" s="18">
        <v>0.42107449661618074</v>
      </c>
      <c r="AC196" s="18">
        <v>0.42107449661618074</v>
      </c>
      <c r="AD196">
        <v>0.42107449661618074</v>
      </c>
    </row>
    <row r="197" spans="1:30" x14ac:dyDescent="0.35">
      <c r="A197">
        <f>Model_CI!E198</f>
        <v>2012.1875</v>
      </c>
      <c r="B197" s="6">
        <v>313380.04292868194</v>
      </c>
      <c r="C197" s="6">
        <v>313380.04292868194</v>
      </c>
      <c r="D197" s="6">
        <v>313380.04292868194</v>
      </c>
      <c r="E197" s="6">
        <v>313380.04292868194</v>
      </c>
      <c r="G197" s="7">
        <v>23455439.584676839</v>
      </c>
      <c r="H197" s="7">
        <v>23455439.584676839</v>
      </c>
      <c r="I197" s="7">
        <v>23455439.584676839</v>
      </c>
      <c r="J197" s="7">
        <v>23455439.584676839</v>
      </c>
      <c r="L197" s="18">
        <v>1.9234293664214306</v>
      </c>
      <c r="M197" s="18">
        <v>1.9234293664214306</v>
      </c>
      <c r="N197" s="18">
        <v>1.9234293664214306</v>
      </c>
      <c r="O197" s="18">
        <v>1.9234293664214306</v>
      </c>
      <c r="Q197" s="6">
        <v>60833.277207599021</v>
      </c>
      <c r="R197" s="6">
        <v>60833.277207599021</v>
      </c>
      <c r="S197" s="6">
        <v>60833.277207599021</v>
      </c>
      <c r="T197" s="6">
        <v>60833.277207599021</v>
      </c>
      <c r="V197" s="21">
        <v>4.948636946685124E-2</v>
      </c>
      <c r="W197" s="21">
        <v>4.948636946685124E-2</v>
      </c>
      <c r="X197">
        <v>4.948636946685124E-2</v>
      </c>
      <c r="Y197" s="21">
        <v>4.948636946685124E-2</v>
      </c>
      <c r="AA197" s="18">
        <v>0.42187018571148494</v>
      </c>
      <c r="AB197" s="18">
        <v>0.42187018571148494</v>
      </c>
      <c r="AC197" s="18">
        <v>0.42187018571148494</v>
      </c>
      <c r="AD197">
        <v>0.42187018571148494</v>
      </c>
    </row>
    <row r="198" spans="1:30" x14ac:dyDescent="0.35">
      <c r="A198">
        <f>Model_CI!E199</f>
        <v>2012.25</v>
      </c>
      <c r="B198" s="6">
        <v>315185.4774183486</v>
      </c>
      <c r="C198" s="6">
        <v>315185.4774183486</v>
      </c>
      <c r="D198" s="6">
        <v>315185.4774183486</v>
      </c>
      <c r="E198" s="6">
        <v>315185.4774183486</v>
      </c>
      <c r="G198" s="7">
        <v>23611327.631859645</v>
      </c>
      <c r="H198" s="7">
        <v>23611327.631859645</v>
      </c>
      <c r="I198" s="7">
        <v>23611327.631859645</v>
      </c>
      <c r="J198" s="7">
        <v>23611327.631859645</v>
      </c>
      <c r="L198" s="18">
        <v>1.9229118110218071</v>
      </c>
      <c r="M198" s="18">
        <v>1.9229118110218071</v>
      </c>
      <c r="N198" s="18">
        <v>1.9229118110218071</v>
      </c>
      <c r="O198" s="18">
        <v>1.9229118110218071</v>
      </c>
      <c r="Q198" s="6">
        <v>61977.270169229247</v>
      </c>
      <c r="R198" s="6">
        <v>61977.270169229247</v>
      </c>
      <c r="S198" s="6">
        <v>61977.270169229247</v>
      </c>
      <c r="T198" s="6">
        <v>61977.270169229247</v>
      </c>
      <c r="V198" s="21">
        <v>4.9880565099992107E-2</v>
      </c>
      <c r="W198" s="21">
        <v>4.9880565099992107E-2</v>
      </c>
      <c r="X198">
        <v>4.9880565099992107E-2</v>
      </c>
      <c r="Y198" s="21">
        <v>4.9880565099992107E-2</v>
      </c>
      <c r="AA198" s="18">
        <v>0.42266810622076229</v>
      </c>
      <c r="AB198" s="18">
        <v>0.42266810622076229</v>
      </c>
      <c r="AC198" s="18">
        <v>0.42266810622076229</v>
      </c>
      <c r="AD198">
        <v>0.42266810622076229</v>
      </c>
    </row>
    <row r="199" spans="1:30" x14ac:dyDescent="0.35">
      <c r="A199">
        <f>Model_CI!E200</f>
        <v>2012.3125</v>
      </c>
      <c r="B199" s="6">
        <v>317001.84408675361</v>
      </c>
      <c r="C199" s="6">
        <v>317001.84408675361</v>
      </c>
      <c r="D199" s="6">
        <v>317001.84408675361</v>
      </c>
      <c r="E199" s="6">
        <v>317001.84408675361</v>
      </c>
      <c r="G199" s="7">
        <v>23768323.753626727</v>
      </c>
      <c r="H199" s="7">
        <v>23768323.753626727</v>
      </c>
      <c r="I199" s="7">
        <v>23768323.753626727</v>
      </c>
      <c r="J199" s="7">
        <v>23768323.753626727</v>
      </c>
      <c r="L199" s="18">
        <v>1.9223926143253729</v>
      </c>
      <c r="M199" s="18">
        <v>1.9223926143253729</v>
      </c>
      <c r="N199" s="18">
        <v>1.9223926143253729</v>
      </c>
      <c r="O199" s="18">
        <v>1.9223926143253729</v>
      </c>
      <c r="Q199" s="6">
        <v>63138.049235972576</v>
      </c>
      <c r="R199" s="6">
        <v>63138.049235972576</v>
      </c>
      <c r="S199" s="6">
        <v>63138.049235972576</v>
      </c>
      <c r="T199" s="6">
        <v>63138.049235972576</v>
      </c>
      <c r="V199" s="21">
        <v>5.0276010825462319E-2</v>
      </c>
      <c r="W199" s="21">
        <v>5.0276010825462319E-2</v>
      </c>
      <c r="X199">
        <v>5.0276010825462319E-2</v>
      </c>
      <c r="Y199" s="21">
        <v>5.0276010825462319E-2</v>
      </c>
      <c r="AA199" s="18">
        <v>0.42346825542420014</v>
      </c>
      <c r="AB199" s="18">
        <v>0.42346825542420014</v>
      </c>
      <c r="AC199" s="18">
        <v>0.42346825542420014</v>
      </c>
      <c r="AD199">
        <v>0.42346825542420014</v>
      </c>
    </row>
    <row r="200" spans="1:30" x14ac:dyDescent="0.35">
      <c r="A200">
        <f>Model_CI!E201</f>
        <v>2012.375</v>
      </c>
      <c r="B200" s="6">
        <v>318829.20714187733</v>
      </c>
      <c r="C200" s="6">
        <v>318829.20714187733</v>
      </c>
      <c r="D200" s="6">
        <v>318829.20714187733</v>
      </c>
      <c r="E200" s="6">
        <v>318829.20714187733</v>
      </c>
      <c r="G200" s="7">
        <v>23926434.124426924</v>
      </c>
      <c r="H200" s="7">
        <v>23926434.124426924</v>
      </c>
      <c r="I200" s="7">
        <v>23926434.124426924</v>
      </c>
      <c r="J200" s="7">
        <v>23926434.124426924</v>
      </c>
      <c r="L200" s="18">
        <v>1.9218717854056426</v>
      </c>
      <c r="M200" s="18">
        <v>1.9218717854056426</v>
      </c>
      <c r="N200" s="18">
        <v>1.9218717854056426</v>
      </c>
      <c r="O200" s="18">
        <v>1.9218717854056426</v>
      </c>
      <c r="Q200" s="6">
        <v>64315.804342895746</v>
      </c>
      <c r="R200" s="6">
        <v>64315.804342895746</v>
      </c>
      <c r="S200" s="6">
        <v>64315.804342895746</v>
      </c>
      <c r="T200" s="6">
        <v>64315.804342895746</v>
      </c>
      <c r="V200" s="21">
        <v>5.067269973242855E-2</v>
      </c>
      <c r="W200" s="21">
        <v>5.067269973242855E-2</v>
      </c>
      <c r="X200">
        <v>5.067269973242855E-2</v>
      </c>
      <c r="Y200" s="21">
        <v>5.067269973242855E-2</v>
      </c>
      <c r="AA200" s="18">
        <v>0.42427063062060877</v>
      </c>
      <c r="AB200" s="18">
        <v>0.42427063062060877</v>
      </c>
      <c r="AC200" s="18">
        <v>0.42427063062060877</v>
      </c>
      <c r="AD200">
        <v>0.42427063062060877</v>
      </c>
    </row>
    <row r="201" spans="1:30" x14ac:dyDescent="0.35">
      <c r="A201">
        <f>Model_CI!E202</f>
        <v>2012.4375</v>
      </c>
      <c r="B201" s="6">
        <v>320667.63051514653</v>
      </c>
      <c r="C201" s="6">
        <v>320667.63051514653</v>
      </c>
      <c r="D201" s="6">
        <v>320667.63051514653</v>
      </c>
      <c r="E201" s="6">
        <v>320667.63051514653</v>
      </c>
      <c r="G201" s="7">
        <v>24085664.939434052</v>
      </c>
      <c r="H201" s="7">
        <v>24085664.939434052</v>
      </c>
      <c r="I201" s="7">
        <v>24085664.939434052</v>
      </c>
      <c r="J201" s="7">
        <v>24085664.939434052</v>
      </c>
      <c r="L201" s="18">
        <v>1.9213493333210052</v>
      </c>
      <c r="M201" s="18">
        <v>1.9213493333210052</v>
      </c>
      <c r="N201" s="18">
        <v>1.9213493333210052</v>
      </c>
      <c r="O201" s="18">
        <v>1.9213493333210052</v>
      </c>
      <c r="Q201" s="6">
        <v>65510.72710811533</v>
      </c>
      <c r="R201" s="6">
        <v>65510.72710811533</v>
      </c>
      <c r="S201" s="6">
        <v>65510.72710811533</v>
      </c>
      <c r="T201" s="6">
        <v>65510.72710811533</v>
      </c>
      <c r="V201" s="21">
        <v>5.1070624921575249E-2</v>
      </c>
      <c r="W201" s="21">
        <v>5.1070624921575249E-2</v>
      </c>
      <c r="X201">
        <v>5.1070624921575249E-2</v>
      </c>
      <c r="Y201" s="21">
        <v>5.1070624921575249E-2</v>
      </c>
      <c r="AA201" s="18">
        <v>0.42507522912281853</v>
      </c>
      <c r="AB201" s="18">
        <v>0.42507522912281853</v>
      </c>
      <c r="AC201" s="18">
        <v>0.42507522912281853</v>
      </c>
      <c r="AD201">
        <v>0.42507522912281853</v>
      </c>
    </row>
    <row r="202" spans="1:30" x14ac:dyDescent="0.35">
      <c r="A202">
        <f>Model_CI!E203</f>
        <v>2012.5</v>
      </c>
      <c r="B202" s="6">
        <v>322517.17786318355</v>
      </c>
      <c r="C202" s="6">
        <v>322517.17786318355</v>
      </c>
      <c r="D202" s="6">
        <v>322517.17786318355</v>
      </c>
      <c r="E202" s="6">
        <v>322517.17786318355</v>
      </c>
      <c r="G202" s="7">
        <v>24246022.4135997</v>
      </c>
      <c r="H202" s="7">
        <v>24246022.4135997</v>
      </c>
      <c r="I202" s="7">
        <v>24246022.4135997</v>
      </c>
      <c r="J202" s="7">
        <v>24246022.4135997</v>
      </c>
      <c r="L202" s="18">
        <v>1.9208252671146291</v>
      </c>
      <c r="M202" s="18">
        <v>1.9208252671146291</v>
      </c>
      <c r="N202" s="18">
        <v>1.9208252671146291</v>
      </c>
      <c r="O202" s="18">
        <v>1.9208252671146291</v>
      </c>
      <c r="Q202" s="6">
        <v>66723.0108430041</v>
      </c>
      <c r="R202" s="6">
        <v>66723.0108430041</v>
      </c>
      <c r="S202" s="6">
        <v>66723.0108430041</v>
      </c>
      <c r="T202" s="6">
        <v>66723.0108430041</v>
      </c>
      <c r="V202" s="21">
        <v>5.1469779505181702E-2</v>
      </c>
      <c r="W202" s="21">
        <v>5.1469779505181702E-2</v>
      </c>
      <c r="X202">
        <v>5.1469779505181702E-2</v>
      </c>
      <c r="Y202" s="21">
        <v>5.1469779505181702E-2</v>
      </c>
      <c r="AA202" s="18">
        <v>0.42588204825319526</v>
      </c>
      <c r="AB202" s="18">
        <v>0.42588204825319526</v>
      </c>
      <c r="AC202" s="18">
        <v>0.42588204825319526</v>
      </c>
      <c r="AD202">
        <v>0.42588204825319526</v>
      </c>
    </row>
    <row r="203" spans="1:30" x14ac:dyDescent="0.35">
      <c r="A203">
        <f>Model_CI!E204</f>
        <v>2012.5625</v>
      </c>
      <c r="B203" s="6">
        <v>324377.91256917344</v>
      </c>
      <c r="C203" s="6">
        <v>324377.91256917344</v>
      </c>
      <c r="D203" s="6">
        <v>324377.91256917344</v>
      </c>
      <c r="E203" s="6">
        <v>324377.91256917344</v>
      </c>
      <c r="G203" s="7">
        <v>24407512.780703939</v>
      </c>
      <c r="H203" s="7">
        <v>24407512.780703939</v>
      </c>
      <c r="I203" s="7">
        <v>24407512.780703939</v>
      </c>
      <c r="J203" s="7">
        <v>24407512.780703939</v>
      </c>
      <c r="L203" s="18">
        <v>1.9202995958143592</v>
      </c>
      <c r="M203" s="18">
        <v>1.9202995958143592</v>
      </c>
      <c r="N203" s="18">
        <v>1.9202995958143592</v>
      </c>
      <c r="O203" s="18">
        <v>1.9202995958143592</v>
      </c>
      <c r="Q203" s="6">
        <v>67952.850562363863</v>
      </c>
      <c r="R203" s="6">
        <v>67952.850562363863</v>
      </c>
      <c r="S203" s="6">
        <v>67952.850562363863</v>
      </c>
      <c r="T203" s="6">
        <v>67952.850562363863</v>
      </c>
      <c r="V203" s="21">
        <v>5.1870156607197133E-2</v>
      </c>
      <c r="W203" s="21">
        <v>5.1870156607197133E-2</v>
      </c>
      <c r="X203">
        <v>5.1870156607197133E-2</v>
      </c>
      <c r="Y203" s="21">
        <v>5.1870156607197133E-2</v>
      </c>
      <c r="AA203" s="18">
        <v>0.42669108533927019</v>
      </c>
      <c r="AB203" s="18">
        <v>0.42669108533927019</v>
      </c>
      <c r="AC203" s="18">
        <v>0.42669108533927019</v>
      </c>
      <c r="AD203">
        <v>0.42669108533927019</v>
      </c>
    </row>
    <row r="204" spans="1:30" x14ac:dyDescent="0.35">
      <c r="A204">
        <f>Model_CI!E205</f>
        <v>2012.625</v>
      </c>
      <c r="B204" s="6">
        <v>326249.89774385747</v>
      </c>
      <c r="C204" s="6">
        <v>326249.89774385747</v>
      </c>
      <c r="D204" s="6">
        <v>326249.89774385747</v>
      </c>
      <c r="E204" s="6">
        <v>326249.89774385747</v>
      </c>
      <c r="G204" s="7">
        <v>24570142.292403534</v>
      </c>
      <c r="H204" s="7">
        <v>24570142.292403534</v>
      </c>
      <c r="I204" s="7">
        <v>24570142.292403534</v>
      </c>
      <c r="J204" s="7">
        <v>24570142.292403534</v>
      </c>
      <c r="L204" s="18">
        <v>1.9197723284326231</v>
      </c>
      <c r="M204" s="18">
        <v>1.9197723284326231</v>
      </c>
      <c r="N204" s="18">
        <v>1.9197723284326231</v>
      </c>
      <c r="O204" s="18">
        <v>1.9197723284326231</v>
      </c>
      <c r="Q204" s="6">
        <v>69200.442994576879</v>
      </c>
      <c r="R204" s="6">
        <v>69200.442994576879</v>
      </c>
      <c r="S204" s="6">
        <v>69200.442994576879</v>
      </c>
      <c r="T204" s="6">
        <v>69200.442994576879</v>
      </c>
      <c r="V204" s="21">
        <v>5.2271749363313934E-2</v>
      </c>
      <c r="W204" s="21">
        <v>5.2271749363313934E-2</v>
      </c>
      <c r="X204">
        <v>5.2271749363313934E-2</v>
      </c>
      <c r="Y204" s="21">
        <v>5.2271749363313934E-2</v>
      </c>
      <c r="AA204" s="18">
        <v>0.42750233770948071</v>
      </c>
      <c r="AB204" s="18">
        <v>0.42750233770948071</v>
      </c>
      <c r="AC204" s="18">
        <v>0.42750233770948071</v>
      </c>
      <c r="AD204">
        <v>0.42750233770948071</v>
      </c>
    </row>
    <row r="205" spans="1:30" x14ac:dyDescent="0.35">
      <c r="A205">
        <f>Model_CI!E206</f>
        <v>2012.6875</v>
      </c>
      <c r="B205" s="6">
        <v>328133.19622616039</v>
      </c>
      <c r="C205" s="6">
        <v>328133.19622616039</v>
      </c>
      <c r="D205" s="6">
        <v>328133.19622616039</v>
      </c>
      <c r="E205" s="6">
        <v>328133.19622616039</v>
      </c>
      <c r="G205" s="7">
        <v>24733917.217277169</v>
      </c>
      <c r="H205" s="7">
        <v>24733917.217277169</v>
      </c>
      <c r="I205" s="7">
        <v>24733917.217277169</v>
      </c>
      <c r="J205" s="7">
        <v>24733917.217277169</v>
      </c>
      <c r="L205" s="18">
        <v>1.9192434739663349</v>
      </c>
      <c r="M205" s="18">
        <v>1.9192434739663349</v>
      </c>
      <c r="N205" s="18">
        <v>1.9192434739663349</v>
      </c>
      <c r="O205" s="18">
        <v>1.9192434739663349</v>
      </c>
      <c r="Q205" s="6">
        <v>70465.986591730267</v>
      </c>
      <c r="R205" s="6">
        <v>70465.986591730267</v>
      </c>
      <c r="S205" s="6">
        <v>70465.986591730267</v>
      </c>
      <c r="T205" s="6">
        <v>70465.986591730267</v>
      </c>
      <c r="V205" s="21">
        <v>5.2674550921039114E-2</v>
      </c>
      <c r="W205" s="21">
        <v>5.2674550921039114E-2</v>
      </c>
      <c r="X205">
        <v>5.2674550921039114E-2</v>
      </c>
      <c r="Y205" s="21">
        <v>5.2674550921039114E-2</v>
      </c>
      <c r="AA205" s="18">
        <v>0.42831580268901798</v>
      </c>
      <c r="AB205" s="18">
        <v>0.42831580268901798</v>
      </c>
      <c r="AC205" s="18">
        <v>0.42831580268901798</v>
      </c>
      <c r="AD205">
        <v>0.42831580268901798</v>
      </c>
    </row>
    <row r="206" spans="1:30" x14ac:dyDescent="0.35">
      <c r="A206">
        <f>Model_CI!E207</f>
        <v>2012.75</v>
      </c>
      <c r="B206" s="6">
        <v>330027.8705834616</v>
      </c>
      <c r="C206" s="6">
        <v>330027.8705834616</v>
      </c>
      <c r="D206" s="6">
        <v>330027.8705834616</v>
      </c>
      <c r="E206" s="6">
        <v>330027.8705834616</v>
      </c>
      <c r="G206" s="7">
        <v>24898843.839867629</v>
      </c>
      <c r="H206" s="7">
        <v>24898843.839867629</v>
      </c>
      <c r="I206" s="7">
        <v>24898843.839867629</v>
      </c>
      <c r="J206" s="7">
        <v>24898843.839867629</v>
      </c>
      <c r="L206" s="18">
        <v>1.9187130413968083</v>
      </c>
      <c r="M206" s="18">
        <v>1.9187130413968083</v>
      </c>
      <c r="N206" s="18">
        <v>1.9187130413968083</v>
      </c>
      <c r="O206" s="18">
        <v>1.9187130413968083</v>
      </c>
      <c r="Q206" s="6">
        <v>71749.681539702229</v>
      </c>
      <c r="R206" s="6">
        <v>71749.681539702229</v>
      </c>
      <c r="S206" s="6">
        <v>71749.681539702229</v>
      </c>
      <c r="T206" s="6">
        <v>71749.681539702229</v>
      </c>
      <c r="V206" s="21">
        <v>5.3078554439763975E-2</v>
      </c>
      <c r="W206" s="21">
        <v>5.3078554439763975E-2</v>
      </c>
      <c r="X206">
        <v>5.3078554439763975E-2</v>
      </c>
      <c r="Y206" s="21">
        <v>5.3078554439763975E-2</v>
      </c>
      <c r="AA206" s="18">
        <v>0.42913147759577852</v>
      </c>
      <c r="AB206" s="18">
        <v>0.42913147759577852</v>
      </c>
      <c r="AC206" s="18">
        <v>0.42913147759577852</v>
      </c>
      <c r="AD206">
        <v>0.42913147759577852</v>
      </c>
    </row>
    <row r="207" spans="1:30" x14ac:dyDescent="0.35">
      <c r="A207">
        <f>Model_CI!E208</f>
        <v>2012.8125</v>
      </c>
      <c r="B207" s="6">
        <v>331933.98311151779</v>
      </c>
      <c r="C207" s="6">
        <v>331933.98311151779</v>
      </c>
      <c r="D207" s="6">
        <v>331933.98311151779</v>
      </c>
      <c r="E207" s="6">
        <v>331933.98311151779</v>
      </c>
      <c r="G207" s="7">
        <v>25064928.45972041</v>
      </c>
      <c r="H207" s="7">
        <v>25064928.45972041</v>
      </c>
      <c r="I207" s="7">
        <v>25064928.45972041</v>
      </c>
      <c r="J207" s="7">
        <v>25064928.45972041</v>
      </c>
      <c r="L207" s="18">
        <v>1.9181810396896621</v>
      </c>
      <c r="M207" s="18">
        <v>1.9181810396896621</v>
      </c>
      <c r="N207" s="18">
        <v>1.9181810396896621</v>
      </c>
      <c r="O207" s="18">
        <v>1.9181810396896621</v>
      </c>
      <c r="Q207" s="6">
        <v>73051.729768221267</v>
      </c>
      <c r="R207" s="6">
        <v>73051.729768221267</v>
      </c>
      <c r="S207" s="6">
        <v>73051.729768221267</v>
      </c>
      <c r="T207" s="6">
        <v>73051.729768221267</v>
      </c>
      <c r="V207" s="21">
        <v>5.3483753090832101E-2</v>
      </c>
      <c r="W207" s="21">
        <v>5.3483753090832101E-2</v>
      </c>
      <c r="X207">
        <v>5.3483753090832101E-2</v>
      </c>
      <c r="Y207" s="21">
        <v>5.3483753090832101E-2</v>
      </c>
      <c r="AA207" s="18">
        <v>0.42994935973641646</v>
      </c>
      <c r="AB207" s="18">
        <v>0.42994935973641646</v>
      </c>
      <c r="AC207" s="18">
        <v>0.42994935973641646</v>
      </c>
      <c r="AD207">
        <v>0.42994935973641646</v>
      </c>
    </row>
    <row r="208" spans="1:30" x14ac:dyDescent="0.35">
      <c r="A208">
        <f>Model_CI!E209</f>
        <v>2012.875</v>
      </c>
      <c r="B208" s="6">
        <v>333851.595834042</v>
      </c>
      <c r="C208" s="6">
        <v>333851.595834042</v>
      </c>
      <c r="D208" s="6">
        <v>333851.595834042</v>
      </c>
      <c r="E208" s="6">
        <v>333851.595834042</v>
      </c>
      <c r="G208" s="7">
        <v>25232177.390418127</v>
      </c>
      <c r="H208" s="7">
        <v>25232177.390418127</v>
      </c>
      <c r="I208" s="7">
        <v>25232177.390418127</v>
      </c>
      <c r="J208" s="7">
        <v>25232177.390418127</v>
      </c>
      <c r="L208" s="18">
        <v>1.9176474777947352</v>
      </c>
      <c r="M208" s="18">
        <v>1.9176474777947352</v>
      </c>
      <c r="N208" s="18">
        <v>1.9176474777947352</v>
      </c>
      <c r="O208" s="18">
        <v>1.9176474777947352</v>
      </c>
      <c r="Q208" s="6">
        <v>74372.334960882552</v>
      </c>
      <c r="R208" s="6">
        <v>74372.334960882552</v>
      </c>
      <c r="S208" s="6">
        <v>74372.334960882552</v>
      </c>
      <c r="T208" s="6">
        <v>74372.334960882552</v>
      </c>
      <c r="V208" s="21">
        <v>5.3890140057605708E-2</v>
      </c>
      <c r="W208" s="21">
        <v>5.3890140057605708E-2</v>
      </c>
      <c r="X208">
        <v>5.3890140057605708E-2</v>
      </c>
      <c r="Y208" s="21">
        <v>5.3890140057605708E-2</v>
      </c>
      <c r="AA208" s="18">
        <v>0.43076944640249248</v>
      </c>
      <c r="AB208" s="18">
        <v>0.43076944640249248</v>
      </c>
      <c r="AC208" s="18">
        <v>0.43076944640249248</v>
      </c>
      <c r="AD208">
        <v>0.43076944640249248</v>
      </c>
    </row>
    <row r="209" spans="1:30" x14ac:dyDescent="0.35">
      <c r="A209">
        <f>Model_CI!E210</f>
        <v>2012.9375</v>
      </c>
      <c r="B209" s="6">
        <v>335780.77050195052</v>
      </c>
      <c r="C209" s="6">
        <v>335780.77050195052</v>
      </c>
      <c r="D209" s="6">
        <v>335780.77050195052</v>
      </c>
      <c r="E209" s="6">
        <v>335780.77050195052</v>
      </c>
      <c r="G209" s="7">
        <v>25400596.958611161</v>
      </c>
      <c r="H209" s="7">
        <v>25400596.958611161</v>
      </c>
      <c r="I209" s="7">
        <v>25400596.958611161</v>
      </c>
      <c r="J209" s="7">
        <v>25400596.958611161</v>
      </c>
      <c r="L209" s="18">
        <v>1.9171123646460033</v>
      </c>
      <c r="M209" s="18">
        <v>1.9171123646460033</v>
      </c>
      <c r="N209" s="18">
        <v>1.9171123646460033</v>
      </c>
      <c r="O209" s="18">
        <v>1.9171123646460033</v>
      </c>
      <c r="Q209" s="6">
        <v>75711.702565136366</v>
      </c>
      <c r="R209" s="6">
        <v>75711.702565136366</v>
      </c>
      <c r="S209" s="6">
        <v>75711.702565136366</v>
      </c>
      <c r="T209" s="6">
        <v>75711.702565136366</v>
      </c>
      <c r="V209" s="21">
        <v>5.4297708535530419E-2</v>
      </c>
      <c r="W209" s="21">
        <v>5.4297708535530419E-2</v>
      </c>
      <c r="X209">
        <v>5.4297708535530419E-2</v>
      </c>
      <c r="Y209" s="21">
        <v>5.4297708535530419E-2</v>
      </c>
      <c r="AA209" s="18">
        <v>0.43159173486671726</v>
      </c>
      <c r="AB209" s="18">
        <v>0.43159173486671726</v>
      </c>
      <c r="AC209" s="18">
        <v>0.43159173486671726</v>
      </c>
      <c r="AD209">
        <v>0.43159173486671726</v>
      </c>
    </row>
    <row r="210" spans="1:30" x14ac:dyDescent="0.35">
      <c r="A210">
        <f>Model_CI!E211</f>
        <v>2013</v>
      </c>
      <c r="B210" s="6">
        <v>337721.56859228323</v>
      </c>
      <c r="C210" s="6">
        <v>337721.56859228323</v>
      </c>
      <c r="D210" s="6">
        <v>337721.56859228323</v>
      </c>
      <c r="E210" s="6">
        <v>337721.56859228323</v>
      </c>
      <c r="G210" s="7">
        <v>25570193.503043339</v>
      </c>
      <c r="H210" s="7">
        <v>25570193.503043339</v>
      </c>
      <c r="I210" s="7">
        <v>25570193.503043339</v>
      </c>
      <c r="J210" s="7">
        <v>25570193.503043339</v>
      </c>
      <c r="L210" s="18">
        <v>1.9165757091614926</v>
      </c>
      <c r="M210" s="18">
        <v>1.9165757091614926</v>
      </c>
      <c r="N210" s="18">
        <v>1.9165757091614926</v>
      </c>
      <c r="O210" s="18">
        <v>1.9165757091614926</v>
      </c>
      <c r="Q210" s="6">
        <v>77070.039802218787</v>
      </c>
      <c r="R210" s="6">
        <v>77070.039802218787</v>
      </c>
      <c r="S210" s="6">
        <v>77070.039802218787</v>
      </c>
      <c r="T210" s="6">
        <v>77070.039802218787</v>
      </c>
      <c r="V210" s="21">
        <v>5.4706451732198492E-2</v>
      </c>
      <c r="W210" s="21">
        <v>5.4706451732198492E-2</v>
      </c>
      <c r="X210">
        <v>5.4706451732198492E-2</v>
      </c>
      <c r="Y210" s="21">
        <v>5.4706451732198492E-2</v>
      </c>
      <c r="AA210" s="18">
        <v>0.43241622237928584</v>
      </c>
      <c r="AB210" s="18">
        <v>0.43241622237928584</v>
      </c>
      <c r="AC210" s="18">
        <v>0.43241622237928584</v>
      </c>
      <c r="AD210">
        <v>0.43241622237928584</v>
      </c>
    </row>
    <row r="211" spans="1:30" x14ac:dyDescent="0.35">
      <c r="A211">
        <f>Model_CI!E212</f>
        <v>2013.0625</v>
      </c>
      <c r="B211" s="6">
        <v>339674.05130680377</v>
      </c>
      <c r="C211" s="6">
        <v>339674.05130680377</v>
      </c>
      <c r="D211" s="6">
        <v>339674.05130680377</v>
      </c>
      <c r="E211" s="6">
        <v>339674.05130680377</v>
      </c>
      <c r="G211" s="7">
        <v>25740973.37357305</v>
      </c>
      <c r="H211" s="7">
        <v>25740973.37357305</v>
      </c>
      <c r="I211" s="7">
        <v>25740973.37357305</v>
      </c>
      <c r="J211" s="7">
        <v>25740973.37357305</v>
      </c>
      <c r="L211" s="18">
        <v>1.9160375202432018</v>
      </c>
      <c r="M211" s="18">
        <v>1.9160375202432018</v>
      </c>
      <c r="N211" s="18">
        <v>1.9160375202432018</v>
      </c>
      <c r="O211" s="18">
        <v>1.9160375202432018</v>
      </c>
      <c r="Q211" s="6">
        <v>78447.555677062832</v>
      </c>
      <c r="R211" s="6">
        <v>78447.555677062832</v>
      </c>
      <c r="S211" s="6">
        <v>78447.555677062832</v>
      </c>
      <c r="T211" s="6">
        <v>78447.555677062832</v>
      </c>
      <c r="V211" s="21">
        <v>5.511636286741059E-2</v>
      </c>
      <c r="W211" s="21">
        <v>5.511636286741059E-2</v>
      </c>
      <c r="X211">
        <v>5.511636286741059E-2</v>
      </c>
      <c r="Y211" s="21">
        <v>5.511636286741059E-2</v>
      </c>
      <c r="AA211" s="18">
        <v>0.43324290616430028</v>
      </c>
      <c r="AB211" s="18">
        <v>0.43324290616430028</v>
      </c>
      <c r="AC211" s="18">
        <v>0.43324290616430028</v>
      </c>
      <c r="AD211">
        <v>0.43324290616430028</v>
      </c>
    </row>
    <row r="212" spans="1:30" x14ac:dyDescent="0.35">
      <c r="A212">
        <f>Model_CI!E213</f>
        <v>2013.125</v>
      </c>
      <c r="B212" s="6">
        <v>341638.27957028517</v>
      </c>
      <c r="C212" s="6">
        <v>341638.27957028517</v>
      </c>
      <c r="D212" s="6">
        <v>341638.27957028517</v>
      </c>
      <c r="E212" s="6">
        <v>341638.27957028517</v>
      </c>
      <c r="G212" s="7">
        <v>25912942.930188924</v>
      </c>
      <c r="H212" s="7">
        <v>25912942.930188924</v>
      </c>
      <c r="I212" s="7">
        <v>25912942.930188924</v>
      </c>
      <c r="J212" s="7">
        <v>25912942.930188924</v>
      </c>
      <c r="L212" s="18">
        <v>1.915497806777021</v>
      </c>
      <c r="M212" s="18">
        <v>1.915497806777021</v>
      </c>
      <c r="N212" s="18">
        <v>1.915497806777021</v>
      </c>
      <c r="O212" s="18">
        <v>1.915497806777021</v>
      </c>
      <c r="Q212" s="6">
        <v>79844.460988140665</v>
      </c>
      <c r="R212" s="6">
        <v>79844.460988140665</v>
      </c>
      <c r="S212" s="6">
        <v>79844.460988140665</v>
      </c>
      <c r="T212" s="6">
        <v>79844.460988140665</v>
      </c>
      <c r="V212" s="21">
        <v>5.5527435173236071E-2</v>
      </c>
      <c r="W212" s="21">
        <v>5.5527435173236071E-2</v>
      </c>
      <c r="X212">
        <v>5.5527435173236071E-2</v>
      </c>
      <c r="Y212" s="21">
        <v>5.5527435173236071E-2</v>
      </c>
      <c r="AA212" s="18">
        <v>0.43407178341627761</v>
      </c>
      <c r="AB212" s="18">
        <v>0.43407178341627761</v>
      </c>
      <c r="AC212" s="18">
        <v>0.43407178341627761</v>
      </c>
      <c r="AD212">
        <v>0.43407178341627761</v>
      </c>
    </row>
    <row r="213" spans="1:30" x14ac:dyDescent="0.35">
      <c r="A213">
        <f>Model_CI!E214</f>
        <v>2013.1875</v>
      </c>
      <c r="B213" s="6">
        <v>343614.31402849272</v>
      </c>
      <c r="C213" s="6">
        <v>343614.31402849272</v>
      </c>
      <c r="D213" s="6">
        <v>343614.31402849272</v>
      </c>
      <c r="E213" s="6">
        <v>343614.31402849272</v>
      </c>
      <c r="G213" s="7">
        <v>26086108.542020276</v>
      </c>
      <c r="H213" s="7">
        <v>26086108.542020276</v>
      </c>
      <c r="I213" s="7">
        <v>26086108.542020276</v>
      </c>
      <c r="J213" s="7">
        <v>26086108.542020276</v>
      </c>
      <c r="L213" s="18">
        <v>1.9149565776326543</v>
      </c>
      <c r="M213" s="18">
        <v>1.9149565776326543</v>
      </c>
      <c r="N213" s="18">
        <v>1.9149565776326543</v>
      </c>
      <c r="O213" s="18">
        <v>1.9149565776326543</v>
      </c>
      <c r="Q213" s="6">
        <v>81260.968337273225</v>
      </c>
      <c r="R213" s="6">
        <v>81260.968337273225</v>
      </c>
      <c r="S213" s="6">
        <v>81260.968337273225</v>
      </c>
      <c r="T213" s="6">
        <v>81260.968337273225</v>
      </c>
      <c r="V213" s="21">
        <v>5.5939661894071922E-2</v>
      </c>
      <c r="W213" s="21">
        <v>5.5939661894071922E-2</v>
      </c>
      <c r="X213">
        <v>5.5939661894071922E-2</v>
      </c>
      <c r="Y213" s="21">
        <v>5.5939661894071922E-2</v>
      </c>
      <c r="AA213" s="18">
        <v>0.43490285129674039</v>
      </c>
      <c r="AB213" s="18">
        <v>0.43490285129674039</v>
      </c>
      <c r="AC213" s="18">
        <v>0.43490285129674039</v>
      </c>
      <c r="AD213">
        <v>0.43490285129674039</v>
      </c>
    </row>
    <row r="214" spans="1:30" x14ac:dyDescent="0.35">
      <c r="A214">
        <f>Model_CI!E215</f>
        <v>2013.25</v>
      </c>
      <c r="B214" s="6">
        <v>345602.21504586289</v>
      </c>
      <c r="C214" s="6">
        <v>345602.21504586289</v>
      </c>
      <c r="D214" s="6">
        <v>345602.21504586289</v>
      </c>
      <c r="E214" s="6">
        <v>345602.21504586289</v>
      </c>
      <c r="G214" s="7">
        <v>26260476.586341605</v>
      </c>
      <c r="H214" s="7">
        <v>26260476.586341605</v>
      </c>
      <c r="I214" s="7">
        <v>26260476.586341605</v>
      </c>
      <c r="J214" s="7">
        <v>26260476.586341605</v>
      </c>
      <c r="L214" s="18">
        <v>1.9144138416635459</v>
      </c>
      <c r="M214" s="18">
        <v>1.9144138416635459</v>
      </c>
      <c r="N214" s="18">
        <v>1.9144138416635459</v>
      </c>
      <c r="O214" s="18">
        <v>1.9144138416635459</v>
      </c>
      <c r="Q214" s="6">
        <v>82697.292139385827</v>
      </c>
      <c r="R214" s="6">
        <v>82697.292139385827</v>
      </c>
      <c r="S214" s="6">
        <v>82697.292139385827</v>
      </c>
      <c r="T214" s="6">
        <v>82697.292139385827</v>
      </c>
      <c r="V214" s="21">
        <v>5.6353036286700346E-2</v>
      </c>
      <c r="W214" s="21">
        <v>5.6353036286700346E-2</v>
      </c>
      <c r="X214">
        <v>5.6353036286700346E-2</v>
      </c>
      <c r="Y214" s="21">
        <v>5.6353036286700346E-2</v>
      </c>
      <c r="AA214" s="18">
        <v>0.43573610693088755</v>
      </c>
      <c r="AB214" s="18">
        <v>0.43573610693088755</v>
      </c>
      <c r="AC214" s="18">
        <v>0.43573610693088755</v>
      </c>
      <c r="AD214">
        <v>0.43573610693088755</v>
      </c>
    </row>
    <row r="215" spans="1:30" x14ac:dyDescent="0.35">
      <c r="A215">
        <f>Model_CI!E216</f>
        <v>2013.3125</v>
      </c>
      <c r="B215" s="6">
        <v>347602.04270289163</v>
      </c>
      <c r="C215" s="6">
        <v>347602.04270289163</v>
      </c>
      <c r="D215" s="6">
        <v>347602.04270289163</v>
      </c>
      <c r="E215" s="6">
        <v>347602.04270289163</v>
      </c>
      <c r="G215" s="7">
        <v>26436053.447571129</v>
      </c>
      <c r="H215" s="7">
        <v>26436053.447571129</v>
      </c>
      <c r="I215" s="7">
        <v>26436053.447571129</v>
      </c>
      <c r="J215" s="7">
        <v>26436053.447571129</v>
      </c>
      <c r="L215" s="18">
        <v>1.9138696077068036</v>
      </c>
      <c r="M215" s="18">
        <v>1.9138696077068036</v>
      </c>
      <c r="N215" s="18">
        <v>1.9138696077068036</v>
      </c>
      <c r="O215" s="18">
        <v>1.9138696077068036</v>
      </c>
      <c r="Q215" s="6">
        <v>84153.648632207885</v>
      </c>
      <c r="R215" s="6">
        <v>84153.648632207885</v>
      </c>
      <c r="S215" s="6">
        <v>84153.648632207885</v>
      </c>
      <c r="T215" s="6">
        <v>84153.648632207885</v>
      </c>
      <c r="V215" s="21">
        <v>5.6767551620345004E-2</v>
      </c>
      <c r="W215" s="21">
        <v>5.6767551620345004E-2</v>
      </c>
      <c r="X215">
        <v>5.6767551620345004E-2</v>
      </c>
      <c r="Y215" s="21">
        <v>5.6767551620345004E-2</v>
      </c>
      <c r="AA215" s="18">
        <v>0.43657154740434245</v>
      </c>
      <c r="AB215" s="18">
        <v>0.43657154740434245</v>
      </c>
      <c r="AC215" s="18">
        <v>0.43657154740434245</v>
      </c>
      <c r="AD215">
        <v>0.43657154740434245</v>
      </c>
    </row>
    <row r="216" spans="1:30" x14ac:dyDescent="0.35">
      <c r="A216">
        <f>Model_CI!E217</f>
        <v>2013.375</v>
      </c>
      <c r="B216" s="6">
        <v>349613.85679323319</v>
      </c>
      <c r="C216" s="6">
        <v>349613.85679323319</v>
      </c>
      <c r="D216" s="6">
        <v>349613.85679323319</v>
      </c>
      <c r="E216" s="6">
        <v>349613.85679323319</v>
      </c>
      <c r="G216" s="7">
        <v>26612845.516263075</v>
      </c>
      <c r="H216" s="7">
        <v>26612845.516263075</v>
      </c>
      <c r="I216" s="7">
        <v>26612845.516263075</v>
      </c>
      <c r="J216" s="7">
        <v>26612845.516263075</v>
      </c>
      <c r="L216" s="18">
        <v>1.9133238845831295</v>
      </c>
      <c r="M216" s="18">
        <v>1.9133238845831295</v>
      </c>
      <c r="N216" s="18">
        <v>1.9133238845831295</v>
      </c>
      <c r="O216" s="18">
        <v>1.9133238845831295</v>
      </c>
      <c r="Q216" s="6">
        <v>85630.255885919556</v>
      </c>
      <c r="R216" s="6">
        <v>85630.255885919556</v>
      </c>
      <c r="S216" s="6">
        <v>85630.255885919556</v>
      </c>
      <c r="T216" s="6">
        <v>85630.255885919556</v>
      </c>
      <c r="V216" s="21">
        <v>5.7183201176726053E-2</v>
      </c>
      <c r="W216" s="21">
        <v>5.7183201176726053E-2</v>
      </c>
      <c r="X216">
        <v>5.7183201176726053E-2</v>
      </c>
      <c r="Y216" s="21">
        <v>5.7183201176726053E-2</v>
      </c>
      <c r="AA216" s="18">
        <v>0.4374091697599764</v>
      </c>
      <c r="AB216" s="18">
        <v>0.4374091697599764</v>
      </c>
      <c r="AC216" s="18">
        <v>0.4374091697599764</v>
      </c>
      <c r="AD216">
        <v>0.4374091697599764</v>
      </c>
    </row>
    <row r="217" spans="1:30" x14ac:dyDescent="0.35">
      <c r="A217">
        <f>Model_CI!E218</f>
        <v>2013.4375</v>
      </c>
      <c r="B217" s="6">
        <v>351637.71682051715</v>
      </c>
      <c r="C217" s="6">
        <v>351637.71682051715</v>
      </c>
      <c r="D217" s="6">
        <v>351637.71682051715</v>
      </c>
      <c r="E217" s="6">
        <v>351637.71682051715</v>
      </c>
      <c r="G217" s="7">
        <v>26790859.188093252</v>
      </c>
      <c r="H217" s="7">
        <v>26790859.188093252</v>
      </c>
      <c r="I217" s="7">
        <v>26790859.188093252</v>
      </c>
      <c r="J217" s="7">
        <v>26790859.188093252</v>
      </c>
      <c r="L217" s="18">
        <v>1.9127766810967475</v>
      </c>
      <c r="M217" s="18">
        <v>1.9127766810967475</v>
      </c>
      <c r="N217" s="18">
        <v>1.9127766810967475</v>
      </c>
      <c r="O217" s="18">
        <v>1.9127766810967475</v>
      </c>
      <c r="Q217" s="6">
        <v>87127.333812742494</v>
      </c>
      <c r="R217" s="6">
        <v>87127.333812742494</v>
      </c>
      <c r="S217" s="6">
        <v>87127.333812742494</v>
      </c>
      <c r="T217" s="6">
        <v>87127.333812742494</v>
      </c>
      <c r="V217" s="21">
        <v>5.7599978250113898E-2</v>
      </c>
      <c r="W217" s="21">
        <v>5.7599978250113898E-2</v>
      </c>
      <c r="X217">
        <v>5.7599978250113898E-2</v>
      </c>
      <c r="Y217" s="21">
        <v>5.7599978250113898E-2</v>
      </c>
      <c r="AA217" s="18">
        <v>0.43824897099480453</v>
      </c>
      <c r="AB217" s="18">
        <v>0.43824897099480453</v>
      </c>
      <c r="AC217" s="18">
        <v>0.43824897099480453</v>
      </c>
      <c r="AD217">
        <v>0.43824897099480453</v>
      </c>
    </row>
    <row r="218" spans="1:30" x14ac:dyDescent="0.35">
      <c r="A218">
        <f>Model_CI!E219</f>
        <v>2013.5</v>
      </c>
      <c r="B218" s="6">
        <v>353673.68199489062</v>
      </c>
      <c r="C218" s="6">
        <v>353673.68199489062</v>
      </c>
      <c r="D218" s="6">
        <v>353673.68199489062</v>
      </c>
      <c r="E218" s="6">
        <v>353673.68199489062</v>
      </c>
      <c r="G218" s="7">
        <v>26970100.862838022</v>
      </c>
      <c r="H218" s="7">
        <v>26970100.862838022</v>
      </c>
      <c r="I218" s="7">
        <v>26970100.862838022</v>
      </c>
      <c r="J218" s="7">
        <v>26970100.862838022</v>
      </c>
      <c r="L218" s="18">
        <v>1.9122280060353338</v>
      </c>
      <c r="M218" s="18">
        <v>1.9122280060353338</v>
      </c>
      <c r="N218" s="18">
        <v>1.9122280060353338</v>
      </c>
      <c r="O218" s="18">
        <v>1.9122280060353338</v>
      </c>
      <c r="Q218" s="6">
        <v>88645.104176462628</v>
      </c>
      <c r="R218" s="6">
        <v>88645.104176462628</v>
      </c>
      <c r="S218" s="6">
        <v>88645.104176462628</v>
      </c>
      <c r="T218" s="6">
        <v>88645.104176462628</v>
      </c>
      <c r="V218" s="21">
        <v>5.8017876147381797E-2</v>
      </c>
      <c r="W218" s="21">
        <v>5.8017876147381797E-2</v>
      </c>
      <c r="X218">
        <v>5.8017876147381797E-2</v>
      </c>
      <c r="Y218" s="21">
        <v>5.8017876147381797E-2</v>
      </c>
      <c r="AA218" s="18">
        <v>0.43909094805695253</v>
      </c>
      <c r="AB218" s="18">
        <v>0.43909094805695253</v>
      </c>
      <c r="AC218" s="18">
        <v>0.43909094805695253</v>
      </c>
      <c r="AD218">
        <v>0.43909094805695253</v>
      </c>
    </row>
    <row r="219" spans="1:30" x14ac:dyDescent="0.35">
      <c r="A219">
        <f>Model_CI!E220</f>
        <v>2013.5625</v>
      </c>
      <c r="B219" s="6">
        <v>355721.81122928724</v>
      </c>
      <c r="C219" s="6">
        <v>355721.81122928724</v>
      </c>
      <c r="D219" s="6">
        <v>355721.81122928724</v>
      </c>
      <c r="E219" s="6">
        <v>355721.81122928724</v>
      </c>
      <c r="G219" s="7">
        <v>27150576.943345837</v>
      </c>
      <c r="H219" s="7">
        <v>27150576.943345837</v>
      </c>
      <c r="I219" s="7">
        <v>27150576.943345837</v>
      </c>
      <c r="J219" s="7">
        <v>27150576.943345837</v>
      </c>
      <c r="L219" s="18">
        <v>1.911677868169952</v>
      </c>
      <c r="M219" s="18">
        <v>1.911677868169952</v>
      </c>
      <c r="N219" s="18">
        <v>1.911677868169952</v>
      </c>
      <c r="O219" s="18">
        <v>1.911677868169952</v>
      </c>
      <c r="Q219" s="6">
        <v>90183.790601896122</v>
      </c>
      <c r="R219" s="6">
        <v>90183.790601896122</v>
      </c>
      <c r="S219" s="6">
        <v>90183.790601896122</v>
      </c>
      <c r="T219" s="6">
        <v>90183.790601896122</v>
      </c>
      <c r="V219" s="21">
        <v>5.8436888188057305E-2</v>
      </c>
      <c r="W219" s="21">
        <v>5.8436888188057305E-2</v>
      </c>
      <c r="X219">
        <v>5.8436888188057305E-2</v>
      </c>
      <c r="Y219" s="21">
        <v>5.8436888188057305E-2</v>
      </c>
      <c r="AA219" s="18">
        <v>0.43993509784269136</v>
      </c>
      <c r="AB219" s="18">
        <v>0.43993509784269136</v>
      </c>
      <c r="AC219" s="18">
        <v>0.43993509784269136</v>
      </c>
      <c r="AD219">
        <v>0.43993509784269136</v>
      </c>
    </row>
    <row r="220" spans="1:30" x14ac:dyDescent="0.35">
      <c r="A220">
        <f>Model_CI!E221</f>
        <v>2013.625</v>
      </c>
      <c r="B220" s="6">
        <v>357782.16313543404</v>
      </c>
      <c r="C220" s="6">
        <v>357782.16313543404</v>
      </c>
      <c r="D220" s="6">
        <v>357782.16313543404</v>
      </c>
      <c r="E220" s="6">
        <v>357782.16313543404</v>
      </c>
      <c r="G220" s="7">
        <v>27332293.834501922</v>
      </c>
      <c r="H220" s="7">
        <v>27332293.834501922</v>
      </c>
      <c r="I220" s="7">
        <v>27332293.834501922</v>
      </c>
      <c r="J220" s="7">
        <v>27332293.834501922</v>
      </c>
      <c r="L220" s="18">
        <v>1.9111262762549828</v>
      </c>
      <c r="M220" s="18">
        <v>1.9111262762549828</v>
      </c>
      <c r="N220" s="18">
        <v>1.9111262762549828</v>
      </c>
      <c r="O220" s="18">
        <v>1.9111262762549828</v>
      </c>
      <c r="Q220" s="6">
        <v>91743.618584290147</v>
      </c>
      <c r="R220" s="6">
        <v>91743.618584290147</v>
      </c>
      <c r="S220" s="6">
        <v>91743.618584290147</v>
      </c>
      <c r="T220" s="6">
        <v>91743.618584290147</v>
      </c>
      <c r="V220" s="21">
        <v>5.8857007704372577E-2</v>
      </c>
      <c r="W220" s="21">
        <v>5.8857007704372577E-2</v>
      </c>
      <c r="X220">
        <v>5.8857007704372577E-2</v>
      </c>
      <c r="Y220" s="21">
        <v>5.8857007704372577E-2</v>
      </c>
      <c r="AA220" s="18">
        <v>0.44078141719353847</v>
      </c>
      <c r="AB220" s="18">
        <v>0.44078141719353847</v>
      </c>
      <c r="AC220" s="18">
        <v>0.44078141719353847</v>
      </c>
      <c r="AD220">
        <v>0.44078141719353847</v>
      </c>
    </row>
    <row r="221" spans="1:30" x14ac:dyDescent="0.35">
      <c r="A221">
        <f>Model_CI!E222</f>
        <v>2013.6875</v>
      </c>
      <c r="B221" s="6">
        <v>359854.7960195943</v>
      </c>
      <c r="C221" s="6">
        <v>359854.7960195943</v>
      </c>
      <c r="D221" s="6">
        <v>359854.7960195943</v>
      </c>
      <c r="E221" s="6">
        <v>359854.7960195943</v>
      </c>
      <c r="G221" s="7">
        <v>27515257.942185067</v>
      </c>
      <c r="H221" s="7">
        <v>27515257.942185067</v>
      </c>
      <c r="I221" s="7">
        <v>27515257.942185067</v>
      </c>
      <c r="J221" s="7">
        <v>27515257.942185067</v>
      </c>
      <c r="L221" s="18">
        <v>1.9105732390280656</v>
      </c>
      <c r="M221" s="18">
        <v>1.9105732390280656</v>
      </c>
      <c r="N221" s="18">
        <v>1.9105732390280656</v>
      </c>
      <c r="O221" s="18">
        <v>1.9105732390280656</v>
      </c>
      <c r="Q221" s="6">
        <v>93324.815498641692</v>
      </c>
      <c r="R221" s="6">
        <v>93324.815498641692</v>
      </c>
      <c r="S221" s="6">
        <v>93324.815498641692</v>
      </c>
      <c r="T221" s="6">
        <v>93324.815498641692</v>
      </c>
      <c r="V221" s="21">
        <v>5.9278228041313628E-2</v>
      </c>
      <c r="W221" s="21">
        <v>5.9278228041313628E-2</v>
      </c>
      <c r="X221">
        <v>5.9278228041313628E-2</v>
      </c>
      <c r="Y221" s="21">
        <v>5.9278228041313628E-2</v>
      </c>
      <c r="AA221" s="18">
        <v>0.44162990289342302</v>
      </c>
      <c r="AB221" s="18">
        <v>0.44162990289342302</v>
      </c>
      <c r="AC221" s="18">
        <v>0.44162990289342302</v>
      </c>
      <c r="AD221">
        <v>0.44162990289342302</v>
      </c>
    </row>
    <row r="222" spans="1:30" x14ac:dyDescent="0.35">
      <c r="A222">
        <f>Model_CI!E223</f>
        <v>2013.75</v>
      </c>
      <c r="B222" s="6">
        <v>361939.76787805959</v>
      </c>
      <c r="C222" s="6">
        <v>361939.76787805959</v>
      </c>
      <c r="D222" s="6">
        <v>361939.76787805959</v>
      </c>
      <c r="E222" s="6">
        <v>361939.76787805959</v>
      </c>
      <c r="G222" s="7">
        <v>27699475.672216892</v>
      </c>
      <c r="H222" s="7">
        <v>27699475.672216892</v>
      </c>
      <c r="I222" s="7">
        <v>27699475.672216892</v>
      </c>
      <c r="J222" s="7">
        <v>27699475.672216892</v>
      </c>
      <c r="L222" s="18">
        <v>1.9100187652100278</v>
      </c>
      <c r="M222" s="18">
        <v>1.9100187652100278</v>
      </c>
      <c r="N222" s="18">
        <v>1.9100187652100278</v>
      </c>
      <c r="O222" s="18">
        <v>1.9100187652100278</v>
      </c>
      <c r="Q222" s="6">
        <v>94927.610608967952</v>
      </c>
      <c r="R222" s="6">
        <v>94927.610608967952</v>
      </c>
      <c r="S222" s="6">
        <v>94927.610608967952</v>
      </c>
      <c r="T222" s="6">
        <v>94927.610608967952</v>
      </c>
      <c r="V222" s="21">
        <v>5.9700542556668498E-2</v>
      </c>
      <c r="W222" s="21">
        <v>5.9700542556668498E-2</v>
      </c>
      <c r="X222">
        <v>5.9700542556668498E-2</v>
      </c>
      <c r="Y222" s="21">
        <v>5.9700542556668498E-2</v>
      </c>
      <c r="AA222" s="18">
        <v>0.44248055166591321</v>
      </c>
      <c r="AB222" s="18">
        <v>0.44248055166591321</v>
      </c>
      <c r="AC222" s="18">
        <v>0.44248055166591321</v>
      </c>
      <c r="AD222">
        <v>0.44248055166591321</v>
      </c>
    </row>
    <row r="223" spans="1:30" x14ac:dyDescent="0.35">
      <c r="A223">
        <f>Model_CI!E224</f>
        <v>2013.8125</v>
      </c>
      <c r="B223" s="6">
        <v>364037.13639238913</v>
      </c>
      <c r="C223" s="6">
        <v>364037.13639238913</v>
      </c>
      <c r="D223" s="6">
        <v>364037.13639238913</v>
      </c>
      <c r="E223" s="6">
        <v>364037.13639238913</v>
      </c>
      <c r="G223" s="7">
        <v>27884953.429303043</v>
      </c>
      <c r="H223" s="7">
        <v>27884953.429303043</v>
      </c>
      <c r="I223" s="7">
        <v>27884953.429303043</v>
      </c>
      <c r="J223" s="7">
        <v>27884953.429303043</v>
      </c>
      <c r="L223" s="18">
        <v>1.9094628635048283</v>
      </c>
      <c r="M223" s="18">
        <v>1.9094628635048283</v>
      </c>
      <c r="N223" s="18">
        <v>1.9094628635048283</v>
      </c>
      <c r="O223" s="18">
        <v>1.9094628635048283</v>
      </c>
      <c r="Q223" s="6">
        <v>96552.235077476129</v>
      </c>
      <c r="R223" s="6">
        <v>96552.235077476129</v>
      </c>
      <c r="S223" s="6">
        <v>96552.235077476129</v>
      </c>
      <c r="T223" s="6">
        <v>96552.235077476129</v>
      </c>
      <c r="V223" s="21">
        <v>6.0123944621074434E-2</v>
      </c>
      <c r="W223" s="21">
        <v>6.0123944621074434E-2</v>
      </c>
      <c r="X223">
        <v>6.0123944621074434E-2</v>
      </c>
      <c r="Y223" s="21">
        <v>6.0123944621074434E-2</v>
      </c>
      <c r="AA223" s="18">
        <v>0.44333336017150432</v>
      </c>
      <c r="AB223" s="18">
        <v>0.44333336017150432</v>
      </c>
      <c r="AC223" s="18">
        <v>0.44333336017150432</v>
      </c>
      <c r="AD223">
        <v>0.44333336017150432</v>
      </c>
    </row>
    <row r="224" spans="1:30" x14ac:dyDescent="0.35">
      <c r="A224">
        <f>Model_CI!E225</f>
        <v>2013.875</v>
      </c>
      <c r="B224" s="6">
        <v>366146.95892440464</v>
      </c>
      <c r="C224" s="6">
        <v>366146.95892440464</v>
      </c>
      <c r="D224" s="6">
        <v>366146.95892440464</v>
      </c>
      <c r="E224" s="6">
        <v>366146.95892440464</v>
      </c>
      <c r="G224" s="7">
        <v>28071697.615966216</v>
      </c>
      <c r="H224" s="7">
        <v>28071697.615966216</v>
      </c>
      <c r="I224" s="7">
        <v>28071697.615966216</v>
      </c>
      <c r="J224" s="7">
        <v>28071697.615966216</v>
      </c>
      <c r="L224" s="18">
        <v>1.9089055425994945</v>
      </c>
      <c r="M224" s="18">
        <v>1.9089055425994945</v>
      </c>
      <c r="N224" s="18">
        <v>1.9089055425994945</v>
      </c>
      <c r="O224" s="18">
        <v>1.9089055425994945</v>
      </c>
      <c r="Q224" s="6">
        <v>98198.921973673627</v>
      </c>
      <c r="R224" s="6">
        <v>98198.921973673627</v>
      </c>
      <c r="S224" s="6">
        <v>98198.921973673627</v>
      </c>
      <c r="T224" s="6">
        <v>98198.921973673627</v>
      </c>
      <c r="V224" s="21">
        <v>6.0548427618064053E-2</v>
      </c>
      <c r="W224" s="21">
        <v>6.0548427618064053E-2</v>
      </c>
      <c r="X224">
        <v>6.0548427618064053E-2</v>
      </c>
      <c r="Y224" s="21">
        <v>6.0548427618064053E-2</v>
      </c>
      <c r="AA224" s="18">
        <v>0.44418832500496508</v>
      </c>
      <c r="AB224" s="18">
        <v>0.44418832500496508</v>
      </c>
      <c r="AC224" s="18">
        <v>0.44418832500496508</v>
      </c>
      <c r="AD224">
        <v>0.44418832500496508</v>
      </c>
    </row>
    <row r="225" spans="1:30" x14ac:dyDescent="0.35">
      <c r="A225">
        <f>Model_CI!E226</f>
        <v>2013.9375</v>
      </c>
      <c r="B225" s="6">
        <v>368269.29251094459</v>
      </c>
      <c r="C225" s="6">
        <v>368269.29251094459</v>
      </c>
      <c r="D225" s="6">
        <v>368269.29251094459</v>
      </c>
      <c r="E225" s="6">
        <v>368269.29251094459</v>
      </c>
      <c r="G225" s="7">
        <v>28259714.631470956</v>
      </c>
      <c r="H225" s="7">
        <v>28259714.631470956</v>
      </c>
      <c r="I225" s="7">
        <v>28259714.631470956</v>
      </c>
      <c r="J225" s="7">
        <v>28259714.631470956</v>
      </c>
      <c r="L225" s="18">
        <v>1.9083468111640651</v>
      </c>
      <c r="M225" s="18">
        <v>1.9083468111640651</v>
      </c>
      <c r="N225" s="18">
        <v>1.9083468111640651</v>
      </c>
      <c r="O225" s="18">
        <v>1.9083468111640651</v>
      </c>
      <c r="Q225" s="6">
        <v>99867.906283388846</v>
      </c>
      <c r="R225" s="6">
        <v>99867.906283388846</v>
      </c>
      <c r="S225" s="6">
        <v>99867.906283388846</v>
      </c>
      <c r="T225" s="6">
        <v>99867.906283388846</v>
      </c>
      <c r="V225" s="21">
        <v>6.0973984944110569E-2</v>
      </c>
      <c r="W225" s="21">
        <v>6.0973984944110569E-2</v>
      </c>
      <c r="X225">
        <v>6.0973984944110569E-2</v>
      </c>
      <c r="Y225" s="21">
        <v>6.0973984944110569E-2</v>
      </c>
      <c r="AA225" s="18">
        <v>0.44504544269274088</v>
      </c>
      <c r="AB225" s="18">
        <v>0.44504544269274088</v>
      </c>
      <c r="AC225" s="18">
        <v>0.44504544269274088</v>
      </c>
      <c r="AD225">
        <v>0.44504544269274088</v>
      </c>
    </row>
    <row r="226" spans="1:30" x14ac:dyDescent="0.35">
      <c r="A226">
        <f>Model_CI!E227</f>
        <v>2014</v>
      </c>
      <c r="B226" s="6">
        <v>370404.19385838381</v>
      </c>
      <c r="C226" s="6">
        <v>370404.19385838381</v>
      </c>
      <c r="D226" s="6">
        <v>370404.19385838381</v>
      </c>
      <c r="E226" s="6">
        <v>370404.19385838381</v>
      </c>
      <c r="G226" s="7">
        <v>28449010.870739788</v>
      </c>
      <c r="H226" s="7">
        <v>28449010.870739788</v>
      </c>
      <c r="I226" s="7">
        <v>28449010.870739788</v>
      </c>
      <c r="J226" s="7">
        <v>28449010.870739788</v>
      </c>
      <c r="L226" s="18">
        <v>1.9077866778515282</v>
      </c>
      <c r="M226" s="18">
        <v>1.9077866778515282</v>
      </c>
      <c r="N226" s="18">
        <v>1.9077866778515282</v>
      </c>
      <c r="O226" s="18">
        <v>1.9077866778515282</v>
      </c>
      <c r="Q226" s="6">
        <v>101559.42491771281</v>
      </c>
      <c r="R226" s="6">
        <v>101559.42491771281</v>
      </c>
      <c r="S226" s="6">
        <v>101559.42491771281</v>
      </c>
      <c r="T226" s="6">
        <v>101559.42491771281</v>
      </c>
      <c r="V226" s="21">
        <v>6.1400610008672071E-2</v>
      </c>
      <c r="W226" s="21">
        <v>6.1400610008672071E-2</v>
      </c>
      <c r="X226">
        <v>6.1400610008672071E-2</v>
      </c>
      <c r="Y226" s="21">
        <v>6.1400610008672071E-2</v>
      </c>
      <c r="AA226" s="18">
        <v>0.44590470969041218</v>
      </c>
      <c r="AB226" s="18">
        <v>0.44590470969041218</v>
      </c>
      <c r="AC226" s="18">
        <v>0.44590470969041218</v>
      </c>
      <c r="AD226">
        <v>0.44590470969041218</v>
      </c>
    </row>
    <row r="227" spans="1:30" x14ac:dyDescent="0.35">
      <c r="A227">
        <f>Model_CI!E228</f>
        <v>2014.0625</v>
      </c>
      <c r="B227" s="6">
        <v>372551.71933692036</v>
      </c>
      <c r="C227" s="6">
        <v>372551.71933692036</v>
      </c>
      <c r="D227" s="6">
        <v>372551.71933692036</v>
      </c>
      <c r="E227" s="6">
        <v>372551.71933692036</v>
      </c>
      <c r="G227" s="7">
        <v>28639592.723260716</v>
      </c>
      <c r="H227" s="7">
        <v>28639592.723260716</v>
      </c>
      <c r="I227" s="7">
        <v>28639592.723260716</v>
      </c>
      <c r="J227" s="7">
        <v>28639592.723260716</v>
      </c>
      <c r="L227" s="18">
        <v>1.9072251512977685</v>
      </c>
      <c r="M227" s="18">
        <v>1.9072251512977685</v>
      </c>
      <c r="N227" s="18">
        <v>1.9072251512977685</v>
      </c>
      <c r="O227" s="18">
        <v>1.9072251512977685</v>
      </c>
      <c r="Q227" s="6">
        <v>103273.71672185417</v>
      </c>
      <c r="R227" s="6">
        <v>103273.71672185417</v>
      </c>
      <c r="S227" s="6">
        <v>103273.71672185417</v>
      </c>
      <c r="T227" s="6">
        <v>103273.71672185417</v>
      </c>
      <c r="V227" s="21">
        <v>6.1828296234234886E-2</v>
      </c>
      <c r="W227" s="21">
        <v>6.1828296234234886E-2</v>
      </c>
      <c r="X227">
        <v>6.1828296234234886E-2</v>
      </c>
      <c r="Y227" s="21">
        <v>6.1828296234234886E-2</v>
      </c>
      <c r="AA227" s="18">
        <v>0.44676612238020658</v>
      </c>
      <c r="AB227" s="18">
        <v>0.44676612238020658</v>
      </c>
      <c r="AC227" s="18">
        <v>0.44676612238020658</v>
      </c>
      <c r="AD227">
        <v>0.44676612238020658</v>
      </c>
    </row>
    <row r="228" spans="1:30" x14ac:dyDescent="0.35">
      <c r="A228">
        <f>Model_CI!E229</f>
        <v>2014.125</v>
      </c>
      <c r="B228" s="6">
        <v>374711.92497463652</v>
      </c>
      <c r="C228" s="6">
        <v>374711.92497463652</v>
      </c>
      <c r="D228" s="6">
        <v>374711.92497463652</v>
      </c>
      <c r="E228" s="6">
        <v>374711.92497463652</v>
      </c>
      <c r="G228" s="7">
        <v>28831466.571985915</v>
      </c>
      <c r="H228" s="7">
        <v>28831466.571985915</v>
      </c>
      <c r="I228" s="7">
        <v>28831466.571985915</v>
      </c>
      <c r="J228" s="7">
        <v>28831466.571985915</v>
      </c>
      <c r="L228" s="18">
        <v>1.9066622401215079</v>
      </c>
      <c r="M228" s="18">
        <v>1.9066622401215079</v>
      </c>
      <c r="N228" s="18">
        <v>1.9066622401215079</v>
      </c>
      <c r="O228" s="18">
        <v>1.9066622401215079</v>
      </c>
      <c r="Q228" s="6">
        <v>105011.02248389553</v>
      </c>
      <c r="R228" s="6">
        <v>105011.02248389553</v>
      </c>
      <c r="S228" s="6">
        <v>105011.02248389553</v>
      </c>
      <c r="T228" s="6">
        <v>105011.02248389553</v>
      </c>
      <c r="V228" s="21">
        <v>6.2257037056356081E-2</v>
      </c>
      <c r="W228" s="21">
        <v>6.2257037056356081E-2</v>
      </c>
      <c r="X228">
        <v>6.2257037056356081E-2</v>
      </c>
      <c r="Y228" s="21">
        <v>6.2257037056356081E-2</v>
      </c>
      <c r="AA228" s="18">
        <v>0.4476296770685626</v>
      </c>
      <c r="AB228" s="18">
        <v>0.4476296770685626</v>
      </c>
      <c r="AC228" s="18">
        <v>0.4476296770685626</v>
      </c>
      <c r="AD228">
        <v>0.4476296770685626</v>
      </c>
    </row>
    <row r="229" spans="1:30" x14ac:dyDescent="0.35">
      <c r="A229">
        <f>Model_CI!E230</f>
        <v>2014.1875</v>
      </c>
      <c r="B229" s="6">
        <v>376884.86645133706</v>
      </c>
      <c r="C229" s="6">
        <v>376884.86645133706</v>
      </c>
      <c r="D229" s="6">
        <v>376884.86645133706</v>
      </c>
      <c r="E229" s="6">
        <v>376884.86645133706</v>
      </c>
      <c r="G229" s="7">
        <v>29024638.792221129</v>
      </c>
      <c r="H229" s="7">
        <v>29024638.792221129</v>
      </c>
      <c r="I229" s="7">
        <v>29024638.792221129</v>
      </c>
      <c r="J229" s="7">
        <v>29024638.792221129</v>
      </c>
      <c r="L229" s="18">
        <v>1.9060979529242539</v>
      </c>
      <c r="M229" s="18">
        <v>1.9060979529242539</v>
      </c>
      <c r="N229" s="18">
        <v>1.9060979529242539</v>
      </c>
      <c r="O229" s="18">
        <v>1.9060979529242539</v>
      </c>
      <c r="Q229" s="6">
        <v>106771.58494347334</v>
      </c>
      <c r="R229" s="6">
        <v>106771.58494347334</v>
      </c>
      <c r="S229" s="6">
        <v>106771.58494347334</v>
      </c>
      <c r="T229" s="6">
        <v>106771.58494347334</v>
      </c>
      <c r="V229" s="21">
        <v>6.2686825923705086E-2</v>
      </c>
      <c r="W229" s="21">
        <v>6.2686825923705086E-2</v>
      </c>
      <c r="X229">
        <v>6.2686825923705086E-2</v>
      </c>
      <c r="Y229" s="21">
        <v>6.2686825923705086E-2</v>
      </c>
      <c r="AA229" s="18">
        <v>0.44849536998374456</v>
      </c>
      <c r="AB229" s="18">
        <v>0.44849536998374456</v>
      </c>
      <c r="AC229" s="18">
        <v>0.44849536998374456</v>
      </c>
      <c r="AD229">
        <v>0.44849536998374456</v>
      </c>
    </row>
    <row r="230" spans="1:30" x14ac:dyDescent="0.35">
      <c r="A230">
        <f>Model_CI!E231</f>
        <v>2014.25</v>
      </c>
      <c r="B230" s="6">
        <v>379070.59909216902</v>
      </c>
      <c r="C230" s="6">
        <v>379070.59909216902</v>
      </c>
      <c r="D230" s="6">
        <v>379070.59909216902</v>
      </c>
      <c r="E230" s="6">
        <v>379070.59909216902</v>
      </c>
      <c r="G230" s="7">
        <v>29219115.750506386</v>
      </c>
      <c r="H230" s="7">
        <v>29219115.750506386</v>
      </c>
      <c r="I230" s="7">
        <v>29219115.750506386</v>
      </c>
      <c r="J230" s="7">
        <v>29219115.750506386</v>
      </c>
      <c r="L230" s="18">
        <v>1.9055322982902445</v>
      </c>
      <c r="M230" s="18">
        <v>1.9055322982902445</v>
      </c>
      <c r="N230" s="18">
        <v>1.9055322982902445</v>
      </c>
      <c r="O230" s="18">
        <v>1.9055322982902445</v>
      </c>
      <c r="Q230" s="6">
        <v>108555.64880034793</v>
      </c>
      <c r="R230" s="6">
        <v>108555.64880034793</v>
      </c>
      <c r="S230" s="6">
        <v>108555.64880034793</v>
      </c>
      <c r="T230" s="6">
        <v>108555.64880034793</v>
      </c>
      <c r="V230" s="21">
        <v>6.3117656298104521E-2</v>
      </c>
      <c r="W230" s="21">
        <v>6.3117656298104521E-2</v>
      </c>
      <c r="X230">
        <v>6.3117656298104521E-2</v>
      </c>
      <c r="Y230" s="21">
        <v>6.3117656298104521E-2</v>
      </c>
      <c r="AA230" s="18">
        <v>0.44936319727350604</v>
      </c>
      <c r="AB230" s="18">
        <v>0.44936319727350604</v>
      </c>
      <c r="AC230" s="18">
        <v>0.44936319727350604</v>
      </c>
      <c r="AD230">
        <v>0.44936319727350604</v>
      </c>
    </row>
    <row r="231" spans="1:30" x14ac:dyDescent="0.35">
      <c r="A231">
        <f>Model_CI!E232</f>
        <v>2014.3125</v>
      </c>
      <c r="B231" s="6">
        <v>381269.17786102829</v>
      </c>
      <c r="C231" s="6">
        <v>381269.17786102829</v>
      </c>
      <c r="D231" s="6">
        <v>381269.17786102829</v>
      </c>
      <c r="E231" s="6">
        <v>381269.17786102829</v>
      </c>
      <c r="G231" s="7">
        <v>29414903.803486779</v>
      </c>
      <c r="H231" s="7">
        <v>29414903.803486779</v>
      </c>
      <c r="I231" s="7">
        <v>29414903.803486779</v>
      </c>
      <c r="J231" s="7">
        <v>29414903.803486779</v>
      </c>
      <c r="L231" s="18">
        <v>1.9049652847863954</v>
      </c>
      <c r="M231" s="18">
        <v>1.9049652847863954</v>
      </c>
      <c r="N231" s="18">
        <v>1.9049652847863954</v>
      </c>
      <c r="O231" s="18">
        <v>1.9049652847863954</v>
      </c>
      <c r="Q231" s="6">
        <v>110363.46072287764</v>
      </c>
      <c r="R231" s="6">
        <v>110363.46072287764</v>
      </c>
      <c r="S231" s="6">
        <v>110363.46072287764</v>
      </c>
      <c r="T231" s="6">
        <v>110363.46072287764</v>
      </c>
      <c r="V231" s="21">
        <v>6.354952165457016E-2</v>
      </c>
      <c r="W231" s="21">
        <v>6.354952165457016E-2</v>
      </c>
      <c r="X231">
        <v>6.354952165457016E-2</v>
      </c>
      <c r="Y231" s="21">
        <v>6.354952165457016E-2</v>
      </c>
      <c r="AA231" s="18">
        <v>0.45023315500280148</v>
      </c>
      <c r="AB231" s="18">
        <v>0.45023315500280148</v>
      </c>
      <c r="AC231" s="18">
        <v>0.45023315500280148</v>
      </c>
      <c r="AD231">
        <v>0.45023315500280148</v>
      </c>
    </row>
    <row r="232" spans="1:30" x14ac:dyDescent="0.35">
      <c r="A232">
        <f>Model_CI!E233</f>
        <v>2014.375</v>
      </c>
      <c r="B232" s="6">
        <v>383480.65735375579</v>
      </c>
      <c r="C232" s="6">
        <v>383480.65735375579</v>
      </c>
      <c r="D232" s="6">
        <v>383480.65735375579</v>
      </c>
      <c r="E232" s="6">
        <v>383480.65735375579</v>
      </c>
      <c r="G232" s="7">
        <v>29612009.296774477</v>
      </c>
      <c r="H232" s="7">
        <v>29612009.296774477</v>
      </c>
      <c r="I232" s="7">
        <v>29612009.296774477</v>
      </c>
      <c r="J232" s="7">
        <v>29612009.296774477</v>
      </c>
      <c r="L232" s="18">
        <v>1.9043969209622484</v>
      </c>
      <c r="M232" s="18">
        <v>1.9043969209622484</v>
      </c>
      <c r="N232" s="18">
        <v>1.9043969209622484</v>
      </c>
      <c r="O232" s="18">
        <v>1.9043969209622484</v>
      </c>
      <c r="Q232" s="6">
        <v>112195.26935639884</v>
      </c>
      <c r="R232" s="6">
        <v>112195.26935639884</v>
      </c>
      <c r="S232" s="6">
        <v>112195.26935639884</v>
      </c>
      <c r="T232" s="6">
        <v>112195.26935639884</v>
      </c>
      <c r="V232" s="21">
        <v>6.3982415481350155E-2</v>
      </c>
      <c r="W232" s="21">
        <v>6.3982415481350155E-2</v>
      </c>
      <c r="X232">
        <v>6.3982415481350155E-2</v>
      </c>
      <c r="Y232" s="21">
        <v>6.3982415481350155E-2</v>
      </c>
      <c r="AA232" s="18">
        <v>0.45110523915154416</v>
      </c>
      <c r="AB232" s="18">
        <v>0.45110523915154416</v>
      </c>
      <c r="AC232" s="18">
        <v>0.45110523915154416</v>
      </c>
      <c r="AD232">
        <v>0.45110523915154416</v>
      </c>
    </row>
    <row r="233" spans="1:30" x14ac:dyDescent="0.35">
      <c r="A233">
        <f>Model_CI!E234</f>
        <v>2014.4375</v>
      </c>
      <c r="B233" s="6">
        <v>385705.09179112734</v>
      </c>
      <c r="C233" s="6">
        <v>385705.09179112734</v>
      </c>
      <c r="D233" s="6">
        <v>385705.09179112734</v>
      </c>
      <c r="E233" s="6">
        <v>385705.09179112734</v>
      </c>
      <c r="G233" s="7">
        <v>29810438.563800529</v>
      </c>
      <c r="H233" s="7">
        <v>29810438.563800529</v>
      </c>
      <c r="I233" s="7">
        <v>29810438.563800529</v>
      </c>
      <c r="J233" s="7">
        <v>29810438.563800529</v>
      </c>
      <c r="L233" s="18">
        <v>1.9038272153499236</v>
      </c>
      <c r="M233" s="18">
        <v>1.9038272153499236</v>
      </c>
      <c r="N233" s="18">
        <v>1.9038272153499236</v>
      </c>
      <c r="O233" s="18">
        <v>1.9038272153499236</v>
      </c>
      <c r="Q233" s="6">
        <v>114051.32533148676</v>
      </c>
      <c r="R233" s="6">
        <v>114051.32533148676</v>
      </c>
      <c r="S233" s="6">
        <v>114051.32533148676</v>
      </c>
      <c r="T233" s="6">
        <v>114051.32533148676</v>
      </c>
      <c r="V233" s="21">
        <v>6.4416331279963462E-2</v>
      </c>
      <c r="W233" s="21">
        <v>6.4416331279963462E-2</v>
      </c>
      <c r="X233">
        <v>6.4416331279963462E-2</v>
      </c>
      <c r="Y233" s="21">
        <v>6.4416331279963462E-2</v>
      </c>
      <c r="AA233" s="18">
        <v>0.45197944561240949</v>
      </c>
      <c r="AB233" s="18">
        <v>0.45197944561240949</v>
      </c>
      <c r="AC233" s="18">
        <v>0.45197944561240949</v>
      </c>
      <c r="AD233">
        <v>0.45197944561240949</v>
      </c>
    </row>
    <row r="234" spans="1:30" x14ac:dyDescent="0.35">
      <c r="A234">
        <f>Model_CI!E235</f>
        <v>2014.5</v>
      </c>
      <c r="B234" s="6">
        <v>387942.53501164267</v>
      </c>
      <c r="C234" s="6">
        <v>387942.53501164267</v>
      </c>
      <c r="D234" s="6">
        <v>387942.53501164267</v>
      </c>
      <c r="E234" s="6">
        <v>387942.53501164267</v>
      </c>
      <c r="G234" s="7">
        <v>30010197.924657598</v>
      </c>
      <c r="H234" s="7">
        <v>30010197.924657598</v>
      </c>
      <c r="I234" s="7">
        <v>30010197.924657598</v>
      </c>
      <c r="J234" s="7">
        <v>30010197.924657598</v>
      </c>
      <c r="L234" s="18">
        <v>1.903256176464065</v>
      </c>
      <c r="M234" s="18">
        <v>1.903256176464065</v>
      </c>
      <c r="N234" s="18">
        <v>1.903256176464065</v>
      </c>
      <c r="O234" s="18">
        <v>1.903256176464065</v>
      </c>
      <c r="Q234" s="6">
        <v>115931.88127211854</v>
      </c>
      <c r="R234" s="6">
        <v>115931.88127211854</v>
      </c>
      <c r="S234" s="6">
        <v>115931.88127211854</v>
      </c>
      <c r="T234" s="6">
        <v>115931.88127211854</v>
      </c>
      <c r="V234" s="21">
        <v>6.4851262565237558E-2</v>
      </c>
      <c r="W234" s="21">
        <v>6.4851262565237558E-2</v>
      </c>
      <c r="X234">
        <v>6.4851262565237558E-2</v>
      </c>
      <c r="Y234" s="21">
        <v>6.4851262565237558E-2</v>
      </c>
      <c r="AA234" s="18">
        <v>0.45285577018868223</v>
      </c>
      <c r="AB234" s="18">
        <v>0.45285577018868223</v>
      </c>
      <c r="AC234" s="18">
        <v>0.45285577018868223</v>
      </c>
      <c r="AD234">
        <v>0.45285577018868223</v>
      </c>
    </row>
    <row r="235" spans="1:30" x14ac:dyDescent="0.35">
      <c r="A235">
        <f>Model_CI!E236</f>
        <v>2014.5625</v>
      </c>
      <c r="B235" s="6">
        <v>390193.04046411457</v>
      </c>
      <c r="C235" s="6">
        <v>390193.04046411457</v>
      </c>
      <c r="D235" s="6">
        <v>390193.04046411457</v>
      </c>
      <c r="E235" s="6">
        <v>390193.04046411457</v>
      </c>
      <c r="G235" s="7">
        <v>30211293.684932381</v>
      </c>
      <c r="H235" s="7">
        <v>30211293.684932381</v>
      </c>
      <c r="I235" s="7">
        <v>30211293.684932381</v>
      </c>
      <c r="J235" s="7">
        <v>30211293.684932381</v>
      </c>
      <c r="L235" s="18">
        <v>1.9026838128017969</v>
      </c>
      <c r="M235" s="18">
        <v>1.9026838128017969</v>
      </c>
      <c r="N235" s="18">
        <v>1.9026838128017969</v>
      </c>
      <c r="O235" s="18">
        <v>1.9026838128017969</v>
      </c>
      <c r="Q235" s="6">
        <v>117837.19180371892</v>
      </c>
      <c r="R235" s="6">
        <v>117837.19180371892</v>
      </c>
      <c r="S235" s="6">
        <v>117837.19180371892</v>
      </c>
      <c r="T235" s="6">
        <v>117837.19180371892</v>
      </c>
      <c r="V235" s="21">
        <v>6.5287202865345381E-2</v>
      </c>
      <c r="W235" s="21">
        <v>6.5287202865345381E-2</v>
      </c>
      <c r="X235">
        <v>6.5287202865345381E-2</v>
      </c>
      <c r="Y235" s="21">
        <v>6.5287202865345381E-2</v>
      </c>
      <c r="AA235" s="18">
        <v>0.4537342085921468</v>
      </c>
      <c r="AB235" s="18">
        <v>0.4537342085921468</v>
      </c>
      <c r="AC235" s="18">
        <v>0.4537342085921468</v>
      </c>
      <c r="AD235">
        <v>0.4537342085921468</v>
      </c>
    </row>
    <row r="236" spans="1:30" x14ac:dyDescent="0.35">
      <c r="A236">
        <f>Model_CI!E237</f>
        <v>2014.625</v>
      </c>
      <c r="B236" s="6">
        <v>392456.66120006726</v>
      </c>
      <c r="C236" s="6">
        <v>392456.66120006726</v>
      </c>
      <c r="D236" s="6">
        <v>392456.66120006726</v>
      </c>
      <c r="E236" s="6">
        <v>392456.66120006726</v>
      </c>
      <c r="G236" s="7">
        <v>30413732.134528637</v>
      </c>
      <c r="H236" s="7">
        <v>30413732.134528637</v>
      </c>
      <c r="I236" s="7">
        <v>30413732.134528637</v>
      </c>
      <c r="J236" s="7">
        <v>30413732.134528637</v>
      </c>
      <c r="L236" s="18">
        <v>1.9021101328426739</v>
      </c>
      <c r="M236" s="18">
        <v>1.9021101328426739</v>
      </c>
      <c r="N236" s="18">
        <v>1.9021101328426739</v>
      </c>
      <c r="O236" s="18">
        <v>1.9021101328426739</v>
      </c>
      <c r="Q236" s="6">
        <v>119767.51356109418</v>
      </c>
      <c r="R236" s="6">
        <v>119767.51356109418</v>
      </c>
      <c r="S236" s="6">
        <v>119767.51356109418</v>
      </c>
      <c r="T236" s="6">
        <v>119767.51356109418</v>
      </c>
      <c r="V236" s="21">
        <v>6.5724145721841598E-2</v>
      </c>
      <c r="W236" s="21">
        <v>6.5724145721841598E-2</v>
      </c>
      <c r="X236">
        <v>6.5724145721841598E-2</v>
      </c>
      <c r="Y236" s="21">
        <v>6.5724145721841598E-2</v>
      </c>
      <c r="AA236" s="18">
        <v>0.45461475644101929</v>
      </c>
      <c r="AB236" s="18">
        <v>0.45461475644101929</v>
      </c>
      <c r="AC236" s="18">
        <v>0.45461475644101929</v>
      </c>
      <c r="AD236">
        <v>0.45461475644101929</v>
      </c>
    </row>
    <row r="237" spans="1:30" x14ac:dyDescent="0.35">
      <c r="A237">
        <f>Model_CI!E238</f>
        <v>2014.6875</v>
      </c>
      <c r="B237" s="6">
        <v>394733.44986593997</v>
      </c>
      <c r="C237" s="6">
        <v>394733.44986593997</v>
      </c>
      <c r="D237" s="6">
        <v>394733.44986593997</v>
      </c>
      <c r="E237" s="6">
        <v>394733.44986593997</v>
      </c>
      <c r="G237" s="7">
        <v>30617519.546479881</v>
      </c>
      <c r="H237" s="7">
        <v>30617519.546479881</v>
      </c>
      <c r="I237" s="7">
        <v>30617519.546479881</v>
      </c>
      <c r="J237" s="7">
        <v>30617519.546479881</v>
      </c>
      <c r="L237" s="18">
        <v>1.901535145048634</v>
      </c>
      <c r="M237" s="18">
        <v>1.901535145048634</v>
      </c>
      <c r="N237" s="18">
        <v>1.901535145048634</v>
      </c>
      <c r="O237" s="18">
        <v>1.901535145048634</v>
      </c>
      <c r="Q237" s="6">
        <v>121723.10519624222</v>
      </c>
      <c r="R237" s="6">
        <v>121723.10519624222</v>
      </c>
      <c r="S237" s="6">
        <v>121723.10519624222</v>
      </c>
      <c r="T237" s="6">
        <v>121723.10519624222</v>
      </c>
      <c r="V237" s="21">
        <v>6.6162084689698183E-2</v>
      </c>
      <c r="W237" s="21">
        <v>6.6162084689698183E-2</v>
      </c>
      <c r="X237">
        <v>6.6162084689698183E-2</v>
      </c>
      <c r="Y237" s="21">
        <v>6.6162084689698183E-2</v>
      </c>
      <c r="AA237" s="18">
        <v>0.45549740925792037</v>
      </c>
      <c r="AB237" s="18">
        <v>0.45549740925792037</v>
      </c>
      <c r="AC237" s="18">
        <v>0.45549740925792037</v>
      </c>
      <c r="AD237">
        <v>0.45549740925792037</v>
      </c>
    </row>
    <row r="238" spans="1:30" x14ac:dyDescent="0.35">
      <c r="A238">
        <f>Model_CI!E239</f>
        <v>2014.75</v>
      </c>
      <c r="B238" s="6">
        <v>397023.45869510906</v>
      </c>
      <c r="C238" s="6">
        <v>397023.45869510906</v>
      </c>
      <c r="D238" s="6">
        <v>397023.45869510906</v>
      </c>
      <c r="E238" s="6">
        <v>397023.45869510906</v>
      </c>
      <c r="G238" s="7">
        <v>30822662.175752535</v>
      </c>
      <c r="H238" s="7">
        <v>30822662.175752535</v>
      </c>
      <c r="I238" s="7">
        <v>30822662.175752535</v>
      </c>
      <c r="J238" s="7">
        <v>30822662.175752535</v>
      </c>
      <c r="L238" s="18">
        <v>1.9009588578639527</v>
      </c>
      <c r="M238" s="18">
        <v>1.9009588578639527</v>
      </c>
      <c r="N238" s="18">
        <v>1.9009588578639527</v>
      </c>
      <c r="O238" s="18">
        <v>1.9009588578639527</v>
      </c>
      <c r="Q238" s="6">
        <v>123704.22738604341</v>
      </c>
      <c r="R238" s="6">
        <v>123704.22738604341</v>
      </c>
      <c r="S238" s="6">
        <v>123704.22738604341</v>
      </c>
      <c r="T238" s="6">
        <v>123704.22738604341</v>
      </c>
      <c r="V238" s="21">
        <v>6.6601013337339324E-2</v>
      </c>
      <c r="W238" s="21">
        <v>6.6601013337339324E-2</v>
      </c>
      <c r="X238">
        <v>6.6601013337339324E-2</v>
      </c>
      <c r="Y238" s="21">
        <v>6.6601013337339324E-2</v>
      </c>
      <c r="AA238" s="18">
        <v>0.45638216246788793</v>
      </c>
      <c r="AB238" s="18">
        <v>0.45638216246788793</v>
      </c>
      <c r="AC238" s="18">
        <v>0.45638216246788793</v>
      </c>
      <c r="AD238">
        <v>0.45638216246788793</v>
      </c>
    </row>
    <row r="239" spans="1:30" x14ac:dyDescent="0.35">
      <c r="A239">
        <f>Model_CI!E240</f>
        <v>2014.8125</v>
      </c>
      <c r="B239" s="6">
        <v>399326.73949972156</v>
      </c>
      <c r="C239" s="6">
        <v>399326.73949972156</v>
      </c>
      <c r="D239" s="6">
        <v>399326.73949972156</v>
      </c>
      <c r="E239" s="6">
        <v>399326.73949972156</v>
      </c>
      <c r="G239" s="7">
        <v>31029166.258038208</v>
      </c>
      <c r="H239" s="7">
        <v>31029166.258038208</v>
      </c>
      <c r="I239" s="7">
        <v>31029166.258038208</v>
      </c>
      <c r="J239" s="7">
        <v>31029166.258038208</v>
      </c>
      <c r="L239" s="18">
        <v>1.9003812797152002</v>
      </c>
      <c r="M239" s="18">
        <v>1.9003812797152002</v>
      </c>
      <c r="N239" s="18">
        <v>1.9003812797152002</v>
      </c>
      <c r="O239" s="18">
        <v>1.9003812797152002</v>
      </c>
      <c r="Q239" s="6">
        <v>125711.14283982757</v>
      </c>
      <c r="R239" s="6">
        <v>125711.14283982757</v>
      </c>
      <c r="S239" s="6">
        <v>125711.14283982757</v>
      </c>
      <c r="T239" s="6">
        <v>125711.14283982757</v>
      </c>
      <c r="V239" s="21">
        <v>6.7040925246675667E-2</v>
      </c>
      <c r="W239" s="21">
        <v>6.7040925246675667E-2</v>
      </c>
      <c r="X239">
        <v>6.7040925246675667E-2</v>
      </c>
      <c r="Y239" s="21">
        <v>6.7040925246675667E-2</v>
      </c>
      <c r="AA239" s="18">
        <v>0.45726901139642862</v>
      </c>
      <c r="AB239" s="18">
        <v>0.45726901139642862</v>
      </c>
      <c r="AC239" s="18">
        <v>0.45726901139642862</v>
      </c>
      <c r="AD239">
        <v>0.45726901139642862</v>
      </c>
    </row>
    <row r="240" spans="1:30" x14ac:dyDescent="0.35">
      <c r="A240">
        <f>Model_CI!E241</f>
        <v>2014.875</v>
      </c>
      <c r="B240" s="6">
        <v>401643.3436623548</v>
      </c>
      <c r="C240" s="6">
        <v>401643.3436623548</v>
      </c>
      <c r="D240" s="6">
        <v>401643.3436623548</v>
      </c>
      <c r="E240" s="6">
        <v>401643.3436623548</v>
      </c>
      <c r="G240" s="7">
        <v>31237038.008536771</v>
      </c>
      <c r="H240" s="7">
        <v>31237038.008536771</v>
      </c>
      <c r="I240" s="7">
        <v>31237038.008536771</v>
      </c>
      <c r="J240" s="7">
        <v>31237038.008536771</v>
      </c>
      <c r="L240" s="18">
        <v>1.8998024190111942</v>
      </c>
      <c r="M240" s="18">
        <v>1.8998024190111942</v>
      </c>
      <c r="N240" s="18">
        <v>1.8998024190111942</v>
      </c>
      <c r="O240" s="18">
        <v>1.8998024190111942</v>
      </c>
      <c r="Q240" s="6">
        <v>127744.11630680691</v>
      </c>
      <c r="R240" s="6">
        <v>127744.11630680691</v>
      </c>
      <c r="S240" s="6">
        <v>127744.11630680691</v>
      </c>
      <c r="T240" s="6">
        <v>127744.11630680691</v>
      </c>
      <c r="V240" s="21">
        <v>6.7481814013137922E-2</v>
      </c>
      <c r="W240" s="21">
        <v>6.7481814013137922E-2</v>
      </c>
      <c r="X240">
        <v>6.7481814013137922E-2</v>
      </c>
      <c r="Y240" s="21">
        <v>6.7481814013137922E-2</v>
      </c>
      <c r="AA240" s="18">
        <v>0.45815795126760733</v>
      </c>
      <c r="AB240" s="18">
        <v>0.45815795126760733</v>
      </c>
      <c r="AC240" s="18">
        <v>0.45815795126760733</v>
      </c>
      <c r="AD240">
        <v>0.45815795126760733</v>
      </c>
    </row>
    <row r="241" spans="1:30" x14ac:dyDescent="0.35">
      <c r="A241">
        <f>Model_CI!E242</f>
        <v>2014.9375</v>
      </c>
      <c r="B241" s="6">
        <v>403973.32212749764</v>
      </c>
      <c r="C241" s="6">
        <v>403973.32212749764</v>
      </c>
      <c r="D241" s="6">
        <v>403973.32212749764</v>
      </c>
      <c r="E241" s="6">
        <v>403973.32212749764</v>
      </c>
      <c r="G241" s="7">
        <v>31446283.620728552</v>
      </c>
      <c r="H241" s="7">
        <v>31446283.620728552</v>
      </c>
      <c r="I241" s="7">
        <v>31446283.620728552</v>
      </c>
      <c r="J241" s="7">
        <v>31446283.620728552</v>
      </c>
      <c r="L241" s="18">
        <v>1.8992222841429582</v>
      </c>
      <c r="M241" s="18">
        <v>1.8992222841429582</v>
      </c>
      <c r="N241" s="18">
        <v>1.8992222841429582</v>
      </c>
      <c r="O241" s="18">
        <v>1.8992222841429582</v>
      </c>
      <c r="Q241" s="6">
        <v>129803.41458338127</v>
      </c>
      <c r="R241" s="6">
        <v>129803.41458338127</v>
      </c>
      <c r="S241" s="6">
        <v>129803.41458338127</v>
      </c>
      <c r="T241" s="6">
        <v>129803.41458338127</v>
      </c>
      <c r="V241" s="21">
        <v>6.7923673245709859E-2</v>
      </c>
      <c r="W241" s="21">
        <v>6.7923673245709859E-2</v>
      </c>
      <c r="X241">
        <v>6.7923673245709859E-2</v>
      </c>
      <c r="Y241" s="21">
        <v>6.7923673245709859E-2</v>
      </c>
      <c r="AA241" s="18">
        <v>0.4590489772021738</v>
      </c>
      <c r="AB241" s="18">
        <v>0.4590489772021738</v>
      </c>
      <c r="AC241" s="18">
        <v>0.4590489772021738</v>
      </c>
      <c r="AD241">
        <v>0.4590489772021738</v>
      </c>
    </row>
    <row r="242" spans="1:30" x14ac:dyDescent="0.35">
      <c r="A242">
        <f>Model_CI!E243</f>
        <v>2015</v>
      </c>
      <c r="B242" s="6">
        <v>406316.7253928603</v>
      </c>
      <c r="C242" s="6">
        <v>406316.7253928603</v>
      </c>
      <c r="D242" s="6">
        <v>406316.7253928603</v>
      </c>
      <c r="E242" s="6">
        <v>406316.7253928603</v>
      </c>
      <c r="G242" s="7">
        <v>31656909.265136629</v>
      </c>
      <c r="H242" s="7">
        <v>31656909.265136629</v>
      </c>
      <c r="I242" s="7">
        <v>31656909.265136629</v>
      </c>
      <c r="J242" s="7">
        <v>31656909.265136629</v>
      </c>
      <c r="L242" s="18">
        <v>1.8986408834836792</v>
      </c>
      <c r="M242" s="18">
        <v>1.8986408834836792</v>
      </c>
      <c r="N242" s="18">
        <v>1.8986408834836792</v>
      </c>
      <c r="O242" s="18">
        <v>1.8986408834836792</v>
      </c>
      <c r="Q242" s="6">
        <v>131889.30652030464</v>
      </c>
      <c r="R242" s="6">
        <v>131889.30652030464</v>
      </c>
      <c r="S242" s="6">
        <v>131889.30652030464</v>
      </c>
      <c r="T242" s="6">
        <v>131889.30652030464</v>
      </c>
      <c r="V242" s="21">
        <v>6.8366496566960686E-2</v>
      </c>
      <c r="W242" s="21">
        <v>6.8366496566960686E-2</v>
      </c>
      <c r="X242">
        <v>6.8366496566960686E-2</v>
      </c>
      <c r="Y242" s="21">
        <v>6.8366496566960686E-2</v>
      </c>
      <c r="AA242" s="18">
        <v>0.45994208421572558</v>
      </c>
      <c r="AB242" s="18">
        <v>0.45994208421572558</v>
      </c>
      <c r="AC242" s="18">
        <v>0.45994208421572558</v>
      </c>
      <c r="AD242">
        <v>0.45994208421572558</v>
      </c>
    </row>
    <row r="243" spans="1:30" x14ac:dyDescent="0.35">
      <c r="A243">
        <f>Model_CI!E244</f>
        <v>2015.0625</v>
      </c>
      <c r="B243" s="6">
        <v>408673.6035005154</v>
      </c>
      <c r="C243" s="6">
        <v>408673.6035005154</v>
      </c>
      <c r="D243" s="6">
        <v>408673.6035005154</v>
      </c>
      <c r="E243" s="6">
        <v>408673.6035005154</v>
      </c>
      <c r="G243" s="7">
        <v>31868921.088078782</v>
      </c>
      <c r="H243" s="7">
        <v>31868921.088078782</v>
      </c>
      <c r="I243" s="7">
        <v>31868921.088078782</v>
      </c>
      <c r="J243" s="7">
        <v>31868921.088078782</v>
      </c>
      <c r="L243" s="18">
        <v>1.8980582253886671</v>
      </c>
      <c r="M243" s="18">
        <v>1.8980582253886671</v>
      </c>
      <c r="N243" s="18">
        <v>1.8980582253886671</v>
      </c>
      <c r="O243" s="18">
        <v>1.8980582253886671</v>
      </c>
      <c r="Q243" s="6">
        <v>134002.0630297102</v>
      </c>
      <c r="R243" s="6">
        <v>134002.0630297102</v>
      </c>
      <c r="S243" s="6">
        <v>134002.0630297102</v>
      </c>
      <c r="T243" s="6">
        <v>134002.0630297102</v>
      </c>
      <c r="V243" s="21">
        <v>6.8810277613076828E-2</v>
      </c>
      <c r="W243" s="21">
        <v>6.8810277613076828E-2</v>
      </c>
      <c r="X243">
        <v>6.8810277613076828E-2</v>
      </c>
      <c r="Y243" s="21">
        <v>6.8810277613076828E-2</v>
      </c>
      <c r="AA243" s="18">
        <v>0.46083726721690621</v>
      </c>
      <c r="AB243" s="18">
        <v>0.46083726721690621</v>
      </c>
      <c r="AC243" s="18">
        <v>0.46083726721690621</v>
      </c>
      <c r="AD243">
        <v>0.46083726721690621</v>
      </c>
    </row>
    <row r="244" spans="1:30" x14ac:dyDescent="0.35">
      <c r="A244">
        <f>Model_CI!E245</f>
        <v>2015.125</v>
      </c>
      <c r="B244" s="6">
        <v>411044.0060278757</v>
      </c>
      <c r="C244" s="6">
        <v>411044.0060278757</v>
      </c>
      <c r="D244" s="6">
        <v>411044.0060278757</v>
      </c>
      <c r="E244" s="6">
        <v>411044.0060278757</v>
      </c>
      <c r="G244" s="7">
        <v>32082325.210408971</v>
      </c>
      <c r="H244" s="7">
        <v>32082325.210408971</v>
      </c>
      <c r="I244" s="7">
        <v>32082325.210408971</v>
      </c>
      <c r="J244" s="7">
        <v>32082325.210408971</v>
      </c>
      <c r="L244" s="18">
        <v>1.8974743181953087</v>
      </c>
      <c r="M244" s="18">
        <v>1.8974743181953087</v>
      </c>
      <c r="N244" s="18">
        <v>1.8974743181953087</v>
      </c>
      <c r="O244" s="18">
        <v>1.8974743181953087</v>
      </c>
      <c r="Q244" s="6">
        <v>136141.95709199365</v>
      </c>
      <c r="R244" s="6">
        <v>136141.95709199365</v>
      </c>
      <c r="S244" s="6">
        <v>136141.95709199365</v>
      </c>
      <c r="T244" s="6">
        <v>136141.95709199365</v>
      </c>
      <c r="V244" s="21">
        <v>6.9255010033893186E-2</v>
      </c>
      <c r="W244" s="21">
        <v>6.9255010033893186E-2</v>
      </c>
      <c r="X244">
        <v>6.9255010033893186E-2</v>
      </c>
      <c r="Y244" s="21">
        <v>6.9255010033893186E-2</v>
      </c>
      <c r="AA244" s="18">
        <v>0.46173452100563855</v>
      </c>
      <c r="AB244" s="18">
        <v>0.46173452100563855</v>
      </c>
      <c r="AC244" s="18">
        <v>0.46173452100563855</v>
      </c>
      <c r="AD244">
        <v>0.46173452100563855</v>
      </c>
    </row>
    <row r="245" spans="1:30" x14ac:dyDescent="0.35">
      <c r="A245">
        <f>Model_CI!E246</f>
        <v>2015.1875</v>
      </c>
      <c r="B245" s="6">
        <v>413427.9820785101</v>
      </c>
      <c r="C245" s="6">
        <v>413427.9820785101</v>
      </c>
      <c r="D245" s="6">
        <v>413427.9820785101</v>
      </c>
      <c r="E245" s="6">
        <v>413427.9820785101</v>
      </c>
      <c r="G245" s="7">
        <v>32297127.726249129</v>
      </c>
      <c r="H245" s="7">
        <v>32297127.726249129</v>
      </c>
      <c r="I245" s="7">
        <v>32297127.726249129</v>
      </c>
      <c r="J245" s="7">
        <v>32297127.726249129</v>
      </c>
      <c r="L245" s="18">
        <v>1.8968891702230339</v>
      </c>
      <c r="M245" s="18">
        <v>1.8968891702230339</v>
      </c>
      <c r="N245" s="18">
        <v>1.8968891702230339</v>
      </c>
      <c r="O245" s="18">
        <v>1.8968891702230339</v>
      </c>
      <c r="Q245" s="6">
        <v>138309.26376255415</v>
      </c>
      <c r="R245" s="6">
        <v>138309.26376255415</v>
      </c>
      <c r="S245" s="6">
        <v>138309.26376255415</v>
      </c>
      <c r="T245" s="6">
        <v>138309.26376255415</v>
      </c>
      <c r="V245" s="21">
        <v>6.9700687492923755E-2</v>
      </c>
      <c r="W245" s="21">
        <v>6.9700687492923755E-2</v>
      </c>
      <c r="X245">
        <v>6.9700687492923755E-2</v>
      </c>
      <c r="Y245" s="21">
        <v>6.9700687492923755E-2</v>
      </c>
      <c r="AA245" s="18">
        <v>0.46263384027139209</v>
      </c>
      <c r="AB245" s="18">
        <v>0.46263384027139209</v>
      </c>
      <c r="AC245" s="18">
        <v>0.46263384027139209</v>
      </c>
      <c r="AD245">
        <v>0.46263384027139209</v>
      </c>
    </row>
    <row r="246" spans="1:30" x14ac:dyDescent="0.35">
      <c r="A246">
        <f>Model_CI!E247</f>
        <v>2015.25</v>
      </c>
      <c r="B246" s="6">
        <v>415825.58027279994</v>
      </c>
      <c r="C246" s="6">
        <v>415825.58027279994</v>
      </c>
      <c r="D246" s="6">
        <v>415825.58027279994</v>
      </c>
      <c r="E246" s="6">
        <v>415825.58027279994</v>
      </c>
      <c r="G246" s="7">
        <v>32513334.701709792</v>
      </c>
      <c r="H246" s="7">
        <v>32513334.701709792</v>
      </c>
      <c r="I246" s="7">
        <v>32513334.701709792</v>
      </c>
      <c r="J246" s="7">
        <v>32513334.701709792</v>
      </c>
      <c r="L246" s="18">
        <v>1.8963027897732723</v>
      </c>
      <c r="M246" s="18">
        <v>1.8963027897732723</v>
      </c>
      <c r="N246" s="18">
        <v>1.8963027897732723</v>
      </c>
      <c r="O246" s="18">
        <v>1.8963027897732723</v>
      </c>
      <c r="Q246" s="6">
        <v>140504.26017837692</v>
      </c>
      <c r="R246" s="6">
        <v>140504.26017837692</v>
      </c>
      <c r="S246" s="6">
        <v>140504.26017837692</v>
      </c>
      <c r="T246" s="6">
        <v>140504.26017837692</v>
      </c>
      <c r="V246" s="21">
        <v>7.0147303667391719E-2</v>
      </c>
      <c r="W246" s="21">
        <v>7.0147303667391719E-2</v>
      </c>
      <c r="X246">
        <v>7.0147303667391719E-2</v>
      </c>
      <c r="Y246" s="21">
        <v>7.0147303667391719E-2</v>
      </c>
      <c r="AA246" s="18">
        <v>0.46353521959148347</v>
      </c>
      <c r="AB246" s="18">
        <v>0.46353521959148347</v>
      </c>
      <c r="AC246" s="18">
        <v>0.46353521959148347</v>
      </c>
      <c r="AD246">
        <v>0.46353521959148347</v>
      </c>
    </row>
    <row r="247" spans="1:30" x14ac:dyDescent="0.35">
      <c r="A247">
        <f>Model_CI!E248</f>
        <v>2015.3125</v>
      </c>
      <c r="B247" s="6">
        <v>418236.84873844433</v>
      </c>
      <c r="C247" s="6">
        <v>418236.84873844433</v>
      </c>
      <c r="D247" s="6">
        <v>418236.84873844433</v>
      </c>
      <c r="E247" s="6">
        <v>418236.84873844433</v>
      </c>
      <c r="G247" s="7">
        <v>32730952.173601285</v>
      </c>
      <c r="H247" s="7">
        <v>32730952.173601285</v>
      </c>
      <c r="I247" s="7">
        <v>32730952.173601285</v>
      </c>
      <c r="J247" s="7">
        <v>32730952.173601285</v>
      </c>
      <c r="L247" s="18">
        <v>1.8957151851294149</v>
      </c>
      <c r="M247" s="18">
        <v>1.8957151851294149</v>
      </c>
      <c r="N247" s="18">
        <v>1.8957151851294149</v>
      </c>
      <c r="O247" s="18">
        <v>1.8957151851294149</v>
      </c>
      <c r="Q247" s="6">
        <v>142727.22556446586</v>
      </c>
      <c r="R247" s="6">
        <v>142727.22556446586</v>
      </c>
      <c r="S247" s="6">
        <v>142727.22556446586</v>
      </c>
      <c r="T247" s="6">
        <v>142727.22556446586</v>
      </c>
      <c r="V247" s="21">
        <v>7.0594852248259038E-2</v>
      </c>
      <c r="W247" s="21">
        <v>7.0594852248259038E-2</v>
      </c>
      <c r="X247">
        <v>7.0594852248259038E-2</v>
      </c>
      <c r="Y247" s="21">
        <v>7.0594852248259038E-2</v>
      </c>
      <c r="AA247" s="18">
        <v>0.46443865342940999</v>
      </c>
      <c r="AB247" s="18">
        <v>0.46443865342940999</v>
      </c>
      <c r="AC247" s="18">
        <v>0.46443865342940999</v>
      </c>
      <c r="AD247">
        <v>0.46443865342940999</v>
      </c>
    </row>
    <row r="248" spans="1:30" x14ac:dyDescent="0.35">
      <c r="A248">
        <f>Model_CI!E249</f>
        <v>2015.375</v>
      </c>
      <c r="B248" s="6">
        <v>420661.8351008129</v>
      </c>
      <c r="C248" s="6">
        <v>420661.8351008129</v>
      </c>
      <c r="D248" s="6">
        <v>420661.8351008129</v>
      </c>
      <c r="E248" s="6">
        <v>420661.8351008129</v>
      </c>
      <c r="G248" s="7">
        <v>32949986.148134068</v>
      </c>
      <c r="H248" s="7">
        <v>32949986.148134068</v>
      </c>
      <c r="I248" s="7">
        <v>32949986.148134068</v>
      </c>
      <c r="J248" s="7">
        <v>32949986.148134068</v>
      </c>
      <c r="L248" s="18">
        <v>1.8951263645567769</v>
      </c>
      <c r="M248" s="18">
        <v>1.8951263645567769</v>
      </c>
      <c r="N248" s="18">
        <v>1.8951263645567769</v>
      </c>
      <c r="O248" s="18">
        <v>1.8951263645567769</v>
      </c>
      <c r="Q248" s="6">
        <v>144978.44124011602</v>
      </c>
      <c r="R248" s="6">
        <v>144978.44124011602</v>
      </c>
      <c r="S248" s="6">
        <v>144978.44124011602</v>
      </c>
      <c r="T248" s="6">
        <v>144978.44124011602</v>
      </c>
      <c r="V248" s="21">
        <v>7.1043326940255475E-2</v>
      </c>
      <c r="W248" s="21">
        <v>7.1043326940255475E-2</v>
      </c>
      <c r="X248">
        <v>7.1043326940255475E-2</v>
      </c>
      <c r="Y248" s="21">
        <v>7.1043326940255475E-2</v>
      </c>
      <c r="AA248" s="18">
        <v>0.46534413613321529</v>
      </c>
      <c r="AB248" s="18">
        <v>0.46534413613321529</v>
      </c>
      <c r="AC248" s="18">
        <v>0.46534413613321529</v>
      </c>
      <c r="AD248">
        <v>0.46534413613321529</v>
      </c>
    </row>
    <row r="249" spans="1:30" x14ac:dyDescent="0.35">
      <c r="A249">
        <f>Model_CI!E250</f>
        <v>2015.4375</v>
      </c>
      <c r="B249" s="6">
        <v>423100.58647315158</v>
      </c>
      <c r="C249" s="6">
        <v>423100.58647315158</v>
      </c>
      <c r="D249" s="6">
        <v>423100.58647315158</v>
      </c>
      <c r="E249" s="6">
        <v>423100.58647315158</v>
      </c>
      <c r="G249" s="7">
        <v>33170442.599609211</v>
      </c>
      <c r="H249" s="7">
        <v>33170442.599609211</v>
      </c>
      <c r="I249" s="7">
        <v>33170442.599609211</v>
      </c>
      <c r="J249" s="7">
        <v>33170442.599609211</v>
      </c>
      <c r="L249" s="18">
        <v>1.8945363363025594</v>
      </c>
      <c r="M249" s="18">
        <v>1.8945363363025594</v>
      </c>
      <c r="N249" s="18">
        <v>1.8945363363025594</v>
      </c>
      <c r="O249" s="18">
        <v>1.8945363363025594</v>
      </c>
      <c r="Q249" s="6">
        <v>147258.19062502775</v>
      </c>
      <c r="R249" s="6">
        <v>147258.19062502775</v>
      </c>
      <c r="S249" s="6">
        <v>147258.19062502775</v>
      </c>
      <c r="T249" s="6">
        <v>147258.19062502775</v>
      </c>
      <c r="V249" s="21">
        <v>7.1492721461907133E-2</v>
      </c>
      <c r="W249" s="21">
        <v>7.1492721461907133E-2</v>
      </c>
      <c r="X249">
        <v>7.1492721461907133E-2</v>
      </c>
      <c r="Y249" s="21">
        <v>7.1492721461907133E-2</v>
      </c>
      <c r="AA249" s="18">
        <v>0.46625166193388667</v>
      </c>
      <c r="AB249" s="18">
        <v>0.46625166193388667</v>
      </c>
      <c r="AC249" s="18">
        <v>0.46625166193388667</v>
      </c>
      <c r="AD249">
        <v>0.46625166193388667</v>
      </c>
    </row>
    <row r="250" spans="1:30" x14ac:dyDescent="0.35">
      <c r="A250">
        <f>Model_CI!E251</f>
        <v>2015.5</v>
      </c>
      <c r="B250" s="6">
        <v>425553.1494466454</v>
      </c>
      <c r="C250" s="6">
        <v>425553.1494466454</v>
      </c>
      <c r="D250" s="6">
        <v>425553.1494466454</v>
      </c>
      <c r="E250" s="6">
        <v>425553.1494466454</v>
      </c>
      <c r="G250" s="7">
        <v>33392327.469098493</v>
      </c>
      <c r="H250" s="7">
        <v>33392327.469098493</v>
      </c>
      <c r="I250" s="7">
        <v>33392327.469098493</v>
      </c>
      <c r="J250" s="7">
        <v>33392327.469098493</v>
      </c>
      <c r="L250" s="18">
        <v>1.8939451085958132</v>
      </c>
      <c r="M250" s="18">
        <v>1.8939451085958132</v>
      </c>
      <c r="N250" s="18">
        <v>1.8939451085958132</v>
      </c>
      <c r="O250" s="18">
        <v>1.8939451085958132</v>
      </c>
      <c r="Q250" s="6">
        <v>149566.75924525037</v>
      </c>
      <c r="R250" s="6">
        <v>149566.75924525037</v>
      </c>
      <c r="S250" s="6">
        <v>149566.75924525037</v>
      </c>
      <c r="T250" s="6">
        <v>149566.75924525037</v>
      </c>
      <c r="V250" s="21">
        <v>7.1943029545564446E-2</v>
      </c>
      <c r="W250" s="21">
        <v>7.1943029545564446E-2</v>
      </c>
      <c r="X250">
        <v>7.1943029545564446E-2</v>
      </c>
      <c r="Y250" s="21">
        <v>7.1943029545564446E-2</v>
      </c>
      <c r="AA250" s="18">
        <v>0.46716122494378359</v>
      </c>
      <c r="AB250" s="18">
        <v>0.46716122494378359</v>
      </c>
      <c r="AC250" s="18">
        <v>0.46716122494378359</v>
      </c>
      <c r="AD250">
        <v>0.46716122494378359</v>
      </c>
    </row>
    <row r="251" spans="1:30" x14ac:dyDescent="0.35">
      <c r="A251">
        <f>Model_CI!E252</f>
        <v>2015.5625</v>
      </c>
      <c r="B251" s="6">
        <v>428019.57008034008</v>
      </c>
      <c r="C251" s="6">
        <v>428019.57008034008</v>
      </c>
      <c r="D251" s="6">
        <v>428019.57008034008</v>
      </c>
      <c r="E251" s="6">
        <v>428019.57008034008</v>
      </c>
      <c r="G251" s="7">
        <v>33615646.663114235</v>
      </c>
      <c r="H251" s="7">
        <v>33615646.663114235</v>
      </c>
      <c r="I251" s="7">
        <v>33615646.663114235</v>
      </c>
      <c r="J251" s="7">
        <v>33615646.663114235</v>
      </c>
      <c r="L251" s="18">
        <v>1.8933526896474024</v>
      </c>
      <c r="M251" s="18">
        <v>1.8933526896474024</v>
      </c>
      <c r="N251" s="18">
        <v>1.8933526896474024</v>
      </c>
      <c r="O251" s="18">
        <v>1.8933526896474024</v>
      </c>
      <c r="Q251" s="6">
        <v>151904.43473896291</v>
      </c>
      <c r="R251" s="6">
        <v>151904.43473896291</v>
      </c>
      <c r="S251" s="6">
        <v>151904.43473896291</v>
      </c>
      <c r="T251" s="6">
        <v>151904.43473896291</v>
      </c>
      <c r="V251" s="21">
        <v>7.2394244937429769E-2</v>
      </c>
      <c r="W251" s="21">
        <v>7.2394244937429769E-2</v>
      </c>
      <c r="X251">
        <v>7.2394244937429769E-2</v>
      </c>
      <c r="Y251" s="21">
        <v>7.2394244937429769E-2</v>
      </c>
      <c r="AA251" s="18">
        <v>0.46807281915509652</v>
      </c>
      <c r="AB251" s="18">
        <v>0.46807281915509652</v>
      </c>
      <c r="AC251" s="18">
        <v>0.46807281915509652</v>
      </c>
      <c r="AD251">
        <v>0.46807281915509652</v>
      </c>
    </row>
    <row r="252" spans="1:30" x14ac:dyDescent="0.35">
      <c r="A252">
        <f>Model_CI!E253</f>
        <v>2015.625</v>
      </c>
      <c r="B252" s="6">
        <v>430499.89389092784</v>
      </c>
      <c r="C252" s="6">
        <v>430499.89389092784</v>
      </c>
      <c r="D252" s="6">
        <v>430499.89389092784</v>
      </c>
      <c r="E252" s="6">
        <v>430499.89389092784</v>
      </c>
      <c r="G252" s="7">
        <v>33840406.052269414</v>
      </c>
      <c r="H252" s="7">
        <v>33840406.052269414</v>
      </c>
      <c r="I252" s="7">
        <v>33840406.052269414</v>
      </c>
      <c r="J252" s="7">
        <v>33840406.052269414</v>
      </c>
      <c r="L252" s="18">
        <v>1.8927590876499696</v>
      </c>
      <c r="M252" s="18">
        <v>1.8927590876499696</v>
      </c>
      <c r="N252" s="18">
        <v>1.8927590876499696</v>
      </c>
      <c r="O252" s="18">
        <v>1.8927590876499696</v>
      </c>
      <c r="Q252" s="6">
        <v>154271.506862076</v>
      </c>
      <c r="R252" s="6">
        <v>154271.506862076</v>
      </c>
      <c r="S252" s="6">
        <v>154271.506862076</v>
      </c>
      <c r="T252" s="6">
        <v>154271.506862076</v>
      </c>
      <c r="V252" s="21">
        <v>7.284636139758438E-2</v>
      </c>
      <c r="W252" s="21">
        <v>7.284636139758438E-2</v>
      </c>
      <c r="X252">
        <v>7.284636139758438E-2</v>
      </c>
      <c r="Y252" s="21">
        <v>7.284636139758438E-2</v>
      </c>
      <c r="AA252" s="18">
        <v>0.46898643843833637</v>
      </c>
      <c r="AB252" s="18">
        <v>0.46898643843833637</v>
      </c>
      <c r="AC252" s="18">
        <v>0.46898643843833637</v>
      </c>
      <c r="AD252">
        <v>0.46898643843833637</v>
      </c>
    </row>
    <row r="253" spans="1:30" x14ac:dyDescent="0.35">
      <c r="A253">
        <f>Model_CI!E254</f>
        <v>2015.6875</v>
      </c>
      <c r="B253" s="6">
        <v>432994.16584240051</v>
      </c>
      <c r="C253" s="6">
        <v>432994.16584240051</v>
      </c>
      <c r="D253" s="6">
        <v>432994.16584240051</v>
      </c>
      <c r="E253" s="6">
        <v>432994.16584240051</v>
      </c>
      <c r="G253" s="7">
        <v>34066611.469927475</v>
      </c>
      <c r="H253" s="7">
        <v>34066611.469927475</v>
      </c>
      <c r="I253" s="7">
        <v>34066611.469927475</v>
      </c>
      <c r="J253" s="7">
        <v>34066611.469927475</v>
      </c>
      <c r="L253" s="18">
        <v>1.8921643107778983</v>
      </c>
      <c r="M253" s="18">
        <v>1.8921643107778983</v>
      </c>
      <c r="N253" s="18">
        <v>1.8921643107778983</v>
      </c>
      <c r="O253" s="18">
        <v>1.8921643107778983</v>
      </c>
      <c r="Q253" s="6">
        <v>156668.26749365684</v>
      </c>
      <c r="R253" s="6">
        <v>156668.26749365684</v>
      </c>
      <c r="S253" s="6">
        <v>156668.26749365684</v>
      </c>
      <c r="T253" s="6">
        <v>156668.26749365684</v>
      </c>
      <c r="V253" s="21">
        <v>7.3299372700015075E-2</v>
      </c>
      <c r="W253" s="21">
        <v>7.3299372700015075E-2</v>
      </c>
      <c r="X253">
        <v>7.3299372700015075E-2</v>
      </c>
      <c r="Y253" s="21">
        <v>7.3299372700015075E-2</v>
      </c>
      <c r="AA253" s="18">
        <v>0.46990207654085347</v>
      </c>
      <c r="AB253" s="18">
        <v>0.46990207654085347</v>
      </c>
      <c r="AC253" s="18">
        <v>0.46990207654085347</v>
      </c>
      <c r="AD253">
        <v>0.46990207654085347</v>
      </c>
    </row>
    <row r="254" spans="1:30" x14ac:dyDescent="0.35">
      <c r="A254">
        <f>Model_CI!E255</f>
        <v>2015.75</v>
      </c>
      <c r="B254" s="6">
        <v>435502.43033557059</v>
      </c>
      <c r="C254" s="6">
        <v>435502.43033557059</v>
      </c>
      <c r="D254" s="6">
        <v>435502.43033557059</v>
      </c>
      <c r="E254" s="6">
        <v>435502.43033557059</v>
      </c>
      <c r="G254" s="7">
        <v>34294268.710842192</v>
      </c>
      <c r="H254" s="7">
        <v>34294268.710842192</v>
      </c>
      <c r="I254" s="7">
        <v>34294268.710842192</v>
      </c>
      <c r="J254" s="7">
        <v>34294268.710842192</v>
      </c>
      <c r="L254" s="18">
        <v>1.8915683671872821</v>
      </c>
      <c r="M254" s="18">
        <v>1.8915683671872821</v>
      </c>
      <c r="N254" s="18">
        <v>1.8915683671872821</v>
      </c>
      <c r="O254" s="18">
        <v>1.8915683671872821</v>
      </c>
      <c r="Q254" s="6">
        <v>159095.01064117998</v>
      </c>
      <c r="R254" s="6">
        <v>159095.01064117998</v>
      </c>
      <c r="S254" s="6">
        <v>159095.01064117998</v>
      </c>
      <c r="T254" s="6">
        <v>159095.01064117998</v>
      </c>
      <c r="V254" s="21">
        <v>7.375327263264031E-2</v>
      </c>
      <c r="W254" s="21">
        <v>7.375327263264031E-2</v>
      </c>
      <c r="X254">
        <v>7.375327263264031E-2</v>
      </c>
      <c r="Y254" s="21">
        <v>7.375327263264031E-2</v>
      </c>
      <c r="AA254" s="18">
        <v>0.47081972708538572</v>
      </c>
      <c r="AB254" s="18">
        <v>0.47081972708538572</v>
      </c>
      <c r="AC254" s="18">
        <v>0.47081972708538572</v>
      </c>
      <c r="AD254">
        <v>0.47081972708538572</v>
      </c>
    </row>
    <row r="255" spans="1:30" x14ac:dyDescent="0.35">
      <c r="A255">
        <f>Model_CI!E256</f>
        <v>2015.8125</v>
      </c>
      <c r="B255" s="6">
        <v>438024.73119746929</v>
      </c>
      <c r="C255" s="6">
        <v>438024.73119746929</v>
      </c>
      <c r="D255" s="6">
        <v>438024.73119746929</v>
      </c>
      <c r="E255" s="6">
        <v>438024.73119746929</v>
      </c>
      <c r="G255" s="7">
        <v>34523383.5297876</v>
      </c>
      <c r="H255" s="7">
        <v>34523383.5297876</v>
      </c>
      <c r="I255" s="7">
        <v>34523383.5297876</v>
      </c>
      <c r="J255" s="7">
        <v>34523383.5297876</v>
      </c>
      <c r="L255" s="18">
        <v>1.8909712650158892</v>
      </c>
      <c r="M255" s="18">
        <v>1.8909712650158892</v>
      </c>
      <c r="N255" s="18">
        <v>1.8909712650158892</v>
      </c>
      <c r="O255" s="18">
        <v>1.8909712650158892</v>
      </c>
      <c r="Q255" s="6">
        <v>161552.03244559094</v>
      </c>
      <c r="R255" s="6">
        <v>161552.03244559094</v>
      </c>
      <c r="S255" s="6">
        <v>161552.03244559094</v>
      </c>
      <c r="T255" s="6">
        <v>161552.03244559094</v>
      </c>
      <c r="V255" s="21">
        <v>7.4208054997335834E-2</v>
      </c>
      <c r="W255" s="21">
        <v>7.4208054997335834E-2</v>
      </c>
      <c r="X255">
        <v>7.4208054997335834E-2</v>
      </c>
      <c r="Y255" s="21">
        <v>7.4208054997335834E-2</v>
      </c>
      <c r="AA255" s="18">
        <v>0.47173938356863604</v>
      </c>
      <c r="AB255" s="18">
        <v>0.47173938356863604</v>
      </c>
      <c r="AC255" s="18">
        <v>0.47173938356863604</v>
      </c>
      <c r="AD255">
        <v>0.47173938356863604</v>
      </c>
    </row>
    <row r="256" spans="1:30" x14ac:dyDescent="0.35">
      <c r="A256">
        <f>Model_CI!E257</f>
        <v>2015.875</v>
      </c>
      <c r="B256" s="6">
        <v>440561.11167062074</v>
      </c>
      <c r="C256" s="6">
        <v>440561.11167062074</v>
      </c>
      <c r="D256" s="6">
        <v>440561.11167062074</v>
      </c>
      <c r="E256" s="6">
        <v>440561.11167062074</v>
      </c>
      <c r="G256" s="7">
        <v>34753961.640178651</v>
      </c>
      <c r="H256" s="7">
        <v>34753961.640178651</v>
      </c>
      <c r="I256" s="7">
        <v>34753961.640178651</v>
      </c>
      <c r="J256" s="7">
        <v>34753961.640178651</v>
      </c>
      <c r="L256" s="18">
        <v>1.8903730123831297</v>
      </c>
      <c r="M256" s="18">
        <v>1.8903730123831297</v>
      </c>
      <c r="N256" s="18">
        <v>1.8903730123831297</v>
      </c>
      <c r="O256" s="18">
        <v>1.8903730123831297</v>
      </c>
      <c r="Q256" s="6">
        <v>164039.63118617143</v>
      </c>
      <c r="R256" s="6">
        <v>164039.63118617143</v>
      </c>
      <c r="S256" s="6">
        <v>164039.63118617143</v>
      </c>
      <c r="T256" s="6">
        <v>164039.63118617143</v>
      </c>
      <c r="V256" s="21">
        <v>7.4663713609959964E-2</v>
      </c>
      <c r="W256" s="21">
        <v>7.4663713609959964E-2</v>
      </c>
      <c r="X256">
        <v>7.4663713609959964E-2</v>
      </c>
      <c r="Y256" s="21">
        <v>7.4663713609959964E-2</v>
      </c>
      <c r="AA256" s="18">
        <v>0.47266103935987808</v>
      </c>
      <c r="AB256" s="18">
        <v>0.47266103935987808</v>
      </c>
      <c r="AC256" s="18">
        <v>0.47266103935987808</v>
      </c>
      <c r="AD256">
        <v>0.47266103935987808</v>
      </c>
    </row>
    <row r="257" spans="1:30" x14ac:dyDescent="0.35">
      <c r="A257">
        <f>Model_CI!E258</f>
        <v>2015.9375</v>
      </c>
      <c r="B257" s="6">
        <v>443111.61440219521</v>
      </c>
      <c r="C257" s="6">
        <v>443111.61440219521</v>
      </c>
      <c r="D257" s="6">
        <v>443111.61440219521</v>
      </c>
      <c r="E257" s="6">
        <v>443111.61440219521</v>
      </c>
      <c r="G257" s="7">
        <v>34986008.712681368</v>
      </c>
      <c r="H257" s="7">
        <v>34986008.712681368</v>
      </c>
      <c r="I257" s="7">
        <v>34986008.712681368</v>
      </c>
      <c r="J257" s="7">
        <v>34986008.712681368</v>
      </c>
      <c r="L257" s="18">
        <v>1.8897736173900233</v>
      </c>
      <c r="M257" s="18">
        <v>1.8897736173900233</v>
      </c>
      <c r="N257" s="18">
        <v>1.8897736173900233</v>
      </c>
      <c r="O257" s="18">
        <v>1.8897736173900233</v>
      </c>
      <c r="Q257" s="6">
        <v>166558.1072852267</v>
      </c>
      <c r="R257" s="6">
        <v>166558.1072852267</v>
      </c>
      <c r="S257" s="6">
        <v>166558.1072852267</v>
      </c>
      <c r="T257" s="6">
        <v>166558.1072852267</v>
      </c>
      <c r="V257" s="21">
        <v>7.5120242300378337E-2</v>
      </c>
      <c r="W257" s="21">
        <v>7.5120242300378337E-2</v>
      </c>
      <c r="X257">
        <v>7.5120242300378337E-2</v>
      </c>
      <c r="Y257" s="21">
        <v>7.5120242300378337E-2</v>
      </c>
      <c r="AA257" s="18">
        <v>0.47358468769959045</v>
      </c>
      <c r="AB257" s="18">
        <v>0.47358468769959045</v>
      </c>
      <c r="AC257" s="18">
        <v>0.47358468769959045</v>
      </c>
      <c r="AD257">
        <v>0.47358468769959045</v>
      </c>
    </row>
    <row r="258" spans="1:30" x14ac:dyDescent="0.35">
      <c r="A258">
        <f>Model_CI!E259</f>
        <v>2016</v>
      </c>
      <c r="B258" s="6">
        <v>445676.28143305087</v>
      </c>
      <c r="C258" s="6">
        <v>445676.28143305087</v>
      </c>
      <c r="D258" s="6">
        <v>445676.28143305087</v>
      </c>
      <c r="E258" s="6">
        <v>445676.28143305087</v>
      </c>
      <c r="G258" s="7">
        <v>35219530.37381424</v>
      </c>
      <c r="H258" s="7">
        <v>35219530.37381424</v>
      </c>
      <c r="I258" s="7">
        <v>35219530.37381424</v>
      </c>
      <c r="J258" s="7">
        <v>35219530.37381424</v>
      </c>
      <c r="L258" s="18">
        <v>1.8891730881191644</v>
      </c>
      <c r="M258" s="18">
        <v>1.8891730881191644</v>
      </c>
      <c r="N258" s="18">
        <v>1.8891730881191644</v>
      </c>
      <c r="O258" s="18">
        <v>1.8891730881191644</v>
      </c>
      <c r="Q258" s="6">
        <v>169107.76331257075</v>
      </c>
      <c r="R258" s="6">
        <v>169107.76331257075</v>
      </c>
      <c r="S258" s="6">
        <v>169107.76331257075</v>
      </c>
      <c r="T258" s="6">
        <v>169107.76331257075</v>
      </c>
      <c r="V258" s="21">
        <v>7.5577634912488326E-2</v>
      </c>
      <c r="W258" s="21">
        <v>7.5577634912488326E-2</v>
      </c>
      <c r="X258">
        <v>7.5577634912488326E-2</v>
      </c>
      <c r="Y258" s="21">
        <v>7.5577634912488326E-2</v>
      </c>
      <c r="AA258" s="18">
        <v>0.47451032169811891</v>
      </c>
      <c r="AB258" s="18">
        <v>0.47451032169811891</v>
      </c>
      <c r="AC258" s="18">
        <v>0.47451032169811891</v>
      </c>
      <c r="AD258">
        <v>0.47451032169811891</v>
      </c>
    </row>
    <row r="259" spans="1:30" x14ac:dyDescent="0.35">
      <c r="A259">
        <f>Model_CI!E260</f>
        <v>2016.0625</v>
      </c>
      <c r="B259" s="6">
        <v>448255.15418666054</v>
      </c>
      <c r="C259" s="6">
        <v>448255.15418666054</v>
      </c>
      <c r="D259" s="6">
        <v>448255.15418666054</v>
      </c>
      <c r="E259" s="6">
        <v>448255.15418666054</v>
      </c>
      <c r="G259" s="7">
        <v>35454532.204539686</v>
      </c>
      <c r="H259" s="7">
        <v>35454532.204539686</v>
      </c>
      <c r="I259" s="7">
        <v>35454532.204539686</v>
      </c>
      <c r="J259" s="7">
        <v>35454532.204539686</v>
      </c>
      <c r="L259" s="18">
        <v>1.8885714326346967</v>
      </c>
      <c r="M259" s="18">
        <v>1.8885714326346967</v>
      </c>
      <c r="N259" s="18">
        <v>1.8885714326346967</v>
      </c>
      <c r="O259" s="18">
        <v>1.8885714326346967</v>
      </c>
      <c r="Q259" s="6">
        <v>171688.9039898105</v>
      </c>
      <c r="R259" s="6">
        <v>171688.9039898105</v>
      </c>
      <c r="S259" s="6">
        <v>171688.9039898105</v>
      </c>
      <c r="T259" s="6">
        <v>171688.9039898105</v>
      </c>
      <c r="V259" s="21">
        <v>7.6035885304242962E-2</v>
      </c>
      <c r="W259" s="21">
        <v>7.6035885304242962E-2</v>
      </c>
      <c r="X259">
        <v>7.6035885304242962E-2</v>
      </c>
      <c r="Y259" s="21">
        <v>7.6035885304242962E-2</v>
      </c>
      <c r="AA259" s="18">
        <v>0.47543793433436615</v>
      </c>
      <c r="AB259" s="18">
        <v>0.47543793433436615</v>
      </c>
      <c r="AC259" s="18">
        <v>0.47543793433436615</v>
      </c>
      <c r="AD259">
        <v>0.47543793433436615</v>
      </c>
    </row>
    <row r="260" spans="1:30" x14ac:dyDescent="0.35">
      <c r="A260">
        <f>Model_CI!E261</f>
        <v>2016.125</v>
      </c>
      <c r="B260" s="6">
        <v>450848.27345793066</v>
      </c>
      <c r="C260" s="6">
        <v>450848.27345793066</v>
      </c>
      <c r="D260" s="6">
        <v>450848.27345793066</v>
      </c>
      <c r="E260" s="6">
        <v>450848.27345793066</v>
      </c>
      <c r="G260" s="7">
        <v>35691019.738846377</v>
      </c>
      <c r="H260" s="7">
        <v>35691019.738846377</v>
      </c>
      <c r="I260" s="7">
        <v>35691019.738846377</v>
      </c>
      <c r="J260" s="7">
        <v>35691019.738846377</v>
      </c>
      <c r="L260" s="18">
        <v>1.8879686589822766</v>
      </c>
      <c r="M260" s="18">
        <v>1.8879686589822766</v>
      </c>
      <c r="N260" s="18">
        <v>1.8879686589822766</v>
      </c>
      <c r="O260" s="18">
        <v>1.8879686589822766</v>
      </c>
      <c r="Q260" s="6">
        <v>174301.8361944221</v>
      </c>
      <c r="R260" s="6">
        <v>174301.8361944221</v>
      </c>
      <c r="S260" s="6">
        <v>174301.8361944221</v>
      </c>
      <c r="T260" s="6">
        <v>174301.8361944221</v>
      </c>
      <c r="V260" s="21">
        <v>7.6494987347674515E-2</v>
      </c>
      <c r="W260" s="21">
        <v>7.6494987347674515E-2</v>
      </c>
      <c r="X260">
        <v>7.6494987347674515E-2</v>
      </c>
      <c r="Y260" s="21">
        <v>7.6494987347674515E-2</v>
      </c>
      <c r="AA260" s="18">
        <v>0.4763675184545092</v>
      </c>
      <c r="AB260" s="18">
        <v>0.4763675184545092</v>
      </c>
      <c r="AC260" s="18">
        <v>0.4763675184545092</v>
      </c>
      <c r="AD260">
        <v>0.4763675184545092</v>
      </c>
    </row>
    <row r="261" spans="1:30" x14ac:dyDescent="0.35">
      <c r="A261">
        <f>Model_CI!E262</f>
        <v>2016.1875</v>
      </c>
      <c r="B261" s="6">
        <v>453455.6794019161</v>
      </c>
      <c r="C261" s="6">
        <v>453455.6794019161</v>
      </c>
      <c r="D261" s="6">
        <v>453455.6794019161</v>
      </c>
      <c r="E261" s="6">
        <v>453455.6794019161</v>
      </c>
      <c r="G261" s="7">
        <v>35928998.462322503</v>
      </c>
      <c r="H261" s="7">
        <v>35928998.462322503</v>
      </c>
      <c r="I261" s="7">
        <v>35928998.462322503</v>
      </c>
      <c r="J261" s="7">
        <v>35928998.462322503</v>
      </c>
      <c r="L261" s="18">
        <v>1.8873647751890454</v>
      </c>
      <c r="M261" s="18">
        <v>1.8873647751890454</v>
      </c>
      <c r="N261" s="18">
        <v>1.8873647751890454</v>
      </c>
      <c r="O261" s="18">
        <v>1.8873647751890454</v>
      </c>
      <c r="Q261" s="6">
        <v>176946.8689636318</v>
      </c>
      <c r="R261" s="6">
        <v>176946.8689636318</v>
      </c>
      <c r="S261" s="6">
        <v>176946.8689636318</v>
      </c>
      <c r="T261" s="6">
        <v>176946.8689636318</v>
      </c>
      <c r="V261" s="21">
        <v>7.6954934928917598E-2</v>
      </c>
      <c r="W261" s="21">
        <v>7.6954934928917598E-2</v>
      </c>
      <c r="X261">
        <v>7.6954934928917598E-2</v>
      </c>
      <c r="Y261" s="21">
        <v>7.6954934928917598E-2</v>
      </c>
      <c r="AA261" s="18">
        <v>0.47729906677074391</v>
      </c>
      <c r="AB261" s="18">
        <v>0.47729906677074391</v>
      </c>
      <c r="AC261" s="18">
        <v>0.47729906677074391</v>
      </c>
      <c r="AD261">
        <v>0.47729906677074391</v>
      </c>
    </row>
    <row r="262" spans="1:30" x14ac:dyDescent="0.35">
      <c r="A262">
        <f>Model_CI!E263</f>
        <v>2016.25</v>
      </c>
      <c r="B262" s="6">
        <v>456077.41152243473</v>
      </c>
      <c r="C262" s="6">
        <v>456077.41152243473</v>
      </c>
      <c r="D262" s="6">
        <v>456077.41152243473</v>
      </c>
      <c r="E262" s="6">
        <v>456077.41152243473</v>
      </c>
      <c r="G262" s="7">
        <v>36168473.810719803</v>
      </c>
      <c r="H262" s="7">
        <v>36168473.810719803</v>
      </c>
      <c r="I262" s="7">
        <v>36168473.810719803</v>
      </c>
      <c r="J262" s="7">
        <v>36168473.810719803</v>
      </c>
      <c r="L262" s="18">
        <v>1.8867597892635986</v>
      </c>
      <c r="M262" s="18">
        <v>1.8867597892635986</v>
      </c>
      <c r="N262" s="18">
        <v>1.8867597892635986</v>
      </c>
      <c r="O262" s="18">
        <v>1.8867597892635986</v>
      </c>
      <c r="Q262" s="6">
        <v>179624.3134980686</v>
      </c>
      <c r="R262" s="6">
        <v>179624.3134980686</v>
      </c>
      <c r="S262" s="6">
        <v>179624.3134980686</v>
      </c>
      <c r="T262" s="6">
        <v>179624.3134980686</v>
      </c>
      <c r="V262" s="21">
        <v>7.7415721948231986E-2</v>
      </c>
      <c r="W262" s="21">
        <v>7.7415721948231986E-2</v>
      </c>
      <c r="X262">
        <v>7.7415721948231986E-2</v>
      </c>
      <c r="Y262" s="21">
        <v>7.7415721948231986E-2</v>
      </c>
      <c r="AA262" s="18">
        <v>0.47823257186005652</v>
      </c>
      <c r="AB262" s="18">
        <v>0.47823257186005652</v>
      </c>
      <c r="AC262" s="18">
        <v>0.47823257186005652</v>
      </c>
      <c r="AD262">
        <v>0.47823257186005652</v>
      </c>
    </row>
    <row r="263" spans="1:30" x14ac:dyDescent="0.35">
      <c r="A263">
        <f>Model_CI!E264</f>
        <v>2016.3125</v>
      </c>
      <c r="B263" s="6">
        <v>458713.50866058294</v>
      </c>
      <c r="C263" s="6">
        <v>458713.50866058294</v>
      </c>
      <c r="D263" s="6">
        <v>458713.50866058294</v>
      </c>
      <c r="E263" s="6">
        <v>458713.50866058294</v>
      </c>
      <c r="G263" s="7">
        <v>36409451.168509021</v>
      </c>
      <c r="H263" s="7">
        <v>36409451.168509021</v>
      </c>
      <c r="I263" s="7">
        <v>36409451.168509021</v>
      </c>
      <c r="J263" s="7">
        <v>36409451.168509021</v>
      </c>
      <c r="L263" s="18">
        <v>1.8861537091959573</v>
      </c>
      <c r="M263" s="18">
        <v>1.8861537091959573</v>
      </c>
      <c r="N263" s="18">
        <v>1.8861537091959573</v>
      </c>
      <c r="O263" s="18">
        <v>1.8861537091959573</v>
      </c>
      <c r="Q263" s="6">
        <v>182334.4831652157</v>
      </c>
      <c r="R263" s="6">
        <v>182334.4831652157</v>
      </c>
      <c r="S263" s="6">
        <v>182334.4831652157</v>
      </c>
      <c r="T263" s="6">
        <v>182334.4831652157</v>
      </c>
      <c r="V263" s="21">
        <v>7.7877342320024925E-2</v>
      </c>
      <c r="W263" s="21">
        <v>7.7877342320024925E-2</v>
      </c>
      <c r="X263">
        <v>7.7877342320024925E-2</v>
      </c>
      <c r="Y263" s="21">
        <v>7.7877342320024925E-2</v>
      </c>
      <c r="AA263" s="18">
        <v>0.47916802616302223</v>
      </c>
      <c r="AB263" s="18">
        <v>0.47916802616302223</v>
      </c>
      <c r="AC263" s="18">
        <v>0.47916802616302223</v>
      </c>
      <c r="AD263">
        <v>0.47916802616302223</v>
      </c>
    </row>
    <row r="264" spans="1:30" x14ac:dyDescent="0.35">
      <c r="A264">
        <f>Model_CI!E265</f>
        <v>2016.375</v>
      </c>
      <c r="B264" s="6">
        <v>461364.0089831595</v>
      </c>
      <c r="C264" s="6">
        <v>461364.0089831595</v>
      </c>
      <c r="D264" s="6">
        <v>461364.0089831595</v>
      </c>
      <c r="E264" s="6">
        <v>461364.0089831595</v>
      </c>
      <c r="G264" s="7">
        <v>36651935.867426589</v>
      </c>
      <c r="H264" s="7">
        <v>36651935.867426589</v>
      </c>
      <c r="I264" s="7">
        <v>36651935.867426589</v>
      </c>
      <c r="J264" s="7">
        <v>36651935.867426589</v>
      </c>
      <c r="L264" s="18">
        <v>1.8855465429575391</v>
      </c>
      <c r="M264" s="18">
        <v>1.8855465429575391</v>
      </c>
      <c r="N264" s="18">
        <v>1.8855465429575391</v>
      </c>
      <c r="O264" s="18">
        <v>1.8855465429575391</v>
      </c>
      <c r="Q264" s="6">
        <v>185077.69350263011</v>
      </c>
      <c r="R264" s="6">
        <v>185077.69350263011</v>
      </c>
      <c r="S264" s="6">
        <v>185077.69350263011</v>
      </c>
      <c r="T264" s="6">
        <v>185077.69350263011</v>
      </c>
      <c r="V264" s="21">
        <v>7.833978997287315E-2</v>
      </c>
      <c r="W264" s="21">
        <v>7.833978997287315E-2</v>
      </c>
      <c r="X264">
        <v>7.833978997287315E-2</v>
      </c>
      <c r="Y264" s="21">
        <v>7.833978997287315E-2</v>
      </c>
      <c r="AA264" s="18">
        <v>0.48010542198263018</v>
      </c>
      <c r="AB264" s="18">
        <v>0.48010542198263018</v>
      </c>
      <c r="AC264" s="18">
        <v>0.48010542198263018</v>
      </c>
      <c r="AD264">
        <v>0.48010542198263018</v>
      </c>
    </row>
    <row r="265" spans="1:30" x14ac:dyDescent="0.35">
      <c r="A265">
        <f>Model_CI!E266</f>
        <v>2016.4375</v>
      </c>
      <c r="B265" s="6">
        <v>464028.94997099688</v>
      </c>
      <c r="C265" s="6">
        <v>464028.94997099688</v>
      </c>
      <c r="D265" s="6">
        <v>464028.94997099688</v>
      </c>
      <c r="E265" s="6">
        <v>464028.94997099688</v>
      </c>
      <c r="G265" s="7">
        <v>36895933.185012609</v>
      </c>
      <c r="H265" s="7">
        <v>36895933.185012609</v>
      </c>
      <c r="I265" s="7">
        <v>36895933.185012609</v>
      </c>
      <c r="J265" s="7">
        <v>36895933.185012609</v>
      </c>
      <c r="L265" s="18">
        <v>1.8849382985011292</v>
      </c>
      <c r="M265" s="18">
        <v>1.8849382985011292</v>
      </c>
      <c r="N265" s="18">
        <v>1.8849382985011292</v>
      </c>
      <c r="O265" s="18">
        <v>1.8849382985011292</v>
      </c>
      <c r="Q265" s="6">
        <v>187854.26222094614</v>
      </c>
      <c r="R265" s="6">
        <v>187854.26222094614</v>
      </c>
      <c r="S265" s="6">
        <v>187854.26222094614</v>
      </c>
      <c r="T265" s="6">
        <v>187854.26222094614</v>
      </c>
      <c r="V265" s="21">
        <v>7.8803058849544513E-2</v>
      </c>
      <c r="W265" s="21">
        <v>7.8803058849544513E-2</v>
      </c>
      <c r="X265">
        <v>7.8803058849544513E-2</v>
      </c>
      <c r="Y265" s="21">
        <v>7.8803058849544513E-2</v>
      </c>
      <c r="AA265" s="18">
        <v>0.48104475148313519</v>
      </c>
      <c r="AB265" s="18">
        <v>0.48104475148313519</v>
      </c>
      <c r="AC265" s="18">
        <v>0.48104475148313519</v>
      </c>
      <c r="AD265">
        <v>0.48104475148313519</v>
      </c>
    </row>
    <row r="266" spans="1:30" x14ac:dyDescent="0.35">
      <c r="A266">
        <f>Model_CI!E267</f>
        <v>2016.5</v>
      </c>
      <c r="B266" s="6">
        <v>466708.3684072108</v>
      </c>
      <c r="C266" s="6">
        <v>466708.3684072108</v>
      </c>
      <c r="D266" s="6">
        <v>466708.3684072108</v>
      </c>
      <c r="E266" s="6">
        <v>466708.3684072108</v>
      </c>
      <c r="G266" s="7">
        <v>37141448.343141064</v>
      </c>
      <c r="H266" s="7">
        <v>37141448.343141064</v>
      </c>
      <c r="I266" s="7">
        <v>37141448.343141064</v>
      </c>
      <c r="J266" s="7">
        <v>37141448.343141064</v>
      </c>
      <c r="L266" s="18">
        <v>1.8843289837608523</v>
      </c>
      <c r="M266" s="18">
        <v>1.8843289837608523</v>
      </c>
      <c r="N266" s="18">
        <v>1.8843289837608523</v>
      </c>
      <c r="O266" s="18">
        <v>1.8843289837608523</v>
      </c>
      <c r="Q266" s="6">
        <v>190664.50920665171</v>
      </c>
      <c r="R266" s="6">
        <v>190664.50920665171</v>
      </c>
      <c r="S266" s="6">
        <v>190664.50920665171</v>
      </c>
      <c r="T266" s="6">
        <v>190664.50920665171</v>
      </c>
      <c r="V266" s="21">
        <v>7.926714290701925E-2</v>
      </c>
      <c r="W266" s="21">
        <v>7.926714290701925E-2</v>
      </c>
      <c r="X266">
        <v>7.926714290701925E-2</v>
      </c>
      <c r="Y266" s="21">
        <v>7.926714290701925E-2</v>
      </c>
      <c r="AA266" s="18">
        <v>0.48198600668893582</v>
      </c>
      <c r="AB266" s="18">
        <v>0.48198600668893582</v>
      </c>
      <c r="AC266" s="18">
        <v>0.48198600668893582</v>
      </c>
      <c r="AD266">
        <v>0.48198600668893582</v>
      </c>
    </row>
    <row r="267" spans="1:30" x14ac:dyDescent="0.35">
      <c r="A267">
        <f>Model_CI!E268</f>
        <v>2016.5625</v>
      </c>
      <c r="B267" s="6">
        <v>469402.30036536139</v>
      </c>
      <c r="C267" s="6">
        <v>469402.30036536139</v>
      </c>
      <c r="D267" s="6">
        <v>469402.30036536139</v>
      </c>
      <c r="E267" s="6">
        <v>469402.30036536139</v>
      </c>
      <c r="G267" s="7">
        <v>37388486.506541312</v>
      </c>
      <c r="H267" s="7">
        <v>37388486.506541312</v>
      </c>
      <c r="I267" s="7">
        <v>37388486.506541312</v>
      </c>
      <c r="J267" s="7">
        <v>37388486.506541312</v>
      </c>
      <c r="L267" s="18">
        <v>1.883718606652147</v>
      </c>
      <c r="M267" s="18">
        <v>1.883718606652147</v>
      </c>
      <c r="N267" s="18">
        <v>1.883718606652147</v>
      </c>
      <c r="O267" s="18">
        <v>1.883718606652147</v>
      </c>
      <c r="Q267" s="6">
        <v>193508.75652462151</v>
      </c>
      <c r="R267" s="6">
        <v>193508.75652462151</v>
      </c>
      <c r="S267" s="6">
        <v>193508.75652462151</v>
      </c>
      <c r="T267" s="6">
        <v>193508.75652462151</v>
      </c>
      <c r="V267" s="21">
        <v>7.9732036116510821E-2</v>
      </c>
      <c r="W267" s="21">
        <v>7.9732036116510821E-2</v>
      </c>
      <c r="X267">
        <v>7.9732036116510821E-2</v>
      </c>
      <c r="Y267" s="21">
        <v>7.9732036116510821E-2</v>
      </c>
      <c r="AA267" s="18">
        <v>0.48292917948347869</v>
      </c>
      <c r="AB267" s="18">
        <v>0.48292917948347869</v>
      </c>
      <c r="AC267" s="18">
        <v>0.48292917948347869</v>
      </c>
      <c r="AD267">
        <v>0.48292917948347869</v>
      </c>
    </row>
    <row r="268" spans="1:30" x14ac:dyDescent="0.35">
      <c r="A268">
        <f>Model_CI!E269</f>
        <v>2016.625</v>
      </c>
      <c r="B268" s="6">
        <v>472110.78119754279</v>
      </c>
      <c r="C268" s="6">
        <v>472110.78119754279</v>
      </c>
      <c r="D268" s="6">
        <v>472110.78119754279</v>
      </c>
      <c r="E268" s="6">
        <v>472110.78119754279</v>
      </c>
      <c r="G268" s="7">
        <v>37637052.781312257</v>
      </c>
      <c r="H268" s="7">
        <v>37637052.781312257</v>
      </c>
      <c r="I268" s="7">
        <v>37637052.781312257</v>
      </c>
      <c r="J268" s="7">
        <v>37637052.781312257</v>
      </c>
      <c r="L268" s="18">
        <v>1.8831071750717361</v>
      </c>
      <c r="M268" s="18">
        <v>1.8831071750717361</v>
      </c>
      <c r="N268" s="18">
        <v>1.8831071750717361</v>
      </c>
      <c r="O268" s="18">
        <v>1.8831071750717361</v>
      </c>
      <c r="Q268" s="6">
        <v>196387.32842042949</v>
      </c>
      <c r="R268" s="6">
        <v>196387.32842042949</v>
      </c>
      <c r="S268" s="6">
        <v>196387.32842042949</v>
      </c>
      <c r="T268" s="6">
        <v>196387.32842042949</v>
      </c>
      <c r="V268" s="21">
        <v>8.0197732463486507E-2</v>
      </c>
      <c r="W268" s="21">
        <v>8.0197732463486507E-2</v>
      </c>
      <c r="X268">
        <v>8.0197732463486507E-2</v>
      </c>
      <c r="Y268" s="21">
        <v>8.0197732463486507E-2</v>
      </c>
      <c r="AA268" s="18">
        <v>0.48387426160818903</v>
      </c>
      <c r="AB268" s="18">
        <v>0.48387426160818903</v>
      </c>
      <c r="AC268" s="18">
        <v>0.48387426160818903</v>
      </c>
      <c r="AD268">
        <v>0.48387426160818903</v>
      </c>
    </row>
    <row r="269" spans="1:30" x14ac:dyDescent="0.35">
      <c r="A269">
        <f>Model_CI!E270</f>
        <v>2016.6875</v>
      </c>
      <c r="B269" s="6">
        <v>474833.84552239242</v>
      </c>
      <c r="C269" s="6">
        <v>474833.84552239242</v>
      </c>
      <c r="D269" s="6">
        <v>474833.84552239242</v>
      </c>
      <c r="E269" s="6">
        <v>474833.84552239242</v>
      </c>
      <c r="G269" s="7">
        <v>37887152.213428482</v>
      </c>
      <c r="H269" s="7">
        <v>37887152.213428482</v>
      </c>
      <c r="I269" s="7">
        <v>37887152.213428482</v>
      </c>
      <c r="J269" s="7">
        <v>37887152.213428482</v>
      </c>
      <c r="L269" s="18">
        <v>1.882494696897602</v>
      </c>
      <c r="M269" s="18">
        <v>1.882494696897602</v>
      </c>
      <c r="N269" s="18">
        <v>1.882494696897602</v>
      </c>
      <c r="O269" s="18">
        <v>1.882494696897602</v>
      </c>
      <c r="Q269" s="6">
        <v>199300.55132241361</v>
      </c>
      <c r="R269" s="6">
        <v>199300.55132241361</v>
      </c>
      <c r="S269" s="6">
        <v>199300.55132241361</v>
      </c>
      <c r="T269" s="6">
        <v>199300.55132241361</v>
      </c>
      <c r="V269" s="21">
        <v>8.0664225947687587E-2</v>
      </c>
      <c r="W269" s="21">
        <v>8.0664225947687587E-2</v>
      </c>
      <c r="X269">
        <v>8.0664225947687587E-2</v>
      </c>
      <c r="Y269" s="21">
        <v>8.0664225947687587E-2</v>
      </c>
      <c r="AA269" s="18">
        <v>0.48482124466142762</v>
      </c>
      <c r="AB269" s="18">
        <v>0.48482124466142762</v>
      </c>
      <c r="AC269" s="18">
        <v>0.48482124466142762</v>
      </c>
      <c r="AD269">
        <v>0.48482124466142762</v>
      </c>
    </row>
    <row r="270" spans="1:30" x14ac:dyDescent="0.35">
      <c r="A270">
        <f>Model_CI!E271</f>
        <v>2016.75</v>
      </c>
      <c r="B270" s="6">
        <v>477571.52721303329</v>
      </c>
      <c r="C270" s="6">
        <v>477571.52721303329</v>
      </c>
      <c r="D270" s="6">
        <v>477571.52721303329</v>
      </c>
      <c r="E270" s="6">
        <v>477571.52721303329</v>
      </c>
      <c r="G270" s="7">
        <v>38138789.787239209</v>
      </c>
      <c r="H270" s="7">
        <v>38138789.787239209</v>
      </c>
      <c r="I270" s="7">
        <v>38138789.787239209</v>
      </c>
      <c r="J270" s="7">
        <v>38138789.787239209</v>
      </c>
      <c r="L270" s="18">
        <v>1.8818811799889608</v>
      </c>
      <c r="M270" s="18">
        <v>1.8818811799889608</v>
      </c>
      <c r="N270" s="18">
        <v>1.8818811799889608</v>
      </c>
      <c r="O270" s="18">
        <v>1.8818811799889608</v>
      </c>
      <c r="Q270" s="6">
        <v>202248.75384349097</v>
      </c>
      <c r="R270" s="6">
        <v>202248.75384349097</v>
      </c>
      <c r="S270" s="6">
        <v>202248.75384349097</v>
      </c>
      <c r="T270" s="6">
        <v>202248.75384349097</v>
      </c>
      <c r="V270" s="21">
        <v>8.1131510583149186E-2</v>
      </c>
      <c r="W270" s="21">
        <v>8.1131510583149186E-2</v>
      </c>
      <c r="X270">
        <v>8.1131510583149186E-2</v>
      </c>
      <c r="Y270" s="21">
        <v>8.1131510583149186E-2</v>
      </c>
      <c r="AA270" s="18">
        <v>0.48577012009747339</v>
      </c>
      <c r="AB270" s="18">
        <v>0.48577012009747339</v>
      </c>
      <c r="AC270" s="18">
        <v>0.48577012009747339</v>
      </c>
      <c r="AD270">
        <v>0.48577012009747339</v>
      </c>
    </row>
    <row r="271" spans="1:30" x14ac:dyDescent="0.35">
      <c r="A271">
        <f>Model_CI!E272</f>
        <v>2016.8125</v>
      </c>
      <c r="B271" s="6">
        <v>480323.85938494693</v>
      </c>
      <c r="C271" s="6">
        <v>480323.85938494693</v>
      </c>
      <c r="D271" s="6">
        <v>480323.85938494693</v>
      </c>
      <c r="E271" s="6">
        <v>480323.85938494693</v>
      </c>
      <c r="G271" s="7">
        <v>38391970.423959866</v>
      </c>
      <c r="H271" s="7">
        <v>38391970.423959866</v>
      </c>
      <c r="I271" s="7">
        <v>38391970.423959866</v>
      </c>
      <c r="J271" s="7">
        <v>38391970.423959866</v>
      </c>
      <c r="L271" s="18">
        <v>1.881266632186235</v>
      </c>
      <c r="M271" s="18">
        <v>1.881266632186235</v>
      </c>
      <c r="N271" s="18">
        <v>1.881266632186235</v>
      </c>
      <c r="O271" s="18">
        <v>1.881266632186235</v>
      </c>
      <c r="Q271" s="6">
        <v>205232.26678274292</v>
      </c>
      <c r="R271" s="6">
        <v>205232.26678274292</v>
      </c>
      <c r="S271" s="6">
        <v>205232.26678274292</v>
      </c>
      <c r="T271" s="6">
        <v>205232.26678274292</v>
      </c>
      <c r="V271" s="21">
        <v>8.1599580398219781E-2</v>
      </c>
      <c r="W271" s="21">
        <v>8.1599580398219781E-2</v>
      </c>
      <c r="X271">
        <v>8.1599580398219781E-2</v>
      </c>
      <c r="Y271" s="21">
        <v>8.1599580398219781E-2</v>
      </c>
      <c r="AA271" s="18">
        <v>0.48672087922553237</v>
      </c>
      <c r="AB271" s="18">
        <v>0.48672087922553237</v>
      </c>
      <c r="AC271" s="18">
        <v>0.48672087922553237</v>
      </c>
      <c r="AD271">
        <v>0.48672087922553237</v>
      </c>
    </row>
    <row r="272" spans="1:30" x14ac:dyDescent="0.35">
      <c r="A272">
        <f>Model_CI!E273</f>
        <v>2016.875</v>
      </c>
      <c r="B272" s="6">
        <v>483090.87438378629</v>
      </c>
      <c r="C272" s="6">
        <v>483090.87438378629</v>
      </c>
      <c r="D272" s="6">
        <v>483090.87438378629</v>
      </c>
      <c r="E272" s="6">
        <v>483090.87438378629</v>
      </c>
      <c r="G272" s="7">
        <v>38646698.980157018</v>
      </c>
      <c r="H272" s="7">
        <v>38646698.980157018</v>
      </c>
      <c r="I272" s="7">
        <v>38646698.980157018</v>
      </c>
      <c r="J272" s="7">
        <v>38646698.980157018</v>
      </c>
      <c r="L272" s="18">
        <v>1.8806510613110303</v>
      </c>
      <c r="M272" s="18">
        <v>1.8806510613110303</v>
      </c>
      <c r="N272" s="18">
        <v>1.8806510613110303</v>
      </c>
      <c r="O272" s="18">
        <v>1.8806510613110303</v>
      </c>
      <c r="Q272" s="6">
        <v>208251.42312672641</v>
      </c>
      <c r="R272" s="6">
        <v>208251.42312672641</v>
      </c>
      <c r="S272" s="6">
        <v>208251.42312672641</v>
      </c>
      <c r="T272" s="6">
        <v>208251.42312672641</v>
      </c>
      <c r="V272" s="21">
        <v>8.2068429435580431E-2</v>
      </c>
      <c r="W272" s="21">
        <v>8.2068429435580431E-2</v>
      </c>
      <c r="X272">
        <v>8.2068429435580431E-2</v>
      </c>
      <c r="Y272" s="21">
        <v>8.2068429435580431E-2</v>
      </c>
      <c r="AA272" s="18">
        <v>0.48767351320877256</v>
      </c>
      <c r="AB272" s="18">
        <v>0.48767351320877256</v>
      </c>
      <c r="AC272" s="18">
        <v>0.48767351320877256</v>
      </c>
      <c r="AD272">
        <v>0.48767351320877256</v>
      </c>
    </row>
    <row r="273" spans="1:30" x14ac:dyDescent="0.35">
      <c r="A273">
        <f>Model_CI!E274</f>
        <v>2016.9375</v>
      </c>
      <c r="B273" s="6">
        <v>485872.60377312754</v>
      </c>
      <c r="C273" s="6">
        <v>485872.60377312754</v>
      </c>
      <c r="D273" s="6">
        <v>485872.60377312754</v>
      </c>
      <c r="E273" s="6">
        <v>485872.60377312754</v>
      </c>
      <c r="G273" s="7">
        <v>38902980.246226326</v>
      </c>
      <c r="H273" s="7">
        <v>38902980.246226326</v>
      </c>
      <c r="I273" s="7">
        <v>38902980.246226326</v>
      </c>
      <c r="J273" s="7">
        <v>38902980.246226326</v>
      </c>
      <c r="L273" s="18">
        <v>1.8800344751661087</v>
      </c>
      <c r="M273" s="18">
        <v>1.8800344751661087</v>
      </c>
      <c r="N273" s="18">
        <v>1.8800344751661087</v>
      </c>
      <c r="O273" s="18">
        <v>1.8800344751661087</v>
      </c>
      <c r="Q273" s="6">
        <v>211306.55805054586</v>
      </c>
      <c r="R273" s="6">
        <v>211306.55805054586</v>
      </c>
      <c r="S273" s="6">
        <v>211306.55805054586</v>
      </c>
      <c r="T273" s="6">
        <v>211306.55805054586</v>
      </c>
      <c r="V273" s="21">
        <v>8.2538051752263586E-2</v>
      </c>
      <c r="W273" s="21">
        <v>8.2538051752263586E-2</v>
      </c>
      <c r="X273">
        <v>8.2538051752263586E-2</v>
      </c>
      <c r="Y273" s="21">
        <v>8.2538051752263586E-2</v>
      </c>
      <c r="AA273" s="18">
        <v>0.48862801306338477</v>
      </c>
      <c r="AB273" s="18">
        <v>0.48862801306338477</v>
      </c>
      <c r="AC273" s="18">
        <v>0.48862801306338477</v>
      </c>
      <c r="AD273">
        <v>0.48862801306338477</v>
      </c>
    </row>
    <row r="274" spans="1:30" x14ac:dyDescent="0.35">
      <c r="A274">
        <f>Model_CI!E275</f>
        <v>2017</v>
      </c>
      <c r="B274" s="6">
        <v>488669.07832216891</v>
      </c>
      <c r="C274" s="6">
        <v>488669.07832216891</v>
      </c>
      <c r="D274" s="6">
        <v>488669.07832216891</v>
      </c>
      <c r="E274" s="6">
        <v>488669.07832216891</v>
      </c>
      <c r="G274" s="7">
        <v>39160818.944864243</v>
      </c>
      <c r="H274" s="7">
        <v>39160818.944864243</v>
      </c>
      <c r="I274" s="7">
        <v>39160818.944864243</v>
      </c>
      <c r="J274" s="7">
        <v>39160818.944864243</v>
      </c>
      <c r="L274" s="18">
        <v>1.8794168815353658</v>
      </c>
      <c r="M274" s="18">
        <v>1.8794168815353658</v>
      </c>
      <c r="N274" s="18">
        <v>1.8794168815353658</v>
      </c>
      <c r="O274" s="18">
        <v>1.8794168815353658</v>
      </c>
      <c r="Q274" s="6">
        <v>214398.00891865883</v>
      </c>
      <c r="R274" s="6">
        <v>214398.00891865883</v>
      </c>
      <c r="S274" s="6">
        <v>214398.00891865883</v>
      </c>
      <c r="T274" s="6">
        <v>214398.00891865883</v>
      </c>
      <c r="V274" s="21">
        <v>8.3008441419671633E-2</v>
      </c>
      <c r="W274" s="21">
        <v>8.3008441419671633E-2</v>
      </c>
      <c r="X274">
        <v>8.3008441419671633E-2</v>
      </c>
      <c r="Y274" s="21">
        <v>8.3008441419671633E-2</v>
      </c>
      <c r="AA274" s="18">
        <v>0.48958436965766972</v>
      </c>
      <c r="AB274" s="18">
        <v>0.48958436965766972</v>
      </c>
      <c r="AC274" s="18">
        <v>0.48958436965766972</v>
      </c>
      <c r="AD274">
        <v>0.48958436965766972</v>
      </c>
    </row>
    <row r="275" spans="1:30" x14ac:dyDescent="0.35">
      <c r="A275">
        <f>Model_CI!E276</f>
        <v>2017.0625</v>
      </c>
      <c r="B275" s="6">
        <v>491480.32799337781</v>
      </c>
      <c r="C275" s="6">
        <v>491480.32799337781</v>
      </c>
      <c r="D275" s="6">
        <v>491480.32799337781</v>
      </c>
      <c r="E275" s="6">
        <v>491480.32799337781</v>
      </c>
      <c r="G275" s="7">
        <v>39420219.729533702</v>
      </c>
      <c r="H275" s="7">
        <v>39420219.729533702</v>
      </c>
      <c r="I275" s="7">
        <v>39420219.729533702</v>
      </c>
      <c r="J275" s="7">
        <v>39420219.729533702</v>
      </c>
      <c r="L275" s="18">
        <v>1.8787982881838072</v>
      </c>
      <c r="M275" s="18">
        <v>1.8787982881838072</v>
      </c>
      <c r="N275" s="18">
        <v>1.8787982881838072</v>
      </c>
      <c r="O275" s="18">
        <v>1.8787982881838072</v>
      </c>
      <c r="Q275" s="6">
        <v>217526.11528542079</v>
      </c>
      <c r="R275" s="6">
        <v>217526.11528542079</v>
      </c>
      <c r="S275" s="6">
        <v>217526.11528542079</v>
      </c>
      <c r="T275" s="6">
        <v>217526.11528542079</v>
      </c>
      <c r="V275" s="21">
        <v>8.3479592523595145E-2</v>
      </c>
      <c r="W275" s="21">
        <v>8.3479592523595145E-2</v>
      </c>
      <c r="X275">
        <v>8.3479592523595145E-2</v>
      </c>
      <c r="Y275" s="21">
        <v>8.3479592523595145E-2</v>
      </c>
      <c r="AA275" s="18">
        <v>0.49054257371115073</v>
      </c>
      <c r="AB275" s="18">
        <v>0.49054257371115073</v>
      </c>
      <c r="AC275" s="18">
        <v>0.49054257371115073</v>
      </c>
      <c r="AD275">
        <v>0.49054257371115073</v>
      </c>
    </row>
    <row r="276" spans="1:30" x14ac:dyDescent="0.35">
      <c r="A276">
        <f>Model_CI!E277</f>
        <v>2017.125</v>
      </c>
      <c r="B276" s="6">
        <v>494306.38193009276</v>
      </c>
      <c r="C276" s="6">
        <v>494306.38193009276</v>
      </c>
      <c r="D276" s="6">
        <v>494306.38193009276</v>
      </c>
      <c r="E276" s="6">
        <v>494306.38193009276</v>
      </c>
      <c r="G276" s="7">
        <v>39681187.182923913</v>
      </c>
      <c r="H276" s="7">
        <v>39681187.182923913</v>
      </c>
      <c r="I276" s="7">
        <v>39681187.182923913</v>
      </c>
      <c r="J276" s="7">
        <v>39681187.182923913</v>
      </c>
      <c r="L276" s="18">
        <v>1.8781787028575232</v>
      </c>
      <c r="M276" s="18">
        <v>1.8781787028575232</v>
      </c>
      <c r="N276" s="18">
        <v>1.8781787028575232</v>
      </c>
      <c r="O276" s="18">
        <v>1.8781787028575232</v>
      </c>
      <c r="Q276" s="6">
        <v>220691.21889535338</v>
      </c>
      <c r="R276" s="6">
        <v>220691.21889535338</v>
      </c>
      <c r="S276" s="6">
        <v>220691.21889535338</v>
      </c>
      <c r="T276" s="6">
        <v>220691.21889535338</v>
      </c>
      <c r="V276" s="21">
        <v>8.3951499164230781E-2</v>
      </c>
      <c r="W276" s="21">
        <v>8.3951499164230781E-2</v>
      </c>
      <c r="X276">
        <v>8.3951499164230781E-2</v>
      </c>
      <c r="Y276" s="21">
        <v>8.3951499164230781E-2</v>
      </c>
      <c r="AA276" s="18">
        <v>0.49150261579371285</v>
      </c>
      <c r="AB276" s="18">
        <v>0.49150261579371285</v>
      </c>
      <c r="AC276" s="18">
        <v>0.49150261579371285</v>
      </c>
      <c r="AD276">
        <v>0.49150261579371285</v>
      </c>
    </row>
    <row r="277" spans="1:30" x14ac:dyDescent="0.35">
      <c r="A277">
        <f>Model_CI!E278</f>
        <v>2017.1875</v>
      </c>
      <c r="B277" s="6">
        <v>497147.26844408171</v>
      </c>
      <c r="C277" s="6">
        <v>497147.26844408171</v>
      </c>
      <c r="D277" s="6">
        <v>497147.26844408171</v>
      </c>
      <c r="E277" s="6">
        <v>497147.26844408171</v>
      </c>
      <c r="G277" s="7">
        <v>39943725.81540443</v>
      </c>
      <c r="H277" s="7">
        <v>39943725.81540443</v>
      </c>
      <c r="I277" s="7">
        <v>39943725.81540443</v>
      </c>
      <c r="J277" s="7">
        <v>39943725.81540443</v>
      </c>
      <c r="L277" s="18">
        <v>1.8775581332836668</v>
      </c>
      <c r="M277" s="18">
        <v>1.8775581332836668</v>
      </c>
      <c r="N277" s="18">
        <v>1.8775581332836668</v>
      </c>
      <c r="O277" s="18">
        <v>1.8775581332836668</v>
      </c>
      <c r="Q277" s="6">
        <v>223893.66368315555</v>
      </c>
      <c r="R277" s="6">
        <v>223893.66368315555</v>
      </c>
      <c r="S277" s="6">
        <v>223893.66368315555</v>
      </c>
      <c r="T277" s="6">
        <v>223893.66368315555</v>
      </c>
      <c r="V277" s="21">
        <v>8.4424155456198871E-2</v>
      </c>
      <c r="W277" s="21">
        <v>8.4424155456198871E-2</v>
      </c>
      <c r="X277">
        <v>8.4424155456198871E-2</v>
      </c>
      <c r="Y277" s="21">
        <v>8.4424155456198871E-2</v>
      </c>
      <c r="AA277" s="18">
        <v>0.49246448632476791</v>
      </c>
      <c r="AB277" s="18">
        <v>0.49246448632476791</v>
      </c>
      <c r="AC277" s="18">
        <v>0.49246448632476791</v>
      </c>
      <c r="AD277">
        <v>0.49246448632476791</v>
      </c>
    </row>
    <row r="278" spans="1:30" x14ac:dyDescent="0.35">
      <c r="A278">
        <f>Model_CI!E279</f>
        <v>2017.25</v>
      </c>
      <c r="B278" s="6">
        <v>500003.0150030643</v>
      </c>
      <c r="C278" s="6">
        <v>500003.0150030643</v>
      </c>
      <c r="D278" s="6">
        <v>500003.0150030643</v>
      </c>
      <c r="E278" s="6">
        <v>500003.0150030643</v>
      </c>
      <c r="G278" s="7">
        <v>40207840.063474506</v>
      </c>
      <c r="H278" s="7">
        <v>40207840.063474506</v>
      </c>
      <c r="I278" s="7">
        <v>40207840.063474506</v>
      </c>
      <c r="J278" s="7">
        <v>40207840.063474506</v>
      </c>
      <c r="L278" s="18">
        <v>1.8769365871704307</v>
      </c>
      <c r="M278" s="18">
        <v>1.8769365871704307</v>
      </c>
      <c r="N278" s="18">
        <v>1.8769365871704307</v>
      </c>
      <c r="O278" s="18">
        <v>1.8769365871704307</v>
      </c>
      <c r="Q278" s="6">
        <v>227133.79577342793</v>
      </c>
      <c r="R278" s="6">
        <v>227133.79577342793</v>
      </c>
      <c r="S278" s="6">
        <v>227133.79577342793</v>
      </c>
      <c r="T278" s="6">
        <v>227133.79577342793</v>
      </c>
      <c r="V278" s="21">
        <v>8.4897555528560723E-2</v>
      </c>
      <c r="W278" s="21">
        <v>8.4897555528560723E-2</v>
      </c>
      <c r="X278">
        <v>8.4897555528560723E-2</v>
      </c>
      <c r="Y278" s="21">
        <v>8.4897555528560723E-2</v>
      </c>
      <c r="AA278" s="18">
        <v>0.49342817557244589</v>
      </c>
      <c r="AB278" s="18">
        <v>0.49342817557244589</v>
      </c>
      <c r="AC278" s="18">
        <v>0.49342817557244589</v>
      </c>
      <c r="AD278">
        <v>0.49342817557244589</v>
      </c>
    </row>
    <row r="279" spans="1:30" x14ac:dyDescent="0.35">
      <c r="A279">
        <f>Model_CI!E280</f>
        <v>2017.3125</v>
      </c>
      <c r="B279" s="6">
        <v>502873.64821819909</v>
      </c>
      <c r="C279" s="6">
        <v>502873.64821819909</v>
      </c>
      <c r="D279" s="6">
        <v>502873.64821819909</v>
      </c>
      <c r="E279" s="6">
        <v>502873.64821819909</v>
      </c>
      <c r="G279" s="7">
        <v>40473534.288207009</v>
      </c>
      <c r="H279" s="7">
        <v>40473534.288207009</v>
      </c>
      <c r="I279" s="7">
        <v>40473534.288207009</v>
      </c>
      <c r="J279" s="7">
        <v>40473534.288207009</v>
      </c>
      <c r="L279" s="18">
        <v>1.876314072207026</v>
      </c>
      <c r="M279" s="18">
        <v>1.876314072207026</v>
      </c>
      <c r="N279" s="18">
        <v>1.876314072207026</v>
      </c>
      <c r="O279" s="18">
        <v>1.876314072207026</v>
      </c>
      <c r="Q279" s="6">
        <v>230411.96348012146</v>
      </c>
      <c r="R279" s="6">
        <v>230411.96348012146</v>
      </c>
      <c r="S279" s="6">
        <v>230411.96348012146</v>
      </c>
      <c r="T279" s="6">
        <v>230411.96348012146</v>
      </c>
      <c r="V279" s="21">
        <v>8.5371693524835618E-2</v>
      </c>
      <c r="W279" s="21">
        <v>8.5371693524835618E-2</v>
      </c>
      <c r="X279">
        <v>8.5371693524835618E-2</v>
      </c>
      <c r="Y279" s="21">
        <v>8.5371693524835618E-2</v>
      </c>
      <c r="AA279" s="18">
        <v>0.49439367365281217</v>
      </c>
      <c r="AB279" s="18">
        <v>0.49439367365281217</v>
      </c>
      <c r="AC279" s="18">
        <v>0.49439367365281217</v>
      </c>
      <c r="AD279">
        <v>0.49439367365281217</v>
      </c>
    </row>
    <row r="280" spans="1:30" x14ac:dyDescent="0.35">
      <c r="A280">
        <f>Model_CI!E281</f>
        <v>2017.375</v>
      </c>
      <c r="B280" s="6">
        <v>505759.19383154088</v>
      </c>
      <c r="C280" s="6">
        <v>505759.19383154088</v>
      </c>
      <c r="D280" s="6">
        <v>505759.19383154088</v>
      </c>
      <c r="E280" s="6">
        <v>505759.19383154088</v>
      </c>
      <c r="G280" s="7">
        <v>40740812.773688182</v>
      </c>
      <c r="H280" s="7">
        <v>40740812.773688182</v>
      </c>
      <c r="I280" s="7">
        <v>40740812.773688182</v>
      </c>
      <c r="J280" s="7">
        <v>40740812.773688182</v>
      </c>
      <c r="L280" s="18">
        <v>1.8756905960636585</v>
      </c>
      <c r="M280" s="18">
        <v>1.8756905960636585</v>
      </c>
      <c r="N280" s="18">
        <v>1.8756905960636585</v>
      </c>
      <c r="O280" s="18">
        <v>1.8756905960636585</v>
      </c>
      <c r="Q280" s="6">
        <v>233728.5173057029</v>
      </c>
      <c r="R280" s="6">
        <v>233728.5173057029</v>
      </c>
      <c r="S280" s="6">
        <v>233728.5173057029</v>
      </c>
      <c r="T280" s="6">
        <v>233728.5173057029</v>
      </c>
      <c r="V280" s="21">
        <v>8.5846563603017553E-2</v>
      </c>
      <c r="W280" s="21">
        <v>8.5846563603017553E-2</v>
      </c>
      <c r="X280">
        <v>8.5846563603017553E-2</v>
      </c>
      <c r="Y280" s="21">
        <v>8.5846563603017553E-2</v>
      </c>
      <c r="AA280" s="18">
        <v>0.49536097052911154</v>
      </c>
      <c r="AB280" s="18">
        <v>0.49536097052911154</v>
      </c>
      <c r="AC280" s="18">
        <v>0.49536097052911154</v>
      </c>
      <c r="AD280">
        <v>0.49536097052911154</v>
      </c>
    </row>
    <row r="281" spans="1:30" x14ac:dyDescent="0.35">
      <c r="A281">
        <f>Model_CI!E282</f>
        <v>2017.4375</v>
      </c>
      <c r="B281" s="6">
        <v>508659.6767034753</v>
      </c>
      <c r="C281" s="6">
        <v>508659.6767034753</v>
      </c>
      <c r="D281" s="6">
        <v>508659.6767034753</v>
      </c>
      <c r="E281" s="6">
        <v>508659.6767034753</v>
      </c>
      <c r="G281" s="7">
        <v>41009679.725453123</v>
      </c>
      <c r="H281" s="7">
        <v>41009679.725453123</v>
      </c>
      <c r="I281" s="7">
        <v>41009679.725453123</v>
      </c>
      <c r="J281" s="7">
        <v>41009679.725453123</v>
      </c>
      <c r="L281" s="18">
        <v>1.8750661663915091</v>
      </c>
      <c r="M281" s="18">
        <v>1.8750661663915091</v>
      </c>
      <c r="N281" s="18">
        <v>1.8750661663915091</v>
      </c>
      <c r="O281" s="18">
        <v>1.8750661663915091</v>
      </c>
      <c r="Q281" s="6">
        <v>237083.80994003359</v>
      </c>
      <c r="R281" s="6">
        <v>237083.80994003359</v>
      </c>
      <c r="S281" s="6">
        <v>237083.80994003359</v>
      </c>
      <c r="T281" s="6">
        <v>237083.80994003359</v>
      </c>
      <c r="V281" s="21">
        <v>8.63221599355916E-2</v>
      </c>
      <c r="W281" s="21">
        <v>8.63221599355916E-2</v>
      </c>
      <c r="X281">
        <v>8.63221599355916E-2</v>
      </c>
      <c r="Y281" s="21">
        <v>8.63221599355916E-2</v>
      </c>
      <c r="AA281" s="18">
        <v>0.49633005601103825</v>
      </c>
      <c r="AB281" s="18">
        <v>0.49633005601103825</v>
      </c>
      <c r="AC281" s="18">
        <v>0.49633005601103825</v>
      </c>
      <c r="AD281">
        <v>0.49633005601103825</v>
      </c>
    </row>
    <row r="282" spans="1:30" x14ac:dyDescent="0.35">
      <c r="A282">
        <f>Model_CI!E283</f>
        <v>2017.5</v>
      </c>
      <c r="B282" s="6">
        <v>511575.12080013071</v>
      </c>
      <c r="C282" s="6">
        <v>511575.12080013071</v>
      </c>
      <c r="D282" s="6">
        <v>511575.12080013071</v>
      </c>
      <c r="E282" s="6">
        <v>511575.12080013071</v>
      </c>
      <c r="G282" s="7">
        <v>41280139.268917173</v>
      </c>
      <c r="H282" s="7">
        <v>41280139.268917173</v>
      </c>
      <c r="I282" s="7">
        <v>41280139.268917173</v>
      </c>
      <c r="J282" s="7">
        <v>41280139.268917173</v>
      </c>
      <c r="L282" s="18">
        <v>1.8744407908227094</v>
      </c>
      <c r="M282" s="18">
        <v>1.8744407908227094</v>
      </c>
      <c r="N282" s="18">
        <v>1.8744407908227094</v>
      </c>
      <c r="O282" s="18">
        <v>1.8744407908227094</v>
      </c>
      <c r="Q282" s="6">
        <v>240478.19625895284</v>
      </c>
      <c r="R282" s="6">
        <v>240478.19625895284</v>
      </c>
      <c r="S282" s="6">
        <v>240478.19625895284</v>
      </c>
      <c r="T282" s="6">
        <v>240478.19625895284</v>
      </c>
      <c r="V282" s="21">
        <v>8.6798476709550071E-2</v>
      </c>
      <c r="W282" s="21">
        <v>8.6798476709550071E-2</v>
      </c>
      <c r="X282">
        <v>8.6798476709550071E-2</v>
      </c>
      <c r="Y282" s="21">
        <v>8.6798476709550071E-2</v>
      </c>
      <c r="AA282" s="18">
        <v>0.49730091975403246</v>
      </c>
      <c r="AB282" s="18">
        <v>0.49730091975403246</v>
      </c>
      <c r="AC282" s="18">
        <v>0.49730091975403246</v>
      </c>
      <c r="AD282">
        <v>0.49730091975403246</v>
      </c>
    </row>
    <row r="283" spans="1:30" x14ac:dyDescent="0.35">
      <c r="A283">
        <f>Model_CI!E284</f>
        <v>2017.5625</v>
      </c>
      <c r="B283" s="6">
        <v>514505.54918077501</v>
      </c>
      <c r="C283" s="6">
        <v>514505.54918077501</v>
      </c>
      <c r="D283" s="6">
        <v>514505.54918077501</v>
      </c>
      <c r="E283" s="6">
        <v>514505.54918077501</v>
      </c>
      <c r="G283" s="7">
        <v>41552195.447804108</v>
      </c>
      <c r="H283" s="7">
        <v>41552195.447804108</v>
      </c>
      <c r="I283" s="7">
        <v>41552195.447804108</v>
      </c>
      <c r="J283" s="7">
        <v>41552195.447804108</v>
      </c>
      <c r="L283" s="18">
        <v>1.873814476970326</v>
      </c>
      <c r="M283" s="18">
        <v>1.873814476970326</v>
      </c>
      <c r="N283" s="18">
        <v>1.873814476970326</v>
      </c>
      <c r="O283" s="18">
        <v>1.873814476970326</v>
      </c>
      <c r="Q283" s="6">
        <v>243912.03332257457</v>
      </c>
      <c r="R283" s="6">
        <v>243912.03332257457</v>
      </c>
      <c r="S283" s="6">
        <v>243912.03332257457</v>
      </c>
      <c r="T283" s="6">
        <v>243912.03332257457</v>
      </c>
      <c r="V283" s="21">
        <v>8.727550812640833E-2</v>
      </c>
      <c r="W283" s="21">
        <v>8.727550812640833E-2</v>
      </c>
      <c r="X283">
        <v>8.727550812640833E-2</v>
      </c>
      <c r="Y283" s="21">
        <v>8.727550812640833E-2</v>
      </c>
      <c r="AA283" s="18">
        <v>0.49827355125860379</v>
      </c>
      <c r="AB283" s="18">
        <v>0.49827355125860379</v>
      </c>
      <c r="AC283" s="18">
        <v>0.49827355125860379</v>
      </c>
      <c r="AD283">
        <v>0.49827355125860379</v>
      </c>
    </row>
    <row r="284" spans="1:30" x14ac:dyDescent="0.35">
      <c r="A284">
        <f>Model_CI!E285</f>
        <v>2017.625</v>
      </c>
      <c r="B284" s="6">
        <v>517450.98398520204</v>
      </c>
      <c r="C284" s="6">
        <v>517450.98398520204</v>
      </c>
      <c r="D284" s="6">
        <v>517450.98398520204</v>
      </c>
      <c r="E284" s="6">
        <v>517450.98398520204</v>
      </c>
      <c r="G284" s="7">
        <v>41825852.222571135</v>
      </c>
      <c r="H284" s="7">
        <v>41825852.222571135</v>
      </c>
      <c r="I284" s="7">
        <v>41825852.222571135</v>
      </c>
      <c r="J284" s="7">
        <v>41825852.222571135</v>
      </c>
      <c r="L284" s="18">
        <v>1.8731872324283347</v>
      </c>
      <c r="M284" s="18">
        <v>1.8731872324283347</v>
      </c>
      <c r="N284" s="18">
        <v>1.8731872324283347</v>
      </c>
      <c r="O284" s="18">
        <v>1.8731872324283347</v>
      </c>
      <c r="Q284" s="6">
        <v>247385.68037327379</v>
      </c>
      <c r="R284" s="6">
        <v>247385.68037327379</v>
      </c>
      <c r="S284" s="6">
        <v>247385.68037327379</v>
      </c>
      <c r="T284" s="6">
        <v>247385.68037327379</v>
      </c>
      <c r="V284" s="21">
        <v>8.7753248402220388E-2</v>
      </c>
      <c r="W284" s="21">
        <v>8.7753248402220388E-2</v>
      </c>
      <c r="X284">
        <v>8.7753248402220388E-2</v>
      </c>
      <c r="Y284" s="21">
        <v>8.7753248402220388E-2</v>
      </c>
      <c r="AA284" s="18">
        <v>0.49924793986968091</v>
      </c>
      <c r="AB284" s="18">
        <v>0.49924793986968091</v>
      </c>
      <c r="AC284" s="18">
        <v>0.49924793986968091</v>
      </c>
      <c r="AD284">
        <v>0.49924793986968091</v>
      </c>
    </row>
    <row r="285" spans="1:30" x14ac:dyDescent="0.35">
      <c r="A285">
        <f>Model_CI!E286</f>
        <v>2017.6875</v>
      </c>
      <c r="B285" s="6">
        <v>520411.44642110745</v>
      </c>
      <c r="C285" s="6">
        <v>520411.44642110745</v>
      </c>
      <c r="D285" s="6">
        <v>520411.44642110745</v>
      </c>
      <c r="E285" s="6">
        <v>520411.44642110745</v>
      </c>
      <c r="G285" s="7">
        <v>42101113.468830824</v>
      </c>
      <c r="H285" s="7">
        <v>42101113.468830824</v>
      </c>
      <c r="I285" s="7">
        <v>42101113.468830824</v>
      </c>
      <c r="J285" s="7">
        <v>42101113.468830824</v>
      </c>
      <c r="L285" s="18">
        <v>1.8725590647716044</v>
      </c>
      <c r="M285" s="18">
        <v>1.8725590647716044</v>
      </c>
      <c r="N285" s="18">
        <v>1.8725590647716044</v>
      </c>
      <c r="O285" s="18">
        <v>1.8725590647716044</v>
      </c>
      <c r="Q285" s="6">
        <v>250899.49883338809</v>
      </c>
      <c r="R285" s="6">
        <v>250899.49883338809</v>
      </c>
      <c r="S285" s="6">
        <v>250899.49883338809</v>
      </c>
      <c r="T285" s="6">
        <v>250899.49883338809</v>
      </c>
      <c r="V285" s="21">
        <v>8.8231691767594156E-2</v>
      </c>
      <c r="W285" s="21">
        <v>8.8231691767594156E-2</v>
      </c>
      <c r="X285">
        <v>8.8231691767594156E-2</v>
      </c>
      <c r="Y285" s="21">
        <v>8.8231691767594156E-2</v>
      </c>
      <c r="AA285" s="18">
        <v>0.5002240747759884</v>
      </c>
      <c r="AB285" s="18">
        <v>0.5002240747759884</v>
      </c>
      <c r="AC285" s="18">
        <v>0.5002240747759884</v>
      </c>
      <c r="AD285">
        <v>0.5002240747759884</v>
      </c>
    </row>
    <row r="286" spans="1:30" x14ac:dyDescent="0.35">
      <c r="A286">
        <f>Model_CI!E287</f>
        <v>2017.75</v>
      </c>
      <c r="B286" s="6">
        <v>523386.95675146615</v>
      </c>
      <c r="C286" s="6">
        <v>523386.95675146615</v>
      </c>
      <c r="D286" s="6">
        <v>523386.95675146615</v>
      </c>
      <c r="E286" s="6">
        <v>523386.95675146615</v>
      </c>
      <c r="G286" s="7">
        <v>42377982.975771204</v>
      </c>
      <c r="H286" s="7">
        <v>42377982.975771204</v>
      </c>
      <c r="I286" s="7">
        <v>42377982.975771204</v>
      </c>
      <c r="J286" s="7">
        <v>42377982.975771204</v>
      </c>
      <c r="L286" s="18">
        <v>1.8719299815558748</v>
      </c>
      <c r="M286" s="18">
        <v>1.8719299815558748</v>
      </c>
      <c r="N286" s="18">
        <v>1.8719299815558748</v>
      </c>
      <c r="O286" s="18">
        <v>1.8719299815558748</v>
      </c>
      <c r="Q286" s="6">
        <v>254453.85230258852</v>
      </c>
      <c r="R286" s="6">
        <v>254453.85230258852</v>
      </c>
      <c r="S286" s="6">
        <v>254453.85230258852</v>
      </c>
      <c r="T286" s="6">
        <v>254453.85230258852</v>
      </c>
      <c r="V286" s="21">
        <v>8.8710832467706488E-2</v>
      </c>
      <c r="W286" s="21">
        <v>8.8710832467706488E-2</v>
      </c>
      <c r="X286">
        <v>8.8710832467706488E-2</v>
      </c>
      <c r="Y286" s="21">
        <v>8.8710832467706488E-2</v>
      </c>
      <c r="AA286" s="18">
        <v>0.50120194500945037</v>
      </c>
      <c r="AB286" s="18">
        <v>0.50120194500945037</v>
      </c>
      <c r="AC286" s="18">
        <v>0.50120194500945037</v>
      </c>
      <c r="AD286">
        <v>0.50120194500945037</v>
      </c>
    </row>
    <row r="287" spans="1:30" x14ac:dyDescent="0.35">
      <c r="A287">
        <f>Model_CI!E288</f>
        <v>2017.8125</v>
      </c>
      <c r="B287" s="6">
        <v>526377.53428190877</v>
      </c>
      <c r="C287" s="6">
        <v>526377.53428190877</v>
      </c>
      <c r="D287" s="6">
        <v>526377.53428190877</v>
      </c>
      <c r="E287" s="6">
        <v>526377.53428190877</v>
      </c>
      <c r="G287" s="7">
        <v>42656464.444573551</v>
      </c>
      <c r="H287" s="7">
        <v>42656464.444573551</v>
      </c>
      <c r="I287" s="7">
        <v>42656464.444573551</v>
      </c>
      <c r="J287" s="7">
        <v>42656464.444573551</v>
      </c>
      <c r="L287" s="18">
        <v>1.8712999903177394</v>
      </c>
      <c r="M287" s="18">
        <v>1.8712999903177394</v>
      </c>
      <c r="N287" s="18">
        <v>1.8712999903177394</v>
      </c>
      <c r="O287" s="18">
        <v>1.8712999903177394</v>
      </c>
      <c r="Q287" s="6">
        <v>258049.10655496456</v>
      </c>
      <c r="R287" s="6">
        <v>258049.10655496456</v>
      </c>
      <c r="S287" s="6">
        <v>258049.10655496456</v>
      </c>
      <c r="T287" s="6">
        <v>258049.10655496456</v>
      </c>
      <c r="V287" s="21">
        <v>8.9190664762317892E-2</v>
      </c>
      <c r="W287" s="21">
        <v>8.9190664762317892E-2</v>
      </c>
      <c r="X287">
        <v>8.9190664762317892E-2</v>
      </c>
      <c r="Y287" s="21">
        <v>8.9190664762317892E-2</v>
      </c>
      <c r="AA287" s="18">
        <v>0.50218153944462129</v>
      </c>
      <c r="AB287" s="18">
        <v>0.50218153944462129</v>
      </c>
      <c r="AC287" s="18">
        <v>0.50218153944462129</v>
      </c>
      <c r="AD287">
        <v>0.50218153944462129</v>
      </c>
    </row>
    <row r="288" spans="1:30" x14ac:dyDescent="0.35">
      <c r="A288">
        <f>Model_CI!E289</f>
        <v>2017.875</v>
      </c>
      <c r="B288" s="6">
        <v>529383.19734810875</v>
      </c>
      <c r="C288" s="6">
        <v>529383.19734810875</v>
      </c>
      <c r="D288" s="6">
        <v>529383.19734810875</v>
      </c>
      <c r="E288" s="6">
        <v>529383.19734810875</v>
      </c>
      <c r="G288" s="7">
        <v>42936561.48682861</v>
      </c>
      <c r="H288" s="7">
        <v>42936561.48682861</v>
      </c>
      <c r="I288" s="7">
        <v>42936561.48682861</v>
      </c>
      <c r="J288" s="7">
        <v>42936561.48682861</v>
      </c>
      <c r="L288" s="18">
        <v>1.8706690985746237</v>
      </c>
      <c r="M288" s="18">
        <v>1.8706690985746237</v>
      </c>
      <c r="N288" s="18">
        <v>1.8706690985746237</v>
      </c>
      <c r="O288" s="18">
        <v>1.8706690985746237</v>
      </c>
      <c r="Q288" s="6">
        <v>261685.62953578122</v>
      </c>
      <c r="R288" s="6">
        <v>261685.62953578122</v>
      </c>
      <c r="S288" s="6">
        <v>261685.62953578122</v>
      </c>
      <c r="T288" s="6">
        <v>261685.62953578122</v>
      </c>
      <c r="V288" s="21">
        <v>8.9671182925787019E-2</v>
      </c>
      <c r="W288" s="21">
        <v>8.9671182925787019E-2</v>
      </c>
      <c r="X288">
        <v>8.9671182925787019E-2</v>
      </c>
      <c r="Y288" s="21">
        <v>8.9671182925787019E-2</v>
      </c>
      <c r="AA288" s="18">
        <v>0.50316284679814371</v>
      </c>
      <c r="AB288" s="18">
        <v>0.50316284679814371</v>
      </c>
      <c r="AC288" s="18">
        <v>0.50316284679814371</v>
      </c>
      <c r="AD288">
        <v>0.50316284679814371</v>
      </c>
    </row>
    <row r="289" spans="1:30" x14ac:dyDescent="0.35">
      <c r="A289">
        <f>Model_CI!E290</f>
        <v>2017.9375</v>
      </c>
      <c r="B289" s="6">
        <v>532403.96330317599</v>
      </c>
      <c r="C289" s="6">
        <v>532403.96330317599</v>
      </c>
      <c r="D289" s="6">
        <v>532403.96330317599</v>
      </c>
      <c r="E289" s="6">
        <v>532403.96330317599</v>
      </c>
      <c r="G289" s="7">
        <v>43218277.62295194</v>
      </c>
      <c r="H289" s="7">
        <v>43218277.62295194</v>
      </c>
      <c r="I289" s="7">
        <v>43218277.62295194</v>
      </c>
      <c r="J289" s="7">
        <v>43218277.62295194</v>
      </c>
      <c r="L289" s="18">
        <v>1.8700373138247695</v>
      </c>
      <c r="M289" s="18">
        <v>1.8700373138247695</v>
      </c>
      <c r="N289" s="18">
        <v>1.8700373138247695</v>
      </c>
      <c r="O289" s="18">
        <v>1.8700373138247695</v>
      </c>
      <c r="Q289" s="6">
        <v>265363.79135791585</v>
      </c>
      <c r="R289" s="6">
        <v>265363.79135791585</v>
      </c>
      <c r="S289" s="6">
        <v>265363.79135791585</v>
      </c>
      <c r="T289" s="6">
        <v>265363.79135791585</v>
      </c>
      <c r="V289" s="21">
        <v>9.0152381247084856E-2</v>
      </c>
      <c r="W289" s="21">
        <v>9.0152381247084856E-2</v>
      </c>
      <c r="X289">
        <v>9.0152381247084856E-2</v>
      </c>
      <c r="Y289" s="21">
        <v>9.0152381247084856E-2</v>
      </c>
      <c r="AA289" s="18">
        <v>0.504145855628234</v>
      </c>
      <c r="AB289" s="18">
        <v>0.504145855628234</v>
      </c>
      <c r="AC289" s="18">
        <v>0.504145855628234</v>
      </c>
      <c r="AD289">
        <v>0.504145855628234</v>
      </c>
    </row>
    <row r="290" spans="1:30" x14ac:dyDescent="0.35">
      <c r="A290">
        <f>Model_CI!E291</f>
        <v>2018</v>
      </c>
      <c r="B290" s="6">
        <v>535439.84850507195</v>
      </c>
      <c r="C290" s="6">
        <v>535439.84850507195</v>
      </c>
      <c r="D290" s="6">
        <v>535439.84850507195</v>
      </c>
      <c r="E290" s="6">
        <v>535439.84850507195</v>
      </c>
      <c r="G290" s="7">
        <v>43501616.280598208</v>
      </c>
      <c r="H290" s="7">
        <v>43501616.280598208</v>
      </c>
      <c r="I290" s="7">
        <v>43501616.280598208</v>
      </c>
      <c r="J290" s="7">
        <v>43501616.280598208</v>
      </c>
      <c r="L290" s="18">
        <v>1.8694046435472131</v>
      </c>
      <c r="M290" s="18">
        <v>1.8694046435472131</v>
      </c>
      <c r="N290" s="18">
        <v>1.8694046435472131</v>
      </c>
      <c r="O290" s="18">
        <v>1.8694046435472131</v>
      </c>
      <c r="Q290" s="6">
        <v>269083.96429799311</v>
      </c>
      <c r="R290" s="6">
        <v>269083.96429799311</v>
      </c>
      <c r="S290" s="6">
        <v>269083.96429799311</v>
      </c>
      <c r="T290" s="6">
        <v>269083.96429799311</v>
      </c>
      <c r="V290" s="21">
        <v>9.0634254029808708E-2</v>
      </c>
      <c r="W290" s="21">
        <v>9.0634254029808708E-2</v>
      </c>
      <c r="X290">
        <v>9.0634254029808708E-2</v>
      </c>
      <c r="Y290" s="21">
        <v>9.0634254029808708E-2</v>
      </c>
      <c r="AA290" s="18">
        <v>0.50513055433419474</v>
      </c>
      <c r="AB290" s="18">
        <v>0.50513055433419474</v>
      </c>
      <c r="AC290" s="18">
        <v>0.50513055433419474</v>
      </c>
      <c r="AD290">
        <v>0.50513055433419474</v>
      </c>
    </row>
    <row r="291" spans="1:30" x14ac:dyDescent="0.35">
      <c r="A291">
        <f>Model_CI!E292</f>
        <v>2018.0625</v>
      </c>
      <c r="B291" s="6">
        <v>538490.8683040418</v>
      </c>
      <c r="C291" s="6">
        <v>538490.8683040418</v>
      </c>
      <c r="D291" s="6">
        <v>538490.8683040418</v>
      </c>
      <c r="E291" s="6">
        <v>538490.8683040418</v>
      </c>
      <c r="G291" s="7">
        <v>43786580.793075442</v>
      </c>
      <c r="H291" s="7">
        <v>43786580.793075442</v>
      </c>
      <c r="I291" s="7">
        <v>43786580.793075442</v>
      </c>
      <c r="J291" s="7">
        <v>43786580.793075442</v>
      </c>
      <c r="L291" s="18">
        <v>1.868771095201772</v>
      </c>
      <c r="M291" s="18">
        <v>1.868771095201772</v>
      </c>
      <c r="N291" s="18">
        <v>1.868771095201772</v>
      </c>
      <c r="O291" s="18">
        <v>1.868771095201772</v>
      </c>
      <c r="Q291" s="6">
        <v>272846.52279216982</v>
      </c>
      <c r="R291" s="6">
        <v>272846.52279216982</v>
      </c>
      <c r="S291" s="6">
        <v>272846.52279216982</v>
      </c>
      <c r="T291" s="6">
        <v>272846.52279216982</v>
      </c>
      <c r="V291" s="21">
        <v>9.1116795592195848E-2</v>
      </c>
      <c r="W291" s="21">
        <v>9.1116795592195848E-2</v>
      </c>
      <c r="X291">
        <v>9.1116795592195848E-2</v>
      </c>
      <c r="Y291" s="21">
        <v>9.1116795592195848E-2</v>
      </c>
      <c r="AA291" s="18">
        <v>0.50611693115595557</v>
      </c>
      <c r="AB291" s="18">
        <v>0.50611693115595557</v>
      </c>
      <c r="AC291" s="18">
        <v>0.50611693115595557</v>
      </c>
      <c r="AD291">
        <v>0.50611693115595557</v>
      </c>
    </row>
    <row r="292" spans="1:30" x14ac:dyDescent="0.35">
      <c r="A292">
        <f>Model_CI!E293</f>
        <v>2018.125</v>
      </c>
      <c r="B292" s="6">
        <v>541557.03703007626</v>
      </c>
      <c r="C292" s="6">
        <v>541557.03703007626</v>
      </c>
      <c r="D292" s="6">
        <v>541557.03703007626</v>
      </c>
      <c r="E292" s="6">
        <v>541557.03703007626</v>
      </c>
      <c r="G292" s="7">
        <v>44073174.397759408</v>
      </c>
      <c r="H292" s="7">
        <v>44073174.397759408</v>
      </c>
      <c r="I292" s="7">
        <v>44073174.397759408</v>
      </c>
      <c r="J292" s="7">
        <v>44073174.397759408</v>
      </c>
      <c r="L292" s="18">
        <v>1.8681366762290232</v>
      </c>
      <c r="M292" s="18">
        <v>1.8681366762290232</v>
      </c>
      <c r="N292" s="18">
        <v>1.8681366762290232</v>
      </c>
      <c r="O292" s="18">
        <v>1.8681366762290232</v>
      </c>
      <c r="Q292" s="6">
        <v>276651.84343161993</v>
      </c>
      <c r="R292" s="6">
        <v>276651.84343161993</v>
      </c>
      <c r="S292" s="6">
        <v>276651.84343161993</v>
      </c>
      <c r="T292" s="6">
        <v>276651.84343161993</v>
      </c>
      <c r="V292" s="21">
        <v>9.1600000267136966E-2</v>
      </c>
      <c r="W292" s="21">
        <v>9.1600000267136966E-2</v>
      </c>
      <c r="X292">
        <v>9.1600000267136966E-2</v>
      </c>
      <c r="Y292" s="21">
        <v>9.1600000267136966E-2</v>
      </c>
      <c r="AA292" s="18">
        <v>0.50710497417364164</v>
      </c>
      <c r="AB292" s="18">
        <v>0.50710497417364164</v>
      </c>
      <c r="AC292" s="18">
        <v>0.50710497417364164</v>
      </c>
      <c r="AD292">
        <v>0.50710497417364164</v>
      </c>
    </row>
    <row r="293" spans="1:30" x14ac:dyDescent="0.35">
      <c r="A293">
        <f>Model_CI!E294</f>
        <v>2018.1875</v>
      </c>
      <c r="B293" s="6">
        <v>544638.36798040045</v>
      </c>
      <c r="C293" s="6">
        <v>544638.36798040045</v>
      </c>
      <c r="D293" s="6">
        <v>544638.36798040045</v>
      </c>
      <c r="E293" s="6">
        <v>544638.36798040045</v>
      </c>
      <c r="G293" s="7">
        <v>44361400.234508634</v>
      </c>
      <c r="H293" s="7">
        <v>44361400.234508634</v>
      </c>
      <c r="I293" s="7">
        <v>44361400.234508634</v>
      </c>
      <c r="J293" s="7">
        <v>44361400.234508634</v>
      </c>
      <c r="L293" s="18">
        <v>1.8675013940502876</v>
      </c>
      <c r="M293" s="18">
        <v>1.8675013940502876</v>
      </c>
      <c r="N293" s="18">
        <v>1.8675013940502876</v>
      </c>
      <c r="O293" s="18">
        <v>1.8675013940502876</v>
      </c>
      <c r="Q293" s="6">
        <v>280500.3049576506</v>
      </c>
      <c r="R293" s="6">
        <v>280500.3049576506</v>
      </c>
      <c r="S293" s="6">
        <v>280500.3049576506</v>
      </c>
      <c r="T293" s="6">
        <v>280500.3049576506</v>
      </c>
      <c r="V293" s="21">
        <v>9.2083862402189326E-2</v>
      </c>
      <c r="W293" s="21">
        <v>9.2083862402189326E-2</v>
      </c>
      <c r="X293">
        <v>9.2083862402189326E-2</v>
      </c>
      <c r="Y293" s="21">
        <v>9.2083862402189326E-2</v>
      </c>
      <c r="AA293" s="18">
        <v>0.50809467130716979</v>
      </c>
      <c r="AB293" s="18">
        <v>0.50809467130716979</v>
      </c>
      <c r="AC293" s="18">
        <v>0.50809467130716979</v>
      </c>
      <c r="AD293">
        <v>0.50809467130716979</v>
      </c>
    </row>
    <row r="294" spans="1:30" x14ac:dyDescent="0.35">
      <c r="A294">
        <f>Model_CI!E295</f>
        <v>2018.25</v>
      </c>
      <c r="B294" s="6">
        <v>547734.87340700463</v>
      </c>
      <c r="C294" s="6">
        <v>547734.87340700463</v>
      </c>
      <c r="D294" s="6">
        <v>547734.87340700463</v>
      </c>
      <c r="E294" s="6">
        <v>547734.87340700463</v>
      </c>
      <c r="G294" s="7">
        <v>44651261.344080448</v>
      </c>
      <c r="H294" s="7">
        <v>44651261.344080448</v>
      </c>
      <c r="I294" s="7">
        <v>44651261.344080448</v>
      </c>
      <c r="J294" s="7">
        <v>44651261.344080448</v>
      </c>
      <c r="L294" s="18">
        <v>1.8668652560676116</v>
      </c>
      <c r="M294" s="18">
        <v>1.8668652560676116</v>
      </c>
      <c r="N294" s="18">
        <v>1.8668652560676116</v>
      </c>
      <c r="O294" s="18">
        <v>1.8668652560676116</v>
      </c>
      <c r="Q294" s="6">
        <v>284392.28825653158</v>
      </c>
      <c r="R294" s="6">
        <v>284392.28825653158</v>
      </c>
      <c r="S294" s="6">
        <v>284392.28825653158</v>
      </c>
      <c r="T294" s="6">
        <v>284392.28825653158</v>
      </c>
      <c r="V294" s="21">
        <v>9.2568376359589727E-2</v>
      </c>
      <c r="W294" s="21">
        <v>9.2568376359589727E-2</v>
      </c>
      <c r="X294">
        <v>9.2568376359589727E-2</v>
      </c>
      <c r="Y294" s="21">
        <v>9.2568376359589727E-2</v>
      </c>
      <c r="AA294" s="18">
        <v>0.50908601031587364</v>
      </c>
      <c r="AB294" s="18">
        <v>0.50908601031587364</v>
      </c>
      <c r="AC294" s="18">
        <v>0.50908601031587364</v>
      </c>
      <c r="AD294">
        <v>0.50908601031587364</v>
      </c>
    </row>
    <row r="295" spans="1:30" x14ac:dyDescent="0.35">
      <c r="A295">
        <f>Model_CI!E296</f>
        <v>2018.3125</v>
      </c>
      <c r="B295" s="6">
        <v>550846.56450420839</v>
      </c>
      <c r="C295" s="6">
        <v>550846.56450420839</v>
      </c>
      <c r="D295" s="6">
        <v>550846.56450420839</v>
      </c>
      <c r="E295" s="6">
        <v>550846.56450420839</v>
      </c>
      <c r="G295" s="7">
        <v>44942760.66654852</v>
      </c>
      <c r="H295" s="7">
        <v>44942760.66654852</v>
      </c>
      <c r="I295" s="7">
        <v>44942760.66654852</v>
      </c>
      <c r="J295" s="7">
        <v>44942760.66654852</v>
      </c>
      <c r="L295" s="18">
        <v>1.866228269663754</v>
      </c>
      <c r="M295" s="18">
        <v>1.866228269663754</v>
      </c>
      <c r="N295" s="18">
        <v>1.866228269663754</v>
      </c>
      <c r="O295" s="18">
        <v>1.866228269663754</v>
      </c>
      <c r="Q295" s="6">
        <v>288328.17635393515</v>
      </c>
      <c r="R295" s="6">
        <v>288328.17635393515</v>
      </c>
      <c r="S295" s="6">
        <v>288328.17635393515</v>
      </c>
      <c r="T295" s="6">
        <v>288328.17635393515</v>
      </c>
      <c r="V295" s="21">
        <v>9.3053536516267146E-2</v>
      </c>
      <c r="W295" s="21">
        <v>9.3053536516267146E-2</v>
      </c>
      <c r="X295">
        <v>9.3053536516267146E-2</v>
      </c>
      <c r="Y295" s="21">
        <v>9.3053536516267146E-2</v>
      </c>
      <c r="AA295" s="18">
        <v>0.51007897879815622</v>
      </c>
      <c r="AB295" s="18">
        <v>0.51007897879815622</v>
      </c>
      <c r="AC295" s="18">
        <v>0.51007897879815622</v>
      </c>
      <c r="AD295">
        <v>0.51007897879815622</v>
      </c>
    </row>
    <row r="296" spans="1:30" x14ac:dyDescent="0.35">
      <c r="A296">
        <f>Model_CI!E297</f>
        <v>2018.375</v>
      </c>
      <c r="B296" s="6">
        <v>553973.45139627485</v>
      </c>
      <c r="C296" s="6">
        <v>553973.45139627485</v>
      </c>
      <c r="D296" s="6">
        <v>553973.45139627485</v>
      </c>
      <c r="E296" s="6">
        <v>553973.45139627485</v>
      </c>
      <c r="G296" s="7">
        <v>45235901.039722547</v>
      </c>
      <c r="H296" s="7">
        <v>45235901.039722547</v>
      </c>
      <c r="I296" s="7">
        <v>45235901.039722547</v>
      </c>
      <c r="J296" s="7">
        <v>45235901.039722547</v>
      </c>
      <c r="L296" s="18">
        <v>1.8655904422021656</v>
      </c>
      <c r="M296" s="18">
        <v>1.8655904422021656</v>
      </c>
      <c r="N296" s="18">
        <v>1.8655904422021656</v>
      </c>
      <c r="O296" s="18">
        <v>1.8655904422021656</v>
      </c>
      <c r="Q296" s="6">
        <v>292308.35440907627</v>
      </c>
      <c r="R296" s="6">
        <v>292308.35440907627</v>
      </c>
      <c r="S296" s="6">
        <v>292308.35440907627</v>
      </c>
      <c r="T296" s="6">
        <v>292308.35440907627</v>
      </c>
      <c r="V296" s="21">
        <v>9.3539337263855202E-2</v>
      </c>
      <c r="W296" s="21">
        <v>9.3539337263855202E-2</v>
      </c>
      <c r="X296">
        <v>9.3539337263855202E-2</v>
      </c>
      <c r="Y296" s="21">
        <v>9.3539337263855202E-2</v>
      </c>
      <c r="AA296" s="18">
        <v>0.51107356419117178</v>
      </c>
      <c r="AB296" s="18">
        <v>0.51107356419117178</v>
      </c>
      <c r="AC296" s="18">
        <v>0.51107356419117178</v>
      </c>
      <c r="AD296">
        <v>0.51107356419117178</v>
      </c>
    </row>
    <row r="297" spans="1:30" x14ac:dyDescent="0.35">
      <c r="A297">
        <f>Model_CI!E298</f>
        <v>2018.4375</v>
      </c>
      <c r="B297" s="6">
        <v>557115.5431250782</v>
      </c>
      <c r="C297" s="6">
        <v>557115.5431250782</v>
      </c>
      <c r="D297" s="6">
        <v>557115.5431250782</v>
      </c>
      <c r="E297" s="6">
        <v>557115.5431250782</v>
      </c>
      <c r="G297" s="7">
        <v>45530685.197570473</v>
      </c>
      <c r="H297" s="7">
        <v>45530685.197570473</v>
      </c>
      <c r="I297" s="7">
        <v>45530685.197570473</v>
      </c>
      <c r="J297" s="7">
        <v>45530685.197570473</v>
      </c>
      <c r="L297" s="18">
        <v>1.8649517810269749</v>
      </c>
      <c r="M297" s="18">
        <v>1.8649517810269749</v>
      </c>
      <c r="N297" s="18">
        <v>1.8649517810269749</v>
      </c>
      <c r="O297" s="18">
        <v>1.8649517810269749</v>
      </c>
      <c r="Q297" s="6">
        <v>296333.20970848203</v>
      </c>
      <c r="R297" s="6">
        <v>296333.20970848203</v>
      </c>
      <c r="S297" s="6">
        <v>296333.20970848203</v>
      </c>
      <c r="T297" s="6">
        <v>296333.20970848203</v>
      </c>
      <c r="V297" s="21">
        <v>9.4025773008704294E-2</v>
      </c>
      <c r="W297" s="21">
        <v>9.4025773008704294E-2</v>
      </c>
      <c r="X297">
        <v>9.4025773008704294E-2</v>
      </c>
      <c r="Y297" s="21">
        <v>9.4025773008704294E-2</v>
      </c>
      <c r="AA297" s="18">
        <v>0.5120697537705361</v>
      </c>
      <c r="AB297" s="18">
        <v>0.5120697537705361</v>
      </c>
      <c r="AC297" s="18">
        <v>0.5120697537705361</v>
      </c>
      <c r="AD297">
        <v>0.5120697537705361</v>
      </c>
    </row>
    <row r="298" spans="1:30" x14ac:dyDescent="0.35">
      <c r="A298">
        <f>Model_CI!E299</f>
        <v>2018.5</v>
      </c>
      <c r="B298" s="6">
        <v>560272.84763782192</v>
      </c>
      <c r="C298" s="6">
        <v>560272.84763782192</v>
      </c>
      <c r="D298" s="6">
        <v>560272.84763782192</v>
      </c>
      <c r="E298" s="6">
        <v>560272.84763782192</v>
      </c>
      <c r="G298" s="7">
        <v>45827115.768643677</v>
      </c>
      <c r="H298" s="7">
        <v>45827115.768643677</v>
      </c>
      <c r="I298" s="7">
        <v>45827115.768643677</v>
      </c>
      <c r="J298" s="7">
        <v>45827115.768643677</v>
      </c>
      <c r="L298" s="18">
        <v>1.8643122934629732</v>
      </c>
      <c r="M298" s="18">
        <v>1.8643122934629732</v>
      </c>
      <c r="N298" s="18">
        <v>1.8643122934629732</v>
      </c>
      <c r="O298" s="18">
        <v>1.8643122934629732</v>
      </c>
      <c r="Q298" s="6">
        <v>300403.1316594258</v>
      </c>
      <c r="R298" s="6">
        <v>300403.1316594258</v>
      </c>
      <c r="S298" s="6">
        <v>300403.1316594258</v>
      </c>
      <c r="T298" s="6">
        <v>300403.1316594258</v>
      </c>
      <c r="V298" s="21">
        <v>9.4512838171893598E-2</v>
      </c>
      <c r="W298" s="21">
        <v>9.4512838171893598E-2</v>
      </c>
      <c r="X298">
        <v>9.4512838171893598E-2</v>
      </c>
      <c r="Y298" s="21">
        <v>9.4512838171893598E-2</v>
      </c>
      <c r="AA298" s="18">
        <v>0.51306753465006572</v>
      </c>
      <c r="AB298" s="18">
        <v>0.51306753465006572</v>
      </c>
      <c r="AC298" s="18">
        <v>0.51306753465006572</v>
      </c>
      <c r="AD298">
        <v>0.51306753465006572</v>
      </c>
    </row>
    <row r="299" spans="1:30" x14ac:dyDescent="0.35">
      <c r="A299">
        <f>Model_CI!E300</f>
        <v>2018.5625</v>
      </c>
      <c r="B299" s="6">
        <v>563445.37177481945</v>
      </c>
      <c r="C299" s="6">
        <v>563445.37177481945</v>
      </c>
      <c r="D299" s="6">
        <v>563445.37177481945</v>
      </c>
      <c r="E299" s="6">
        <v>563445.37177481945</v>
      </c>
      <c r="G299" s="7">
        <v>46125195.274505511</v>
      </c>
      <c r="H299" s="7">
        <v>46125195.274505511</v>
      </c>
      <c r="I299" s="7">
        <v>46125195.274505511</v>
      </c>
      <c r="J299" s="7">
        <v>46125195.274505511</v>
      </c>
      <c r="L299" s="18">
        <v>1.8636719868155982</v>
      </c>
      <c r="M299" s="18">
        <v>1.8636719868155982</v>
      </c>
      <c r="N299" s="18">
        <v>1.8636719868155982</v>
      </c>
      <c r="O299" s="18">
        <v>1.8636719868155982</v>
      </c>
      <c r="Q299" s="6">
        <v>304518.51178299822</v>
      </c>
      <c r="R299" s="6">
        <v>304518.51178299822</v>
      </c>
      <c r="S299" s="6">
        <v>304518.51178299822</v>
      </c>
      <c r="T299" s="6">
        <v>304518.51178299822</v>
      </c>
      <c r="V299" s="21">
        <v>9.5000527189242748E-2</v>
      </c>
      <c r="W299" s="21">
        <v>9.5000527189242748E-2</v>
      </c>
      <c r="X299">
        <v>9.5000527189242748E-2</v>
      </c>
      <c r="Y299" s="21">
        <v>9.5000527189242748E-2</v>
      </c>
      <c r="AA299" s="18">
        <v>0.51406689378154657</v>
      </c>
      <c r="AB299" s="18">
        <v>0.51406689378154657</v>
      </c>
      <c r="AC299" s="18">
        <v>0.51406689378154657</v>
      </c>
      <c r="AD299">
        <v>0.51406689378154657</v>
      </c>
    </row>
    <row r="300" spans="1:30" x14ac:dyDescent="0.35">
      <c r="A300">
        <f>Model_CI!E301</f>
        <v>2018.625</v>
      </c>
      <c r="B300" s="6">
        <v>566633.12125734775</v>
      </c>
      <c r="C300" s="6">
        <v>566633.12125734775</v>
      </c>
      <c r="D300" s="6">
        <v>566633.12125734775</v>
      </c>
      <c r="E300" s="6">
        <v>566633.12125734775</v>
      </c>
      <c r="G300" s="7">
        <v>46424926.128164232</v>
      </c>
      <c r="H300" s="7">
        <v>46424926.128164232</v>
      </c>
      <c r="I300" s="7">
        <v>46424926.128164232</v>
      </c>
      <c r="J300" s="7">
        <v>46424926.128164232</v>
      </c>
      <c r="L300" s="18">
        <v>1.8630308683709185</v>
      </c>
      <c r="M300" s="18">
        <v>1.8630308683709185</v>
      </c>
      <c r="N300" s="18">
        <v>1.8630308683709185</v>
      </c>
      <c r="O300" s="18">
        <v>1.8630308683709185</v>
      </c>
      <c r="Q300" s="6">
        <v>308679.74370683916</v>
      </c>
      <c r="R300" s="6">
        <v>308679.74370683916</v>
      </c>
      <c r="S300" s="6">
        <v>308679.74370683916</v>
      </c>
      <c r="T300" s="6">
        <v>308679.74370683916</v>
      </c>
      <c r="V300" s="21">
        <v>9.548883451132327E-2</v>
      </c>
      <c r="W300" s="21">
        <v>9.548883451132327E-2</v>
      </c>
      <c r="X300">
        <v>9.548883451132327E-2</v>
      </c>
      <c r="Y300" s="21">
        <v>9.548883451132327E-2</v>
      </c>
      <c r="AA300" s="18">
        <v>0.51506781795453171</v>
      </c>
      <c r="AB300" s="18">
        <v>0.51506781795453171</v>
      </c>
      <c r="AC300" s="18">
        <v>0.51506781795453171</v>
      </c>
      <c r="AD300">
        <v>0.51506781795453171</v>
      </c>
    </row>
    <row r="301" spans="1:30" x14ac:dyDescent="0.35">
      <c r="A301">
        <f>Model_CI!E302</f>
        <v>2018.6875</v>
      </c>
      <c r="B301" s="6">
        <v>569836.10067556123</v>
      </c>
      <c r="C301" s="6">
        <v>569836.10067556123</v>
      </c>
      <c r="D301" s="6">
        <v>569836.10067556123</v>
      </c>
      <c r="E301" s="6">
        <v>569836.10067556123</v>
      </c>
      <c r="G301" s="7">
        <v>46726310.632510155</v>
      </c>
      <c r="H301" s="7">
        <v>46726310.632510155</v>
      </c>
      <c r="I301" s="7">
        <v>46726310.632510155</v>
      </c>
      <c r="J301" s="7">
        <v>46726310.632510155</v>
      </c>
      <c r="L301" s="18">
        <v>1.8623889453956211</v>
      </c>
      <c r="M301" s="18">
        <v>1.8623889453956211</v>
      </c>
      <c r="N301" s="18">
        <v>1.8623889453956211</v>
      </c>
      <c r="O301" s="18">
        <v>1.8623889453956211</v>
      </c>
      <c r="Q301" s="6">
        <v>312887.22315749526</v>
      </c>
      <c r="R301" s="6">
        <v>312887.22315749526</v>
      </c>
      <c r="S301" s="6">
        <v>312887.22315749526</v>
      </c>
      <c r="T301" s="6">
        <v>312887.22315749526</v>
      </c>
      <c r="V301" s="21">
        <v>9.5977754603469856E-2</v>
      </c>
      <c r="W301" s="21">
        <v>9.5977754603469856E-2</v>
      </c>
      <c r="X301">
        <v>9.5977754603469856E-2</v>
      </c>
      <c r="Y301" s="21">
        <v>9.5977754603469856E-2</v>
      </c>
      <c r="AA301" s="18">
        <v>0.51607029379616831</v>
      </c>
      <c r="AB301" s="18">
        <v>0.51607029379616831</v>
      </c>
      <c r="AC301" s="18">
        <v>0.51607029379616831</v>
      </c>
      <c r="AD301">
        <v>0.51607029379616831</v>
      </c>
    </row>
    <row r="302" spans="1:30" x14ac:dyDescent="0.35">
      <c r="A302">
        <f>Model_CI!E303</f>
        <v>2018.75</v>
      </c>
      <c r="B302" s="6">
        <v>573054.31347649207</v>
      </c>
      <c r="C302" s="6">
        <v>573054.31347649207</v>
      </c>
      <c r="D302" s="6">
        <v>573054.31347649207</v>
      </c>
      <c r="E302" s="6">
        <v>573054.31347649207</v>
      </c>
      <c r="G302" s="7">
        <v>47029350.978757963</v>
      </c>
      <c r="H302" s="7">
        <v>47029350.978757963</v>
      </c>
      <c r="I302" s="7">
        <v>47029350.978757963</v>
      </c>
      <c r="J302" s="7">
        <v>47029350.978757963</v>
      </c>
      <c r="L302" s="18">
        <v>1.8617462251369941</v>
      </c>
      <c r="M302" s="18">
        <v>1.8617462251369941</v>
      </c>
      <c r="N302" s="18">
        <v>1.8617462251369941</v>
      </c>
      <c r="O302" s="18">
        <v>1.8617462251369941</v>
      </c>
      <c r="Q302" s="6">
        <v>317141.34795242921</v>
      </c>
      <c r="R302" s="6">
        <v>317141.34795242921</v>
      </c>
      <c r="S302" s="6">
        <v>317141.34795242921</v>
      </c>
      <c r="T302" s="6">
        <v>317141.34795242921</v>
      </c>
      <c r="V302" s="21">
        <v>9.6467281945791364E-2</v>
      </c>
      <c r="W302" s="21">
        <v>9.6467281945791364E-2</v>
      </c>
      <c r="X302">
        <v>9.6467281945791364E-2</v>
      </c>
      <c r="Y302" s="21">
        <v>9.6467281945791364E-2</v>
      </c>
      <c r="AA302" s="18">
        <v>0.51707430777105512</v>
      </c>
      <c r="AB302" s="18">
        <v>0.51707430777105512</v>
      </c>
      <c r="AC302" s="18">
        <v>0.51707430777105512</v>
      </c>
      <c r="AD302">
        <v>0.51707430777105512</v>
      </c>
    </row>
    <row r="303" spans="1:30" x14ac:dyDescent="0.35">
      <c r="A303">
        <f>Model_CI!E304</f>
        <v>2018.8125</v>
      </c>
      <c r="B303" s="6">
        <v>576287.76195212803</v>
      </c>
      <c r="C303" s="6">
        <v>576287.76195212803</v>
      </c>
      <c r="D303" s="6">
        <v>576287.76195212803</v>
      </c>
      <c r="E303" s="6">
        <v>576287.76195212803</v>
      </c>
      <c r="G303" s="7">
        <v>47334049.244894817</v>
      </c>
      <c r="H303" s="7">
        <v>47334049.244894817</v>
      </c>
      <c r="I303" s="7">
        <v>47334049.244894817</v>
      </c>
      <c r="J303" s="7">
        <v>47334049.244894817</v>
      </c>
      <c r="L303" s="18">
        <v>1.8611027148229136</v>
      </c>
      <c r="M303" s="18">
        <v>1.8611027148229136</v>
      </c>
      <c r="N303" s="18">
        <v>1.8611027148229136</v>
      </c>
      <c r="O303" s="18">
        <v>1.8611027148229136</v>
      </c>
      <c r="Q303" s="6">
        <v>321442.51799166016</v>
      </c>
      <c r="R303" s="6">
        <v>321442.51799166016</v>
      </c>
      <c r="S303" s="6">
        <v>321442.51799166016</v>
      </c>
      <c r="T303" s="6">
        <v>321442.51799166016</v>
      </c>
      <c r="V303" s="21">
        <v>9.6957411033181534E-2</v>
      </c>
      <c r="W303" s="21">
        <v>9.6957411033181534E-2</v>
      </c>
      <c r="X303">
        <v>9.6957411033181534E-2</v>
      </c>
      <c r="Y303" s="21">
        <v>9.6957411033181534E-2</v>
      </c>
      <c r="AA303" s="18">
        <v>0.51807984618112923</v>
      </c>
      <c r="AB303" s="18">
        <v>0.51807984618112923</v>
      </c>
      <c r="AC303" s="18">
        <v>0.51807984618112923</v>
      </c>
      <c r="AD303">
        <v>0.51807984618112923</v>
      </c>
    </row>
    <row r="304" spans="1:30" x14ac:dyDescent="0.35">
      <c r="A304">
        <f>Model_CI!E305</f>
        <v>2018.875</v>
      </c>
      <c r="B304" s="6">
        <v>579536.44722757803</v>
      </c>
      <c r="C304" s="6">
        <v>579536.44722757803</v>
      </c>
      <c r="D304" s="6">
        <v>579536.44722757803</v>
      </c>
      <c r="E304" s="6">
        <v>579536.44722757803</v>
      </c>
      <c r="G304" s="7">
        <v>47640407.394134253</v>
      </c>
      <c r="H304" s="7">
        <v>47640407.394134253</v>
      </c>
      <c r="I304" s="7">
        <v>47640407.394134253</v>
      </c>
      <c r="J304" s="7">
        <v>47640407.394134253</v>
      </c>
      <c r="L304" s="18">
        <v>1.8604584216618316</v>
      </c>
      <c r="M304" s="18">
        <v>1.8604584216618316</v>
      </c>
      <c r="N304" s="18">
        <v>1.8604584216618316</v>
      </c>
      <c r="O304" s="18">
        <v>1.8604584216618316</v>
      </c>
      <c r="Q304" s="6">
        <v>325791.13524903543</v>
      </c>
      <c r="R304" s="6">
        <v>325791.13524903543</v>
      </c>
      <c r="S304" s="6">
        <v>325791.13524903543</v>
      </c>
      <c r="T304" s="6">
        <v>325791.13524903543</v>
      </c>
      <c r="V304" s="21">
        <v>9.7448136375329564E-2</v>
      </c>
      <c r="W304" s="21">
        <v>9.7448136375329564E-2</v>
      </c>
      <c r="X304">
        <v>9.7448136375329564E-2</v>
      </c>
      <c r="Y304" s="21">
        <v>9.7448136375329564E-2</v>
      </c>
      <c r="AA304" s="18">
        <v>0.51908689516558282</v>
      </c>
      <c r="AB304" s="18">
        <v>0.51908689516558282</v>
      </c>
      <c r="AC304" s="18">
        <v>0.51908689516558282</v>
      </c>
      <c r="AD304">
        <v>0.51908689516558282</v>
      </c>
    </row>
    <row r="305" spans="1:30" x14ac:dyDescent="0.35">
      <c r="A305">
        <f>Model_CI!E306</f>
        <v>2018.9375</v>
      </c>
      <c r="B305" s="6">
        <v>582800.36924933037</v>
      </c>
      <c r="C305" s="6">
        <v>582800.36924933037</v>
      </c>
      <c r="D305" s="6">
        <v>582800.36924933037</v>
      </c>
      <c r="E305" s="6">
        <v>582800.36924933037</v>
      </c>
      <c r="G305" s="7">
        <v>47948427.273376971</v>
      </c>
      <c r="H305" s="7">
        <v>47948427.273376971</v>
      </c>
      <c r="I305" s="7">
        <v>47948427.273376971</v>
      </c>
      <c r="J305" s="7">
        <v>47948427.273376971</v>
      </c>
      <c r="L305" s="18">
        <v>1.8598133528427601</v>
      </c>
      <c r="M305" s="18">
        <v>1.8598133528427601</v>
      </c>
      <c r="N305" s="18">
        <v>1.8598133528427601</v>
      </c>
      <c r="O305" s="18">
        <v>1.8598133528427601</v>
      </c>
      <c r="Q305" s="6">
        <v>330187.60376313515</v>
      </c>
      <c r="R305" s="6">
        <v>330187.60376313515</v>
      </c>
      <c r="S305" s="6">
        <v>330187.60376313515</v>
      </c>
      <c r="T305" s="6">
        <v>330187.60376313515</v>
      </c>
      <c r="V305" s="21">
        <v>9.7939452496730389E-2</v>
      </c>
      <c r="W305" s="21">
        <v>9.7939452496730389E-2</v>
      </c>
      <c r="X305">
        <v>9.7939452496730389E-2</v>
      </c>
      <c r="Y305" s="21">
        <v>9.7939452496730389E-2</v>
      </c>
      <c r="AA305" s="18">
        <v>0.52009544070081104</v>
      </c>
      <c r="AB305" s="18">
        <v>0.52009544070081104</v>
      </c>
      <c r="AC305" s="18">
        <v>0.52009544070081104</v>
      </c>
      <c r="AD305">
        <v>0.52009544070081104</v>
      </c>
    </row>
    <row r="306" spans="1:30" x14ac:dyDescent="0.35">
      <c r="A306">
        <f>Model_CI!E307</f>
        <v>2019</v>
      </c>
      <c r="B306" s="6">
        <v>586079.52677360945</v>
      </c>
      <c r="C306" s="6">
        <v>586079.52677360945</v>
      </c>
      <c r="D306" s="6">
        <v>586079.52677360945</v>
      </c>
      <c r="E306" s="6">
        <v>586079.52677360945</v>
      </c>
      <c r="G306" s="7">
        <v>48258110.611679107</v>
      </c>
      <c r="H306" s="7">
        <v>48258110.611679107</v>
      </c>
      <c r="I306" s="7">
        <v>48258110.611679107</v>
      </c>
      <c r="J306" s="7">
        <v>48258110.611679107</v>
      </c>
      <c r="L306" s="18">
        <v>1.8591675155352594</v>
      </c>
      <c r="M306" s="18">
        <v>1.8591675155352594</v>
      </c>
      <c r="N306" s="18">
        <v>1.8591675155352594</v>
      </c>
      <c r="O306" s="18">
        <v>1.8591675155352594</v>
      </c>
      <c r="Q306" s="6">
        <v>334632.32962781191</v>
      </c>
      <c r="R306" s="6">
        <v>334632.32962781191</v>
      </c>
      <c r="S306" s="6">
        <v>334632.32962781191</v>
      </c>
      <c r="T306" s="6">
        <v>334632.32962781191</v>
      </c>
      <c r="V306" s="21">
        <v>9.8431353936694777E-2</v>
      </c>
      <c r="W306" s="21">
        <v>9.8431353936694777E-2</v>
      </c>
      <c r="X306">
        <v>9.8431353936694777E-2</v>
      </c>
      <c r="Y306" s="21">
        <v>9.8431353936694777E-2</v>
      </c>
      <c r="AA306" s="18">
        <v>0.52110546860038942</v>
      </c>
      <c r="AB306" s="18">
        <v>0.52110546860038942</v>
      </c>
      <c r="AC306" s="18">
        <v>0.52110546860038942</v>
      </c>
      <c r="AD306">
        <v>0.52110546860038942</v>
      </c>
    </row>
    <row r="307" spans="1:30" x14ac:dyDescent="0.35">
      <c r="A307">
        <f>Model_CI!E308</f>
        <v>2019.0625</v>
      </c>
      <c r="B307" s="6">
        <v>589373.91735483869</v>
      </c>
      <c r="C307" s="6">
        <v>589373.91735483869</v>
      </c>
      <c r="D307" s="6">
        <v>589373.91735483869</v>
      </c>
      <c r="E307" s="6">
        <v>589373.91735483869</v>
      </c>
      <c r="G307" s="7">
        <v>48569459.018727839</v>
      </c>
      <c r="H307" s="7">
        <v>48569459.018727839</v>
      </c>
      <c r="I307" s="7">
        <v>48569459.018727839</v>
      </c>
      <c r="J307" s="7">
        <v>48569459.018727839</v>
      </c>
      <c r="L307" s="18">
        <v>1.858520916889423</v>
      </c>
      <c r="M307" s="18">
        <v>1.858520916889423</v>
      </c>
      <c r="N307" s="18">
        <v>1.858520916889423</v>
      </c>
      <c r="O307" s="18">
        <v>1.858520916889423</v>
      </c>
      <c r="Q307" s="6">
        <v>339125.72098234296</v>
      </c>
      <c r="R307" s="6">
        <v>339125.72098234296</v>
      </c>
      <c r="S307" s="6">
        <v>339125.72098234296</v>
      </c>
      <c r="T307" s="6">
        <v>339125.72098234296</v>
      </c>
      <c r="V307" s="21">
        <v>9.892383524935916E-2</v>
      </c>
      <c r="W307" s="21">
        <v>9.892383524935916E-2</v>
      </c>
      <c r="X307">
        <v>9.892383524935916E-2</v>
      </c>
      <c r="Y307" s="21">
        <v>9.892383524935916E-2</v>
      </c>
      <c r="AA307" s="18">
        <v>0.52211696451508283</v>
      </c>
      <c r="AB307" s="18">
        <v>0.52211696451508283</v>
      </c>
      <c r="AC307" s="18">
        <v>0.52211696451508283</v>
      </c>
      <c r="AD307">
        <v>0.52211696451508283</v>
      </c>
    </row>
    <row r="308" spans="1:30" x14ac:dyDescent="0.35">
      <c r="A308">
        <f>Model_CI!E309</f>
        <v>2019.125</v>
      </c>
      <c r="B308" s="6">
        <v>592683.53733420314</v>
      </c>
      <c r="C308" s="6">
        <v>592683.53733420314</v>
      </c>
      <c r="D308" s="6">
        <v>592683.53733420314</v>
      </c>
      <c r="E308" s="6">
        <v>592683.53733420314</v>
      </c>
      <c r="G308" s="7">
        <v>48882473.983325556</v>
      </c>
      <c r="H308" s="7">
        <v>48882473.983325556</v>
      </c>
      <c r="I308" s="7">
        <v>48882473.983325556</v>
      </c>
      <c r="J308" s="7">
        <v>48882473.983325556</v>
      </c>
      <c r="L308" s="18">
        <v>1.8578735640358697</v>
      </c>
      <c r="M308" s="18">
        <v>1.8578735640358697</v>
      </c>
      <c r="N308" s="18">
        <v>1.8578735640358697</v>
      </c>
      <c r="O308" s="18">
        <v>1.8578735640358697</v>
      </c>
      <c r="Q308" s="6">
        <v>343668.18800120614</v>
      </c>
      <c r="R308" s="6">
        <v>343668.18800120614</v>
      </c>
      <c r="S308" s="6">
        <v>343668.18800120614</v>
      </c>
      <c r="T308" s="6">
        <v>343668.18800120614</v>
      </c>
      <c r="V308" s="21">
        <v>9.9416891003695274E-2</v>
      </c>
      <c r="W308" s="21">
        <v>9.9416891003695274E-2</v>
      </c>
      <c r="X308">
        <v>9.9416891003695274E-2</v>
      </c>
      <c r="Y308" s="21">
        <v>9.9416891003695274E-2</v>
      </c>
      <c r="AA308" s="18">
        <v>0.52312991393288444</v>
      </c>
      <c r="AB308" s="18">
        <v>0.52312991393288444</v>
      </c>
      <c r="AC308" s="18">
        <v>0.52312991393288444</v>
      </c>
      <c r="AD308">
        <v>0.52312991393288444</v>
      </c>
    </row>
    <row r="309" spans="1:30" x14ac:dyDescent="0.35">
      <c r="A309">
        <f>Model_CI!E310</f>
        <v>2019.1875</v>
      </c>
      <c r="B309" s="6">
        <v>596008.38182833919</v>
      </c>
      <c r="C309" s="6">
        <v>596008.38182833919</v>
      </c>
      <c r="D309" s="6">
        <v>596008.38182833919</v>
      </c>
      <c r="E309" s="6">
        <v>596008.38182833919</v>
      </c>
      <c r="G309" s="7">
        <v>49197156.871883348</v>
      </c>
      <c r="H309" s="7">
        <v>49197156.871883348</v>
      </c>
      <c r="I309" s="7">
        <v>49197156.871883348</v>
      </c>
      <c r="J309" s="7">
        <v>49197156.871883348</v>
      </c>
      <c r="L309" s="18">
        <v>1.8572254640857233</v>
      </c>
      <c r="M309" s="18">
        <v>1.8572254640857233</v>
      </c>
      <c r="N309" s="18">
        <v>1.8572254640857233</v>
      </c>
      <c r="O309" s="18">
        <v>1.8572254640857233</v>
      </c>
      <c r="Q309" s="6">
        <v>348260.14288349263</v>
      </c>
      <c r="R309" s="6">
        <v>348260.14288349263</v>
      </c>
      <c r="S309" s="6">
        <v>348260.14288349263</v>
      </c>
      <c r="T309" s="6">
        <v>348260.14288349263</v>
      </c>
      <c r="V309" s="21">
        <v>9.991051578351956E-2</v>
      </c>
      <c r="W309" s="21">
        <v>9.991051578351956E-2</v>
      </c>
      <c r="X309">
        <v>9.991051578351956E-2</v>
      </c>
      <c r="Y309" s="21">
        <v>9.991051578351956E-2</v>
      </c>
      <c r="AA309" s="18">
        <v>0.52414430217908692</v>
      </c>
      <c r="AB309" s="18">
        <v>0.52414430217908692</v>
      </c>
      <c r="AC309" s="18">
        <v>0.52414430217908692</v>
      </c>
      <c r="AD309">
        <v>0.52414430217908692</v>
      </c>
    </row>
    <row r="310" spans="1:30" x14ac:dyDescent="0.35">
      <c r="A310">
        <f>Model_CI!E311</f>
        <v>2019.25</v>
      </c>
      <c r="B310" s="6">
        <v>599348.44471813098</v>
      </c>
      <c r="C310" s="6">
        <v>599348.44471813098</v>
      </c>
      <c r="D310" s="6">
        <v>599348.44471813098</v>
      </c>
      <c r="E310" s="6">
        <v>599348.44471813098</v>
      </c>
      <c r="G310" s="7">
        <v>49513508.926923186</v>
      </c>
      <c r="H310" s="7">
        <v>49513508.926923186</v>
      </c>
      <c r="I310" s="7">
        <v>49513508.926923186</v>
      </c>
      <c r="J310" s="7">
        <v>49513508.926923186</v>
      </c>
      <c r="L310" s="18">
        <v>1.8565766241306103</v>
      </c>
      <c r="M310" s="18">
        <v>1.8565766241306103</v>
      </c>
      <c r="N310" s="18">
        <v>1.8565766241306103</v>
      </c>
      <c r="O310" s="18">
        <v>1.8565766241306103</v>
      </c>
      <c r="Q310" s="6">
        <v>352901.99984190986</v>
      </c>
      <c r="R310" s="6">
        <v>352901.99984190986</v>
      </c>
      <c r="S310" s="6">
        <v>352901.99984190986</v>
      </c>
      <c r="T310" s="6">
        <v>352901.99984190986</v>
      </c>
      <c r="V310" s="21">
        <v>0.10040470418750234</v>
      </c>
      <c r="W310" s="21">
        <v>0.10040470418750234</v>
      </c>
      <c r="X310">
        <v>0.10040470418750234</v>
      </c>
      <c r="Y310" s="21">
        <v>0.10040470418750234</v>
      </c>
      <c r="AA310" s="18">
        <v>0.52516011441638366</v>
      </c>
      <c r="AB310" s="18">
        <v>0.52516011441638366</v>
      </c>
      <c r="AC310" s="18">
        <v>0.52516011441638366</v>
      </c>
      <c r="AD310">
        <v>0.52516011441638366</v>
      </c>
    </row>
    <row r="311" spans="1:30" x14ac:dyDescent="0.35">
      <c r="A311">
        <f>Model_CI!E312</f>
        <v>2019.3125</v>
      </c>
      <c r="B311" s="6">
        <v>602703.7186376421</v>
      </c>
      <c r="C311" s="6">
        <v>602703.7186376421</v>
      </c>
      <c r="D311" s="6">
        <v>602703.7186376421</v>
      </c>
      <c r="E311" s="6">
        <v>602703.7186376421</v>
      </c>
      <c r="G311" s="7">
        <v>49831531.265591264</v>
      </c>
      <c r="H311" s="7">
        <v>49831531.265591264</v>
      </c>
      <c r="I311" s="7">
        <v>49831531.265591264</v>
      </c>
      <c r="J311" s="7">
        <v>49831531.265591264</v>
      </c>
      <c r="L311" s="18">
        <v>1.8559270512426405</v>
      </c>
      <c r="M311" s="18">
        <v>1.8559270512426405</v>
      </c>
      <c r="N311" s="18">
        <v>1.8559270512426405</v>
      </c>
      <c r="O311" s="18">
        <v>1.8559270512426405</v>
      </c>
      <c r="Q311" s="6">
        <v>357594.17509143427</v>
      </c>
      <c r="R311" s="6">
        <v>357594.17509143427</v>
      </c>
      <c r="S311" s="6">
        <v>357594.17509143427</v>
      </c>
      <c r="T311" s="6">
        <v>357594.17509143427</v>
      </c>
      <c r="V311" s="21">
        <v>0.1008994508291768</v>
      </c>
      <c r="W311" s="21">
        <v>0.1008994508291768</v>
      </c>
      <c r="X311">
        <v>0.1008994508291768</v>
      </c>
      <c r="Y311" s="21">
        <v>0.1008994508291768</v>
      </c>
      <c r="AA311" s="18">
        <v>0.52617733564500269</v>
      </c>
      <c r="AB311" s="18">
        <v>0.52617733564500269</v>
      </c>
      <c r="AC311" s="18">
        <v>0.52617733564500269</v>
      </c>
      <c r="AD311">
        <v>0.52617733564500269</v>
      </c>
    </row>
    <row r="312" spans="1:30" x14ac:dyDescent="0.35">
      <c r="A312">
        <f>Model_CI!E313</f>
        <v>2019.375</v>
      </c>
      <c r="B312" s="6">
        <v>606074.19496317056</v>
      </c>
      <c r="C312" s="6">
        <v>606074.19496317056</v>
      </c>
      <c r="D312" s="6">
        <v>606074.19496317056</v>
      </c>
      <c r="E312" s="6">
        <v>606074.19496317056</v>
      </c>
      <c r="G312" s="7">
        <v>50151224.87818101</v>
      </c>
      <c r="H312" s="7">
        <v>50151224.87818101</v>
      </c>
      <c r="I312" s="7">
        <v>50151224.87818101</v>
      </c>
      <c r="J312" s="7">
        <v>50151224.87818101</v>
      </c>
      <c r="L312" s="18">
        <v>1.8552767524743983</v>
      </c>
      <c r="M312" s="18">
        <v>1.8552767524743983</v>
      </c>
      <c r="N312" s="18">
        <v>1.8552767524743983</v>
      </c>
      <c r="O312" s="18">
        <v>1.8552767524743983</v>
      </c>
      <c r="Q312" s="6">
        <v>362337.08683753572</v>
      </c>
      <c r="R312" s="6">
        <v>362337.08683753572</v>
      </c>
      <c r="S312" s="6">
        <v>362337.08683753572</v>
      </c>
      <c r="T312" s="6">
        <v>362337.08683753572</v>
      </c>
      <c r="V312" s="21">
        <v>0.10139475033694771</v>
      </c>
      <c r="W312" s="21">
        <v>0.10139475033694771</v>
      </c>
      <c r="X312">
        <v>0.10139475033694771</v>
      </c>
      <c r="Y312" s="21">
        <v>0.10139475033694771</v>
      </c>
      <c r="AA312" s="18">
        <v>0.52719595070287117</v>
      </c>
      <c r="AB312" s="18">
        <v>0.52719595070287117</v>
      </c>
      <c r="AC312" s="18">
        <v>0.52719595070287117</v>
      </c>
      <c r="AD312">
        <v>0.52719595070287117</v>
      </c>
    </row>
    <row r="313" spans="1:30" x14ac:dyDescent="0.35">
      <c r="A313">
        <f>Model_CI!E314</f>
        <v>2019.4375</v>
      </c>
      <c r="B313" s="6">
        <v>609459.86380244454</v>
      </c>
      <c r="C313" s="6">
        <v>609459.86380244454</v>
      </c>
      <c r="D313" s="6">
        <v>609459.86380244454</v>
      </c>
      <c r="E313" s="6">
        <v>609459.86380244454</v>
      </c>
      <c r="G313" s="7">
        <v>50472590.626668245</v>
      </c>
      <c r="H313" s="7">
        <v>50472590.626668245</v>
      </c>
      <c r="I313" s="7">
        <v>50472590.626668245</v>
      </c>
      <c r="J313" s="7">
        <v>50472590.626668245</v>
      </c>
      <c r="L313" s="18">
        <v>1.8546257348589323</v>
      </c>
      <c r="M313" s="18">
        <v>1.8546257348589323</v>
      </c>
      <c r="N313" s="18">
        <v>1.8546257348589323</v>
      </c>
      <c r="O313" s="18">
        <v>1.8546257348589323</v>
      </c>
      <c r="Q313" s="6">
        <v>367131.15526404604</v>
      </c>
      <c r="R313" s="6">
        <v>367131.15526404604</v>
      </c>
      <c r="S313" s="6">
        <v>367131.15526404604</v>
      </c>
      <c r="T313" s="6">
        <v>367131.15526404604</v>
      </c>
      <c r="V313" s="21">
        <v>0.10189059735409997</v>
      </c>
      <c r="W313" s="21">
        <v>0.10189059735409997</v>
      </c>
      <c r="X313">
        <v>0.10189059735409997</v>
      </c>
      <c r="Y313" s="21">
        <v>0.10189059735409997</v>
      </c>
      <c r="AA313" s="18">
        <v>0.52821594426581253</v>
      </c>
      <c r="AB313" s="18">
        <v>0.52821594426581253</v>
      </c>
      <c r="AC313" s="18">
        <v>0.52821594426581253</v>
      </c>
      <c r="AD313">
        <v>0.52821594426581253</v>
      </c>
    </row>
    <row r="314" spans="1:30" x14ac:dyDescent="0.35">
      <c r="A314">
        <f>Model_CI!E315</f>
        <v>2019.5</v>
      </c>
      <c r="B314" s="6">
        <v>612860.71398395731</v>
      </c>
      <c r="C314" s="6">
        <v>612860.71398395731</v>
      </c>
      <c r="D314" s="6">
        <v>612860.71398395731</v>
      </c>
      <c r="E314" s="6">
        <v>612860.71398395731</v>
      </c>
      <c r="G314" s="7">
        <v>50795629.243257686</v>
      </c>
      <c r="H314" s="7">
        <v>50795629.243257686</v>
      </c>
      <c r="I314" s="7">
        <v>50795629.243257686</v>
      </c>
      <c r="J314" s="7">
        <v>50795629.243257686</v>
      </c>
      <c r="L314" s="18">
        <v>1.8539740054097416</v>
      </c>
      <c r="M314" s="18">
        <v>1.8539740054097416</v>
      </c>
      <c r="N314" s="18">
        <v>1.8539740054097416</v>
      </c>
      <c r="O314" s="18">
        <v>1.8539740054097416</v>
      </c>
      <c r="Q314" s="6">
        <v>371976.80252063274</v>
      </c>
      <c r="R314" s="6">
        <v>371976.80252063274</v>
      </c>
      <c r="S314" s="6">
        <v>371976.80252063274</v>
      </c>
      <c r="T314" s="6">
        <v>371976.80252063274</v>
      </c>
      <c r="V314" s="21">
        <v>0.10238698653880693</v>
      </c>
      <c r="W314" s="21">
        <v>0.10238698653880693</v>
      </c>
      <c r="X314">
        <v>0.10238698653880693</v>
      </c>
      <c r="Y314" s="21">
        <v>0.10238698653880693</v>
      </c>
      <c r="AA314" s="18">
        <v>0.52923730084777543</v>
      </c>
      <c r="AB314" s="18">
        <v>0.52923730084777543</v>
      </c>
      <c r="AC314" s="18">
        <v>0.52923730084777543</v>
      </c>
      <c r="AD314">
        <v>0.52923730084777543</v>
      </c>
    </row>
    <row r="315" spans="1:30" x14ac:dyDescent="0.35">
      <c r="A315">
        <f>Model_CI!E316</f>
        <v>2019.5625</v>
      </c>
      <c r="B315" s="6">
        <v>616276.73304644832</v>
      </c>
      <c r="C315" s="6">
        <v>616276.73304644832</v>
      </c>
      <c r="D315" s="6">
        <v>616276.73304644832</v>
      </c>
      <c r="E315" s="6">
        <v>616276.73304644832</v>
      </c>
      <c r="G315" s="7">
        <v>51120341.328942105</v>
      </c>
      <c r="H315" s="7">
        <v>51120341.328942105</v>
      </c>
      <c r="I315" s="7">
        <v>51120341.328942105</v>
      </c>
      <c r="J315" s="7">
        <v>51120341.328942105</v>
      </c>
      <c r="L315" s="18">
        <v>1.85332157112077</v>
      </c>
      <c r="M315" s="18">
        <v>1.85332157112077</v>
      </c>
      <c r="N315" s="18">
        <v>1.85332157112077</v>
      </c>
      <c r="O315" s="18">
        <v>1.85332157112077</v>
      </c>
      <c r="Q315" s="6">
        <v>376874.45270985179</v>
      </c>
      <c r="R315" s="6">
        <v>376874.45270985179</v>
      </c>
      <c r="S315" s="6">
        <v>376874.45270985179</v>
      </c>
      <c r="T315" s="6">
        <v>376874.45270985179</v>
      </c>
      <c r="V315" s="21">
        <v>0.10288391256413845</v>
      </c>
      <c r="W315" s="21">
        <v>0.10288391256413845</v>
      </c>
      <c r="X315">
        <v>0.10288391256413845</v>
      </c>
      <c r="Y315" s="21">
        <v>0.10288391256413845</v>
      </c>
      <c r="AA315" s="18">
        <v>0.53026000480109459</v>
      </c>
      <c r="AB315" s="18">
        <v>0.53026000480109459</v>
      </c>
      <c r="AC315" s="18">
        <v>0.53026000480109459</v>
      </c>
      <c r="AD315">
        <v>0.53026000480109459</v>
      </c>
    </row>
    <row r="316" spans="1:30" x14ac:dyDescent="0.35">
      <c r="A316">
        <f>Model_CI!E317</f>
        <v>2019.625</v>
      </c>
      <c r="B316" s="6">
        <v>619707.90722853818</v>
      </c>
      <c r="C316" s="6">
        <v>619707.90722853818</v>
      </c>
      <c r="D316" s="6">
        <v>619707.90722853818</v>
      </c>
      <c r="E316" s="6">
        <v>619707.90722853818</v>
      </c>
      <c r="G316" s="7">
        <v>51446727.352074757</v>
      </c>
      <c r="H316" s="7">
        <v>51446727.352074757</v>
      </c>
      <c r="I316" s="7">
        <v>51446727.352074757</v>
      </c>
      <c r="J316" s="7">
        <v>51446727.352074757</v>
      </c>
      <c r="L316" s="18">
        <v>1.8526684389663908</v>
      </c>
      <c r="M316" s="18">
        <v>1.8526684389663908</v>
      </c>
      <c r="N316" s="18">
        <v>1.8526684389663908</v>
      </c>
      <c r="O316" s="18">
        <v>1.8526684389663908</v>
      </c>
      <c r="Q316" s="6">
        <v>381824.53187384456</v>
      </c>
      <c r="R316" s="6">
        <v>381824.53187384456</v>
      </c>
      <c r="S316" s="6">
        <v>381824.53187384456</v>
      </c>
      <c r="T316" s="6">
        <v>381824.53187384456</v>
      </c>
      <c r="V316" s="21">
        <v>0.10338137011806883</v>
      </c>
      <c r="W316" s="21">
        <v>0.10338137011806883</v>
      </c>
      <c r="X316">
        <v>0.10338137011806883</v>
      </c>
      <c r="Y316" s="21">
        <v>0.10338137011806883</v>
      </c>
      <c r="AA316" s="18">
        <v>0.53128404031678433</v>
      </c>
      <c r="AB316" s="18">
        <v>0.53128404031678433</v>
      </c>
      <c r="AC316" s="18">
        <v>0.53128404031678433</v>
      </c>
      <c r="AD316">
        <v>0.53128404031678433</v>
      </c>
    </row>
    <row r="317" spans="1:30" x14ac:dyDescent="0.35">
      <c r="A317">
        <f>Model_CI!E318</f>
        <v>2019.6875</v>
      </c>
      <c r="B317" s="6">
        <v>623154.22145852179</v>
      </c>
      <c r="C317" s="6">
        <v>623154.22145852179</v>
      </c>
      <c r="D317" s="6">
        <v>623154.22145852179</v>
      </c>
      <c r="E317" s="6">
        <v>623154.22145852179</v>
      </c>
      <c r="G317" s="7">
        <v>51774787.646955237</v>
      </c>
      <c r="H317" s="7">
        <v>51774787.646955237</v>
      </c>
      <c r="I317" s="7">
        <v>51774787.646955237</v>
      </c>
      <c r="J317" s="7">
        <v>51774787.646955237</v>
      </c>
      <c r="L317" s="18">
        <v>1.8520146159013973</v>
      </c>
      <c r="M317" s="18">
        <v>1.8520146159013973</v>
      </c>
      <c r="N317" s="18">
        <v>1.8520146159013973</v>
      </c>
      <c r="O317" s="18">
        <v>1.8520146159013973</v>
      </c>
      <c r="Q317" s="6">
        <v>386827.46798061021</v>
      </c>
      <c r="R317" s="6">
        <v>386827.46798061021</v>
      </c>
      <c r="S317" s="6">
        <v>386827.46798061021</v>
      </c>
      <c r="T317" s="6">
        <v>386827.46798061021</v>
      </c>
      <c r="V317" s="21">
        <v>0.10387935390348446</v>
      </c>
      <c r="W317" s="21">
        <v>0.10387935390348446</v>
      </c>
      <c r="X317">
        <v>0.10387935390348446</v>
      </c>
      <c r="Y317" s="21">
        <v>0.10387935390348446</v>
      </c>
      <c r="AA317" s="18">
        <v>0.532309391424865</v>
      </c>
      <c r="AB317" s="18">
        <v>0.532309391424865</v>
      </c>
      <c r="AC317" s="18">
        <v>0.532309391424865</v>
      </c>
      <c r="AD317">
        <v>0.532309391424865</v>
      </c>
    </row>
    <row r="318" spans="1:30" x14ac:dyDescent="0.35">
      <c r="A318">
        <f>Model_CI!E319</f>
        <v>2019.75</v>
      </c>
      <c r="B318" s="6">
        <v>626615.65934432263</v>
      </c>
      <c r="C318" s="6">
        <v>626615.65934432263</v>
      </c>
      <c r="D318" s="6">
        <v>626615.65934432263</v>
      </c>
      <c r="E318" s="6">
        <v>626615.65934432263</v>
      </c>
      <c r="G318" s="7">
        <v>52104522.412429869</v>
      </c>
      <c r="H318" s="7">
        <v>52104522.412429869</v>
      </c>
      <c r="I318" s="7">
        <v>52104522.412429869</v>
      </c>
      <c r="J318" s="7">
        <v>52104522.412429869</v>
      </c>
      <c r="L318" s="18">
        <v>1.8513601088609974</v>
      </c>
      <c r="M318" s="18">
        <v>1.8513601088609974</v>
      </c>
      <c r="N318" s="18">
        <v>1.8513601088609974</v>
      </c>
      <c r="O318" s="18">
        <v>1.8513601088609974</v>
      </c>
      <c r="Q318" s="6">
        <v>391883.69090987742</v>
      </c>
      <c r="R318" s="6">
        <v>391883.69090987742</v>
      </c>
      <c r="S318" s="6">
        <v>391883.69090987742</v>
      </c>
      <c r="T318" s="6">
        <v>391883.69090987742</v>
      </c>
      <c r="V318" s="21">
        <v>0.10437785863819128</v>
      </c>
      <c r="W318" s="21">
        <v>0.10437785863819128</v>
      </c>
      <c r="X318">
        <v>0.10437785863819128</v>
      </c>
      <c r="Y318" s="21">
        <v>0.10437785863819128</v>
      </c>
      <c r="AA318" s="18">
        <v>0.53333604199472118</v>
      </c>
      <c r="AB318" s="18">
        <v>0.53333604199472118</v>
      </c>
      <c r="AC318" s="18">
        <v>0.53333604199472118</v>
      </c>
      <c r="AD318">
        <v>0.53333604199472118</v>
      </c>
    </row>
    <row r="319" spans="1:30" x14ac:dyDescent="0.35">
      <c r="A319">
        <f>Model_CI!E320</f>
        <v>2019.8125</v>
      </c>
      <c r="B319" s="6">
        <v>630092.20316361974</v>
      </c>
      <c r="C319" s="6">
        <v>630092.20316361974</v>
      </c>
      <c r="D319" s="6">
        <v>630092.20316361974</v>
      </c>
      <c r="E319" s="6">
        <v>630092.20316361974</v>
      </c>
      <c r="G319" s="7">
        <v>52435931.71050714</v>
      </c>
      <c r="H319" s="7">
        <v>52435931.71050714</v>
      </c>
      <c r="I319" s="7">
        <v>52435931.71050714</v>
      </c>
      <c r="J319" s="7">
        <v>52435931.71050714</v>
      </c>
      <c r="L319" s="18">
        <v>1.8507049247607987</v>
      </c>
      <c r="M319" s="18">
        <v>1.8507049247607987</v>
      </c>
      <c r="N319" s="18">
        <v>1.8507049247607987</v>
      </c>
      <c r="O319" s="18">
        <v>1.8507049247607987</v>
      </c>
      <c r="Q319" s="6">
        <v>396993.63243860193</v>
      </c>
      <c r="R319" s="6">
        <v>396993.63243860193</v>
      </c>
      <c r="S319" s="6">
        <v>396993.63243860193</v>
      </c>
      <c r="T319" s="6">
        <v>396993.63243860193</v>
      </c>
      <c r="V319" s="21">
        <v>0.10487687905492205</v>
      </c>
      <c r="W319" s="21">
        <v>0.10487687905492205</v>
      </c>
      <c r="X319">
        <v>0.10487687905492205</v>
      </c>
      <c r="Y319" s="21">
        <v>0.10487687905492205</v>
      </c>
      <c r="AA319" s="18">
        <v>0.53436397573549399</v>
      </c>
      <c r="AB319" s="18">
        <v>0.53436397573549399</v>
      </c>
      <c r="AC319" s="18">
        <v>0.53436397573549399</v>
      </c>
      <c r="AD319">
        <v>0.53436397573549399</v>
      </c>
    </row>
    <row r="320" spans="1:30" x14ac:dyDescent="0.35">
      <c r="A320">
        <f>Model_CI!E321</f>
        <v>2019.875</v>
      </c>
      <c r="B320" s="6">
        <v>633583.83385414362</v>
      </c>
      <c r="C320" s="6">
        <v>633583.83385414362</v>
      </c>
      <c r="D320" s="6">
        <v>633583.83385414362</v>
      </c>
      <c r="E320" s="6">
        <v>633583.83385414362</v>
      </c>
      <c r="G320" s="7">
        <v>52769015.464988276</v>
      </c>
      <c r="H320" s="7">
        <v>52769015.464988276</v>
      </c>
      <c r="I320" s="7">
        <v>52769015.464988276</v>
      </c>
      <c r="J320" s="7">
        <v>52769015.464988276</v>
      </c>
      <c r="L320" s="18">
        <v>1.8500490704968027</v>
      </c>
      <c r="M320" s="18">
        <v>1.8500490704968027</v>
      </c>
      <c r="N320" s="18">
        <v>1.8500490704968027</v>
      </c>
      <c r="O320" s="18">
        <v>1.8500490704968027</v>
      </c>
      <c r="Q320" s="6">
        <v>402157.72622604109</v>
      </c>
      <c r="R320" s="6">
        <v>402157.72622604109</v>
      </c>
      <c r="S320" s="6">
        <v>402157.72622604109</v>
      </c>
      <c r="T320" s="6">
        <v>402157.72622604109</v>
      </c>
      <c r="V320" s="21">
        <v>0.10537640990134332</v>
      </c>
      <c r="W320" s="21">
        <v>0.10537640990134332</v>
      </c>
      <c r="X320">
        <v>0.10537640990134332</v>
      </c>
      <c r="Y320" s="21">
        <v>0.10537640990134332</v>
      </c>
      <c r="AA320" s="18">
        <v>0.53539317619650528</v>
      </c>
      <c r="AB320" s="18">
        <v>0.53539317619650528</v>
      </c>
      <c r="AC320" s="18">
        <v>0.53539317619650528</v>
      </c>
      <c r="AD320">
        <v>0.53539317619650528</v>
      </c>
    </row>
    <row r="321" spans="1:30" x14ac:dyDescent="0.35">
      <c r="A321">
        <f>Model_CI!E322</f>
        <v>2019.9375</v>
      </c>
      <c r="B321" s="6">
        <v>637090.53100415843</v>
      </c>
      <c r="C321" s="6">
        <v>637090.53100415843</v>
      </c>
      <c r="D321" s="6">
        <v>637090.53100415843</v>
      </c>
      <c r="E321" s="6">
        <v>637090.53100415843</v>
      </c>
      <c r="G321" s="7">
        <v>53103773.460114703</v>
      </c>
      <c r="H321" s="7">
        <v>53103773.460114703</v>
      </c>
      <c r="I321" s="7">
        <v>53103773.460114703</v>
      </c>
      <c r="J321" s="7">
        <v>53103773.460114703</v>
      </c>
      <c r="L321" s="18">
        <v>1.8493925529453938</v>
      </c>
      <c r="M321" s="18">
        <v>1.8493925529453938</v>
      </c>
      <c r="N321" s="18">
        <v>1.8493925529453938</v>
      </c>
      <c r="O321" s="18">
        <v>1.8493925529453938</v>
      </c>
      <c r="Q321" s="6">
        <v>407376.4077984225</v>
      </c>
      <c r="R321" s="6">
        <v>407376.4077984225</v>
      </c>
      <c r="S321" s="6">
        <v>407376.4077984225</v>
      </c>
      <c r="T321" s="6">
        <v>407376.4077984225</v>
      </c>
      <c r="V321" s="21">
        <v>0.1058764459400624</v>
      </c>
      <c r="W321" s="21">
        <v>0.1058764459400624</v>
      </c>
      <c r="X321">
        <v>0.1058764459400624</v>
      </c>
      <c r="Y321" s="21">
        <v>0.1058764459400624</v>
      </c>
      <c r="AA321" s="18">
        <v>0.53642362676771593</v>
      </c>
      <c r="AB321" s="18">
        <v>0.53642362676771593</v>
      </c>
      <c r="AC321" s="18">
        <v>0.53642362676771593</v>
      </c>
      <c r="AD321">
        <v>0.53642362676771593</v>
      </c>
    </row>
    <row r="322" spans="1:30" x14ac:dyDescent="0.35">
      <c r="A322">
        <f>Model_CI!E323</f>
        <v>2020</v>
      </c>
      <c r="B322" s="6">
        <v>640612.27284312295</v>
      </c>
      <c r="C322" s="6">
        <v>640612.27284312295</v>
      </c>
      <c r="D322" s="6">
        <v>640612.27284312295</v>
      </c>
      <c r="E322" s="6">
        <v>640612.27284312295</v>
      </c>
      <c r="G322" s="7">
        <v>53440205.339231625</v>
      </c>
      <c r="H322" s="7">
        <v>53440205.339231625</v>
      </c>
      <c r="I322" s="7">
        <v>53440205.339231625</v>
      </c>
      <c r="J322" s="7">
        <v>53440205.339231625</v>
      </c>
      <c r="L322" s="18">
        <v>1.848735378963333</v>
      </c>
      <c r="M322" s="18">
        <v>1.848735378963333</v>
      </c>
      <c r="N322" s="18">
        <v>1.848735378963333</v>
      </c>
      <c r="O322" s="18">
        <v>1.848735378963333</v>
      </c>
      <c r="Q322" s="6">
        <v>412650.11453322135</v>
      </c>
      <c r="R322" s="6">
        <v>412650.11453322135</v>
      </c>
      <c r="S322" s="6">
        <v>412650.11453322135</v>
      </c>
      <c r="T322" s="6">
        <v>412650.11453322135</v>
      </c>
      <c r="V322" s="21">
        <v>0.10637698194863386</v>
      </c>
      <c r="W322" s="21">
        <v>0.10637698194863386</v>
      </c>
      <c r="X322">
        <v>0.10637698194863386</v>
      </c>
      <c r="Y322" s="21">
        <v>0.10637698194863386</v>
      </c>
      <c r="AA322" s="18">
        <v>0.5374553106802169</v>
      </c>
      <c r="AB322" s="18">
        <v>0.5374553106802169</v>
      </c>
      <c r="AC322" s="18">
        <v>0.5374553106802169</v>
      </c>
      <c r="AD322">
        <v>0.5374553106802169</v>
      </c>
    </row>
    <row r="323" spans="1:30" x14ac:dyDescent="0.35">
      <c r="A323">
        <f>Model_CI!E324</f>
        <v>2020.0625</v>
      </c>
      <c r="B323" s="6">
        <v>644149.03623254749</v>
      </c>
      <c r="C323" s="6">
        <v>644149.03623254749</v>
      </c>
      <c r="D323" s="6">
        <v>644149.03623254749</v>
      </c>
      <c r="E323" s="6">
        <v>644149.03623254749</v>
      </c>
      <c r="G323" s="7">
        <v>53778310.603469476</v>
      </c>
      <c r="H323" s="7">
        <v>53778310.603469476</v>
      </c>
      <c r="I323" s="7">
        <v>53778310.603469476</v>
      </c>
      <c r="J323" s="7">
        <v>53778310.603469476</v>
      </c>
      <c r="L323" s="18">
        <v>1.8480775553877451</v>
      </c>
      <c r="M323" s="18">
        <v>1.8480775553877451</v>
      </c>
      <c r="N323" s="18">
        <v>1.8480775553877451</v>
      </c>
      <c r="O323" s="18">
        <v>1.8480775553877451</v>
      </c>
      <c r="Q323" s="6">
        <v>417979.28564302996</v>
      </c>
      <c r="R323" s="6">
        <v>417979.28564302996</v>
      </c>
      <c r="S323" s="6">
        <v>417979.28564302996</v>
      </c>
      <c r="T323" s="6">
        <v>417979.28564302996</v>
      </c>
      <c r="V323" s="21">
        <v>0.10687801271956601</v>
      </c>
      <c r="W323" s="21">
        <v>0.10687801271956601</v>
      </c>
      <c r="X323">
        <v>0.10687801271956601</v>
      </c>
      <c r="Y323" s="21">
        <v>0.10687801271956601</v>
      </c>
      <c r="AA323" s="18">
        <v>0.53848821100675437</v>
      </c>
      <c r="AB323" s="18">
        <v>0.53848821100675437</v>
      </c>
      <c r="AC323" s="18">
        <v>0.53848821100675437</v>
      </c>
      <c r="AD323">
        <v>0.53848821100675437</v>
      </c>
    </row>
    <row r="324" spans="1:30" x14ac:dyDescent="0.35">
      <c r="A324">
        <f>Model_CI!E325</f>
        <v>2020.125</v>
      </c>
      <c r="B324" s="6">
        <v>647700.79665704502</v>
      </c>
      <c r="C324" s="6">
        <v>647700.79665704502</v>
      </c>
      <c r="D324" s="6">
        <v>647700.79665704502</v>
      </c>
      <c r="E324" s="6">
        <v>647700.79665704502</v>
      </c>
      <c r="G324" s="7">
        <v>54118088.610443592</v>
      </c>
      <c r="H324" s="7">
        <v>54118088.610443592</v>
      </c>
      <c r="I324" s="7">
        <v>54118088.610443592</v>
      </c>
      <c r="J324" s="7">
        <v>54118088.610443592</v>
      </c>
      <c r="L324" s="18">
        <v>1.8474190890361166</v>
      </c>
      <c r="M324" s="18">
        <v>1.8474190890361166</v>
      </c>
      <c r="N324" s="18">
        <v>1.8474190890361166</v>
      </c>
      <c r="O324" s="18">
        <v>1.8474190890361166</v>
      </c>
      <c r="Q324" s="6">
        <v>423364.3621590063</v>
      </c>
      <c r="R324" s="6">
        <v>423364.3621590063</v>
      </c>
      <c r="S324" s="6">
        <v>423364.3621590063</v>
      </c>
      <c r="T324" s="6">
        <v>423364.3621590063</v>
      </c>
      <c r="V324" s="21">
        <v>0.10737953306032709</v>
      </c>
      <c r="W324" s="21">
        <v>0.10737953306032709</v>
      </c>
      <c r="X324">
        <v>0.10737953306032709</v>
      </c>
      <c r="Y324" s="21">
        <v>0.10737953306032709</v>
      </c>
      <c r="AA324" s="18">
        <v>0.53952231066228784</v>
      </c>
      <c r="AB324" s="18">
        <v>0.53952231066228784</v>
      </c>
      <c r="AC324" s="18">
        <v>0.53952231066228784</v>
      </c>
      <c r="AD324">
        <v>0.53952231066228784</v>
      </c>
    </row>
    <row r="325" spans="1:30" x14ac:dyDescent="0.35">
      <c r="A325">
        <f>Model_CI!E326</f>
        <v>2020.1875</v>
      </c>
      <c r="B325" s="6">
        <v>651267.52821558143</v>
      </c>
      <c r="C325" s="6">
        <v>651267.52821558143</v>
      </c>
      <c r="D325" s="6">
        <v>651267.52821558143</v>
      </c>
      <c r="E325" s="6">
        <v>651267.52821558143</v>
      </c>
      <c r="G325" s="7">
        <v>54459538.572971985</v>
      </c>
      <c r="H325" s="7">
        <v>54459538.572971985</v>
      </c>
      <c r="I325" s="7">
        <v>54459538.572971985</v>
      </c>
      <c r="J325" s="7">
        <v>54459538.572971985</v>
      </c>
      <c r="L325" s="18">
        <v>1.8467599867062829</v>
      </c>
      <c r="M325" s="18">
        <v>1.8467599867062829</v>
      </c>
      <c r="N325" s="18">
        <v>1.8467599867062829</v>
      </c>
      <c r="O325" s="18">
        <v>1.8467599867062829</v>
      </c>
      <c r="Q325" s="6">
        <v>428805.7869139351</v>
      </c>
      <c r="R325" s="6">
        <v>428805.7869139351</v>
      </c>
      <c r="S325" s="6">
        <v>428805.7869139351</v>
      </c>
      <c r="T325" s="6">
        <v>428805.7869139351</v>
      </c>
      <c r="V325" s="21">
        <v>0.10788153779335131</v>
      </c>
      <c r="W325" s="21">
        <v>0.10788153779335131</v>
      </c>
      <c r="X325">
        <v>0.10788153779335131</v>
      </c>
      <c r="Y325" s="21">
        <v>0.10788153779335131</v>
      </c>
      <c r="AA325" s="18">
        <v>0.54055759240458245</v>
      </c>
      <c r="AB325" s="18">
        <v>0.54055759240458245</v>
      </c>
      <c r="AC325" s="18">
        <v>0.54055759240458245</v>
      </c>
      <c r="AD325">
        <v>0.54055759240458245</v>
      </c>
    </row>
    <row r="326" spans="1:30" x14ac:dyDescent="0.35">
      <c r="A326">
        <f>Model_CI!E327</f>
        <v>2020.25</v>
      </c>
      <c r="B326" s="6">
        <v>654849.20361293911</v>
      </c>
      <c r="C326" s="6">
        <v>654849.20361293911</v>
      </c>
      <c r="D326" s="6">
        <v>654849.20361293911</v>
      </c>
      <c r="E326" s="6">
        <v>654849.20361293911</v>
      </c>
      <c r="G326" s="7">
        <v>54802659.557813182</v>
      </c>
      <c r="H326" s="7">
        <v>54802659.557813182</v>
      </c>
      <c r="I326" s="7">
        <v>54802659.557813182</v>
      </c>
      <c r="J326" s="7">
        <v>54802659.557813182</v>
      </c>
      <c r="L326" s="18">
        <v>1.8461002551764221</v>
      </c>
      <c r="M326" s="18">
        <v>1.8461002551764221</v>
      </c>
      <c r="N326" s="18">
        <v>1.8461002551764221</v>
      </c>
      <c r="O326" s="18">
        <v>1.8461002551764221</v>
      </c>
      <c r="Q326" s="6">
        <v>434304.00452486612</v>
      </c>
      <c r="R326" s="6">
        <v>434304.00452486612</v>
      </c>
      <c r="S326" s="6">
        <v>434304.00452486612</v>
      </c>
      <c r="T326" s="6">
        <v>434304.00452486612</v>
      </c>
      <c r="V326" s="21">
        <v>0.10838402175604464</v>
      </c>
      <c r="W326" s="21">
        <v>0.10838402175604464</v>
      </c>
      <c r="X326">
        <v>0.10838402175604464</v>
      </c>
      <c r="Y326" s="21">
        <v>0.10838402175604464</v>
      </c>
      <c r="AA326" s="18">
        <v>0.54159403883483503</v>
      </c>
      <c r="AB326" s="18">
        <v>0.54159403883483503</v>
      </c>
      <c r="AC326" s="18">
        <v>0.54159403883483503</v>
      </c>
      <c r="AD326">
        <v>0.54159403883483503</v>
      </c>
    </row>
    <row r="327" spans="1:30" x14ac:dyDescent="0.35">
      <c r="A327">
        <f>Model_CI!E328</f>
        <v>2020.3125</v>
      </c>
      <c r="B327" s="6">
        <v>658445.7941513852</v>
      </c>
      <c r="C327" s="6">
        <v>658445.7941513852</v>
      </c>
      <c r="D327" s="6">
        <v>658445.7941513852</v>
      </c>
      <c r="E327" s="6">
        <v>658445.7941513852</v>
      </c>
      <c r="G327" s="7">
        <v>55147450.484423727</v>
      </c>
      <c r="H327" s="7">
        <v>55147450.484423727</v>
      </c>
      <c r="I327" s="7">
        <v>55147450.484423727</v>
      </c>
      <c r="J327" s="7">
        <v>55147450.484423727</v>
      </c>
      <c r="L327" s="18">
        <v>1.8454399012050491</v>
      </c>
      <c r="M327" s="18">
        <v>1.8454399012050491</v>
      </c>
      <c r="N327" s="18">
        <v>1.8454399012050491</v>
      </c>
      <c r="O327" s="18">
        <v>1.8454399012050491</v>
      </c>
      <c r="Q327" s="6">
        <v>439859.46137534268</v>
      </c>
      <c r="R327" s="6">
        <v>439859.46137534268</v>
      </c>
      <c r="S327" s="6">
        <v>439859.46137534268</v>
      </c>
      <c r="T327" s="6">
        <v>439859.46137534268</v>
      </c>
      <c r="V327" s="21">
        <v>0.1088869798007904</v>
      </c>
      <c r="W327" s="21">
        <v>0.1088869798007904</v>
      </c>
      <c r="X327">
        <v>0.1088869798007904</v>
      </c>
      <c r="Y327" s="21">
        <v>0.1088869798007904</v>
      </c>
      <c r="AA327" s="18">
        <v>0.54263163239833445</v>
      </c>
      <c r="AB327" s="18">
        <v>0.54263163239833445</v>
      </c>
      <c r="AC327" s="18">
        <v>0.54263163239833445</v>
      </c>
      <c r="AD327">
        <v>0.54263163239833445</v>
      </c>
    </row>
    <row r="328" spans="1:30" x14ac:dyDescent="0.35">
      <c r="A328">
        <f>Model_CI!E329</f>
        <v>2020.375</v>
      </c>
      <c r="B328" s="6">
        <v>662057.2697225638</v>
      </c>
      <c r="C328" s="6">
        <v>662057.2697225638</v>
      </c>
      <c r="D328" s="6">
        <v>662057.2697225638</v>
      </c>
      <c r="E328" s="6">
        <v>662057.2697225638</v>
      </c>
      <c r="G328" s="7">
        <v>55493910.123736098</v>
      </c>
      <c r="H328" s="7">
        <v>55493910.123736098</v>
      </c>
      <c r="I328" s="7">
        <v>55493910.123736098</v>
      </c>
      <c r="J328" s="7">
        <v>55493910.123736098</v>
      </c>
      <c r="L328" s="18">
        <v>1.8447789315310066</v>
      </c>
      <c r="M328" s="18">
        <v>1.8447789315310066</v>
      </c>
      <c r="N328" s="18">
        <v>1.8447789315310066</v>
      </c>
      <c r="O328" s="18">
        <v>1.8447789315310066</v>
      </c>
      <c r="Q328" s="6">
        <v>445472.60559722967</v>
      </c>
      <c r="R328" s="6">
        <v>445472.60559722967</v>
      </c>
      <c r="S328" s="6">
        <v>445472.60559722967</v>
      </c>
      <c r="T328" s="6">
        <v>445472.60559722967</v>
      </c>
      <c r="V328" s="21">
        <v>0.10939040679495469</v>
      </c>
      <c r="W328" s="21">
        <v>0.10939040679495469</v>
      </c>
      <c r="X328">
        <v>0.10939040679495469</v>
      </c>
      <c r="Y328" s="21">
        <v>0.10939040679495469</v>
      </c>
      <c r="AA328" s="18">
        <v>0.54367035538515529</v>
      </c>
      <c r="AB328" s="18">
        <v>0.54367035538515529</v>
      </c>
      <c r="AC328" s="18">
        <v>0.54367035538515529</v>
      </c>
      <c r="AD328">
        <v>0.54367035538515529</v>
      </c>
    </row>
    <row r="329" spans="1:30" x14ac:dyDescent="0.35">
      <c r="A329">
        <f>Model_CI!E330</f>
        <v>2020.4375</v>
      </c>
      <c r="B329" s="6">
        <v>665683.59879960702</v>
      </c>
      <c r="C329" s="6">
        <v>665683.59879960702</v>
      </c>
      <c r="D329" s="6">
        <v>665683.59879960702</v>
      </c>
      <c r="E329" s="6">
        <v>665683.59879960702</v>
      </c>
      <c r="G329" s="7">
        <v>55842037.096958429</v>
      </c>
      <c r="H329" s="7">
        <v>55842037.096958429</v>
      </c>
      <c r="I329" s="7">
        <v>55842037.096958429</v>
      </c>
      <c r="J329" s="7">
        <v>55842037.096958429</v>
      </c>
      <c r="L329" s="18">
        <v>1.8441173528734585</v>
      </c>
      <c r="M329" s="18">
        <v>1.8441173528734585</v>
      </c>
      <c r="N329" s="18">
        <v>1.8441173528734585</v>
      </c>
      <c r="O329" s="18">
        <v>1.8441173528734585</v>
      </c>
      <c r="Q329" s="6">
        <v>451143.88705212809</v>
      </c>
      <c r="R329" s="6">
        <v>451143.88705212809</v>
      </c>
      <c r="S329" s="6">
        <v>451143.88705212809</v>
      </c>
      <c r="T329" s="6">
        <v>451143.88705212809</v>
      </c>
      <c r="V329" s="21">
        <v>0.10989429762089159</v>
      </c>
      <c r="W329" s="21">
        <v>0.10989429762089159</v>
      </c>
      <c r="X329">
        <v>0.10989429762089159</v>
      </c>
      <c r="Y329" s="21">
        <v>0.10989429762089159</v>
      </c>
      <c r="AA329" s="18">
        <v>0.54471018993088682</v>
      </c>
      <c r="AB329" s="18">
        <v>0.54471018993088682</v>
      </c>
      <c r="AC329" s="18">
        <v>0.54471018993088682</v>
      </c>
      <c r="AD329">
        <v>0.54471018993088682</v>
      </c>
    </row>
    <row r="330" spans="1:30" x14ac:dyDescent="0.35">
      <c r="A330">
        <f>Model_CI!E331</f>
        <v>2020.5</v>
      </c>
      <c r="B330" s="6">
        <v>669324.74842947791</v>
      </c>
      <c r="C330" s="6">
        <v>669324.74842947791</v>
      </c>
      <c r="D330" s="6">
        <v>669324.74842947791</v>
      </c>
      <c r="E330" s="6">
        <v>669324.74842947791</v>
      </c>
      <c r="G330" s="7">
        <v>56191829.874395609</v>
      </c>
      <c r="H330" s="7">
        <v>56191829.874395609</v>
      </c>
      <c r="I330" s="7">
        <v>56191829.874395609</v>
      </c>
      <c r="J330" s="7">
        <v>56191829.874395609</v>
      </c>
      <c r="L330" s="18">
        <v>1.8434551719318846</v>
      </c>
      <c r="M330" s="18">
        <v>1.8434551719318846</v>
      </c>
      <c r="N330" s="18">
        <v>1.8434551719318846</v>
      </c>
      <c r="O330" s="18">
        <v>1.8434551719318846</v>
      </c>
      <c r="Q330" s="6">
        <v>456873.75731236674</v>
      </c>
      <c r="R330" s="6">
        <v>456873.75731236674</v>
      </c>
      <c r="S330" s="6">
        <v>456873.75731236674</v>
      </c>
      <c r="T330" s="6">
        <v>456873.75731236674</v>
      </c>
      <c r="V330" s="21">
        <v>0.11039864717594811</v>
      </c>
      <c r="W330" s="21">
        <v>0.11039864717594811</v>
      </c>
      <c r="X330">
        <v>0.11039864717594811</v>
      </c>
      <c r="Y330" s="21">
        <v>0.11039864717594811</v>
      </c>
      <c r="AA330" s="18">
        <v>0.5457511180173954</v>
      </c>
      <c r="AB330" s="18">
        <v>0.5457511180173954</v>
      </c>
      <c r="AC330" s="18">
        <v>0.5457511180173954</v>
      </c>
      <c r="AD330">
        <v>0.5457511180173954</v>
      </c>
    </row>
    <row r="331" spans="1:30" x14ac:dyDescent="0.35">
      <c r="A331">
        <f>Model_CI!E332</f>
        <v>2020.5625</v>
      </c>
      <c r="B331" s="6">
        <v>672980.68422554363</v>
      </c>
      <c r="C331" s="6">
        <v>672980.68422554363</v>
      </c>
      <c r="D331" s="6">
        <v>672980.68422554363</v>
      </c>
      <c r="E331" s="6">
        <v>672980.68422554363</v>
      </c>
      <c r="G331" s="7">
        <v>56543286.774293095</v>
      </c>
      <c r="H331" s="7">
        <v>56543286.774293095</v>
      </c>
      <c r="I331" s="7">
        <v>56543286.774293095</v>
      </c>
      <c r="J331" s="7">
        <v>56543286.774293095</v>
      </c>
      <c r="L331" s="18">
        <v>1.8427923953860739</v>
      </c>
      <c r="M331" s="18">
        <v>1.8427923953860739</v>
      </c>
      <c r="N331" s="18">
        <v>1.8427923953860739</v>
      </c>
      <c r="O331" s="18">
        <v>1.8427923953860739</v>
      </c>
      <c r="Q331" s="6">
        <v>462662.66964160465</v>
      </c>
      <c r="R331" s="6">
        <v>462662.66964160465</v>
      </c>
      <c r="S331" s="6">
        <v>462662.66964160465</v>
      </c>
      <c r="T331" s="6">
        <v>462662.66964160465</v>
      </c>
      <c r="V331" s="21">
        <v>0.11090345037246904</v>
      </c>
      <c r="W331" s="21">
        <v>0.11090345037246904</v>
      </c>
      <c r="X331">
        <v>0.11090345037246904</v>
      </c>
      <c r="Y331" s="21">
        <v>0.11090345037246904</v>
      </c>
      <c r="AA331" s="18">
        <v>0.54679312147362158</v>
      </c>
      <c r="AB331" s="18">
        <v>0.54679312147362158</v>
      </c>
      <c r="AC331" s="18">
        <v>0.54679312147362158</v>
      </c>
      <c r="AD331">
        <v>0.54679312147362158</v>
      </c>
    </row>
    <row r="332" spans="1:30" x14ac:dyDescent="0.35">
      <c r="A332">
        <f>Model_CI!E333</f>
        <v>2020.625</v>
      </c>
      <c r="B332" s="6">
        <v>676651.370360389</v>
      </c>
      <c r="C332" s="6">
        <v>676651.370360389</v>
      </c>
      <c r="D332" s="6">
        <v>676651.370360389</v>
      </c>
      <c r="E332" s="6">
        <v>676651.370360389</v>
      </c>
      <c r="G332" s="7">
        <v>56896405.961704105</v>
      </c>
      <c r="H332" s="7">
        <v>56896405.961704105</v>
      </c>
      <c r="I332" s="7">
        <v>56896405.961704105</v>
      </c>
      <c r="J332" s="7">
        <v>56896405.961704105</v>
      </c>
      <c r="L332" s="18">
        <v>1.8421290298961173</v>
      </c>
      <c r="M332" s="18">
        <v>1.8421290298961173</v>
      </c>
      <c r="N332" s="18">
        <v>1.8421290298961173</v>
      </c>
      <c r="O332" s="18">
        <v>1.8421290298961173</v>
      </c>
      <c r="Q332" s="6">
        <v>468511.07897499576</v>
      </c>
      <c r="R332" s="6">
        <v>468511.07897499576</v>
      </c>
      <c r="S332" s="6">
        <v>468511.07897499576</v>
      </c>
      <c r="T332" s="6">
        <v>468511.07897499576</v>
      </c>
      <c r="V332" s="21">
        <v>0.11140870213780156</v>
      </c>
      <c r="W332" s="21">
        <v>0.11140870213780156</v>
      </c>
      <c r="X332">
        <v>0.11140870213780156</v>
      </c>
      <c r="Y332" s="21">
        <v>0.11140870213780156</v>
      </c>
      <c r="AA332" s="18">
        <v>0.54783618197641204</v>
      </c>
      <c r="AB332" s="18">
        <v>0.54783618197641204</v>
      </c>
      <c r="AC332" s="18">
        <v>0.54783618197641204</v>
      </c>
      <c r="AD332">
        <v>0.54783618197641204</v>
      </c>
    </row>
    <row r="333" spans="1:30" x14ac:dyDescent="0.35">
      <c r="A333">
        <f>Model_CI!E334</f>
        <v>2020.6875</v>
      </c>
      <c r="B333" s="6">
        <v>680336.76955887373</v>
      </c>
      <c r="C333" s="6">
        <v>680336.76955887373</v>
      </c>
      <c r="D333" s="6">
        <v>680336.76955887373</v>
      </c>
      <c r="E333" s="6">
        <v>680336.76955887373</v>
      </c>
      <c r="G333" s="7">
        <v>57251185.447380081</v>
      </c>
      <c r="H333" s="7">
        <v>57251185.447380081</v>
      </c>
      <c r="I333" s="7">
        <v>57251185.447380081</v>
      </c>
      <c r="J333" s="7">
        <v>57251185.447380081</v>
      </c>
      <c r="L333" s="18">
        <v>1.8414650821024026</v>
      </c>
      <c r="M333" s="18">
        <v>1.8414650821024026</v>
      </c>
      <c r="N333" s="18">
        <v>1.8414650821024026</v>
      </c>
      <c r="O333" s="18">
        <v>1.8414650821024026</v>
      </c>
      <c r="Q333" s="6">
        <v>474419.44189896621</v>
      </c>
      <c r="R333" s="6">
        <v>474419.44189896621</v>
      </c>
      <c r="S333" s="6">
        <v>474419.44189896621</v>
      </c>
      <c r="T333" s="6">
        <v>474419.44189896621</v>
      </c>
      <c r="V333" s="21">
        <v>0.11191439741429958</v>
      </c>
      <c r="W333" s="21">
        <v>0.11191439741429958</v>
      </c>
      <c r="X333">
        <v>0.11191439741429958</v>
      </c>
      <c r="Y333" s="21">
        <v>0.11191439741429958</v>
      </c>
      <c r="AA333" s="18">
        <v>0.54888028105138531</v>
      </c>
      <c r="AB333" s="18">
        <v>0.54888028105138531</v>
      </c>
      <c r="AC333" s="18">
        <v>0.54888028105138531</v>
      </c>
      <c r="AD333">
        <v>0.54888028105138531</v>
      </c>
    </row>
    <row r="334" spans="1:30" x14ac:dyDescent="0.35">
      <c r="A334">
        <f>Model_CI!E335</f>
        <v>2020.75</v>
      </c>
      <c r="B334" s="6">
        <v>684036.84309144004</v>
      </c>
      <c r="C334" s="6">
        <v>684036.84309144004</v>
      </c>
      <c r="D334" s="6">
        <v>684036.84309144004</v>
      </c>
      <c r="E334" s="6">
        <v>684036.84309144004</v>
      </c>
      <c r="G334" s="7">
        <v>57607623.086686268</v>
      </c>
      <c r="H334" s="7">
        <v>57607623.086686268</v>
      </c>
      <c r="I334" s="7">
        <v>57607623.086686268</v>
      </c>
      <c r="J334" s="7">
        <v>57607623.086686268</v>
      </c>
      <c r="L334" s="18">
        <v>1.8408005586256091</v>
      </c>
      <c r="M334" s="18">
        <v>1.8408005586256091</v>
      </c>
      <c r="N334" s="18">
        <v>1.8408005586256091</v>
      </c>
      <c r="O334" s="18">
        <v>1.8408005586256091</v>
      </c>
      <c r="Q334" s="6">
        <v>480388.21663056314</v>
      </c>
      <c r="R334" s="6">
        <v>480388.21663056314</v>
      </c>
      <c r="S334" s="6">
        <v>480388.21663056314</v>
      </c>
      <c r="T334" s="6">
        <v>480388.21663056314</v>
      </c>
      <c r="V334" s="21">
        <v>0.11242053115932801</v>
      </c>
      <c r="W334" s="21">
        <v>0.11242053115932801</v>
      </c>
      <c r="X334">
        <v>0.11242053115932801</v>
      </c>
      <c r="Y334" s="21">
        <v>0.11242053115932801</v>
      </c>
      <c r="AA334" s="18">
        <v>0.54992540007383284</v>
      </c>
      <c r="AB334" s="18">
        <v>0.54992540007383284</v>
      </c>
      <c r="AC334" s="18">
        <v>0.54992540007383284</v>
      </c>
      <c r="AD334">
        <v>0.54992540007383284</v>
      </c>
    </row>
    <row r="335" spans="1:30" x14ac:dyDescent="0.35">
      <c r="A335">
        <f>Model_CI!E336</f>
        <v>2020.8125</v>
      </c>
      <c r="B335" s="6">
        <v>687751.55076767039</v>
      </c>
      <c r="C335" s="6">
        <v>687751.55076767039</v>
      </c>
      <c r="D335" s="6">
        <v>687751.55076767039</v>
      </c>
      <c r="E335" s="6">
        <v>687751.55076767039</v>
      </c>
      <c r="G335" s="7">
        <v>57965716.578541696</v>
      </c>
      <c r="H335" s="7">
        <v>57965716.578541696</v>
      </c>
      <c r="I335" s="7">
        <v>57965716.578541696</v>
      </c>
      <c r="J335" s="7">
        <v>57965716.578541696</v>
      </c>
      <c r="L335" s="18">
        <v>1.8401354660667042</v>
      </c>
      <c r="M335" s="18">
        <v>1.8401354660667042</v>
      </c>
      <c r="N335" s="18">
        <v>1.8401354660667042</v>
      </c>
      <c r="O335" s="18">
        <v>1.8401354660667042</v>
      </c>
      <c r="Q335" s="6">
        <v>486417.86299640685</v>
      </c>
      <c r="R335" s="6">
        <v>486417.86299640685</v>
      </c>
      <c r="S335" s="6">
        <v>486417.86299640685</v>
      </c>
      <c r="T335" s="6">
        <v>486417.86299640685</v>
      </c>
      <c r="V335" s="21">
        <v>0.11292709834526674</v>
      </c>
      <c r="W335" s="21">
        <v>0.11292709834526674</v>
      </c>
      <c r="X335">
        <v>0.11292709834526674</v>
      </c>
      <c r="Y335" s="21">
        <v>0.11292709834526674</v>
      </c>
      <c r="AA335" s="18">
        <v>0.55097152026965435</v>
      </c>
      <c r="AB335" s="18">
        <v>0.55097152026965435</v>
      </c>
      <c r="AC335" s="18">
        <v>0.55097152026965435</v>
      </c>
      <c r="AD335">
        <v>0.55097152026965435</v>
      </c>
    </row>
    <row r="336" spans="1:30" x14ac:dyDescent="0.35">
      <c r="A336">
        <f>Model_CI!E337</f>
        <v>2020.875</v>
      </c>
      <c r="B336" s="6">
        <v>691480.85093011009</v>
      </c>
      <c r="C336" s="6">
        <v>691480.85093011009</v>
      </c>
      <c r="D336" s="6">
        <v>691480.85093011009</v>
      </c>
      <c r="E336" s="6">
        <v>691480.85093011009</v>
      </c>
      <c r="G336" s="7">
        <v>58325463.464385182</v>
      </c>
      <c r="H336" s="7">
        <v>58325463.464385182</v>
      </c>
      <c r="I336" s="7">
        <v>58325463.464385182</v>
      </c>
      <c r="J336" s="7">
        <v>58325463.464385182</v>
      </c>
      <c r="L336" s="18">
        <v>1.8394698110069336</v>
      </c>
      <c r="M336" s="18">
        <v>1.8394698110069336</v>
      </c>
      <c r="N336" s="18">
        <v>1.8394698110069336</v>
      </c>
      <c r="O336" s="18">
        <v>1.8394698110069336</v>
      </c>
      <c r="Q336" s="6">
        <v>492508.84241121635</v>
      </c>
      <c r="R336" s="6">
        <v>492508.84241121635</v>
      </c>
      <c r="S336" s="6">
        <v>492508.84241121635</v>
      </c>
      <c r="T336" s="6">
        <v>492508.84241121635</v>
      </c>
      <c r="V336" s="21">
        <v>0.11343409395951443</v>
      </c>
      <c r="W336" s="21">
        <v>0.11343409395951443</v>
      </c>
      <c r="X336">
        <v>0.11343409395951443</v>
      </c>
      <c r="Y336" s="21">
        <v>0.11343409395951443</v>
      </c>
      <c r="AA336" s="18">
        <v>0.55201862271632784</v>
      </c>
      <c r="AB336" s="18">
        <v>0.55201862271632784</v>
      </c>
      <c r="AC336" s="18">
        <v>0.55201862271632784</v>
      </c>
      <c r="AD336">
        <v>0.55201862271632784</v>
      </c>
    </row>
    <row r="337" spans="1:30" x14ac:dyDescent="0.35">
      <c r="A337">
        <f>Model_CI!E338</f>
        <v>2020.9375</v>
      </c>
      <c r="B337" s="6">
        <v>695224.70044834551</v>
      </c>
      <c r="C337" s="6">
        <v>695224.70044834551</v>
      </c>
      <c r="D337" s="6">
        <v>695224.70044834551</v>
      </c>
      <c r="E337" s="6">
        <v>695224.70044834551</v>
      </c>
      <c r="G337" s="7">
        <v>58686861.127167359</v>
      </c>
      <c r="H337" s="7">
        <v>58686861.127167359</v>
      </c>
      <c r="I337" s="7">
        <v>58686861.127167359</v>
      </c>
      <c r="J337" s="7">
        <v>58686861.127167359</v>
      </c>
      <c r="L337" s="18">
        <v>1.8388036000078221</v>
      </c>
      <c r="M337" s="18">
        <v>1.8388036000078221</v>
      </c>
      <c r="N337" s="18">
        <v>1.8388036000078221</v>
      </c>
      <c r="O337" s="18">
        <v>1.8388036000078221</v>
      </c>
      <c r="Q337" s="6">
        <v>498661.61785594188</v>
      </c>
      <c r="R337" s="6">
        <v>498661.61785594188</v>
      </c>
      <c r="S337" s="6">
        <v>498661.61785594188</v>
      </c>
      <c r="T337" s="6">
        <v>498661.61785594188</v>
      </c>
      <c r="V337" s="21">
        <v>0.11394151300449214</v>
      </c>
      <c r="W337" s="21">
        <v>0.11394151300449214</v>
      </c>
      <c r="X337">
        <v>0.11394151300449214</v>
      </c>
      <c r="Y337" s="21">
        <v>0.11394151300449214</v>
      </c>
      <c r="AA337" s="18">
        <v>0.55306668834391459</v>
      </c>
      <c r="AB337" s="18">
        <v>0.55306668834391459</v>
      </c>
      <c r="AC337" s="18">
        <v>0.55306668834391459</v>
      </c>
      <c r="AD337">
        <v>0.55306668834391459</v>
      </c>
    </row>
    <row r="338" spans="1:30" x14ac:dyDescent="0.35">
      <c r="A338">
        <f>Model_CI!E339</f>
        <v>2021</v>
      </c>
      <c r="B338" s="6">
        <v>698983.05471336399</v>
      </c>
      <c r="C338" s="6">
        <v>698983.05471336399</v>
      </c>
      <c r="D338" s="6">
        <v>698983.05471336399</v>
      </c>
      <c r="E338" s="6">
        <v>698983.05471336399</v>
      </c>
      <c r="G338" s="7">
        <v>59049906.7903703</v>
      </c>
      <c r="H338" s="7">
        <v>59049906.7903703</v>
      </c>
      <c r="I338" s="7">
        <v>59049906.7903703</v>
      </c>
      <c r="J338" s="7">
        <v>59049906.7903703</v>
      </c>
      <c r="L338" s="18">
        <v>1.8381368396111648</v>
      </c>
      <c r="M338" s="18">
        <v>1.8381368396111648</v>
      </c>
      <c r="N338" s="18">
        <v>1.8381368396111648</v>
      </c>
      <c r="O338" s="18">
        <v>1.8381368396111648</v>
      </c>
      <c r="Q338" s="6">
        <v>504876.6538554728</v>
      </c>
      <c r="R338" s="6">
        <v>504876.6538554728</v>
      </c>
      <c r="S338" s="6">
        <v>504876.6538554728</v>
      </c>
      <c r="T338" s="6">
        <v>504876.6538554728</v>
      </c>
      <c r="V338" s="21">
        <v>0.11444935049764675</v>
      </c>
      <c r="W338" s="21">
        <v>0.11444935049764675</v>
      </c>
      <c r="X338">
        <v>0.11444935049764675</v>
      </c>
      <c r="Y338" s="21">
        <v>0.11444935049764675</v>
      </c>
      <c r="AA338" s="18">
        <v>0.55411569793609872</v>
      </c>
      <c r="AB338" s="18">
        <v>0.55411569793609872</v>
      </c>
      <c r="AC338" s="18">
        <v>0.55411569793609872</v>
      </c>
      <c r="AD338">
        <v>0.55411569793609872</v>
      </c>
    </row>
    <row r="339" spans="1:30" x14ac:dyDescent="0.35">
      <c r="A339">
        <f>Model_CI!E340</f>
        <v>2021.0625</v>
      </c>
      <c r="B339" s="6">
        <v>702755.86763217172</v>
      </c>
      <c r="C339" s="6">
        <v>702755.86763217172</v>
      </c>
      <c r="D339" s="6">
        <v>702755.86763217172</v>
      </c>
      <c r="E339" s="6">
        <v>702755.86763217172</v>
      </c>
      <c r="G339" s="7">
        <v>59414597.517053425</v>
      </c>
      <c r="H339" s="7">
        <v>59414597.517053425</v>
      </c>
      <c r="I339" s="7">
        <v>59414597.517053425</v>
      </c>
      <c r="J339" s="7">
        <v>59414597.517053425</v>
      </c>
      <c r="L339" s="18">
        <v>1.837469536339025</v>
      </c>
      <c r="M339" s="18">
        <v>1.837469536339025</v>
      </c>
      <c r="N339" s="18">
        <v>1.837469536339025</v>
      </c>
      <c r="O339" s="18">
        <v>1.837469536339025</v>
      </c>
      <c r="Q339" s="6">
        <v>511154.41645594127</v>
      </c>
      <c r="R339" s="6">
        <v>511154.41645594127</v>
      </c>
      <c r="S339" s="6">
        <v>511154.41645594127</v>
      </c>
      <c r="T339" s="6">
        <v>511154.41645594127</v>
      </c>
      <c r="V339" s="21">
        <v>0.11495760147145416</v>
      </c>
      <c r="W339" s="21">
        <v>0.11495760147145416</v>
      </c>
      <c r="X339">
        <v>0.11495760147145416</v>
      </c>
      <c r="Y339" s="21">
        <v>0.11495760147145416</v>
      </c>
      <c r="AA339" s="18">
        <v>0.55516563213126169</v>
      </c>
      <c r="AB339" s="18">
        <v>0.55516563213126169</v>
      </c>
      <c r="AC339" s="18">
        <v>0.55516563213126169</v>
      </c>
      <c r="AD339">
        <v>0.55516563213126169</v>
      </c>
    </row>
    <row r="340" spans="1:30" x14ac:dyDescent="0.35">
      <c r="A340">
        <f>Model_CI!E341</f>
        <v>2021.125</v>
      </c>
      <c r="B340" s="6">
        <v>706543.09162270522</v>
      </c>
      <c r="C340" s="6">
        <v>706543.09162270522</v>
      </c>
      <c r="D340" s="6">
        <v>706543.09162270522</v>
      </c>
      <c r="E340" s="6">
        <v>706543.09162270522</v>
      </c>
      <c r="G340" s="7">
        <v>59780930.208928943</v>
      </c>
      <c r="H340" s="7">
        <v>59780930.208928943</v>
      </c>
      <c r="I340" s="7">
        <v>59780930.208928943</v>
      </c>
      <c r="J340" s="7">
        <v>59780930.208928943</v>
      </c>
      <c r="L340" s="18">
        <v>1.8368016966937295</v>
      </c>
      <c r="M340" s="18">
        <v>1.8368016966937295</v>
      </c>
      <c r="N340" s="18">
        <v>1.8368016966937295</v>
      </c>
      <c r="O340" s="18">
        <v>1.8368016966937295</v>
      </c>
      <c r="Q340" s="6">
        <v>517495.37320162728</v>
      </c>
      <c r="R340" s="6">
        <v>517495.37320162728</v>
      </c>
      <c r="S340" s="6">
        <v>517495.37320162728</v>
      </c>
      <c r="T340" s="6">
        <v>517495.37320162728</v>
      </c>
      <c r="V340" s="21">
        <v>0.11546626097342236</v>
      </c>
      <c r="W340" s="21">
        <v>0.11546626097342236</v>
      </c>
      <c r="X340">
        <v>0.11546626097342236</v>
      </c>
      <c r="Y340" s="21">
        <v>0.11546626097342236</v>
      </c>
      <c r="AA340" s="18">
        <v>0.55621647142359143</v>
      </c>
      <c r="AB340" s="18">
        <v>0.55621647142359143</v>
      </c>
      <c r="AC340" s="18">
        <v>0.55621647142359143</v>
      </c>
      <c r="AD340">
        <v>0.55621647142359143</v>
      </c>
    </row>
    <row r="341" spans="1:30" x14ac:dyDescent="0.35">
      <c r="A341">
        <f>Model_CI!E342</f>
        <v>2021.1875</v>
      </c>
      <c r="B341" s="6">
        <v>710344.67760901398</v>
      </c>
      <c r="C341" s="6">
        <v>710344.67760901398</v>
      </c>
      <c r="D341" s="6">
        <v>710344.67760901398</v>
      </c>
      <c r="E341" s="6">
        <v>710344.67760901398</v>
      </c>
      <c r="G341" s="7">
        <v>60148901.605464965</v>
      </c>
      <c r="H341" s="7">
        <v>60148901.605464965</v>
      </c>
      <c r="I341" s="7">
        <v>60148901.605464965</v>
      </c>
      <c r="J341" s="7">
        <v>60148901.605464965</v>
      </c>
      <c r="L341" s="18">
        <v>1.8361333271578668</v>
      </c>
      <c r="M341" s="18">
        <v>1.8361333271578668</v>
      </c>
      <c r="N341" s="18">
        <v>1.8361333271578668</v>
      </c>
      <c r="O341" s="18">
        <v>1.8361333271578668</v>
      </c>
      <c r="Q341" s="6">
        <v>523899.9931114465</v>
      </c>
      <c r="R341" s="6">
        <v>523899.9931114465</v>
      </c>
      <c r="S341" s="6">
        <v>523899.9931114465</v>
      </c>
      <c r="T341" s="6">
        <v>523899.9931114465</v>
      </c>
      <c r="V341" s="21">
        <v>0.1159753240660942</v>
      </c>
      <c r="W341" s="21">
        <v>0.1159753240660942</v>
      </c>
      <c r="X341">
        <v>0.1159753240660942</v>
      </c>
      <c r="Y341" s="21">
        <v>0.1159753240660942</v>
      </c>
      <c r="AA341" s="18">
        <v>0.5572681961642264</v>
      </c>
      <c r="AB341" s="18">
        <v>0.5572681961642264</v>
      </c>
      <c r="AC341" s="18">
        <v>0.5572681961642264</v>
      </c>
      <c r="AD341">
        <v>0.5572681961642264</v>
      </c>
    </row>
    <row r="342" spans="1:30" x14ac:dyDescent="0.35">
      <c r="A342">
        <f>Model_CI!E343</f>
        <v>2021.25</v>
      </c>
      <c r="B342" s="6">
        <v>714160.57501673757</v>
      </c>
      <c r="C342" s="6">
        <v>714160.57501673757</v>
      </c>
      <c r="D342" s="6">
        <v>714160.57501673757</v>
      </c>
      <c r="E342" s="6">
        <v>714160.57501673757</v>
      </c>
      <c r="G342" s="7">
        <v>60518508.28301838</v>
      </c>
      <c r="H342" s="7">
        <v>60518508.28301838</v>
      </c>
      <c r="I342" s="7">
        <v>60518508.28301838</v>
      </c>
      <c r="J342" s="7">
        <v>60518508.28301838</v>
      </c>
      <c r="L342" s="18">
        <v>1.8354644341942798</v>
      </c>
      <c r="M342" s="18">
        <v>1.8354644341942798</v>
      </c>
      <c r="N342" s="18">
        <v>1.8354644341942798</v>
      </c>
      <c r="O342" s="18">
        <v>1.8354644341942798</v>
      </c>
      <c r="Q342" s="6">
        <v>530368.74665503018</v>
      </c>
      <c r="R342" s="6">
        <v>530368.74665503018</v>
      </c>
      <c r="S342" s="6">
        <v>530368.74665503018</v>
      </c>
      <c r="T342" s="6">
        <v>530368.74665503018</v>
      </c>
      <c r="V342" s="21">
        <v>0.11648478582705009</v>
      </c>
      <c r="W342" s="21">
        <v>0.11648478582705009</v>
      </c>
      <c r="X342">
        <v>0.11648478582705009</v>
      </c>
      <c r="Y342" s="21">
        <v>0.11648478582705009</v>
      </c>
      <c r="AA342" s="18">
        <v>0.55832078656243422</v>
      </c>
      <c r="AB342" s="18">
        <v>0.55832078656243422</v>
      </c>
      <c r="AC342" s="18">
        <v>0.55832078656243422</v>
      </c>
      <c r="AD342">
        <v>0.55832078656243422</v>
      </c>
    </row>
    <row r="343" spans="1:30" x14ac:dyDescent="0.35">
      <c r="A343">
        <f>Model_CI!E344</f>
        <v>2021.3125</v>
      </c>
      <c r="B343" s="6">
        <v>717990.73176887573</v>
      </c>
      <c r="C343" s="6">
        <v>717990.73176887573</v>
      </c>
      <c r="D343" s="6">
        <v>717990.73176887573</v>
      </c>
      <c r="E343" s="6">
        <v>717990.73176887573</v>
      </c>
      <c r="G343" s="7">
        <v>60889746.653997704</v>
      </c>
      <c r="H343" s="7">
        <v>60889746.653997704</v>
      </c>
      <c r="I343" s="7">
        <v>60889746.653997704</v>
      </c>
      <c r="J343" s="7">
        <v>60889746.653997704</v>
      </c>
      <c r="L343" s="18">
        <v>1.8347950242460658</v>
      </c>
      <c r="M343" s="18">
        <v>1.8347950242460658</v>
      </c>
      <c r="N343" s="18">
        <v>1.8347950242460658</v>
      </c>
      <c r="O343" s="18">
        <v>1.8347950242460658</v>
      </c>
      <c r="Q343" s="6">
        <v>536902.10572841391</v>
      </c>
      <c r="R343" s="6">
        <v>536902.10572841391</v>
      </c>
      <c r="S343" s="6">
        <v>536902.10572841391</v>
      </c>
      <c r="T343" s="6">
        <v>536902.10572841391</v>
      </c>
      <c r="V343" s="21">
        <v>0.11699464134891037</v>
      </c>
      <c r="W343" s="21">
        <v>0.11699464134891037</v>
      </c>
      <c r="X343">
        <v>0.11699464134891037</v>
      </c>
      <c r="Y343" s="21">
        <v>0.11699464134891037</v>
      </c>
      <c r="AA343" s="18">
        <v>0.55937422268682535</v>
      </c>
      <c r="AB343" s="18">
        <v>0.55937422268682535</v>
      </c>
      <c r="AC343" s="18">
        <v>0.55937422268682535</v>
      </c>
      <c r="AD343">
        <v>0.55937422268682535</v>
      </c>
    </row>
    <row r="344" spans="1:30" x14ac:dyDescent="0.35">
      <c r="A344">
        <f>Model_CI!E345</f>
        <v>2021.375</v>
      </c>
      <c r="B344" s="6">
        <v>721835.09428184817</v>
      </c>
      <c r="C344" s="6">
        <v>721835.09428184817</v>
      </c>
      <c r="D344" s="6">
        <v>721835.09428184817</v>
      </c>
      <c r="E344" s="6">
        <v>721835.09428184817</v>
      </c>
      <c r="G344" s="7">
        <v>61262612.966056317</v>
      </c>
      <c r="H344" s="7">
        <v>61262612.966056317</v>
      </c>
      <c r="I344" s="7">
        <v>61262612.966056317</v>
      </c>
      <c r="J344" s="7">
        <v>61262612.966056317</v>
      </c>
      <c r="L344" s="18">
        <v>1.8341251037365738</v>
      </c>
      <c r="M344" s="18">
        <v>1.8341251037365738</v>
      </c>
      <c r="N344" s="18">
        <v>1.8341251037365738</v>
      </c>
      <c r="O344" s="18">
        <v>1.8341251037365738</v>
      </c>
      <c r="Q344" s="6">
        <v>543500.5436293073</v>
      </c>
      <c r="R344" s="6">
        <v>543500.5436293073</v>
      </c>
      <c r="S344" s="6">
        <v>543500.5436293073</v>
      </c>
      <c r="T344" s="6">
        <v>543500.5436293073</v>
      </c>
      <c r="V344" s="21">
        <v>0.11750488573933764</v>
      </c>
      <c r="W344" s="21">
        <v>0.11750488573933764</v>
      </c>
      <c r="X344">
        <v>0.11750488573933764</v>
      </c>
      <c r="Y344" s="21">
        <v>0.11750488573933764</v>
      </c>
      <c r="AA344" s="18">
        <v>0.56042848446660098</v>
      </c>
      <c r="AB344" s="18">
        <v>0.56042848446660098</v>
      </c>
      <c r="AC344" s="18">
        <v>0.56042848446660098</v>
      </c>
      <c r="AD344">
        <v>0.56042848446660098</v>
      </c>
    </row>
    <row r="345" spans="1:30" x14ac:dyDescent="0.35">
      <c r="A345">
        <f>Model_CI!E346</f>
        <v>2021.4375</v>
      </c>
      <c r="B345" s="6">
        <v>725693.60746186425</v>
      </c>
      <c r="C345" s="6">
        <v>725693.60746186425</v>
      </c>
      <c r="D345" s="6">
        <v>725693.60746186425</v>
      </c>
      <c r="E345" s="6">
        <v>725693.60746186425</v>
      </c>
      <c r="G345" s="7">
        <v>61637103.301316664</v>
      </c>
      <c r="H345" s="7">
        <v>61637103.301316664</v>
      </c>
      <c r="I345" s="7">
        <v>61637103.301316664</v>
      </c>
      <c r="J345" s="7">
        <v>61637103.301316664</v>
      </c>
      <c r="L345" s="18">
        <v>1.8334546790693975</v>
      </c>
      <c r="M345" s="18">
        <v>1.8334546790693975</v>
      </c>
      <c r="N345" s="18">
        <v>1.8334546790693975</v>
      </c>
      <c r="O345" s="18">
        <v>1.8334546790693975</v>
      </c>
      <c r="Q345" s="6">
        <v>550164.53503198177</v>
      </c>
      <c r="R345" s="6">
        <v>550164.53503198177</v>
      </c>
      <c r="S345" s="6">
        <v>550164.53503198177</v>
      </c>
      <c r="T345" s="6">
        <v>550164.53503198177</v>
      </c>
      <c r="V345" s="21">
        <v>0.11801551412103875</v>
      </c>
      <c r="W345" s="21">
        <v>0.11801551412103875</v>
      </c>
      <c r="X345">
        <v>0.11801551412103875</v>
      </c>
      <c r="Y345" s="21">
        <v>0.11801551412103875</v>
      </c>
      <c r="AA345" s="18">
        <v>0.56148355169283637</v>
      </c>
      <c r="AB345" s="18">
        <v>0.56148355169283637</v>
      </c>
      <c r="AC345" s="18">
        <v>0.56148355169283637</v>
      </c>
      <c r="AD345">
        <v>0.56148355169283637</v>
      </c>
    </row>
    <row r="346" spans="1:30" x14ac:dyDescent="0.35">
      <c r="A346">
        <f>Model_CI!E347</f>
        <v>2021.5</v>
      </c>
      <c r="B346" s="6">
        <v>729566.21470159269</v>
      </c>
      <c r="C346" s="6">
        <v>729566.21470159269</v>
      </c>
      <c r="D346" s="6">
        <v>729566.21470159269</v>
      </c>
      <c r="E346" s="6">
        <v>729566.21470159269</v>
      </c>
      <c r="G346" s="7">
        <v>62013213.575626478</v>
      </c>
      <c r="H346" s="7">
        <v>62013213.575626478</v>
      </c>
      <c r="I346" s="7">
        <v>62013213.575626478</v>
      </c>
      <c r="J346" s="7">
        <v>62013213.575626478</v>
      </c>
      <c r="L346" s="18">
        <v>1.8327837566283793</v>
      </c>
      <c r="M346" s="18">
        <v>1.8327837566283793</v>
      </c>
      <c r="N346" s="18">
        <v>1.8327837566283793</v>
      </c>
      <c r="O346" s="18">
        <v>1.8327837566283793</v>
      </c>
      <c r="Q346" s="6">
        <v>556894.55596173927</v>
      </c>
      <c r="R346" s="6">
        <v>556894.55596173927</v>
      </c>
      <c r="S346" s="6">
        <v>556894.55596173927</v>
      </c>
      <c r="T346" s="6">
        <v>556894.55596173927</v>
      </c>
      <c r="V346" s="21">
        <v>0.11852652163176672</v>
      </c>
      <c r="W346" s="21">
        <v>0.11852652163176672</v>
      </c>
      <c r="X346">
        <v>0.11852652163176672</v>
      </c>
      <c r="Y346" s="21">
        <v>0.11852652163176672</v>
      </c>
      <c r="AA346" s="18">
        <v>0.56253940401979774</v>
      </c>
      <c r="AB346" s="18">
        <v>0.56253940401979774</v>
      </c>
      <c r="AC346" s="18">
        <v>0.56253940401979774</v>
      </c>
      <c r="AD346">
        <v>0.56253940401979774</v>
      </c>
    </row>
    <row r="347" spans="1:30" x14ac:dyDescent="0.35">
      <c r="A347">
        <f>Model_CI!E348</f>
        <v>2021.5625</v>
      </c>
      <c r="B347" s="6">
        <v>733452.85787714284</v>
      </c>
      <c r="C347" s="6">
        <v>733452.85787714284</v>
      </c>
      <c r="D347" s="6">
        <v>733452.85787714284</v>
      </c>
      <c r="E347" s="6">
        <v>733452.85787714284</v>
      </c>
      <c r="G347" s="7">
        <v>62390939.537846953</v>
      </c>
      <c r="H347" s="7">
        <v>62390939.537846953</v>
      </c>
      <c r="I347" s="7">
        <v>62390939.537846953</v>
      </c>
      <c r="J347" s="7">
        <v>62390939.537846953</v>
      </c>
      <c r="L347" s="18">
        <v>1.8321123427776025</v>
      </c>
      <c r="M347" s="18">
        <v>1.8321123427776025</v>
      </c>
      <c r="N347" s="18">
        <v>1.8321123427776025</v>
      </c>
      <c r="O347" s="18">
        <v>1.8321123427776025</v>
      </c>
      <c r="Q347" s="6">
        <v>563691.08376899362</v>
      </c>
      <c r="R347" s="6">
        <v>563691.08376899362</v>
      </c>
      <c r="S347" s="6">
        <v>563691.08376899362</v>
      </c>
      <c r="T347" s="6">
        <v>563691.08376899362</v>
      </c>
      <c r="V347" s="21">
        <v>0.11903790342432236</v>
      </c>
      <c r="W347" s="21">
        <v>0.11903790342432236</v>
      </c>
      <c r="X347">
        <v>0.11903790342432236</v>
      </c>
      <c r="Y347" s="21">
        <v>0.11903790342432236</v>
      </c>
      <c r="AA347" s="18">
        <v>0.5635960209662948</v>
      </c>
      <c r="AB347" s="18">
        <v>0.5635960209662948</v>
      </c>
      <c r="AC347" s="18">
        <v>0.5635960209662948</v>
      </c>
      <c r="AD347">
        <v>0.5635960209662948</v>
      </c>
    </row>
    <row r="348" spans="1:30" x14ac:dyDescent="0.35">
      <c r="A348">
        <f>Model_CI!E349</f>
        <v>2021.625</v>
      </c>
      <c r="B348" s="6">
        <v>737353.4773453566</v>
      </c>
      <c r="C348" s="6">
        <v>737353.4773453566</v>
      </c>
      <c r="D348" s="6">
        <v>737353.4773453566</v>
      </c>
      <c r="E348" s="6">
        <v>737353.4773453566</v>
      </c>
      <c r="G348" s="7">
        <v>62770276.769173682</v>
      </c>
      <c r="H348" s="7">
        <v>62770276.769173682</v>
      </c>
      <c r="I348" s="7">
        <v>62770276.769173682</v>
      </c>
      <c r="J348" s="7">
        <v>62770276.769173682</v>
      </c>
      <c r="L348" s="18">
        <v>1.831440443861392</v>
      </c>
      <c r="M348" s="18">
        <v>1.831440443861392</v>
      </c>
      <c r="N348" s="18">
        <v>1.831440443861392</v>
      </c>
      <c r="O348" s="18">
        <v>1.831440443861392</v>
      </c>
      <c r="Q348" s="6">
        <v>570554.59710295498</v>
      </c>
      <c r="R348" s="6">
        <v>570554.59710295498</v>
      </c>
      <c r="S348" s="6">
        <v>570554.59710295498</v>
      </c>
      <c r="T348" s="6">
        <v>570554.59710295498</v>
      </c>
      <c r="V348" s="21">
        <v>0.11954965466655576</v>
      </c>
      <c r="W348" s="21">
        <v>0.11954965466655576</v>
      </c>
      <c r="X348">
        <v>0.11954965466655576</v>
      </c>
      <c r="Y348" s="21">
        <v>0.11954965466655576</v>
      </c>
      <c r="AA348" s="18">
        <v>0.56465338191706671</v>
      </c>
      <c r="AB348" s="18">
        <v>0.56465338191706671</v>
      </c>
      <c r="AC348" s="18">
        <v>0.56465338191706671</v>
      </c>
      <c r="AD348">
        <v>0.56465338191706671</v>
      </c>
    </row>
    <row r="349" spans="1:30" x14ac:dyDescent="0.35">
      <c r="A349">
        <f>Model_CI!E350</f>
        <v>2021.6875</v>
      </c>
      <c r="B349" s="6">
        <v>741268.0119414248</v>
      </c>
      <c r="C349" s="6">
        <v>741268.0119414248</v>
      </c>
      <c r="D349" s="6">
        <v>741268.0119414248</v>
      </c>
      <c r="E349" s="6">
        <v>741268.0119414248</v>
      </c>
      <c r="G349" s="7">
        <v>63151220.682491168</v>
      </c>
      <c r="H349" s="7">
        <v>63151220.682491168</v>
      </c>
      <c r="I349" s="7">
        <v>63151220.682491168</v>
      </c>
      <c r="J349" s="7">
        <v>63151220.682491168</v>
      </c>
      <c r="L349" s="18">
        <v>1.8307680662043131</v>
      </c>
      <c r="M349" s="18">
        <v>1.8307680662043131</v>
      </c>
      <c r="N349" s="18">
        <v>1.8307680662043131</v>
      </c>
      <c r="O349" s="18">
        <v>1.8307680662043131</v>
      </c>
      <c r="Q349" s="6">
        <v>577485.57588492706</v>
      </c>
      <c r="R349" s="6">
        <v>577485.57588492706</v>
      </c>
      <c r="S349" s="6">
        <v>577485.57588492706</v>
      </c>
      <c r="T349" s="6">
        <v>577485.57588492706</v>
      </c>
      <c r="V349" s="21">
        <v>0.12006177054136763</v>
      </c>
      <c r="W349" s="21">
        <v>0.12006177054136763</v>
      </c>
      <c r="X349">
        <v>0.12006177054136763</v>
      </c>
      <c r="Y349" s="21">
        <v>0.12006177054136763</v>
      </c>
      <c r="AA349" s="18">
        <v>0.56571146612420342</v>
      </c>
      <c r="AB349" s="18">
        <v>0.56571146612420342</v>
      </c>
      <c r="AC349" s="18">
        <v>0.56571146612420342</v>
      </c>
      <c r="AD349">
        <v>0.56571146612420342</v>
      </c>
    </row>
    <row r="350" spans="1:30" x14ac:dyDescent="0.35">
      <c r="A350">
        <f>Model_CI!E351</f>
        <v>2021.75</v>
      </c>
      <c r="B350" s="6">
        <v>745196.39897681866</v>
      </c>
      <c r="C350" s="6">
        <v>745196.39897681866</v>
      </c>
      <c r="D350" s="6">
        <v>745196.39897681866</v>
      </c>
      <c r="E350" s="6">
        <v>745196.39897681866</v>
      </c>
      <c r="G350" s="7">
        <v>63533766.52176097</v>
      </c>
      <c r="H350" s="7">
        <v>63533766.52176097</v>
      </c>
      <c r="I350" s="7">
        <v>63533766.52176097</v>
      </c>
      <c r="J350" s="7">
        <v>63533766.52176097</v>
      </c>
      <c r="L350" s="18">
        <v>1.8300952161111677</v>
      </c>
      <c r="M350" s="18">
        <v>1.8300952161111677</v>
      </c>
      <c r="N350" s="18">
        <v>1.8300952161111677</v>
      </c>
      <c r="O350" s="18">
        <v>1.8300952161111677</v>
      </c>
      <c r="Q350" s="6">
        <v>584484.50128119253</v>
      </c>
      <c r="R350" s="6">
        <v>584484.50128119253</v>
      </c>
      <c r="S350" s="6">
        <v>584484.50128119253</v>
      </c>
      <c r="T350" s="6">
        <v>584484.50128119253</v>
      </c>
      <c r="V350" s="21">
        <v>0.12057424624671033</v>
      </c>
      <c r="W350" s="21">
        <v>0.12057424624671033</v>
      </c>
      <c r="X350">
        <v>0.12057424624671033</v>
      </c>
      <c r="Y350" s="21">
        <v>0.12057424624671033</v>
      </c>
      <c r="AA350" s="18">
        <v>0.56677025270860026</v>
      </c>
      <c r="AB350" s="18">
        <v>0.56677025270860026</v>
      </c>
      <c r="AC350" s="18">
        <v>0.56677025270860026</v>
      </c>
      <c r="AD350">
        <v>0.56677025270860026</v>
      </c>
    </row>
    <row r="351" spans="1:30" x14ac:dyDescent="0.35">
      <c r="A351">
        <f>Model_CI!E352</f>
        <v>2021.8125</v>
      </c>
      <c r="B351" s="6">
        <v>749138.57423754991</v>
      </c>
      <c r="C351" s="6">
        <v>749138.57423754991</v>
      </c>
      <c r="D351" s="6">
        <v>749138.57423754991</v>
      </c>
      <c r="E351" s="6">
        <v>749138.57423754991</v>
      </c>
      <c r="G351" s="7">
        <v>63917909.361444458</v>
      </c>
      <c r="H351" s="7">
        <v>63917909.361444458</v>
      </c>
      <c r="I351" s="7">
        <v>63917909.361444458</v>
      </c>
      <c r="J351" s="7">
        <v>63917909.361444458</v>
      </c>
      <c r="L351" s="18">
        <v>1.8294218998669962</v>
      </c>
      <c r="M351" s="18">
        <v>1.8294218998669962</v>
      </c>
      <c r="N351" s="18">
        <v>1.8294218998669962</v>
      </c>
      <c r="O351" s="18">
        <v>1.8294218998669962</v>
      </c>
      <c r="Q351" s="6">
        <v>591551.85567554459</v>
      </c>
      <c r="R351" s="6">
        <v>591551.85567554459</v>
      </c>
      <c r="S351" s="6">
        <v>591551.85567554459</v>
      </c>
      <c r="T351" s="6">
        <v>591551.85567554459</v>
      </c>
      <c r="V351" s="21">
        <v>0.12108707699558881</v>
      </c>
      <c r="W351" s="21">
        <v>0.12108707699558881</v>
      </c>
      <c r="X351">
        <v>0.12108707699558881</v>
      </c>
      <c r="Y351" s="21">
        <v>0.12108707699558881</v>
      </c>
      <c r="AA351" s="18">
        <v>0.56782972066144732</v>
      </c>
      <c r="AB351" s="18">
        <v>0.56782972066144732</v>
      </c>
      <c r="AC351" s="18">
        <v>0.56782972066144732</v>
      </c>
      <c r="AD351">
        <v>0.56782972066144732</v>
      </c>
    </row>
    <row r="352" spans="1:30" x14ac:dyDescent="0.35">
      <c r="A352">
        <f>Model_CI!E353</f>
        <v>2021.875</v>
      </c>
      <c r="B352" s="6">
        <v>753094.4719827564</v>
      </c>
      <c r="C352" s="6">
        <v>753094.4719827564</v>
      </c>
      <c r="D352" s="6">
        <v>753094.4719827564</v>
      </c>
      <c r="E352" s="6">
        <v>753094.4719827564</v>
      </c>
      <c r="G352" s="7">
        <v>64303644.105960265</v>
      </c>
      <c r="H352" s="7">
        <v>64303644.105960265</v>
      </c>
      <c r="I352" s="7">
        <v>64303644.105960265</v>
      </c>
      <c r="J352" s="7">
        <v>64303644.105960265</v>
      </c>
      <c r="L352" s="18">
        <v>1.8287481237370735</v>
      </c>
      <c r="M352" s="18">
        <v>1.8287481237370735</v>
      </c>
      <c r="N352" s="18">
        <v>1.8287481237370735</v>
      </c>
      <c r="O352" s="18">
        <v>1.8287481237370735</v>
      </c>
      <c r="Q352" s="6">
        <v>598688.12264139578</v>
      </c>
      <c r="R352" s="6">
        <v>598688.12264139578</v>
      </c>
      <c r="S352" s="6">
        <v>598688.12264139578</v>
      </c>
      <c r="T352" s="6">
        <v>598688.12264139578</v>
      </c>
      <c r="V352" s="21">
        <v>0.12160025801606132</v>
      </c>
      <c r="W352" s="21">
        <v>0.12160025801606132</v>
      </c>
      <c r="X352">
        <v>0.12160025801606132</v>
      </c>
      <c r="Y352" s="21">
        <v>0.12160025801606132</v>
      </c>
      <c r="AA352" s="18">
        <v>0.56888984884575278</v>
      </c>
      <c r="AB352" s="18">
        <v>0.56888984884575278</v>
      </c>
      <c r="AC352" s="18">
        <v>0.56888984884575278</v>
      </c>
      <c r="AD352">
        <v>0.56888984884575278</v>
      </c>
    </row>
    <row r="353" spans="1:30" x14ac:dyDescent="0.35">
      <c r="A353">
        <f>Model_CI!E354</f>
        <v>2021.9375</v>
      </c>
      <c r="B353" s="6">
        <v>757064.02494362916</v>
      </c>
      <c r="C353" s="6">
        <v>757064.02494362916</v>
      </c>
      <c r="D353" s="6">
        <v>757064.02494362916</v>
      </c>
      <c r="E353" s="6">
        <v>757064.02494362916</v>
      </c>
      <c r="G353" s="7">
        <v>64690965.489177406</v>
      </c>
      <c r="H353" s="7">
        <v>64690965.489177406</v>
      </c>
      <c r="I353" s="7">
        <v>64690965.489177406</v>
      </c>
      <c r="J353" s="7">
        <v>64690965.489177406</v>
      </c>
      <c r="L353" s="18">
        <v>1.8280738939669106</v>
      </c>
      <c r="M353" s="18">
        <v>1.8280738939669106</v>
      </c>
      <c r="N353" s="18">
        <v>1.8280738939669106</v>
      </c>
      <c r="O353" s="18">
        <v>1.8280738939669106</v>
      </c>
      <c r="Q353" s="6">
        <v>605893.78691352904</v>
      </c>
      <c r="R353" s="6">
        <v>605893.78691352904</v>
      </c>
      <c r="S353" s="6">
        <v>605893.78691352904</v>
      </c>
      <c r="T353" s="6">
        <v>605893.78691352904</v>
      </c>
      <c r="V353" s="21">
        <v>0.12211378455123995</v>
      </c>
      <c r="W353" s="21">
        <v>0.12211378455123995</v>
      </c>
      <c r="X353">
        <v>0.12211378455123995</v>
      </c>
      <c r="Y353" s="21">
        <v>0.12211378455123995</v>
      </c>
      <c r="AA353" s="18">
        <v>0.56995061599789998</v>
      </c>
      <c r="AB353" s="18">
        <v>0.56995061599789998</v>
      </c>
      <c r="AC353" s="18">
        <v>0.56995061599789998</v>
      </c>
      <c r="AD353">
        <v>0.56995061599789998</v>
      </c>
    </row>
    <row r="354" spans="1:30" x14ac:dyDescent="0.35">
      <c r="A354">
        <f>Model_CI!E355</f>
        <v>2022</v>
      </c>
      <c r="B354" s="6">
        <v>761047.16432266403</v>
      </c>
      <c r="C354" s="6">
        <v>761047.16432266403</v>
      </c>
      <c r="D354" s="6">
        <v>761047.16432266403</v>
      </c>
      <c r="E354" s="6">
        <v>761047.16432266403</v>
      </c>
      <c r="G354" s="7">
        <v>65079868.07394436</v>
      </c>
      <c r="H354" s="7">
        <v>65079868.07394436</v>
      </c>
      <c r="I354" s="7">
        <v>65079868.07394436</v>
      </c>
      <c r="J354" s="7">
        <v>65079868.07394436</v>
      </c>
      <c r="L354" s="18">
        <v>1.8273992167822524</v>
      </c>
      <c r="M354" s="18">
        <v>1.8273992167822524</v>
      </c>
      <c r="N354" s="18">
        <v>1.8273992167822524</v>
      </c>
      <c r="O354" s="18">
        <v>1.8273992167822524</v>
      </c>
      <c r="Q354" s="6">
        <v>613169.33435945772</v>
      </c>
      <c r="R354" s="6">
        <v>613169.33435945772</v>
      </c>
      <c r="S354" s="6">
        <v>613169.33435945772</v>
      </c>
      <c r="T354" s="6">
        <v>613169.33435945772</v>
      </c>
      <c r="V354" s="21">
        <v>0.12262765185929089</v>
      </c>
      <c r="W354" s="21">
        <v>0.12262765185929089</v>
      </c>
      <c r="X354">
        <v>0.12262765185929089</v>
      </c>
      <c r="Y354" s="21">
        <v>0.12262765185929089</v>
      </c>
      <c r="AA354" s="18">
        <v>0.57101200072923797</v>
      </c>
      <c r="AB354" s="18">
        <v>0.57101200072923797</v>
      </c>
      <c r="AC354" s="18">
        <v>0.57101200072923797</v>
      </c>
      <c r="AD354">
        <v>0.57101200072923797</v>
      </c>
    </row>
    <row r="355" spans="1:30" x14ac:dyDescent="0.35">
      <c r="A355">
        <f>Model_CI!E356</f>
        <v>2022.0625</v>
      </c>
      <c r="B355" s="6">
        <v>765043.81979326159</v>
      </c>
      <c r="C355" s="6">
        <v>765043.81979326159</v>
      </c>
      <c r="D355" s="6">
        <v>765043.81979326159</v>
      </c>
      <c r="E355" s="6">
        <v>765043.81979326159</v>
      </c>
      <c r="G355" s="7">
        <v>65470346.251654282</v>
      </c>
      <c r="H355" s="7">
        <v>65470346.251654282</v>
      </c>
      <c r="I355" s="7">
        <v>65470346.251654282</v>
      </c>
      <c r="J355" s="7">
        <v>65470346.251654282</v>
      </c>
      <c r="L355" s="18">
        <v>1.8267240983890793</v>
      </c>
      <c r="M355" s="18">
        <v>1.8267240983890793</v>
      </c>
      <c r="N355" s="18">
        <v>1.8267240983890793</v>
      </c>
      <c r="O355" s="18">
        <v>1.8267240983890793</v>
      </c>
      <c r="Q355" s="6">
        <v>620515.25195041113</v>
      </c>
      <c r="R355" s="6">
        <v>620515.25195041113</v>
      </c>
      <c r="S355" s="6">
        <v>620515.25195041113</v>
      </c>
      <c r="T355" s="6">
        <v>620515.25195041113</v>
      </c>
      <c r="V355" s="21">
        <v>0.12314185521343469</v>
      </c>
      <c r="W355" s="21">
        <v>0.12314185521343469</v>
      </c>
      <c r="X355">
        <v>0.12314185521343469</v>
      </c>
      <c r="Y355" s="21">
        <v>0.12314185521343469</v>
      </c>
      <c r="AA355" s="18">
        <v>0.57207398152770628</v>
      </c>
      <c r="AB355" s="18">
        <v>0.57207398152770628</v>
      </c>
      <c r="AC355" s="18">
        <v>0.57207398152770628</v>
      </c>
      <c r="AD355">
        <v>0.57207398152770628</v>
      </c>
    </row>
    <row r="356" spans="1:30" x14ac:dyDescent="0.35">
      <c r="A356">
        <f>Model_CI!E357</f>
        <v>2022.125</v>
      </c>
      <c r="B356" s="6">
        <v>769053.91949966655</v>
      </c>
      <c r="C356" s="6">
        <v>769053.91949966655</v>
      </c>
      <c r="D356" s="6">
        <v>769053.91949966655</v>
      </c>
      <c r="E356" s="6">
        <v>769053.91949966655</v>
      </c>
      <c r="G356" s="7">
        <v>65862394.241847605</v>
      </c>
      <c r="H356" s="7">
        <v>65862394.241847605</v>
      </c>
      <c r="I356" s="7">
        <v>65862394.241847605</v>
      </c>
      <c r="J356" s="7">
        <v>65862394.241847605</v>
      </c>
      <c r="L356" s="18">
        <v>1.8260485449736059</v>
      </c>
      <c r="M356" s="18">
        <v>1.8260485449736059</v>
      </c>
      <c r="N356" s="18">
        <v>1.8260485449736059</v>
      </c>
      <c r="O356" s="18">
        <v>1.8260485449736059</v>
      </c>
      <c r="Q356" s="6">
        <v>627932.02773195133</v>
      </c>
      <c r="R356" s="6">
        <v>627932.02773195133</v>
      </c>
      <c r="S356" s="6">
        <v>627932.02773195133</v>
      </c>
      <c r="T356" s="6">
        <v>627932.02773195133</v>
      </c>
      <c r="V356" s="21">
        <v>0.12365638990194615</v>
      </c>
      <c r="W356" s="21">
        <v>0.12365638990194615</v>
      </c>
      <c r="X356">
        <v>0.12365638990194615</v>
      </c>
      <c r="Y356" s="21">
        <v>0.12365638990194615</v>
      </c>
      <c r="AA356" s="18">
        <v>0.5731365367594925</v>
      </c>
      <c r="AB356" s="18">
        <v>0.5731365367594925</v>
      </c>
      <c r="AC356" s="18">
        <v>0.5731365367594925</v>
      </c>
      <c r="AD356">
        <v>0.5731365367594925</v>
      </c>
    </row>
    <row r="357" spans="1:30" x14ac:dyDescent="0.35">
      <c r="A357">
        <f>Model_CI!E358</f>
        <v>2022.1875</v>
      </c>
      <c r="B357" s="6">
        <v>773077.3900572526</v>
      </c>
      <c r="C357" s="6">
        <v>773077.3900572526</v>
      </c>
      <c r="D357" s="6">
        <v>773077.3900572526</v>
      </c>
      <c r="E357" s="6">
        <v>773077.3900572526</v>
      </c>
      <c r="G357" s="7">
        <v>66256006.091851383</v>
      </c>
      <c r="H357" s="7">
        <v>66256006.091851383</v>
      </c>
      <c r="I357" s="7">
        <v>66256006.091851383</v>
      </c>
      <c r="J357" s="7">
        <v>66256006.091851383</v>
      </c>
      <c r="L357" s="18">
        <v>1.8253725627022821</v>
      </c>
      <c r="M357" s="18">
        <v>1.8253725627022821</v>
      </c>
      <c r="N357" s="18">
        <v>1.8253725627022821</v>
      </c>
      <c r="O357" s="18">
        <v>1.8253725627022821</v>
      </c>
      <c r="Q357" s="6">
        <v>635420.15079420246</v>
      </c>
      <c r="R357" s="6">
        <v>635420.15079420246</v>
      </c>
      <c r="S357" s="6">
        <v>635420.15079420246</v>
      </c>
      <c r="T357" s="6">
        <v>635420.15079420246</v>
      </c>
      <c r="V357" s="21">
        <v>0.12417125122815405</v>
      </c>
      <c r="W357" s="21">
        <v>0.12417125122815405</v>
      </c>
      <c r="X357">
        <v>0.12417125122815405</v>
      </c>
      <c r="Y357" s="21">
        <v>0.12417125122815405</v>
      </c>
      <c r="AA357" s="18">
        <v>0.57419964467072315</v>
      </c>
      <c r="AB357" s="18">
        <v>0.57419964467072315</v>
      </c>
      <c r="AC357" s="18">
        <v>0.57419964467072315</v>
      </c>
      <c r="AD357">
        <v>0.57419964467072315</v>
      </c>
    </row>
    <row r="358" spans="1:30" x14ac:dyDescent="0.35">
      <c r="A358">
        <f>Model_CI!E359</f>
        <v>2022.25</v>
      </c>
      <c r="B358" s="6">
        <v>777114.15655315877</v>
      </c>
      <c r="C358" s="6">
        <v>777114.15655315877</v>
      </c>
      <c r="D358" s="6">
        <v>777114.15655315877</v>
      </c>
      <c r="E358" s="6">
        <v>777114.15655315877</v>
      </c>
      <c r="G358" s="7">
        <v>66651175.67645739</v>
      </c>
      <c r="H358" s="7">
        <v>66651175.67645739</v>
      </c>
      <c r="I358" s="7">
        <v>66651175.67645739</v>
      </c>
      <c r="J358" s="7">
        <v>66651175.67645739</v>
      </c>
      <c r="L358" s="18">
        <v>1.8246961577217933</v>
      </c>
      <c r="M358" s="18">
        <v>1.8246961577217933</v>
      </c>
      <c r="N358" s="18">
        <v>1.8246961577217933</v>
      </c>
      <c r="O358" s="18">
        <v>1.8246961577217933</v>
      </c>
      <c r="Q358" s="6">
        <v>642980.11124173552</v>
      </c>
      <c r="R358" s="6">
        <v>642980.11124173552</v>
      </c>
      <c r="S358" s="6">
        <v>642980.11124173552</v>
      </c>
      <c r="T358" s="6">
        <v>642980.11124173552</v>
      </c>
      <c r="V358" s="21">
        <v>0.12468643451044079</v>
      </c>
      <c r="W358" s="21">
        <v>0.12468643451044079</v>
      </c>
      <c r="X358">
        <v>0.12468643451044079</v>
      </c>
      <c r="Y358" s="21">
        <v>0.12468643451044079</v>
      </c>
      <c r="AA358" s="18">
        <v>0.57526328338918786</v>
      </c>
      <c r="AB358" s="18">
        <v>0.57526328338918786</v>
      </c>
      <c r="AC358" s="18">
        <v>0.57526328338918786</v>
      </c>
      <c r="AD358">
        <v>0.57526328338918786</v>
      </c>
    </row>
    <row r="359" spans="1:30" x14ac:dyDescent="0.35">
      <c r="A359">
        <f>Model_CI!E360</f>
        <v>2022.3125</v>
      </c>
      <c r="B359" s="6">
        <v>781164.14254727249</v>
      </c>
      <c r="C359" s="6">
        <v>781164.14254727249</v>
      </c>
      <c r="D359" s="6">
        <v>781164.14254727249</v>
      </c>
      <c r="E359" s="6">
        <v>781164.14254727249</v>
      </c>
      <c r="G359" s="7">
        <v>67047896.697637618</v>
      </c>
      <c r="H359" s="7">
        <v>67047896.697637618</v>
      </c>
      <c r="I359" s="7">
        <v>67047896.697637618</v>
      </c>
      <c r="J359" s="7">
        <v>67047896.697637618</v>
      </c>
      <c r="L359" s="18">
        <v>1.8240193361590606</v>
      </c>
      <c r="M359" s="18">
        <v>1.8240193361590606</v>
      </c>
      <c r="N359" s="18">
        <v>1.8240193361590606</v>
      </c>
      <c r="O359" s="18">
        <v>1.8240193361590606</v>
      </c>
      <c r="Q359" s="6">
        <v>650612.40016307682</v>
      </c>
      <c r="R359" s="6">
        <v>650612.40016307682</v>
      </c>
      <c r="S359" s="6">
        <v>650612.40016307682</v>
      </c>
      <c r="T359" s="6">
        <v>650612.40016307682</v>
      </c>
      <c r="V359" s="21">
        <v>0.12520193508224173</v>
      </c>
      <c r="W359" s="21">
        <v>0.12520193508224173</v>
      </c>
      <c r="X359">
        <v>0.12520193508224173</v>
      </c>
      <c r="Y359" s="21">
        <v>0.12520193508224173</v>
      </c>
      <c r="AA359" s="18">
        <v>0.57632743092609606</v>
      </c>
      <c r="AB359" s="18">
        <v>0.57632743092609606</v>
      </c>
      <c r="AC359" s="18">
        <v>0.57632743092609606</v>
      </c>
      <c r="AD359">
        <v>0.57632743092609606</v>
      </c>
    </row>
    <row r="360" spans="1:30" x14ac:dyDescent="0.35">
      <c r="A360">
        <f>Model_CI!E361</f>
        <v>2022.375</v>
      </c>
      <c r="B360" s="6">
        <v>785227.27007357485</v>
      </c>
      <c r="C360" s="6">
        <v>785227.27007357485</v>
      </c>
      <c r="D360" s="6">
        <v>785227.27007357485</v>
      </c>
      <c r="E360" s="6">
        <v>785227.27007357485</v>
      </c>
      <c r="G360" s="7">
        <v>67446162.684298903</v>
      </c>
      <c r="H360" s="7">
        <v>67446162.684298903</v>
      </c>
      <c r="I360" s="7">
        <v>67446162.684298903</v>
      </c>
      <c r="J360" s="7">
        <v>67446162.684298903</v>
      </c>
      <c r="L360" s="18">
        <v>1.8233421041212434</v>
      </c>
      <c r="M360" s="18">
        <v>1.8233421041212434</v>
      </c>
      <c r="N360" s="18">
        <v>1.8233421041212434</v>
      </c>
      <c r="O360" s="18">
        <v>1.8233421041212434</v>
      </c>
      <c r="Q360" s="6">
        <v>658317.50959985703</v>
      </c>
      <c r="R360" s="6">
        <v>658317.50959985703</v>
      </c>
      <c r="S360" s="6">
        <v>658317.50959985703</v>
      </c>
      <c r="T360" s="6">
        <v>658317.50959985703</v>
      </c>
      <c r="V360" s="21">
        <v>0.12571774829204446</v>
      </c>
      <c r="W360" s="21">
        <v>0.12571774829204446</v>
      </c>
      <c r="X360">
        <v>0.12571774829204446</v>
      </c>
      <c r="Y360" s="21">
        <v>0.12571774829204446</v>
      </c>
      <c r="AA360" s="18">
        <v>0.57739206517786612</v>
      </c>
      <c r="AB360" s="18">
        <v>0.57739206517786612</v>
      </c>
      <c r="AC360" s="18">
        <v>0.57739206517786612</v>
      </c>
      <c r="AD360">
        <v>0.57739206517786612</v>
      </c>
    </row>
    <row r="361" spans="1:30" x14ac:dyDescent="0.35">
      <c r="A361">
        <f>Model_CI!E362</f>
        <v>2022.4375</v>
      </c>
      <c r="B361" s="6">
        <v>789303.45964183414</v>
      </c>
      <c r="C361" s="6">
        <v>789303.45964183414</v>
      </c>
      <c r="D361" s="6">
        <v>789303.45964183414</v>
      </c>
      <c r="E361" s="6">
        <v>789303.45964183414</v>
      </c>
      <c r="G361" s="7">
        <v>67845966.992076725</v>
      </c>
      <c r="H361" s="7">
        <v>67845966.992076725</v>
      </c>
      <c r="I361" s="7">
        <v>67845966.992076725</v>
      </c>
      <c r="J361" s="7">
        <v>67845966.992076725</v>
      </c>
      <c r="L361" s="18">
        <v>1.8226644676957384</v>
      </c>
      <c r="M361" s="18">
        <v>1.8226644676957384</v>
      </c>
      <c r="N361" s="18">
        <v>1.8226644676957384</v>
      </c>
      <c r="O361" s="18">
        <v>1.8226644676957384</v>
      </c>
      <c r="Q361" s="6">
        <v>666095.93251561001</v>
      </c>
      <c r="R361" s="6">
        <v>666095.93251561001</v>
      </c>
      <c r="S361" s="6">
        <v>666095.93251561001</v>
      </c>
      <c r="T361" s="6">
        <v>666095.93251561001</v>
      </c>
      <c r="V361" s="21">
        <v>0.12623386950338769</v>
      </c>
      <c r="W361" s="21">
        <v>0.12623386950338769</v>
      </c>
      <c r="X361">
        <v>0.12623386950338769</v>
      </c>
      <c r="Y361" s="21">
        <v>0.12623386950338769</v>
      </c>
      <c r="AA361" s="18">
        <v>0.57845716392794722</v>
      </c>
      <c r="AB361" s="18">
        <v>0.57845716392794722</v>
      </c>
      <c r="AC361" s="18">
        <v>0.57845716392794722</v>
      </c>
      <c r="AD361">
        <v>0.57845716392794722</v>
      </c>
    </row>
    <row r="362" spans="1:30" x14ac:dyDescent="0.35">
      <c r="A362">
        <f>Model_CI!E363</f>
        <v>2022.5</v>
      </c>
      <c r="B362" s="6">
        <v>793392.63023966714</v>
      </c>
      <c r="C362" s="6">
        <v>793392.63023966714</v>
      </c>
      <c r="D362" s="6">
        <v>793392.63023966714</v>
      </c>
      <c r="E362" s="6">
        <v>793392.63023966714</v>
      </c>
      <c r="G362" s="7">
        <v>68247302.803168714</v>
      </c>
      <c r="H362" s="7">
        <v>68247302.803168714</v>
      </c>
      <c r="I362" s="7">
        <v>68247302.803168714</v>
      </c>
      <c r="J362" s="7">
        <v>68247302.803168714</v>
      </c>
      <c r="L362" s="18">
        <v>1.8219864329501843</v>
      </c>
      <c r="M362" s="18">
        <v>1.8219864329501843</v>
      </c>
      <c r="N362" s="18">
        <v>1.8219864329501843</v>
      </c>
      <c r="O362" s="18">
        <v>1.8219864329501843</v>
      </c>
      <c r="Q362" s="6">
        <v>673948.16276421212</v>
      </c>
      <c r="R362" s="6">
        <v>673948.16276421212</v>
      </c>
      <c r="S362" s="6">
        <v>673948.16276421212</v>
      </c>
      <c r="T362" s="6">
        <v>673948.16276421212</v>
      </c>
      <c r="V362" s="21">
        <v>0.12675029409486019</v>
      </c>
      <c r="W362" s="21">
        <v>0.12675029409486019</v>
      </c>
      <c r="X362">
        <v>0.12675029409486019</v>
      </c>
      <c r="Y362" s="21">
        <v>0.12675029409486019</v>
      </c>
      <c r="AA362" s="18">
        <v>0.57952270484867285</v>
      </c>
      <c r="AB362" s="18">
        <v>0.57952270484867285</v>
      </c>
      <c r="AC362" s="18">
        <v>0.57952270484867285</v>
      </c>
      <c r="AD362">
        <v>0.57952270484867285</v>
      </c>
    </row>
    <row r="363" spans="1:30" x14ac:dyDescent="0.35">
      <c r="A363">
        <f>Model_CI!E364</f>
        <v>2022.5625</v>
      </c>
      <c r="B363" s="6">
        <v>797494.69933495414</v>
      </c>
      <c r="C363" s="6">
        <v>797494.69933495414</v>
      </c>
      <c r="D363" s="6">
        <v>797494.69933495414</v>
      </c>
      <c r="E363" s="6">
        <v>797494.69933495414</v>
      </c>
      <c r="G363" s="7">
        <v>68650163.126207203</v>
      </c>
      <c r="H363" s="7">
        <v>68650163.126207203</v>
      </c>
      <c r="I363" s="7">
        <v>68650163.126207203</v>
      </c>
      <c r="J363" s="7">
        <v>68650163.126207203</v>
      </c>
      <c r="L363" s="18">
        <v>1.8213080059324611</v>
      </c>
      <c r="M363" s="18">
        <v>1.8213080059324611</v>
      </c>
      <c r="N363" s="18">
        <v>1.8213080059324611</v>
      </c>
      <c r="O363" s="18">
        <v>1.8213080059324611</v>
      </c>
      <c r="Q363" s="6">
        <v>681874.69505799375</v>
      </c>
      <c r="R363" s="6">
        <v>681874.69505799375</v>
      </c>
      <c r="S363" s="6">
        <v>681874.69505799375</v>
      </c>
      <c r="T363" s="6">
        <v>681874.69505799375</v>
      </c>
      <c r="V363" s="21">
        <v>0.1272670174600993</v>
      </c>
      <c r="W363" s="21">
        <v>0.1272670174600993</v>
      </c>
      <c r="X363">
        <v>0.1272670174600993</v>
      </c>
      <c r="Y363" s="21">
        <v>0.1272670174600993</v>
      </c>
      <c r="AA363" s="18">
        <v>0.58058866550314636</v>
      </c>
      <c r="AB363" s="18">
        <v>0.58058866550314636</v>
      </c>
      <c r="AC363" s="18">
        <v>0.58058866550314636</v>
      </c>
      <c r="AD363">
        <v>0.58058866550314636</v>
      </c>
    </row>
    <row r="364" spans="1:30" x14ac:dyDescent="0.35">
      <c r="A364">
        <f>Model_CI!E365</f>
        <v>2022.625</v>
      </c>
      <c r="B364" s="6">
        <v>801609.58287862863</v>
      </c>
      <c r="C364" s="6">
        <v>801609.58287862863</v>
      </c>
      <c r="D364" s="6">
        <v>801609.58287862863</v>
      </c>
      <c r="E364" s="6">
        <v>801609.58287862863</v>
      </c>
      <c r="G364" s="7">
        <v>69054540.796173513</v>
      </c>
      <c r="H364" s="7">
        <v>69054540.796173513</v>
      </c>
      <c r="I364" s="7">
        <v>69054540.796173513</v>
      </c>
      <c r="J364" s="7">
        <v>69054540.796173513</v>
      </c>
      <c r="L364" s="18">
        <v>1.8206291926706919</v>
      </c>
      <c r="M364" s="18">
        <v>1.8206291926706919</v>
      </c>
      <c r="N364" s="18">
        <v>1.8206291926706919</v>
      </c>
      <c r="O364" s="18">
        <v>1.8206291926706919</v>
      </c>
      <c r="Q364" s="6">
        <v>689876.02493547276</v>
      </c>
      <c r="R364" s="6">
        <v>689876.02493547276</v>
      </c>
      <c r="S364" s="6">
        <v>689876.02493547276</v>
      </c>
      <c r="T364" s="6">
        <v>689876.02493547276</v>
      </c>
      <c r="V364" s="21">
        <v>0.12778403500778951</v>
      </c>
      <c r="W364" s="21">
        <v>0.12778403500778951</v>
      </c>
      <c r="X364">
        <v>0.12778403500778951</v>
      </c>
      <c r="Y364" s="21">
        <v>0.12778403500778951</v>
      </c>
      <c r="AA364" s="18">
        <v>0.58165502334715824</v>
      </c>
      <c r="AB364" s="18">
        <v>0.58165502334715824</v>
      </c>
      <c r="AC364" s="18">
        <v>0.58165502334715824</v>
      </c>
      <c r="AD364">
        <v>0.58165502334715824</v>
      </c>
    </row>
    <row r="365" spans="1:30" x14ac:dyDescent="0.35">
      <c r="A365">
        <f>Model_CI!E366</f>
        <v>2022.6875</v>
      </c>
      <c r="B365" s="6">
        <v>805737.19530781964</v>
      </c>
      <c r="C365" s="6">
        <v>805737.19530781964</v>
      </c>
      <c r="D365" s="6">
        <v>805737.19530781964</v>
      </c>
      <c r="E365" s="6">
        <v>805737.19530781964</v>
      </c>
      <c r="G365" s="7">
        <v>69460428.474351734</v>
      </c>
      <c r="H365" s="7">
        <v>69460428.474351734</v>
      </c>
      <c r="I365" s="7">
        <v>69460428.474351734</v>
      </c>
      <c r="J365" s="7">
        <v>69460428.474351734</v>
      </c>
      <c r="L365" s="18">
        <v>1.8199499991732484</v>
      </c>
      <c r="M365" s="18">
        <v>1.8199499991732484</v>
      </c>
      <c r="N365" s="18">
        <v>1.8199499991732484</v>
      </c>
      <c r="O365" s="18">
        <v>1.8199499991732484</v>
      </c>
      <c r="Q365" s="6">
        <v>697952.64872879349</v>
      </c>
      <c r="R365" s="6">
        <v>697952.64872879349</v>
      </c>
      <c r="S365" s="6">
        <v>697952.64872879349</v>
      </c>
      <c r="T365" s="6">
        <v>697952.64872879349</v>
      </c>
      <c r="V365" s="21">
        <v>0.12830134216166059</v>
      </c>
      <c r="W365" s="21">
        <v>0.12830134216166059</v>
      </c>
      <c r="X365">
        <v>0.12830134216166059</v>
      </c>
      <c r="Y365" s="21">
        <v>0.12830134216166059</v>
      </c>
      <c r="AA365" s="18">
        <v>0.58272175573113405</v>
      </c>
      <c r="AB365" s="18">
        <v>0.58272175573113405</v>
      </c>
      <c r="AC365" s="18">
        <v>0.58272175573113405</v>
      </c>
      <c r="AD365">
        <v>0.58272175573113405</v>
      </c>
    </row>
    <row r="366" spans="1:30" x14ac:dyDescent="0.35">
      <c r="A366">
        <f>Model_CI!E367</f>
        <v>2022.75</v>
      </c>
      <c r="B366" s="6">
        <v>809877.44954937499</v>
      </c>
      <c r="C366" s="6">
        <v>809877.44954937499</v>
      </c>
      <c r="D366" s="6">
        <v>809877.44954937499</v>
      </c>
      <c r="E366" s="6">
        <v>809877.44954937499</v>
      </c>
      <c r="G366" s="7">
        <v>69867818.648323864</v>
      </c>
      <c r="H366" s="7">
        <v>69867818.648323864</v>
      </c>
      <c r="I366" s="7">
        <v>69867818.648323864</v>
      </c>
      <c r="J366" s="7">
        <v>69867818.648323864</v>
      </c>
      <c r="L366" s="18">
        <v>1.8192704314287482</v>
      </c>
      <c r="M366" s="18">
        <v>1.8192704314287482</v>
      </c>
      <c r="N366" s="18">
        <v>1.8192704314287482</v>
      </c>
      <c r="O366" s="18">
        <v>1.8192704314287482</v>
      </c>
      <c r="Q366" s="6">
        <v>706105.06353079155</v>
      </c>
      <c r="R366" s="6">
        <v>706105.06353079155</v>
      </c>
      <c r="S366" s="6">
        <v>706105.06353079155</v>
      </c>
      <c r="T366" s="6">
        <v>706105.06353079155</v>
      </c>
      <c r="V366" s="21">
        <v>0.12881893436048572</v>
      </c>
      <c r="W366" s="21">
        <v>0.12881893436048572</v>
      </c>
      <c r="X366">
        <v>0.12881893436048572</v>
      </c>
      <c r="Y366" s="21">
        <v>0.12881893436048572</v>
      </c>
      <c r="AA366" s="18">
        <v>0.58378883990211372</v>
      </c>
      <c r="AB366" s="18">
        <v>0.58378883990211372</v>
      </c>
      <c r="AC366" s="18">
        <v>0.58378883990211372</v>
      </c>
      <c r="AD366">
        <v>0.58378883990211372</v>
      </c>
    </row>
    <row r="367" spans="1:30" x14ac:dyDescent="0.35">
      <c r="A367">
        <f>Model_CI!E368</f>
        <v>2022.8125</v>
      </c>
      <c r="B367" s="6">
        <v>814030.25702374417</v>
      </c>
      <c r="C367" s="6">
        <v>814030.25702374417</v>
      </c>
      <c r="D367" s="6">
        <v>814030.25702374417</v>
      </c>
      <c r="E367" s="6">
        <v>814030.25702374417</v>
      </c>
      <c r="G367" s="7">
        <v>70276703.632006615</v>
      </c>
      <c r="H367" s="7">
        <v>70276703.632006615</v>
      </c>
      <c r="I367" s="7">
        <v>70276703.632006615</v>
      </c>
      <c r="J367" s="7">
        <v>70276703.632006615</v>
      </c>
      <c r="L367" s="18">
        <v>1.8185904954060637</v>
      </c>
      <c r="M367" s="18">
        <v>1.8185904954060637</v>
      </c>
      <c r="N367" s="18">
        <v>1.8185904954060637</v>
      </c>
      <c r="O367" s="18">
        <v>1.8185904954060637</v>
      </c>
      <c r="Q367" s="6">
        <v>714333.76716176048</v>
      </c>
      <c r="R367" s="6">
        <v>714333.76716176048</v>
      </c>
      <c r="S367" s="6">
        <v>714333.76716176048</v>
      </c>
      <c r="T367" s="6">
        <v>714333.76716176048</v>
      </c>
      <c r="V367" s="21">
        <v>0.12933680705807934</v>
      </c>
      <c r="W367" s="21">
        <v>0.12933680705807934</v>
      </c>
      <c r="X367">
        <v>0.12933680705807934</v>
      </c>
      <c r="Y367" s="21">
        <v>0.12933680705807934</v>
      </c>
      <c r="AA367" s="18">
        <v>0.58485625300576149</v>
      </c>
      <c r="AB367" s="18">
        <v>0.58485625300576149</v>
      </c>
      <c r="AC367" s="18">
        <v>0.58485625300576149</v>
      </c>
      <c r="AD367">
        <v>0.58485625300576149</v>
      </c>
    </row>
    <row r="368" spans="1:30" x14ac:dyDescent="0.35">
      <c r="A368">
        <f>Model_CI!E369</f>
        <v>2022.875</v>
      </c>
      <c r="B368" s="6">
        <v>818195.5276492408</v>
      </c>
      <c r="C368" s="6">
        <v>818195.5276492408</v>
      </c>
      <c r="D368" s="6">
        <v>818195.5276492408</v>
      </c>
      <c r="E368" s="6">
        <v>818195.5276492408</v>
      </c>
      <c r="G368" s="7">
        <v>70687075.565729588</v>
      </c>
      <c r="H368" s="7">
        <v>70687075.565729588</v>
      </c>
      <c r="I368" s="7">
        <v>70687075.565729588</v>
      </c>
      <c r="J368" s="7">
        <v>70687075.565729588</v>
      </c>
      <c r="L368" s="18">
        <v>1.8179101970543201</v>
      </c>
      <c r="M368" s="18">
        <v>1.8179101970543201</v>
      </c>
      <c r="N368" s="18">
        <v>1.8179101970543201</v>
      </c>
      <c r="O368" s="18">
        <v>1.8179101970543201</v>
      </c>
      <c r="Q368" s="6">
        <v>722639.25813587569</v>
      </c>
      <c r="R368" s="6">
        <v>722639.25813587569</v>
      </c>
      <c r="S368" s="6">
        <v>722639.25813587569</v>
      </c>
      <c r="T368" s="6">
        <v>722639.25813587569</v>
      </c>
      <c r="V368" s="21">
        <v>0.12985495572329492</v>
      </c>
      <c r="W368" s="21">
        <v>0.12985495572329492</v>
      </c>
      <c r="X368">
        <v>0.12985495572329492</v>
      </c>
      <c r="Y368" s="21">
        <v>0.12985495572329492</v>
      </c>
      <c r="AA368" s="18">
        <v>0.58592397208840596</v>
      </c>
      <c r="AB368" s="18">
        <v>0.58592397208840596</v>
      </c>
      <c r="AC368" s="18">
        <v>0.58592397208840596</v>
      </c>
      <c r="AD368">
        <v>0.58592397208840596</v>
      </c>
    </row>
    <row r="369" spans="1:30" x14ac:dyDescent="0.35">
      <c r="A369">
        <f>Model_CI!E370</f>
        <v>2022.9375</v>
      </c>
      <c r="B369" s="6">
        <v>822373.16984667024</v>
      </c>
      <c r="C369" s="6">
        <v>822373.16984667024</v>
      </c>
      <c r="D369" s="6">
        <v>822373.16984667024</v>
      </c>
      <c r="E369" s="6">
        <v>822373.16984667024</v>
      </c>
      <c r="G369" s="7">
        <v>71098926.416355312</v>
      </c>
      <c r="H369" s="7">
        <v>71098926.416355312</v>
      </c>
      <c r="I369" s="7">
        <v>71098926.416355312</v>
      </c>
      <c r="J369" s="7">
        <v>71098926.416355312</v>
      </c>
      <c r="L369" s="18">
        <v>1.817229542302901</v>
      </c>
      <c r="M369" s="18">
        <v>1.817229542302901</v>
      </c>
      <c r="N369" s="18">
        <v>1.817229542302901</v>
      </c>
      <c r="O369" s="18">
        <v>1.817229542302901</v>
      </c>
      <c r="Q369" s="6">
        <v>731022.03562731296</v>
      </c>
      <c r="R369" s="6">
        <v>731022.03562731296</v>
      </c>
      <c r="S369" s="6">
        <v>731022.03562731296</v>
      </c>
      <c r="T369" s="6">
        <v>731022.03562731296</v>
      </c>
      <c r="V369" s="21">
        <v>0.13037337584002232</v>
      </c>
      <c r="W369" s="21">
        <v>0.13037337584002232</v>
      </c>
      <c r="X369">
        <v>0.13037337584002232</v>
      </c>
      <c r="Y369" s="21">
        <v>0.13037337584002232</v>
      </c>
      <c r="AA369" s="18">
        <v>0.58699197409911019</v>
      </c>
      <c r="AB369" s="18">
        <v>0.58699197409911019</v>
      </c>
      <c r="AC369" s="18">
        <v>0.58699197409911019</v>
      </c>
      <c r="AD369">
        <v>0.58699197409911019</v>
      </c>
    </row>
    <row r="370" spans="1:30" x14ac:dyDescent="0.35">
      <c r="A370">
        <f>Model_CI!E371</f>
        <v>2023</v>
      </c>
      <c r="B370" s="6">
        <v>826563.09054433776</v>
      </c>
      <c r="C370" s="6">
        <v>826563.09054433776</v>
      </c>
      <c r="D370" s="6">
        <v>826563.09054433776</v>
      </c>
      <c r="E370" s="6">
        <v>826563.09054433776</v>
      </c>
      <c r="G370" s="7">
        <v>71512247.977441937</v>
      </c>
      <c r="H370" s="7">
        <v>71512247.977441937</v>
      </c>
      <c r="I370" s="7">
        <v>71512247.977441937</v>
      </c>
      <c r="J370" s="7">
        <v>71512247.977441937</v>
      </c>
      <c r="L370" s="18">
        <v>1.816548537061452</v>
      </c>
      <c r="M370" s="18">
        <v>1.816548537061452</v>
      </c>
      <c r="N370" s="18">
        <v>1.816548537061452</v>
      </c>
      <c r="O370" s="18">
        <v>1.816548537061452</v>
      </c>
      <c r="Q370" s="6">
        <v>739482.59943605028</v>
      </c>
      <c r="R370" s="6">
        <v>739482.59943605028</v>
      </c>
      <c r="S370" s="6">
        <v>739482.59943605028</v>
      </c>
      <c r="T370" s="6">
        <v>739482.59943605028</v>
      </c>
      <c r="V370" s="21">
        <v>0.13089206290718519</v>
      </c>
      <c r="W370" s="21">
        <v>0.13089206290718519</v>
      </c>
      <c r="X370">
        <v>0.13089206290718519</v>
      </c>
      <c r="Y370" s="21">
        <v>0.13089206290718519</v>
      </c>
      <c r="AA370" s="18">
        <v>0.58806023589177137</v>
      </c>
      <c r="AB370" s="18">
        <v>0.58806023589177137</v>
      </c>
      <c r="AC370" s="18">
        <v>0.58806023589177137</v>
      </c>
      <c r="AD370">
        <v>0.58806023589177137</v>
      </c>
    </row>
    <row r="371" spans="1:30" x14ac:dyDescent="0.35">
      <c r="A371">
        <f>Model_CI!E372</f>
        <v>2023.0625</v>
      </c>
      <c r="B371" s="6">
        <v>830765.19518342835</v>
      </c>
      <c r="C371" s="6">
        <v>830765.19518342835</v>
      </c>
      <c r="D371" s="6">
        <v>830765.19518342835</v>
      </c>
      <c r="E371" s="6">
        <v>830765.19518342835</v>
      </c>
      <c r="G371" s="7">
        <v>71927031.869447887</v>
      </c>
      <c r="H371" s="7">
        <v>71927031.869447887</v>
      </c>
      <c r="I371" s="7">
        <v>71927031.869447887</v>
      </c>
      <c r="J371" s="7">
        <v>71927031.869447887</v>
      </c>
      <c r="L371" s="18">
        <v>1.8158671872198833</v>
      </c>
      <c r="M371" s="18">
        <v>1.8158671872198833</v>
      </c>
      <c r="N371" s="18">
        <v>1.8158671872198833</v>
      </c>
      <c r="O371" s="18">
        <v>1.8158671872198833</v>
      </c>
      <c r="Q371" s="6">
        <v>748021.44995335117</v>
      </c>
      <c r="R371" s="6">
        <v>748021.44995335117</v>
      </c>
      <c r="S371" s="6">
        <v>748021.44995335117</v>
      </c>
      <c r="T371" s="6">
        <v>748021.44995335117</v>
      </c>
      <c r="V371" s="21">
        <v>0.13141101243873815</v>
      </c>
      <c r="W371" s="21">
        <v>0.13141101243873815</v>
      </c>
      <c r="X371">
        <v>0.13141101243873815</v>
      </c>
      <c r="Y371" s="21">
        <v>0.13141101243873815</v>
      </c>
      <c r="AA371" s="18">
        <v>0.58912873422724976</v>
      </c>
      <c r="AB371" s="18">
        <v>0.58912873422724976</v>
      </c>
      <c r="AC371" s="18">
        <v>0.58912873422724976</v>
      </c>
      <c r="AD371">
        <v>0.58912873422724976</v>
      </c>
    </row>
    <row r="372" spans="1:30" x14ac:dyDescent="0.35">
      <c r="A372">
        <f>Model_CI!E373</f>
        <v>2023.125</v>
      </c>
      <c r="B372" s="6">
        <v>834979.38772375986</v>
      </c>
      <c r="C372" s="6">
        <v>834979.38772375986</v>
      </c>
      <c r="D372" s="6">
        <v>834979.38772375986</v>
      </c>
      <c r="E372" s="6">
        <v>834979.38772375986</v>
      </c>
      <c r="G372" s="7">
        <v>72343269.539979875</v>
      </c>
      <c r="H372" s="7">
        <v>72343269.539979875</v>
      </c>
      <c r="I372" s="7">
        <v>72343269.539979875</v>
      </c>
      <c r="J372" s="7">
        <v>72343269.539979875</v>
      </c>
      <c r="L372" s="18">
        <v>1.8151854986483753</v>
      </c>
      <c r="M372" s="18">
        <v>1.8151854986483753</v>
      </c>
      <c r="N372" s="18">
        <v>1.8151854986483753</v>
      </c>
      <c r="O372" s="18">
        <v>1.8151854986483753</v>
      </c>
      <c r="Q372" s="6">
        <v>756639.08812695369</v>
      </c>
      <c r="R372" s="6">
        <v>756639.08812695369</v>
      </c>
      <c r="S372" s="6">
        <v>756639.08812695369</v>
      </c>
      <c r="T372" s="6">
        <v>756639.08812695369</v>
      </c>
      <c r="V372" s="21">
        <v>0.13193021996366361</v>
      </c>
      <c r="W372" s="21">
        <v>0.13193021996366361</v>
      </c>
      <c r="X372">
        <v>0.13193021996366361</v>
      </c>
      <c r="Y372" s="21">
        <v>0.13193021996366361</v>
      </c>
      <c r="AA372" s="18">
        <v>0.59019744577552646</v>
      </c>
      <c r="AB372" s="18">
        <v>0.59019744577552646</v>
      </c>
      <c r="AC372" s="18">
        <v>0.59019744577552646</v>
      </c>
      <c r="AD372">
        <v>0.59019744577552646</v>
      </c>
    </row>
    <row r="373" spans="1:30" x14ac:dyDescent="0.35">
      <c r="A373">
        <f>Model_CI!E374</f>
        <v>2023.1875</v>
      </c>
      <c r="B373" s="6">
        <v>839205.57064992178</v>
      </c>
      <c r="C373" s="6">
        <v>839205.57064992178</v>
      </c>
      <c r="D373" s="6">
        <v>839205.57064992178</v>
      </c>
      <c r="E373" s="6">
        <v>839205.57064992178</v>
      </c>
      <c r="G373" s="7">
        <v>72760952.264083415</v>
      </c>
      <c r="H373" s="7">
        <v>72760952.264083415</v>
      </c>
      <c r="I373" s="7">
        <v>72760952.264083415</v>
      </c>
      <c r="J373" s="7">
        <v>72760952.264083415</v>
      </c>
      <c r="L373" s="18">
        <v>1.8145034771973811</v>
      </c>
      <c r="M373" s="18">
        <v>1.8145034771973811</v>
      </c>
      <c r="N373" s="18">
        <v>1.8145034771973811</v>
      </c>
      <c r="O373" s="18">
        <v>1.8145034771973811</v>
      </c>
      <c r="Q373" s="6">
        <v>765336.01542597823</v>
      </c>
      <c r="R373" s="6">
        <v>765336.01542597823</v>
      </c>
      <c r="S373" s="6">
        <v>765336.01542597823</v>
      </c>
      <c r="T373" s="6">
        <v>765336.01542597823</v>
      </c>
      <c r="V373" s="21">
        <v>0.1324496810259686</v>
      </c>
      <c r="W373" s="21">
        <v>0.1324496810259686</v>
      </c>
      <c r="X373">
        <v>0.1324496810259686</v>
      </c>
      <c r="Y373" s="21">
        <v>0.1324496810259686</v>
      </c>
      <c r="AA373" s="18">
        <v>0.59126634711788961</v>
      </c>
      <c r="AB373" s="18">
        <v>0.59126634711788961</v>
      </c>
      <c r="AC373" s="18">
        <v>0.59126634711788961</v>
      </c>
      <c r="AD373">
        <v>0.59126634711788961</v>
      </c>
    </row>
    <row r="374" spans="1:30" x14ac:dyDescent="0.35">
      <c r="A374">
        <f>Model_CI!E375</f>
        <v>2023.25</v>
      </c>
      <c r="B374" s="6">
        <v>843443.64497778332</v>
      </c>
      <c r="C374" s="6">
        <v>843443.64497778332</v>
      </c>
      <c r="D374" s="6">
        <v>843443.64497778332</v>
      </c>
      <c r="E374" s="6">
        <v>843443.64497778332</v>
      </c>
      <c r="G374" s="7">
        <v>73180071.144576818</v>
      </c>
      <c r="H374" s="7">
        <v>73180071.144576818</v>
      </c>
      <c r="I374" s="7">
        <v>73180071.144576818</v>
      </c>
      <c r="J374" s="7">
        <v>73180071.144576818</v>
      </c>
      <c r="L374" s="18">
        <v>1.8138211286976322</v>
      </c>
      <c r="M374" s="18">
        <v>1.8138211286976322</v>
      </c>
      <c r="N374" s="18">
        <v>1.8138211286976322</v>
      </c>
      <c r="O374" s="18">
        <v>1.8138211286976322</v>
      </c>
      <c r="Q374" s="6">
        <v>774112.73380551487</v>
      </c>
      <c r="R374" s="6">
        <v>774112.73380551487</v>
      </c>
      <c r="S374" s="6">
        <v>774112.73380551487</v>
      </c>
      <c r="T374" s="6">
        <v>774112.73380551487</v>
      </c>
      <c r="V374" s="21">
        <v>0.13296939118468132</v>
      </c>
      <c r="W374" s="21">
        <v>0.13296939118468132</v>
      </c>
      <c r="X374">
        <v>0.13296939118468132</v>
      </c>
      <c r="Y374" s="21">
        <v>0.13296939118468132</v>
      </c>
      <c r="AA374" s="18">
        <v>0.59233541474914864</v>
      </c>
      <c r="AB374" s="18">
        <v>0.59233541474914864</v>
      </c>
      <c r="AC374" s="18">
        <v>0.59233541474914864</v>
      </c>
      <c r="AD374">
        <v>0.59233541474914864</v>
      </c>
    </row>
    <row r="375" spans="1:30" x14ac:dyDescent="0.35">
      <c r="A375">
        <f>Model_CI!E376</f>
        <v>2023.3125</v>
      </c>
      <c r="B375" s="6">
        <v>847693.51026138023</v>
      </c>
      <c r="C375" s="6">
        <v>847693.51026138023</v>
      </c>
      <c r="D375" s="6">
        <v>847693.51026138023</v>
      </c>
      <c r="E375" s="6">
        <v>847693.51026138023</v>
      </c>
      <c r="G375" s="7">
        <v>73600617.112428516</v>
      </c>
      <c r="H375" s="7">
        <v>73600617.112428516</v>
      </c>
      <c r="I375" s="7">
        <v>73600617.112428516</v>
      </c>
      <c r="J375" s="7">
        <v>73600617.112428516</v>
      </c>
      <c r="L375" s="18">
        <v>1.8131384589601434</v>
      </c>
      <c r="M375" s="18">
        <v>1.8131384589601434</v>
      </c>
      <c r="N375" s="18">
        <v>1.8131384589601434</v>
      </c>
      <c r="O375" s="18">
        <v>1.8131384589601434</v>
      </c>
      <c r="Q375" s="6">
        <v>782969.74567095004</v>
      </c>
      <c r="R375" s="6">
        <v>782969.74567095004</v>
      </c>
      <c r="S375" s="6">
        <v>782969.74567095004</v>
      </c>
      <c r="T375" s="6">
        <v>782969.74567095004</v>
      </c>
      <c r="V375" s="21">
        <v>0.13348934601384749</v>
      </c>
      <c r="W375" s="21">
        <v>0.13348934601384749</v>
      </c>
      <c r="X375">
        <v>0.13348934601384749</v>
      </c>
      <c r="Y375" s="21">
        <v>0.13348934601384749</v>
      </c>
      <c r="AA375" s="18">
        <v>0.59340462507987635</v>
      </c>
      <c r="AB375" s="18">
        <v>0.59340462507987635</v>
      </c>
      <c r="AC375" s="18">
        <v>0.59340462507987635</v>
      </c>
      <c r="AD375">
        <v>0.59340462507987635</v>
      </c>
    </row>
    <row r="376" spans="1:30" x14ac:dyDescent="0.35">
      <c r="A376">
        <f>Model_CI!E377</f>
        <v>2023.375</v>
      </c>
      <c r="B376" s="6">
        <v>851955.06460018666</v>
      </c>
      <c r="C376" s="6">
        <v>851955.06460018666</v>
      </c>
      <c r="D376" s="6">
        <v>851955.06460018666</v>
      </c>
      <c r="E376" s="6">
        <v>851955.06460018666</v>
      </c>
      <c r="G376" s="7">
        <v>74022580.927178025</v>
      </c>
      <c r="H376" s="7">
        <v>74022580.927178025</v>
      </c>
      <c r="I376" s="7">
        <v>74022580.927178025</v>
      </c>
      <c r="J376" s="7">
        <v>74022580.927178025</v>
      </c>
      <c r="L376" s="18">
        <v>1.8124554737762169</v>
      </c>
      <c r="M376" s="18">
        <v>1.8124554737762169</v>
      </c>
      <c r="N376" s="18">
        <v>1.8124554737762169</v>
      </c>
      <c r="O376" s="18">
        <v>1.8124554737762169</v>
      </c>
      <c r="Q376" s="6">
        <v>791907.55384200066</v>
      </c>
      <c r="R376" s="6">
        <v>791907.55384200066</v>
      </c>
      <c r="S376" s="6">
        <v>791907.55384200066</v>
      </c>
      <c r="T376" s="6">
        <v>791907.55384200066</v>
      </c>
      <c r="V376" s="21">
        <v>0.13400954110252658</v>
      </c>
      <c r="W376" s="21">
        <v>0.13400954110252658</v>
      </c>
      <c r="X376">
        <v>0.13400954110252658</v>
      </c>
      <c r="Y376" s="21">
        <v>0.13400954110252658</v>
      </c>
      <c r="AA376" s="18">
        <v>0.59447395443867801</v>
      </c>
      <c r="AB376" s="18">
        <v>0.59447395443867801</v>
      </c>
      <c r="AC376" s="18">
        <v>0.59447395443867801</v>
      </c>
      <c r="AD376">
        <v>0.59447395443867801</v>
      </c>
    </row>
    <row r="377" spans="1:30" x14ac:dyDescent="0.35">
      <c r="A377">
        <f>Model_CI!E378</f>
        <v>2023.4375</v>
      </c>
      <c r="B377" s="6">
        <v>856228.20464675885</v>
      </c>
      <c r="C377" s="6">
        <v>856228.20464675885</v>
      </c>
      <c r="D377" s="6">
        <v>856228.20464675885</v>
      </c>
      <c r="E377" s="6">
        <v>856228.20464675885</v>
      </c>
      <c r="G377" s="7">
        <v>74445953.17740041</v>
      </c>
      <c r="H377" s="7">
        <v>74445953.17740041</v>
      </c>
      <c r="I377" s="7">
        <v>74445953.17740041</v>
      </c>
      <c r="J377" s="7">
        <v>74445953.17740041</v>
      </c>
      <c r="L377" s="18">
        <v>1.8117721789174481</v>
      </c>
      <c r="M377" s="18">
        <v>1.8117721789174481</v>
      </c>
      <c r="N377" s="18">
        <v>1.8117721789174481</v>
      </c>
      <c r="O377" s="18">
        <v>1.8117721789174481</v>
      </c>
      <c r="Q377" s="6">
        <v>800926.66151648387</v>
      </c>
      <c r="R377" s="6">
        <v>800926.66151648387</v>
      </c>
      <c r="S377" s="6">
        <v>800926.66151648387</v>
      </c>
      <c r="T377" s="6">
        <v>800926.66151648387</v>
      </c>
      <c r="V377" s="21">
        <v>0.13452997205478784</v>
      </c>
      <c r="W377" s="21">
        <v>0.13452997205478784</v>
      </c>
      <c r="X377">
        <v>0.13452997205478784</v>
      </c>
      <c r="Y377" s="21">
        <v>0.13452997205478784</v>
      </c>
      <c r="AA377" s="18">
        <v>0.59554337907448729</v>
      </c>
      <c r="AB377" s="18">
        <v>0.59554337907448729</v>
      </c>
      <c r="AC377" s="18">
        <v>0.59554337907448729</v>
      </c>
      <c r="AD377">
        <v>0.59554337907448729</v>
      </c>
    </row>
    <row r="378" spans="1:30" x14ac:dyDescent="0.35">
      <c r="A378">
        <f>Model_CI!E379</f>
        <v>2023.5</v>
      </c>
      <c r="B378" s="6">
        <v>860512.82561475562</v>
      </c>
      <c r="C378" s="6">
        <v>860512.82561475562</v>
      </c>
      <c r="D378" s="6">
        <v>860512.82561475562</v>
      </c>
      <c r="E378" s="6">
        <v>860512.82561475562</v>
      </c>
      <c r="G378" s="7">
        <v>74870724.281214803</v>
      </c>
      <c r="H378" s="7">
        <v>74870724.281214803</v>
      </c>
      <c r="I378" s="7">
        <v>74870724.281214803</v>
      </c>
      <c r="J378" s="7">
        <v>74870724.281214803</v>
      </c>
      <c r="L378" s="18">
        <v>1.8110885801357313</v>
      </c>
      <c r="M378" s="18">
        <v>1.8110885801357313</v>
      </c>
      <c r="N378" s="18">
        <v>1.8110885801357313</v>
      </c>
      <c r="O378" s="18">
        <v>1.8110885801357313</v>
      </c>
      <c r="Q378" s="6">
        <v>810027.57223382778</v>
      </c>
      <c r="R378" s="6">
        <v>810027.57223382778</v>
      </c>
      <c r="S378" s="6">
        <v>810027.57223382778</v>
      </c>
      <c r="T378" s="6">
        <v>810027.57223382778</v>
      </c>
      <c r="V378" s="21">
        <v>0.135050634489706</v>
      </c>
      <c r="W378" s="21">
        <v>0.135050634489706</v>
      </c>
      <c r="X378">
        <v>0.135050634489706</v>
      </c>
      <c r="Y378" s="21">
        <v>0.135050634489706</v>
      </c>
      <c r="AA378" s="18">
        <v>0.59661287515888828</v>
      </c>
      <c r="AB378" s="18">
        <v>0.59661287515888828</v>
      </c>
      <c r="AC378" s="18">
        <v>0.59661287515888828</v>
      </c>
      <c r="AD378">
        <v>0.59661287515888828</v>
      </c>
    </row>
    <row r="379" spans="1:30" x14ac:dyDescent="0.35">
      <c r="A379">
        <f>Model_CI!E380</f>
        <v>2023.5625</v>
      </c>
      <c r="B379" s="6">
        <v>864808.82128734735</v>
      </c>
      <c r="C379" s="6">
        <v>864808.82128734735</v>
      </c>
      <c r="D379" s="6">
        <v>864808.82128734735</v>
      </c>
      <c r="E379" s="6">
        <v>864808.82128734735</v>
      </c>
      <c r="G379" s="7">
        <v>75296884.486837447</v>
      </c>
      <c r="H379" s="7">
        <v>75296884.486837447</v>
      </c>
      <c r="I379" s="7">
        <v>75296884.486837447</v>
      </c>
      <c r="J379" s="7">
        <v>75296884.486837447</v>
      </c>
      <c r="L379" s="18">
        <v>1.8104046831632645</v>
      </c>
      <c r="M379" s="18">
        <v>1.8104046831632645</v>
      </c>
      <c r="N379" s="18">
        <v>1.8104046831632645</v>
      </c>
      <c r="O379" s="18">
        <v>1.8104046831632645</v>
      </c>
      <c r="Q379" s="6">
        <v>819210.78983828984</v>
      </c>
      <c r="R379" s="6">
        <v>819210.78983828984</v>
      </c>
      <c r="S379" s="6">
        <v>819210.78983828984</v>
      </c>
      <c r="T379" s="6">
        <v>819210.78983828984</v>
      </c>
      <c r="V379" s="21">
        <v>0.135571524041357</v>
      </c>
      <c r="W379" s="21">
        <v>0.135571524041357</v>
      </c>
      <c r="X379">
        <v>0.135571524041357</v>
      </c>
      <c r="Y379" s="21">
        <v>0.135571524041357</v>
      </c>
      <c r="AA379" s="18">
        <v>0.59768241878846406</v>
      </c>
      <c r="AB379" s="18">
        <v>0.59768241878846406</v>
      </c>
      <c r="AC379" s="18">
        <v>0.59768241878846406</v>
      </c>
      <c r="AD379">
        <v>0.59768241878846406</v>
      </c>
    </row>
    <row r="380" spans="1:30" x14ac:dyDescent="0.35">
      <c r="A380">
        <f>Model_CI!E381</f>
        <v>2023.625</v>
      </c>
      <c r="B380" s="6">
        <v>869116.08402598999</v>
      </c>
      <c r="C380" s="6">
        <v>869116.08402598999</v>
      </c>
      <c r="D380" s="6">
        <v>869116.08402598999</v>
      </c>
      <c r="E380" s="6">
        <v>869116.08402598999</v>
      </c>
      <c r="G380" s="7">
        <v>75724423.873177439</v>
      </c>
      <c r="H380" s="7">
        <v>75724423.873177439</v>
      </c>
      <c r="I380" s="7">
        <v>75724423.873177439</v>
      </c>
      <c r="J380" s="7">
        <v>75724423.873177439</v>
      </c>
      <c r="L380" s="18">
        <v>1.8097204937125568</v>
      </c>
      <c r="M380" s="18">
        <v>1.8097204937125568</v>
      </c>
      <c r="N380" s="18">
        <v>1.8097204937125568</v>
      </c>
      <c r="O380" s="18">
        <v>1.8097204937125568</v>
      </c>
      <c r="Q380" s="6">
        <v>828476.81844196841</v>
      </c>
      <c r="R380" s="6">
        <v>828476.81844196841</v>
      </c>
      <c r="S380" s="6">
        <v>828476.81844196841</v>
      </c>
      <c r="T380" s="6">
        <v>828476.81844196841</v>
      </c>
      <c r="V380" s="21">
        <v>0.13609263635881344</v>
      </c>
      <c r="W380" s="21">
        <v>0.13609263635881344</v>
      </c>
      <c r="X380">
        <v>0.13609263635881344</v>
      </c>
      <c r="Y380" s="21">
        <v>0.13609263635881344</v>
      </c>
      <c r="AA380" s="18">
        <v>0.59875198598716972</v>
      </c>
      <c r="AB380" s="18">
        <v>0.59875198598716972</v>
      </c>
      <c r="AC380" s="18">
        <v>0.59875198598716972</v>
      </c>
      <c r="AD380">
        <v>0.59875198598716972</v>
      </c>
    </row>
    <row r="381" spans="1:30" x14ac:dyDescent="0.35">
      <c r="A381">
        <f>Model_CI!E382</f>
        <v>2023.6875</v>
      </c>
      <c r="B381" s="6">
        <v>873434.50477958447</v>
      </c>
      <c r="C381" s="6">
        <v>873434.50477958447</v>
      </c>
      <c r="D381" s="6">
        <v>873434.50477958447</v>
      </c>
      <c r="E381" s="6">
        <v>873434.50477958447</v>
      </c>
      <c r="G381" s="7">
        <v>76153332.350478202</v>
      </c>
      <c r="H381" s="7">
        <v>76153332.350478202</v>
      </c>
      <c r="I381" s="7">
        <v>76153332.350478202</v>
      </c>
      <c r="J381" s="7">
        <v>76153332.350478202</v>
      </c>
      <c r="L381" s="18">
        <v>1.8090360174764328</v>
      </c>
      <c r="M381" s="18">
        <v>1.8090360174764328</v>
      </c>
      <c r="N381" s="18">
        <v>1.8090360174764328</v>
      </c>
      <c r="O381" s="18">
        <v>1.8090360174764328</v>
      </c>
      <c r="Q381" s="6">
        <v>837826.16238754056</v>
      </c>
      <c r="R381" s="6">
        <v>837826.16238754056</v>
      </c>
      <c r="S381" s="6">
        <v>837826.16238754056</v>
      </c>
      <c r="T381" s="6">
        <v>837826.16238754056</v>
      </c>
      <c r="V381" s="21">
        <v>0.13661396710613977</v>
      </c>
      <c r="W381" s="21">
        <v>0.13661396710613977</v>
      </c>
      <c r="X381">
        <v>0.13661396710613977</v>
      </c>
      <c r="Y381" s="21">
        <v>0.13661396710613977</v>
      </c>
      <c r="AA381" s="18">
        <v>0.59982155270873094</v>
      </c>
      <c r="AB381" s="18">
        <v>0.59982155270873094</v>
      </c>
      <c r="AC381" s="18">
        <v>0.59982155270873094</v>
      </c>
      <c r="AD381">
        <v>0.59982155270873094</v>
      </c>
    </row>
    <row r="382" spans="1:30" x14ac:dyDescent="0.35">
      <c r="A382">
        <f>Model_CI!E383</f>
        <v>2023.75</v>
      </c>
      <c r="B382" s="6">
        <v>877763.97309401399</v>
      </c>
      <c r="C382" s="6">
        <v>877763.97309401399</v>
      </c>
      <c r="D382" s="6">
        <v>877763.97309401399</v>
      </c>
      <c r="E382" s="6">
        <v>877763.97309401399</v>
      </c>
      <c r="G382" s="7">
        <v>76583599.661002398</v>
      </c>
      <c r="H382" s="7">
        <v>76583599.661002398</v>
      </c>
      <c r="I382" s="7">
        <v>76583599.661002398</v>
      </c>
      <c r="J382" s="7">
        <v>76583599.661002398</v>
      </c>
      <c r="L382" s="18">
        <v>1.8083512601280409</v>
      </c>
      <c r="M382" s="18">
        <v>1.8083512601280409</v>
      </c>
      <c r="N382" s="18">
        <v>1.8083512601280409</v>
      </c>
      <c r="O382" s="18">
        <v>1.8083512601280409</v>
      </c>
      <c r="Q382" s="6">
        <v>847259.32621075772</v>
      </c>
      <c r="R382" s="6">
        <v>847259.32621075772</v>
      </c>
      <c r="S382" s="6">
        <v>847259.32621075772</v>
      </c>
      <c r="T382" s="6">
        <v>847259.32621075772</v>
      </c>
      <c r="V382" s="21">
        <v>0.13713551196238738</v>
      </c>
      <c r="W382" s="21">
        <v>0.13713551196238738</v>
      </c>
      <c r="X382">
        <v>0.13713551196238738</v>
      </c>
      <c r="Y382" s="21">
        <v>0.13713551196238738</v>
      </c>
      <c r="AA382" s="18">
        <v>0.60089109483906666</v>
      </c>
      <c r="AB382" s="18">
        <v>0.60089109483906666</v>
      </c>
      <c r="AC382" s="18">
        <v>0.60089109483906666</v>
      </c>
      <c r="AD382">
        <v>0.60089109483906666</v>
      </c>
    </row>
    <row r="383" spans="1:30" x14ac:dyDescent="0.35">
      <c r="A383">
        <f>Model_CI!E384</f>
        <v>2023.8125</v>
      </c>
      <c r="B383" s="6">
        <v>882104.37712204584</v>
      </c>
      <c r="C383" s="6">
        <v>882104.37712204584</v>
      </c>
      <c r="D383" s="6">
        <v>882104.37712204584</v>
      </c>
      <c r="E383" s="6">
        <v>882104.37712204584</v>
      </c>
      <c r="G383" s="7">
        <v>77015215.379760981</v>
      </c>
      <c r="H383" s="7">
        <v>77015215.379760981</v>
      </c>
      <c r="I383" s="7">
        <v>77015215.379760981</v>
      </c>
      <c r="J383" s="7">
        <v>77015215.379760981</v>
      </c>
      <c r="L383" s="18">
        <v>1.8076662273208601</v>
      </c>
      <c r="M383" s="18">
        <v>1.8076662273208601</v>
      </c>
      <c r="N383" s="18">
        <v>1.8076662273208601</v>
      </c>
      <c r="O383" s="18">
        <v>1.8076662273208601</v>
      </c>
      <c r="Q383" s="6">
        <v>856776.81460272707</v>
      </c>
      <c r="R383" s="6">
        <v>856776.81460272707</v>
      </c>
      <c r="S383" s="6">
        <v>856776.81460272707</v>
      </c>
      <c r="T383" s="6">
        <v>856776.81460272707</v>
      </c>
      <c r="V383" s="21">
        <v>0.13765726662158953</v>
      </c>
      <c r="W383" s="21">
        <v>0.13765726662158953</v>
      </c>
      <c r="X383">
        <v>0.13765726662158953</v>
      </c>
      <c r="Y383" s="21">
        <v>0.13765726662158953</v>
      </c>
      <c r="AA383" s="18">
        <v>0.60196058819873577</v>
      </c>
      <c r="AB383" s="18">
        <v>0.60196058819873577</v>
      </c>
      <c r="AC383" s="18">
        <v>0.60196058819873577</v>
      </c>
      <c r="AD383">
        <v>0.60196058819873577</v>
      </c>
    </row>
    <row r="384" spans="1:30" x14ac:dyDescent="0.35">
      <c r="A384">
        <f>Model_CI!E385</f>
        <v>2023.875</v>
      </c>
      <c r="B384" s="6">
        <v>886455.60363362299</v>
      </c>
      <c r="C384" s="6">
        <v>886455.60363362299</v>
      </c>
      <c r="D384" s="6">
        <v>886455.60363362299</v>
      </c>
      <c r="E384" s="6">
        <v>886455.60363362299</v>
      </c>
      <c r="G384" s="7">
        <v>77448168.915287375</v>
      </c>
      <c r="H384" s="7">
        <v>77448168.915287375</v>
      </c>
      <c r="I384" s="7">
        <v>77448168.915287375</v>
      </c>
      <c r="J384" s="7">
        <v>77448168.915287375</v>
      </c>
      <c r="L384" s="18">
        <v>1.8069809246887039</v>
      </c>
      <c r="M384" s="18">
        <v>1.8069809246887039</v>
      </c>
      <c r="N384" s="18">
        <v>1.8069809246887039</v>
      </c>
      <c r="O384" s="18">
        <v>1.8069809246887039</v>
      </c>
      <c r="Q384" s="6">
        <v>866379.13237195462</v>
      </c>
      <c r="R384" s="6">
        <v>866379.13237195462</v>
      </c>
      <c r="S384" s="6">
        <v>866379.13237195462</v>
      </c>
      <c r="T384" s="6">
        <v>866379.13237195462</v>
      </c>
      <c r="V384" s="21">
        <v>0.13817922679275602</v>
      </c>
      <c r="W384" s="21">
        <v>0.13817922679275602</v>
      </c>
      <c r="X384">
        <v>0.13817922679275602</v>
      </c>
      <c r="Y384" s="21">
        <v>0.13817922679275602</v>
      </c>
      <c r="AA384" s="18">
        <v>0.603030008545407</v>
      </c>
      <c r="AB384" s="18">
        <v>0.603030008545407</v>
      </c>
      <c r="AC384" s="18">
        <v>0.603030008545407</v>
      </c>
      <c r="AD384">
        <v>0.603030008545407</v>
      </c>
    </row>
    <row r="385" spans="1:30" x14ac:dyDescent="0.35">
      <c r="A385">
        <f>Model_CI!E386</f>
        <v>2023.9375</v>
      </c>
      <c r="B385" s="6">
        <v>890817.53802651621</v>
      </c>
      <c r="C385" s="6">
        <v>890817.53802651621</v>
      </c>
      <c r="D385" s="6">
        <v>890817.53802651621</v>
      </c>
      <c r="E385" s="6">
        <v>890817.53802651621</v>
      </c>
      <c r="G385" s="7">
        <v>77882449.510454863</v>
      </c>
      <c r="H385" s="7">
        <v>77882449.510454863</v>
      </c>
      <c r="I385" s="7">
        <v>77882449.510454863</v>
      </c>
      <c r="J385" s="7">
        <v>77882449.510454863</v>
      </c>
      <c r="L385" s="18">
        <v>1.8062953578457315</v>
      </c>
      <c r="M385" s="18">
        <v>1.8062953578457315</v>
      </c>
      <c r="N385" s="18">
        <v>1.8062953578457315</v>
      </c>
      <c r="O385" s="18">
        <v>1.8062953578457315</v>
      </c>
      <c r="Q385" s="6">
        <v>876066.78440617211</v>
      </c>
      <c r="R385" s="6">
        <v>876066.78440617211</v>
      </c>
      <c r="S385" s="6">
        <v>876066.78440617211</v>
      </c>
      <c r="T385" s="6">
        <v>876066.78440617211</v>
      </c>
      <c r="V385" s="21">
        <v>0.13870138819986763</v>
      </c>
      <c r="W385" s="21">
        <v>0.13870138819986763</v>
      </c>
      <c r="X385">
        <v>0.13870138819986763</v>
      </c>
      <c r="Y385" s="21">
        <v>0.13870138819986763</v>
      </c>
      <c r="AA385" s="18">
        <v>0.60409933157635165</v>
      </c>
      <c r="AB385" s="18">
        <v>0.60409933157635165</v>
      </c>
      <c r="AC385" s="18">
        <v>0.60409933157635165</v>
      </c>
      <c r="AD385">
        <v>0.60409933157635165</v>
      </c>
    </row>
    <row r="386" spans="1:30" x14ac:dyDescent="0.35">
      <c r="A386">
        <f>Model_CI!E387</f>
        <v>2024</v>
      </c>
      <c r="B386" s="6">
        <v>895190.06433735718</v>
      </c>
      <c r="C386" s="6">
        <v>895190.06433735718</v>
      </c>
      <c r="D386" s="6">
        <v>895190.06433735718</v>
      </c>
      <c r="E386" s="6">
        <v>895190.06433735718</v>
      </c>
      <c r="G386" s="7">
        <v>78318046.243339419</v>
      </c>
      <c r="H386" s="7">
        <v>78318046.243339419</v>
      </c>
      <c r="I386" s="7">
        <v>78318046.243339419</v>
      </c>
      <c r="J386" s="7">
        <v>78318046.243339419</v>
      </c>
      <c r="L386" s="18">
        <v>1.8056095323864529</v>
      </c>
      <c r="M386" s="18">
        <v>1.8056095323864529</v>
      </c>
      <c r="N386" s="18">
        <v>1.8056095323864529</v>
      </c>
      <c r="O386" s="18">
        <v>1.8056095323864529</v>
      </c>
      <c r="Q386" s="6">
        <v>885840.27563395724</v>
      </c>
      <c r="R386" s="6">
        <v>885840.27563395724</v>
      </c>
      <c r="S386" s="6">
        <v>885840.27563395724</v>
      </c>
      <c r="T386" s="6">
        <v>885840.27563395724</v>
      </c>
      <c r="V386" s="21">
        <v>0.13922374658187059</v>
      </c>
      <c r="W386" s="21">
        <v>0.13922374658187059</v>
      </c>
      <c r="X386">
        <v>0.13922374658187059</v>
      </c>
      <c r="Y386" s="21">
        <v>0.13922374658187059</v>
      </c>
      <c r="AA386" s="18">
        <v>0.60516853293095874</v>
      </c>
      <c r="AB386" s="18">
        <v>0.60516853293095874</v>
      </c>
      <c r="AC386" s="18">
        <v>0.60516853293095874</v>
      </c>
      <c r="AD386">
        <v>0.60516853293095874</v>
      </c>
    </row>
    <row r="387" spans="1:30" x14ac:dyDescent="0.35">
      <c r="A387">
        <f>Model_CI!E388</f>
        <v>2024.0625</v>
      </c>
      <c r="B387" s="6">
        <v>899573.06525303191</v>
      </c>
      <c r="C387" s="6">
        <v>899573.06525303191</v>
      </c>
      <c r="D387" s="6">
        <v>899573.06525303191</v>
      </c>
      <c r="E387" s="6">
        <v>899573.06525303191</v>
      </c>
      <c r="G387" s="7">
        <v>78754948.028125584</v>
      </c>
      <c r="H387" s="7">
        <v>78754948.028125584</v>
      </c>
      <c r="I387" s="7">
        <v>78754948.028125584</v>
      </c>
      <c r="J387" s="7">
        <v>78754948.028125584</v>
      </c>
      <c r="L387" s="18">
        <v>1.8049234538857371</v>
      </c>
      <c r="M387" s="18">
        <v>1.8049234538857371</v>
      </c>
      <c r="N387" s="18">
        <v>1.8049234538857371</v>
      </c>
      <c r="O387" s="18">
        <v>1.8049234538857371</v>
      </c>
      <c r="Q387" s="6">
        <v>895700.11098615266</v>
      </c>
      <c r="R387" s="6">
        <v>895700.11098615266</v>
      </c>
      <c r="S387" s="6">
        <v>895700.11098615266</v>
      </c>
      <c r="T387" s="6">
        <v>895700.11098615266</v>
      </c>
      <c r="V387" s="21">
        <v>0.13974629769267058</v>
      </c>
      <c r="W387" s="21">
        <v>0.13974629769267058</v>
      </c>
      <c r="X387">
        <v>0.13974629769267058</v>
      </c>
      <c r="Y387" s="21">
        <v>0.13974629769267058</v>
      </c>
      <c r="AA387" s="18">
        <v>0.60623758819327156</v>
      </c>
      <c r="AB387" s="18">
        <v>0.60623758819327156</v>
      </c>
      <c r="AC387" s="18">
        <v>0.60623758819327156</v>
      </c>
      <c r="AD387">
        <v>0.60623758819327156</v>
      </c>
    </row>
    <row r="388" spans="1:30" x14ac:dyDescent="0.35">
      <c r="A388">
        <f>Model_CI!E389</f>
        <v>2024.125</v>
      </c>
      <c r="B388" s="6">
        <v>903966.42212245637</v>
      </c>
      <c r="C388" s="6">
        <v>903966.42212245637</v>
      </c>
      <c r="D388" s="6">
        <v>903966.42212245637</v>
      </c>
      <c r="E388" s="6">
        <v>903966.42212245637</v>
      </c>
      <c r="G388" s="7">
        <v>79193143.616057754</v>
      </c>
      <c r="H388" s="7">
        <v>79193143.616057754</v>
      </c>
      <c r="I388" s="7">
        <v>79193143.616057754</v>
      </c>
      <c r="J388" s="7">
        <v>79193143.616057754</v>
      </c>
      <c r="L388" s="18">
        <v>1.8042371278988198</v>
      </c>
      <c r="M388" s="18">
        <v>1.8042371278988198</v>
      </c>
      <c r="N388" s="18">
        <v>1.8042371278988198</v>
      </c>
      <c r="O388" s="18">
        <v>1.8042371278988198</v>
      </c>
      <c r="Q388" s="6">
        <v>905646.79535708576</v>
      </c>
      <c r="R388" s="6">
        <v>905646.79535708576</v>
      </c>
      <c r="S388" s="6">
        <v>905646.79535708576</v>
      </c>
      <c r="T388" s="6">
        <v>905646.79535708576</v>
      </c>
      <c r="V388" s="21">
        <v>0.14026903730112678</v>
      </c>
      <c r="W388" s="21">
        <v>0.14026903730112678</v>
      </c>
      <c r="X388">
        <v>0.14026903730112678</v>
      </c>
      <c r="Y388" s="21">
        <v>0.14026903730112678</v>
      </c>
      <c r="AA388" s="18">
        <v>0.60730647289454565</v>
      </c>
      <c r="AB388" s="18">
        <v>0.60730647289454565</v>
      </c>
      <c r="AC388" s="18">
        <v>0.60730647289454565</v>
      </c>
      <c r="AD388">
        <v>0.60730647289454565</v>
      </c>
    </row>
    <row r="389" spans="1:30" x14ac:dyDescent="0.35">
      <c r="A389">
        <f>Model_CI!E390</f>
        <v>2024.1875</v>
      </c>
      <c r="B389" s="6">
        <v>908370.01496870653</v>
      </c>
      <c r="C389" s="6">
        <v>908370.01496870653</v>
      </c>
      <c r="D389" s="6">
        <v>908370.01496870653</v>
      </c>
      <c r="E389" s="6">
        <v>908370.01496870653</v>
      </c>
      <c r="G389" s="7">
        <v>79632621.596434951</v>
      </c>
      <c r="H389" s="7">
        <v>79632621.596434951</v>
      </c>
      <c r="I389" s="7">
        <v>79632621.596434951</v>
      </c>
      <c r="J389" s="7">
        <v>79632621.596434951</v>
      </c>
      <c r="L389" s="18">
        <v>1.8035505599613129</v>
      </c>
      <c r="M389" s="18">
        <v>1.8035505599613129</v>
      </c>
      <c r="N389" s="18">
        <v>1.8035505599613129</v>
      </c>
      <c r="O389" s="18">
        <v>1.8035505599613129</v>
      </c>
      <c r="Q389" s="6">
        <v>915680.83356559835</v>
      </c>
      <c r="R389" s="6">
        <v>915680.83356559835</v>
      </c>
      <c r="S389" s="6">
        <v>915680.83356559835</v>
      </c>
      <c r="T389" s="6">
        <v>915680.83356559835</v>
      </c>
      <c r="V389" s="21">
        <v>0.14079196119104551</v>
      </c>
      <c r="W389" s="21">
        <v>0.14079196119104551</v>
      </c>
      <c r="X389">
        <v>0.14079196119104551</v>
      </c>
      <c r="Y389" s="21">
        <v>0.14079196119104551</v>
      </c>
      <c r="AA389" s="18">
        <v>0.60837516251582735</v>
      </c>
      <c r="AB389" s="18">
        <v>0.60837516251582735</v>
      </c>
      <c r="AC389" s="18">
        <v>0.60837516251582735</v>
      </c>
      <c r="AD389">
        <v>0.60837516251582735</v>
      </c>
    </row>
    <row r="390" spans="1:30" x14ac:dyDescent="0.35">
      <c r="A390">
        <f>Model_CI!E391</f>
        <v>2024.25</v>
      </c>
      <c r="B390" s="6">
        <v>912783.72250151576</v>
      </c>
      <c r="C390" s="6">
        <v>912783.72250151576</v>
      </c>
      <c r="D390" s="6">
        <v>912783.72250151576</v>
      </c>
      <c r="E390" s="6">
        <v>912783.72250151576</v>
      </c>
      <c r="G390" s="7">
        <v>80073370.397649407</v>
      </c>
      <c r="H390" s="7">
        <v>80073370.397649407</v>
      </c>
      <c r="I390" s="7">
        <v>80073370.397649407</v>
      </c>
      <c r="J390" s="7">
        <v>80073370.397649407</v>
      </c>
      <c r="L390" s="18">
        <v>1.8028637555892109</v>
      </c>
      <c r="M390" s="18">
        <v>1.8028637555892109</v>
      </c>
      <c r="N390" s="18">
        <v>1.8028637555892109</v>
      </c>
      <c r="O390" s="18">
        <v>1.8028637555892109</v>
      </c>
      <c r="Q390" s="6">
        <v>925802.73031588644</v>
      </c>
      <c r="R390" s="6">
        <v>925802.73031588644</v>
      </c>
      <c r="S390" s="6">
        <v>925802.73031588644</v>
      </c>
      <c r="T390" s="6">
        <v>925802.73031588644</v>
      </c>
      <c r="V390" s="21">
        <v>0.14131506516117398</v>
      </c>
      <c r="W390" s="21">
        <v>0.14131506516117398</v>
      </c>
      <c r="X390">
        <v>0.14131506516117398</v>
      </c>
      <c r="Y390" s="21">
        <v>0.14131506516117398</v>
      </c>
      <c r="AA390" s="18">
        <v>0.60944363249055178</v>
      </c>
      <c r="AB390" s="18">
        <v>0.60944363249055178</v>
      </c>
      <c r="AC390" s="18">
        <v>0.60944363249055178</v>
      </c>
      <c r="AD390">
        <v>0.60944363249055178</v>
      </c>
    </row>
    <row r="391" spans="1:30" x14ac:dyDescent="0.35">
      <c r="A391">
        <f>Model_CI!E392</f>
        <v>2024.3125</v>
      </c>
      <c r="B391" s="6">
        <v>917207.42213013803</v>
      </c>
      <c r="C391" s="6">
        <v>917207.42213013803</v>
      </c>
      <c r="D391" s="6">
        <v>917207.42213013803</v>
      </c>
      <c r="E391" s="6">
        <v>917207.42213013803</v>
      </c>
      <c r="G391" s="7">
        <v>80515378.288269401</v>
      </c>
      <c r="H391" s="7">
        <v>80515378.288269401</v>
      </c>
      <c r="I391" s="7">
        <v>80515378.288269401</v>
      </c>
      <c r="J391" s="7">
        <v>80515378.288269401</v>
      </c>
      <c r="L391" s="18">
        <v>1.8021767202789007</v>
      </c>
      <c r="M391" s="18">
        <v>1.8021767202789007</v>
      </c>
      <c r="N391" s="18">
        <v>1.8021767202789007</v>
      </c>
      <c r="O391" s="18">
        <v>1.8021767202789007</v>
      </c>
      <c r="Q391" s="6">
        <v>936012.99015821889</v>
      </c>
      <c r="R391" s="6">
        <v>936012.99015821889</v>
      </c>
      <c r="S391" s="6">
        <v>936012.99015821889</v>
      </c>
      <c r="T391" s="6">
        <v>936012.99015821889</v>
      </c>
      <c r="V391" s="21">
        <v>0.14183834502519355</v>
      </c>
      <c r="W391" s="21">
        <v>0.14183834502519355</v>
      </c>
      <c r="X391">
        <v>0.14183834502519355</v>
      </c>
      <c r="Y391" s="21">
        <v>0.14183834502519355</v>
      </c>
      <c r="AA391" s="18">
        <v>0.61051185820716092</v>
      </c>
      <c r="AB391" s="18">
        <v>0.61051185820716092</v>
      </c>
      <c r="AC391" s="18">
        <v>0.61051185820716092</v>
      </c>
      <c r="AD391">
        <v>0.61051185820716092</v>
      </c>
    </row>
    <row r="392" spans="1:30" x14ac:dyDescent="0.35">
      <c r="A392">
        <f>Model_CI!E393</f>
        <v>2024.375</v>
      </c>
      <c r="B392" s="6">
        <v>921640.98997656989</v>
      </c>
      <c r="C392" s="6">
        <v>921640.98997656989</v>
      </c>
      <c r="D392" s="6">
        <v>921640.98997656989</v>
      </c>
      <c r="E392" s="6">
        <v>921640.98997656989</v>
      </c>
      <c r="G392" s="7">
        <v>80958633.37816605</v>
      </c>
      <c r="H392" s="7">
        <v>80958633.37816605</v>
      </c>
      <c r="I392" s="7">
        <v>80958633.37816605</v>
      </c>
      <c r="J392" s="7">
        <v>80958633.37816605</v>
      </c>
      <c r="L392" s="18">
        <v>1.8014894595071707</v>
      </c>
      <c r="M392" s="18">
        <v>1.8014894595071707</v>
      </c>
      <c r="N392" s="18">
        <v>1.8014894595071707</v>
      </c>
      <c r="O392" s="18">
        <v>1.8014894595071707</v>
      </c>
      <c r="Q392" s="6">
        <v>946312.11744940653</v>
      </c>
      <c r="R392" s="6">
        <v>946312.11744940653</v>
      </c>
      <c r="S392" s="6">
        <v>946312.11744940653</v>
      </c>
      <c r="T392" s="6">
        <v>946312.11744940653</v>
      </c>
      <c r="V392" s="21">
        <v>0.142361796611713</v>
      </c>
      <c r="W392" s="21">
        <v>0.142361796611713</v>
      </c>
      <c r="X392">
        <v>0.142361796611713</v>
      </c>
      <c r="Y392" s="21">
        <v>0.142361796611713</v>
      </c>
      <c r="AA392" s="18">
        <v>0.61157981501173997</v>
      </c>
      <c r="AB392" s="18">
        <v>0.61157981501173997</v>
      </c>
      <c r="AC392" s="18">
        <v>0.61157981501173997</v>
      </c>
      <c r="AD392">
        <v>0.61157981501173997</v>
      </c>
    </row>
    <row r="393" spans="1:30" x14ac:dyDescent="0.35">
      <c r="A393">
        <f>Model_CI!E394</f>
        <v>2024.4375</v>
      </c>
      <c r="B393" s="6">
        <v>926084.30088912207</v>
      </c>
      <c r="C393" s="6">
        <v>926084.30088912207</v>
      </c>
      <c r="D393" s="6">
        <v>926084.30088912207</v>
      </c>
      <c r="E393" s="6">
        <v>926084.30088912207</v>
      </c>
      <c r="G393" s="7">
        <v>81403123.619682968</v>
      </c>
      <c r="H393" s="7">
        <v>81403123.619682968</v>
      </c>
      <c r="I393" s="7">
        <v>81403123.619682968</v>
      </c>
      <c r="J393" s="7">
        <v>81403123.619682968</v>
      </c>
      <c r="L393" s="18">
        <v>1.8008019787312202</v>
      </c>
      <c r="M393" s="18">
        <v>1.8008019787312202</v>
      </c>
      <c r="N393" s="18">
        <v>1.8008019787312202</v>
      </c>
      <c r="O393" s="18">
        <v>1.8008019787312202</v>
      </c>
      <c r="Q393" s="6">
        <v>956700.61631320417</v>
      </c>
      <c r="R393" s="6">
        <v>956700.61631320417</v>
      </c>
      <c r="S393" s="6">
        <v>956700.61631320417</v>
      </c>
      <c r="T393" s="6">
        <v>956700.61631320417</v>
      </c>
      <c r="V393" s="21">
        <v>0.1428854157642615</v>
      </c>
      <c r="W393" s="21">
        <v>0.1428854157642615</v>
      </c>
      <c r="X393">
        <v>0.1428854157642615</v>
      </c>
      <c r="Y393" s="21">
        <v>0.1428854157642615</v>
      </c>
      <c r="AA393" s="18">
        <v>0.612647478210672</v>
      </c>
      <c r="AB393" s="18">
        <v>0.612647478210672</v>
      </c>
      <c r="AC393" s="18">
        <v>0.612647478210672</v>
      </c>
      <c r="AD393">
        <v>0.612647478210672</v>
      </c>
    </row>
    <row r="394" spans="1:30" x14ac:dyDescent="0.35">
      <c r="A394">
        <f>Model_CI!E395</f>
        <v>2024.5</v>
      </c>
      <c r="B394" s="6">
        <v>930537.22845635796</v>
      </c>
      <c r="C394" s="6">
        <v>930537.22845635796</v>
      </c>
      <c r="D394" s="6">
        <v>930537.22845635796</v>
      </c>
      <c r="E394" s="6">
        <v>930537.22845635796</v>
      </c>
      <c r="G394" s="7">
        <v>81848836.808850318</v>
      </c>
      <c r="H394" s="7">
        <v>81848836.808850318</v>
      </c>
      <c r="I394" s="7">
        <v>81848836.808850318</v>
      </c>
      <c r="J394" s="7">
        <v>81848836.808850318</v>
      </c>
      <c r="L394" s="18">
        <v>1.8001142833886674</v>
      </c>
      <c r="M394" s="18">
        <v>1.8001142833886674</v>
      </c>
      <c r="N394" s="18">
        <v>1.8001142833886674</v>
      </c>
      <c r="O394" s="18">
        <v>1.8001142833886674</v>
      </c>
      <c r="Q394" s="6">
        <v>967178.99060049281</v>
      </c>
      <c r="R394" s="6">
        <v>967178.99060049281</v>
      </c>
      <c r="S394" s="6">
        <v>967178.99060049281</v>
      </c>
      <c r="T394" s="6">
        <v>967178.99060049281</v>
      </c>
      <c r="V394" s="21">
        <v>0.14340919834128152</v>
      </c>
      <c r="W394" s="21">
        <v>0.14340919834128152</v>
      </c>
      <c r="X394">
        <v>0.14340919834128152</v>
      </c>
      <c r="Y394" s="21">
        <v>0.14340919834128152</v>
      </c>
      <c r="AA394" s="18">
        <v>0.61371482307331005</v>
      </c>
      <c r="AB394" s="18">
        <v>0.61371482307331005</v>
      </c>
      <c r="AC394" s="18">
        <v>0.61371482307331005</v>
      </c>
      <c r="AD394">
        <v>0.61371482307331005</v>
      </c>
    </row>
    <row r="395" spans="1:30" x14ac:dyDescent="0.35">
      <c r="A395">
        <f>Model_CI!E396</f>
        <v>2024.5625</v>
      </c>
      <c r="B395" s="6">
        <v>934999.64502137189</v>
      </c>
      <c r="C395" s="6">
        <v>934999.64502137189</v>
      </c>
      <c r="D395" s="6">
        <v>934999.64502137189</v>
      </c>
      <c r="E395" s="6">
        <v>934999.64502137189</v>
      </c>
      <c r="G395" s="7">
        <v>82295760.586641222</v>
      </c>
      <c r="H395" s="7">
        <v>82295760.586641222</v>
      </c>
      <c r="I395" s="7">
        <v>82295760.586641222</v>
      </c>
      <c r="J395" s="7">
        <v>82295760.586641222</v>
      </c>
      <c r="L395" s="18">
        <v>1.7994263788975602</v>
      </c>
      <c r="M395" s="18">
        <v>1.7994263788975602</v>
      </c>
      <c r="N395" s="18">
        <v>1.7994263788975602</v>
      </c>
      <c r="O395" s="18">
        <v>1.7994263788975602</v>
      </c>
      <c r="Q395" s="6">
        <v>977747.74384936318</v>
      </c>
      <c r="R395" s="6">
        <v>977747.74384936318</v>
      </c>
      <c r="S395" s="6">
        <v>977747.74384936318</v>
      </c>
      <c r="T395" s="6">
        <v>977747.74384936318</v>
      </c>
      <c r="V395" s="21">
        <v>0.14393314021612139</v>
      </c>
      <c r="W395" s="21">
        <v>0.14393314021612139</v>
      </c>
      <c r="X395">
        <v>0.14393314021612139</v>
      </c>
      <c r="Y395" s="21">
        <v>0.14393314021612139</v>
      </c>
      <c r="AA395" s="18">
        <v>0.61478182483466604</v>
      </c>
      <c r="AB395" s="18">
        <v>0.61478182483466604</v>
      </c>
      <c r="AC395" s="18">
        <v>0.61478182483466604</v>
      </c>
      <c r="AD395">
        <v>0.61478182483466604</v>
      </c>
    </row>
    <row r="396" spans="1:30" x14ac:dyDescent="0.35">
      <c r="A396">
        <f>Model_CI!E397</f>
        <v>2024.625</v>
      </c>
      <c r="B396" s="6">
        <v>939471.42169641808</v>
      </c>
      <c r="C396" s="6">
        <v>939471.42169641808</v>
      </c>
      <c r="D396" s="6">
        <v>939471.42169641808</v>
      </c>
      <c r="E396" s="6">
        <v>939471.42169641808</v>
      </c>
      <c r="G396" s="7">
        <v>82743882.440271437</v>
      </c>
      <c r="H396" s="7">
        <v>82743882.440271437</v>
      </c>
      <c r="I396" s="7">
        <v>82743882.440271437</v>
      </c>
      <c r="J396" s="7">
        <v>82743882.440271437</v>
      </c>
      <c r="L396" s="18">
        <v>1.7987382706563857</v>
      </c>
      <c r="M396" s="18">
        <v>1.7987382706563857</v>
      </c>
      <c r="N396" s="18">
        <v>1.7987382706563857</v>
      </c>
      <c r="O396" s="18">
        <v>1.7987382706563857</v>
      </c>
      <c r="Q396" s="6">
        <v>988407.37924506515</v>
      </c>
      <c r="R396" s="6">
        <v>988407.37924506515</v>
      </c>
      <c r="S396" s="6">
        <v>988407.37924506515</v>
      </c>
      <c r="T396" s="6">
        <v>988407.37924506515</v>
      </c>
      <c r="V396" s="21">
        <v>0.14445723727702783</v>
      </c>
      <c r="W396" s="21">
        <v>0.14445723727702783</v>
      </c>
      <c r="X396">
        <v>0.14445723727702783</v>
      </c>
      <c r="Y396" s="21">
        <v>0.14445723727702783</v>
      </c>
      <c r="AA396" s="18">
        <v>0.61584845869811611</v>
      </c>
      <c r="AB396" s="18">
        <v>0.61584845869811611</v>
      </c>
      <c r="AC396" s="18">
        <v>0.61584845869811611</v>
      </c>
      <c r="AD396">
        <v>0.61584845869811611</v>
      </c>
    </row>
    <row r="397" spans="1:30" x14ac:dyDescent="0.35">
      <c r="A397">
        <f>Model_CI!E398</f>
        <v>2024.6875</v>
      </c>
      <c r="B397" s="6">
        <v>943952.42837788968</v>
      </c>
      <c r="C397" s="6">
        <v>943952.42837788968</v>
      </c>
      <c r="D397" s="6">
        <v>943952.42837788968</v>
      </c>
      <c r="E397" s="6">
        <v>943952.42837788968</v>
      </c>
      <c r="G397" s="7">
        <v>83193189.704541832</v>
      </c>
      <c r="H397" s="7">
        <v>83193189.704541832</v>
      </c>
      <c r="I397" s="7">
        <v>83193189.704541832</v>
      </c>
      <c r="J397" s="7">
        <v>83193189.704541832</v>
      </c>
      <c r="L397" s="18">
        <v>1.798049964044081</v>
      </c>
      <c r="M397" s="18">
        <v>1.798049964044081</v>
      </c>
      <c r="N397" s="18">
        <v>1.798049964044081</v>
      </c>
      <c r="O397" s="18">
        <v>1.798049964044081</v>
      </c>
      <c r="Q397" s="6">
        <v>999158.39957981929</v>
      </c>
      <c r="R397" s="6">
        <v>999158.39957981929</v>
      </c>
      <c r="S397" s="6">
        <v>999158.39957981929</v>
      </c>
      <c r="T397" s="6">
        <v>999158.39957981929</v>
      </c>
      <c r="V397" s="21">
        <v>0.14498148542713823</v>
      </c>
      <c r="W397" s="21">
        <v>0.14498148542713823</v>
      </c>
      <c r="X397">
        <v>0.14498148542713823</v>
      </c>
      <c r="Y397" s="21">
        <v>0.14498148542713823</v>
      </c>
      <c r="AA397" s="18">
        <v>0.61691469983812119</v>
      </c>
      <c r="AB397" s="18">
        <v>0.61691469983812119</v>
      </c>
      <c r="AC397" s="18">
        <v>0.61691469983812119</v>
      </c>
      <c r="AD397">
        <v>0.61691469983812119</v>
      </c>
    </row>
    <row r="398" spans="1:30" x14ac:dyDescent="0.35">
      <c r="A398">
        <f>Model_CI!E399</f>
        <v>2024.75</v>
      </c>
      <c r="B398" s="6">
        <v>948442.53376163286</v>
      </c>
      <c r="C398" s="6">
        <v>948442.53376163286</v>
      </c>
      <c r="D398" s="6">
        <v>948442.53376163286</v>
      </c>
      <c r="E398" s="6">
        <v>948442.53376163286</v>
      </c>
      <c r="G398" s="7">
        <v>83643669.563223541</v>
      </c>
      <c r="H398" s="7">
        <v>83643669.563223541</v>
      </c>
      <c r="I398" s="7">
        <v>83643669.563223541</v>
      </c>
      <c r="J398" s="7">
        <v>83643669.563223541</v>
      </c>
      <c r="L398" s="18">
        <v>1.7973614644200426</v>
      </c>
      <c r="M398" s="18">
        <v>1.7973614644200426</v>
      </c>
      <c r="N398" s="18">
        <v>1.7973614644200426</v>
      </c>
      <c r="O398" s="18">
        <v>1.7973614644200426</v>
      </c>
      <c r="Q398" s="6">
        <v>1010001.3072125204</v>
      </c>
      <c r="R398" s="6">
        <v>1010001.3072125204</v>
      </c>
      <c r="S398" s="6">
        <v>1010001.3072125204</v>
      </c>
      <c r="T398" s="6">
        <v>1010001.3072125204</v>
      </c>
      <c r="V398" s="21">
        <v>0.14550588058447272</v>
      </c>
      <c r="W398" s="21">
        <v>0.14550588058447272</v>
      </c>
      <c r="X398">
        <v>0.14550588058447272</v>
      </c>
      <c r="Y398" s="21">
        <v>0.14550588058447272</v>
      </c>
      <c r="AA398" s="18">
        <v>0.61798052340296272</v>
      </c>
      <c r="AB398" s="18">
        <v>0.61798052340296272</v>
      </c>
      <c r="AC398" s="18">
        <v>0.61798052340296272</v>
      </c>
      <c r="AD398">
        <v>0.61798052340296272</v>
      </c>
    </row>
    <row r="399" spans="1:30" x14ac:dyDescent="0.35">
      <c r="A399">
        <f>Model_CI!E400</f>
        <v>2024.8125</v>
      </c>
      <c r="B399" s="6">
        <v>952941.60535859852</v>
      </c>
      <c r="C399" s="6">
        <v>952941.60535859852</v>
      </c>
      <c r="D399" s="6">
        <v>952941.60535859852</v>
      </c>
      <c r="E399" s="6">
        <v>952941.60535859852</v>
      </c>
      <c r="G399" s="7">
        <v>84095309.050484806</v>
      </c>
      <c r="H399" s="7">
        <v>84095309.050484806</v>
      </c>
      <c r="I399" s="7">
        <v>84095309.050484806</v>
      </c>
      <c r="J399" s="7">
        <v>84095309.050484806</v>
      </c>
      <c r="L399" s="18">
        <v>1.7966727771241371</v>
      </c>
      <c r="M399" s="18">
        <v>1.7966727771241371</v>
      </c>
      <c r="N399" s="18">
        <v>1.7966727771241371</v>
      </c>
      <c r="O399" s="18">
        <v>1.7966727771241371</v>
      </c>
      <c r="Q399" s="6">
        <v>1020936.6040283367</v>
      </c>
      <c r="R399" s="6">
        <v>1020936.6040283367</v>
      </c>
      <c r="S399" s="6">
        <v>1020936.6040283367</v>
      </c>
      <c r="T399" s="6">
        <v>1020936.6040283367</v>
      </c>
      <c r="V399" s="21">
        <v>0.14603041868192607</v>
      </c>
      <c r="W399" s="21">
        <v>0.14603041868192607</v>
      </c>
      <c r="X399">
        <v>0.14603041868192607</v>
      </c>
      <c r="Y399" s="21">
        <v>0.14603041868192607</v>
      </c>
      <c r="AA399" s="18">
        <v>0.61904590451749242</v>
      </c>
      <c r="AB399" s="18">
        <v>0.61904590451749242</v>
      </c>
      <c r="AC399" s="18">
        <v>0.61904590451749242</v>
      </c>
      <c r="AD399">
        <v>0.61904590451749242</v>
      </c>
    </row>
    <row r="400" spans="1:30" x14ac:dyDescent="0.35">
      <c r="A400">
        <f>Model_CI!E401</f>
        <v>2024.875</v>
      </c>
      <c r="B400" s="6">
        <v>957449.50951082958</v>
      </c>
      <c r="C400" s="6">
        <v>957449.50951082958</v>
      </c>
      <c r="D400" s="6">
        <v>957449.50951082958</v>
      </c>
      <c r="E400" s="6">
        <v>957449.50951082958</v>
      </c>
      <c r="G400" s="7">
        <v>84548095.05235973</v>
      </c>
      <c r="H400" s="7">
        <v>84548095.05235973</v>
      </c>
      <c r="I400" s="7">
        <v>84548095.05235973</v>
      </c>
      <c r="J400" s="7">
        <v>84548095.05235973</v>
      </c>
      <c r="L400" s="18">
        <v>1.7959839074767137</v>
      </c>
      <c r="M400" s="18">
        <v>1.7959839074767137</v>
      </c>
      <c r="N400" s="18">
        <v>1.7959839074767137</v>
      </c>
      <c r="O400" s="18">
        <v>1.7959839074767137</v>
      </c>
      <c r="Q400" s="6">
        <v>1031964.7913982235</v>
      </c>
      <c r="R400" s="6">
        <v>1031964.7913982235</v>
      </c>
      <c r="S400" s="6">
        <v>1031964.7913982235</v>
      </c>
      <c r="T400" s="6">
        <v>1031964.7913982235</v>
      </c>
      <c r="V400" s="21">
        <v>0.14655509566725941</v>
      </c>
      <c r="W400" s="21">
        <v>0.14655509566725941</v>
      </c>
      <c r="X400">
        <v>0.14655509566725941</v>
      </c>
      <c r="Y400" s="21">
        <v>0.14655509566725941</v>
      </c>
      <c r="AA400" s="18">
        <v>0.62011081828589587</v>
      </c>
      <c r="AB400" s="18">
        <v>0.62011081828589587</v>
      </c>
      <c r="AC400" s="18">
        <v>0.62011081828589587</v>
      </c>
      <c r="AD400">
        <v>0.62011081828589587</v>
      </c>
    </row>
    <row r="401" spans="1:30" x14ac:dyDescent="0.35">
      <c r="A401">
        <f>Model_CI!E402</f>
        <v>2024.9375</v>
      </c>
      <c r="B401" s="6">
        <v>961966.1114077809</v>
      </c>
      <c r="C401" s="6">
        <v>961966.1114077809</v>
      </c>
      <c r="D401" s="6">
        <v>961966.1114077809</v>
      </c>
      <c r="E401" s="6">
        <v>961966.1114077809</v>
      </c>
      <c r="G401" s="7">
        <v>85002014.308259398</v>
      </c>
      <c r="H401" s="7">
        <v>85002014.308259398</v>
      </c>
      <c r="I401" s="7">
        <v>85002014.308259398</v>
      </c>
      <c r="J401" s="7">
        <v>85002014.308259398</v>
      </c>
      <c r="L401" s="18">
        <v>1.7952948607786121</v>
      </c>
      <c r="M401" s="18">
        <v>1.7952948607786121</v>
      </c>
      <c r="N401" s="18">
        <v>1.7952948607786121</v>
      </c>
      <c r="O401" s="18">
        <v>1.7952948607786121</v>
      </c>
      <c r="Q401" s="6">
        <v>1043086.3701383136</v>
      </c>
      <c r="R401" s="6">
        <v>1043086.3701383136</v>
      </c>
      <c r="S401" s="6">
        <v>1043086.3701383136</v>
      </c>
      <c r="T401" s="6">
        <v>1043086.3701383136</v>
      </c>
      <c r="V401" s="21">
        <v>0.14707990750309183</v>
      </c>
      <c r="W401" s="21">
        <v>0.14707990750309183</v>
      </c>
      <c r="X401">
        <v>0.14707990750309183</v>
      </c>
      <c r="Y401" s="21">
        <v>0.14707990750309183</v>
      </c>
      <c r="AA401" s="18">
        <v>0.62117523979446843</v>
      </c>
      <c r="AB401" s="18">
        <v>0.62117523979446843</v>
      </c>
      <c r="AC401" s="18">
        <v>0.62117523979446843</v>
      </c>
      <c r="AD401">
        <v>0.62117523979446843</v>
      </c>
    </row>
    <row r="402" spans="1:30" x14ac:dyDescent="0.35">
      <c r="A402">
        <f>Model_CI!E403</f>
        <v>2025</v>
      </c>
      <c r="B402" s="6">
        <v>966491.27510295354</v>
      </c>
      <c r="C402" s="6">
        <v>966491.27510295354</v>
      </c>
      <c r="D402" s="6">
        <v>966491.27510295354</v>
      </c>
      <c r="E402" s="6">
        <v>966491.27510295354</v>
      </c>
      <c r="G402" s="7">
        <v>85457053.412523031</v>
      </c>
      <c r="H402" s="7">
        <v>85457053.412523031</v>
      </c>
      <c r="I402" s="7">
        <v>85457053.412523031</v>
      </c>
      <c r="J402" s="7">
        <v>85457053.412523031</v>
      </c>
      <c r="L402" s="18">
        <v>1.7946056423111783</v>
      </c>
      <c r="M402" s="18">
        <v>1.7946056423111783</v>
      </c>
      <c r="N402" s="18">
        <v>1.7946056423111783</v>
      </c>
      <c r="O402" s="18">
        <v>1.7946056423111783</v>
      </c>
      <c r="Q402" s="6">
        <v>1054301.8404692709</v>
      </c>
      <c r="R402" s="6">
        <v>1054301.8404692709</v>
      </c>
      <c r="S402" s="6">
        <v>1054301.8404692709</v>
      </c>
      <c r="T402" s="6">
        <v>1054301.8404692709</v>
      </c>
      <c r="V402" s="21">
        <v>0.14760485016689162</v>
      </c>
      <c r="W402" s="21">
        <v>0.14760485016689162</v>
      </c>
      <c r="X402">
        <v>0.14760485016689162</v>
      </c>
      <c r="Y402" s="21">
        <v>0.14760485016689162</v>
      </c>
      <c r="AA402" s="18">
        <v>0.62223914411440384</v>
      </c>
      <c r="AB402" s="18">
        <v>0.62223914411440384</v>
      </c>
      <c r="AC402" s="18">
        <v>0.62223914411440384</v>
      </c>
      <c r="AD402">
        <v>0.62223914411440384</v>
      </c>
    </row>
    <row r="403" spans="1:30" x14ac:dyDescent="0.35">
      <c r="A403">
        <f>Model_CI!E404</f>
        <v>2025.0625</v>
      </c>
      <c r="B403" s="6">
        <v>971024.86353086203</v>
      </c>
      <c r="C403" s="6">
        <v>972182.50854564714</v>
      </c>
      <c r="D403" s="6">
        <v>973633.45222707419</v>
      </c>
      <c r="E403" s="6">
        <v>976548.37134267751</v>
      </c>
      <c r="G403" s="7">
        <v>85913198.816010594</v>
      </c>
      <c r="H403" s="7">
        <v>86014198.264951557</v>
      </c>
      <c r="I403" s="7">
        <v>86140784.340537846</v>
      </c>
      <c r="J403" s="7">
        <v>86395085.394829601</v>
      </c>
      <c r="L403" s="18">
        <v>1.7939162573362712</v>
      </c>
      <c r="M403" s="18">
        <v>1.7939162573362712</v>
      </c>
      <c r="N403" s="18">
        <v>1.7939162573362712</v>
      </c>
      <c r="O403" s="18">
        <v>1.7939162573362715</v>
      </c>
      <c r="Q403" s="6">
        <v>1065611.7019755431</v>
      </c>
      <c r="R403" s="6">
        <v>1065611.7019755431</v>
      </c>
      <c r="S403" s="6">
        <v>1065611.7019755431</v>
      </c>
      <c r="T403" s="6">
        <v>1065611.7019755431</v>
      </c>
      <c r="V403" s="21">
        <v>0.14812991965096756</v>
      </c>
      <c r="W403" s="21">
        <v>0.14812991965096756</v>
      </c>
      <c r="X403">
        <v>0.14812991965096756</v>
      </c>
      <c r="Y403" s="21">
        <v>0.14812991965096756</v>
      </c>
      <c r="AA403" s="18">
        <v>0.62330250630459394</v>
      </c>
      <c r="AB403" s="18">
        <v>0.62330250630459394</v>
      </c>
      <c r="AC403" s="18">
        <v>0.62330250630459394</v>
      </c>
      <c r="AD403">
        <v>0.62330250630459394</v>
      </c>
    </row>
    <row r="404" spans="1:30" x14ac:dyDescent="0.35">
      <c r="A404">
        <f>Model_CI!E405</f>
        <v>2025.125</v>
      </c>
      <c r="B404" s="6">
        <v>975566.73852430866</v>
      </c>
      <c r="C404" s="6">
        <v>977865.79051596753</v>
      </c>
      <c r="D404" s="6">
        <v>980755.10228317138</v>
      </c>
      <c r="E404" s="6">
        <v>986585.97009675682</v>
      </c>
      <c r="G404" s="7">
        <v>86370436.827735573</v>
      </c>
      <c r="H404" s="7">
        <v>86572866.327634454</v>
      </c>
      <c r="I404" s="7">
        <v>86827263.607287258</v>
      </c>
      <c r="J404" s="7">
        <v>87340644.356129378</v>
      </c>
      <c r="L404" s="18">
        <v>1.7932267110962783</v>
      </c>
      <c r="M404" s="18">
        <v>1.7932094724402787</v>
      </c>
      <c r="N404" s="18">
        <v>1.7931879241202793</v>
      </c>
      <c r="O404" s="18">
        <v>1.7931448274802793</v>
      </c>
      <c r="Q404" s="6">
        <v>1077016.4535645731</v>
      </c>
      <c r="R404" s="6">
        <v>1077030.0501822457</v>
      </c>
      <c r="S404" s="6">
        <v>1077047.0916122645</v>
      </c>
      <c r="T404" s="6">
        <v>1077081.3275310993</v>
      </c>
      <c r="V404" s="21">
        <v>0.14865511196245981</v>
      </c>
      <c r="W404" s="21">
        <v>0.14866824177024712</v>
      </c>
      <c r="X404">
        <v>0.14868465402998124</v>
      </c>
      <c r="Y404" s="21">
        <v>0.1487174785494495</v>
      </c>
      <c r="AA404" s="18">
        <v>0.62436530141443913</v>
      </c>
      <c r="AB404" s="18">
        <v>0.62436530141443913</v>
      </c>
      <c r="AC404" s="18">
        <v>0.62436530141443913</v>
      </c>
      <c r="AD404">
        <v>0.62436530141443913</v>
      </c>
    </row>
    <row r="405" spans="1:30" x14ac:dyDescent="0.35">
      <c r="A405">
        <f>Model_CI!E406</f>
        <v>2025.1875</v>
      </c>
      <c r="B405" s="6">
        <v>980116.76083197806</v>
      </c>
      <c r="C405" s="6">
        <v>983543.21155149455</v>
      </c>
      <c r="D405" s="6">
        <v>987860.93933369324</v>
      </c>
      <c r="E405" s="6">
        <v>996613.87943541096</v>
      </c>
      <c r="G405" s="7">
        <v>86828753.616538435</v>
      </c>
      <c r="H405" s="7">
        <v>87133100.086020559</v>
      </c>
      <c r="I405" s="7">
        <v>87516616.493361115</v>
      </c>
      <c r="J405" s="7">
        <v>88294099.403943092</v>
      </c>
      <c r="L405" s="18">
        <v>1.792537008814127</v>
      </c>
      <c r="M405" s="18">
        <v>1.7924853887370111</v>
      </c>
      <c r="N405" s="18">
        <v>1.792420863098386</v>
      </c>
      <c r="O405" s="18">
        <v>1.7922918100148619</v>
      </c>
      <c r="Q405" s="6">
        <v>1088516.5934259333</v>
      </c>
      <c r="R405" s="6">
        <v>1088558.3452117816</v>
      </c>
      <c r="S405" s="6">
        <v>1088610.770284798</v>
      </c>
      <c r="T405" s="6">
        <v>1088716.4129685126</v>
      </c>
      <c r="V405" s="21">
        <v>0.14918042312333074</v>
      </c>
      <c r="W405" s="21">
        <v>0.14921973951148204</v>
      </c>
      <c r="X405">
        <v>0.14926888540966046</v>
      </c>
      <c r="Y405" s="21">
        <v>0.14936717858176451</v>
      </c>
      <c r="AA405" s="18">
        <v>0.62542750448666884</v>
      </c>
      <c r="AB405" s="18">
        <v>0.62542764911437243</v>
      </c>
      <c r="AC405" s="18">
        <v>0.62542783038466687</v>
      </c>
      <c r="AD405">
        <v>0.62542819455334753</v>
      </c>
    </row>
    <row r="406" spans="1:30" x14ac:dyDescent="0.35">
      <c r="A406">
        <f>Model_CI!E407</f>
        <v>2025.25</v>
      </c>
      <c r="B406" s="6">
        <v>984674.79013633006</v>
      </c>
      <c r="C406" s="6">
        <v>989216.65077232814</v>
      </c>
      <c r="D406" s="6">
        <v>994955.1612496539</v>
      </c>
      <c r="E406" s="6">
        <v>1006640.55933216</v>
      </c>
      <c r="G406" s="7">
        <v>87288135.212798536</v>
      </c>
      <c r="H406" s="7">
        <v>87694935.437814772</v>
      </c>
      <c r="I406" s="7">
        <v>88208945.99139908</v>
      </c>
      <c r="J406" s="7">
        <v>89255735.320672959</v>
      </c>
      <c r="L406" s="18">
        <v>1.7918471556932942</v>
      </c>
      <c r="M406" s="18">
        <v>1.7917441072712246</v>
      </c>
      <c r="N406" s="18">
        <v>1.7916152938789724</v>
      </c>
      <c r="O406" s="18">
        <v>1.7913576575764438</v>
      </c>
      <c r="Q406" s="6">
        <v>1100112.6189904325</v>
      </c>
      <c r="R406" s="6">
        <v>1100198.0831992887</v>
      </c>
      <c r="S406" s="6">
        <v>1100305.5903009064</v>
      </c>
      <c r="T406" s="6">
        <v>1100522.8934225291</v>
      </c>
      <c r="V406" s="21">
        <v>0.14970584917035559</v>
      </c>
      <c r="W406" s="21">
        <v>0.14978433591401946</v>
      </c>
      <c r="X406">
        <v>0.14988244652546814</v>
      </c>
      <c r="Y406" s="21">
        <v>0.1500786749977614</v>
      </c>
      <c r="AA406" s="18">
        <v>0.62648909056017166</v>
      </c>
      <c r="AB406" s="18">
        <v>0.6264896544560109</v>
      </c>
      <c r="AC406" s="18">
        <v>0.62649036218607357</v>
      </c>
      <c r="AD406">
        <v>0.62649178727125743</v>
      </c>
    </row>
    <row r="407" spans="1:30" x14ac:dyDescent="0.35">
      <c r="A407">
        <f>Model_CI!E408</f>
        <v>2025.3125</v>
      </c>
      <c r="B407" s="6">
        <v>989240.68507179851</v>
      </c>
      <c r="C407" s="6">
        <v>994887.79877984745</v>
      </c>
      <c r="D407" s="6">
        <v>1002041.5215385202</v>
      </c>
      <c r="E407" s="6">
        <v>1016673.3873724203</v>
      </c>
      <c r="G407" s="7">
        <v>87748567.510185957</v>
      </c>
      <c r="H407" s="7">
        <v>88258402.718548626</v>
      </c>
      <c r="I407" s="7">
        <v>88904337.443922848</v>
      </c>
      <c r="J407" s="7">
        <v>90225774.070970714</v>
      </c>
      <c r="L407" s="18">
        <v>1.7911571569178237</v>
      </c>
      <c r="M407" s="18">
        <v>1.7909857290650573</v>
      </c>
      <c r="N407" s="18">
        <v>1.7907714355117923</v>
      </c>
      <c r="O407" s="18">
        <v>1.7903428194965822</v>
      </c>
      <c r="Q407" s="6">
        <v>1111805.026889205</v>
      </c>
      <c r="R407" s="6">
        <v>1111950.7939773798</v>
      </c>
      <c r="S407" s="6">
        <v>1112134.4895445853</v>
      </c>
      <c r="T407" s="6">
        <v>1112506.928120289</v>
      </c>
      <c r="V407" s="21">
        <v>0.15023138615511281</v>
      </c>
      <c r="W407" s="21">
        <v>0.15036195403443195</v>
      </c>
      <c r="X407">
        <v>0.15052517053834377</v>
      </c>
      <c r="Y407" s="21">
        <v>0.15085162556443935</v>
      </c>
      <c r="AA407" s="18">
        <v>0.62755003467283321</v>
      </c>
      <c r="AB407" s="18">
        <v>0.62755140923100738</v>
      </c>
      <c r="AC407" s="18">
        <v>0.62755313676619484</v>
      </c>
      <c r="AD407">
        <v>0.62755662336707618</v>
      </c>
    </row>
    <row r="408" spans="1:30" x14ac:dyDescent="0.35">
      <c r="A408">
        <f>Model_CI!E409</f>
        <v>2025.375</v>
      </c>
      <c r="B408" s="6">
        <v>993814.30324328959</v>
      </c>
      <c r="C408" s="6">
        <v>1000558.1776126227</v>
      </c>
      <c r="D408" s="6">
        <v>1009123.3932793573</v>
      </c>
      <c r="E408" s="6">
        <v>1026718.9218315667</v>
      </c>
      <c r="G408" s="7">
        <v>88210036.267452031</v>
      </c>
      <c r="H408" s="7">
        <v>88823527.544993728</v>
      </c>
      <c r="I408" s="7">
        <v>89602862.594264001</v>
      </c>
      <c r="J408" s="7">
        <v>91204396.1676521</v>
      </c>
      <c r="L408" s="18">
        <v>1.7904670176523338</v>
      </c>
      <c r="M408" s="18">
        <v>1.7902103551639692</v>
      </c>
      <c r="N408" s="18">
        <v>1.7898895067605956</v>
      </c>
      <c r="O408" s="18">
        <v>1.7892477432129956</v>
      </c>
      <c r="Q408" s="6">
        <v>1123594.3129127249</v>
      </c>
      <c r="R408" s="6">
        <v>1123818.0390039496</v>
      </c>
      <c r="S408" s="6">
        <v>1124100.4864721932</v>
      </c>
      <c r="T408" s="6">
        <v>1124674.8883542344</v>
      </c>
      <c r="V408" s="21">
        <v>0.15075703014397437</v>
      </c>
      <c r="W408" s="21">
        <v>0.15095251691153144</v>
      </c>
      <c r="X408">
        <v>0.15119689082706209</v>
      </c>
      <c r="Y408" s="21">
        <v>0.15168568949123765</v>
      </c>
      <c r="AA408" s="18">
        <v>0.62861031186438299</v>
      </c>
      <c r="AB408" s="18">
        <v>0.62861299320195518</v>
      </c>
      <c r="AC408" s="18">
        <v>0.62861636770973595</v>
      </c>
      <c r="AD408">
        <v>0.62862319408490597</v>
      </c>
    </row>
    <row r="409" spans="1:30" x14ac:dyDescent="0.35">
      <c r="A409">
        <f>Model_CI!E410</f>
        <v>2025.4375</v>
      </c>
      <c r="B409" s="6">
        <v>998395.50124496361</v>
      </c>
      <c r="C409" s="6">
        <v>1006229.1580345283</v>
      </c>
      <c r="D409" s="6">
        <v>1016203.82285112</v>
      </c>
      <c r="E409" s="6">
        <v>1036783.1130737731</v>
      </c>
      <c r="G409" s="7">
        <v>88672527.110257477</v>
      </c>
      <c r="H409" s="7">
        <v>89390331.495330334</v>
      </c>
      <c r="I409" s="7">
        <v>90304582.851256907</v>
      </c>
      <c r="J409" s="7">
        <v>92191757.70312807</v>
      </c>
      <c r="L409" s="18">
        <v>1.7897767430420342</v>
      </c>
      <c r="M409" s="18">
        <v>1.7894180866821072</v>
      </c>
      <c r="N409" s="18">
        <v>1.7889697263793916</v>
      </c>
      <c r="O409" s="18">
        <v>1.7880728757532438</v>
      </c>
      <c r="Q409" s="6">
        <v>1135480.9719698541</v>
      </c>
      <c r="R409" s="6">
        <v>1135801.4095008895</v>
      </c>
      <c r="S409" s="6">
        <v>1136206.675839223</v>
      </c>
      <c r="T409" s="6">
        <v>1137033.3485979997</v>
      </c>
      <c r="V409" s="21">
        <v>0.15128277721809583</v>
      </c>
      <c r="W409" s="21">
        <v>0.1515559475318132</v>
      </c>
      <c r="X409">
        <v>0.15189744077781669</v>
      </c>
      <c r="Y409" s="21">
        <v>0.15258052629999247</v>
      </c>
      <c r="AA409" s="18">
        <v>0.62966989717924693</v>
      </c>
      <c r="AB409" s="18">
        <v>0.62967447521800102</v>
      </c>
      <c r="AC409" s="18">
        <v>0.629680244644094</v>
      </c>
      <c r="AD409">
        <v>0.62969194278094365</v>
      </c>
    </row>
    <row r="410" spans="1:30" x14ac:dyDescent="0.35">
      <c r="A410">
        <f>Model_CI!E411</f>
        <v>2025.5</v>
      </c>
      <c r="B410" s="6">
        <v>1002984.1346793114</v>
      </c>
      <c r="C410" s="6">
        <v>1011901.974491726</v>
      </c>
      <c r="D410" s="6">
        <v>1023285.5733712468</v>
      </c>
      <c r="E410" s="6">
        <v>1046871.4504960645</v>
      </c>
      <c r="G410" s="7">
        <v>89136025.533038735</v>
      </c>
      <c r="H410" s="7">
        <v>89958832.650302351</v>
      </c>
      <c r="I410" s="7">
        <v>91009551.754323602</v>
      </c>
      <c r="J410" s="7">
        <v>93188001.900929093</v>
      </c>
      <c r="L410" s="18">
        <v>1.7890863382127378</v>
      </c>
      <c r="M410" s="18">
        <v>1.7886090248470536</v>
      </c>
      <c r="N410" s="18">
        <v>1.7880123133915542</v>
      </c>
      <c r="O410" s="18">
        <v>1.7868186652827136</v>
      </c>
      <c r="Q410" s="6">
        <v>1147465.4980468452</v>
      </c>
      <c r="R410" s="6">
        <v>1147902.5247741006</v>
      </c>
      <c r="S410" s="6">
        <v>1148456.2250388414</v>
      </c>
      <c r="T410" s="6">
        <v>1149589.0801596902</v>
      </c>
      <c r="V410" s="21">
        <v>0.15180862347340612</v>
      </c>
      <c r="W410" s="21">
        <v>0.1521721687953741</v>
      </c>
      <c r="X410">
        <v>0.15262665357163935</v>
      </c>
      <c r="Y410" s="21">
        <v>0.15353579464591627</v>
      </c>
      <c r="AA410" s="18">
        <v>0.6307287656694075</v>
      </c>
      <c r="AB410" s="18">
        <v>0.63073591422645336</v>
      </c>
      <c r="AC410" s="18">
        <v>0.63074493541771659</v>
      </c>
      <c r="AD410">
        <v>0.63076326913618097</v>
      </c>
    </row>
    <row r="411" spans="1:30" x14ac:dyDescent="0.35">
      <c r="A411">
        <f>Model_CI!E412</f>
        <v>2025.5625</v>
      </c>
      <c r="B411" s="6">
        <v>1007580.0581765034</v>
      </c>
      <c r="C411" s="6">
        <v>1017577.7380844796</v>
      </c>
      <c r="D411" s="6">
        <v>1030371.1590674743</v>
      </c>
      <c r="E411" s="6">
        <v>1056989.0538993259</v>
      </c>
      <c r="G411" s="7">
        <v>89600516.900911033</v>
      </c>
      <c r="H411" s="7">
        <v>90529046.020620406</v>
      </c>
      <c r="I411" s="7">
        <v>91717816.736247391</v>
      </c>
      <c r="J411" s="7">
        <v>94193265.892499357</v>
      </c>
      <c r="L411" s="18">
        <v>1.7883958082708749</v>
      </c>
      <c r="M411" s="18">
        <v>1.7877832710438968</v>
      </c>
      <c r="N411" s="18">
        <v>1.7870174873709692</v>
      </c>
      <c r="O411" s="18">
        <v>1.7854855627082902</v>
      </c>
      <c r="Q411" s="6">
        <v>1159548.3841663897</v>
      </c>
      <c r="R411" s="6">
        <v>1160123.0306891091</v>
      </c>
      <c r="S411" s="6">
        <v>1160852.3709314838</v>
      </c>
      <c r="T411" s="6">
        <v>1162349.0466114432</v>
      </c>
      <c r="V411" s="21">
        <v>0.15233456502059736</v>
      </c>
      <c r="W411" s="21">
        <v>0.15280110348234735</v>
      </c>
      <c r="X411">
        <v>0.15338436197026586</v>
      </c>
      <c r="Y411" s="21">
        <v>0.15455115109615958</v>
      </c>
      <c r="AA411" s="18">
        <v>0.63178689239726871</v>
      </c>
      <c r="AB411" s="18">
        <v>0.63179736019045163</v>
      </c>
      <c r="AC411" s="18">
        <v>0.63181058807548585</v>
      </c>
      <c r="AD411">
        <v>0.63183753297696998</v>
      </c>
    </row>
    <row r="412" spans="1:30" x14ac:dyDescent="0.35">
      <c r="A412">
        <f>Model_CI!E413</f>
        <v>2025.625</v>
      </c>
      <c r="B412" s="6">
        <v>1012183.1254140204</v>
      </c>
      <c r="C412" s="6">
        <v>1023257.4478763994</v>
      </c>
      <c r="D412" s="6">
        <v>1037462.8723302387</v>
      </c>
      <c r="E412" s="6">
        <v>1067140.7255682277</v>
      </c>
      <c r="G412" s="7">
        <v>90065986.451608598</v>
      </c>
      <c r="H412" s="7">
        <v>91100983.884187579</v>
      </c>
      <c r="I412" s="7">
        <v>92429420.32673797</v>
      </c>
      <c r="J412" s="7">
        <v>95207684.078506619</v>
      </c>
      <c r="L412" s="18">
        <v>1.7877051583035055</v>
      </c>
      <c r="M412" s="18">
        <v>1.7869409268585681</v>
      </c>
      <c r="N412" s="18">
        <v>1.7859854687244183</v>
      </c>
      <c r="O412" s="18">
        <v>1.7840740233289045</v>
      </c>
      <c r="Q412" s="6">
        <v>1171730.1223466247</v>
      </c>
      <c r="R412" s="6">
        <v>1172464.5982801765</v>
      </c>
      <c r="S412" s="6">
        <v>1173398.4170580655</v>
      </c>
      <c r="T412" s="6">
        <v>1175320.4003285691</v>
      </c>
      <c r="V412" s="21">
        <v>0.15286059798511428</v>
      </c>
      <c r="W412" s="21">
        <v>0.15344267421989435</v>
      </c>
      <c r="X412">
        <v>0.15417039810105676</v>
      </c>
      <c r="Y412" s="21">
        <v>0.15562624887267668</v>
      </c>
      <c r="AA412" s="18">
        <v>0.63284425243852616</v>
      </c>
      <c r="AB412" s="18">
        <v>0.6328588549216867</v>
      </c>
      <c r="AC412" s="18">
        <v>0.63287733265207025</v>
      </c>
      <c r="AD412">
        <v>0.63291505775214929</v>
      </c>
    </row>
    <row r="413" spans="1:30" x14ac:dyDescent="0.35">
      <c r="A413">
        <f>Model_CI!E414</f>
        <v>2025.6875</v>
      </c>
      <c r="B413" s="6">
        <v>1016793.1891365448</v>
      </c>
      <c r="C413" s="6">
        <v>1028942.0008237361</v>
      </c>
      <c r="D413" s="6">
        <v>1044562.8052062156</v>
      </c>
      <c r="E413" s="6">
        <v>1077330.9783712067</v>
      </c>
      <c r="G413" s="7">
        <v>90532419.29745999</v>
      </c>
      <c r="H413" s="7">
        <v>91674656.05362767</v>
      </c>
      <c r="I413" s="7">
        <v>93144400.942597449</v>
      </c>
      <c r="J413" s="7">
        <v>96231389.374487698</v>
      </c>
      <c r="L413" s="18">
        <v>1.7870143933783342</v>
      </c>
      <c r="M413" s="18">
        <v>1.7860820941203968</v>
      </c>
      <c r="N413" s="18">
        <v>1.7849164789744167</v>
      </c>
      <c r="O413" s="18">
        <v>1.7825845085239598</v>
      </c>
      <c r="Q413" s="6">
        <v>1184011.203560181</v>
      </c>
      <c r="R413" s="6">
        <v>1184928.9224743918</v>
      </c>
      <c r="S413" s="6">
        <v>1186097.7311489582</v>
      </c>
      <c r="T413" s="6">
        <v>1188510.4796545506</v>
      </c>
      <c r="V413" s="21">
        <v>0.15338671850714361</v>
      </c>
      <c r="W413" s="21">
        <v>0.15409680344979235</v>
      </c>
      <c r="X413">
        <v>0.15498459324157496</v>
      </c>
      <c r="Y413" s="21">
        <v>0.15676073656623468</v>
      </c>
      <c r="AA413" s="18">
        <v>0.63390082088504085</v>
      </c>
      <c r="AB413" s="18">
        <v>0.63392043283621702</v>
      </c>
      <c r="AC413" s="18">
        <v>0.63394528280138085</v>
      </c>
      <c r="AD413">
        <v>0.63399613370444441</v>
      </c>
    </row>
    <row r="414" spans="1:30" x14ac:dyDescent="0.35">
      <c r="A414">
        <f>Model_CI!E415</f>
        <v>2025.75</v>
      </c>
      <c r="B414" s="6">
        <v>1021410.1011761253</v>
      </c>
      <c r="C414" s="6">
        <v>1034632.2005619027</v>
      </c>
      <c r="D414" s="6">
        <v>1051672.866845438</v>
      </c>
      <c r="E414" s="6">
        <v>1087564.0511429361</v>
      </c>
      <c r="G414" s="7">
        <v>90999800.427399725</v>
      </c>
      <c r="H414" s="7">
        <v>92250070.091007352</v>
      </c>
      <c r="I414" s="7">
        <v>93862793.390554965</v>
      </c>
      <c r="J414" s="7">
        <v>97264513.311657131</v>
      </c>
      <c r="L414" s="18">
        <v>1.7863235185437263</v>
      </c>
      <c r="M414" s="18">
        <v>1.7852068749438357</v>
      </c>
      <c r="N414" s="18">
        <v>1.783810741041721</v>
      </c>
      <c r="O414" s="18">
        <v>1.7810174874705702</v>
      </c>
      <c r="Q414" s="6">
        <v>1196392.1176932938</v>
      </c>
      <c r="R414" s="6">
        <v>1197517.7209154218</v>
      </c>
      <c r="S414" s="6">
        <v>1198953.7428610064</v>
      </c>
      <c r="T414" s="6">
        <v>1201926.8063832074</v>
      </c>
      <c r="V414" s="21">
        <v>0.15391292274160318</v>
      </c>
      <c r="W414" s="21">
        <v>0.15476341339665436</v>
      </c>
      <c r="X414">
        <v>0.15582677760441527</v>
      </c>
      <c r="Y414" s="21">
        <v>0.15795425682848091</v>
      </c>
      <c r="AA414" s="18">
        <v>0.634956572847717</v>
      </c>
      <c r="AB414" s="18">
        <v>0.63498212164059631</v>
      </c>
      <c r="AC414" s="18">
        <v>0.63501453727792434</v>
      </c>
      <c r="AD414">
        <v>0.635081020765912</v>
      </c>
    </row>
    <row r="415" spans="1:30" x14ac:dyDescent="0.35">
      <c r="A415">
        <f>Model_CI!E416</f>
        <v>2025.8125</v>
      </c>
      <c r="B415" s="6">
        <v>1026033.712472585</v>
      </c>
      <c r="C415" s="6">
        <v>1040328.7652423829</v>
      </c>
      <c r="D415" s="6">
        <v>1058794.7980797731</v>
      </c>
      <c r="E415" s="6">
        <v>1097843.918452004</v>
      </c>
      <c r="G415" s="7">
        <v>91468114.709014237</v>
      </c>
      <c r="H415" s="7">
        <v>92827231.483146191</v>
      </c>
      <c r="I415" s="7">
        <v>94584629.181289196</v>
      </c>
      <c r="J415" s="7">
        <v>98307185.61742571</v>
      </c>
      <c r="L415" s="18">
        <v>1.7856325388287178</v>
      </c>
      <c r="M415" s="18">
        <v>1.784315371769311</v>
      </c>
      <c r="N415" s="18">
        <v>1.782668479526734</v>
      </c>
      <c r="O415" s="18">
        <v>1.7793734388804827</v>
      </c>
      <c r="Q415" s="6">
        <v>1208873.3535048999</v>
      </c>
      <c r="R415" s="6">
        <v>1210232.7328742445</v>
      </c>
      <c r="S415" s="6">
        <v>1211969.9416923076</v>
      </c>
      <c r="T415" s="6">
        <v>1215577.083380457</v>
      </c>
      <c r="V415" s="21">
        <v>0.15443920685813084</v>
      </c>
      <c r="W415" s="21">
        <v>0.15544242603681671</v>
      </c>
      <c r="X415">
        <v>0.15669678012287039</v>
      </c>
      <c r="Y415" s="21">
        <v>0.15920644504901671</v>
      </c>
      <c r="AA415" s="18">
        <v>0.63601148345938163</v>
      </c>
      <c r="AB415" s="18">
        <v>0.63604394295480304</v>
      </c>
      <c r="AC415" s="18">
        <v>0.63608518128392144</v>
      </c>
      <c r="AD415">
        <v>0.6361699512018657</v>
      </c>
    </row>
    <row r="416" spans="1:30" x14ac:dyDescent="0.35">
      <c r="A416">
        <f>Model_CI!E417</f>
        <v>2025.875</v>
      </c>
      <c r="B416" s="6">
        <v>1030663.8730941941</v>
      </c>
      <c r="C416" s="6">
        <v>1046032.3345742208</v>
      </c>
      <c r="D416" s="6">
        <v>1065930.183988252</v>
      </c>
      <c r="E416" s="6">
        <v>1108174.2986881814</v>
      </c>
      <c r="G416" s="7">
        <v>91937346.890622526</v>
      </c>
      <c r="H416" s="7">
        <v>93406143.787802011</v>
      </c>
      <c r="I416" s="7">
        <v>95309936.726228029</v>
      </c>
      <c r="J416" s="7">
        <v>99359533.632559687</v>
      </c>
      <c r="L416" s="18">
        <v>1.784941459243035</v>
      </c>
      <c r="M416" s="18">
        <v>1.7834076874031501</v>
      </c>
      <c r="N416" s="18">
        <v>1.7814899209890633</v>
      </c>
      <c r="O416" s="18">
        <v>1.7776528527475743</v>
      </c>
      <c r="Q416" s="6">
        <v>1221455.398585815</v>
      </c>
      <c r="R416" s="6">
        <v>1223075.7182363309</v>
      </c>
      <c r="S416" s="6">
        <v>1225149.8750384152</v>
      </c>
      <c r="T416" s="6">
        <v>1229469.192252107</v>
      </c>
      <c r="V416" s="21">
        <v>0.15496556704107337</v>
      </c>
      <c r="W416" s="21">
        <v>0.15613376306792648</v>
      </c>
      <c r="X416">
        <v>0.15759442823800571</v>
      </c>
      <c r="Y416" s="21">
        <v>0.16051692802441964</v>
      </c>
      <c r="AA416" s="18">
        <v>0.63706552787766635</v>
      </c>
      <c r="AB416" s="18">
        <v>0.6371059128778237</v>
      </c>
      <c r="AC416" s="18">
        <v>0.6371572876944861</v>
      </c>
      <c r="AD416">
        <v>0.63726313202425178</v>
      </c>
    </row>
    <row r="417" spans="1:30" x14ac:dyDescent="0.35">
      <c r="A417">
        <f>Model_CI!E418</f>
        <v>2025.9375</v>
      </c>
      <c r="B417" s="6">
        <v>1035300.4322585735</v>
      </c>
      <c r="C417" s="6">
        <v>1051743.4761916746</v>
      </c>
      <c r="D417" s="6">
        <v>1073080.4650378977</v>
      </c>
      <c r="E417" s="6">
        <v>1118558.6623445929</v>
      </c>
      <c r="G417" s="7">
        <v>92407481.603389472</v>
      </c>
      <c r="H417" s="7">
        <v>93986808.758428276</v>
      </c>
      <c r="I417" s="7">
        <v>96038741.466158301</v>
      </c>
      <c r="J417" s="7">
        <v>100421681.74529603</v>
      </c>
      <c r="L417" s="18">
        <v>1.7842502847771067</v>
      </c>
      <c r="M417" s="18">
        <v>1.7824839250565532</v>
      </c>
      <c r="N417" s="18">
        <v>1.7802752942244986</v>
      </c>
      <c r="O417" s="18">
        <v>1.7758562320968627</v>
      </c>
      <c r="Q417" s="6">
        <v>1234138.7393179648</v>
      </c>
      <c r="R417" s="6">
        <v>1236048.4565565363</v>
      </c>
      <c r="S417" s="6">
        <v>1238497.1463636085</v>
      </c>
      <c r="T417" s="6">
        <v>1243611.1910125017</v>
      </c>
      <c r="V417" s="21">
        <v>0.1554919994894749</v>
      </c>
      <c r="W417" s="21">
        <v>0.15683734587926049</v>
      </c>
      <c r="X417">
        <v>0.15851954768770218</v>
      </c>
      <c r="Y417" s="21">
        <v>0.16188532262611027</v>
      </c>
      <c r="AA417" s="18">
        <v>0.63811868128789007</v>
      </c>
      <c r="AB417" s="18">
        <v>0.63816804250117598</v>
      </c>
      <c r="AC417" s="18">
        <v>0.63823091817185928</v>
      </c>
      <c r="AD417">
        <v>0.63836074719313995</v>
      </c>
    </row>
    <row r="418" spans="1:30" x14ac:dyDescent="0.35">
      <c r="A418">
        <f>Model_CI!E419</f>
        <v>2026</v>
      </c>
      <c r="B418" s="6">
        <v>1039943.2383538444</v>
      </c>
      <c r="C418" s="6">
        <v>1057462.6914434535</v>
      </c>
      <c r="D418" s="6">
        <v>1080246.9471874491</v>
      </c>
      <c r="E418" s="6">
        <v>1129000.2411788544</v>
      </c>
      <c r="G418" s="7">
        <v>92878503.363473177</v>
      </c>
      <c r="H418" s="7">
        <v>94569226.453131855</v>
      </c>
      <c r="I418" s="7">
        <v>96771065.963482082</v>
      </c>
      <c r="J418" s="7">
        <v>101493750.91832751</v>
      </c>
      <c r="L418" s="18">
        <v>1.7835590204020793</v>
      </c>
      <c r="M418" s="18">
        <v>1.7815441883835623</v>
      </c>
      <c r="N418" s="18">
        <v>1.7790248305386835</v>
      </c>
      <c r="O418" s="18">
        <v>1.7739840947260839</v>
      </c>
      <c r="Q418" s="6">
        <v>1246923.8608336523</v>
      </c>
      <c r="R418" s="6">
        <v>1249152.7461743318</v>
      </c>
      <c r="S418" s="6">
        <v>1252015.413468346</v>
      </c>
      <c r="T418" s="6">
        <v>1258011.3117332458</v>
      </c>
      <c r="V418" s="21">
        <v>0.1560185004170655</v>
      </c>
      <c r="W418" s="21">
        <v>0.15755309552280472</v>
      </c>
      <c r="X418">
        <v>0.15947196229821081</v>
      </c>
      <c r="Y418" s="21">
        <v>0.1633112344738798</v>
      </c>
      <c r="AA418" s="18">
        <v>0.6391709189059418</v>
      </c>
      <c r="AB418" s="18">
        <v>0.63923033837515875</v>
      </c>
      <c r="AC418" s="18">
        <v>0.63930612417860611</v>
      </c>
      <c r="AD418">
        <v>0.63946295962336708</v>
      </c>
    </row>
    <row r="419" spans="1:30" x14ac:dyDescent="0.35">
      <c r="A419">
        <f>Model_CI!E420</f>
        <v>2026.0625</v>
      </c>
      <c r="B419" s="6">
        <v>1044592.1389600026</v>
      </c>
      <c r="C419" s="6">
        <v>1063190.4206785993</v>
      </c>
      <c r="D419" s="6">
        <v>1087430.8111993447</v>
      </c>
      <c r="E419" s="6">
        <v>1139502.0383215954</v>
      </c>
      <c r="G419" s="7">
        <v>93350396.57420367</v>
      </c>
      <c r="H419" s="7">
        <v>95153395.331870317</v>
      </c>
      <c r="I419" s="7">
        <v>97506929.977676183</v>
      </c>
      <c r="J419" s="7">
        <v>102575858.32862923</v>
      </c>
      <c r="L419" s="18">
        <v>1.7828676710698346</v>
      </c>
      <c r="M419" s="18">
        <v>1.7805885815180003</v>
      </c>
      <c r="N419" s="18">
        <v>1.7777387640168067</v>
      </c>
      <c r="O419" s="18">
        <v>1.7720369749310427</v>
      </c>
      <c r="Q419" s="6">
        <v>1259811.2469749637</v>
      </c>
      <c r="R419" s="6">
        <v>1262390.4033830911</v>
      </c>
      <c r="S419" s="6">
        <v>1265708.3868385702</v>
      </c>
      <c r="T419" s="6">
        <v>1272677.9581617229</v>
      </c>
      <c r="V419" s="21">
        <v>0.15654506605224924</v>
      </c>
      <c r="W419" s="21">
        <v>0.15828093268512169</v>
      </c>
      <c r="X419">
        <v>0.16045149377874579</v>
      </c>
      <c r="Y419" s="21">
        <v>0.16479425662177932</v>
      </c>
      <c r="AA419" s="18">
        <v>0.64022221598116302</v>
      </c>
      <c r="AB419" s="18">
        <v>0.64029280293216717</v>
      </c>
      <c r="AC419" s="18">
        <v>0.64038294789875283</v>
      </c>
      <c r="AD419">
        <v>0.6405699130120982</v>
      </c>
    </row>
    <row r="420" spans="1:30" x14ac:dyDescent="0.35">
      <c r="A420">
        <f>Model_CI!E421</f>
        <v>2026.125</v>
      </c>
      <c r="B420" s="6">
        <v>1049246.9808705261</v>
      </c>
      <c r="C420" s="6">
        <v>1068927.04808848</v>
      </c>
      <c r="D420" s="6">
        <v>1094633.121310412</v>
      </c>
      <c r="E420" s="6">
        <v>1150066.839127912</v>
      </c>
      <c r="G420" s="7">
        <v>93823145.528293788</v>
      </c>
      <c r="H420" s="7">
        <v>95739312.344735861</v>
      </c>
      <c r="I420" s="7">
        <v>98246350.535193801</v>
      </c>
      <c r="J420" s="7">
        <v>103668117.11341539</v>
      </c>
      <c r="L420" s="18">
        <v>1.7821762417130025</v>
      </c>
      <c r="M420" s="18">
        <v>1.7796172091093352</v>
      </c>
      <c r="N420" s="18">
        <v>1.7764173317886274</v>
      </c>
      <c r="O420" s="18">
        <v>1.7700154252061262</v>
      </c>
      <c r="Q420" s="6">
        <v>1272801.3802531883</v>
      </c>
      <c r="R420" s="6">
        <v>1275763.2616479732</v>
      </c>
      <c r="S420" s="6">
        <v>1279579.8280659281</v>
      </c>
      <c r="T420" s="6">
        <v>1287619.7033024207</v>
      </c>
      <c r="V420" s="21">
        <v>0.15707169263809237</v>
      </c>
      <c r="W420" s="21">
        <v>0.15902077766003131</v>
      </c>
      <c r="X420">
        <v>0.16145796151962613</v>
      </c>
      <c r="Y420" s="21">
        <v>0.16633396826292576</v>
      </c>
      <c r="AA420" s="18">
        <v>0.64127254779922893</v>
      </c>
      <c r="AB420" s="18">
        <v>0.64135543487101176</v>
      </c>
      <c r="AC420" s="18">
        <v>0.64146142307503373</v>
      </c>
      <c r="AD420">
        <v>0.6416817335019851</v>
      </c>
    </row>
    <row r="421" spans="1:30" x14ac:dyDescent="0.35">
      <c r="A421">
        <f>Model_CI!E422</f>
        <v>2026.1875</v>
      </c>
      <c r="B421" s="6">
        <v>1053907.6101141865</v>
      </c>
      <c r="C421" s="6">
        <v>1074672.9061527068</v>
      </c>
      <c r="D421" s="6">
        <v>1101854.8333513113</v>
      </c>
      <c r="E421" s="6">
        <v>1160697.2224807504</v>
      </c>
      <c r="G421" s="7">
        <v>94296734.410080552</v>
      </c>
      <c r="H421" s="7">
        <v>96326973.013298601</v>
      </c>
      <c r="I421" s="7">
        <v>98989341.999673039</v>
      </c>
      <c r="J421" s="7">
        <v>104770636.20507613</v>
      </c>
      <c r="L421" s="18">
        <v>1.7814847372449789</v>
      </c>
      <c r="M421" s="18">
        <v>1.7786301763574546</v>
      </c>
      <c r="N421" s="18">
        <v>1.775060774288201</v>
      </c>
      <c r="O421" s="18">
        <v>1.7679200179116024</v>
      </c>
      <c r="Q421" s="6">
        <v>1285894.7418083884</v>
      </c>
      <c r="R421" s="6">
        <v>1289273.1708677262</v>
      </c>
      <c r="S421" s="6">
        <v>1293633.5483299606</v>
      </c>
      <c r="T421" s="6">
        <v>1302845.2869537435</v>
      </c>
      <c r="V421" s="21">
        <v>0.15759837643231112</v>
      </c>
      <c r="W421" s="21">
        <v>0.159772550322129</v>
      </c>
      <c r="X421">
        <v>0.1624911823944564</v>
      </c>
      <c r="Y421" s="21">
        <v>0.16792993345960402</v>
      </c>
      <c r="AA421" s="18">
        <v>0.64232188968502713</v>
      </c>
      <c r="AB421" s="18">
        <v>0.64241822950581962</v>
      </c>
      <c r="AC421" s="18">
        <v>0.64254157576970061</v>
      </c>
      <c r="AD421">
        <v>0.64279853119360009</v>
      </c>
    </row>
    <row r="422" spans="1:30" x14ac:dyDescent="0.35">
      <c r="A422">
        <f>Model_CI!E423</f>
        <v>2026.25</v>
      </c>
      <c r="B422" s="6">
        <v>1058573.8719770857</v>
      </c>
      <c r="C422" s="6">
        <v>1080428.2797280755</v>
      </c>
      <c r="D422" s="6">
        <v>1109096.8023683159</v>
      </c>
      <c r="E422" s="6">
        <v>1171395.5722601532</v>
      </c>
      <c r="G422" s="7">
        <v>94771147.297796905</v>
      </c>
      <c r="H422" s="7">
        <v>96916371.506365538</v>
      </c>
      <c r="I422" s="7">
        <v>99735916.145007789</v>
      </c>
      <c r="J422" s="7">
        <v>105883520.2357688</v>
      </c>
      <c r="L422" s="18">
        <v>1.7807931625599411</v>
      </c>
      <c r="M422" s="18">
        <v>1.7776275890463016</v>
      </c>
      <c r="N422" s="18">
        <v>1.7736693355076818</v>
      </c>
      <c r="O422" s="18">
        <v>1.7657513468995998</v>
      </c>
      <c r="Q422" s="6">
        <v>1299091.8113690466</v>
      </c>
      <c r="R422" s="6">
        <v>1302921.9966760948</v>
      </c>
      <c r="S422" s="6">
        <v>1307873.4069346115</v>
      </c>
      <c r="T422" s="6">
        <v>1318363.6131915674</v>
      </c>
      <c r="V422" s="21">
        <v>0.15812511370725937</v>
      </c>
      <c r="W422" s="21">
        <v>0.16053617010116333</v>
      </c>
      <c r="X422">
        <v>0.16355097056681805</v>
      </c>
      <c r="Y422" s="21">
        <v>0.16958169990484234</v>
      </c>
      <c r="AA422" s="18">
        <v>0.64337021700553376</v>
      </c>
      <c r="AB422" s="18">
        <v>0.64348117908276947</v>
      </c>
      <c r="AC422" s="18">
        <v>0.64362342505570447</v>
      </c>
      <c r="AD422">
        <v>0.64392040151988006</v>
      </c>
    </row>
    <row r="423" spans="1:30" x14ac:dyDescent="0.35">
      <c r="A423">
        <f>Model_CI!E424</f>
        <v>2026.3125</v>
      </c>
      <c r="B423" s="6">
        <v>1063245.6110248789</v>
      </c>
      <c r="C423" s="6">
        <v>1086193.409813175</v>
      </c>
      <c r="D423" s="6">
        <v>1116359.7897802216</v>
      </c>
      <c r="E423" s="6">
        <v>1182164.0887355036</v>
      </c>
      <c r="G423" s="7">
        <v>95246368.165872484</v>
      </c>
      <c r="H423" s="7">
        <v>97507500.711072177</v>
      </c>
      <c r="I423" s="7">
        <v>100486082.2319116</v>
      </c>
      <c r="J423" s="7">
        <v>107006869.49391553</v>
      </c>
      <c r="L423" s="18">
        <v>1.7801015225328645</v>
      </c>
      <c r="M423" s="18">
        <v>1.7766095535763637</v>
      </c>
      <c r="N423" s="18">
        <v>1.7722432632446128</v>
      </c>
      <c r="O423" s="18">
        <v>1.7635100290909482</v>
      </c>
      <c r="Q423" s="6">
        <v>1312393.0672118291</v>
      </c>
      <c r="R423" s="6">
        <v>1316711.6197791994</v>
      </c>
      <c r="S423" s="6">
        <v>1322303.3098922893</v>
      </c>
      <c r="T423" s="6">
        <v>1334183.7477891371</v>
      </c>
      <c r="V423" s="21">
        <v>0.1586519007499162</v>
      </c>
      <c r="W423" s="21">
        <v>0.16131155595729324</v>
      </c>
      <c r="X423">
        <v>0.16463713730192239</v>
      </c>
      <c r="Y423" s="21">
        <v>0.17128879772141065</v>
      </c>
      <c r="AA423" s="18">
        <v>0.64441750517268581</v>
      </c>
      <c r="AB423" s="18">
        <v>0.64454427306761852</v>
      </c>
      <c r="AC423" s="18">
        <v>0.64470698364447898</v>
      </c>
      <c r="AD423">
        <v>0.6450474264944035</v>
      </c>
    </row>
    <row r="424" spans="1:30" x14ac:dyDescent="0.35">
      <c r="A424">
        <f>Model_CI!E425</f>
        <v>2026.375</v>
      </c>
      <c r="B424" s="6">
        <v>1067922.6711252104</v>
      </c>
      <c r="C424" s="6">
        <v>1091968.4970164963</v>
      </c>
      <c r="D424" s="6">
        <v>1123644.470092295</v>
      </c>
      <c r="E424" s="6">
        <v>1193004.799691848</v>
      </c>
      <c r="G424" s="7">
        <v>95722380.887263745</v>
      </c>
      <c r="H424" s="7">
        <v>98100352.299925476</v>
      </c>
      <c r="I424" s="7">
        <v>101239847.08756894</v>
      </c>
      <c r="J424" s="7">
        <v>108140779.91778585</v>
      </c>
      <c r="L424" s="18">
        <v>1.7794098220195393</v>
      </c>
      <c r="M424" s="18">
        <v>1.775576176995977</v>
      </c>
      <c r="N424" s="18">
        <v>1.7707828093421318</v>
      </c>
      <c r="O424" s="18">
        <v>1.7611967059954092</v>
      </c>
      <c r="Q424" s="6">
        <v>1325798.9861214571</v>
      </c>
      <c r="R424" s="6">
        <v>1330643.9353253767</v>
      </c>
      <c r="S424" s="6">
        <v>1336927.2085494548</v>
      </c>
      <c r="T424" s="6">
        <v>1350314.915561676</v>
      </c>
      <c r="V424" s="21">
        <v>0.15917873386187317</v>
      </c>
      <c r="W424" s="21">
        <v>0.16209862635724376</v>
      </c>
      <c r="X424">
        <v>0.16574949078365545</v>
      </c>
      <c r="Y424" s="21">
        <v>0.17305073830394133</v>
      </c>
      <c r="AA424" s="18">
        <v>0.64546372964624943</v>
      </c>
      <c r="AB424" s="18">
        <v>0.64560749840671139</v>
      </c>
      <c r="AC424" s="18">
        <v>0.64579225845602062</v>
      </c>
      <c r="AD424">
        <v>0.64617967584444935</v>
      </c>
    </row>
    <row r="425" spans="1:30" x14ac:dyDescent="0.35">
      <c r="A425">
        <f>Model_CI!E426</f>
        <v>2026.4375</v>
      </c>
      <c r="B425" s="6">
        <v>1072604.8954703247</v>
      </c>
      <c r="C425" s="6">
        <v>1097753.7047522794</v>
      </c>
      <c r="D425" s="6">
        <v>1130951.4371842435</v>
      </c>
      <c r="E425" s="6">
        <v>1203919.5711529923</v>
      </c>
      <c r="G425" s="7">
        <v>96199169.235811174</v>
      </c>
      <c r="H425" s="7">
        <v>98694916.794220328</v>
      </c>
      <c r="I425" s="7">
        <v>101997215.18749008</v>
      </c>
      <c r="J425" s="7">
        <v>109285343.11445603</v>
      </c>
      <c r="L425" s="18">
        <v>1.7787180658565875</v>
      </c>
      <c r="M425" s="18">
        <v>1.7745275670314307</v>
      </c>
      <c r="N425" s="18">
        <v>1.769288229921568</v>
      </c>
      <c r="O425" s="18">
        <v>1.7588120451681548</v>
      </c>
      <c r="Q425" s="6">
        <v>1339310.0433507524</v>
      </c>
      <c r="R425" s="6">
        <v>1344720.8523044325</v>
      </c>
      <c r="S425" s="6">
        <v>1351749.0982478112</v>
      </c>
      <c r="T425" s="6">
        <v>1366766.497623235</v>
      </c>
      <c r="V425" s="21">
        <v>0.15970560935932149</v>
      </c>
      <c r="W425" s="21">
        <v>0.16289729925137736</v>
      </c>
      <c r="X425">
        <v>0.16688783593742371</v>
      </c>
      <c r="Y425" s="21">
        <v>0.17486701320960105</v>
      </c>
      <c r="AA425" s="18">
        <v>0.64650886593668211</v>
      </c>
      <c r="AB425" s="18">
        <v>0.64667083976391793</v>
      </c>
      <c r="AC425" s="18">
        <v>0.64687925113647571</v>
      </c>
      <c r="AD425">
        <v>0.6473172080389471</v>
      </c>
    </row>
    <row r="426" spans="1:30" x14ac:dyDescent="0.35">
      <c r="A426">
        <f>Model_CI!E427</f>
        <v>2026.5</v>
      </c>
      <c r="B426" s="6">
        <v>1077292.1265998723</v>
      </c>
      <c r="C426" s="6">
        <v>1103549.1621855574</v>
      </c>
      <c r="D426" s="6">
        <v>1138281.2101875199</v>
      </c>
      <c r="E426" s="6">
        <v>1214910.1176082052</v>
      </c>
      <c r="G426" s="7">
        <v>96676716.888624668</v>
      </c>
      <c r="H426" s="7">
        <v>99291183.624118775</v>
      </c>
      <c r="I426" s="7">
        <v>102758188.73852479</v>
      </c>
      <c r="J426" s="7">
        <v>110440646.39523059</v>
      </c>
      <c r="L426" s="18">
        <v>1.7780262588614788</v>
      </c>
      <c r="M426" s="18">
        <v>1.7734638321158498</v>
      </c>
      <c r="N426" s="18">
        <v>1.7677597856069072</v>
      </c>
      <c r="O426" s="18">
        <v>1.7563567415957602</v>
      </c>
      <c r="Q426" s="6">
        <v>1352926.7125807852</v>
      </c>
      <c r="R426" s="6">
        <v>1358944.2929735295</v>
      </c>
      <c r="S426" s="6">
        <v>1366773.0170159601</v>
      </c>
      <c r="T426" s="6">
        <v>1383548.0285429657</v>
      </c>
      <c r="V426" s="21">
        <v>0.16023252357303897</v>
      </c>
      <c r="W426" s="21">
        <v>0.16370749205169621</v>
      </c>
      <c r="X426">
        <v>0.16805197425918794</v>
      </c>
      <c r="Y426" s="21">
        <v>0.1767370931024522</v>
      </c>
      <c r="AA426" s="18">
        <v>0.64755288960798996</v>
      </c>
      <c r="AB426" s="18">
        <v>0.64773427973572528</v>
      </c>
      <c r="AC426" s="18">
        <v>0.64796795852799571</v>
      </c>
      <c r="AD426">
        <v>0.64846007122063321</v>
      </c>
    </row>
    <row r="427" spans="1:30" x14ac:dyDescent="0.35">
      <c r="A427">
        <f>Model_CI!E428</f>
        <v>2026.5625</v>
      </c>
      <c r="B427" s="6">
        <v>1081984.2064238696</v>
      </c>
      <c r="C427" s="6">
        <v>1109354.9669457008</v>
      </c>
      <c r="D427" s="6">
        <v>1145634.2389673551</v>
      </c>
      <c r="E427" s="6">
        <v>1225978.0116847709</v>
      </c>
      <c r="G427" s="7">
        <v>97155007.428493679</v>
      </c>
      <c r="H427" s="7">
        <v>99889141.185598195</v>
      </c>
      <c r="I427" s="7">
        <v>103522767.76201677</v>
      </c>
      <c r="J427" s="7">
        <v>111606772.82091632</v>
      </c>
      <c r="L427" s="18">
        <v>1.7773344058325502</v>
      </c>
      <c r="M427" s="18">
        <v>1.7723850814168347</v>
      </c>
      <c r="N427" s="18">
        <v>1.7661977417406589</v>
      </c>
      <c r="O427" s="18">
        <v>1.7538315190053564</v>
      </c>
      <c r="Q427" s="6">
        <v>1366649.4658811837</v>
      </c>
      <c r="R427" s="6">
        <v>1373316.192307055</v>
      </c>
      <c r="S427" s="6">
        <v>1382003.044286333</v>
      </c>
      <c r="T427" s="6">
        <v>1400669.1933882758</v>
      </c>
      <c r="V427" s="21">
        <v>0.16075947284837677</v>
      </c>
      <c r="W427" s="21">
        <v>0.16452912161078947</v>
      </c>
      <c r="X427">
        <v>0.16924170365104999</v>
      </c>
      <c r="Y427" s="21">
        <v>0.17866042675633589</v>
      </c>
      <c r="AA427" s="18">
        <v>0.64859577628057752</v>
      </c>
      <c r="AB427" s="18">
        <v>0.64879779904650947</v>
      </c>
      <c r="AC427" s="18">
        <v>0.64905837309521164</v>
      </c>
      <c r="AD427">
        <v>0.6496083040509758</v>
      </c>
    </row>
    <row r="428" spans="1:30" x14ac:dyDescent="0.35">
      <c r="A428">
        <f>Model_CI!E429</f>
        <v>2026.625</v>
      </c>
      <c r="B428" s="6">
        <v>1086680.9762458487</v>
      </c>
      <c r="C428" s="6">
        <v>1115171.1876260715</v>
      </c>
      <c r="D428" s="6">
        <v>1153010.9092257344</v>
      </c>
      <c r="E428" s="6">
        <v>1237124.6932359228</v>
      </c>
      <c r="G428" s="7">
        <v>97634024.346324742</v>
      </c>
      <c r="H428" s="7">
        <v>100488776.89442816</v>
      </c>
      <c r="I428" s="7">
        <v>104290950.17619357</v>
      </c>
      <c r="J428" s="7">
        <v>112783801.25216216</v>
      </c>
      <c r="L428" s="18">
        <v>1.776642511549021</v>
      </c>
      <c r="M428" s="18">
        <v>1.7712914248628464</v>
      </c>
      <c r="N428" s="18">
        <v>1.7646023685906662</v>
      </c>
      <c r="O428" s="18">
        <v>1.7512371310910302</v>
      </c>
      <c r="Q428" s="6">
        <v>1380478.7736705877</v>
      </c>
      <c r="R428" s="6">
        <v>1387838.4974681474</v>
      </c>
      <c r="S428" s="6">
        <v>1397443.2996327356</v>
      </c>
      <c r="T428" s="6">
        <v>1418139.8246424682</v>
      </c>
      <c r="V428" s="21">
        <v>0.16128645354524607</v>
      </c>
      <c r="W428" s="21">
        <v>0.16536210420173789</v>
      </c>
      <c r="X428">
        <v>0.17045681826373538</v>
      </c>
      <c r="Y428" s="21">
        <v>0.18063644012078689</v>
      </c>
      <c r="AA428" s="18">
        <v>0.64963750163409006</v>
      </c>
      <c r="AB428" s="18">
        <v>0.64986137672582622</v>
      </c>
      <c r="AC428" s="18">
        <v>0.65015048331229908</v>
      </c>
      <c r="AD428">
        <v>0.65076193647572433</v>
      </c>
    </row>
    <row r="429" spans="1:30" x14ac:dyDescent="0.35">
      <c r="A429">
        <f>Model_CI!E430</f>
        <v>2026.6875</v>
      </c>
      <c r="B429" s="6">
        <v>1091382.276786149</v>
      </c>
      <c r="C429" s="6">
        <v>1120997.8660858888</v>
      </c>
      <c r="D429" s="6">
        <v>1160411.5472424258</v>
      </c>
      <c r="E429" s="6">
        <v>1248351.4778338899</v>
      </c>
      <c r="G429" s="7">
        <v>98113751.043602496</v>
      </c>
      <c r="H429" s="7">
        <v>101090077.23730382</v>
      </c>
      <c r="I429" s="7">
        <v>105062731.87703821</v>
      </c>
      <c r="J429" s="7">
        <v>113971806.40145925</v>
      </c>
      <c r="L429" s="18">
        <v>1.775950580771013</v>
      </c>
      <c r="M429" s="18">
        <v>1.7701829731683181</v>
      </c>
      <c r="N429" s="18">
        <v>1.7629739415474426</v>
      </c>
      <c r="O429" s="18">
        <v>1.7485743626519852</v>
      </c>
      <c r="Q429" s="6">
        <v>1394415.1046773046</v>
      </c>
      <c r="R429" s="6">
        <v>1402513.167299673</v>
      </c>
      <c r="S429" s="6">
        <v>1413097.9415240623</v>
      </c>
      <c r="T429" s="6">
        <v>1435969.8989855312</v>
      </c>
      <c r="V429" s="21">
        <v>0.16181346203810437</v>
      </c>
      <c r="W429" s="21">
        <v>0.16620635549898671</v>
      </c>
      <c r="X429">
        <v>0.17169710834629182</v>
      </c>
      <c r="Y429" s="21">
        <v>0.18266453545415523</v>
      </c>
      <c r="AA429" s="18">
        <v>0.65067804141024799</v>
      </c>
      <c r="AB429" s="18">
        <v>0.65092499026939565</v>
      </c>
      <c r="AC429" s="18">
        <v>0.65124427401425888</v>
      </c>
      <c r="AD429">
        <v>0.65192099041828244</v>
      </c>
    </row>
    <row r="430" spans="1:30" x14ac:dyDescent="0.35">
      <c r="A430">
        <f>Model_CI!E431</f>
        <v>2026.75</v>
      </c>
      <c r="B430" s="6">
        <v>1096087.9482053677</v>
      </c>
      <c r="C430" s="6">
        <v>1126835.0195692549</v>
      </c>
      <c r="D430" s="6">
        <v>1167836.4242720786</v>
      </c>
      <c r="E430" s="6">
        <v>1259659.5646725274</v>
      </c>
      <c r="G430" s="7">
        <v>98594170.834874928</v>
      </c>
      <c r="H430" s="7">
        <v>101693027.82024857</v>
      </c>
      <c r="I430" s="7">
        <v>105838106.8170453</v>
      </c>
      <c r="J430" s="7">
        <v>115170858.88444006</v>
      </c>
      <c r="L430" s="18">
        <v>1.7752586182395669</v>
      </c>
      <c r="M430" s="18">
        <v>1.7690598378574849</v>
      </c>
      <c r="N430" s="18">
        <v>1.7613127413116461</v>
      </c>
      <c r="O430" s="18">
        <v>1.7458440306374319</v>
      </c>
      <c r="Q430" s="6">
        <v>1408458.9259001166</v>
      </c>
      <c r="R430" s="6">
        <v>1417342.1718326621</v>
      </c>
      <c r="S430" s="6">
        <v>1428971.1660900079</v>
      </c>
      <c r="T430" s="6">
        <v>1454169.5339272767</v>
      </c>
      <c r="V430" s="21">
        <v>0.16234049471594186</v>
      </c>
      <c r="W430" s="21">
        <v>0.16706179056019654</v>
      </c>
      <c r="X430">
        <v>0.17296236010330107</v>
      </c>
      <c r="Y430" s="21">
        <v>0.18474409052776397</v>
      </c>
      <c r="AA430" s="18">
        <v>0.65171737141567176</v>
      </c>
      <c r="AB430" s="18">
        <v>0.6519886157853011</v>
      </c>
      <c r="AC430" s="18">
        <v>0.6523397267157176</v>
      </c>
      <c r="AD430">
        <v>0.65308548040749126</v>
      </c>
    </row>
    <row r="431" spans="1:30" x14ac:dyDescent="0.35">
      <c r="A431">
        <f>Model_CI!E432</f>
        <v>2026.8125</v>
      </c>
      <c r="B431" s="6">
        <v>1100797.8301279494</v>
      </c>
      <c r="C431" s="6">
        <v>1132682.6426551573</v>
      </c>
      <c r="D431" s="6">
        <v>1175285.76061593</v>
      </c>
      <c r="E431" s="6">
        <v>1271050.0438942479</v>
      </c>
      <c r="G431" s="7">
        <v>99075266.950261682</v>
      </c>
      <c r="H431" s="7">
        <v>102297613.41439426</v>
      </c>
      <c r="I431" s="7">
        <v>106617067.0814136</v>
      </c>
      <c r="J431" s="7">
        <v>116381025.26887447</v>
      </c>
      <c r="L431" s="18">
        <v>1.7745666286766621</v>
      </c>
      <c r="M431" s="18">
        <v>1.7679221312869171</v>
      </c>
      <c r="N431" s="18">
        <v>1.7596190540713217</v>
      </c>
      <c r="O431" s="18">
        <v>1.7430469850936585</v>
      </c>
      <c r="Q431" s="6">
        <v>1422610.7025692761</v>
      </c>
      <c r="R431" s="6">
        <v>1432327.4918103367</v>
      </c>
      <c r="S431" s="6">
        <v>1445067.2058949396</v>
      </c>
      <c r="T431" s="6">
        <v>1472748.9842833206</v>
      </c>
      <c r="V431" s="21">
        <v>0.16286754798226741</v>
      </c>
      <c r="W431" s="21">
        <v>0.16792832380908007</v>
      </c>
      <c r="X431">
        <v>0.174252355559879</v>
      </c>
      <c r="Y431" s="21">
        <v>0.1868744579045756</v>
      </c>
      <c r="AA431" s="18">
        <v>0.65275546752469715</v>
      </c>
      <c r="AB431" s="18">
        <v>0.65305222812678465</v>
      </c>
      <c r="AC431" s="18">
        <v>0.6534368199002597</v>
      </c>
      <c r="AD431">
        <v>0.65425541414584332</v>
      </c>
    </row>
    <row r="432" spans="1:30" x14ac:dyDescent="0.35">
      <c r="A432">
        <f>Model_CI!E433</f>
        <v>2026.875</v>
      </c>
      <c r="B432" s="6">
        <v>1105511.7616659161</v>
      </c>
      <c r="C432" s="6">
        <v>1138540.7090513213</v>
      </c>
      <c r="D432" s="6">
        <v>1182759.7293869853</v>
      </c>
      <c r="E432" s="6">
        <v>1282523.9033629217</v>
      </c>
      <c r="G432" s="7">
        <v>99557022.537985086</v>
      </c>
      <c r="H432" s="7">
        <v>102903817.9992429</v>
      </c>
      <c r="I432" s="7">
        <v>107399602.96135357</v>
      </c>
      <c r="J432" s="7">
        <v>117602368.12031811</v>
      </c>
      <c r="L432" s="18">
        <v>1.7738746167852331</v>
      </c>
      <c r="M432" s="18">
        <v>1.7667699666667538</v>
      </c>
      <c r="N432" s="18">
        <v>1.757893171668597</v>
      </c>
      <c r="O432" s="18">
        <v>1.7401841100091895</v>
      </c>
      <c r="Q432" s="6">
        <v>1436870.8981076889</v>
      </c>
      <c r="R432" s="6">
        <v>1447471.1182260662</v>
      </c>
      <c r="S432" s="6">
        <v>1461390.3287163973</v>
      </c>
      <c r="T432" s="6">
        <v>1491718.6384852566</v>
      </c>
      <c r="V432" s="21">
        <v>0.16339461825509446</v>
      </c>
      <c r="W432" s="21">
        <v>0.16880586901923136</v>
      </c>
      <c r="X432">
        <v>0.17556687243471575</v>
      </c>
      <c r="Y432" s="21">
        <v>0.1890549642954765</v>
      </c>
      <c r="AA432" s="18">
        <v>0.65379230568218005</v>
      </c>
      <c r="AB432" s="18">
        <v>0.65411580101289546</v>
      </c>
      <c r="AC432" s="18">
        <v>0.65453552928303427</v>
      </c>
      <c r="AD432">
        <v>0.65543079302362572</v>
      </c>
    </row>
    <row r="433" spans="1:30" x14ac:dyDescent="0.35">
      <c r="A433">
        <f>Model_CI!E434</f>
        <v>2026.9375</v>
      </c>
      <c r="B433" s="6">
        <v>1110229.5814427205</v>
      </c>
      <c r="C433" s="6">
        <v>1144409.1732438994</v>
      </c>
      <c r="D433" s="6">
        <v>1190258.4599875228</v>
      </c>
      <c r="E433" s="6">
        <v>1294082.0349088898</v>
      </c>
      <c r="G433" s="7">
        <v>100039420.66692138</v>
      </c>
      <c r="H433" s="7">
        <v>103511624.80351505</v>
      </c>
      <c r="I433" s="7">
        <v>108185703.02430212</v>
      </c>
      <c r="J433" s="7">
        <v>118834946.04376608</v>
      </c>
      <c r="L433" s="18">
        <v>1.7731825872491902</v>
      </c>
      <c r="M433" s="18">
        <v>1.765603458080619</v>
      </c>
      <c r="N433" s="18">
        <v>1.7561353917555143</v>
      </c>
      <c r="O433" s="18">
        <v>1.7372563240544432</v>
      </c>
      <c r="Q433" s="6">
        <v>1451239.9740923382</v>
      </c>
      <c r="R433" s="6">
        <v>1462775.0518736392</v>
      </c>
      <c r="S433" s="6">
        <v>1477944.8363249004</v>
      </c>
      <c r="T433" s="6">
        <v>1511089.0147176571</v>
      </c>
      <c r="V433" s="21">
        <v>0.16392170196692671</v>
      </c>
      <c r="W433" s="21">
        <v>0.16969433929895342</v>
      </c>
      <c r="X433">
        <v>0.17690568402138537</v>
      </c>
      <c r="Y433" s="21">
        <v>0.19128490999591893</v>
      </c>
      <c r="AA433" s="18">
        <v>0.65482786190628939</v>
      </c>
      <c r="AB433" s="18">
        <v>0.65517930713813077</v>
      </c>
      <c r="AC433" s="18">
        <v>0.65563582804913323</v>
      </c>
      <c r="AD433">
        <v>0.65661161258400835</v>
      </c>
    </row>
    <row r="434" spans="1:30" x14ac:dyDescent="0.35">
      <c r="A434">
        <f>Model_CI!E435</f>
        <v>2027</v>
      </c>
      <c r="B434" s="6">
        <v>1114951.1276172232</v>
      </c>
      <c r="C434" s="6">
        <v>1150287.9720141387</v>
      </c>
      <c r="D434" s="6">
        <v>1197782.0413175321</v>
      </c>
      <c r="E434" s="6">
        <v>1305725.2400748355</v>
      </c>
      <c r="G434" s="7">
        <v>100522444.32917395</v>
      </c>
      <c r="H434" s="7">
        <v>104121016.34369102</v>
      </c>
      <c r="I434" s="7">
        <v>108975354.18092418</v>
      </c>
      <c r="J434" s="7">
        <v>120078813.72095162</v>
      </c>
      <c r="L434" s="18">
        <v>1.7724905447334376</v>
      </c>
      <c r="M434" s="18">
        <v>1.7644227205042311</v>
      </c>
      <c r="N434" s="18">
        <v>1.7543460179387327</v>
      </c>
      <c r="O434" s="18">
        <v>1.7342645812127739</v>
      </c>
      <c r="Q434" s="6">
        <v>1465718.3902158588</v>
      </c>
      <c r="R434" s="6">
        <v>1478241.3029084541</v>
      </c>
      <c r="S434" s="6">
        <v>1494735.0632621236</v>
      </c>
      <c r="T434" s="6">
        <v>1530870.7568756752</v>
      </c>
      <c r="V434" s="21">
        <v>0.1644487955647437</v>
      </c>
      <c r="W434" s="21">
        <v>0.17059364707708782</v>
      </c>
      <c r="X434">
        <v>0.17826855907813158</v>
      </c>
      <c r="Y434" s="21">
        <v>0.19356356840528577</v>
      </c>
      <c r="AA434" s="18">
        <v>0.65586211229128855</v>
      </c>
      <c r="AB434" s="18">
        <v>0.65624271827210534</v>
      </c>
      <c r="AC434" s="18">
        <v>0.6567376870700119</v>
      </c>
      <c r="AD434">
        <v>0.65779786294365428</v>
      </c>
    </row>
    <row r="435" spans="1:30" x14ac:dyDescent="0.35">
      <c r="A435">
        <f>Model_CI!E436</f>
        <v>2027.0625</v>
      </c>
      <c r="B435" s="6">
        <v>1119676.2379077799</v>
      </c>
      <c r="C435" s="6">
        <v>1156177.0258324281</v>
      </c>
      <c r="D435" s="6">
        <v>1205330.5247322533</v>
      </c>
      <c r="E435" s="6">
        <v>1317454.2353925603</v>
      </c>
      <c r="G435" s="7">
        <v>101006076.44266483</v>
      </c>
      <c r="H435" s="7">
        <v>104731974.46035326</v>
      </c>
      <c r="I435" s="7">
        <v>109768541.74885508</v>
      </c>
      <c r="J435" s="7">
        <v>121334021.94313136</v>
      </c>
      <c r="L435" s="18">
        <v>1.7717984938838935</v>
      </c>
      <c r="M435" s="18">
        <v>1.7632278698226862</v>
      </c>
      <c r="N435" s="18">
        <v>1.7525253599128661</v>
      </c>
      <c r="O435" s="18">
        <v>1.7312098713003015</v>
      </c>
      <c r="Q435" s="6">
        <v>1480306.6042484045</v>
      </c>
      <c r="R435" s="6">
        <v>1493871.8904183321</v>
      </c>
      <c r="S435" s="6">
        <v>1511765.375614699</v>
      </c>
      <c r="T435" s="6">
        <v>1551074.6303380728</v>
      </c>
      <c r="V435" s="21">
        <v>0.16497589550998609</v>
      </c>
      <c r="W435" s="21">
        <v>0.17150370408984944</v>
      </c>
      <c r="X435">
        <v>0.17965526172631388</v>
      </c>
      <c r="Y435" s="21">
        <v>0.19589018563096605</v>
      </c>
      <c r="AA435" s="18">
        <v>0.6568950330103035</v>
      </c>
      <c r="AB435" s="18">
        <v>0.65730600535018902</v>
      </c>
      <c r="AC435" s="18">
        <v>0.65784107510001777</v>
      </c>
      <c r="AD435">
        <v>0.65898952917302056</v>
      </c>
    </row>
    <row r="436" spans="1:30" x14ac:dyDescent="0.35">
      <c r="A436">
        <f>Model_CI!E437</f>
        <v>2027.125</v>
      </c>
      <c r="B436" s="6">
        <v>1124404.7496164285</v>
      </c>
      <c r="C436" s="6">
        <v>1162076.2401393815</v>
      </c>
      <c r="D436" s="6">
        <v>1212903.9267663746</v>
      </c>
      <c r="E436" s="6">
        <v>1329269.6572210181</v>
      </c>
      <c r="G436" s="7">
        <v>101490299.85374588</v>
      </c>
      <c r="H436" s="7">
        <v>105344480.35243756</v>
      </c>
      <c r="I436" s="7">
        <v>110565249.51319444</v>
      </c>
      <c r="J436" s="7">
        <v>122600617.63933834</v>
      </c>
      <c r="L436" s="18">
        <v>1.7711064393275087</v>
      </c>
      <c r="M436" s="18">
        <v>1.7620190228464203</v>
      </c>
      <c r="N436" s="18">
        <v>1.7506737335822304</v>
      </c>
      <c r="O436" s="18">
        <v>1.7280932203723964</v>
      </c>
      <c r="Q436" s="6">
        <v>1495005.0719996728</v>
      </c>
      <c r="R436" s="6">
        <v>1509668.842002701</v>
      </c>
      <c r="S436" s="6">
        <v>1529040.1697812527</v>
      </c>
      <c r="T436" s="6">
        <v>1571711.5175517537</v>
      </c>
      <c r="V436" s="21">
        <v>0.16550299827854087</v>
      </c>
      <c r="W436" s="21">
        <v>0.17242442136866798</v>
      </c>
      <c r="X436">
        <v>0.18106555135767596</v>
      </c>
      <c r="Y436" s="21">
        <v>0.19826398017875185</v>
      </c>
      <c r="AA436" s="18">
        <v>0.65792660031807748</v>
      </c>
      <c r="AB436" s="18">
        <v>0.65836913855596546</v>
      </c>
      <c r="AC436" s="18">
        <v>0.65894595895490504</v>
      </c>
      <c r="AD436">
        <v>0.66018659164014937</v>
      </c>
    </row>
    <row r="437" spans="1:30" x14ac:dyDescent="0.35">
      <c r="A437">
        <f>Model_CI!E438</f>
        <v>2027.1875</v>
      </c>
      <c r="B437" s="6">
        <v>1129136.4996531825</v>
      </c>
      <c r="C437" s="6">
        <v>1167985.5065229437</v>
      </c>
      <c r="D437" s="6">
        <v>1220502.2316417394</v>
      </c>
      <c r="E437" s="6">
        <v>1341172.0661756615</v>
      </c>
      <c r="G437" s="7">
        <v>101975097.33982745</v>
      </c>
      <c r="H437" s="7">
        <v>105958514.60950252</v>
      </c>
      <c r="I437" s="7">
        <v>111365459.78380579</v>
      </c>
      <c r="J437" s="7">
        <v>123878643.90018651</v>
      </c>
      <c r="L437" s="18">
        <v>1.7704143856722856</v>
      </c>
      <c r="M437" s="18">
        <v>1.760796297325852</v>
      </c>
      <c r="N437" s="18">
        <v>1.7487914611708324</v>
      </c>
      <c r="O437" s="18">
        <v>1.724915691015223</v>
      </c>
      <c r="Q437" s="6">
        <v>1509814.2472812273</v>
      </c>
      <c r="R437" s="6">
        <v>1525634.1933591031</v>
      </c>
      <c r="S437" s="6">
        <v>1546563.8712304085</v>
      </c>
      <c r="T437" s="6">
        <v>1592792.4134250209</v>
      </c>
      <c r="V437" s="21">
        <v>0.16603010036072635</v>
      </c>
      <c r="W437" s="21">
        <v>0.17335570922903659</v>
      </c>
      <c r="X437">
        <v>0.18249918255057609</v>
      </c>
      <c r="Y437" s="21">
        <v>0.2006841427307893</v>
      </c>
      <c r="AA437" s="18">
        <v>0.65895679055371137</v>
      </c>
      <c r="AB437" s="18">
        <v>0.65943208739628567</v>
      </c>
      <c r="AC437" s="18">
        <v>0.66005230367404033</v>
      </c>
      <c r="AD437">
        <v>0.6613890263214085</v>
      </c>
    </row>
    <row r="438" spans="1:30" x14ac:dyDescent="0.35">
      <c r="A438">
        <f>Model_CI!E439</f>
        <v>2027.25</v>
      </c>
      <c r="B438" s="6">
        <v>1133871.3245603973</v>
      </c>
      <c r="C438" s="6">
        <v>1173904.7037998636</v>
      </c>
      <c r="D438" s="6">
        <v>1228125.393574591</v>
      </c>
      <c r="E438" s="6">
        <v>1353161.9511783072</v>
      </c>
      <c r="G438" s="7">
        <v>102460451.61202353</v>
      </c>
      <c r="H438" s="7">
        <v>106574057.24212593</v>
      </c>
      <c r="I438" s="7">
        <v>112169153.44950932</v>
      </c>
      <c r="J438" s="7">
        <v>125168139.99737382</v>
      </c>
      <c r="L438" s="18">
        <v>1.7697223375072995</v>
      </c>
      <c r="M438" s="18">
        <v>1.7595598119647009</v>
      </c>
      <c r="N438" s="18">
        <v>1.7468788713204273</v>
      </c>
      <c r="O438" s="18">
        <v>1.7216783825211925</v>
      </c>
      <c r="Q438" s="6">
        <v>1524734.581869036</v>
      </c>
      <c r="R438" s="6">
        <v>1541769.9878759794</v>
      </c>
      <c r="S438" s="6">
        <v>1564340.9332479201</v>
      </c>
      <c r="T438" s="6">
        <v>1614328.4205277562</v>
      </c>
      <c r="V438" s="21">
        <v>0.16655719826127696</v>
      </c>
      <c r="W438" s="21">
        <v>0.17429747726036698</v>
      </c>
      <c r="X438">
        <v>0.18395590499529768</v>
      </c>
      <c r="Y438" s="21">
        <v>0.20314983601194125</v>
      </c>
      <c r="AA438" s="18">
        <v>0.65998558014338848</v>
      </c>
      <c r="AB438" s="18">
        <v>0.66049482076961796</v>
      </c>
      <c r="AC438" s="18">
        <v>0.66116007266784826</v>
      </c>
      <c r="AD438">
        <v>0.66259680508232988</v>
      </c>
    </row>
    <row r="439" spans="1:30" x14ac:dyDescent="0.35">
      <c r="A439">
        <f>Model_CI!E440</f>
        <v>2027.3125</v>
      </c>
      <c r="B439" s="6">
        <v>1138609.0605372344</v>
      </c>
      <c r="C439" s="6">
        <v>1179833.699009269</v>
      </c>
      <c r="D439" s="6">
        <v>1235773.3388975598</v>
      </c>
      <c r="E439" s="6">
        <v>1365239.7331556613</v>
      </c>
      <c r="G439" s="7">
        <v>102946345.31781429</v>
      </c>
      <c r="H439" s="7">
        <v>107191087.7105341</v>
      </c>
      <c r="I439" s="7">
        <v>112976310.02927935</v>
      </c>
      <c r="J439" s="7">
        <v>126469141.39908147</v>
      </c>
      <c r="L439" s="18">
        <v>1.7690302994027205</v>
      </c>
      <c r="M439" s="18">
        <v>1.7583096864319903</v>
      </c>
      <c r="N439" s="18">
        <v>1.7449362991765398</v>
      </c>
      <c r="O439" s="18">
        <v>1.7183824309477056</v>
      </c>
      <c r="Q439" s="6">
        <v>1539766.5254662707</v>
      </c>
      <c r="R439" s="6">
        <v>1558078.2762308866</v>
      </c>
      <c r="S439" s="6">
        <v>1582375.8356711715</v>
      </c>
      <c r="T439" s="6">
        <v>1636330.7440979555</v>
      </c>
      <c r="V439" s="21">
        <v>0.16708428849932791</v>
      </c>
      <c r="W439" s="21">
        <v>0.17524963431684928</v>
      </c>
      <c r="X439">
        <v>0.18543546342853615</v>
      </c>
      <c r="Y439" s="21">
        <v>0.20566019474504754</v>
      </c>
      <c r="AA439" s="18">
        <v>0.66101294560308455</v>
      </c>
      <c r="AB439" s="18">
        <v>0.66155730702833093</v>
      </c>
      <c r="AC439" s="18">
        <v>0.66226922785190379</v>
      </c>
      <c r="AD439">
        <v>0.66380989593141215</v>
      </c>
    </row>
    <row r="440" spans="1:30" x14ac:dyDescent="0.35">
      <c r="A440">
        <f>Model_CI!E441</f>
        <v>2027.375</v>
      </c>
      <c r="B440" s="6">
        <v>1143349.5434641798</v>
      </c>
      <c r="C440" s="6">
        <v>1185772.348325514</v>
      </c>
      <c r="D440" s="6">
        <v>1243445.9680107126</v>
      </c>
      <c r="E440" s="6">
        <v>1377405.7684133232</v>
      </c>
      <c r="G440" s="7">
        <v>103432761.04372233</v>
      </c>
      <c r="H440" s="7">
        <v>107809584.9515698</v>
      </c>
      <c r="I440" s="7">
        <v>113786907.72057587</v>
      </c>
      <c r="J440" s="7">
        <v>127781679.78149384</v>
      </c>
      <c r="L440" s="18">
        <v>1.7683382759098276</v>
      </c>
      <c r="M440" s="18">
        <v>1.7570460413727294</v>
      </c>
      <c r="N440" s="18">
        <v>1.742964086462325</v>
      </c>
      <c r="O440" s="18">
        <v>1.715029009059019</v>
      </c>
      <c r="Q440" s="6">
        <v>1554910.5256663598</v>
      </c>
      <c r="R440" s="6">
        <v>1574561.1159932353</v>
      </c>
      <c r="S440" s="6">
        <v>1600673.0836095735</v>
      </c>
      <c r="T440" s="6">
        <v>1658810.6868548952</v>
      </c>
      <c r="V440" s="21">
        <v>0.16761136760839965</v>
      </c>
      <c r="W440" s="21">
        <v>0.17621208850931366</v>
      </c>
      <c r="X440">
        <v>0.18693759757713763</v>
      </c>
      <c r="Y440" s="21">
        <v>0.20821432569520235</v>
      </c>
      <c r="AA440" s="18">
        <v>0.66203886354125985</v>
      </c>
      <c r="AB440" s="18">
        <v>0.66261951403548558</v>
      </c>
      <c r="AC440" s="18">
        <v>0.66337972976894699</v>
      </c>
      <c r="AD440">
        <v>0.6650282632494936</v>
      </c>
    </row>
    <row r="441" spans="1:30" x14ac:dyDescent="0.35">
      <c r="A441">
        <f>Model_CI!E442</f>
        <v>2027.4375</v>
      </c>
      <c r="B441" s="6">
        <v>1148092.6089276357</v>
      </c>
      <c r="C441" s="6">
        <v>1191720.4978969248</v>
      </c>
      <c r="D441" s="6">
        <v>1251143.1571750983</v>
      </c>
      <c r="E441" s="6">
        <v>1389660.3517107095</v>
      </c>
      <c r="G441" s="7">
        <v>103919681.31800371</v>
      </c>
      <c r="H441" s="7">
        <v>108429527.40410039</v>
      </c>
      <c r="I441" s="7">
        <v>114600923.44494787</v>
      </c>
      <c r="J441" s="7">
        <v>129105783.03668666</v>
      </c>
      <c r="L441" s="18">
        <v>1.7676462715610377</v>
      </c>
      <c r="M441" s="18">
        <v>1.7557689984172911</v>
      </c>
      <c r="N441" s="18">
        <v>1.7409625815402243</v>
      </c>
      <c r="O441" s="18">
        <v>1.7116193261515524</v>
      </c>
      <c r="Q441" s="6">
        <v>1570167.0279163457</v>
      </c>
      <c r="R441" s="6">
        <v>1591220.5712308921</v>
      </c>
      <c r="S441" s="6">
        <v>1619237.2061496191</v>
      </c>
      <c r="T441" s="6">
        <v>1681779.6436204277</v>
      </c>
      <c r="V441" s="21">
        <v>0.1681384321363821</v>
      </c>
      <c r="W441" s="21">
        <v>0.17718474719808977</v>
      </c>
      <c r="X441">
        <v>0.18846204211114365</v>
      </c>
      <c r="Y441" s="21">
        <v>0.21081130780280841</v>
      </c>
      <c r="AA441" s="18">
        <v>0.66306331066153523</v>
      </c>
      <c r="AB441" s="18">
        <v>0.66368140921665997</v>
      </c>
      <c r="AC441" s="18">
        <v>0.66449153769997837</v>
      </c>
      <c r="AD441">
        <v>0.66625186799706704</v>
      </c>
    </row>
    <row r="442" spans="1:30" x14ac:dyDescent="0.35">
      <c r="A442">
        <f>Model_CI!E443</f>
        <v>2027.5</v>
      </c>
      <c r="B442" s="6">
        <v>1152838.0922445646</v>
      </c>
      <c r="C442" s="6">
        <v>1197677.9846165893</v>
      </c>
      <c r="D442" s="6">
        <v>1258864.7601613773</v>
      </c>
      <c r="E442" s="6">
        <v>1402003.7190608608</v>
      </c>
      <c r="G442" s="7">
        <v>104407088.6133526</v>
      </c>
      <c r="H442" s="7">
        <v>109050893.03296563</v>
      </c>
      <c r="I442" s="7">
        <v>115418332.89105627</v>
      </c>
      <c r="J442" s="7">
        <v>130441475.27713996</v>
      </c>
      <c r="L442" s="18">
        <v>1.7669542908699194</v>
      </c>
      <c r="M442" s="18">
        <v>1.7544786801894801</v>
      </c>
      <c r="N442" s="18">
        <v>1.7389321394613482</v>
      </c>
      <c r="O442" s="18">
        <v>1.7081546277634163</v>
      </c>
      <c r="Q442" s="6">
        <v>1585536.4754804932</v>
      </c>
      <c r="R442" s="6">
        <v>1608058.7121199034</v>
      </c>
      <c r="S442" s="6">
        <v>1638072.7550435215</v>
      </c>
      <c r="T442" s="6">
        <v>1705249.0957506038</v>
      </c>
      <c r="V442" s="21">
        <v>0.1686654786455189</v>
      </c>
      <c r="W442" s="21">
        <v>0.17816751698685923</v>
      </c>
      <c r="X442">
        <v>0.19000852660617565</v>
      </c>
      <c r="Y442" s="21">
        <v>0.21345019240481591</v>
      </c>
      <c r="AA442" s="18">
        <v>0.66408626376534929</v>
      </c>
      <c r="AB442" s="18">
        <v>0.66474295960727969</v>
      </c>
      <c r="AC442" s="18">
        <v>0.66560460976548397</v>
      </c>
      <c r="AD442">
        <v>0.66748066790169169</v>
      </c>
    </row>
    <row r="443" spans="1:30" x14ac:dyDescent="0.35">
      <c r="A443">
        <f>Model_CI!E444</f>
        <v>2027.5625</v>
      </c>
      <c r="B443" s="6">
        <v>1157585.8284871818</v>
      </c>
      <c r="C443" s="6">
        <v>1203644.6368308356</v>
      </c>
      <c r="D443" s="6">
        <v>1266610.6097652586</v>
      </c>
      <c r="E443" s="6">
        <v>1414436.050277642</v>
      </c>
      <c r="G443" s="7">
        <v>104894965.34961748</v>
      </c>
      <c r="H443" s="7">
        <v>109673659.35156059</v>
      </c>
      <c r="I443" s="7">
        <v>116239110.55526602</v>
      </c>
      <c r="J443" s="7">
        <v>131788776.837143</v>
      </c>
      <c r="L443" s="18">
        <v>1.7662623383312173</v>
      </c>
      <c r="M443" s="18">
        <v>1.7531752103133138</v>
      </c>
      <c r="N443" s="18">
        <v>1.7368731220025826</v>
      </c>
      <c r="O443" s="18">
        <v>1.7046361952693823</v>
      </c>
      <c r="Q443" s="6">
        <v>1601019.3094041795</v>
      </c>
      <c r="R443" s="6">
        <v>1625077.6145567521</v>
      </c>
      <c r="S443" s="6">
        <v>1657184.3033805452</v>
      </c>
      <c r="T443" s="6">
        <v>1729230.6053810008</v>
      </c>
      <c r="V443" s="21">
        <v>0.16919250371239122</v>
      </c>
      <c r="W443" s="21">
        <v>0.17916030371749495</v>
      </c>
      <c r="X443">
        <v>0.19157677551517327</v>
      </c>
      <c r="Y443" s="21">
        <v>0.21613000354321174</v>
      </c>
      <c r="AA443" s="18">
        <v>0.66510769975459749</v>
      </c>
      <c r="AB443" s="18">
        <v>0.66580413189588261</v>
      </c>
      <c r="AC443" s="18">
        <v>0.66671890301774317</v>
      </c>
      <c r="AD443">
        <v>0.66871461762746254</v>
      </c>
    </row>
    <row r="444" spans="1:30" x14ac:dyDescent="0.35">
      <c r="A444">
        <f>Model_CI!E445</f>
        <v>2027.625</v>
      </c>
      <c r="B444" s="6">
        <v>1162335.6525076863</v>
      </c>
      <c r="C444" s="6">
        <v>1209620.2749906313</v>
      </c>
      <c r="D444" s="6">
        <v>1274380.5192006521</v>
      </c>
      <c r="E444" s="6">
        <v>1426957.4712914354</v>
      </c>
      <c r="G444" s="7">
        <v>105383293.89653</v>
      </c>
      <c r="H444" s="7">
        <v>110297803.44314438</v>
      </c>
      <c r="I444" s="7">
        <v>117063229.779957</v>
      </c>
      <c r="J444" s="7">
        <v>133147704.2713578</v>
      </c>
      <c r="L444" s="18">
        <v>1.7655704184208747</v>
      </c>
      <c r="M444" s="18">
        <v>1.7518587134185046</v>
      </c>
      <c r="N444" s="18">
        <v>1.7347858976914243</v>
      </c>
      <c r="O444" s="18">
        <v>1.7010653453629641</v>
      </c>
      <c r="Q444" s="6">
        <v>1616615.9684781134</v>
      </c>
      <c r="R444" s="6">
        <v>1642279.3597726487</v>
      </c>
      <c r="S444" s="6">
        <v>1676576.4442403801</v>
      </c>
      <c r="T444" s="6">
        <v>1753735.8094897419</v>
      </c>
      <c r="V444" s="21">
        <v>0.16971950392790158</v>
      </c>
      <c r="W444" s="21">
        <v>0.18016301246588068</v>
      </c>
      <c r="X444">
        <v>0.19316650814948033</v>
      </c>
      <c r="Y444" s="21">
        <v>0.21884973835949259</v>
      </c>
      <c r="AA444" s="18">
        <v>0.66612759563425139</v>
      </c>
      <c r="AB444" s="18">
        <v>0.66686489246370695</v>
      </c>
      <c r="AC444" s="18">
        <v>0.66783437352508124</v>
      </c>
      <c r="AD444">
        <v>0.66995366892831776</v>
      </c>
    </row>
    <row r="445" spans="1:30" x14ac:dyDescent="0.35">
      <c r="A445">
        <f>Model_CI!E446</f>
        <v>2027.6875</v>
      </c>
      <c r="B445" s="6">
        <v>1167087.3989630218</v>
      </c>
      <c r="C445" s="6">
        <v>1215604.7122507119</v>
      </c>
      <c r="D445" s="6">
        <v>1282174.2833806609</v>
      </c>
      <c r="E445" s="6">
        <v>1439568.056252969</v>
      </c>
      <c r="G445" s="7">
        <v>105872056.57644299</v>
      </c>
      <c r="H445" s="7">
        <v>110923301.98096335</v>
      </c>
      <c r="I445" s="7">
        <v>117890662.78970185</v>
      </c>
      <c r="J445" s="7">
        <v>134518270.35081089</v>
      </c>
      <c r="L445" s="18">
        <v>1.764878535596051</v>
      </c>
      <c r="M445" s="18">
        <v>1.7505293151446775</v>
      </c>
      <c r="N445" s="18">
        <v>1.7326708418185703</v>
      </c>
      <c r="O445" s="18">
        <v>1.697443429427689</v>
      </c>
      <c r="Q445" s="6">
        <v>1632326.8892028295</v>
      </c>
      <c r="R445" s="6">
        <v>1659666.0339492746</v>
      </c>
      <c r="S445" s="6">
        <v>1696253.7893279828</v>
      </c>
      <c r="T445" s="6">
        <v>1778776.4137832671</v>
      </c>
      <c r="V445" s="21">
        <v>0.17024647589725744</v>
      </c>
      <c r="W445" s="21">
        <v>0.18117554753870291</v>
      </c>
      <c r="X445">
        <v>0.19477743866925387</v>
      </c>
      <c r="Y445" s="21">
        <v>0.22160836757353627</v>
      </c>
      <c r="AA445" s="18">
        <v>0.66714592851495824</v>
      </c>
      <c r="AB445" s="18">
        <v>0.66792520742095429</v>
      </c>
      <c r="AC445" s="18">
        <v>0.6689509764488476</v>
      </c>
      <c r="AD445">
        <v>0.67119777078680354</v>
      </c>
    </row>
    <row r="446" spans="1:30" x14ac:dyDescent="0.35">
      <c r="A446">
        <f>Model_CI!E447</f>
        <v>2027.75</v>
      </c>
      <c r="B446" s="6">
        <v>1171840.9023396552</v>
      </c>
      <c r="C446" s="6">
        <v>1221597.7550208664</v>
      </c>
      <c r="D446" s="6">
        <v>1289991.6800957965</v>
      </c>
      <c r="E446" s="6">
        <v>1452267.8294436492</v>
      </c>
      <c r="G446" s="7">
        <v>106361235.66707852</v>
      </c>
      <c r="H446" s="7">
        <v>111550131.24727082</v>
      </c>
      <c r="I446" s="7">
        <v>118721380.72545654</v>
      </c>
      <c r="J446" s="7">
        <v>135900484.05658048</v>
      </c>
      <c r="L446" s="18">
        <v>1.7641866942951479</v>
      </c>
      <c r="M446" s="18">
        <v>1.7491871421443124</v>
      </c>
      <c r="N446" s="18">
        <v>1.7305283364383302</v>
      </c>
      <c r="O446" s="18">
        <v>1.6937718328000433</v>
      </c>
      <c r="Q446" s="6">
        <v>1648152.5057534985</v>
      </c>
      <c r="R446" s="6">
        <v>1677239.7278356291</v>
      </c>
      <c r="S446" s="6">
        <v>1716220.9675895497</v>
      </c>
      <c r="T446" s="6">
        <v>1804364.1864104979</v>
      </c>
      <c r="V446" s="21">
        <v>0.1707734162399546</v>
      </c>
      <c r="W446" s="21">
        <v>0.18219781247120634</v>
      </c>
      <c r="X446">
        <v>0.19640927608315234</v>
      </c>
      <c r="Y446" s="21">
        <v>0.2244048360449778</v>
      </c>
      <c r="AA446" s="18">
        <v>0.66816267561561926</v>
      </c>
      <c r="AB446" s="18">
        <v>0.66898504264004532</v>
      </c>
      <c r="AC446" s="18">
        <v>0.67006866611382965</v>
      </c>
      <c r="AD446">
        <v>0.67244686953976596</v>
      </c>
    </row>
    <row r="447" spans="1:30" x14ac:dyDescent="0.35">
      <c r="A447">
        <f>Model_CI!E448</f>
        <v>2027.8125</v>
      </c>
      <c r="B447" s="6">
        <v>1176595.9969783812</v>
      </c>
      <c r="C447" s="6">
        <v>1227599.2034734585</v>
      </c>
      <c r="D447" s="6">
        <v>1297832.4710980942</v>
      </c>
      <c r="E447" s="6">
        <v>1465056.767009445</v>
      </c>
      <c r="G447" s="7">
        <v>106850813.40428495</v>
      </c>
      <c r="H447" s="7">
        <v>112178267.15132281</v>
      </c>
      <c r="I447" s="7">
        <v>119555353.67690441</v>
      </c>
      <c r="J447" s="7">
        <v>137294350.57144439</v>
      </c>
      <c r="L447" s="18">
        <v>1.7634948989378274</v>
      </c>
      <c r="M447" s="18">
        <v>1.7478323220844427</v>
      </c>
      <c r="N447" s="18">
        <v>1.7283587703569301</v>
      </c>
      <c r="O447" s="18">
        <v>1.6900519739269642</v>
      </c>
      <c r="Q447" s="6">
        <v>1664093.2499450706</v>
      </c>
      <c r="R447" s="6">
        <v>1695002.536365591</v>
      </c>
      <c r="S447" s="6">
        <v>1736482.6238094121</v>
      </c>
      <c r="T447" s="6">
        <v>1830510.9515119717</v>
      </c>
      <c r="V447" s="21">
        <v>0.17130032158976047</v>
      </c>
      <c r="W447" s="21">
        <v>0.18322971002590349</v>
      </c>
      <c r="X447">
        <v>0.19806172425724131</v>
      </c>
      <c r="Y447" s="21">
        <v>0.2272380634149048</v>
      </c>
      <c r="AA447" s="18">
        <v>0.66917781426594714</v>
      </c>
      <c r="AB447" s="18">
        <v>0.67004436378615673</v>
      </c>
      <c r="AC447" s="18">
        <v>0.67118739607274125</v>
      </c>
      <c r="AD447">
        <v>0.67370090899230617</v>
      </c>
    </row>
    <row r="448" spans="1:30" x14ac:dyDescent="0.35">
      <c r="A448">
        <f>Model_CI!E449</f>
        <v>2027.875</v>
      </c>
      <c r="B448" s="6">
        <v>1181352.5170991239</v>
      </c>
      <c r="C448" s="6">
        <v>1233608.8520109258</v>
      </c>
      <c r="D448" s="6">
        <v>1305696.4030991311</v>
      </c>
      <c r="E448" s="6">
        <v>1477934.7985341803</v>
      </c>
      <c r="G448" s="7">
        <v>107340771.98480159</v>
      </c>
      <c r="H448" s="7">
        <v>112807685.24642399</v>
      </c>
      <c r="I448" s="7">
        <v>120392550.71309045</v>
      </c>
      <c r="J448" s="7">
        <v>138699871.26975</v>
      </c>
      <c r="L448" s="18">
        <v>1.7628031539250375</v>
      </c>
      <c r="M448" s="18">
        <v>1.7464649836471069</v>
      </c>
      <c r="N448" s="18">
        <v>1.7261625391088244</v>
      </c>
      <c r="O448" s="18">
        <v>1.6862853034211127</v>
      </c>
      <c r="Q448" s="6">
        <v>1680149.55119773</v>
      </c>
      <c r="R448" s="6">
        <v>1712956.5582757816</v>
      </c>
      <c r="S448" s="6">
        <v>1757043.4171877429</v>
      </c>
      <c r="T448" s="6">
        <v>1857228.5826109871</v>
      </c>
      <c r="V448" s="21">
        <v>0.17182718859469714</v>
      </c>
      <c r="W448" s="21">
        <v>0.1842711421922282</v>
      </c>
      <c r="X448">
        <v>0.19973448193303742</v>
      </c>
      <c r="Y448" s="21">
        <v>0.23010694482540883</v>
      </c>
      <c r="AA448" s="18">
        <v>0.67019132190900099</v>
      </c>
      <c r="AB448" s="18">
        <v>0.67110313634529972</v>
      </c>
      <c r="AC448" s="18">
        <v>0.67230711916536712</v>
      </c>
      <c r="AD448">
        <v>0.67495983052121189</v>
      </c>
    </row>
    <row r="449" spans="1:30" x14ac:dyDescent="0.35">
      <c r="A449">
        <f>Model_CI!E450</f>
        <v>2027.9375</v>
      </c>
      <c r="B449" s="6">
        <v>1186110.2968257351</v>
      </c>
      <c r="C449" s="6">
        <v>1239626.4896966978</v>
      </c>
      <c r="D449" s="6">
        <v>1313583.2086893402</v>
      </c>
      <c r="E449" s="6">
        <v>1490901.8084669372</v>
      </c>
      <c r="G449" s="7">
        <v>107831093.56902924</v>
      </c>
      <c r="H449" s="7">
        <v>113438360.74609402</v>
      </c>
      <c r="I449" s="7">
        <v>121232939.91147435</v>
      </c>
      <c r="J449" s="7">
        <v>140117043.70576277</v>
      </c>
      <c r="L449" s="18">
        <v>1.7621114636390329</v>
      </c>
      <c r="M449" s="18">
        <v>1.7450852565285808</v>
      </c>
      <c r="N449" s="18">
        <v>1.7239400449211342</v>
      </c>
      <c r="O449" s="18">
        <v>1.6824733030175032</v>
      </c>
      <c r="Q449" s="6">
        <v>1696321.8365026936</v>
      </c>
      <c r="R449" s="6">
        <v>1731103.8957235292</v>
      </c>
      <c r="S449" s="6">
        <v>1777908.0198991261</v>
      </c>
      <c r="T449" s="6">
        <v>1884528.9958547689</v>
      </c>
      <c r="V449" s="21">
        <v>0.17235401391702429</v>
      </c>
      <c r="W449" s="21">
        <v>0.18532201018712174</v>
      </c>
      <c r="X449">
        <v>0.20142724275459409</v>
      </c>
      <c r="Y449" s="21">
        <v>0.23301035171426693</v>
      </c>
      <c r="AA449" s="18">
        <v>0.67120317610369873</v>
      </c>
      <c r="AB449" s="18">
        <v>0.67216132565017583</v>
      </c>
      <c r="AC449" s="18">
        <v>0.67342778757288846</v>
      </c>
      <c r="AD449">
        <v>0.67622357316896675</v>
      </c>
    </row>
    <row r="450" spans="1:30" x14ac:dyDescent="0.35">
      <c r="A450">
        <f>Model_CI!E451</f>
        <v>2028</v>
      </c>
      <c r="B450" s="6">
        <v>1190869.1702107918</v>
      </c>
      <c r="C450" s="6">
        <v>1245651.9006526975</v>
      </c>
      <c r="D450" s="6">
        <v>1321492.6071854257</v>
      </c>
      <c r="E450" s="6">
        <v>1503957.6374172391</v>
      </c>
      <c r="G450" s="7">
        <v>108321760.28380761</v>
      </c>
      <c r="H450" s="7">
        <v>114070268.53942093</v>
      </c>
      <c r="I450" s="7">
        <v>122076488.38552871</v>
      </c>
      <c r="J450" s="7">
        <v>141545861.60074767</v>
      </c>
      <c r="L450" s="18">
        <v>1.7614198324433969</v>
      </c>
      <c r="M450" s="18">
        <v>1.7436932714373972</v>
      </c>
      <c r="N450" s="18">
        <v>1.7216916966663594</v>
      </c>
      <c r="O450" s="18">
        <v>1.6786174844353936</v>
      </c>
      <c r="Q450" s="6">
        <v>1712610.5303883553</v>
      </c>
      <c r="R450" s="6">
        <v>1749446.6539046206</v>
      </c>
      <c r="S450" s="6">
        <v>1799081.1156322137</v>
      </c>
      <c r="T450" s="6">
        <v>1912424.1431139447</v>
      </c>
      <c r="V450" s="21">
        <v>0.17288079423322189</v>
      </c>
      <c r="W450" s="21">
        <v>0.18638221445653977</v>
      </c>
      <c r="X450">
        <v>0.20313969530451628</v>
      </c>
      <c r="Y450" s="21">
        <v>0.23594713268178344</v>
      </c>
      <c r="AA450" s="18">
        <v>0.6722133545273058</v>
      </c>
      <c r="AB450" s="18">
        <v>0.67321889690402281</v>
      </c>
      <c r="AC450" s="18">
        <v>0.67454935286786422</v>
      </c>
      <c r="AD450">
        <v>0.67749207372933751</v>
      </c>
    </row>
    <row r="451" spans="1:30" x14ac:dyDescent="0.35">
      <c r="A451">
        <f>Model_CI!E452</f>
        <v>2028.0625</v>
      </c>
      <c r="B451" s="6">
        <v>1195628.9712603635</v>
      </c>
      <c r="C451" s="6">
        <v>1251684.8644262983</v>
      </c>
      <c r="D451" s="6">
        <v>1329424.3054121279</v>
      </c>
      <c r="E451" s="6">
        <v>1517102.0833306087</v>
      </c>
      <c r="G451" s="7">
        <v>108812754.22519642</v>
      </c>
      <c r="H451" s="7">
        <v>114703383.20566165</v>
      </c>
      <c r="I451" s="7">
        <v>122923162.31099808</v>
      </c>
      <c r="J451" s="7">
        <v>142986314.82902914</v>
      </c>
      <c r="L451" s="18">
        <v>1.7607282646830664</v>
      </c>
      <c r="M451" s="18">
        <v>1.7422891600911778</v>
      </c>
      <c r="N451" s="18">
        <v>1.7194179098035423</v>
      </c>
      <c r="O451" s="18">
        <v>1.6747193881496274</v>
      </c>
      <c r="Q451" s="6">
        <v>1729016.0548867472</v>
      </c>
      <c r="R451" s="6">
        <v>1767986.9406706542</v>
      </c>
      <c r="S451" s="6">
        <v>1820567.3981107026</v>
      </c>
      <c r="T451" s="6">
        <v>1940926.0049494095</v>
      </c>
      <c r="V451" s="21">
        <v>0.17340752623397276</v>
      </c>
      <c r="W451" s="21">
        <v>0.18745165467786742</v>
      </c>
      <c r="X451">
        <v>0.20487152314877569</v>
      </c>
      <c r="Y451" s="21">
        <v>0.23891611442659383</v>
      </c>
      <c r="AA451" s="18">
        <v>0.67322183497790034</v>
      </c>
      <c r="AB451" s="18">
        <v>0.67427581520264379</v>
      </c>
      <c r="AC451" s="18">
        <v>0.67567176606029788</v>
      </c>
      <c r="AD451">
        <v>0.67876526682544636</v>
      </c>
    </row>
    <row r="452" spans="1:30" x14ac:dyDescent="0.35">
      <c r="A452">
        <f>Model_CI!E453</f>
        <v>2028.125</v>
      </c>
      <c r="B452" s="6">
        <v>1200389.5339587654</v>
      </c>
      <c r="C452" s="6">
        <v>1257725.1563294264</v>
      </c>
      <c r="D452" s="6">
        <v>1337377.9984241147</v>
      </c>
      <c r="E452" s="6">
        <v>1530334.9025562603</v>
      </c>
      <c r="G452" s="7">
        <v>109304057.46126175</v>
      </c>
      <c r="H452" s="7">
        <v>115337679.02815098</v>
      </c>
      <c r="I452" s="7">
        <v>123772926.95093355</v>
      </c>
      <c r="J452" s="7">
        <v>144438389.40327308</v>
      </c>
      <c r="L452" s="18">
        <v>1.7600367646843531</v>
      </c>
      <c r="M452" s="18">
        <v>1.7408730552122851</v>
      </c>
      <c r="N452" s="18">
        <v>1.7171191063080598</v>
      </c>
      <c r="O452" s="18">
        <v>1.670780582075913</v>
      </c>
      <c r="Q452" s="6">
        <v>1745538.8295004107</v>
      </c>
      <c r="R452" s="6">
        <v>1786726.8661457635</v>
      </c>
      <c r="S452" s="6">
        <v>1842371.5695960559</v>
      </c>
      <c r="T452" s="6">
        <v>1970046.5834561773</v>
      </c>
      <c r="V452" s="21">
        <v>0.17393420662414499</v>
      </c>
      <c r="W452" s="21">
        <v>0.18853022976322936</v>
      </c>
      <c r="X452">
        <v>0.20662240489018247</v>
      </c>
      <c r="Y452" s="21">
        <v>0.24191610274702327</v>
      </c>
      <c r="AA452" s="18">
        <v>0.67422859537681334</v>
      </c>
      <c r="AB452" s="18">
        <v>0.67533204555479309</v>
      </c>
      <c r="AC452" s="18">
        <v>0.67679497764017882</v>
      </c>
      <c r="AD452">
        <v>0.68004308498115285</v>
      </c>
    </row>
    <row r="453" spans="1:30" x14ac:dyDescent="0.35">
      <c r="A453">
        <f>Model_CI!E454</f>
        <v>2028.1875</v>
      </c>
      <c r="B453" s="6">
        <v>1205150.6922932637</v>
      </c>
      <c r="C453" s="6">
        <v>1263772.547752205</v>
      </c>
      <c r="D453" s="6">
        <v>1345353.3701732599</v>
      </c>
      <c r="E453" s="6">
        <v>1543655.8108177262</v>
      </c>
      <c r="G453" s="7">
        <v>109795652.03486404</v>
      </c>
      <c r="H453" s="7">
        <v>115973130.00756851</v>
      </c>
      <c r="I453" s="7">
        <v>124625746.67960507</v>
      </c>
      <c r="J453" s="7">
        <v>145902067.45922798</v>
      </c>
      <c r="L453" s="18">
        <v>1.7593453367549681</v>
      </c>
      <c r="M453" s="18">
        <v>1.7394450905223211</v>
      </c>
      <c r="N453" s="18">
        <v>1.7147957145902626</v>
      </c>
      <c r="O453" s="18">
        <v>1.6668026601747516</v>
      </c>
      <c r="Q453" s="6">
        <v>1762179.2711695805</v>
      </c>
      <c r="R453" s="6">
        <v>1805668.5423426479</v>
      </c>
      <c r="S453" s="6">
        <v>1864498.3393724374</v>
      </c>
      <c r="T453" s="6">
        <v>1999797.8949940987</v>
      </c>
      <c r="V453" s="21">
        <v>0.17446083212277419</v>
      </c>
      <c r="W453" s="21">
        <v>0.18961783786368086</v>
      </c>
      <c r="X453">
        <v>0.20839201423035517</v>
      </c>
      <c r="Y453" s="21">
        <v>0.24494588360440123</v>
      </c>
      <c r="AA453" s="18">
        <v>0.67523361377104341</v>
      </c>
      <c r="AB453" s="18">
        <v>0.67638755290107644</v>
      </c>
      <c r="AC453" s="18">
        <v>0.67791893761684774</v>
      </c>
      <c r="AD453">
        <v>0.68132545868649197</v>
      </c>
    </row>
    <row r="454" spans="1:30" x14ac:dyDescent="0.35">
      <c r="A454">
        <f>Model_CI!E455</f>
        <v>2028.25</v>
      </c>
      <c r="B454" s="6">
        <v>1209912.2802787519</v>
      </c>
      <c r="C454" s="6">
        <v>1269826.8064533949</v>
      </c>
      <c r="D454" s="6">
        <v>1353350.0941261831</v>
      </c>
      <c r="E454" s="6">
        <v>1557064.4840964566</v>
      </c>
      <c r="G454" s="7">
        <v>110287519.96644852</v>
      </c>
      <c r="H454" s="7">
        <v>116609709.87461838</v>
      </c>
      <c r="I454" s="7">
        <v>125481585.00539282</v>
      </c>
      <c r="J454" s="7">
        <v>147377327.24015477</v>
      </c>
      <c r="L454" s="18">
        <v>1.7586539851840448</v>
      </c>
      <c r="M454" s="18">
        <v>1.7380054007354839</v>
      </c>
      <c r="N454" s="18">
        <v>1.7124481694031792</v>
      </c>
      <c r="O454" s="18">
        <v>1.6627872409789763</v>
      </c>
      <c r="Q454" s="6">
        <v>1778937.7942397594</v>
      </c>
      <c r="R454" s="6">
        <v>1824814.0827776492</v>
      </c>
      <c r="S454" s="6">
        <v>1886952.4222144783</v>
      </c>
      <c r="T454" s="6">
        <v>2030191.9628160261</v>
      </c>
      <c r="V454" s="21">
        <v>0.17498739946304542</v>
      </c>
      <c r="W454" s="21">
        <v>0.19071437637426508</v>
      </c>
      <c r="X454">
        <v>0.21018002004001646</v>
      </c>
      <c r="Y454" s="21">
        <v>0.24800422424456187</v>
      </c>
      <c r="AA454" s="18">
        <v>0.67623686833564611</v>
      </c>
      <c r="AB454" s="18">
        <v>0.67744230213150758</v>
      </c>
      <c r="AC454" s="18">
        <v>0.67904359555550486</v>
      </c>
      <c r="AD454">
        <v>0.68261231645784692</v>
      </c>
    </row>
    <row r="455" spans="1:30" x14ac:dyDescent="0.35">
      <c r="A455">
        <f>Model_CI!E456</f>
        <v>2028.3125</v>
      </c>
      <c r="B455" s="6">
        <v>1214674.1319823666</v>
      </c>
      <c r="C455" s="6">
        <v>1275887.6968296438</v>
      </c>
      <c r="D455" s="6">
        <v>1361367.8338364786</v>
      </c>
      <c r="E455" s="6">
        <v>1570560.5594376598</v>
      </c>
      <c r="G455" s="7">
        <v>110779643.25683716</v>
      </c>
      <c r="H455" s="7">
        <v>117247392.10216564</v>
      </c>
      <c r="I455" s="7">
        <v>126340404.59275016</v>
      </c>
      <c r="J455" s="7">
        <v>148864143.08117235</v>
      </c>
      <c r="L455" s="18">
        <v>1.7579627142421632</v>
      </c>
      <c r="M455" s="18">
        <v>1.7365541215508171</v>
      </c>
      <c r="N455" s="18">
        <v>1.7100769117395351</v>
      </c>
      <c r="O455" s="18">
        <v>1.6587359660500451</v>
      </c>
      <c r="Q455" s="6">
        <v>1795814.8104296774</v>
      </c>
      <c r="R455" s="6">
        <v>1844165.6020849124</v>
      </c>
      <c r="S455" s="6">
        <v>1909738.5368385352</v>
      </c>
      <c r="T455" s="6">
        <v>2061240.8096042126</v>
      </c>
      <c r="V455" s="21">
        <v>0.17551390539227527</v>
      </c>
      <c r="W455" s="21">
        <v>0.19181974193992171</v>
      </c>
      <c r="X455">
        <v>0.21198608643742914</v>
      </c>
      <c r="Y455" s="21">
        <v>0.25108987437360708</v>
      </c>
      <c r="AA455" s="18">
        <v>0.67723833737609629</v>
      </c>
      <c r="AB455" s="18">
        <v>0.67849625810184921</v>
      </c>
      <c r="AC455" s="18">
        <v>0.68016890061114643</v>
      </c>
      <c r="AD455">
        <v>0.68390358489347058</v>
      </c>
    </row>
    <row r="456" spans="1:30" x14ac:dyDescent="0.35">
      <c r="A456">
        <f>Model_CI!E457</f>
        <v>2028.375</v>
      </c>
      <c r="B456" s="6">
        <v>1219436.08154805</v>
      </c>
      <c r="C456" s="6">
        <v>1281954.9801654301</v>
      </c>
      <c r="D456" s="6">
        <v>1369406.2434757322</v>
      </c>
      <c r="E456" s="6">
        <v>1584143.6356869638</v>
      </c>
      <c r="G456" s="7">
        <v>111272003.8900196</v>
      </c>
      <c r="H456" s="7">
        <v>117886149.91687462</v>
      </c>
      <c r="I456" s="7">
        <v>127202167.28332508</v>
      </c>
      <c r="J456" s="7">
        <v>150362485.39373684</v>
      </c>
      <c r="L456" s="18">
        <v>1.7572715281813729</v>
      </c>
      <c r="M456" s="18">
        <v>1.7350913896433475</v>
      </c>
      <c r="N456" s="18">
        <v>1.7076823887183439</v>
      </c>
      <c r="O456" s="18">
        <v>1.6546504983684152</v>
      </c>
      <c r="Q456" s="6">
        <v>1812810.7287996076</v>
      </c>
      <c r="R456" s="6">
        <v>1863725.2156294696</v>
      </c>
      <c r="S456" s="6">
        <v>1932861.4043381587</v>
      </c>
      <c r="T456" s="6">
        <v>2092956.4499261193</v>
      </c>
      <c r="V456" s="21">
        <v>0.17604034667189333</v>
      </c>
      <c r="W456" s="21">
        <v>0.19293383046223103</v>
      </c>
      <c r="X456">
        <v>0.2138098728747741</v>
      </c>
      <c r="Y456" s="21">
        <v>0.25420156738387589</v>
      </c>
      <c r="AA456" s="18">
        <v>0.67823799933062368</v>
      </c>
      <c r="AB456" s="18">
        <v>0.67954938564885436</v>
      </c>
      <c r="AC456" s="18">
        <v>0.68129480156018807</v>
      </c>
      <c r="AD456">
        <v>0.6851991887249137</v>
      </c>
    </row>
    <row r="457" spans="1:30" x14ac:dyDescent="0.35">
      <c r="A457">
        <f>Model_CI!E458</f>
        <v>2028.4375</v>
      </c>
      <c r="B457" s="6">
        <v>1224197.9632210464</v>
      </c>
      <c r="C457" s="6">
        <v>1288028.4148653888</v>
      </c>
      <c r="D457" s="6">
        <v>1377464.968327031</v>
      </c>
      <c r="E457" s="6">
        <v>1597813.2741658092</v>
      </c>
      <c r="G457" s="7">
        <v>111764583.83594465</v>
      </c>
      <c r="H457" s="7">
        <v>118525956.3103883</v>
      </c>
      <c r="I457" s="7">
        <v>128066834.11632165</v>
      </c>
      <c r="J457" s="7">
        <v>151872320.65046781</v>
      </c>
      <c r="L457" s="18">
        <v>1.7565804312352193</v>
      </c>
      <c r="M457" s="18">
        <v>1.7336173426541603</v>
      </c>
      <c r="N457" s="18">
        <v>1.7052650534613458</v>
      </c>
      <c r="O457" s="18">
        <v>1.6505325206634736</v>
      </c>
      <c r="Q457" s="6">
        <v>1829925.9557201155</v>
      </c>
      <c r="R457" s="6">
        <v>1883495.0391192399</v>
      </c>
      <c r="S457" s="6">
        <v>1956325.7466046996</v>
      </c>
      <c r="T457" s="6">
        <v>2125350.8826211765</v>
      </c>
      <c r="V457" s="21">
        <v>0.17656672007742397</v>
      </c>
      <c r="W457" s="21">
        <v>0.1940565371069771</v>
      </c>
      <c r="X457">
        <v>0.21565103423226012</v>
      </c>
      <c r="Y457" s="21">
        <v>0.25733802162595087</v>
      </c>
      <c r="AA457" s="18">
        <v>0.67923583277252086</v>
      </c>
      <c r="AB457" s="18">
        <v>0.68060164960451286</v>
      </c>
      <c r="AC457" s="18">
        <v>0.68242124683000849</v>
      </c>
      <c r="AD457">
        <v>0.68649905086486496</v>
      </c>
    </row>
    <row r="458" spans="1:30" x14ac:dyDescent="0.35">
      <c r="A458">
        <f>Model_CI!E459</f>
        <v>2028.5</v>
      </c>
      <c r="B458" s="6">
        <v>1228959.6113723218</v>
      </c>
      <c r="C458" s="6">
        <v>1294107.75667057</v>
      </c>
      <c r="D458" s="6">
        <v>1385543.6452444082</v>
      </c>
      <c r="E458" s="6">
        <v>1611568.9992928919</v>
      </c>
      <c r="G458" s="7">
        <v>112257365.05330896</v>
      </c>
      <c r="H458" s="7">
        <v>119166784.05008739</v>
      </c>
      <c r="I458" s="7">
        <v>128934365.348178</v>
      </c>
      <c r="J458" s="7">
        <v>153393611.3705281</v>
      </c>
      <c r="L458" s="18">
        <v>1.7558894276187651</v>
      </c>
      <c r="M458" s="18">
        <v>1.7321321191794135</v>
      </c>
      <c r="N458" s="18">
        <v>1.7028253649595888</v>
      </c>
      <c r="O458" s="18">
        <v>1.6463837336886249</v>
      </c>
      <c r="Q458" s="6">
        <v>1847160.8948411308</v>
      </c>
      <c r="R458" s="6">
        <v>1903477.1882158779</v>
      </c>
      <c r="S458" s="6">
        <v>1980136.2847338021</v>
      </c>
      <c r="T458" s="6">
        <v>2158436.0831301846</v>
      </c>
      <c r="V458" s="21">
        <v>0.17709302239846758</v>
      </c>
      <c r="W458" s="21">
        <v>0.19518775631251334</v>
      </c>
      <c r="X458">
        <v>0.21750922091974445</v>
      </c>
      <c r="Y458" s="21">
        <v>0.26049794172243773</v>
      </c>
      <c r="AA458" s="18">
        <v>0.68023181641242292</v>
      </c>
      <c r="AB458" s="18">
        <v>0.68165301480939611</v>
      </c>
      <c r="AC458" s="18">
        <v>0.68354818452662403</v>
      </c>
      <c r="AD458">
        <v>0.68780309245185955</v>
      </c>
    </row>
    <row r="459" spans="1:30" x14ac:dyDescent="0.35">
      <c r="A459">
        <f>Model_CI!E460</f>
        <v>2028.5625</v>
      </c>
      <c r="B459" s="6">
        <v>1233720.8605229049</v>
      </c>
      <c r="C459" s="6">
        <v>1300192.7588600819</v>
      </c>
      <c r="D459" s="6">
        <v>1393641.903081334</v>
      </c>
      <c r="E459" s="6">
        <v>1625410.2991584409</v>
      </c>
      <c r="G459" s="7">
        <v>112750329.49234316</v>
      </c>
      <c r="H459" s="7">
        <v>119808605.68946272</v>
      </c>
      <c r="I459" s="7">
        <v>129804720.47162989</v>
      </c>
      <c r="J459" s="7">
        <v>154926316.10575876</v>
      </c>
      <c r="L459" s="18">
        <v>1.7551985215286183</v>
      </c>
      <c r="M459" s="18">
        <v>1.7306358587583228</v>
      </c>
      <c r="N459" s="18">
        <v>1.7003637879304443</v>
      </c>
      <c r="O459" s="18">
        <v>1.6422058544472247</v>
      </c>
      <c r="Q459" s="6">
        <v>1864515.9470615052</v>
      </c>
      <c r="R459" s="6">
        <v>1923673.7781445049</v>
      </c>
      <c r="S459" s="6">
        <v>2004297.7374188825</v>
      </c>
      <c r="T459" s="6">
        <v>2192223.9957793988</v>
      </c>
      <c r="V459" s="21">
        <v>0.17761925043868182</v>
      </c>
      <c r="W459" s="21">
        <v>0.19632738179891324</v>
      </c>
      <c r="X459">
        <v>0.21938407898563189</v>
      </c>
      <c r="Y459" s="21">
        <v>0.26368001991918055</v>
      </c>
      <c r="AA459" s="18">
        <v>0.68122592910055824</v>
      </c>
      <c r="AB459" s="18">
        <v>0.68270344612518707</v>
      </c>
      <c r="AC459" s="18">
        <v>0.68467556246068328</v>
      </c>
      <c r="AD459">
        <v>0.68911123289227239</v>
      </c>
    </row>
    <row r="460" spans="1:30" x14ac:dyDescent="0.35">
      <c r="A460">
        <f>Model_CI!E461</f>
        <v>2028.625</v>
      </c>
      <c r="B460" s="6">
        <v>1238481.5453681333</v>
      </c>
      <c r="C460" s="6">
        <v>1306283.1724393712</v>
      </c>
      <c r="D460" s="6">
        <v>1401759.3630911072</v>
      </c>
      <c r="E460" s="6">
        <v>1639336.6260575289</v>
      </c>
      <c r="G460" s="7">
        <v>113243459.09759447</v>
      </c>
      <c r="H460" s="7">
        <v>120451393.57813346</v>
      </c>
      <c r="I460" s="7">
        <v>130677858.23422751</v>
      </c>
      <c r="J460" s="7">
        <v>156470389.42776039</v>
      </c>
      <c r="L460" s="18">
        <v>1.7545077171429539</v>
      </c>
      <c r="M460" s="18">
        <v>1.7291287018601431</v>
      </c>
      <c r="N460" s="18">
        <v>1.6978807926653965</v>
      </c>
      <c r="O460" s="18">
        <v>1.6380006143751298</v>
      </c>
      <c r="Q460" s="6">
        <v>1881991.5104989186</v>
      </c>
      <c r="R460" s="6">
        <v>1944086.9233022593</v>
      </c>
      <c r="S460" s="6">
        <v>2028814.8193325177</v>
      </c>
      <c r="T460" s="6">
        <v>2226726.5260313451</v>
      </c>
      <c r="V460" s="21">
        <v>0.17814540101576271</v>
      </c>
      <c r="W460" s="21">
        <v>0.19747530657788839</v>
      </c>
      <c r="X460">
        <v>0.22127525023281103</v>
      </c>
      <c r="Y460" s="21">
        <v>0.26688293746952046</v>
      </c>
      <c r="AA460" s="18">
        <v>0.68221814982897022</v>
      </c>
      <c r="AB460" s="18">
        <v>0.68375290844646963</v>
      </c>
      <c r="AC460" s="18">
        <v>0.68580332817195322</v>
      </c>
      <c r="AD460">
        <v>0.69042338989996932</v>
      </c>
    </row>
    <row r="461" spans="1:30" x14ac:dyDescent="0.35">
      <c r="A461">
        <f>Model_CI!E462</f>
        <v>2028.6875</v>
      </c>
      <c r="B461" s="6">
        <v>1243241.5008018152</v>
      </c>
      <c r="C461" s="6">
        <v>1312378.7463163659</v>
      </c>
      <c r="D461" s="6">
        <v>1409895.6393017699</v>
      </c>
      <c r="E461" s="6">
        <v>1653347.3969882221</v>
      </c>
      <c r="G461" s="7">
        <v>113736735.81070516</v>
      </c>
      <c r="H461" s="7">
        <v>121095119.87154034</v>
      </c>
      <c r="I461" s="7">
        <v>131553736.65636536</v>
      </c>
      <c r="J461" s="7">
        <v>158025781.9161115</v>
      </c>
      <c r="L461" s="18">
        <v>1.7538170186215409</v>
      </c>
      <c r="M461" s="18">
        <v>1.7276107898701583</v>
      </c>
      <c r="N461" s="18">
        <v>1.6953768548689125</v>
      </c>
      <c r="O461" s="18">
        <v>1.6337697574856809</v>
      </c>
      <c r="Q461" s="6">
        <v>1899587.9804602191</v>
      </c>
      <c r="R461" s="6">
        <v>1964718.7368657924</v>
      </c>
      <c r="S461" s="6">
        <v>2053692.239496883</v>
      </c>
      <c r="T461" s="6">
        <v>2261955.5327147432</v>
      </c>
      <c r="V461" s="21">
        <v>0.17867147096142544</v>
      </c>
      <c r="W461" s="21">
        <v>0.19863142296345573</v>
      </c>
      <c r="X461">
        <v>0.22318237234137656</v>
      </c>
      <c r="Y461" s="21">
        <v>0.270105366047169</v>
      </c>
      <c r="AA461" s="18">
        <v>0.68320845773370908</v>
      </c>
      <c r="AB461" s="18">
        <v>0.68480136671184899</v>
      </c>
      <c r="AC461" s="18">
        <v>0.68693142895245018</v>
      </c>
      <c r="AD461">
        <v>0.69173947953395765</v>
      </c>
    </row>
    <row r="462" spans="1:30" x14ac:dyDescent="0.35">
      <c r="A462">
        <f>Model_CI!E463</f>
        <v>2028.75</v>
      </c>
      <c r="B462" s="6">
        <v>1248000.5619402668</v>
      </c>
      <c r="C462" s="6">
        <v>1318479.2274665223</v>
      </c>
      <c r="D462" s="6">
        <v>1418050.3388679021</v>
      </c>
      <c r="E462" s="6">
        <v>1667441.9941198351</v>
      </c>
      <c r="G462" s="7">
        <v>114230141.57318461</v>
      </c>
      <c r="H462" s="7">
        <v>121739756.54034078</v>
      </c>
      <c r="I462" s="7">
        <v>132432313.04887968</v>
      </c>
      <c r="J462" s="7">
        <v>159592440.14789987</v>
      </c>
      <c r="L462" s="18">
        <v>1.753126430105769</v>
      </c>
      <c r="M462" s="18">
        <v>1.7260822650747207</v>
      </c>
      <c r="N462" s="18">
        <v>1.6928524554887452</v>
      </c>
      <c r="O462" s="18">
        <v>1.6295150384829509</v>
      </c>
      <c r="Q462" s="6">
        <v>1917305.749412179</v>
      </c>
      <c r="R462" s="6">
        <v>1985571.3303976543</v>
      </c>
      <c r="S462" s="6">
        <v>2078934.6996442899</v>
      </c>
      <c r="T462" s="6">
        <v>2297922.8202458024</v>
      </c>
      <c r="V462" s="21">
        <v>0.17919745712138518</v>
      </c>
      <c r="W462" s="21">
        <v>0.1997956225833355</v>
      </c>
      <c r="X462">
        <v>0.22510507899787879</v>
      </c>
      <c r="Y462" s="21">
        <v>0.27334596918325144</v>
      </c>
      <c r="AA462" s="18">
        <v>0.68419683209699345</v>
      </c>
      <c r="AB462" s="18">
        <v>0.68584878591446286</v>
      </c>
      <c r="AC462" s="18">
        <v>0.68805981186835508</v>
      </c>
      <c r="AD462">
        <v>0.69305941623434175</v>
      </c>
    </row>
    <row r="463" spans="1:30" x14ac:dyDescent="0.35">
      <c r="A463">
        <f>Model_CI!E464</f>
        <v>2028.8125</v>
      </c>
      <c r="B463" s="6">
        <v>1252758.5641462626</v>
      </c>
      <c r="C463" s="6">
        <v>1324584.3610877958</v>
      </c>
      <c r="D463" s="6">
        <v>1426223.0624014994</v>
      </c>
      <c r="E463" s="6">
        <v>1681619.7652362359</v>
      </c>
      <c r="G463" s="7">
        <v>114723658.32917628</v>
      </c>
      <c r="H463" s="7">
        <v>122385275.37953103</v>
      </c>
      <c r="I463" s="7">
        <v>133313544.03026935</v>
      </c>
      <c r="J463" s="7">
        <v>161170306.68874562</v>
      </c>
      <c r="L463" s="18">
        <v>1.7524359557186697</v>
      </c>
      <c r="M463" s="18">
        <v>1.7245432706453498</v>
      </c>
      <c r="N463" s="18">
        <v>1.6903080805380155</v>
      </c>
      <c r="O463" s="18">
        <v>1.6252382208490894</v>
      </c>
      <c r="Q463" s="6">
        <v>1935145.2069526836</v>
      </c>
      <c r="R463" s="6">
        <v>2006646.8134516291</v>
      </c>
      <c r="S463" s="6">
        <v>2104546.8925690204</v>
      </c>
      <c r="T463" s="6">
        <v>2334640.1308533549</v>
      </c>
      <c r="V463" s="21">
        <v>0.17972335635533759</v>
      </c>
      <c r="W463" s="21">
        <v>0.20096779639106094</v>
      </c>
      <c r="X463">
        <v>0.22704300003083319</v>
      </c>
      <c r="Y463" s="21">
        <v>0.27660340372307646</v>
      </c>
      <c r="AA463" s="18">
        <v>0.68518325234934085</v>
      </c>
      <c r="AB463" s="18">
        <v>0.68689513111194134</v>
      </c>
      <c r="AC463" s="18">
        <v>0.68918842378083611</v>
      </c>
      <c r="AD463">
        <v>0.69438311285686138</v>
      </c>
    </row>
    <row r="464" spans="1:30" x14ac:dyDescent="0.35">
      <c r="A464">
        <f>Model_CI!E465</f>
        <v>2028.875</v>
      </c>
      <c r="B464" s="6">
        <v>1257515.3430528394</v>
      </c>
      <c r="C464" s="6">
        <v>1330693.8907464007</v>
      </c>
      <c r="D464" s="6">
        <v>1434413.4042838854</v>
      </c>
      <c r="E464" s="6">
        <v>1695880.024158665</v>
      </c>
      <c r="G464" s="7">
        <v>115217268.02821556</v>
      </c>
      <c r="H464" s="7">
        <v>123031648.01731858</v>
      </c>
      <c r="I464" s="7">
        <v>134197385.54358372</v>
      </c>
      <c r="J464" s="7">
        <v>162759320.08547813</v>
      </c>
      <c r="L464" s="18">
        <v>1.7517455995649462</v>
      </c>
      <c r="M464" s="18">
        <v>1.7229939506219236</v>
      </c>
      <c r="N464" s="18">
        <v>1.6877442209094433</v>
      </c>
      <c r="O464" s="18">
        <v>1.6209410749115847</v>
      </c>
      <c r="Q464" s="6">
        <v>1953106.7397823296</v>
      </c>
      <c r="R464" s="6">
        <v>2027947.2931771763</v>
      </c>
      <c r="S464" s="6">
        <v>2130533.5004717074</v>
      </c>
      <c r="T464" s="6">
        <v>2372119.1368202493</v>
      </c>
      <c r="V464" s="21">
        <v>0.18024916553693918</v>
      </c>
      <c r="W464" s="21">
        <v>0.20214783467878056</v>
      </c>
      <c r="X464">
        <v>0.2289957615522159</v>
      </c>
      <c r="Y464" s="21">
        <v>0.27987632129820761</v>
      </c>
      <c r="AA464" s="18">
        <v>0.68616769807166711</v>
      </c>
      <c r="AB464" s="18">
        <v>0.68794036743586506</v>
      </c>
      <c r="AC464" s="18">
        <v>0.69031721136589286</v>
      </c>
      <c r="AD464">
        <v>0.69571048070626329</v>
      </c>
    </row>
    <row r="465" spans="1:30" x14ac:dyDescent="0.35">
      <c r="A465">
        <f>Model_CI!E466</f>
        <v>2028.9375</v>
      </c>
      <c r="B465" s="6">
        <v>1262270.7345869974</v>
      </c>
      <c r="C465" s="6">
        <v>1336807.5585141927</v>
      </c>
      <c r="D465" s="6">
        <v>1442620.9529604847</v>
      </c>
      <c r="E465" s="6">
        <v>1710222.05115226</v>
      </c>
      <c r="G465" s="7">
        <v>115710952.62798169</v>
      </c>
      <c r="H465" s="7">
        <v>123678845.92376426</v>
      </c>
      <c r="I465" s="7">
        <v>135083792.87302387</v>
      </c>
      <c r="J465" s="7">
        <v>164359414.86062819</v>
      </c>
      <c r="L465" s="18">
        <v>1.7510553657309973</v>
      </c>
      <c r="M465" s="18">
        <v>1.7214344498949872</v>
      </c>
      <c r="N465" s="18">
        <v>1.6851613721820722</v>
      </c>
      <c r="O465" s="18">
        <v>1.6166253758961904</v>
      </c>
      <c r="Q465" s="6">
        <v>1971190.7316764817</v>
      </c>
      <c r="R465" s="6">
        <v>2049474.8739229143</v>
      </c>
      <c r="S465" s="6">
        <v>2156899.1932973862</v>
      </c>
      <c r="T465" s="6">
        <v>2410371.4327533469</v>
      </c>
      <c r="V465" s="21">
        <v>0.1807748815537876</v>
      </c>
      <c r="W465" s="21">
        <v>0.20333562709073325</v>
      </c>
      <c r="X465">
        <v>0.23096298610466556</v>
      </c>
      <c r="Y465" s="21">
        <v>0.28316336980944862</v>
      </c>
      <c r="AA465" s="18">
        <v>0.68715014899735394</v>
      </c>
      <c r="AB465" s="18">
        <v>0.68898446010076664</v>
      </c>
      <c r="AC465" s="18">
        <v>0.69144612113332005</v>
      </c>
      <c r="AD465">
        <v>0.69704142956873272</v>
      </c>
    </row>
    <row r="466" spans="1:30" x14ac:dyDescent="0.35">
      <c r="A466">
        <f>Model_CI!E467</f>
        <v>2029</v>
      </c>
      <c r="B466" s="6">
        <v>1267024.5749932539</v>
      </c>
      <c r="C466" s="6">
        <v>1342925.1050984128</v>
      </c>
      <c r="D466" s="6">
        <v>1450845.2912200934</v>
      </c>
      <c r="E466" s="6">
        <v>1724645.0933200875</v>
      </c>
      <c r="G466" s="7">
        <v>116204694.09703881</v>
      </c>
      <c r="H466" s="7">
        <v>124326840.41921532</v>
      </c>
      <c r="I466" s="7">
        <v>135972720.66029727</v>
      </c>
      <c r="J466" s="7">
        <v>165970521.50888914</v>
      </c>
      <c r="L466" s="18">
        <v>1.7503652582849445</v>
      </c>
      <c r="M466" s="18">
        <v>1.7198649141872013</v>
      </c>
      <c r="N466" s="18">
        <v>1.6825600344208924</v>
      </c>
      <c r="O466" s="18">
        <v>1.6122929019712169</v>
      </c>
      <c r="Q466" s="6">
        <v>1989397.5634577572</v>
      </c>
      <c r="R466" s="6">
        <v>2071231.6568393447</v>
      </c>
      <c r="S466" s="6">
        <v>2183648.6270686127</v>
      </c>
      <c r="T466" s="6">
        <v>2449408.5278945006</v>
      </c>
      <c r="V466" s="21">
        <v>0.18130050130740169</v>
      </c>
      <c r="W466" s="21">
        <v>0.20453106263737661</v>
      </c>
      <c r="X466">
        <v>0.23294429281410486</v>
      </c>
      <c r="Y466" s="21">
        <v>0.2864631949164077</v>
      </c>
      <c r="AA466" s="18">
        <v>0.68813058501428404</v>
      </c>
      <c r="AB466" s="18">
        <v>0.69002737441271678</v>
      </c>
      <c r="AC466" s="18">
        <v>0.6925750994448836</v>
      </c>
      <c r="AD466">
        <v>0.69837586774358706</v>
      </c>
    </row>
    <row r="467" spans="1:30" x14ac:dyDescent="0.35">
      <c r="A467">
        <f>Model_CI!E468</f>
        <v>2029.0625</v>
      </c>
      <c r="B467" s="6">
        <v>1271776.700857057</v>
      </c>
      <c r="C467" s="6">
        <v>1349046.2699644666</v>
      </c>
      <c r="D467" s="6">
        <v>1459085.9964601302</v>
      </c>
      <c r="E467" s="6">
        <v>1739148.3649881841</v>
      </c>
      <c r="G467" s="7">
        <v>116698474.41756731</v>
      </c>
      <c r="H467" s="7">
        <v>124975602.68254516</v>
      </c>
      <c r="I467" s="7">
        <v>136864122.92076117</v>
      </c>
      <c r="J467" s="7">
        <v>167592566.4956885</v>
      </c>
      <c r="L467" s="18">
        <v>1.7496752812766578</v>
      </c>
      <c r="M467" s="18">
        <v>1.7182854900339661</v>
      </c>
      <c r="N467" s="18">
        <v>1.6799407119697203</v>
      </c>
      <c r="O467" s="18">
        <v>1.6079454322887829</v>
      </c>
      <c r="Q467" s="6">
        <v>2007727.612968944</v>
      </c>
      <c r="R467" s="6">
        <v>2093219.7394808643</v>
      </c>
      <c r="S467" s="6">
        <v>2210786.4422148541</v>
      </c>
      <c r="T467" s="6">
        <v>2489241.8384846821</v>
      </c>
      <c r="V467" s="21">
        <v>0.18182602171320142</v>
      </c>
      <c r="W467" s="21">
        <v>0.20573402971014829</v>
      </c>
      <c r="X467">
        <v>0.23493929754749193</v>
      </c>
      <c r="Y467" s="21">
        <v>0.28977444152937515</v>
      </c>
      <c r="AA467" s="18">
        <v>0.68910898616684402</v>
      </c>
      <c r="AB467" s="18">
        <v>0.69106907577753185</v>
      </c>
      <c r="AC467" s="18">
        <v>0.69370409253178789</v>
      </c>
      <c r="AD467">
        <v>0.69971370207441586</v>
      </c>
    </row>
    <row r="468" spans="1:30" x14ac:dyDescent="0.35">
      <c r="A468">
        <f>Model_CI!E469</f>
        <v>2029.125</v>
      </c>
      <c r="B468" s="6">
        <v>1276526.9491280606</v>
      </c>
      <c r="C468" s="6">
        <v>1355170.7914523529</v>
      </c>
      <c r="D468" s="6">
        <v>1467342.640939255</v>
      </c>
      <c r="E468" s="6">
        <v>1753731.0480848495</v>
      </c>
      <c r="G468" s="7">
        <v>117192275.58808598</v>
      </c>
      <c r="H468" s="7">
        <v>125625103.75921595</v>
      </c>
      <c r="I468" s="7">
        <v>137757953.05939054</v>
      </c>
      <c r="J468" s="7">
        <v>169225472.2580114</v>
      </c>
      <c r="L468" s="18">
        <v>1.7489854387377823</v>
      </c>
      <c r="M468" s="18">
        <v>1.7166963247632288</v>
      </c>
      <c r="N468" s="18">
        <v>1.6773039132377341</v>
      </c>
      <c r="O468" s="18">
        <v>1.6035847450285261</v>
      </c>
      <c r="Q468" s="6">
        <v>2026181.2550464012</v>
      </c>
      <c r="R468" s="6">
        <v>2115441.2154071592</v>
      </c>
      <c r="S468" s="6">
        <v>2238317.2618994899</v>
      </c>
      <c r="T468" s="6">
        <v>2529882.6801933646</v>
      </c>
      <c r="V468" s="21">
        <v>0.18235143970048759</v>
      </c>
      <c r="W468" s="21">
        <v>0.20694441609683997</v>
      </c>
      <c r="X468">
        <v>0.23694761307540585</v>
      </c>
      <c r="Y468" s="21">
        <v>0.2930957552993313</v>
      </c>
      <c r="AA468" s="18">
        <v>0.69008533265789362</v>
      </c>
      <c r="AB468" s="18">
        <v>0.6921095297086346</v>
      </c>
      <c r="AC468" s="18">
        <v>0.69483304651150812</v>
      </c>
      <c r="AD468">
        <v>0.70105483797983181</v>
      </c>
    </row>
    <row r="469" spans="1:30" x14ac:dyDescent="0.35">
      <c r="A469">
        <f>Model_CI!E470</f>
        <v>2029.1875</v>
      </c>
      <c r="B469" s="6">
        <v>1281275.1571432322</v>
      </c>
      <c r="C469" s="6">
        <v>1361298.4068873075</v>
      </c>
      <c r="D469" s="6">
        <v>1475614.7920185558</v>
      </c>
      <c r="E469" s="6">
        <v>1768392.2925171163</v>
      </c>
      <c r="G469" s="7">
        <v>117686079.62615991</v>
      </c>
      <c r="H469" s="7">
        <v>126275314.56917992</v>
      </c>
      <c r="I469" s="7">
        <v>138654163.88659915</v>
      </c>
      <c r="J469" s="7">
        <v>170869157.20760429</v>
      </c>
      <c r="L469" s="18">
        <v>1.7482957346817654</v>
      </c>
      <c r="M469" s="18">
        <v>1.7150975664745289</v>
      </c>
      <c r="N469" s="18">
        <v>1.6746501504800504</v>
      </c>
      <c r="O469" s="18">
        <v>1.5992126154491257</v>
      </c>
      <c r="Q469" s="6">
        <v>2044758.8614938892</v>
      </c>
      <c r="R469" s="6">
        <v>2137898.1737841479</v>
      </c>
      <c r="S469" s="6">
        <v>2266245.6903458238</v>
      </c>
      <c r="T469" s="6">
        <v>2571342.2606250569</v>
      </c>
      <c r="V469" s="21">
        <v>0.18287675221242145</v>
      </c>
      <c r="W469" s="21">
        <v>0.20816210899756352</v>
      </c>
      <c r="X469">
        <v>0.23896884923916842</v>
      </c>
      <c r="Y469" s="21">
        <v>0.29642578410200204</v>
      </c>
      <c r="AA469" s="18">
        <v>0.6910596048507015</v>
      </c>
      <c r="AB469" s="18">
        <v>0.69314870183459931</v>
      </c>
      <c r="AC469" s="18">
        <v>0.69596190740405195</v>
      </c>
      <c r="AD469">
        <v>0.70239917948398001</v>
      </c>
    </row>
    <row r="470" spans="1:30" x14ac:dyDescent="0.35">
      <c r="A470">
        <f>Model_CI!E471</f>
        <v>2029.25</v>
      </c>
      <c r="B470" s="6">
        <v>1286021.1626498075</v>
      </c>
      <c r="C470" s="6">
        <v>1367428.8526851542</v>
      </c>
      <c r="D470" s="6">
        <v>1483902.0123924532</v>
      </c>
      <c r="E470" s="6">
        <v>1783131.2165470987</v>
      </c>
      <c r="G470" s="7">
        <v>118179868.57109815</v>
      </c>
      <c r="H470" s="7">
        <v>126926205.91463071</v>
      </c>
      <c r="I470" s="7">
        <v>139552707.6339418</v>
      </c>
      <c r="J470" s="7">
        <v>172523535.73668039</v>
      </c>
      <c r="L470" s="18">
        <v>1.7476061731038837</v>
      </c>
      <c r="M470" s="18">
        <v>1.7134893640172797</v>
      </c>
      <c r="N470" s="18">
        <v>1.6719799395727488</v>
      </c>
      <c r="O470" s="18">
        <v>1.5948308139528589</v>
      </c>
      <c r="Q470" s="6">
        <v>2063460.801056847</v>
      </c>
      <c r="R470" s="6">
        <v>2160592.6989844963</v>
      </c>
      <c r="S470" s="6">
        <v>2294576.3111633696</v>
      </c>
      <c r="T470" s="6">
        <v>2613631.6719146855</v>
      </c>
      <c r="V470" s="21">
        <v>0.18340195620600414</v>
      </c>
      <c r="W470" s="21">
        <v>0.20938699504128852</v>
      </c>
      <c r="X470">
        <v>0.24100261312220056</v>
      </c>
      <c r="Y470" s="21">
        <v>0.29976317951198805</v>
      </c>
      <c r="AA470" s="18">
        <v>0.69203178327084736</v>
      </c>
      <c r="AB470" s="18">
        <v>0.69418655790640649</v>
      </c>
      <c r="AC470" s="18">
        <v>0.6970906211477087</v>
      </c>
      <c r="AD470">
        <v>0.70374662924693765</v>
      </c>
    </row>
    <row r="471" spans="1:30" x14ac:dyDescent="0.35">
      <c r="A471">
        <f>Model_CI!E472</f>
        <v>2029.3125</v>
      </c>
      <c r="B471" s="6">
        <v>1290764.8038280734</v>
      </c>
      <c r="C471" s="6">
        <v>1373561.8644528394</v>
      </c>
      <c r="D471" s="6">
        <v>1492203.8603103198</v>
      </c>
      <c r="E471" s="6">
        <v>1797946.9071706987</v>
      </c>
      <c r="G471" s="7">
        <v>118673624.48663649</v>
      </c>
      <c r="H471" s="7">
        <v>127577748.48761749</v>
      </c>
      <c r="I471" s="7">
        <v>140453535.96972382</v>
      </c>
      <c r="J471" s="7">
        <v>174188518.22624505</v>
      </c>
      <c r="L471" s="18">
        <v>1.7469167579812694</v>
      </c>
      <c r="M471" s="18">
        <v>1.7118718669683359</v>
      </c>
      <c r="N471" s="18">
        <v>1.6692937997827237</v>
      </c>
      <c r="O471" s="18">
        <v>1.5904411041682409</v>
      </c>
      <c r="Q471" s="6">
        <v>2082287.4393971749</v>
      </c>
      <c r="R471" s="6">
        <v>2183526.8701879531</v>
      </c>
      <c r="S471" s="6">
        <v>2323313.6856758483</v>
      </c>
      <c r="T471" s="6">
        <v>2656761.8834232688</v>
      </c>
      <c r="V471" s="21">
        <v>0.18392704865205595</v>
      </c>
      <c r="W471" s="21">
        <v>0.21061896030293051</v>
      </c>
      <c r="X471">
        <v>0.24304850922530979</v>
      </c>
      <c r="Y471" s="21">
        <v>0.30310659826311992</v>
      </c>
      <c r="AA471" s="18">
        <v>0.69300184860808922</v>
      </c>
      <c r="AB471" s="18">
        <v>0.69522306380443122</v>
      </c>
      <c r="AC471" s="18">
        <v>0.69821913361433707</v>
      </c>
      <c r="AD471">
        <v>0.7050970885951231</v>
      </c>
    </row>
    <row r="472" spans="1:30" x14ac:dyDescent="0.35">
      <c r="A472">
        <f>Model_CI!E473</f>
        <v>2029.375</v>
      </c>
      <c r="B472" s="6">
        <v>1295505.9193139805</v>
      </c>
      <c r="C472" s="6">
        <v>1379697.1770845614</v>
      </c>
      <c r="D472" s="6">
        <v>1500519.8897897473</v>
      </c>
      <c r="E472" s="6">
        <v>1812838.4205008815</v>
      </c>
      <c r="G472" s="7">
        <v>119167329.46360686</v>
      </c>
      <c r="H472" s="7">
        <v>128229912.87753311</v>
      </c>
      <c r="I472" s="7">
        <v>141356600.01453859</v>
      </c>
      <c r="J472" s="7">
        <v>175864011.05714577</v>
      </c>
      <c r="L472" s="18">
        <v>1.7462274932729385</v>
      </c>
      <c r="M472" s="18">
        <v>1.7102452256088601</v>
      </c>
      <c r="N472" s="18">
        <v>1.6665922535327859</v>
      </c>
      <c r="O472" s="18">
        <v>1.5860452410556254</v>
      </c>
      <c r="Q472" s="6">
        <v>2101239.1390684359</v>
      </c>
      <c r="R472" s="6">
        <v>2206702.760981515</v>
      </c>
      <c r="S472" s="6">
        <v>2352462.3512522504</v>
      </c>
      <c r="T472" s="6">
        <v>2700743.7345450893</v>
      </c>
      <c r="V472" s="21">
        <v>0.18445202653519543</v>
      </c>
      <c r="W472" s="21">
        <v>0.21185789032096855</v>
      </c>
      <c r="X472">
        <v>0.24510613964560388</v>
      </c>
      <c r="Y472" s="21">
        <v>0.30645470369132538</v>
      </c>
      <c r="AA472" s="18">
        <v>0.69396978171819657</v>
      </c>
      <c r="AB472" s="18">
        <v>0.69625818554518693</v>
      </c>
      <c r="AC472" s="18">
        <v>0.69934739062423901</v>
      </c>
      <c r="AD472">
        <v>0.7064504575518179</v>
      </c>
    </row>
    <row r="473" spans="1:30" x14ac:dyDescent="0.35">
      <c r="A473">
        <f>Model_CI!E474</f>
        <v>2029.4375</v>
      </c>
      <c r="B473" s="6">
        <v>1300244.3482215658</v>
      </c>
      <c r="C473" s="6">
        <v>1385834.5248538726</v>
      </c>
      <c r="D473" s="6">
        <v>1508849.650822287</v>
      </c>
      <c r="E473" s="6">
        <v>1827804.7821575718</v>
      </c>
      <c r="G473" s="7">
        <v>119660965.62259132</v>
      </c>
      <c r="H473" s="7">
        <v>128882669.57848531</v>
      </c>
      <c r="I473" s="7">
        <v>142261850.35675475</v>
      </c>
      <c r="J473" s="7">
        <v>177549916.62394673</v>
      </c>
      <c r="L473" s="18">
        <v>1.7455383829198194</v>
      </c>
      <c r="M473" s="18">
        <v>1.7086095909005254</v>
      </c>
      <c r="N473" s="18">
        <v>1.6638758261623974</v>
      </c>
      <c r="O473" s="18">
        <v>1.5816449690404528</v>
      </c>
      <c r="Q473" s="6">
        <v>2120316.259491574</v>
      </c>
      <c r="R473" s="6">
        <v>2230122.4389596693</v>
      </c>
      <c r="S473" s="6">
        <v>2382026.8196423538</v>
      </c>
      <c r="T473" s="6">
        <v>2745587.9276372604</v>
      </c>
      <c r="V473" s="21">
        <v>0.18497688685381838</v>
      </c>
      <c r="W473" s="21">
        <v>0.21310367011557144</v>
      </c>
      <c r="X473">
        <v>0.24717510425872438</v>
      </c>
      <c r="Y473" s="21">
        <v>0.30980616715644083</v>
      </c>
      <c r="AA473" s="18">
        <v>0.69493556362474762</v>
      </c>
      <c r="AB473" s="18">
        <v>0.69729188928784291</v>
      </c>
      <c r="AC473" s="18">
        <v>0.70047533796065886</v>
      </c>
      <c r="AD473">
        <v>0.70780663486789686</v>
      </c>
    </row>
    <row r="474" spans="1:30" x14ac:dyDescent="0.35">
      <c r="A474">
        <f>Model_CI!E475</f>
        <v>2029.5</v>
      </c>
      <c r="B474" s="6">
        <v>1304979.9301651944</v>
      </c>
      <c r="C474" s="6">
        <v>1391973.6415020884</v>
      </c>
      <c r="D474" s="6">
        <v>1517192.6895724065</v>
      </c>
      <c r="E474" s="6">
        <v>1842844.987665979</v>
      </c>
      <c r="G474" s="7">
        <v>120154515.11656016</v>
      </c>
      <c r="H474" s="7">
        <v>129535988.99655902</v>
      </c>
      <c r="I474" s="7">
        <v>143169237.06796882</v>
      </c>
      <c r="J474" s="7">
        <v>179246133.35171843</v>
      </c>
      <c r="L474" s="18">
        <v>1.7448494308447788</v>
      </c>
      <c r="M474" s="18">
        <v>1.7069651144610778</v>
      </c>
      <c r="N474" s="18">
        <v>1.6611450456844559</v>
      </c>
      <c r="O474" s="18">
        <v>1.5772420201786199</v>
      </c>
      <c r="Q474" s="6">
        <v>2139519.1569310687</v>
      </c>
      <c r="R474" s="6">
        <v>2253787.9653247707</v>
      </c>
      <c r="S474" s="6">
        <v>2412011.5753180757</v>
      </c>
      <c r="T474" s="6">
        <v>2791305.0210822374</v>
      </c>
      <c r="V474" s="21">
        <v>0.18550162662007666</v>
      </c>
      <c r="W474" s="21">
        <v>0.21435618420721103</v>
      </c>
      <c r="X474">
        <v>0.249255000904094</v>
      </c>
      <c r="Y474" s="21">
        <v>0.31315966943955481</v>
      </c>
      <c r="AA474" s="18">
        <v>0.69589917552089198</v>
      </c>
      <c r="AB474" s="18">
        <v>0.69832414134053311</v>
      </c>
      <c r="AC474" s="18">
        <v>0.70160292138394587</v>
      </c>
      <c r="AD474">
        <v>0.70916551805284633</v>
      </c>
    </row>
    <row r="475" spans="1:30" x14ac:dyDescent="0.35">
      <c r="A475">
        <f>Model_CI!E476</f>
        <v>2029.5625</v>
      </c>
      <c r="B475" s="6">
        <v>1309712.5052816083</v>
      </c>
      <c r="C475" s="6">
        <v>1398114.2603233408</v>
      </c>
      <c r="D475" s="6">
        <v>1525548.5485703791</v>
      </c>
      <c r="E475" s="6">
        <v>1857958.0028650626</v>
      </c>
      <c r="G475" s="7">
        <v>120647960.13349402</v>
      </c>
      <c r="H475" s="7">
        <v>130189841.45697972</v>
      </c>
      <c r="I475" s="7">
        <v>144078709.71844253</v>
      </c>
      <c r="J475" s="7">
        <v>180952555.71582979</v>
      </c>
      <c r="L475" s="18">
        <v>1.7441606409526504</v>
      </c>
      <c r="M475" s="18">
        <v>1.7053119485392865</v>
      </c>
      <c r="N475" s="18">
        <v>1.6584004425385195</v>
      </c>
      <c r="O475" s="18">
        <v>1.5728381123582433</v>
      </c>
      <c r="Q475" s="6">
        <v>2158848.1844715849</v>
      </c>
      <c r="R475" s="6">
        <v>2277701.3944877349</v>
      </c>
      <c r="S475" s="6">
        <v>2442421.0738220699</v>
      </c>
      <c r="T475" s="6">
        <v>2837905.4224935174</v>
      </c>
      <c r="V475" s="21">
        <v>0.18602624285985678</v>
      </c>
      <c r="W475" s="21">
        <v>0.21561531663574163</v>
      </c>
      <c r="X475">
        <v>0.25134542557287143</v>
      </c>
      <c r="Y475" s="21">
        <v>0.31651390211263436</v>
      </c>
      <c r="AA475" s="18">
        <v>0.69686059877107653</v>
      </c>
      <c r="AB475" s="18">
        <v>0.69935490816647106</v>
      </c>
      <c r="AC475" s="18">
        <v>0.70273008664541081</v>
      </c>
      <c r="AD475">
        <v>0.71052700340614572</v>
      </c>
    </row>
    <row r="476" spans="1:30" x14ac:dyDescent="0.35">
      <c r="A476">
        <f>Model_CI!E477</f>
        <v>2029.625</v>
      </c>
      <c r="B476" s="6">
        <v>1314441.9142517715</v>
      </c>
      <c r="C476" s="6">
        <v>1404256.1142465272</v>
      </c>
      <c r="D476" s="6">
        <v>1533916.7668996593</v>
      </c>
      <c r="E476" s="6">
        <v>1873142.7643275382</v>
      </c>
      <c r="G476" s="7">
        <v>121141282.89898759</v>
      </c>
      <c r="H476" s="7">
        <v>130844197.21118298</v>
      </c>
      <c r="I476" s="7">
        <v>144990217.39253312</v>
      </c>
      <c r="J476" s="7">
        <v>182669074.26481241</v>
      </c>
      <c r="L476" s="18">
        <v>1.7434720171302638</v>
      </c>
      <c r="M476" s="18">
        <v>1.7036502459893061</v>
      </c>
      <c r="N476" s="18">
        <v>1.6556425493408777</v>
      </c>
      <c r="O476" s="18">
        <v>1.5684349475418509</v>
      </c>
      <c r="Q476" s="6">
        <v>2178303.6919951104</v>
      </c>
      <c r="R476" s="6">
        <v>2301864.7736692168</v>
      </c>
      <c r="S476" s="6">
        <v>2473259.7401249297</v>
      </c>
      <c r="T476" s="6">
        <v>2885399.3820743635</v>
      </c>
      <c r="V476" s="21">
        <v>0.18655073261275845</v>
      </c>
      <c r="W476" s="21">
        <v>0.21688095097992391</v>
      </c>
      <c r="X476">
        <v>0.25344597259830892</v>
      </c>
      <c r="Y476" s="21">
        <v>0.3198675688773569</v>
      </c>
      <c r="AA476" s="18">
        <v>0.69781981491273637</v>
      </c>
      <c r="AB476" s="18">
        <v>0.7003841563898846</v>
      </c>
      <c r="AC476" s="18">
        <v>0.70385677950090664</v>
      </c>
      <c r="AD476">
        <v>0.71189098604907275</v>
      </c>
    </row>
    <row r="477" spans="1:30" x14ac:dyDescent="0.35">
      <c r="A477">
        <f>Model_CI!E478</f>
        <v>2029.6875</v>
      </c>
      <c r="B477" s="6">
        <v>1319167.9983225048</v>
      </c>
      <c r="C477" s="6">
        <v>1410398.9359144222</v>
      </c>
      <c r="D477" s="6">
        <v>1542296.880379353</v>
      </c>
      <c r="E477" s="6">
        <v>1888398.1797928023</v>
      </c>
      <c r="G477" s="7">
        <v>121634465.67883548</v>
      </c>
      <c r="H477" s="7">
        <v>131499026.44379658</v>
      </c>
      <c r="I477" s="7">
        <v>145903708.7041356</v>
      </c>
      <c r="J477" s="7">
        <v>184395575.64636803</v>
      </c>
      <c r="L477" s="18">
        <v>1.7427835632464717</v>
      </c>
      <c r="M477" s="18">
        <v>1.7019801602444939</v>
      </c>
      <c r="N477" s="18">
        <v>1.6528719006318704</v>
      </c>
      <c r="O477" s="18">
        <v>1.5640342100528157</v>
      </c>
      <c r="Q477" s="6">
        <v>2197886.026158575</v>
      </c>
      <c r="R477" s="6">
        <v>2326280.142501384</v>
      </c>
      <c r="S477" s="6">
        <v>2504531.9669924043</v>
      </c>
      <c r="T477" s="6">
        <v>2933796.9861390255</v>
      </c>
      <c r="V477" s="21">
        <v>0.18707509293207294</v>
      </c>
      <c r="W477" s="21">
        <v>0.21815297037737247</v>
      </c>
      <c r="X477">
        <v>0.25555623484820861</v>
      </c>
      <c r="Y477" s="21">
        <v>0.32321938687024676</v>
      </c>
      <c r="AA477" s="18">
        <v>0.69877680565794809</v>
      </c>
      <c r="AB477" s="18">
        <v>0.70141185280178286</v>
      </c>
      <c r="AC477" s="18">
        <v>0.70498294572415721</v>
      </c>
      <c r="AD477">
        <v>0.71325735995698969</v>
      </c>
    </row>
    <row r="478" spans="1:30" x14ac:dyDescent="0.35">
      <c r="A478">
        <f>Model_CI!E479</f>
        <v>2029.75</v>
      </c>
      <c r="B478" s="6">
        <v>1323890.5993279214</v>
      </c>
      <c r="C478" s="6">
        <v>1416542.4577601887</v>
      </c>
      <c r="D478" s="6">
        <v>1550688.421742236</v>
      </c>
      <c r="E478" s="6">
        <v>1903723.1286139218</v>
      </c>
      <c r="G478" s="7">
        <v>122127490.78159976</v>
      </c>
      <c r="H478" s="7">
        <v>132154299.27954194</v>
      </c>
      <c r="I478" s="7">
        <v>146819131.81214079</v>
      </c>
      <c r="J478" s="7">
        <v>186131942.63657832</v>
      </c>
      <c r="L478" s="18">
        <v>1.7420952831521794</v>
      </c>
      <c r="M478" s="18">
        <v>1.7003018452906851</v>
      </c>
      <c r="N478" s="18">
        <v>1.6500890326208415</v>
      </c>
      <c r="O478" s="18">
        <v>1.5596375649095988</v>
      </c>
      <c r="Q478" s="6">
        <v>2217595.5303719491</v>
      </c>
      <c r="R478" s="6">
        <v>2350949.5326304883</v>
      </c>
      <c r="S478" s="6">
        <v>2536242.1133639775</v>
      </c>
      <c r="T478" s="6">
        <v>2983108.1508054957</v>
      </c>
      <c r="V478" s="21">
        <v>0.18759932088476125</v>
      </c>
      <c r="W478" s="21">
        <v>0.21943125754490514</v>
      </c>
      <c r="X478">
        <v>0.25767580391917577</v>
      </c>
      <c r="Y478" s="21">
        <v>0.32656808793139958</v>
      </c>
      <c r="AA478" s="18">
        <v>0.69973155289504718</v>
      </c>
      <c r="AB478" s="18">
        <v>0.70243796436556549</v>
      </c>
      <c r="AC478" s="18">
        <v>0.7061085311198565</v>
      </c>
      <c r="AD478">
        <v>0.71462601799215608</v>
      </c>
    </row>
    <row r="479" spans="1:30" x14ac:dyDescent="0.35">
      <c r="A479">
        <f>Model_CI!E480</f>
        <v>2029.8125</v>
      </c>
      <c r="B479" s="6">
        <v>1328609.5597106325</v>
      </c>
      <c r="C479" s="6">
        <v>1422686.4120814798</v>
      </c>
      <c r="D479" s="6">
        <v>1559090.9208087886</v>
      </c>
      <c r="E479" s="6">
        <v>1919116.4622196893</v>
      </c>
      <c r="G479" s="7">
        <v>122620340.5611572</v>
      </c>
      <c r="H479" s="7">
        <v>132809985.79005808</v>
      </c>
      <c r="I479" s="7">
        <v>147736434.43592283</v>
      </c>
      <c r="J479" s="7">
        <v>187878054.17236471</v>
      </c>
      <c r="L479" s="18">
        <v>1.7414071806803748</v>
      </c>
      <c r="M479" s="18">
        <v>1.6986154556389788</v>
      </c>
      <c r="N479" s="18">
        <v>1.6472944829291314</v>
      </c>
      <c r="O479" s="18">
        <v>1.5552466562111154</v>
      </c>
      <c r="Q479" s="6">
        <v>2237432.5447768457</v>
      </c>
      <c r="R479" s="6">
        <v>2375874.967320323</v>
      </c>
      <c r="S479" s="6">
        <v>2568394.5027441643</v>
      </c>
      <c r="T479" s="6">
        <v>3033342.6158684455</v>
      </c>
      <c r="V479" s="21">
        <v>0.18812341355143214</v>
      </c>
      <c r="W479" s="21">
        <v>0.22071569479927333</v>
      </c>
      <c r="X479">
        <v>0.25980427033237052</v>
      </c>
      <c r="Y479" s="21">
        <v>0.3299124198342645</v>
      </c>
      <c r="AA479" s="18">
        <v>0.70068403869020812</v>
      </c>
      <c r="AB479" s="18">
        <v>0.70346245822248454</v>
      </c>
      <c r="AC479" s="18">
        <v>0.70723348153655818</v>
      </c>
      <c r="AD479">
        <v>0.71599685193710827</v>
      </c>
    </row>
    <row r="480" spans="1:30" x14ac:dyDescent="0.35">
      <c r="A480">
        <f>Model_CI!E481</f>
        <v>2029.875</v>
      </c>
      <c r="B480" s="6">
        <v>1333324.722542736</v>
      </c>
      <c r="C480" s="6">
        <v>1428830.5311123307</v>
      </c>
      <c r="D480" s="6">
        <v>1567503.9046576212</v>
      </c>
      <c r="E480" s="6">
        <v>1934577.0045926406</v>
      </c>
      <c r="G480" s="7">
        <v>123112997.41922534</v>
      </c>
      <c r="H480" s="7">
        <v>133466056.00065362</v>
      </c>
      <c r="I480" s="7">
        <v>148655563.87085921</v>
      </c>
      <c r="J480" s="7">
        <v>189633785.38724446</v>
      </c>
      <c r="L480" s="18">
        <v>1.7407192596461543</v>
      </c>
      <c r="M480" s="18">
        <v>1.6969211462980494</v>
      </c>
      <c r="N480" s="18">
        <v>1.6444887903314882</v>
      </c>
      <c r="O480" s="18">
        <v>1.5508631055763058</v>
      </c>
      <c r="Q480" s="6">
        <v>2257397.4062256068</v>
      </c>
      <c r="R480" s="6">
        <v>2401058.4610568434</v>
      </c>
      <c r="S480" s="6">
        <v>2600993.4216079451</v>
      </c>
      <c r="T480" s="6">
        <v>3084509.9388604388</v>
      </c>
      <c r="V480" s="21">
        <v>0.18864736802631998</v>
      </c>
      <c r="W480" s="21">
        <v>0.22200616407825174</v>
      </c>
      <c r="X480">
        <v>0.2619412237304613</v>
      </c>
      <c r="Y480" s="21">
        <v>0.33325114747414464</v>
      </c>
      <c r="AA480" s="18">
        <v>0.70163424528898721</v>
      </c>
      <c r="AB480" s="18">
        <v>0.70448530169696688</v>
      </c>
      <c r="AC480" s="18">
        <v>0.70835774287937103</v>
      </c>
      <c r="AD480">
        <v>0.71736975252863944</v>
      </c>
    </row>
    <row r="481" spans="1:30" x14ac:dyDescent="0.35">
      <c r="A481">
        <f>Model_CI!E482</f>
        <v>2029.9375</v>
      </c>
      <c r="B481" s="6">
        <v>1338035.9315465777</v>
      </c>
      <c r="C481" s="6">
        <v>1434974.5470930061</v>
      </c>
      <c r="D481" s="6">
        <v>1575926.8977926751</v>
      </c>
      <c r="E481" s="6">
        <v>1950103.5527637871</v>
      </c>
      <c r="G481" s="7">
        <v>123605443.80786949</v>
      </c>
      <c r="H481" s="7">
        <v>134122479.89699081</v>
      </c>
      <c r="I481" s="7">
        <v>149576467.00389406</v>
      </c>
      <c r="J481" s="7">
        <v>191399007.65041548</v>
      </c>
      <c r="L481" s="18">
        <v>1.7400315238467561</v>
      </c>
      <c r="M481" s="18">
        <v>1.6952190727460104</v>
      </c>
      <c r="N481" s="18">
        <v>1.6416724944962837</v>
      </c>
      <c r="O481" s="18">
        <v>1.5464885106407238</v>
      </c>
      <c r="Q481" s="6">
        <v>2277490.4482609034</v>
      </c>
      <c r="R481" s="6">
        <v>2426502.0191539824</v>
      </c>
      <c r="S481" s="6">
        <v>2634043.1178215668</v>
      </c>
      <c r="T481" s="6">
        <v>3136619.4893092439</v>
      </c>
      <c r="V481" s="21">
        <v>0.18917118141726263</v>
      </c>
      <c r="W481" s="21">
        <v>0.22330254696206644</v>
      </c>
      <c r="X481">
        <v>0.26408625307548783</v>
      </c>
      <c r="Y481" s="21">
        <v>0.33658305401326988</v>
      </c>
      <c r="AA481" s="18">
        <v>0.70258215511782796</v>
      </c>
      <c r="AB481" s="18">
        <v>0.70550646230180503</v>
      </c>
      <c r="AC481" s="18">
        <v>0.70948126112247667</v>
      </c>
      <c r="AD481">
        <v>0.71874460949240682</v>
      </c>
    </row>
    <row r="482" spans="1:30" x14ac:dyDescent="0.35">
      <c r="A482">
        <f>Model_CI!E483</f>
        <v>2030</v>
      </c>
      <c r="B482" s="6">
        <v>1342743.0311152672</v>
      </c>
      <c r="C482" s="6">
        <v>1441118.1923379407</v>
      </c>
      <c r="D482" s="6">
        <v>1584359.4223074701</v>
      </c>
      <c r="E482" s="6">
        <v>1965694.8773246645</v>
      </c>
      <c r="G482" s="7">
        <v>124097662.23198506</v>
      </c>
      <c r="H482" s="7">
        <v>134779227.4317016</v>
      </c>
      <c r="I482" s="7">
        <v>150499090.32914391</v>
      </c>
      <c r="J482" s="7">
        <v>193173588.60919487</v>
      </c>
      <c r="L482" s="18">
        <v>1.7393439770615839</v>
      </c>
      <c r="M482" s="18">
        <v>1.6935093909018648</v>
      </c>
      <c r="N482" s="18">
        <v>1.638846135724918</v>
      </c>
      <c r="O482" s="18">
        <v>1.5421244436127008</v>
      </c>
      <c r="Q482" s="6">
        <v>2297712.0010958053</v>
      </c>
      <c r="R482" s="6">
        <v>2452207.6373608932</v>
      </c>
      <c r="S482" s="6">
        <v>2667547.7990801111</v>
      </c>
      <c r="T482" s="6">
        <v>3189680.4431984089</v>
      </c>
      <c r="V482" s="21">
        <v>0.18969485084567886</v>
      </c>
      <c r="W482" s="21">
        <v>0.22460472469514031</v>
      </c>
      <c r="X482">
        <v>0.26623894684734517</v>
      </c>
      <c r="Y482" s="21">
        <v>0.33990694198049115</v>
      </c>
      <c r="AA482" s="18">
        <v>0.70352775078552854</v>
      </c>
      <c r="AB482" s="18">
        <v>0.70652590774322266</v>
      </c>
      <c r="AC482" s="18">
        <v>0.71060398232148059</v>
      </c>
      <c r="AD482">
        <v>0.72012131157818826</v>
      </c>
    </row>
    <row r="483" spans="1:30" x14ac:dyDescent="0.35">
      <c r="A483">
        <f>Model_CI!E484</f>
        <v>2030.0625</v>
      </c>
      <c r="B483" s="6">
        <v>1347445.8663329738</v>
      </c>
      <c r="C483" s="6">
        <v>1447261.1993019399</v>
      </c>
      <c r="D483" s="6">
        <v>1592800.9980467244</v>
      </c>
      <c r="E483" s="6">
        <v>1981349.7229572218</v>
      </c>
      <c r="G483" s="7">
        <v>124589635.25176033</v>
      </c>
      <c r="H483" s="7">
        <v>135436268.53094423</v>
      </c>
      <c r="I483" s="7">
        <v>151423379.9635542</v>
      </c>
      <c r="J483" s="7">
        <v>194957392.23483014</v>
      </c>
      <c r="L483" s="18">
        <v>1.7386566230522431</v>
      </c>
      <c r="M483" s="18">
        <v>1.6917922570965658</v>
      </c>
      <c r="N483" s="18">
        <v>1.6360102546907782</v>
      </c>
      <c r="O483" s="18">
        <v>1.5377724498914029</v>
      </c>
      <c r="Q483" s="6">
        <v>2318062.391594395</v>
      </c>
      <c r="R483" s="6">
        <v>2478177.3014708124</v>
      </c>
      <c r="S483" s="6">
        <v>2701511.6313630752</v>
      </c>
      <c r="T483" s="6">
        <v>3243701.7776378505</v>
      </c>
      <c r="V483" s="21">
        <v>0.19021837344654588</v>
      </c>
      <c r="W483" s="21">
        <v>0.2259125782081346</v>
      </c>
      <c r="X483">
        <v>0.26839889324260485</v>
      </c>
      <c r="Y483" s="21">
        <v>0.34322163432383967</v>
      </c>
      <c r="AA483" s="18">
        <v>0.70447101508467158</v>
      </c>
      <c r="AB483" s="18">
        <v>0.70754360592582144</v>
      </c>
      <c r="AC483" s="18">
        <v>0.71172585262560806</v>
      </c>
      <c r="AD483">
        <v>0.72149974659580351</v>
      </c>
    </row>
    <row r="484" spans="1:30" x14ac:dyDescent="0.35">
      <c r="A484">
        <f>Model_CI!E485</f>
        <v>2030.125</v>
      </c>
      <c r="B484" s="6">
        <v>1352144.2829949583</v>
      </c>
      <c r="C484" s="6">
        <v>1453403.300644726</v>
      </c>
      <c r="D484" s="6">
        <v>1601251.1427655534</v>
      </c>
      <c r="E484" s="6">
        <v>1997066.8089819492</v>
      </c>
      <c r="G484" s="7">
        <v>125081345.48511317</v>
      </c>
      <c r="H484" s="7">
        <v>136093573.10089716</v>
      </c>
      <c r="I484" s="7">
        <v>152349281.66260576</v>
      </c>
      <c r="J484" s="7">
        <v>196750278.87169319</v>
      </c>
      <c r="L484" s="18">
        <v>1.7379694655625666</v>
      </c>
      <c r="M484" s="18">
        <v>1.6900678280437169</v>
      </c>
      <c r="N484" s="18">
        <v>1.6331653921781211</v>
      </c>
      <c r="O484" s="18">
        <v>1.5334340467488123</v>
      </c>
      <c r="Q484" s="6">
        <v>2338541.9432528354</v>
      </c>
      <c r="R484" s="6">
        <v>2504412.9869316258</v>
      </c>
      <c r="S484" s="6">
        <v>2735938.7374092788</v>
      </c>
      <c r="T484" s="6">
        <v>3298692.265750777</v>
      </c>
      <c r="V484" s="21">
        <v>0.19074174636837668</v>
      </c>
      <c r="W484" s="21">
        <v>0.22722598814026604</v>
      </c>
      <c r="X484">
        <v>0.27056568037339424</v>
      </c>
      <c r="Y484" s="21">
        <v>0.34652597541439062</v>
      </c>
      <c r="AA484" s="18">
        <v>0.70541193099301536</v>
      </c>
      <c r="AB484" s="18">
        <v>0.70855952495741337</v>
      </c>
      <c r="AC484" s="18">
        <v>0.71284681828975416</v>
      </c>
      <c r="AD484">
        <v>0.7228798014517126</v>
      </c>
    </row>
    <row r="485" spans="1:30" x14ac:dyDescent="0.35">
      <c r="A485">
        <f>Model_CI!E486</f>
        <v>2030.1875</v>
      </c>
      <c r="B485" s="6">
        <v>1356838.1276273704</v>
      </c>
      <c r="C485" s="6">
        <v>1459544.2292939648</v>
      </c>
      <c r="D485" s="6">
        <v>1609709.3722864955</v>
      </c>
      <c r="E485" s="6">
        <v>2012844.8299245103</v>
      </c>
      <c r="G485" s="7">
        <v>125572775.61010593</v>
      </c>
      <c r="H485" s="7">
        <v>136751111.03419501</v>
      </c>
      <c r="I485" s="7">
        <v>153276740.83607373</v>
      </c>
      <c r="J485" s="7">
        <v>198552105.28985417</v>
      </c>
      <c r="L485" s="18">
        <v>1.7372825083186456</v>
      </c>
      <c r="M485" s="18">
        <v>1.6883362608099342</v>
      </c>
      <c r="N485" s="18">
        <v>1.6303120888212397</v>
      </c>
      <c r="O485" s="18">
        <v>1.5291107220774456</v>
      </c>
      <c r="Q485" s="6">
        <v>2359150.9761809856</v>
      </c>
      <c r="R485" s="6">
        <v>2530916.6584583782</v>
      </c>
      <c r="S485" s="6">
        <v>2770833.1952123232</v>
      </c>
      <c r="T485" s="6">
        <v>3354660.4717826732</v>
      </c>
      <c r="V485" s="21">
        <v>0.19126496677319707</v>
      </c>
      <c r="W485" s="21">
        <v>0.22854483486187852</v>
      </c>
      <c r="X485">
        <v>0.27273889646605981</v>
      </c>
      <c r="Y485" s="21">
        <v>0.34981883200006464</v>
      </c>
      <c r="AA485" s="18">
        <v>0.70635048167484704</v>
      </c>
      <c r="AB485" s="18">
        <v>0.709573633153744</v>
      </c>
      <c r="AC485" s="18">
        <v>0.71396682568639502</v>
      </c>
      <c r="AD485">
        <v>0.724261362186298</v>
      </c>
    </row>
    <row r="486" spans="1:30" x14ac:dyDescent="0.35">
      <c r="A486">
        <f>Model_CI!E487</f>
        <v>2030.25</v>
      </c>
      <c r="B486" s="6">
        <v>1361527.247506781</v>
      </c>
      <c r="C486" s="6">
        <v>1465683.7185068582</v>
      </c>
      <c r="D486" s="6">
        <v>1618175.2006545267</v>
      </c>
      <c r="E486" s="6">
        <v>2028682.456101079</v>
      </c>
      <c r="G486" s="7">
        <v>126063908.36733443</v>
      </c>
      <c r="H486" s="7">
        <v>137408852.2163077</v>
      </c>
      <c r="I486" s="7">
        <v>154205702.56383982</v>
      </c>
      <c r="J486" s="7">
        <v>200362724.74103278</v>
      </c>
      <c r="L486" s="18">
        <v>1.7365957550288593</v>
      </c>
      <c r="M486" s="18">
        <v>1.6865977127849066</v>
      </c>
      <c r="N486" s="18">
        <v>1.6274508848442673</v>
      </c>
      <c r="O486" s="18">
        <v>1.5248039332053409</v>
      </c>
      <c r="Q486" s="6">
        <v>2379889.8070845082</v>
      </c>
      <c r="R486" s="6">
        <v>2557690.2696478479</v>
      </c>
      <c r="S486" s="6">
        <v>2806199.0365378</v>
      </c>
      <c r="T486" s="6">
        <v>3411614.7464375906</v>
      </c>
      <c r="V486" s="21">
        <v>0.19178803183652277</v>
      </c>
      <c r="W486" s="21">
        <v>0.2298689984972489</v>
      </c>
      <c r="X486">
        <v>0.27491813005934729</v>
      </c>
      <c r="Y486" s="21">
        <v>0.35309909410819224</v>
      </c>
      <c r="AA486" s="18">
        <v>0.707286650482297</v>
      </c>
      <c r="AB486" s="18">
        <v>0.71058589904311009</v>
      </c>
      <c r="AC486" s="18">
        <v>0.71508582131736786</v>
      </c>
      <c r="AD486">
        <v>0.72564431401183271</v>
      </c>
    </row>
    <row r="487" spans="1:30" x14ac:dyDescent="0.35">
      <c r="A487">
        <f>Model_CI!E488</f>
        <v>2030.3125</v>
      </c>
      <c r="B487" s="6">
        <v>1366211.4906794624</v>
      </c>
      <c r="C487" s="6">
        <v>1471821.5019303944</v>
      </c>
      <c r="D487" s="6">
        <v>1626648.1402902524</v>
      </c>
      <c r="E487" s="6">
        <v>2044578.3342224776</v>
      </c>
      <c r="G487" s="7">
        <v>126554726.5622924</v>
      </c>
      <c r="H487" s="7">
        <v>138066766.53186387</v>
      </c>
      <c r="I487" s="7">
        <v>155136111.61175588</v>
      </c>
      <c r="J487" s="7">
        <v>202181987.01790768</v>
      </c>
      <c r="L487" s="18">
        <v>1.735909209383907</v>
      </c>
      <c r="M487" s="18">
        <v>1.6848523416511698</v>
      </c>
      <c r="N487" s="18">
        <v>1.6245823198019547</v>
      </c>
      <c r="O487" s="18">
        <v>1.520515105779608</v>
      </c>
      <c r="Q487" s="6">
        <v>2400758.7492474802</v>
      </c>
      <c r="R487" s="6">
        <v>2584735.7625953555</v>
      </c>
      <c r="S487" s="6">
        <v>2842040.2454635426</v>
      </c>
      <c r="T487" s="6">
        <v>3469563.2224465422</v>
      </c>
      <c r="V487" s="21">
        <v>0.19231093874733621</v>
      </c>
      <c r="W487" s="21">
        <v>0.23119835894760651</v>
      </c>
      <c r="X487">
        <v>0.27710297020183594</v>
      </c>
      <c r="Y487" s="21">
        <v>0.3563656758958561</v>
      </c>
      <c r="AA487" s="18">
        <v>0.70822042095661475</v>
      </c>
      <c r="AB487" s="18">
        <v>0.71159629137087532</v>
      </c>
      <c r="AC487" s="18">
        <v>0.71620375182552343</v>
      </c>
      <c r="AD487">
        <v>0.72702854135113426</v>
      </c>
    </row>
    <row r="488" spans="1:30" x14ac:dyDescent="0.35">
      <c r="A488">
        <f>Model_CI!E489</f>
        <v>2030.375</v>
      </c>
      <c r="B488" s="6">
        <v>1370890.705980408</v>
      </c>
      <c r="C488" s="6">
        <v>1477957.3136603385</v>
      </c>
      <c r="D488" s="6">
        <v>1635127.7021414107</v>
      </c>
      <c r="E488" s="6">
        <v>2060531.0880170793</v>
      </c>
      <c r="G488" s="7">
        <v>127045213.06771058</v>
      </c>
      <c r="H488" s="7">
        <v>138724823.87091973</v>
      </c>
      <c r="I488" s="7">
        <v>156067912.44755936</v>
      </c>
      <c r="J488" s="7">
        <v>204009738.51676148</v>
      </c>
      <c r="L488" s="18">
        <v>1.7352228750568361</v>
      </c>
      <c r="M488" s="18">
        <v>1.6831003053536315</v>
      </c>
      <c r="N488" s="18">
        <v>1.6217069323217668</v>
      </c>
      <c r="O488" s="18">
        <v>1.5162456327195921</v>
      </c>
      <c r="Q488" s="6">
        <v>2421758.112515524</v>
      </c>
      <c r="R488" s="6">
        <v>2612055.0675139949</v>
      </c>
      <c r="S488" s="6">
        <v>2878360.7569439486</v>
      </c>
      <c r="T488" s="6">
        <v>3528513.8103722036</v>
      </c>
      <c r="V488" s="21">
        <v>0.19283368470806331</v>
      </c>
      <c r="W488" s="21">
        <v>0.232532795914346</v>
      </c>
      <c r="X488">
        <v>0.27929300664837176</v>
      </c>
      <c r="Y488" s="21">
        <v>0.35961751644721279</v>
      </c>
      <c r="AA488" s="18">
        <v>0.70915177682940578</v>
      </c>
      <c r="AB488" s="18">
        <v>0.71260477910388731</v>
      </c>
      <c r="AC488" s="18">
        <v>0.71732056400625666</v>
      </c>
      <c r="AD488">
        <v>0.72841392787689785</v>
      </c>
    </row>
    <row r="489" spans="1:30" x14ac:dyDescent="0.35">
      <c r="A489">
        <f>Model_CI!E490</f>
        <v>2030.4375</v>
      </c>
      <c r="B489" s="6">
        <v>1375564.7430520714</v>
      </c>
      <c r="C489" s="6">
        <v>1484090.8882990137</v>
      </c>
      <c r="D489" s="6">
        <v>1643613.395832797</v>
      </c>
      <c r="E489" s="6">
        <v>2076539.3188724243</v>
      </c>
      <c r="G489" s="7">
        <v>127535350.8258678</v>
      </c>
      <c r="H489" s="7">
        <v>139382994.13517362</v>
      </c>
      <c r="I489" s="7">
        <v>157001049.25683695</v>
      </c>
      <c r="J489" s="7">
        <v>205845822.30343109</v>
      </c>
      <c r="L489" s="18">
        <v>1.734536755703076</v>
      </c>
      <c r="M489" s="18">
        <v>1.6813417620688653</v>
      </c>
      <c r="N489" s="18">
        <v>1.6188252598476185</v>
      </c>
      <c r="O489" s="18">
        <v>1.5119968732404621</v>
      </c>
      <c r="Q489" s="6">
        <v>2442888.2032794543</v>
      </c>
      <c r="R489" s="6">
        <v>2639650.1023564562</v>
      </c>
      <c r="S489" s="6">
        <v>2915164.4553996362</v>
      </c>
      <c r="T489" s="6">
        <v>3588474.1946536675</v>
      </c>
      <c r="V489" s="21">
        <v>0.19335626693455002</v>
      </c>
      <c r="W489" s="21">
        <v>0.23387218892241382</v>
      </c>
      <c r="X489">
        <v>0.28148783005525119</v>
      </c>
      <c r="Y489" s="21">
        <v>0.36285358051717659</v>
      </c>
      <c r="AA489" s="18">
        <v>0.71008070202382967</v>
      </c>
      <c r="AB489" s="18">
        <v>0.71361133143479816</v>
      </c>
      <c r="AC489" s="18">
        <v>0.71843620481891746</v>
      </c>
      <c r="AD489">
        <v>0.72980035655170294</v>
      </c>
    </row>
    <row r="490" spans="1:30" x14ac:dyDescent="0.35">
      <c r="A490">
        <f>Model_CI!E491</f>
        <v>2030.5</v>
      </c>
      <c r="B490" s="6">
        <v>1380233.4523628498</v>
      </c>
      <c r="C490" s="6">
        <v>1490221.9610119595</v>
      </c>
      <c r="D490" s="6">
        <v>1652104.7298147408</v>
      </c>
      <c r="E490" s="6">
        <v>2092601.6064953441</v>
      </c>
      <c r="G490" s="7">
        <v>128025122.85087675</v>
      </c>
      <c r="H490" s="7">
        <v>140041247.24412701</v>
      </c>
      <c r="I490" s="7">
        <v>157935465.95903471</v>
      </c>
      <c r="J490" s="7">
        <v>207690078.18252015</v>
      </c>
      <c r="L490" s="18">
        <v>1.7338508549604661</v>
      </c>
      <c r="M490" s="18">
        <v>1.6795768701742031</v>
      </c>
      <c r="N490" s="18">
        <v>1.6159378383855671</v>
      </c>
      <c r="O490" s="18">
        <v>1.5077701519477964</v>
      </c>
      <c r="Q490" s="6">
        <v>2464149.3244594038</v>
      </c>
      <c r="R490" s="6">
        <v>2667522.7724395283</v>
      </c>
      <c r="S490" s="6">
        <v>2952455.1733334586</v>
      </c>
      <c r="T490" s="6">
        <v>3649451.8298944309</v>
      </c>
      <c r="V490" s="21">
        <v>0.19387868265603872</v>
      </c>
      <c r="W490" s="21">
        <v>0.23521641734384818</v>
      </c>
      <c r="X490">
        <v>0.28368703217391317</v>
      </c>
      <c r="Y490" s="21">
        <v>0.36607285922102739</v>
      </c>
      <c r="AA490" s="18">
        <v>0.71100718065575852</v>
      </c>
      <c r="AB490" s="18">
        <v>0.71461591778629119</v>
      </c>
      <c r="AC490" s="18">
        <v>0.71955062139810533</v>
      </c>
      <c r="AD490">
        <v>0.73118770966867941</v>
      </c>
    </row>
    <row r="491" spans="1:30" x14ac:dyDescent="0.35">
      <c r="A491">
        <f>Model_CI!E492</f>
        <v>2030.5625</v>
      </c>
      <c r="B491" s="6">
        <v>1384896.6852252777</v>
      </c>
      <c r="C491" s="6">
        <v>1496350.2675835032</v>
      </c>
      <c r="D491" s="6">
        <v>1660601.2115101963</v>
      </c>
      <c r="E491" s="6">
        <v>2108716.5095903426</v>
      </c>
      <c r="G491" s="7">
        <v>128514512.23094109</v>
      </c>
      <c r="H491" s="7">
        <v>140699553.14119253</v>
      </c>
      <c r="I491" s="7">
        <v>158871106.22351152</v>
      </c>
      <c r="J491" s="7">
        <v>209542342.76982802</v>
      </c>
      <c r="L491" s="18">
        <v>1.7331651764492888</v>
      </c>
      <c r="M491" s="18">
        <v>1.6778057882166559</v>
      </c>
      <c r="N491" s="18">
        <v>1.6130452022517721</v>
      </c>
      <c r="O491" s="18">
        <v>1.5035667580035172</v>
      </c>
      <c r="Q491" s="6">
        <v>2485541.775489524</v>
      </c>
      <c r="R491" s="6">
        <v>2695674.9700715579</v>
      </c>
      <c r="S491" s="6">
        <v>2990236.6899739802</v>
      </c>
      <c r="T491" s="6">
        <v>3711453.9373964295</v>
      </c>
      <c r="V491" s="21">
        <v>0.19440092911514453</v>
      </c>
      <c r="W491" s="21">
        <v>0.23656536042145318</v>
      </c>
      <c r="X491">
        <v>0.28589020604290549</v>
      </c>
      <c r="Y491" s="21">
        <v>0.36927437066967517</v>
      </c>
      <c r="AA491" s="18">
        <v>0.71193119703489705</v>
      </c>
      <c r="AB491" s="18">
        <v>0.71561850781521552</v>
      </c>
      <c r="AC491" s="18">
        <v>0.72066376106484809</v>
      </c>
      <c r="AD491">
        <v>0.73257586889281978</v>
      </c>
    </row>
    <row r="492" spans="1:30" x14ac:dyDescent="0.35">
      <c r="A492">
        <f>Model_CI!E493</f>
        <v>2030.625</v>
      </c>
      <c r="B492" s="6">
        <v>1389554.2938139548</v>
      </c>
      <c r="C492" s="6">
        <v>1502475.5444712988</v>
      </c>
      <c r="D492" s="6">
        <v>1669102.3474605314</v>
      </c>
      <c r="E492" s="6">
        <v>2124882.5665559201</v>
      </c>
      <c r="G492" s="7">
        <v>129003502.13058516</v>
      </c>
      <c r="H492" s="7">
        <v>141357881.79974794</v>
      </c>
      <c r="I492" s="7">
        <v>159807913.48562992</v>
      </c>
      <c r="J492" s="7">
        <v>211402449.5679422</v>
      </c>
      <c r="L492" s="18">
        <v>1.7324797237722989</v>
      </c>
      <c r="M492" s="18">
        <v>1.6760286748816755</v>
      </c>
      <c r="N492" s="18">
        <v>1.6101478838230205</v>
      </c>
      <c r="O492" s="18">
        <v>1.4993879443633069</v>
      </c>
      <c r="Q492" s="6">
        <v>2507065.8523031659</v>
      </c>
      <c r="R492" s="6">
        <v>2724108.5741829425</v>
      </c>
      <c r="S492" s="6">
        <v>3028512.7299474105</v>
      </c>
      <c r="T492" s="6">
        <v>3774487.5019421913</v>
      </c>
      <c r="V492" s="21">
        <v>0.19492300356783152</v>
      </c>
      <c r="W492" s="21">
        <v>0.23791889729258761</v>
      </c>
      <c r="X492">
        <v>0.28809694617789833</v>
      </c>
      <c r="Y492" s="21">
        <v>0.3724571605504825</v>
      </c>
      <c r="AA492" s="18">
        <v>0.71285273566586271</v>
      </c>
      <c r="AB492" s="18">
        <v>0.71661907141663073</v>
      </c>
      <c r="AC492" s="18">
        <v>0.72177557133766679</v>
      </c>
      <c r="AD492">
        <v>0.73396471530292107</v>
      </c>
    </row>
    <row r="493" spans="1:30" x14ac:dyDescent="0.35">
      <c r="A493">
        <f>Model_CI!E494</f>
        <v>2030.6875</v>
      </c>
      <c r="B493" s="6">
        <v>1394206.1311831733</v>
      </c>
      <c r="C493" s="6">
        <v>1508597.5288598784</v>
      </c>
      <c r="D493" s="6">
        <v>1677607.6434700787</v>
      </c>
      <c r="E493" s="6">
        <v>2141098.2961984137</v>
      </c>
      <c r="G493" s="7">
        <v>129492075.79285458</v>
      </c>
      <c r="H493" s="7">
        <v>142016203.22913766</v>
      </c>
      <c r="I493" s="7">
        <v>160745830.96288311</v>
      </c>
      <c r="J493" s="7">
        <v>213270229.0449248</v>
      </c>
      <c r="L493" s="18">
        <v>1.7317945005147595</v>
      </c>
      <c r="M493" s="18">
        <v>1.6742456889617994</v>
      </c>
      <c r="N493" s="18">
        <v>1.607246413290099</v>
      </c>
      <c r="O493" s="18">
        <v>1.4952349270854211</v>
      </c>
      <c r="Q493" s="6">
        <v>2528721.8473185413</v>
      </c>
      <c r="R493" s="6">
        <v>2752825.449959822</v>
      </c>
      <c r="S493" s="6">
        <v>3067286.9619790651</v>
      </c>
      <c r="T493" s="6">
        <v>3838559.2688268907</v>
      </c>
      <c r="V493" s="21">
        <v>0.19544490328338859</v>
      </c>
      <c r="W493" s="21">
        <v>0.23927690701304949</v>
      </c>
      <c r="X493">
        <v>0.29030684875952639</v>
      </c>
      <c r="Y493" s="21">
        <v>0.37562030265370594</v>
      </c>
      <c r="AA493" s="18">
        <v>0.71377178124922658</v>
      </c>
      <c r="AB493" s="18">
        <v>0.71761757872776233</v>
      </c>
      <c r="AC493" s="18">
        <v>0.72288599994352676</v>
      </c>
      <c r="AD493">
        <v>0.73535412943413503</v>
      </c>
    </row>
    <row r="494" spans="1:30" x14ac:dyDescent="0.35">
      <c r="A494">
        <f>Model_CI!E495</f>
        <v>2030.75</v>
      </c>
      <c r="B494" s="6">
        <v>1398852.0512842736</v>
      </c>
      <c r="C494" s="6">
        <v>1514715.9587132405</v>
      </c>
      <c r="D494" s="6">
        <v>1686116.6047494726</v>
      </c>
      <c r="E494" s="6">
        <v>2157362.1984628974</v>
      </c>
      <c r="G494" s="7">
        <v>129980216.54148728</v>
      </c>
      <c r="H494" s="7">
        <v>142674487.48062003</v>
      </c>
      <c r="I494" s="7">
        <v>161684801.67105037</v>
      </c>
      <c r="J494" s="7">
        <v>215145508.71602994</v>
      </c>
      <c r="L494" s="18">
        <v>1.7311095102444669</v>
      </c>
      <c r="M494" s="18">
        <v>1.6724569893251893</v>
      </c>
      <c r="N494" s="18">
        <v>1.6043413184142987</v>
      </c>
      <c r="O494" s="18">
        <v>1.4911088847106184</v>
      </c>
      <c r="Q494" s="6">
        <v>2550510.0494249836</v>
      </c>
      <c r="R494" s="6">
        <v>2781827.4484811723</v>
      </c>
      <c r="S494" s="6">
        <v>3106562.997625228</v>
      </c>
      <c r="T494" s="6">
        <v>3903675.741141554</v>
      </c>
      <c r="V494" s="21">
        <v>0.1959666255444055</v>
      </c>
      <c r="W494" s="21">
        <v>0.24063926858103737</v>
      </c>
      <c r="X494">
        <v>0.29251951181884811</v>
      </c>
      <c r="Y494" s="21">
        <v>0.37876289934477159</v>
      </c>
      <c r="AA494" s="18">
        <v>0.71468831868251492</v>
      </c>
      <c r="AB494" s="18">
        <v>0.71861400013186971</v>
      </c>
      <c r="AC494" s="18">
        <v>0.7239949948286748</v>
      </c>
      <c r="AD494">
        <v>0.73674399132110513</v>
      </c>
    </row>
    <row r="495" spans="1:30" x14ac:dyDescent="0.35">
      <c r="A495">
        <f>Model_CI!E496</f>
        <v>2030.8125</v>
      </c>
      <c r="B495" s="6">
        <v>1403491.9089827032</v>
      </c>
      <c r="C495" s="6">
        <v>1520830.5728265329</v>
      </c>
      <c r="D495" s="6">
        <v>1694628.7360578394</v>
      </c>
      <c r="E495" s="6">
        <v>2173672.755180602</v>
      </c>
      <c r="G495" s="7">
        <v>130467907.7830562</v>
      </c>
      <c r="H495" s="7">
        <v>143332704.65326056</v>
      </c>
      <c r="I495" s="7">
        <v>162624768.4403767</v>
      </c>
      <c r="J495" s="7">
        <v>217028113.22836906</v>
      </c>
      <c r="L495" s="18">
        <v>1.7304247565117883</v>
      </c>
      <c r="M495" s="18">
        <v>1.6706627348840959</v>
      </c>
      <c r="N495" s="18">
        <v>1.6014331242873117</v>
      </c>
      <c r="O495" s="18">
        <v>1.4870109577127302</v>
      </c>
      <c r="Q495" s="6">
        <v>2572430.7439696528</v>
      </c>
      <c r="R495" s="6">
        <v>2811116.4063594304</v>
      </c>
      <c r="S495" s="6">
        <v>3146344.3900363855</v>
      </c>
      <c r="T495" s="6">
        <v>3969843.1773080043</v>
      </c>
      <c r="V495" s="21">
        <v>0.19648816764674848</v>
      </c>
      <c r="W495" s="21">
        <v>0.24200586096117005</v>
      </c>
      <c r="X495">
        <v>0.29473453542021927</v>
      </c>
      <c r="Y495" s="21">
        <v>0.38188408198274842</v>
      </c>
      <c r="AA495" s="18">
        <v>0.71560233306117149</v>
      </c>
      <c r="AB495" s="18">
        <v>0.71960830626202765</v>
      </c>
      <c r="AC495" s="18">
        <v>0.72510250416936173</v>
      </c>
      <c r="AD495">
        <v>0.73813418054166591</v>
      </c>
    </row>
    <row r="496" spans="1:30" x14ac:dyDescent="0.35">
      <c r="A496">
        <f>Model_CI!E497</f>
        <v>2030.875</v>
      </c>
      <c r="B496" s="6">
        <v>1408125.5600747762</v>
      </c>
      <c r="C496" s="6">
        <v>1526941.1108768221</v>
      </c>
      <c r="D496" s="6">
        <v>1703143.5418438308</v>
      </c>
      <c r="E496" s="6">
        <v>2190028.4308322468</v>
      </c>
      <c r="G496" s="7">
        <v>130955133.00908008</v>
      </c>
      <c r="H496" s="7">
        <v>143990824.89976981</v>
      </c>
      <c r="I496" s="7">
        <v>163565673.93177068</v>
      </c>
      <c r="J496" s="7">
        <v>218917864.44844127</v>
      </c>
      <c r="L496" s="18">
        <v>1.7297402428496906</v>
      </c>
      <c r="M496" s="18">
        <v>1.6688630845632684</v>
      </c>
      <c r="N496" s="18">
        <v>1.5985223530947803</v>
      </c>
      <c r="O496" s="18">
        <v>1.4829422480192098</v>
      </c>
      <c r="Q496" s="6">
        <v>2594484.2127447911</v>
      </c>
      <c r="R496" s="6">
        <v>2840694.1453847662</v>
      </c>
      <c r="S496" s="6">
        <v>3186634.6327526607</v>
      </c>
      <c r="T496" s="6">
        <v>4037067.588866014</v>
      </c>
      <c r="V496" s="21">
        <v>0.19700952689953588</v>
      </c>
      <c r="W496" s="21">
        <v>0.24337656310854641</v>
      </c>
      <c r="X496">
        <v>0.29695152184138679</v>
      </c>
      <c r="Y496" s="21">
        <v>0.38498301128552254</v>
      </c>
      <c r="AA496" s="18">
        <v>0.71651380967947975</v>
      </c>
      <c r="AB496" s="18">
        <v>0.7206004680048218</v>
      </c>
      <c r="AC496" s="18">
        <v>0.72620847638244956</v>
      </c>
      <c r="AD496">
        <v>0.73952457626107737</v>
      </c>
    </row>
    <row r="497" spans="1:30" x14ac:dyDescent="0.35">
      <c r="A497">
        <f>Model_CI!E498</f>
        <v>2030.9375</v>
      </c>
      <c r="B497" s="6">
        <v>1412752.8613041453</v>
      </c>
      <c r="C497" s="6">
        <v>1533047.3134730081</v>
      </c>
      <c r="D497" s="6">
        <v>1711660.5263855485</v>
      </c>
      <c r="E497" s="6">
        <v>2206427.6733266604</v>
      </c>
      <c r="G497" s="7">
        <v>131441875.79810485</v>
      </c>
      <c r="H497" s="7">
        <v>144648818.43228748</v>
      </c>
      <c r="I497" s="7">
        <v>164507460.65301496</v>
      </c>
      <c r="J497" s="7">
        <v>220814581.55243951</v>
      </c>
      <c r="L497" s="18">
        <v>1.7290559727737751</v>
      </c>
      <c r="M497" s="18">
        <v>1.6670581972683365</v>
      </c>
      <c r="N497" s="18">
        <v>1.5956095238837364</v>
      </c>
      <c r="O497" s="18">
        <v>1.4789038186008221</v>
      </c>
      <c r="Q497" s="6">
        <v>2616670.7339754812</v>
      </c>
      <c r="R497" s="6">
        <v>2870562.4721732363</v>
      </c>
      <c r="S497" s="6">
        <v>3227437.1585324071</v>
      </c>
      <c r="T497" s="6">
        <v>4105354.7385122254</v>
      </c>
      <c r="V497" s="21">
        <v>0.19753070062511366</v>
      </c>
      <c r="W497" s="21">
        <v>0.24475125399282732</v>
      </c>
      <c r="X497">
        <v>0.29917007575061616</v>
      </c>
      <c r="Y497" s="21">
        <v>0.3880588776423084</v>
      </c>
      <c r="AA497" s="18">
        <v>0.71742273403144596</v>
      </c>
      <c r="AB497" s="18">
        <v>0.72159045650395948</v>
      </c>
      <c r="AC497" s="18">
        <v>0.72731286013590191</v>
      </c>
      <c r="AD497">
        <v>0.74091505727676688</v>
      </c>
    </row>
    <row r="498" spans="1:30" x14ac:dyDescent="0.35">
      <c r="A498">
        <f>Model_CI!E499</f>
        <v>2031</v>
      </c>
      <c r="B498" s="6">
        <v>1417373.6703779735</v>
      </c>
      <c r="C498" s="6">
        <v>1539148.922204888</v>
      </c>
      <c r="D498" s="6">
        <v>1720179.1939293414</v>
      </c>
      <c r="E498" s="6">
        <v>2222868.9147939389</v>
      </c>
      <c r="G498" s="7">
        <v>131928119.81775376</v>
      </c>
      <c r="H498" s="7">
        <v>145306655.52810916</v>
      </c>
      <c r="I498" s="7">
        <v>165450070.97498214</v>
      </c>
      <c r="J498" s="7">
        <v>222718081.11923093</v>
      </c>
      <c r="L498" s="18">
        <v>1.7283719497823069</v>
      </c>
      <c r="M498" s="18">
        <v>1.6652482318541881</v>
      </c>
      <c r="N498" s="18">
        <v>1.5926951523341752</v>
      </c>
      <c r="O498" s="18">
        <v>1.4748966931294774</v>
      </c>
      <c r="Q498" s="6">
        <v>2638990.5823079534</v>
      </c>
      <c r="R498" s="6">
        <v>2900723.1778189056</v>
      </c>
      <c r="S498" s="6">
        <v>3268755.3382145762</v>
      </c>
      <c r="T498" s="6">
        <v>4174710.1383903399</v>
      </c>
      <c r="V498" s="21">
        <v>0.19805168615903068</v>
      </c>
      <c r="W498" s="21">
        <v>0.24612981262232222</v>
      </c>
      <c r="X498">
        <v>0.30138980438067531</v>
      </c>
      <c r="Y498" s="21">
        <v>0.39111090137425925</v>
      </c>
      <c r="AA498" s="18">
        <v>0.71832909181164306</v>
      </c>
      <c r="AB498" s="18">
        <v>0.72257824316379593</v>
      </c>
      <c r="AC498" s="18">
        <v>0.72841560435915587</v>
      </c>
      <c r="AD498">
        <v>0.74230550206354606</v>
      </c>
    </row>
    <row r="499" spans="1:30" x14ac:dyDescent="0.35">
      <c r="A499">
        <f>Model_CI!E500</f>
        <v>2031.0625</v>
      </c>
      <c r="B499" s="6">
        <v>1421987.8459827867</v>
      </c>
      <c r="C499" s="6">
        <v>1545245.6796913762</v>
      </c>
      <c r="D499" s="6">
        <v>1728699.0488274852</v>
      </c>
      <c r="E499" s="6">
        <v>2239350.5723924083</v>
      </c>
      <c r="G499" s="7">
        <v>132413848.82674509</v>
      </c>
      <c r="H499" s="7">
        <v>145964306.53535601</v>
      </c>
      <c r="I499" s="7">
        <v>166393447.14784884</v>
      </c>
      <c r="J499" s="7">
        <v>224628177.22590798</v>
      </c>
      <c r="L499" s="18">
        <v>1.7276881773562502</v>
      </c>
      <c r="M499" s="18">
        <v>1.6634333470933591</v>
      </c>
      <c r="N499" s="18">
        <v>1.58977975053497</v>
      </c>
      <c r="O499" s="18">
        <v>1.4709218557030568</v>
      </c>
      <c r="Q499" s="6">
        <v>2661444.028798338</v>
      </c>
      <c r="R499" s="6">
        <v>2931178.0375500694</v>
      </c>
      <c r="S499" s="6">
        <v>3310592.4796157964</v>
      </c>
      <c r="T499" s="6">
        <v>4245139.0486313701</v>
      </c>
      <c r="V499" s="21">
        <v>0.19857248085001392</v>
      </c>
      <c r="W499" s="21">
        <v>0.24751211806806292</v>
      </c>
      <c r="X499">
        <v>0.30361031769950592</v>
      </c>
      <c r="Y499" s="21">
        <v>0.3941383329440552</v>
      </c>
      <c r="AA499" s="18">
        <v>0.71923286891601423</v>
      </c>
      <c r="AB499" s="18">
        <v>0.72356379965277617</v>
      </c>
      <c r="AC499" s="18">
        <v>0.72951665825337364</v>
      </c>
      <c r="AD499">
        <v>0.7436957888192729</v>
      </c>
    </row>
    <row r="500" spans="1:30" x14ac:dyDescent="0.35">
      <c r="A500">
        <f>Model_CI!E501</f>
        <v>2031.125</v>
      </c>
      <c r="B500" s="6">
        <v>1426595.2478000442</v>
      </c>
      <c r="C500" s="6">
        <v>1551337.3296279302</v>
      </c>
      <c r="D500" s="6">
        <v>1737219.5956747492</v>
      </c>
      <c r="E500" s="6">
        <v>2255871.0491285957</v>
      </c>
      <c r="G500" s="7">
        <v>132899046.67687896</v>
      </c>
      <c r="H500" s="7">
        <v>146621741.87858757</v>
      </c>
      <c r="I500" s="7">
        <v>167337531.31730324</v>
      </c>
      <c r="J500" s="7">
        <v>226544681.54580283</v>
      </c>
      <c r="L500" s="18">
        <v>1.727004658959298</v>
      </c>
      <c r="M500" s="18">
        <v>1.6616137016444665</v>
      </c>
      <c r="N500" s="18">
        <v>1.5868638267643518</v>
      </c>
      <c r="O500" s="18">
        <v>1.4669802506359231</v>
      </c>
      <c r="Q500" s="6">
        <v>2684031.3409020305</v>
      </c>
      <c r="R500" s="6">
        <v>2961928.8103897683</v>
      </c>
      <c r="S500" s="6">
        <v>3352951.826462701</v>
      </c>
      <c r="T500" s="6">
        <v>4316646.4761424661</v>
      </c>
      <c r="V500" s="21">
        <v>0.19909308205994347</v>
      </c>
      <c r="W500" s="21">
        <v>0.24889804948784763</v>
      </c>
      <c r="X500">
        <v>0.30583122857742251</v>
      </c>
      <c r="Y500" s="21">
        <v>0.39714045311545881</v>
      </c>
      <c r="AA500" s="18">
        <v>0.72013405144263765</v>
      </c>
      <c r="AB500" s="18">
        <v>0.72454709790679417</v>
      </c>
      <c r="AC500" s="18">
        <v>0.73061597130157185</v>
      </c>
      <c r="AD500">
        <v>0.74508579551092302</v>
      </c>
    </row>
    <row r="501" spans="1:30" x14ac:dyDescent="0.35">
      <c r="A501">
        <f>Model_CI!E502</f>
        <v>2031.1875</v>
      </c>
      <c r="B501" s="6">
        <v>1431195.7365213817</v>
      </c>
      <c r="C501" s="6">
        <v>1557423.6168331476</v>
      </c>
      <c r="D501" s="6">
        <v>1745740.3394438163</v>
      </c>
      <c r="E501" s="6">
        <v>2272428.7346893265</v>
      </c>
      <c r="G501" s="7">
        <v>133383697.31499103</v>
      </c>
      <c r="H501" s="7">
        <v>147278932.06435454</v>
      </c>
      <c r="I501" s="7">
        <v>168282265.5407356</v>
      </c>
      <c r="J501" s="7">
        <v>228467403.44884557</v>
      </c>
      <c r="L501" s="18">
        <v>1.7263213980379097</v>
      </c>
      <c r="M501" s="18">
        <v>1.659789454020701</v>
      </c>
      <c r="N501" s="18">
        <v>1.5839478852751445</v>
      </c>
      <c r="O501" s="18">
        <v>1.4630727823136942</v>
      </c>
      <c r="Q501" s="6">
        <v>2706752.7824634835</v>
      </c>
      <c r="R501" s="6">
        <v>2992977.2388207391</v>
      </c>
      <c r="S501" s="6">
        <v>3395836.5573603511</v>
      </c>
      <c r="T501" s="6">
        <v>4389237.1736423522</v>
      </c>
      <c r="V501" s="21">
        <v>0.19961348716382762</v>
      </c>
      <c r="W501" s="21">
        <v>0.25028748615023877</v>
      </c>
      <c r="X501">
        <v>0.30805215295068766</v>
      </c>
      <c r="Y501" s="21">
        <v>0.40011657306392812</v>
      </c>
      <c r="AA501" s="18">
        <v>0.72103262569245152</v>
      </c>
      <c r="AB501" s="18">
        <v>0.72552811013246743</v>
      </c>
      <c r="AC501" s="18">
        <v>0.73171349327862545</v>
      </c>
      <c r="AD501">
        <v>0.74647539992103618</v>
      </c>
    </row>
    <row r="502" spans="1:30" x14ac:dyDescent="0.35">
      <c r="A502">
        <f>Model_CI!E503</f>
        <v>2031.25</v>
      </c>
      <c r="B502" s="6">
        <v>1435789.1738635572</v>
      </c>
      <c r="C502" s="6">
        <v>1563504.2872946006</v>
      </c>
      <c r="D502" s="6">
        <v>1754260.7856195595</v>
      </c>
      <c r="E502" s="6">
        <v>2289022.006285097</v>
      </c>
      <c r="G502" s="7">
        <v>133867784.78487444</v>
      </c>
      <c r="H502" s="7">
        <v>147935847.68669304</v>
      </c>
      <c r="I502" s="7">
        <v>169227591.80340791</v>
      </c>
      <c r="J502" s="7">
        <v>230396150.10414696</v>
      </c>
      <c r="L502" s="18">
        <v>1.7256383980213392</v>
      </c>
      <c r="M502" s="18">
        <v>1.657960762558401</v>
      </c>
      <c r="N502" s="18">
        <v>1.5810324260849447</v>
      </c>
      <c r="O502" s="18">
        <v>1.4592003151107162</v>
      </c>
      <c r="Q502" s="6">
        <v>2729608.6137065701</v>
      </c>
      <c r="R502" s="6">
        <v>3024325.0484548993</v>
      </c>
      <c r="S502" s="6">
        <v>3439249.7847971804</v>
      </c>
      <c r="T502" s="6">
        <v>4462915.6389409229</v>
      </c>
      <c r="V502" s="21">
        <v>0.20013369354977756</v>
      </c>
      <c r="W502" s="21">
        <v>0.25168030745849795</v>
      </c>
      <c r="X502">
        <v>0.31027270998132106</v>
      </c>
      <c r="Y502" s="21">
        <v>0.4030660344394722</v>
      </c>
      <c r="AA502" s="18">
        <v>0.72192857816993983</v>
      </c>
      <c r="AB502" s="18">
        <v>0.72650680881032959</v>
      </c>
      <c r="AC502" s="18">
        <v>0.732809174261145</v>
      </c>
      <c r="AD502">
        <v>0.74786447969450076</v>
      </c>
    </row>
    <row r="503" spans="1:30" x14ac:dyDescent="0.35">
      <c r="A503">
        <f>Model_CI!E504</f>
        <v>2031.3125</v>
      </c>
      <c r="B503" s="6">
        <v>1440375.4225830755</v>
      </c>
      <c r="C503" s="6">
        <v>1569579.0882138514</v>
      </c>
      <c r="D503" s="6">
        <v>1762780.4403321394</v>
      </c>
      <c r="E503" s="6">
        <v>2305649.2295037564</v>
      </c>
      <c r="G503" s="7">
        <v>134351293.22916734</v>
      </c>
      <c r="H503" s="7">
        <v>148592459.43255639</v>
      </c>
      <c r="I503" s="7">
        <v>170173452.03459167</v>
      </c>
      <c r="J503" s="7">
        <v>232330726.58467674</v>
      </c>
      <c r="L503" s="18">
        <v>1.7249556623216709</v>
      </c>
      <c r="M503" s="18">
        <v>1.6561277853857297</v>
      </c>
      <c r="N503" s="18">
        <v>1.5781179447714213</v>
      </c>
      <c r="O503" s="18">
        <v>1.4553636733685733</v>
      </c>
      <c r="Q503" s="6">
        <v>2752599.0912254564</v>
      </c>
      <c r="R503" s="6">
        <v>3055973.947707478</v>
      </c>
      <c r="S503" s="6">
        <v>3483194.5541872941</v>
      </c>
      <c r="T503" s="6">
        <v>4537686.1144604087</v>
      </c>
      <c r="V503" s="21">
        <v>0.200653698618982</v>
      </c>
      <c r="W503" s="21">
        <v>0.25307639297444268</v>
      </c>
      <c r="X503">
        <v>0.31249252221300888</v>
      </c>
      <c r="Y503" s="21">
        <v>0.4059882093830196</v>
      </c>
      <c r="AA503" s="18">
        <v>0.72282189558377874</v>
      </c>
      <c r="AB503" s="18">
        <v>0.72748316669793944</v>
      </c>
      <c r="AC503" s="18">
        <v>0.73390296463722371</v>
      </c>
      <c r="AD503">
        <v>0.74925291238563829</v>
      </c>
    </row>
    <row r="504" spans="1:30" x14ac:dyDescent="0.35">
      <c r="A504">
        <f>Model_CI!E505</f>
        <v>2031.375</v>
      </c>
      <c r="B504" s="6">
        <v>1444954.3464904989</v>
      </c>
      <c r="C504" s="6">
        <v>1575647.7680507181</v>
      </c>
      <c r="D504" s="6">
        <v>1771298.8104889016</v>
      </c>
      <c r="E504" s="6">
        <v>2322308.7591735818</v>
      </c>
      <c r="G504" s="7">
        <v>134834206.89120775</v>
      </c>
      <c r="H504" s="7">
        <v>149248738.08718622</v>
      </c>
      <c r="I504" s="7">
        <v>171119788.12366861</v>
      </c>
      <c r="J504" s="7">
        <v>234270935.97391015</v>
      </c>
      <c r="L504" s="18">
        <v>1.7242731943338527</v>
      </c>
      <c r="M504" s="18">
        <v>1.6542906803914776</v>
      </c>
      <c r="N504" s="18">
        <v>1.5752049322729027</v>
      </c>
      <c r="O504" s="18">
        <v>1.4515636414338604</v>
      </c>
      <c r="Q504" s="6">
        <v>2775724.4679759368</v>
      </c>
      <c r="R504" s="6">
        <v>3087925.6274760477</v>
      </c>
      <c r="S504" s="6">
        <v>3527673.8429503404</v>
      </c>
      <c r="T504" s="6">
        <v>4613552.5869948789</v>
      </c>
      <c r="V504" s="21">
        <v>0.20117349978568183</v>
      </c>
      <c r="W504" s="21">
        <v>0.25447562244220856</v>
      </c>
      <c r="X504">
        <v>0.31471121572298899</v>
      </c>
      <c r="Y504" s="21">
        <v>0.40888250049764785</v>
      </c>
      <c r="AA504" s="18">
        <v>0.72371256484744351</v>
      </c>
      <c r="AB504" s="18">
        <v>0.72845715683290713</v>
      </c>
      <c r="AC504" s="18">
        <v>0.7349948151160518</v>
      </c>
      <c r="AD504">
        <v>0.75064057550554963</v>
      </c>
    </row>
    <row r="505" spans="1:30" x14ac:dyDescent="0.35">
      <c r="A505">
        <f>Model_CI!E506</f>
        <v>2031.4375</v>
      </c>
      <c r="B505" s="6">
        <v>1449525.8104644432</v>
      </c>
      <c r="C505" s="6">
        <v>1581710.0765667544</v>
      </c>
      <c r="D505" s="6">
        <v>1779815.4039050525</v>
      </c>
      <c r="E505" s="6">
        <v>2338998.9402347286</v>
      </c>
      <c r="G505" s="7">
        <v>135316510.11685434</v>
      </c>
      <c r="H505" s="7">
        <v>149904654.53941953</v>
      </c>
      <c r="I505" s="7">
        <v>172066541.93618554</v>
      </c>
      <c r="J505" s="7">
        <v>236216579.47430313</v>
      </c>
      <c r="L505" s="18">
        <v>1.7235909974357295</v>
      </c>
      <c r="M505" s="18">
        <v>1.652449605194009</v>
      </c>
      <c r="N505" s="18">
        <v>1.5722938746943924</v>
      </c>
      <c r="O505" s="18">
        <v>1.4478009637533624</v>
      </c>
      <c r="Q505" s="6">
        <v>2798984.9932673275</v>
      </c>
      <c r="R505" s="6">
        <v>3120181.7608244084</v>
      </c>
      <c r="S505" s="6">
        <v>3572690.5596297458</v>
      </c>
      <c r="T505" s="6">
        <v>4690518.7877046093</v>
      </c>
      <c r="V505" s="21">
        <v>0.20169309447714454</v>
      </c>
      <c r="W505" s="21">
        <v>0.25587787581190258</v>
      </c>
      <c r="X505">
        <v>0.31692842026979545</v>
      </c>
      <c r="Y505" s="21">
        <v>0.4117483407760929</v>
      </c>
      <c r="AA505" s="18">
        <v>0.72460057307977666</v>
      </c>
      <c r="AB505" s="18">
        <v>0.72942875253583761</v>
      </c>
      <c r="AC505" s="18">
        <v>0.73608467673739575</v>
      </c>
      <c r="AD505">
        <v>0.75202734656968173</v>
      </c>
    </row>
    <row r="506" spans="1:30" x14ac:dyDescent="0.35">
      <c r="A506">
        <f>Model_CI!E507</f>
        <v>2031.5</v>
      </c>
      <c r="B506" s="6">
        <v>1454089.6804652587</v>
      </c>
      <c r="C506" s="6">
        <v>1587765.7648679621</v>
      </c>
      <c r="D506" s="6">
        <v>1788329.729433065</v>
      </c>
      <c r="E506" s="6">
        <v>2355718.108618042</v>
      </c>
      <c r="G506" s="7">
        <v>135798187.35627395</v>
      </c>
      <c r="H506" s="7">
        <v>150560179.78693169</v>
      </c>
      <c r="I506" s="7">
        <v>173013655.32985562</v>
      </c>
      <c r="J506" s="7">
        <v>238167456.51745915</v>
      </c>
      <c r="L506" s="18">
        <v>1.7229090749880767</v>
      </c>
      <c r="M506" s="18">
        <v>1.6506047171103662</v>
      </c>
      <c r="N506" s="18">
        <v>1.5693852531191681</v>
      </c>
      <c r="O506" s="18">
        <v>1.4440763450246823</v>
      </c>
      <c r="Q506" s="6">
        <v>2822380.9127548933</v>
      </c>
      <c r="R506" s="6">
        <v>3152744.0026716292</v>
      </c>
      <c r="S506" s="6">
        <v>3618247.5430495553</v>
      </c>
      <c r="T506" s="6">
        <v>4768588.1923415288</v>
      </c>
      <c r="V506" s="21">
        <v>0.20221248013363838</v>
      </c>
      <c r="W506" s="21">
        <v>0.2572830332631319</v>
      </c>
      <c r="X506">
        <v>0.31914376943675588</v>
      </c>
      <c r="Y506" s="21">
        <v>0.4145851934860193</v>
      </c>
      <c r="AA506" s="18">
        <v>0.72548590760551701</v>
      </c>
      <c r="AB506" s="18">
        <v>0.73039792741319132</v>
      </c>
      <c r="AC506" s="18">
        <v>0.73717250088093866</v>
      </c>
      <c r="AD506">
        <v>0.75341310314557475</v>
      </c>
    </row>
    <row r="507" spans="1:30" x14ac:dyDescent="0.35">
      <c r="A507">
        <f>Model_CI!E508</f>
        <v>2031.5625</v>
      </c>
      <c r="B507" s="6">
        <v>1458645.8235483784</v>
      </c>
      <c r="C507" s="6">
        <v>1593814.585446741</v>
      </c>
      <c r="D507" s="6">
        <v>1796841.297090793</v>
      </c>
      <c r="E507" s="6">
        <v>2372464.592130214</v>
      </c>
      <c r="G507" s="7">
        <v>136279223.16569299</v>
      </c>
      <c r="H507" s="7">
        <v>151215284.94141415</v>
      </c>
      <c r="I507" s="7">
        <v>173961070.17049712</v>
      </c>
      <c r="J507" s="7">
        <v>240123364.87584144</v>
      </c>
      <c r="L507" s="18">
        <v>1.7222274303346332</v>
      </c>
      <c r="M507" s="18">
        <v>1.6487561731255627</v>
      </c>
      <c r="N507" s="18">
        <v>1.5664795434260836</v>
      </c>
      <c r="O507" s="18">
        <v>1.4403904504003209</v>
      </c>
      <c r="Q507" s="6">
        <v>2845912.4684327133</v>
      </c>
      <c r="R507" s="6">
        <v>3185613.9894862063</v>
      </c>
      <c r="S507" s="6">
        <v>3664347.5615103878</v>
      </c>
      <c r="T507" s="6">
        <v>4847764.0217015892</v>
      </c>
      <c r="V507" s="21">
        <v>0.20273165420840669</v>
      </c>
      <c r="W507" s="21">
        <v>0.25869097522839402</v>
      </c>
      <c r="X507">
        <v>0.32135690077114304</v>
      </c>
      <c r="Y507" s="21">
        <v>0.41739255201458714</v>
      </c>
      <c r="AA507" s="18">
        <v>0.72636855595578942</v>
      </c>
      <c r="AB507" s="18">
        <v>0.7313646553600619</v>
      </c>
      <c r="AC507" s="18">
        <v>0.73825823927547973</v>
      </c>
      <c r="AD507">
        <v>0.75479772290074776</v>
      </c>
    </row>
    <row r="508" spans="1:30" x14ac:dyDescent="0.35">
      <c r="A508">
        <f>Model_CI!E509</f>
        <v>2031.625</v>
      </c>
      <c r="B508" s="6">
        <v>1463194.1078773595</v>
      </c>
      <c r="C508" s="6">
        <v>1599856.292223071</v>
      </c>
      <c r="D508" s="6">
        <v>1805349.6181882599</v>
      </c>
      <c r="E508" s="6">
        <v>2389236.7113442039</v>
      </c>
      <c r="G508" s="7">
        <v>136759602.20911613</v>
      </c>
      <c r="H508" s="7">
        <v>151869941.23368472</v>
      </c>
      <c r="I508" s="7">
        <v>174908728.34790426</v>
      </c>
      <c r="J508" s="7">
        <v>242084100.77588785</v>
      </c>
      <c r="L508" s="18">
        <v>1.7215460668021383</v>
      </c>
      <c r="M508" s="18">
        <v>1.6469041298620704</v>
      </c>
      <c r="N508" s="18">
        <v>1.5635772161126942</v>
      </c>
      <c r="O508" s="18">
        <v>1.4367439057431095</v>
      </c>
      <c r="Q508" s="6">
        <v>2869579.8986270986</v>
      </c>
      <c r="R508" s="6">
        <v>3218793.3389855921</v>
      </c>
      <c r="S508" s="6">
        <v>3710993.3120247871</v>
      </c>
      <c r="T508" s="6">
        <v>4928049.2422996685</v>
      </c>
      <c r="V508" s="21">
        <v>0.20325061416764187</v>
      </c>
      <c r="W508" s="21">
        <v>0.26010158241631443</v>
      </c>
      <c r="X508">
        <v>0.32356745591889086</v>
      </c>
      <c r="Y508" s="21">
        <v>0.42016993967389921</v>
      </c>
      <c r="AA508" s="18">
        <v>0.72724850586855638</v>
      </c>
      <c r="AB508" s="18">
        <v>0.73232891056287153</v>
      </c>
      <c r="AC508" s="18">
        <v>0.73934184400798963</v>
      </c>
      <c r="AD508">
        <v>0.75618108365068026</v>
      </c>
    </row>
    <row r="509" spans="1:30" x14ac:dyDescent="0.35">
      <c r="A509">
        <f>Model_CI!E510</f>
        <v>2031.6875</v>
      </c>
      <c r="B509" s="6">
        <v>1467734.4027365895</v>
      </c>
      <c r="C509" s="6">
        <v>1605890.6405849366</v>
      </c>
      <c r="D509" s="6">
        <v>1813854.2054530715</v>
      </c>
      <c r="E509" s="6">
        <v>2406032.7804938727</v>
      </c>
      <c r="G509" s="7">
        <v>137239309.26000828</v>
      </c>
      <c r="H509" s="7">
        <v>152524120.0187315</v>
      </c>
      <c r="I509" s="7">
        <v>175856571.79163915</v>
      </c>
      <c r="J509" s="7">
        <v>244049459.01237565</v>
      </c>
      <c r="L509" s="18">
        <v>1.7208649877003639</v>
      </c>
      <c r="M509" s="18">
        <v>1.6450487435495327</v>
      </c>
      <c r="N509" s="18">
        <v>1.5606787361243146</v>
      </c>
      <c r="O509" s="18">
        <v>1.4331372979308783</v>
      </c>
      <c r="Q509" s="6">
        <v>2893383.4379905127</v>
      </c>
      <c r="R509" s="6">
        <v>3252283.6498411186</v>
      </c>
      <c r="S509" s="6">
        <v>3758187.419592388</v>
      </c>
      <c r="T509" s="6">
        <v>5009446.5672621205</v>
      </c>
      <c r="V509" s="21">
        <v>0.20376935749045927</v>
      </c>
      <c r="W509" s="21">
        <v>0.26151473583471768</v>
      </c>
      <c r="X509">
        <v>0.32577508075479356</v>
      </c>
      <c r="Y509" s="21">
        <v>0.42291690946895155</v>
      </c>
      <c r="AA509" s="18">
        <v>0.72812574528903018</v>
      </c>
      <c r="AB509" s="18">
        <v>0.7332906675019828</v>
      </c>
      <c r="AC509" s="18">
        <v>0.74042326753251841</v>
      </c>
      <c r="AD509">
        <v>0.75756306340684665</v>
      </c>
    </row>
    <row r="510" spans="1:30" x14ac:dyDescent="0.35">
      <c r="A510">
        <f>Model_CI!E511</f>
        <v>2031.75</v>
      </c>
      <c r="B510" s="6">
        <v>1472266.578543674</v>
      </c>
      <c r="C510" s="6">
        <v>1611917.3874279815</v>
      </c>
      <c r="D510" s="6">
        <v>1822354.5731544157</v>
      </c>
      <c r="E510" s="6">
        <v>2422851.1083717113</v>
      </c>
      <c r="G510" s="7">
        <v>137718329.20294264</v>
      </c>
      <c r="H510" s="7">
        <v>153177792.78068614</v>
      </c>
      <c r="I510" s="7">
        <v>176804542.48673755</v>
      </c>
      <c r="J510" s="7">
        <v>246019233.06388503</v>
      </c>
      <c r="L510" s="18">
        <v>1.7201841963221483</v>
      </c>
      <c r="M510" s="18">
        <v>1.6431901699947069</v>
      </c>
      <c r="N510" s="18">
        <v>1.5577845626890985</v>
      </c>
      <c r="O510" s="18">
        <v>1.4295711752081783</v>
      </c>
      <c r="Q510" s="6">
        <v>2917323.3174959943</v>
      </c>
      <c r="R510" s="6">
        <v>3286086.5013884418</v>
      </c>
      <c r="S510" s="6">
        <v>3805932.4365149662</v>
      </c>
      <c r="T510" s="6">
        <v>5091958.4574322179</v>
      </c>
      <c r="V510" s="21">
        <v>0.20428788166887107</v>
      </c>
      <c r="W510" s="21">
        <v>0.26293031681351875</v>
      </c>
      <c r="X510">
        <v>0.32797942550811571</v>
      </c>
      <c r="Y510" s="21">
        <v>0.42563304382974482</v>
      </c>
      <c r="AA510" s="18">
        <v>0.72900026237004723</v>
      </c>
      <c r="AB510" s="18">
        <v>0.73424990095422815</v>
      </c>
      <c r="AC510" s="18">
        <v>0.74150246267895337</v>
      </c>
      <c r="AD510">
        <v>0.75894354042476009</v>
      </c>
    </row>
    <row r="511" spans="1:30" x14ac:dyDescent="0.35">
      <c r="A511">
        <f>Model_CI!E512</f>
        <v>2031.8125</v>
      </c>
      <c r="B511" s="6">
        <v>1476790.5068614986</v>
      </c>
      <c r="C511" s="6">
        <v>1617936.2911944028</v>
      </c>
      <c r="D511" s="6">
        <v>1830850.2372256285</v>
      </c>
      <c r="E511" s="6">
        <v>2439689.9992286195</v>
      </c>
      <c r="G511" s="7">
        <v>138196647.03521314</v>
      </c>
      <c r="H511" s="7">
        <v>153830931.13772771</v>
      </c>
      <c r="I511" s="7">
        <v>177752582.48932362</v>
      </c>
      <c r="J511" s="7">
        <v>247993215.20920867</v>
      </c>
      <c r="L511" s="18">
        <v>1.7195036959434316</v>
      </c>
      <c r="M511" s="18">
        <v>1.6413285645516624</v>
      </c>
      <c r="N511" s="18">
        <v>1.5548951491592298</v>
      </c>
      <c r="O511" s="18">
        <v>1.426046047582848</v>
      </c>
      <c r="Q511" s="6">
        <v>2941399.7644320615</v>
      </c>
      <c r="R511" s="6">
        <v>3320203.4533436447</v>
      </c>
      <c r="S511" s="6">
        <v>3854230.8417518586</v>
      </c>
      <c r="T511" s="6">
        <v>5175587.122682929</v>
      </c>
      <c r="V511" s="21">
        <v>0.20480618420775992</v>
      </c>
      <c r="W511" s="21">
        <v>0.26434820702742168</v>
      </c>
      <c r="X511">
        <v>0.33018014488354841</v>
      </c>
      <c r="Y511" s="21">
        <v>0.42831795430923947</v>
      </c>
      <c r="AA511" s="18">
        <v>0.72987204547240392</v>
      </c>
      <c r="AB511" s="18">
        <v>0.73520658599535649</v>
      </c>
      <c r="AC511" s="18">
        <v>0.74257938266162427</v>
      </c>
      <c r="AD511">
        <v>0.76032239325198181</v>
      </c>
    </row>
    <row r="512" spans="1:30" x14ac:dyDescent="0.35">
      <c r="A512">
        <f>Model_CI!E513</f>
        <v>2031.875</v>
      </c>
      <c r="B512" s="6">
        <v>1481306.0604099617</v>
      </c>
      <c r="C512" s="6">
        <v>1623947.111911088</v>
      </c>
      <c r="D512" s="6">
        <v>1839340.71538525</v>
      </c>
      <c r="E512" s="6">
        <v>2456547.7536745695</v>
      </c>
      <c r="G512" s="7">
        <v>138674247.86841023</v>
      </c>
      <c r="H512" s="7">
        <v>154483506.84691584</v>
      </c>
      <c r="I512" s="7">
        <v>178700633.94211966</v>
      </c>
      <c r="J512" s="7">
        <v>249971196.64454854</v>
      </c>
      <c r="L512" s="18">
        <v>1.7188234898232919</v>
      </c>
      <c r="M512" s="18">
        <v>1.6394640820922477</v>
      </c>
      <c r="N512" s="18">
        <v>1.5520109428583015</v>
      </c>
      <c r="O512" s="18">
        <v>1.4225623872651882</v>
      </c>
      <c r="Q512" s="6">
        <v>2965613.0023981556</v>
      </c>
      <c r="R512" s="6">
        <v>3354636.0455251075</v>
      </c>
      <c r="S512" s="6">
        <v>3903085.0403157473</v>
      </c>
      <c r="T512" s="6">
        <v>5260334.5234317854</v>
      </c>
      <c r="V512" s="21">
        <v>0.20532426262485248</v>
      </c>
      <c r="W512" s="21">
        <v>0.26576828851841333</v>
      </c>
      <c r="X512">
        <v>0.33237689817745542</v>
      </c>
      <c r="Y512" s="21">
        <v>0.43097128124885864</v>
      </c>
      <c r="AA512" s="18">
        <v>0.73074108316515407</v>
      </c>
      <c r="AB512" s="18">
        <v>0.73616069800239636</v>
      </c>
      <c r="AC512" s="18">
        <v>0.74365398108775216</v>
      </c>
      <c r="AD512">
        <v>0.76169950077605186</v>
      </c>
    </row>
    <row r="513" spans="1:30" x14ac:dyDescent="0.35">
      <c r="A513">
        <f>Model_CI!E514</f>
        <v>2031.9375</v>
      </c>
      <c r="B513" s="6">
        <v>1485813.1130773851</v>
      </c>
      <c r="C513" s="6">
        <v>1629949.6112269768</v>
      </c>
      <c r="D513" s="6">
        <v>1847825.5272565652</v>
      </c>
      <c r="E513" s="6">
        <v>2473422.6695791143</v>
      </c>
      <c r="G513" s="7">
        <v>139151116.92996258</v>
      </c>
      <c r="H513" s="7">
        <v>155135491.80895042</v>
      </c>
      <c r="I513" s="7">
        <v>179648639.08984888</v>
      </c>
      <c r="J513" s="7">
        <v>251952967.60134721</v>
      </c>
      <c r="L513" s="18">
        <v>1.7181435812039767</v>
      </c>
      <c r="M513" s="18">
        <v>1.6375968769768459</v>
      </c>
      <c r="N513" s="18">
        <v>1.5491323849349352</v>
      </c>
      <c r="O513" s="18">
        <v>1.4191206291474909</v>
      </c>
      <c r="Q513" s="6">
        <v>2989963.2513005473</v>
      </c>
      <c r="R513" s="6">
        <v>3389385.7975812033</v>
      </c>
      <c r="S513" s="6">
        <v>3952497.3627088964</v>
      </c>
      <c r="T513" s="6">
        <v>5346202.3723520413</v>
      </c>
      <c r="V513" s="21">
        <v>0.20584211445069289</v>
      </c>
      <c r="W513" s="21">
        <v>0.26719044371803952</v>
      </c>
      <c r="X513">
        <v>0.33456934938936161</v>
      </c>
      <c r="Y513" s="21">
        <v>0.43359269341325535</v>
      </c>
      <c r="AA513" s="18">
        <v>0.73160736422586858</v>
      </c>
      <c r="AB513" s="18">
        <v>0.73711221265593663</v>
      </c>
      <c r="AC513" s="18">
        <v>0.74472621196573974</v>
      </c>
      <c r="AD513">
        <v>0.76307474227229599</v>
      </c>
    </row>
    <row r="514" spans="1:30" x14ac:dyDescent="0.35">
      <c r="A514">
        <f>Model_CI!E515</f>
        <v>2032</v>
      </c>
      <c r="B514" s="6">
        <v>1490311.539931586</v>
      </c>
      <c r="C514" s="6">
        <v>1635943.5524496546</v>
      </c>
      <c r="D514" s="6">
        <v>1856304.19448555</v>
      </c>
      <c r="E514" s="6">
        <v>2490313.0429705731</v>
      </c>
      <c r="G514" s="7">
        <v>139627239.56464103</v>
      </c>
      <c r="H514" s="7">
        <v>155786858.07285768</v>
      </c>
      <c r="I514" s="7">
        <v>180596540.29451925</v>
      </c>
      <c r="J514" s="7">
        <v>253938317.46459085</v>
      </c>
      <c r="L514" s="18">
        <v>1.7174639733109416</v>
      </c>
      <c r="M514" s="18">
        <v>1.6357271030254226</v>
      </c>
      <c r="N514" s="18">
        <v>1.5462599102227028</v>
      </c>
      <c r="O514" s="18">
        <v>1.4157211713216566</v>
      </c>
      <c r="Q514" s="6">
        <v>3014450.72734873</v>
      </c>
      <c r="R514" s="6">
        <v>3424454.2087238953</v>
      </c>
      <c r="S514" s="6">
        <v>4002470.0644001812</v>
      </c>
      <c r="T514" s="6">
        <v>5433192.1362741441</v>
      </c>
      <c r="V514" s="21">
        <v>0.20635973722861611</v>
      </c>
      <c r="W514" s="21">
        <v>0.26861455546945229</v>
      </c>
      <c r="X514">
        <v>0.3367571673286433</v>
      </c>
      <c r="Y514" s="21">
        <v>0.43618188759606946</v>
      </c>
      <c r="AA514" s="18">
        <v>0.7324708776408575</v>
      </c>
      <c r="AB514" s="18">
        <v>0.73806110594232377</v>
      </c>
      <c r="AC514" s="18">
        <v>0.74579602971329984</v>
      </c>
      <c r="AD514">
        <v>0.76444799745146585</v>
      </c>
    </row>
    <row r="515" spans="1:30" x14ac:dyDescent="0.35">
      <c r="A515">
        <f>Model_CI!E516</f>
        <v>2032.0625</v>
      </c>
      <c r="B515" s="6">
        <v>1494801.2172306383</v>
      </c>
      <c r="C515" s="6">
        <v>1641928.7005811897</v>
      </c>
      <c r="D515" s="6">
        <v>1864776.2408572207</v>
      </c>
      <c r="E515" s="6">
        <v>2507217.1689328547</v>
      </c>
      <c r="G515" s="7">
        <v>140102601.23602769</v>
      </c>
      <c r="H515" s="7">
        <v>156437577.84060332</v>
      </c>
      <c r="I515" s="7">
        <v>181544280.05058348</v>
      </c>
      <c r="J515" s="7">
        <v>255927034.89143068</v>
      </c>
      <c r="L515" s="18">
        <v>1.7167846693528828</v>
      </c>
      <c r="M515" s="18">
        <v>1.6338549134888996</v>
      </c>
      <c r="N515" s="18">
        <v>1.5433939471063947</v>
      </c>
      <c r="O515" s="18">
        <v>1.4123643756326343</v>
      </c>
      <c r="Q515" s="6">
        <v>3039075.6430523507</v>
      </c>
      <c r="R515" s="6">
        <v>3459842.7574684471</v>
      </c>
      <c r="S515" s="6">
        <v>4053005.3253427222</v>
      </c>
      <c r="T515" s="6">
        <v>5521305.0382716134</v>
      </c>
      <c r="V515" s="21">
        <v>0.20687712851472112</v>
      </c>
      <c r="W515" s="21">
        <v>0.27004050704921684</v>
      </c>
      <c r="X515">
        <v>0.33894002571638776</v>
      </c>
      <c r="Y515" s="21">
        <v>0.43873858819840134</v>
      </c>
      <c r="AA515" s="18">
        <v>0.73333161260535429</v>
      </c>
      <c r="AB515" s="18">
        <v>0.73900735415577667</v>
      </c>
      <c r="AC515" s="18">
        <v>0.74686338916542006</v>
      </c>
      <c r="AD515">
        <v>0.76581914650716598</v>
      </c>
    </row>
    <row r="516" spans="1:30" x14ac:dyDescent="0.35">
      <c r="A516">
        <f>Model_CI!E517</f>
        <v>2032.125</v>
      </c>
      <c r="B516" s="6">
        <v>1499282.0224332861</v>
      </c>
      <c r="C516" s="6">
        <v>1647904.8223531861</v>
      </c>
      <c r="D516" s="6">
        <v>1873241.1924103096</v>
      </c>
      <c r="E516" s="6">
        <v>2524133.3424987704</v>
      </c>
      <c r="G516" s="7">
        <v>140577187.5279479</v>
      </c>
      <c r="H516" s="7">
        <v>157087623.47162741</v>
      </c>
      <c r="I516" s="7">
        <v>182491800.99996495</v>
      </c>
      <c r="J516" s="7">
        <v>257918907.92996061</v>
      </c>
      <c r="L516" s="18">
        <v>1.7161056725217743</v>
      </c>
      <c r="M516" s="18">
        <v>1.6319804610208508</v>
      </c>
      <c r="N516" s="18">
        <v>1.5405349173946528</v>
      </c>
      <c r="O516" s="18">
        <v>1.4090505682654171</v>
      </c>
      <c r="Q516" s="6">
        <v>3063838.2072185948</v>
      </c>
      <c r="R516" s="6">
        <v>3495552.9013791829</v>
      </c>
      <c r="S516" s="6">
        <v>4104105.2495322153</v>
      </c>
      <c r="T516" s="6">
        <v>5610542.0599247962</v>
      </c>
      <c r="V516" s="21">
        <v>0.20739428587784398</v>
      </c>
      <c r="W516" s="21">
        <v>0.27146818218886709</v>
      </c>
      <c r="X516">
        <v>0.34111760328239793</v>
      </c>
      <c r="Y516" s="21">
        <v>0.44126254678172611</v>
      </c>
      <c r="AA516" s="18">
        <v>0.73418955852366319</v>
      </c>
      <c r="AB516" s="18">
        <v>0.73995093390041788</v>
      </c>
      <c r="AC516" s="18">
        <v>0.74792824558215998</v>
      </c>
      <c r="AD516">
        <v>0.76718807016302437</v>
      </c>
    </row>
    <row r="517" spans="1:30" x14ac:dyDescent="0.35">
      <c r="A517">
        <f>Model_CI!E518</f>
        <v>2032.1875</v>
      </c>
      <c r="B517" s="6">
        <v>1503753.83420904</v>
      </c>
      <c r="C517" s="6">
        <v>1653871.6862610683</v>
      </c>
      <c r="D517" s="6">
        <v>1881698.5775502461</v>
      </c>
      <c r="E517" s="6">
        <v>2541059.8595387805</v>
      </c>
      <c r="G517" s="7">
        <v>141050984.14586663</v>
      </c>
      <c r="H517" s="7">
        <v>157736967.48730507</v>
      </c>
      <c r="I517" s="7">
        <v>183439045.94694418</v>
      </c>
      <c r="J517" s="7">
        <v>259913724.13799542</v>
      </c>
      <c r="L517" s="18">
        <v>1.7154269859929017</v>
      </c>
      <c r="M517" s="18">
        <v>1.630103897649547</v>
      </c>
      <c r="N517" s="18">
        <v>1.537683236199012</v>
      </c>
      <c r="O517" s="18">
        <v>1.4057800403633465</v>
      </c>
      <c r="Q517" s="6">
        <v>3088738.6249500662</v>
      </c>
      <c r="R517" s="6">
        <v>3531586.076821439</v>
      </c>
      <c r="S517" s="6">
        <v>4155771.8646058887</v>
      </c>
      <c r="T517" s="6">
        <v>5700903.9437564164</v>
      </c>
      <c r="V517" s="21">
        <v>0.20791120689953085</v>
      </c>
      <c r="W517" s="21">
        <v>0.27289746509619939</v>
      </c>
      <c r="X517">
        <v>0.34328958385732444</v>
      </c>
      <c r="Y517" s="21">
        <v>0.44375354159696406</v>
      </c>
      <c r="AA517" s="18">
        <v>0.73504470500926888</v>
      </c>
      <c r="AB517" s="18">
        <v>0.74089182209222215</v>
      </c>
      <c r="AC517" s="18">
        <v>0.74899055465627906</v>
      </c>
      <c r="AD517">
        <v>0.76855464971956244</v>
      </c>
    </row>
    <row r="518" spans="1:30" x14ac:dyDescent="0.35">
      <c r="A518">
        <f>Model_CI!E519</f>
        <v>2032.25</v>
      </c>
      <c r="B518" s="6">
        <v>1508216.5324479435</v>
      </c>
      <c r="C518" s="6">
        <v>1659829.0625975921</v>
      </c>
      <c r="D518" s="6">
        <v>1890147.9271603939</v>
      </c>
      <c r="E518" s="6">
        <v>2557995.017644098</v>
      </c>
      <c r="G518" s="7">
        <v>141523976.91824728</v>
      </c>
      <c r="H518" s="7">
        <v>158385582.57532758</v>
      </c>
      <c r="I518" s="7">
        <v>184385957.87289697</v>
      </c>
      <c r="J518" s="7">
        <v>261911270.70169121</v>
      </c>
      <c r="L518" s="18">
        <v>1.7147486129248988</v>
      </c>
      <c r="M518" s="18">
        <v>1.6282253747503532</v>
      </c>
      <c r="N518" s="18">
        <v>1.5348393118193442</v>
      </c>
      <c r="O518" s="18">
        <v>1.4025530486754827</v>
      </c>
      <c r="Q518" s="6">
        <v>3113777.0976431593</v>
      </c>
      <c r="R518" s="6">
        <v>3567943.6987199113</v>
      </c>
      <c r="S518" s="6">
        <v>4208007.121482186</v>
      </c>
      <c r="T518" s="6">
        <v>5792391.1958321556</v>
      </c>
      <c r="V518" s="21">
        <v>0.20842788917401087</v>
      </c>
      <c r="W518" s="21">
        <v>0.27432824047629445</v>
      </c>
      <c r="X518">
        <v>0.34545565645991455</v>
      </c>
      <c r="Y518" s="21">
        <v>0.44621137709140957</v>
      </c>
      <c r="AA518" s="18">
        <v>0.7358970418849099</v>
      </c>
      <c r="AB518" s="18">
        <v>0.74182999596088184</v>
      </c>
      <c r="AC518" s="18">
        <v>0.75005027252069212</v>
      </c>
      <c r="AD518">
        <v>0.76991876710071938</v>
      </c>
    </row>
    <row r="519" spans="1:30" x14ac:dyDescent="0.35">
      <c r="A519">
        <f>Model_CI!E520</f>
        <v>2032.3125</v>
      </c>
      <c r="B519" s="6">
        <v>1512669.9982700064</v>
      </c>
      <c r="C519" s="6">
        <v>1665776.7234855702</v>
      </c>
      <c r="D519" s="6">
        <v>1898588.7747115053</v>
      </c>
      <c r="E519" s="6">
        <v>2574937.1170030697</v>
      </c>
      <c r="G519" s="7">
        <v>141996151.79787493</v>
      </c>
      <c r="H519" s="7">
        <v>159033441.59400576</v>
      </c>
      <c r="I519" s="7">
        <v>185332479.95087737</v>
      </c>
      <c r="J519" s="7">
        <v>263911334.55385333</v>
      </c>
      <c r="L519" s="18">
        <v>1.7140705564597831</v>
      </c>
      <c r="M519" s="18">
        <v>1.6263450430185005</v>
      </c>
      <c r="N519" s="18">
        <v>1.5320035456357202</v>
      </c>
      <c r="O519" s="18">
        <v>1.3993698162308392</v>
      </c>
      <c r="Q519" s="6">
        <v>3138953.8229869008</v>
      </c>
      <c r="R519" s="6">
        <v>3604627.1603232175</v>
      </c>
      <c r="S519" s="6">
        <v>4260812.8940407634</v>
      </c>
      <c r="T519" s="6">
        <v>5885004.0885196924</v>
      </c>
      <c r="V519" s="21">
        <v>0.20894433030816886</v>
      </c>
      <c r="W519" s="21">
        <v>0.27576039355225734</v>
      </c>
      <c r="X519">
        <v>0.34761551537937535</v>
      </c>
      <c r="Y519" s="21">
        <v>0.44863588339520338</v>
      </c>
      <c r="AA519" s="18">
        <v>0.73674655918261533</v>
      </c>
      <c r="AB519" s="18">
        <v>0.74276543305158982</v>
      </c>
      <c r="AC519" s="18">
        <v>0.75110735575575083</v>
      </c>
      <c r="AD519">
        <v>0.77128030489998811</v>
      </c>
    </row>
    <row r="520" spans="1:30" x14ac:dyDescent="0.35">
      <c r="A520">
        <f>Model_CI!E521</f>
        <v>2032.375</v>
      </c>
      <c r="B520" s="6">
        <v>1517114.1140343065</v>
      </c>
      <c r="C520" s="6">
        <v>1671714.4429098228</v>
      </c>
      <c r="D520" s="6">
        <v>1907020.6563693536</v>
      </c>
      <c r="E520" s="6">
        <v>2591884.4612698257</v>
      </c>
      <c r="G520" s="7">
        <v>142467494.86314163</v>
      </c>
      <c r="H520" s="7">
        <v>159680517.57649326</v>
      </c>
      <c r="I520" s="7">
        <v>186278555.56003851</v>
      </c>
      <c r="J520" s="7">
        <v>265913702.49177641</v>
      </c>
      <c r="L520" s="18">
        <v>1.7133928197229926</v>
      </c>
      <c r="M520" s="18">
        <v>1.6244630524422341</v>
      </c>
      <c r="N520" s="18">
        <v>1.5291763320066858</v>
      </c>
      <c r="O520" s="18">
        <v>1.3962305330372862</v>
      </c>
      <c r="Q520" s="6">
        <v>3164268.9949622452</v>
      </c>
      <c r="R520" s="6">
        <v>3641637.8329749554</v>
      </c>
      <c r="S520" s="6">
        <v>4314190.9788428992</v>
      </c>
      <c r="T520" s="6">
        <v>5978742.6633995101</v>
      </c>
      <c r="V520" s="21">
        <v>0.20946052792151804</v>
      </c>
      <c r="W520" s="21">
        <v>0.27719381008566674</v>
      </c>
      <c r="X520">
        <v>0.34976886025285464</v>
      </c>
      <c r="Y520" s="21">
        <v>0.4510269157890115</v>
      </c>
      <c r="AA520" s="18">
        <v>0.73759324714370511</v>
      </c>
      <c r="AB520" s="18">
        <v>0.74369811122673934</v>
      </c>
      <c r="AC520" s="18">
        <v>0.75216176139634816</v>
      </c>
      <c r="AD520">
        <v>0.77263914642611942</v>
      </c>
    </row>
    <row r="521" spans="1:30" x14ac:dyDescent="0.35">
      <c r="A521">
        <f>Model_CI!E522</f>
        <v>2032.4375</v>
      </c>
      <c r="B521" s="6">
        <v>1521548.7633477789</v>
      </c>
      <c r="C521" s="6">
        <v>1677641.9967483494</v>
      </c>
      <c r="D521" s="6">
        <v>1915443.1111005074</v>
      </c>
      <c r="E521" s="6">
        <v>2608835.358424156</v>
      </c>
      <c r="G521" s="7">
        <v>142937992.31929678</v>
      </c>
      <c r="H521" s="7">
        <v>160326783.73493016</v>
      </c>
      <c r="I521" s="7">
        <v>187224128.29988462</v>
      </c>
      <c r="J521" s="7">
        <v>267918161.2944665</v>
      </c>
      <c r="L521" s="18">
        <v>1.7127154058234209</v>
      </c>
      <c r="M521" s="18">
        <v>1.622579552276364</v>
      </c>
      <c r="N521" s="18">
        <v>1.5263580581739251</v>
      </c>
      <c r="O521" s="18">
        <v>1.3931353568029816</v>
      </c>
      <c r="Q521" s="6">
        <v>3189722.8038419411</v>
      </c>
      <c r="R521" s="6">
        <v>3678977.0658912808</v>
      </c>
      <c r="S521" s="6">
        <v>4368143.0948920399</v>
      </c>
      <c r="T521" s="6">
        <v>6073606.7343206033</v>
      </c>
      <c r="V521" s="21">
        <v>0.20997647964617247</v>
      </c>
      <c r="W521" s="21">
        <v>0.278628376396724</v>
      </c>
      <c r="X521">
        <v>0.35191539613804979</v>
      </c>
      <c r="Y521" s="21">
        <v>0.4533843541545482</v>
      </c>
      <c r="AA521" s="18">
        <v>0.73843709621875442</v>
      </c>
      <c r="AB521" s="18">
        <v>0.74462800866754097</v>
      </c>
      <c r="AC521" s="18">
        <v>0.75321344693884329</v>
      </c>
      <c r="AD521">
        <v>0.77399517574835119</v>
      </c>
    </row>
    <row r="522" spans="1:30" x14ac:dyDescent="0.35">
      <c r="A522">
        <f>Model_CI!E523</f>
        <v>2032.5</v>
      </c>
      <c r="B522" s="6">
        <v>1525973.8310736527</v>
      </c>
      <c r="C522" s="6">
        <v>1683559.1628027009</v>
      </c>
      <c r="D522" s="6">
        <v>1923855.6807761947</v>
      </c>
      <c r="E522" s="6">
        <v>2625788.1216215999</v>
      </c>
      <c r="G522" s="7">
        <v>143407630.49965855</v>
      </c>
      <c r="H522" s="7">
        <v>160972213.46450406</v>
      </c>
      <c r="I522" s="7">
        <v>188169142.00434506</v>
      </c>
      <c r="J522" s="7">
        <v>269924497.83909053</v>
      </c>
      <c r="L522" s="18">
        <v>1.7120383178534524</v>
      </c>
      <c r="M522" s="18">
        <v>1.620694691016209</v>
      </c>
      <c r="N522" s="18">
        <v>1.5235491041733094</v>
      </c>
      <c r="O522" s="18">
        <v>1.3900844136782162</v>
      </c>
      <c r="Q522" s="6">
        <v>3215315.4361907244</v>
      </c>
      <c r="R522" s="6">
        <v>3716646.185944967</v>
      </c>
      <c r="S522" s="6">
        <v>4422670.8834342211</v>
      </c>
      <c r="T522" s="6">
        <v>6169595.8905942068</v>
      </c>
      <c r="V522" s="21">
        <v>0.21049218312681958</v>
      </c>
      <c r="W522" s="21">
        <v>0.28006397938409372</v>
      </c>
      <c r="X522">
        <v>0.35405483358096107</v>
      </c>
      <c r="Y522" s="21">
        <v>0.4557081024095514</v>
      </c>
      <c r="AA522" s="18">
        <v>0.73927809706752212</v>
      </c>
      <c r="AB522" s="18">
        <v>0.74555510387555746</v>
      </c>
      <c r="AC522" s="18">
        <v>0.75426237034780619</v>
      </c>
      <c r="AD522">
        <v>0.77534827774112136</v>
      </c>
    </row>
    <row r="523" spans="1:30" x14ac:dyDescent="0.35">
      <c r="A523">
        <f>Model_CI!E524</f>
        <v>2032.5625</v>
      </c>
      <c r="B523" s="6">
        <v>1530389.2033395865</v>
      </c>
      <c r="C523" s="6">
        <v>1689465.7208275835</v>
      </c>
      <c r="D523" s="6">
        <v>1932257.9102742514</v>
      </c>
      <c r="E523" s="6">
        <v>2642741.0700328266</v>
      </c>
      <c r="G523" s="7">
        <v>143876395.86679024</v>
      </c>
      <c r="H523" s="7">
        <v>161616780.34743035</v>
      </c>
      <c r="I523" s="7">
        <v>189113540.75566787</v>
      </c>
      <c r="J523" s="7">
        <v>271932499.21651226</v>
      </c>
      <c r="L523" s="18">
        <v>1.7113615588890008</v>
      </c>
      <c r="M523" s="18">
        <v>1.6188086163719679</v>
      </c>
      <c r="N523" s="18">
        <v>1.5207498427522812</v>
      </c>
      <c r="O523" s="18">
        <v>1.3870777990155996</v>
      </c>
      <c r="Q523" s="6">
        <v>3241047.074866116</v>
      </c>
      <c r="R523" s="6">
        <v>3754646.4974561781</v>
      </c>
      <c r="S523" s="6">
        <v>4477775.907798104</v>
      </c>
      <c r="T523" s="6">
        <v>6266709.5003186613</v>
      </c>
      <c r="V523" s="21">
        <v>0.21100763602069245</v>
      </c>
      <c r="W523" s="21">
        <v>0.28150050654442788</v>
      </c>
      <c r="X523">
        <v>0.35618688867881254</v>
      </c>
      <c r="Y523" s="21">
        <v>0.45799808792878666</v>
      </c>
      <c r="AA523" s="18">
        <v>0.7401162405588444</v>
      </c>
      <c r="AB523" s="18">
        <v>0.74647937567415601</v>
      </c>
      <c r="AC523" s="18">
        <v>0.7553084900625785</v>
      </c>
      <c r="AD523">
        <v>0.77669833812822242</v>
      </c>
    </row>
    <row r="524" spans="1:30" x14ac:dyDescent="0.35">
      <c r="A524">
        <f>Model_CI!E525</f>
        <v>2032.625</v>
      </c>
      <c r="B524" s="6">
        <v>1534794.7675454507</v>
      </c>
      <c r="C524" s="6">
        <v>1695361.4525596583</v>
      </c>
      <c r="D524" s="6">
        <v>1940649.3475790808</v>
      </c>
      <c r="E524" s="6">
        <v>2659692.5296712993</v>
      </c>
      <c r="G524" s="7">
        <v>144344275.01363835</v>
      </c>
      <c r="H524" s="7">
        <v>162260458.15684795</v>
      </c>
      <c r="I524" s="7">
        <v>190057268.89812177</v>
      </c>
      <c r="J524" s="7">
        <v>273941952.84576523</v>
      </c>
      <c r="L524" s="18">
        <v>1.7106851319895449</v>
      </c>
      <c r="M524" s="18">
        <v>1.6169214752435108</v>
      </c>
      <c r="N524" s="18">
        <v>1.5179606392935561</v>
      </c>
      <c r="O524" s="18">
        <v>1.3841155781465677</v>
      </c>
      <c r="Q524" s="6">
        <v>3266917.8990195915</v>
      </c>
      <c r="R524" s="6">
        <v>3792979.2819898278</v>
      </c>
      <c r="S524" s="6">
        <v>4533459.6532744765</v>
      </c>
      <c r="T524" s="6">
        <v>6364946.7138284072</v>
      </c>
      <c r="V524" s="21">
        <v>0.21152283599754201</v>
      </c>
      <c r="W524" s="21">
        <v>0.28293784599156535</v>
      </c>
      <c r="X524">
        <v>0.35831128313816885</v>
      </c>
      <c r="Y524" s="21">
        <v>0.4602542609526204</v>
      </c>
      <c r="AA524" s="18">
        <v>0.74095151777049229</v>
      </c>
      <c r="AB524" s="18">
        <v>0.74740080320987812</v>
      </c>
      <c r="AC524" s="18">
        <v>0.75635176500364942</v>
      </c>
      <c r="AD524">
        <v>0.77804524352635762</v>
      </c>
    </row>
    <row r="525" spans="1:30" x14ac:dyDescent="0.35">
      <c r="A525">
        <f>Model_CI!E526</f>
        <v>2032.6875</v>
      </c>
      <c r="B525" s="6">
        <v>1539190.412370808</v>
      </c>
      <c r="C525" s="6">
        <v>1701246.1417455568</v>
      </c>
      <c r="D525" s="6">
        <v>1949029.5438796149</v>
      </c>
      <c r="E525" s="6">
        <v>2676640.834208345</v>
      </c>
      <c r="G525" s="7">
        <v>144811254.66463527</v>
      </c>
      <c r="H525" s="7">
        <v>162903220.86063308</v>
      </c>
      <c r="I525" s="7">
        <v>191000271.05150408</v>
      </c>
      <c r="J525" s="7">
        <v>275952646.58732539</v>
      </c>
      <c r="L525" s="18">
        <v>1.7100090401981638</v>
      </c>
      <c r="M525" s="18">
        <v>1.6150334136956028</v>
      </c>
      <c r="N525" s="18">
        <v>1.5151818517450737</v>
      </c>
      <c r="O525" s="18">
        <v>1.381197787172241</v>
      </c>
      <c r="Q525" s="6">
        <v>3292928.0840982646</v>
      </c>
      <c r="R525" s="6">
        <v>3831645.7981597111</v>
      </c>
      <c r="S525" s="6">
        <v>4589723.5270346031</v>
      </c>
      <c r="T525" s="6">
        <v>6464306.4672601521</v>
      </c>
      <c r="V525" s="21">
        <v>0.21203778073960916</v>
      </c>
      <c r="W525" s="21">
        <v>0.28437588647539974</v>
      </c>
      <c r="X525">
        <v>0.36042774432828273</v>
      </c>
      <c r="Y525" s="21">
        <v>0.46247659398466501</v>
      </c>
      <c r="AA525" s="18">
        <v>0.7417839199889954</v>
      </c>
      <c r="AB525" s="18">
        <v>0.74831936595372783</v>
      </c>
      <c r="AC525" s="18">
        <v>0.75739215457884479</v>
      </c>
      <c r="AD525">
        <v>0.77938888148805796</v>
      </c>
    </row>
    <row r="526" spans="1:30" x14ac:dyDescent="0.35">
      <c r="A526">
        <f>Model_CI!E527</f>
        <v>2032.75</v>
      </c>
      <c r="B526" s="6">
        <v>1543576.0277820509</v>
      </c>
      <c r="C526" s="6">
        <v>1707119.574169104</v>
      </c>
      <c r="D526" s="6">
        <v>1957398.0536652377</v>
      </c>
      <c r="E526" s="6">
        <v>2693584.3257747437</v>
      </c>
      <c r="G526" s="7">
        <v>145277321.67676413</v>
      </c>
      <c r="H526" s="7">
        <v>163545042.62512755</v>
      </c>
      <c r="I526" s="7">
        <v>191942492.12444472</v>
      </c>
      <c r="J526" s="7">
        <v>277964368.85504425</v>
      </c>
      <c r="L526" s="18">
        <v>1.7093332865415753</v>
      </c>
      <c r="M526" s="18">
        <v>1.6131445769335826</v>
      </c>
      <c r="N526" s="18">
        <v>1.512413830556171</v>
      </c>
      <c r="O526" s="18">
        <v>1.3783244337667069</v>
      </c>
      <c r="Q526" s="6">
        <v>3319077.8018469661</v>
      </c>
      <c r="R526" s="6">
        <v>3870647.281439364</v>
      </c>
      <c r="S526" s="6">
        <v>4646568.8580873609</v>
      </c>
      <c r="T526" s="6">
        <v>6564787.4862292632</v>
      </c>
      <c r="V526" s="21">
        <v>0.2125524679415968</v>
      </c>
      <c r="W526" s="21">
        <v>0.28581451740040847</v>
      </c>
      <c r="X526">
        <v>0.36253600532971275</v>
      </c>
      <c r="Y526" s="21">
        <v>0.46466508117995847</v>
      </c>
      <c r="AA526" s="18">
        <v>0.74261343870943053</v>
      </c>
      <c r="AB526" s="18">
        <v>0.74923504370237781</v>
      </c>
      <c r="AC526" s="18">
        <v>0.75842961868932746</v>
      </c>
      <c r="AD526">
        <v>0.78072914054392251</v>
      </c>
    </row>
    <row r="527" spans="1:30" x14ac:dyDescent="0.35">
      <c r="A527">
        <f>Model_CI!E528</f>
        <v>2032.8125</v>
      </c>
      <c r="B527" s="6">
        <v>1547951.5050392246</v>
      </c>
      <c r="C527" s="6">
        <v>1712981.5376777498</v>
      </c>
      <c r="D527" s="6">
        <v>1965754.4348196462</v>
      </c>
      <c r="E527" s="6">
        <v>2710521.3557479512</v>
      </c>
      <c r="G527" s="7">
        <v>145742463.04058644</v>
      </c>
      <c r="H527" s="7">
        <v>164185897.81878269</v>
      </c>
      <c r="I527" s="7">
        <v>192883877.32750535</v>
      </c>
      <c r="J527" s="7">
        <v>279976908.72660971</v>
      </c>
      <c r="L527" s="18">
        <v>1.7086578740301732</v>
      </c>
      <c r="M527" s="18">
        <v>1.6112551092794836</v>
      </c>
      <c r="N527" s="18">
        <v>1.5096569186198987</v>
      </c>
      <c r="O527" s="18">
        <v>1.3754954979908667</v>
      </c>
      <c r="Q527" s="6">
        <v>3345367.2203108966</v>
      </c>
      <c r="R527" s="6">
        <v>3909984.9439797997</v>
      </c>
      <c r="S527" s="6">
        <v>4703996.8972745314</v>
      </c>
      <c r="T527" s="6">
        <v>6666388.2896093279</v>
      </c>
      <c r="V527" s="21">
        <v>0.21306689531064166</v>
      </c>
      <c r="W527" s="21">
        <v>0.28725362884383654</v>
      </c>
      <c r="X527">
        <v>0.36463580497825671</v>
      </c>
      <c r="Y527" s="21">
        <v>0.46681973772509811</v>
      </c>
      <c r="AA527" s="18">
        <v>0.74344006563517628</v>
      </c>
      <c r="AB527" s="18">
        <v>0.7501478165792943</v>
      </c>
      <c r="AC527" s="18">
        <v>0.75946411773540812</v>
      </c>
      <c r="AD527">
        <v>0.78206591024414274</v>
      </c>
    </row>
    <row r="528" spans="1:30" x14ac:dyDescent="0.35">
      <c r="A528">
        <f>Model_CI!E529</f>
        <v>2032.875</v>
      </c>
      <c r="B528" s="6">
        <v>1552316.7367025309</v>
      </c>
      <c r="C528" s="6">
        <v>1718831.8222082027</v>
      </c>
      <c r="D528" s="6">
        <v>1974098.2487126074</v>
      </c>
      <c r="E528" s="6">
        <v>2727450.2855241988</v>
      </c>
      <c r="G528" s="7">
        <v>146206665.88123512</v>
      </c>
      <c r="H528" s="7">
        <v>164825761.01571739</v>
      </c>
      <c r="I528" s="7">
        <v>193824372.1860621</v>
      </c>
      <c r="J528" s="7">
        <v>281990056.05240881</v>
      </c>
      <c r="L528" s="18">
        <v>1.7079828056580619</v>
      </c>
      <c r="M528" s="18">
        <v>1.609365154148622</v>
      </c>
      <c r="N528" s="18">
        <v>1.506911451221423</v>
      </c>
      <c r="O528" s="18">
        <v>1.3727109331150418</v>
      </c>
      <c r="Q528" s="6">
        <v>3371796.5038385615</v>
      </c>
      <c r="R528" s="6">
        <v>3949659.9744340107</v>
      </c>
      <c r="S528" s="6">
        <v>4762008.8173039481</v>
      </c>
      <c r="T528" s="6">
        <v>6769107.1934080645</v>
      </c>
      <c r="V528" s="21">
        <v>0.21358106056628623</v>
      </c>
      <c r="W528" s="21">
        <v>0.28869311157352867</v>
      </c>
      <c r="X528">
        <v>0.36672688790425062</v>
      </c>
      <c r="Y528" s="21">
        <v>0.46894059921170439</v>
      </c>
      <c r="AA528" s="18">
        <v>0.74426379267763432</v>
      </c>
      <c r="AB528" s="18">
        <v>0.75105766503578053</v>
      </c>
      <c r="AC528" s="18">
        <v>0.76049561262216392</v>
      </c>
      <c r="AD528">
        <v>0.78339908119927515</v>
      </c>
    </row>
    <row r="529" spans="1:30" x14ac:dyDescent="0.35">
      <c r="A529">
        <f>Model_CI!E530</f>
        <v>2032.9375</v>
      </c>
      <c r="B529" s="6">
        <v>1556671.6166384909</v>
      </c>
      <c r="C529" s="6">
        <v>1724670.2198112682</v>
      </c>
      <c r="D529" s="6">
        <v>1982429.060289582</v>
      </c>
      <c r="E529" s="6">
        <v>2744369.4872746109</v>
      </c>
      <c r="G529" s="7">
        <v>146669917.45936778</v>
      </c>
      <c r="H529" s="7">
        <v>165464606.99919069</v>
      </c>
      <c r="I529" s="7">
        <v>194763922.55297035</v>
      </c>
      <c r="J529" s="7">
        <v>284003601.56266218</v>
      </c>
      <c r="L529" s="18">
        <v>1.7073080844030952</v>
      </c>
      <c r="M529" s="18">
        <v>1.6074748540266575</v>
      </c>
      <c r="N529" s="18">
        <v>1.5041777559924432</v>
      </c>
      <c r="O529" s="18">
        <v>1.3699706664485896</v>
      </c>
      <c r="Q529" s="6">
        <v>3398365.8130853027</v>
      </c>
      <c r="R529" s="6">
        <v>3989673.5377884358</v>
      </c>
      <c r="S529" s="6">
        <v>4820605.7128200307</v>
      </c>
      <c r="T529" s="6">
        <v>6872942.3147325292</v>
      </c>
      <c r="V529" s="21">
        <v>0.21409496144045037</v>
      </c>
      <c r="W529" s="21">
        <v>0.29013285706540404</v>
      </c>
      <c r="X529">
        <v>0.36880900456728816</v>
      </c>
      <c r="Y529" s="21">
        <v>0.47102772100454415</v>
      </c>
      <c r="AA529" s="18">
        <v>0.74508461195591624</v>
      </c>
      <c r="AB529" s="18">
        <v>0.75196456985193971</v>
      </c>
      <c r="AC529" s="18">
        <v>0.76152406476486501</v>
      </c>
      <c r="AD529">
        <v>0.78472854512022561</v>
      </c>
    </row>
    <row r="530" spans="1:30" x14ac:dyDescent="0.35">
      <c r="A530">
        <f>Model_CI!E531</f>
        <v>2033</v>
      </c>
      <c r="B530" s="6">
        <v>1561016.0400258144</v>
      </c>
      <c r="C530" s="6">
        <v>1730496.5246758966</v>
      </c>
      <c r="D530" s="6">
        <v>1990746.4381592139</v>
      </c>
      <c r="E530" s="6">
        <v>2761277.34468468</v>
      </c>
      <c r="G530" s="7">
        <v>147132205.17208573</v>
      </c>
      <c r="H530" s="7">
        <v>166102410.7649864</v>
      </c>
      <c r="I530" s="7">
        <v>195702474.62100595</v>
      </c>
      <c r="J530" s="7">
        <v>286017336.972718</v>
      </c>
      <c r="L530" s="18">
        <v>1.7066337132269145</v>
      </c>
      <c r="M530" s="18">
        <v>1.6055843504471186</v>
      </c>
      <c r="N530" s="18">
        <v>1.5014561528715371</v>
      </c>
      <c r="O530" s="18">
        <v>1.3672746001748464</v>
      </c>
      <c r="Q530" s="6">
        <v>3425075.3050171658</v>
      </c>
      <c r="R530" s="6">
        <v>4030026.7752012536</v>
      </c>
      <c r="S530" s="6">
        <v>4879788.6005111113</v>
      </c>
      <c r="T530" s="6">
        <v>6977891.5758368894</v>
      </c>
      <c r="V530" s="21">
        <v>0.21460859567740295</v>
      </c>
      <c r="W530" s="21">
        <v>0.29157275752056844</v>
      </c>
      <c r="X530">
        <v>0.37088191128642028</v>
      </c>
      <c r="Y530" s="21">
        <v>0.47308117760559598</v>
      </c>
      <c r="AA530" s="18">
        <v>0.74590251579649836</v>
      </c>
      <c r="AB530" s="18">
        <v>0.75286851213755712</v>
      </c>
      <c r="AC530" s="18">
        <v>0.76254943609420656</v>
      </c>
      <c r="AD530">
        <v>0.78605419485741124</v>
      </c>
    </row>
    <row r="531" spans="1:30" x14ac:dyDescent="0.35">
      <c r="A531">
        <f>Model_CI!E532</f>
        <v>2033.0625</v>
      </c>
      <c r="B531" s="6">
        <v>1565349.9033609282</v>
      </c>
      <c r="C531" s="6">
        <v>1736310.5331524306</v>
      </c>
      <c r="D531" s="6">
        <v>1999049.9546786298</v>
      </c>
      <c r="E531" s="6">
        <v>2778172.253676333</v>
      </c>
      <c r="G531" s="7">
        <v>147593516.55381572</v>
      </c>
      <c r="H531" s="7">
        <v>166739147.52471244</v>
      </c>
      <c r="I531" s="7">
        <v>196639974.93507552</v>
      </c>
      <c r="J531" s="7">
        <v>288031055.08638531</v>
      </c>
      <c r="L531" s="18">
        <v>1.7059596950749836</v>
      </c>
      <c r="M531" s="18">
        <v>1.6036937839694272</v>
      </c>
      <c r="N531" s="18">
        <v>1.4987469540703682</v>
      </c>
      <c r="O531" s="18">
        <v>1.364622612189782</v>
      </c>
      <c r="Q531" s="6">
        <v>3451925.1329152808</v>
      </c>
      <c r="R531" s="6">
        <v>4070720.8038477078</v>
      </c>
      <c r="S531" s="6">
        <v>4939558.4192532003</v>
      </c>
      <c r="T531" s="6">
        <v>7083952.7082459182</v>
      </c>
      <c r="V531" s="21">
        <v>0.21512196103373332</v>
      </c>
      <c r="W531" s="21">
        <v>0.29301270588205791</v>
      </c>
      <c r="X531">
        <v>0.37294537026589808</v>
      </c>
      <c r="Y531" s="21">
        <v>0.47510106201529206</v>
      </c>
      <c r="AA531" s="18">
        <v>0.74671749673284293</v>
      </c>
      <c r="AB531" s="18">
        <v>0.75376947333290212</v>
      </c>
      <c r="AC531" s="18">
        <v>0.76357168906134598</v>
      </c>
      <c r="AD531">
        <v>0.78737592443906668</v>
      </c>
    </row>
    <row r="532" spans="1:30" x14ac:dyDescent="0.35">
      <c r="A532">
        <f>Model_CI!E533</f>
        <v>2033.125</v>
      </c>
      <c r="B532" s="6">
        <v>1569673.1044632024</v>
      </c>
      <c r="C532" s="6">
        <v>1742112.0437750574</v>
      </c>
      <c r="D532" s="6">
        <v>2007339.1860365395</v>
      </c>
      <c r="E532" s="6">
        <v>2795052.6231119512</v>
      </c>
      <c r="G532" s="7">
        <v>148053839.2771551</v>
      </c>
      <c r="H532" s="7">
        <v>167374792.70901161</v>
      </c>
      <c r="I532" s="7">
        <v>197576370.40419322</v>
      </c>
      <c r="J532" s="7">
        <v>290044549.89719957</v>
      </c>
      <c r="L532" s="18">
        <v>1.7052860328766299</v>
      </c>
      <c r="M532" s="18">
        <v>1.6018032941573976</v>
      </c>
      <c r="N532" s="18">
        <v>1.4960504640456433</v>
      </c>
      <c r="O532" s="18">
        <v>1.3620145569427999</v>
      </c>
      <c r="Q532" s="6">
        <v>3478915.4463806003</v>
      </c>
      <c r="R532" s="6">
        <v>4111756.716772303</v>
      </c>
      <c r="S532" s="6">
        <v>4999916.0302895308</v>
      </c>
      <c r="T532" s="6">
        <v>7191123.2569473907</v>
      </c>
      <c r="V532" s="21">
        <v>0.21563505527832275</v>
      </c>
      <c r="W532" s="21">
        <v>0.29445259585121036</v>
      </c>
      <c r="X532">
        <v>0.37499914961652725</v>
      </c>
      <c r="Y532" s="21">
        <v>0.47708748509212101</v>
      </c>
      <c r="AA532" s="18">
        <v>0.74752954750498779</v>
      </c>
      <c r="AB532" s="18">
        <v>0.75466743520945057</v>
      </c>
      <c r="AC532" s="18">
        <v>0.76459078664274449</v>
      </c>
      <c r="AD532">
        <v>0.7886936291086617</v>
      </c>
    </row>
    <row r="533" spans="1:30" x14ac:dyDescent="0.35">
      <c r="A533">
        <f>Model_CI!E534</f>
        <v>2033.1875</v>
      </c>
      <c r="B533" s="6">
        <v>1573985.5424798508</v>
      </c>
      <c r="C533" s="6">
        <v>1747900.8572834723</v>
      </c>
      <c r="D533" s="6">
        <v>2015613.7123341246</v>
      </c>
      <c r="E533" s="6">
        <v>2811916.8754797312</v>
      </c>
      <c r="G533" s="7">
        <v>148513161.15368065</v>
      </c>
      <c r="H533" s="7">
        <v>168009321.97068489</v>
      </c>
      <c r="I533" s="7">
        <v>198511608.31321913</v>
      </c>
      <c r="J533" s="7">
        <v>292057616.68751961</v>
      </c>
      <c r="L533" s="18">
        <v>1.7046127295450773</v>
      </c>
      <c r="M533" s="18">
        <v>1.5999130195582416</v>
      </c>
      <c r="N533" s="18">
        <v>1.4933669794767479</v>
      </c>
      <c r="O533" s="18">
        <v>1.3594502662782031</v>
      </c>
      <c r="Q533" s="6">
        <v>3506046.3913391605</v>
      </c>
      <c r="R533" s="6">
        <v>4153135.582748048</v>
      </c>
      <c r="S533" s="6">
        <v>5060862.2174453288</v>
      </c>
      <c r="T533" s="6">
        <v>7299400.5846469253</v>
      </c>
      <c r="V533" s="21">
        <v>0.21614787619231574</v>
      </c>
      <c r="W533" s="21">
        <v>0.29589232190365949</v>
      </c>
      <c r="X533">
        <v>0.37704302337270518</v>
      </c>
      <c r="Y533" s="21">
        <v>0.47904057491172752</v>
      </c>
      <c r="AA533" s="18">
        <v>0.74833866105910329</v>
      </c>
      <c r="AB533" s="18">
        <v>0.7555623798705281</v>
      </c>
      <c r="AC533" s="18">
        <v>0.76560669234481149</v>
      </c>
      <c r="AD533">
        <v>0.79000720536140079</v>
      </c>
    </row>
    <row r="534" spans="1:30" x14ac:dyDescent="0.35">
      <c r="A534">
        <f>Model_CI!E535</f>
        <v>2033.25</v>
      </c>
      <c r="B534" s="6">
        <v>1578287.1178905272</v>
      </c>
      <c r="C534" s="6">
        <v>1753676.7766437391</v>
      </c>
      <c r="D534" s="6">
        <v>2023873.1176636715</v>
      </c>
      <c r="E534" s="6">
        <v>2828763.4475597893</v>
      </c>
      <c r="G534" s="7">
        <v>148971470.13472152</v>
      </c>
      <c r="H534" s="7">
        <v>168642711.18772691</v>
      </c>
      <c r="I534" s="7">
        <v>199445636.33435231</v>
      </c>
      <c r="J534" s="7">
        <v>294070052.12535203</v>
      </c>
      <c r="L534" s="18">
        <v>1.7039397879774885</v>
      </c>
      <c r="M534" s="18">
        <v>1.5980230976820666</v>
      </c>
      <c r="N534" s="18">
        <v>1.4906967892489429</v>
      </c>
      <c r="O534" s="18">
        <v>1.3569295502758951</v>
      </c>
      <c r="Q534" s="6">
        <v>3533318.1100476682</v>
      </c>
      <c r="R534" s="6">
        <v>4194858.4461426735</v>
      </c>
      <c r="S534" s="6">
        <v>5122397.6873772964</v>
      </c>
      <c r="T534" s="6">
        <v>7408781.8760785684</v>
      </c>
      <c r="V534" s="21">
        <v>0.21666042156909124</v>
      </c>
      <c r="W534" s="21">
        <v>0.29733177930494814</v>
      </c>
      <c r="X534">
        <v>0.37907677150521613</v>
      </c>
      <c r="Y534" s="21">
        <v>0.48096047612659293</v>
      </c>
      <c r="AA534" s="18">
        <v>0.74914483054701841</v>
      </c>
      <c r="AB534" s="18">
        <v>0.75645428975187423</v>
      </c>
      <c r="AC534" s="18">
        <v>0.76661937020835169</v>
      </c>
      <c r="AD534">
        <v>0.79131655097977438</v>
      </c>
    </row>
    <row r="535" spans="1:30" x14ac:dyDescent="0.35">
      <c r="A535">
        <f>Model_CI!E536</f>
        <v>2033.3125</v>
      </c>
      <c r="B535" s="6">
        <v>1582577.7325116009</v>
      </c>
      <c r="C535" s="6">
        <v>1759439.6070683582</v>
      </c>
      <c r="D535" s="6">
        <v>2032116.9901849614</v>
      </c>
      <c r="E535" s="6">
        <v>2845590.7910704748</v>
      </c>
      <c r="G535" s="7">
        <v>149428754.31209612</v>
      </c>
      <c r="H535" s="7">
        <v>169274936.46627182</v>
      </c>
      <c r="I535" s="7">
        <v>200378402.53837848</v>
      </c>
      <c r="J535" s="7">
        <v>296081654.35881478</v>
      </c>
      <c r="L535" s="18">
        <v>1.7032672110550005</v>
      </c>
      <c r="M535" s="18">
        <v>1.5961336649818822</v>
      </c>
      <c r="N535" s="18">
        <v>1.4880401744420351</v>
      </c>
      <c r="O535" s="18">
        <v>1.3544521980899584</v>
      </c>
      <c r="Q535" s="6">
        <v>3560730.7410995439</v>
      </c>
      <c r="R535" s="6">
        <v>4236926.3267918006</v>
      </c>
      <c r="S535" s="6">
        <v>5184523.0698570907</v>
      </c>
      <c r="T535" s="6">
        <v>7519264.1423647106</v>
      </c>
      <c r="V535" s="21">
        <v>0.21717268921423383</v>
      </c>
      <c r="W535" s="21">
        <v>0.29877086412575649</v>
      </c>
      <c r="X535">
        <v>0.38110017992986256</v>
      </c>
      <c r="Y535" s="21">
        <v>0.48284734932733164</v>
      </c>
      <c r="AA535" s="18">
        <v>0.74994804932571468</v>
      </c>
      <c r="AB535" s="18">
        <v>0.75734314762212829</v>
      </c>
      <c r="AC535" s="18">
        <v>0.76762878481281471</v>
      </c>
      <c r="AD535">
        <v>0.79262156506813375</v>
      </c>
    </row>
    <row r="536" spans="1:30" x14ac:dyDescent="0.35">
      <c r="A536">
        <f>Model_CI!E537</f>
        <v>2033.375</v>
      </c>
      <c r="B536" s="6">
        <v>1586857.2895001303</v>
      </c>
      <c r="C536" s="6">
        <v>1765189.15603556</v>
      </c>
      <c r="D536" s="6">
        <v>2040344.9221993778</v>
      </c>
      <c r="E536" s="6">
        <v>2862397.373294414</v>
      </c>
      <c r="G536" s="7">
        <v>149885001.91881236</v>
      </c>
      <c r="H536" s="7">
        <v>169905974.14345348</v>
      </c>
      <c r="I536" s="7">
        <v>201309855.40566546</v>
      </c>
      <c r="J536" s="7">
        <v>298092223.10815448</v>
      </c>
      <c r="L536" s="18">
        <v>1.7025950016427622</v>
      </c>
      <c r="M536" s="18">
        <v>1.5942448568341168</v>
      </c>
      <c r="N536" s="18">
        <v>1.4853974083244037</v>
      </c>
      <c r="O536" s="18">
        <v>1.3520179787838253</v>
      </c>
      <c r="Q536" s="6">
        <v>3588284.4194314331</v>
      </c>
      <c r="R536" s="6">
        <v>4279340.21987921</v>
      </c>
      <c r="S536" s="6">
        <v>5247238.9180882052</v>
      </c>
      <c r="T536" s="6">
        <v>7630844.225419037</v>
      </c>
      <c r="V536" s="21">
        <v>0.21768467694550461</v>
      </c>
      <c r="W536" s="21">
        <v>0.30020947325674241</v>
      </c>
      <c r="X536">
        <v>0.38311304051201472</v>
      </c>
      <c r="Y536" s="21">
        <v>0.48470137040658628</v>
      </c>
      <c r="AA536" s="18">
        <v>0.75074831095679062</v>
      </c>
      <c r="AB536" s="18">
        <v>0.75822893658323776</v>
      </c>
      <c r="AC536" s="18">
        <v>0.76863490128034562</v>
      </c>
      <c r="AD536">
        <v>0.79392214808626393</v>
      </c>
    </row>
    <row r="537" spans="1:30" x14ac:dyDescent="0.35">
      <c r="A537">
        <f>Model_CI!E538</f>
        <v>2033.4375</v>
      </c>
      <c r="B537" s="6">
        <v>1591125.6933575277</v>
      </c>
      <c r="C537" s="6">
        <v>1770925.2333077788</v>
      </c>
      <c r="D537" s="6">
        <v>2048556.5102217281</v>
      </c>
      <c r="E537" s="6">
        <v>2879181.6776838242</v>
      </c>
      <c r="G537" s="7">
        <v>150340201.32973382</v>
      </c>
      <c r="H537" s="7">
        <v>170535800.79017299</v>
      </c>
      <c r="I537" s="7">
        <v>202239943.83690256</v>
      </c>
      <c r="J537" s="7">
        <v>300101559.75523257</v>
      </c>
      <c r="L537" s="18">
        <v>1.7019231625899751</v>
      </c>
      <c r="M537" s="18">
        <v>1.592356807519645</v>
      </c>
      <c r="N537" s="18">
        <v>1.4827687563522733</v>
      </c>
      <c r="O537" s="18">
        <v>1.3496266421608045</v>
      </c>
      <c r="Q537" s="6">
        <v>3615979.2763300538</v>
      </c>
      <c r="R537" s="6">
        <v>4322101.095824033</v>
      </c>
      <c r="S537" s="6">
        <v>5310545.7090556547</v>
      </c>
      <c r="T537" s="6">
        <v>7743518.8023862392</v>
      </c>
      <c r="V537" s="21">
        <v>0.21819638259281235</v>
      </c>
      <c r="W537" s="21">
        <v>0.3016475044229906</v>
      </c>
      <c r="X537">
        <v>0.38511515106716226</v>
      </c>
      <c r="Y537" s="21">
        <v>0.48652272992645523</v>
      </c>
      <c r="AA537" s="18">
        <v>0.75154560920589442</v>
      </c>
      <c r="AB537" s="18">
        <v>0.75911164007078913</v>
      </c>
      <c r="AC537" s="18">
        <v>0.7696376852796375</v>
      </c>
      <c r="AD537">
        <v>0.79521820188192882</v>
      </c>
    </row>
    <row r="538" spans="1:30" x14ac:dyDescent="0.35">
      <c r="A538">
        <f>Model_CI!E539</f>
        <v>2033.5</v>
      </c>
      <c r="B538" s="6">
        <v>1595382.8499329081</v>
      </c>
      <c r="C538" s="6">
        <v>1776647.6509493629</v>
      </c>
      <c r="D538" s="6">
        <v>2056751.3550497612</v>
      </c>
      <c r="E538" s="6">
        <v>2895942.2044446836</v>
      </c>
      <c r="G538" s="7">
        <v>150794341.062208</v>
      </c>
      <c r="H538" s="7">
        <v>171164393.21378058</v>
      </c>
      <c r="I538" s="7">
        <v>203168617.16358209</v>
      </c>
      <c r="J538" s="7">
        <v>302109467.4304089</v>
      </c>
      <c r="L538" s="18">
        <v>1.7012516967299292</v>
      </c>
      <c r="M538" s="18">
        <v>1.5904696502053361</v>
      </c>
      <c r="N538" s="18">
        <v>1.4801544761741285</v>
      </c>
      <c r="O538" s="18">
        <v>1.3472779195888167</v>
      </c>
      <c r="Q538" s="6">
        <v>3643815.4394394755</v>
      </c>
      <c r="R538" s="6">
        <v>4365209.9001750275</v>
      </c>
      <c r="S538" s="6">
        <v>5374443.8439076915</v>
      </c>
      <c r="T538" s="6">
        <v>7857284.3901124597</v>
      </c>
      <c r="V538" s="21">
        <v>0.21870780399818415</v>
      </c>
      <c r="W538" s="21">
        <v>0.30308485619806813</v>
      </c>
      <c r="X538">
        <v>0.3871063153575553</v>
      </c>
      <c r="Y538" s="21">
        <v>0.48831163249033471</v>
      </c>
      <c r="AA538" s="18">
        <v>0.75233993804212773</v>
      </c>
      <c r="AB538" s="18">
        <v>0.75999124185426226</v>
      </c>
      <c r="AC538" s="18">
        <v>0.77063710302958499</v>
      </c>
      <c r="AD538">
        <v>0.79650962972236516</v>
      </c>
    </row>
    <row r="539" spans="1:30" x14ac:dyDescent="0.35">
      <c r="A539">
        <f>Model_CI!E540</f>
        <v>2033.5625</v>
      </c>
      <c r="B539" s="6">
        <v>1599628.6664261576</v>
      </c>
      <c r="C539" s="6">
        <v>1782356.2233434902</v>
      </c>
      <c r="D539" s="6">
        <v>2064929.0618313842</v>
      </c>
      <c r="E539" s="6">
        <v>2912677.4710994144</v>
      </c>
      <c r="G539" s="7">
        <v>151247409.77666199</v>
      </c>
      <c r="H539" s="7">
        <v>171791728.46066701</v>
      </c>
      <c r="I539" s="7">
        <v>204095825.15821981</v>
      </c>
      <c r="J539" s="7">
        <v>304115751.09675336</v>
      </c>
      <c r="L539" s="18">
        <v>1.7005806068800409</v>
      </c>
      <c r="M539" s="18">
        <v>1.5885835169261173</v>
      </c>
      <c r="N539" s="18">
        <v>1.4775548176401376</v>
      </c>
      <c r="O539" s="18">
        <v>1.3449715248182392</v>
      </c>
      <c r="Q539" s="6">
        <v>3671793.0327688083</v>
      </c>
      <c r="R539" s="6">
        <v>4408667.553511776</v>
      </c>
      <c r="S539" s="6">
        <v>5438933.6483688951</v>
      </c>
      <c r="T539" s="6">
        <v>7972137.3496404216</v>
      </c>
      <c r="V539" s="21">
        <v>0.21921893901573633</v>
      </c>
      <c r="W539" s="21">
        <v>0.30452142801768373</v>
      </c>
      <c r="X539">
        <v>0.38908634308502449</v>
      </c>
      <c r="Y539" s="21">
        <v>0.49006829612000818</v>
      </c>
      <c r="AA539" s="18">
        <v>0.75313129163741932</v>
      </c>
      <c r="AB539" s="18">
        <v>0.76086772603720831</v>
      </c>
      <c r="AC539" s="18">
        <v>0.77163312130273876</v>
      </c>
      <c r="AD539">
        <v>0.79779633632470381</v>
      </c>
    </row>
    <row r="540" spans="1:30" x14ac:dyDescent="0.35">
      <c r="A540">
        <f>Model_CI!E541</f>
        <v>2033.625</v>
      </c>
      <c r="B540" s="6">
        <v>1603863.0513906772</v>
      </c>
      <c r="C540" s="6">
        <v>1788050.7672083043</v>
      </c>
      <c r="D540" s="6">
        <v>2073089.2401295451</v>
      </c>
      <c r="E540" s="6">
        <v>2929386.0130277458</v>
      </c>
      <c r="G540" s="7">
        <v>151699396.27716067</v>
      </c>
      <c r="H540" s="7">
        <v>172417783.81876665</v>
      </c>
      <c r="I540" s="7">
        <v>205021518.04430819</v>
      </c>
      <c r="J540" s="7">
        <v>306120217.63152385</v>
      </c>
      <c r="L540" s="18">
        <v>1.699909895841895</v>
      </c>
      <c r="M540" s="18">
        <v>1.5866985385675649</v>
      </c>
      <c r="N540" s="18">
        <v>1.4749700228164744</v>
      </c>
      <c r="O540" s="18">
        <v>1.3427071547918326</v>
      </c>
      <c r="Q540" s="6">
        <v>3699912.1767002568</v>
      </c>
      <c r="R540" s="6">
        <v>4452474.9513529688</v>
      </c>
      <c r="S540" s="6">
        <v>5504015.3731839508</v>
      </c>
      <c r="T540" s="6">
        <v>8088073.8907235339</v>
      </c>
      <c r="V540" s="21">
        <v>0.21972978551164504</v>
      </c>
      <c r="W540" s="21">
        <v>0.30595712019294918</v>
      </c>
      <c r="X540">
        <v>0.39105504988007178</v>
      </c>
      <c r="Y540" s="21">
        <v>0.49179295163876635</v>
      </c>
      <c r="AA540" s="18">
        <v>0.75391966436586977</v>
      </c>
      <c r="AB540" s="18">
        <v>0.76174107705735294</v>
      </c>
      <c r="AC540" s="18">
        <v>0.77262570742856163</v>
      </c>
      <c r="AD540">
        <v>0.79907822788529781</v>
      </c>
    </row>
    <row r="541" spans="1:30" x14ac:dyDescent="0.35">
      <c r="A541">
        <f>Model_CI!E542</f>
        <v>2033.6875</v>
      </c>
      <c r="B541" s="6">
        <v>1608085.9147358434</v>
      </c>
      <c r="C541" s="6">
        <v>1793731.1016122629</v>
      </c>
      <c r="D541" s="6">
        <v>2081231.5039848024</v>
      </c>
      <c r="E541" s="6">
        <v>2946066.3839854915</v>
      </c>
      <c r="G541" s="7">
        <v>152150289.51193091</v>
      </c>
      <c r="H541" s="7">
        <v>173042536.81997114</v>
      </c>
      <c r="I541" s="7">
        <v>205945646.50600427</v>
      </c>
      <c r="J541" s="7">
        <v>308122675.90485334</v>
      </c>
      <c r="L541" s="18">
        <v>1.6992395664012792</v>
      </c>
      <c r="M541" s="18">
        <v>1.5848148448490151</v>
      </c>
      <c r="N541" s="18">
        <v>1.4724003260044194</v>
      </c>
      <c r="O541" s="18">
        <v>1.3404844904457851</v>
      </c>
      <c r="Q541" s="6">
        <v>3728172.9879976064</v>
      </c>
      <c r="R541" s="6">
        <v>4496632.9640715867</v>
      </c>
      <c r="S541" s="6">
        <v>5569689.1945914477</v>
      </c>
      <c r="T541" s="6">
        <v>8205090.0763532594</v>
      </c>
      <c r="V541" s="21">
        <v>0.22024034136411696</v>
      </c>
      <c r="W541" s="21">
        <v>0.30739183392324082</v>
      </c>
      <c r="X541">
        <v>0.39301225728732542</v>
      </c>
      <c r="Y541" s="21">
        <v>0.49348584206129209</v>
      </c>
      <c r="AA541" s="18">
        <v>0.75470505080306738</v>
      </c>
      <c r="AB541" s="18">
        <v>0.76261127968662423</v>
      </c>
      <c r="AC541" s="18">
        <v>0.77361482929648595</v>
      </c>
      <c r="AD541">
        <v>0.80035521210793836</v>
      </c>
    </row>
    <row r="542" spans="1:30" x14ac:dyDescent="0.35">
      <c r="A542">
        <f>Model_CI!E543</f>
        <v>2033.75</v>
      </c>
      <c r="B542" s="6">
        <v>1612297.1677291715</v>
      </c>
      <c r="C542" s="6">
        <v>1799397.0479887216</v>
      </c>
      <c r="D542" s="6">
        <v>2089355.4719755533</v>
      </c>
      <c r="E542" s="6">
        <v>2962717.156601009</v>
      </c>
      <c r="G542" s="7">
        <v>152600078.57385167</v>
      </c>
      <c r="H542" s="7">
        <v>173665965.24245447</v>
      </c>
      <c r="I542" s="7">
        <v>206868161.69754678</v>
      </c>
      <c r="J542" s="7">
        <v>310122936.85559756</v>
      </c>
      <c r="L542" s="18">
        <v>1.6985696213282255</v>
      </c>
      <c r="M542" s="18">
        <v>1.5829325643072079</v>
      </c>
      <c r="N542" s="18">
        <v>1.4698459537641002</v>
      </c>
      <c r="O542" s="18">
        <v>1.3383031975009743</v>
      </c>
      <c r="Q542" s="6">
        <v>3756575.5798151195</v>
      </c>
      <c r="R542" s="6">
        <v>4541142.4368171021</v>
      </c>
      <c r="S542" s="6">
        <v>5635955.2148267105</v>
      </c>
      <c r="T542" s="6">
        <v>8323181.8272941858</v>
      </c>
      <c r="V542" s="21">
        <v>0.2207506044633597</v>
      </c>
      <c r="W542" s="21">
        <v>0.30882547130865995</v>
      </c>
      <c r="X542">
        <v>0.39495779274745491</v>
      </c>
      <c r="Y542" s="21">
        <v>0.49514722199099653</v>
      </c>
      <c r="AA542" s="18">
        <v>0.75548744572537618</v>
      </c>
      <c r="AB542" s="18">
        <v>0.7634783190311063</v>
      </c>
      <c r="AC542" s="18">
        <v>0.77460045535877287</v>
      </c>
      <c r="AD542">
        <v>0.80162719823094186</v>
      </c>
    </row>
    <row r="543" spans="1:30" x14ac:dyDescent="0.35">
      <c r="A543">
        <f>Model_CI!E544</f>
        <v>2033.8125</v>
      </c>
      <c r="B543" s="6">
        <v>1616496.7229981781</v>
      </c>
      <c r="C543" s="6">
        <v>1805048.4301497361</v>
      </c>
      <c r="D543" s="6">
        <v>2097460.7672759318</v>
      </c>
      <c r="E543" s="6">
        <v>2979336.9228491448</v>
      </c>
      <c r="G543" s="7">
        <v>153048752.70090836</v>
      </c>
      <c r="H543" s="7">
        <v>174288047.11290962</v>
      </c>
      <c r="I543" s="7">
        <v>207789015.25239927</v>
      </c>
      <c r="J543" s="7">
        <v>312120813.5642969</v>
      </c>
      <c r="L543" s="18">
        <v>1.6979000633770485</v>
      </c>
      <c r="M543" s="18">
        <v>1.5810518242804525</v>
      </c>
      <c r="N543" s="18">
        <v>1.4673071249427601</v>
      </c>
      <c r="O543" s="18">
        <v>1.3361629272436077</v>
      </c>
      <c r="Q543" s="6">
        <v>3785120.0617066771</v>
      </c>
      <c r="R543" s="6">
        <v>4586004.189444609</v>
      </c>
      <c r="S543" s="6">
        <v>5702813.4626532421</v>
      </c>
      <c r="T543" s="6">
        <v>8442344.9266215414</v>
      </c>
      <c r="V543" s="21">
        <v>0.22126057271155225</v>
      </c>
      <c r="W543" s="21">
        <v>0.3102579353620909</v>
      </c>
      <c r="X543">
        <v>0.39689148957564307</v>
      </c>
      <c r="Y543" s="21">
        <v>0.4967773570254454</v>
      </c>
      <c r="AA543" s="18">
        <v>0.75626684410919542</v>
      </c>
      <c r="AB543" s="18">
        <v>0.7643421805309204</v>
      </c>
      <c r="AC543" s="18">
        <v>0.77558255463317394</v>
      </c>
      <c r="AD543">
        <v>0.802894097053092</v>
      </c>
    </row>
    <row r="544" spans="1:30" x14ac:dyDescent="0.35">
      <c r="A544">
        <f>Model_CI!E545</f>
        <v>2033.875</v>
      </c>
      <c r="B544" s="6">
        <v>1620684.4945319637</v>
      </c>
      <c r="C544" s="6">
        <v>1810685.0742990952</v>
      </c>
      <c r="D544" s="6">
        <v>2105547.0177113642</v>
      </c>
      <c r="E544" s="6">
        <v>2995924.2945025302</v>
      </c>
      <c r="G544" s="7">
        <v>153496301.27661374</v>
      </c>
      <c r="H544" s="7">
        <v>174908760.70869523</v>
      </c>
      <c r="I544" s="7">
        <v>208708159.29212093</v>
      </c>
      <c r="J544" s="7">
        <v>314116121.32321709</v>
      </c>
      <c r="L544" s="18">
        <v>1.6972308952863824</v>
      </c>
      <c r="M544" s="18">
        <v>1.5791727508933247</v>
      </c>
      <c r="N544" s="18">
        <v>1.4647840507074104</v>
      </c>
      <c r="O544" s="18">
        <v>1.3340633172944618</v>
      </c>
      <c r="Q544" s="6">
        <v>3813806.5396354645</v>
      </c>
      <c r="R544" s="6">
        <v>4631219.0164508671</v>
      </c>
      <c r="S544" s="6">
        <v>5770263.8939217851</v>
      </c>
      <c r="T544" s="6">
        <v>8562575.0242558867</v>
      </c>
      <c r="V544" s="21">
        <v>0.22177024402281534</v>
      </c>
      <c r="W544" s="21">
        <v>0.31168913002085619</v>
      </c>
      <c r="X544">
        <v>0.39881318693671353</v>
      </c>
      <c r="Y544" s="21">
        <v>0.49837652317046832</v>
      </c>
      <c r="AA544" s="18">
        <v>0.75704324113019228</v>
      </c>
      <c r="AB544" s="18">
        <v>0.76520284996003241</v>
      </c>
      <c r="AC544" s="18">
        <v>0.77656109670539519</v>
      </c>
      <c r="AD544">
        <v>0.80415582095842386</v>
      </c>
    </row>
    <row r="545" spans="1:30" x14ac:dyDescent="0.35">
      <c r="A545">
        <f>Model_CI!E546</f>
        <v>2033.9375</v>
      </c>
      <c r="B545" s="6">
        <v>1624860.3976825003</v>
      </c>
      <c r="C545" s="6">
        <v>1816306.8090445995</v>
      </c>
      <c r="D545" s="6">
        <v>2113613.8558117985</v>
      </c>
      <c r="E545" s="6">
        <v>3012477.9035601192</v>
      </c>
      <c r="G545" s="7">
        <v>153942713.83039516</v>
      </c>
      <c r="H545" s="7">
        <v>175528084.55989605</v>
      </c>
      <c r="I545" s="7">
        <v>209625546.43495995</v>
      </c>
      <c r="J545" s="7">
        <v>316108677.70343614</v>
      </c>
      <c r="L545" s="18">
        <v>1.6965621197792242</v>
      </c>
      <c r="M545" s="18">
        <v>1.5772954690418968</v>
      </c>
      <c r="N545" s="18">
        <v>1.4622769345817492</v>
      </c>
      <c r="O545" s="18">
        <v>1.3320039923660019</v>
      </c>
      <c r="Q545" s="6">
        <v>3842635.1159839109</v>
      </c>
      <c r="R545" s="6">
        <v>4676787.6869172603</v>
      </c>
      <c r="S545" s="6">
        <v>5838306.392156288</v>
      </c>
      <c r="T545" s="6">
        <v>8683867.6414899677</v>
      </c>
      <c r="V545" s="21">
        <v>0.22227961632318174</v>
      </c>
      <c r="W545" s="21">
        <v>0.3131189601579682</v>
      </c>
      <c r="X545">
        <v>0.4007227298170134</v>
      </c>
      <c r="Y545" s="21">
        <v>0.49994500626349919</v>
      </c>
      <c r="AA545" s="18">
        <v>0.75781663216250739</v>
      </c>
      <c r="AB545" s="18">
        <v>0.7660603134259889</v>
      </c>
      <c r="AC545" s="18">
        <v>0.7775360517313652</v>
      </c>
      <c r="AD545">
        <v>0.80541228393983677</v>
      </c>
    </row>
    <row r="546" spans="1:30" x14ac:dyDescent="0.35">
      <c r="A546">
        <f>Model_CI!E547</f>
        <v>2034</v>
      </c>
      <c r="B546" s="6">
        <v>1629024.3491656398</v>
      </c>
      <c r="C546" s="6">
        <v>1821913.4654095694</v>
      </c>
      <c r="D546" s="6">
        <v>2121660.918862584</v>
      </c>
      <c r="E546" s="6">
        <v>3028996.4026529151</v>
      </c>
      <c r="G546" s="7">
        <v>154387980.03794709</v>
      </c>
      <c r="H546" s="7">
        <v>176145997.45129341</v>
      </c>
      <c r="I546" s="7">
        <v>210541129.80416912</v>
      </c>
      <c r="J546" s="7">
        <v>318098302.61895239</v>
      </c>
      <c r="L546" s="18">
        <v>1.695893739562967</v>
      </c>
      <c r="M546" s="18">
        <v>1.5754201023794934</v>
      </c>
      <c r="N546" s="18">
        <v>1.4597859724872047</v>
      </c>
      <c r="O546" s="18">
        <v>1.3299845650067226</v>
      </c>
      <c r="Q546" s="6">
        <v>3871605.8895640597</v>
      </c>
      <c r="R546" s="6">
        <v>4722710.9444595948</v>
      </c>
      <c r="S546" s="6">
        <v>5906940.7691660449</v>
      </c>
      <c r="T546" s="6">
        <v>8806218.1755029336</v>
      </c>
      <c r="V546" s="21">
        <v>0.22278868755056641</v>
      </c>
      <c r="W546" s="21">
        <v>0.31454733159297682</v>
      </c>
      <c r="X546">
        <v>0.40261996899315217</v>
      </c>
      <c r="Y546" s="21">
        <v>0.50148310140664987</v>
      </c>
      <c r="AA546" s="18">
        <v>0.75858701277793383</v>
      </c>
      <c r="AB546" s="18">
        <v>0.76691455736958225</v>
      </c>
      <c r="AC546" s="18">
        <v>0.77850739043930739</v>
      </c>
      <c r="AD546">
        <v>0.8066634016215265</v>
      </c>
    </row>
    <row r="547" spans="1:30" x14ac:dyDescent="0.35">
      <c r="A547">
        <f>Model_CI!E548</f>
        <v>2034.0625</v>
      </c>
      <c r="B547" s="6">
        <v>1633176.2670618382</v>
      </c>
      <c r="C547" s="6">
        <v>1827504.876843604</v>
      </c>
      <c r="D547" s="6">
        <v>2129687.8489530324</v>
      </c>
      <c r="E547" s="6">
        <v>3045478.4654268315</v>
      </c>
      <c r="G547" s="7">
        <v>154832089.72155148</v>
      </c>
      <c r="H547" s="7">
        <v>176762478.42424816</v>
      </c>
      <c r="I547" s="7">
        <v>211454863.03604192</v>
      </c>
      <c r="J547" s="7">
        <v>320084818.38778949</v>
      </c>
      <c r="L547" s="18">
        <v>1.6952257573294467</v>
      </c>
      <c r="M547" s="18">
        <v>1.5735467733029789</v>
      </c>
      <c r="N547" s="18">
        <v>1.4573113527879757</v>
      </c>
      <c r="O547" s="18">
        <v>1.3280046363321032</v>
      </c>
      <c r="Q547" s="6">
        <v>3900718.9556282684</v>
      </c>
      <c r="R547" s="6">
        <v>4768989.5071847662</v>
      </c>
      <c r="S547" s="6">
        <v>5976166.7656830698</v>
      </c>
      <c r="T547" s="6">
        <v>8929621.9038571492</v>
      </c>
      <c r="V547" s="21">
        <v>0.22329745565473655</v>
      </c>
      <c r="W547" s="21">
        <v>0.31597415110241378</v>
      </c>
      <c r="X547">
        <v>0.40450476099769772</v>
      </c>
      <c r="Y547" s="21">
        <v>0.50299111240997896</v>
      </c>
      <c r="AA547" s="18">
        <v>0.75935437874507017</v>
      </c>
      <c r="AB547" s="18">
        <v>0.76776556856444489</v>
      </c>
      <c r="AC547" s="18">
        <v>0.77947508413161715</v>
      </c>
      <c r="AD547">
        <v>0.80790909128022625</v>
      </c>
    </row>
    <row r="548" spans="1:30" x14ac:dyDescent="0.35">
      <c r="A548">
        <f>Model_CI!E549</f>
        <v>2034.125</v>
      </c>
      <c r="B548" s="6">
        <v>1637316.0708165993</v>
      </c>
      <c r="C548" s="6">
        <v>1833080.8792325836</v>
      </c>
      <c r="D548" s="6">
        <v>2137694.2930226368</v>
      </c>
      <c r="E548" s="6">
        <v>3061922.7869027439</v>
      </c>
      <c r="G548" s="7">
        <v>155275032.85036346</v>
      </c>
      <c r="H548" s="7">
        <v>177377506.77849662</v>
      </c>
      <c r="I548" s="7">
        <v>212366700.28766894</v>
      </c>
      <c r="J548" s="7">
        <v>322068049.79009116</v>
      </c>
      <c r="L548" s="18">
        <v>1.6945581757549724</v>
      </c>
      <c r="M548" s="18">
        <v>1.571675602939574</v>
      </c>
      <c r="N548" s="18">
        <v>1.4548532563399268</v>
      </c>
      <c r="O548" s="18">
        <v>1.326063796741628</v>
      </c>
      <c r="Q548" s="6">
        <v>3929974.4058802724</v>
      </c>
      <c r="R548" s="6">
        <v>4815624.0676541775</v>
      </c>
      <c r="S548" s="6">
        <v>6045984.0520241186</v>
      </c>
      <c r="T548" s="6">
        <v>9054073.988973178</v>
      </c>
      <c r="V548" s="21">
        <v>0.22380591859728174</v>
      </c>
      <c r="W548" s="21">
        <v>0.31739932642983326</v>
      </c>
      <c r="X548">
        <v>0.40637696808193252</v>
      </c>
      <c r="Y548" s="21">
        <v>0.50446935124537351</v>
      </c>
      <c r="AA548" s="18">
        <v>0.76011872602844788</v>
      </c>
      <c r="AB548" s="18">
        <v>0.7686133341165744</v>
      </c>
      <c r="AC548" s="18">
        <v>0.78043910468654576</v>
      </c>
      <c r="AD548">
        <v>0.8091492718652511</v>
      </c>
    </row>
    <row r="549" spans="1:30" x14ac:dyDescent="0.35">
      <c r="A549">
        <f>Model_CI!E550</f>
        <v>2034.1875</v>
      </c>
      <c r="B549" s="6">
        <v>1641443.6812406462</v>
      </c>
      <c r="C549" s="6">
        <v>1838641.3109079394</v>
      </c>
      <c r="D549" s="6">
        <v>2145679.9029049911</v>
      </c>
      <c r="E549" s="6">
        <v>3078328.0838137609</v>
      </c>
      <c r="G549" s="7">
        <v>155716799.54066586</v>
      </c>
      <c r="H549" s="7">
        <v>177991062.07385862</v>
      </c>
      <c r="I549" s="7">
        <v>213276596.24441254</v>
      </c>
      <c r="J549" s="7">
        <v>324047824.12319082</v>
      </c>
      <c r="L549" s="18">
        <v>1.6938909975003744</v>
      </c>
      <c r="M549" s="18">
        <v>1.5698067111342033</v>
      </c>
      <c r="N549" s="18">
        <v>1.4524118565432176</v>
      </c>
      <c r="O549" s="18">
        <v>1.3241616266213765</v>
      </c>
      <c r="Q549" s="6">
        <v>3959372.3284865767</v>
      </c>
      <c r="R549" s="6">
        <v>4862615.2928539366</v>
      </c>
      <c r="S549" s="6">
        <v>6116392.228776291</v>
      </c>
      <c r="T549" s="6">
        <v>9179569.4825785756</v>
      </c>
      <c r="V549" s="21">
        <v>0.22431407435158382</v>
      </c>
      <c r="W549" s="21">
        <v>0.31882276629544998</v>
      </c>
      <c r="X549">
        <v>0.40823645817577153</v>
      </c>
      <c r="Y549" s="21">
        <v>0.50591813751142156</v>
      </c>
      <c r="AA549" s="18">
        <v>0.76088005078763354</v>
      </c>
      <c r="AB549" s="18">
        <v>0.76945784146379004</v>
      </c>
      <c r="AC549" s="18">
        <v>0.78139942455969169</v>
      </c>
      <c r="AD549">
        <v>0.81038386401733831</v>
      </c>
    </row>
    <row r="550" spans="1:30" x14ac:dyDescent="0.35">
      <c r="A550">
        <f>Model_CI!E551</f>
        <v>2034.25</v>
      </c>
      <c r="B550" s="6">
        <v>1645559.020509826</v>
      </c>
      <c r="C550" s="6">
        <v>1844186.0126551781</v>
      </c>
      <c r="D550" s="6">
        <v>2153644.3353693746</v>
      </c>
      <c r="E550" s="6">
        <v>3094693.0949198059</v>
      </c>
      <c r="G550" s="7">
        <v>156157380.05609044</v>
      </c>
      <c r="H550" s="7">
        <v>178603124.13185966</v>
      </c>
      <c r="I550" s="7">
        <v>214184506.12709939</v>
      </c>
      <c r="J550" s="7">
        <v>326023971.25365657</v>
      </c>
      <c r="L550" s="18">
        <v>1.6932242252110383</v>
      </c>
      <c r="M550" s="18">
        <v>1.567940216437367</v>
      </c>
      <c r="N550" s="18">
        <v>1.4499873193985167</v>
      </c>
      <c r="O550" s="18">
        <v>1.3222976970317371</v>
      </c>
      <c r="Q550" s="6">
        <v>3988912.8080882356</v>
      </c>
      <c r="R550" s="6">
        <v>4909963.8241717741</v>
      </c>
      <c r="S550" s="6">
        <v>6187390.8275056705</v>
      </c>
      <c r="T550" s="6">
        <v>9306103.3301262856</v>
      </c>
      <c r="V550" s="21">
        <v>0.22482192090278674</v>
      </c>
      <c r="W550" s="21">
        <v>0.32024438040537523</v>
      </c>
      <c r="X550">
        <v>0.41008310484494614</v>
      </c>
      <c r="Y550" s="21">
        <v>0.50733779790961586</v>
      </c>
      <c r="AA550" s="18">
        <v>0.76163834937630692</v>
      </c>
      <c r="AB550" s="18">
        <v>0.77029907837512124</v>
      </c>
      <c r="AC550" s="18">
        <v>0.78235601678529987</v>
      </c>
      <c r="AD550">
        <v>0.81161279008628062</v>
      </c>
    </row>
    <row r="551" spans="1:30" x14ac:dyDescent="0.35">
      <c r="A551">
        <f>Model_CI!E552</f>
        <v>2034.3125</v>
      </c>
      <c r="B551" s="6">
        <v>1649662.0121647252</v>
      </c>
      <c r="C551" s="6">
        <v>1849714.8277216682</v>
      </c>
      <c r="D551" s="6">
        <v>2161587.2521600523</v>
      </c>
      <c r="E551" s="6">
        <v>3111016.5812996468</v>
      </c>
      <c r="G551" s="7">
        <v>156596764.80780584</v>
      </c>
      <c r="H551" s="7">
        <v>179213673.03726524</v>
      </c>
      <c r="I551" s="7">
        <v>215090385.69893169</v>
      </c>
      <c r="J551" s="7">
        <v>327996323.6663112</v>
      </c>
      <c r="L551" s="18">
        <v>1.6925578615169479</v>
      </c>
      <c r="M551" s="18">
        <v>1.5660762360935423</v>
      </c>
      <c r="N551" s="18">
        <v>1.4475798035666712</v>
      </c>
      <c r="O551" s="18">
        <v>1.3204715703798517</v>
      </c>
      <c r="Q551" s="6">
        <v>4018595.9258129522</v>
      </c>
      <c r="R551" s="6">
        <v>4957670.2773806378</v>
      </c>
      <c r="S551" s="6">
        <v>6258979.311487928</v>
      </c>
      <c r="T551" s="6">
        <v>9433670.375178799</v>
      </c>
      <c r="V551" s="21">
        <v>0.22532945624776643</v>
      </c>
      <c r="W551" s="21">
        <v>0.32166407946045228</v>
      </c>
      <c r="X551">
        <v>0.41191678724555603</v>
      </c>
      <c r="Y551" s="21">
        <v>0.508728665732188</v>
      </c>
      <c r="AA551" s="18">
        <v>0.76239361834131369</v>
      </c>
      <c r="AB551" s="18">
        <v>0.77113703295012903</v>
      </c>
      <c r="AC551" s="18">
        <v>0.78330885497737213</v>
      </c>
      <c r="AD551">
        <v>0.81283597414734943</v>
      </c>
    </row>
    <row r="552" spans="1:30" x14ac:dyDescent="0.35">
      <c r="A552">
        <f>Model_CI!E553</f>
        <v>2034.375</v>
      </c>
      <c r="B552" s="6">
        <v>1653752.5811100472</v>
      </c>
      <c r="C552" s="6">
        <v>1855227.6018237122</v>
      </c>
      <c r="D552" s="6">
        <v>2169508.3200332699</v>
      </c>
      <c r="E552" s="6">
        <v>3127297.3266205112</v>
      </c>
      <c r="G552" s="7">
        <v>157034944.35467601</v>
      </c>
      <c r="H552" s="7">
        <v>179822689.13953042</v>
      </c>
      <c r="I552" s="7">
        <v>215994191.27211386</v>
      </c>
      <c r="J552" s="7">
        <v>329964716.51023662</v>
      </c>
      <c r="L552" s="18">
        <v>1.6918919090327207</v>
      </c>
      <c r="M552" s="18">
        <v>1.5642148860301062</v>
      </c>
      <c r="N552" s="18">
        <v>1.4451894604316968</v>
      </c>
      <c r="O552" s="18">
        <v>1.3186828010764364</v>
      </c>
      <c r="Q552" s="6">
        <v>4048421.7592874765</v>
      </c>
      <c r="R552" s="6">
        <v>5005735.2426288426</v>
      </c>
      <c r="S552" s="6">
        <v>6331157.0764602572</v>
      </c>
      <c r="T552" s="6">
        <v>9562265.363754198</v>
      </c>
      <c r="V552" s="21">
        <v>0.22583667839510052</v>
      </c>
      <c r="W552" s="21">
        <v>0.32308177516469194</v>
      </c>
      <c r="X552">
        <v>0.41373739007609289</v>
      </c>
      <c r="Y552" s="21">
        <v>0.51009108036183948</v>
      </c>
      <c r="AA552" s="18">
        <v>0.76314585442169569</v>
      </c>
      <c r="AB552" s="18">
        <v>0.77197169361816165</v>
      </c>
      <c r="AC552" s="18">
        <v>0.78425791333058781</v>
      </c>
      <c r="AD552">
        <v>0.81405334201650681</v>
      </c>
    </row>
    <row r="553" spans="1:30" x14ac:dyDescent="0.35">
      <c r="A553">
        <f>Model_CI!E554</f>
        <v>2034.4375</v>
      </c>
      <c r="B553" s="6">
        <v>1657830.6536137036</v>
      </c>
      <c r="C553" s="6">
        <v>1860724.183152888</v>
      </c>
      <c r="D553" s="6">
        <v>2177407.2107919785</v>
      </c>
      <c r="E553" s="6">
        <v>3143534.1373855071</v>
      </c>
      <c r="G553" s="7">
        <v>157471909.40338457</v>
      </c>
      <c r="H553" s="7">
        <v>180430153.05416346</v>
      </c>
      <c r="I553" s="7">
        <v>216895879.71419847</v>
      </c>
      <c r="J553" s="7">
        <v>331928987.64177382</v>
      </c>
      <c r="L553" s="18">
        <v>1.6912263703576529</v>
      </c>
      <c r="M553" s="18">
        <v>1.5623562808467841</v>
      </c>
      <c r="N553" s="18">
        <v>1.4428164341669547</v>
      </c>
      <c r="O553" s="18">
        <v>1.3169309361766874</v>
      </c>
      <c r="Q553" s="6">
        <v>4078390.3826503828</v>
      </c>
      <c r="R553" s="6">
        <v>5054159.2844368666</v>
      </c>
      <c r="S553" s="6">
        <v>6403923.4513937235</v>
      </c>
      <c r="T553" s="6">
        <v>9691882.9486304894</v>
      </c>
      <c r="V553" s="21">
        <v>0.22634358536503796</v>
      </c>
      <c r="W553" s="21">
        <v>0.32449738023331048</v>
      </c>
      <c r="X553">
        <v>0.41554480352703865</v>
      </c>
      <c r="Y553" s="21">
        <v>0.5114253867835975</v>
      </c>
      <c r="AA553" s="18">
        <v>0.76389505454769735</v>
      </c>
      <c r="AB553" s="18">
        <v>0.77280304913754527</v>
      </c>
      <c r="AC553" s="18">
        <v>0.7852031666210384</v>
      </c>
      <c r="AD553">
        <v>0.81526482126440758</v>
      </c>
    </row>
    <row r="554" spans="1:30" x14ac:dyDescent="0.35">
      <c r="A554">
        <f>Model_CI!E555</f>
        <v>2034.5</v>
      </c>
      <c r="B554" s="6">
        <v>1661896.157305659</v>
      </c>
      <c r="C554" s="6">
        <v>1866204.4223816881</v>
      </c>
      <c r="D554" s="6">
        <v>2185283.6013182942</v>
      </c>
      <c r="E554" s="6">
        <v>3159725.8431590563</v>
      </c>
      <c r="G554" s="7">
        <v>157907650.80852991</v>
      </c>
      <c r="H554" s="7">
        <v>181036045.66400528</v>
      </c>
      <c r="I554" s="7">
        <v>217795408.45414913</v>
      </c>
      <c r="J554" s="7">
        <v>333888977.66453648</v>
      </c>
      <c r="L554" s="18">
        <v>1.6905612480757555</v>
      </c>
      <c r="M554" s="18">
        <v>1.5605005338056148</v>
      </c>
      <c r="N554" s="18">
        <v>1.4404608618043724</v>
      </c>
      <c r="O554" s="18">
        <v>1.315215516005007</v>
      </c>
      <c r="Q554" s="6">
        <v>4108501.8665651381</v>
      </c>
      <c r="R554" s="6">
        <v>5102942.941700615</v>
      </c>
      <c r="S554" s="6">
        <v>6477277.699285239</v>
      </c>
      <c r="T554" s="6">
        <v>9822517.6936047822</v>
      </c>
      <c r="V554" s="21">
        <v>0.22685017518946859</v>
      </c>
      <c r="W554" s="21">
        <v>0.32591080840037123</v>
      </c>
      <c r="X554">
        <v>0.41733892322814103</v>
      </c>
      <c r="Y554" s="21">
        <v>0.51273193510899329</v>
      </c>
      <c r="AA554" s="18">
        <v>0.76464121583974898</v>
      </c>
      <c r="AB554" s="18">
        <v>0.77363108859470975</v>
      </c>
      <c r="AC554" s="18">
        <v>0.78614459020677618</v>
      </c>
      <c r="AD554">
        <v>0.81647034122919271</v>
      </c>
    </row>
    <row r="555" spans="1:30" x14ac:dyDescent="0.35">
      <c r="A555">
        <f>Model_CI!E556</f>
        <v>2034.5625</v>
      </c>
      <c r="B555" s="6">
        <v>1665949.0211765156</v>
      </c>
      <c r="C555" s="6">
        <v>1871668.1726684456</v>
      </c>
      <c r="D555" s="6">
        <v>2193137.1736037009</v>
      </c>
      <c r="E555" s="6">
        <v>3175871.2967705815</v>
      </c>
      <c r="G555" s="7">
        <v>158342159.57268786</v>
      </c>
      <c r="H555" s="7">
        <v>181640348.12042379</v>
      </c>
      <c r="I555" s="7">
        <v>218692735.48812056</v>
      </c>
      <c r="J555" s="7">
        <v>335844529.96645826</v>
      </c>
      <c r="L555" s="18">
        <v>1.6898965447557959</v>
      </c>
      <c r="M555" s="18">
        <v>1.5586477568214372</v>
      </c>
      <c r="N555" s="18">
        <v>1.4381228733065852</v>
      </c>
      <c r="O555" s="18">
        <v>1.3135360747633367</v>
      </c>
      <c r="Q555" s="6">
        <v>4138756.278233543</v>
      </c>
      <c r="R555" s="6">
        <v>5152086.727701135</v>
      </c>
      <c r="S555" s="6">
        <v>6551219.0179682449</v>
      </c>
      <c r="T555" s="6">
        <v>9954164.0777042136</v>
      </c>
      <c r="V555" s="21">
        <v>0.2273564459118928</v>
      </c>
      <c r="W555" s="21">
        <v>0.32732197442603223</v>
      </c>
      <c r="X555">
        <v>0.41911965019346858</v>
      </c>
      <c r="Y555" s="21">
        <v>0.51401108011272456</v>
      </c>
      <c r="AA555" s="18">
        <v>0.76538433560742858</v>
      </c>
      <c r="AB555" s="18">
        <v>0.7744558014032521</v>
      </c>
      <c r="AC555" s="18">
        <v>0.78708216002817977</v>
      </c>
      <c r="AD555">
        <v>0.81766983302807816</v>
      </c>
    </row>
    <row r="556" spans="1:30" x14ac:dyDescent="0.35">
      <c r="A556">
        <f>Model_CI!E557</f>
        <v>2034.625</v>
      </c>
      <c r="B556" s="6">
        <v>1669989.175575848</v>
      </c>
      <c r="C556" s="6">
        <v>1877115.2896615586</v>
      </c>
      <c r="D556" s="6">
        <v>2200967.6147770351</v>
      </c>
      <c r="E556" s="6">
        <v>3191969.3744967594</v>
      </c>
      <c r="G556" s="7">
        <v>158775426.84644538</v>
      </c>
      <c r="H556" s="7">
        <v>182243041.84442449</v>
      </c>
      <c r="I556" s="7">
        <v>219587819.38495857</v>
      </c>
      <c r="J556" s="7">
        <v>337795490.75390208</v>
      </c>
      <c r="L556" s="18">
        <v>1.6892322629513385</v>
      </c>
      <c r="M556" s="18">
        <v>1.5567980604528866</v>
      </c>
      <c r="N556" s="18">
        <v>1.4358025916418578</v>
      </c>
      <c r="O556" s="18">
        <v>1.3118921411229256</v>
      </c>
      <c r="Q556" s="6">
        <v>4169153.6814093515</v>
      </c>
      <c r="R556" s="6">
        <v>5201591.1301207393</v>
      </c>
      <c r="S556" s="6">
        <v>6625746.5409414917</v>
      </c>
      <c r="T556" s="6">
        <v>10086816.49934531</v>
      </c>
      <c r="V556" s="21">
        <v>0.2278623955873908</v>
      </c>
      <c r="W556" s="21">
        <v>0.32873079410340189</v>
      </c>
      <c r="X556">
        <v>0.42088689076434677</v>
      </c>
      <c r="Y556" s="21">
        <v>0.51526318078193645</v>
      </c>
      <c r="AA556" s="18">
        <v>0.76612441134840104</v>
      </c>
      <c r="AB556" s="18">
        <v>0.77527717730293677</v>
      </c>
      <c r="AC556" s="18">
        <v>0.78801585260813722</v>
      </c>
      <c r="AD556">
        <v>0.81886322956774404</v>
      </c>
    </row>
    <row r="557" spans="1:30" x14ac:dyDescent="0.35">
      <c r="A557">
        <f>Model_CI!E558</f>
        <v>2034.6875</v>
      </c>
      <c r="B557" s="6">
        <v>1674016.5522102818</v>
      </c>
      <c r="C557" s="6">
        <v>1882545.6315030395</v>
      </c>
      <c r="D557" s="6">
        <v>2208774.617130233</v>
      </c>
      <c r="E557" s="6">
        <v>3208018.9762226185</v>
      </c>
      <c r="G557" s="7">
        <v>159207443.92840225</v>
      </c>
      <c r="H557" s="7">
        <v>182844108.5276795</v>
      </c>
      <c r="I557" s="7">
        <v>220480619.29141784</v>
      </c>
      <c r="J557" s="7">
        <v>339741709.08286017</v>
      </c>
      <c r="L557" s="18">
        <v>1.6885684052007841</v>
      </c>
      <c r="M557" s="18">
        <v>1.5549515538939072</v>
      </c>
      <c r="N557" s="18">
        <v>1.4335001328616521</v>
      </c>
      <c r="O557" s="18">
        <v>1.3102832387993966</v>
      </c>
      <c r="Q557" s="6">
        <v>4199694.1364123747</v>
      </c>
      <c r="R557" s="6">
        <v>5251456.611065492</v>
      </c>
      <c r="S557" s="6">
        <v>6700859.3382147849</v>
      </c>
      <c r="T557" s="6">
        <v>10220469.280439168</v>
      </c>
      <c r="V557" s="21">
        <v>0.22836802228259209</v>
      </c>
      <c r="W557" s="21">
        <v>0.33013718426500516</v>
      </c>
      <c r="X557">
        <v>0.4226405565502766</v>
      </c>
      <c r="Y557" s="21">
        <v>0.51648859987822282</v>
      </c>
      <c r="AA557" s="18">
        <v>0.76686144074733642</v>
      </c>
      <c r="AB557" s="18">
        <v>0.77609520635863527</v>
      </c>
      <c r="AC557" s="18">
        <v>0.78894564505204978</v>
      </c>
      <c r="AD557">
        <v>0.82005046555353034</v>
      </c>
    </row>
    <row r="558" spans="1:30" x14ac:dyDescent="0.35">
      <c r="A558">
        <f>Model_CI!E559</f>
        <v>2034.75</v>
      </c>
      <c r="B558" s="6">
        <v>1678031.084141338</v>
      </c>
      <c r="C558" s="6">
        <v>1887959.0588313616</v>
      </c>
      <c r="D558" s="6">
        <v>2216557.8781419126</v>
      </c>
      <c r="E558" s="6">
        <v>3224019.0255818297</v>
      </c>
      <c r="G558" s="7">
        <v>159638202.26514417</v>
      </c>
      <c r="H558" s="7">
        <v>183443530.13347226</v>
      </c>
      <c r="I558" s="7">
        <v>221371094.9371013</v>
      </c>
      <c r="J558" s="7">
        <v>341683036.88728023</v>
      </c>
      <c r="L558" s="18">
        <v>1.6879049740274084</v>
      </c>
      <c r="M558" s="18">
        <v>1.5531083449657677</v>
      </c>
      <c r="N558" s="18">
        <v>1.4312156061807202</v>
      </c>
      <c r="O558" s="18">
        <v>1.3087088871110102</v>
      </c>
      <c r="Q558" s="6">
        <v>4230377.7001427487</v>
      </c>
      <c r="R558" s="6">
        <v>5301683.6070938781</v>
      </c>
      <c r="S558" s="6">
        <v>6776556.4171711653</v>
      </c>
      <c r="T558" s="6">
        <v>10355116.670439504</v>
      </c>
      <c r="V558" s="21">
        <v>0.22887332407564481</v>
      </c>
      <c r="W558" s="21">
        <v>0.33154106278886303</v>
      </c>
      <c r="X558">
        <v>0.42438056436793553</v>
      </c>
      <c r="Y558" s="21">
        <v>0.51768770351242444</v>
      </c>
      <c r="AA558" s="18">
        <v>0.76759542167480721</v>
      </c>
      <c r="AB558" s="18">
        <v>0.77690987895920527</v>
      </c>
      <c r="AC558" s="18">
        <v>0.78987151504765774</v>
      </c>
      <c r="AD558">
        <v>0.82123147749744774</v>
      </c>
    </row>
    <row r="559" spans="1:30" x14ac:dyDescent="0.35">
      <c r="A559">
        <f>Model_CI!E560</f>
        <v>2034.8125</v>
      </c>
      <c r="B559" s="6">
        <v>1682032.7057830312</v>
      </c>
      <c r="C559" s="6">
        <v>1893355.4347836443</v>
      </c>
      <c r="D559" s="6">
        <v>2224317.1004987611</v>
      </c>
      <c r="E559" s="6">
        <v>3239968.4700765572</v>
      </c>
      <c r="G559" s="7">
        <v>160067693.45118672</v>
      </c>
      <c r="H559" s="7">
        <v>184041288.89756233</v>
      </c>
      <c r="I559" s="7">
        <v>222259206.63912123</v>
      </c>
      <c r="J559" s="7">
        <v>343619329.00455612</v>
      </c>
      <c r="L559" s="18">
        <v>1.6872419719394067</v>
      </c>
      <c r="M559" s="18">
        <v>1.5512685401095869</v>
      </c>
      <c r="N559" s="18">
        <v>1.428949114059574</v>
      </c>
      <c r="O559" s="18">
        <v>1.3071686015200679</v>
      </c>
      <c r="Q559" s="6">
        <v>4261204.4260955527</v>
      </c>
      <c r="R559" s="6">
        <v>5352272.5292517692</v>
      </c>
      <c r="S559" s="6">
        <v>6852836.7234445587</v>
      </c>
      <c r="T559" s="6">
        <v>10490752.850331254</v>
      </c>
      <c r="V559" s="21">
        <v>0.22937829905618493</v>
      </c>
      <c r="W559" s="21">
        <v>0.33294234860418787</v>
      </c>
      <c r="X559">
        <v>0.42610683617836015</v>
      </c>
      <c r="Y559" s="21">
        <v>0.51886086073227111</v>
      </c>
      <c r="AA559" s="18">
        <v>0.76832635218616518</v>
      </c>
      <c r="AB559" s="18">
        <v>0.77772118581631</v>
      </c>
      <c r="AC559" s="18">
        <v>0.79079344086469006</v>
      </c>
      <c r="AD559">
        <v>0.82240620372501139</v>
      </c>
    </row>
    <row r="560" spans="1:30" x14ac:dyDescent="0.35">
      <c r="A560">
        <f>Model_CI!E561</f>
        <v>2034.875</v>
      </c>
      <c r="B560" s="6">
        <v>1686021.3528992219</v>
      </c>
      <c r="C560" s="6">
        <v>1898734.6249971662</v>
      </c>
      <c r="D560" s="6">
        <v>2232051.9921147646</v>
      </c>
      <c r="E560" s="6">
        <v>3255866.2811771994</v>
      </c>
      <c r="G560" s="7">
        <v>160495909.22888899</v>
      </c>
      <c r="H560" s="7">
        <v>184637367.32896811</v>
      </c>
      <c r="I560" s="7">
        <v>223144915.30648112</v>
      </c>
      <c r="J560" s="7">
        <v>345550443.19822341</v>
      </c>
      <c r="L560" s="18">
        <v>1.6865794014299307</v>
      </c>
      <c r="M560" s="18">
        <v>1.5494322443793533</v>
      </c>
      <c r="N560" s="18">
        <v>1.4267007522892239</v>
      </c>
      <c r="O560" s="18">
        <v>1.3056618941574138</v>
      </c>
      <c r="Q560" s="6">
        <v>4292174.3643757179</v>
      </c>
      <c r="R560" s="6">
        <v>5403223.7631134838</v>
      </c>
      <c r="S560" s="6">
        <v>6929699.1418119892</v>
      </c>
      <c r="T560" s="6">
        <v>10627371.936557218</v>
      </c>
      <c r="V560" s="21">
        <v>0.22988294532530548</v>
      </c>
      <c r="W560" s="21">
        <v>0.33434096169669786</v>
      </c>
      <c r="X560">
        <v>0.42781929902240912</v>
      </c>
      <c r="Y560" s="21">
        <v>0.52000844312289207</v>
      </c>
      <c r="AA560" s="18">
        <v>0.76905423052039834</v>
      </c>
      <c r="AB560" s="18">
        <v>0.77852911796318014</v>
      </c>
      <c r="AC560" s="18">
        <v>0.79171140135434104</v>
      </c>
      <c r="AD560">
        <v>0.82357458438090947</v>
      </c>
    </row>
    <row r="561" spans="1:30" x14ac:dyDescent="0.35">
      <c r="A561">
        <f>Model_CI!E562</f>
        <v>2034.9375</v>
      </c>
      <c r="B561" s="6">
        <v>1689996.9626007469</v>
      </c>
      <c r="C561" s="6">
        <v>1904096.4976102172</v>
      </c>
      <c r="D561" s="6">
        <v>2239762.2661483306</v>
      </c>
      <c r="E561" s="6">
        <v>3271711.454402498</v>
      </c>
      <c r="G561" s="7">
        <v>160922841.48833942</v>
      </c>
      <c r="H561" s="7">
        <v>185231748.21067023</v>
      </c>
      <c r="I561" s="7">
        <v>224028182.44418424</v>
      </c>
      <c r="J561" s="7">
        <v>347476240.17790735</v>
      </c>
      <c r="L561" s="18">
        <v>1.6859172649771297</v>
      </c>
      <c r="M561" s="18">
        <v>1.547599561435445</v>
      </c>
      <c r="N561" s="18">
        <v>1.4244706100780387</v>
      </c>
      <c r="O561" s="18">
        <v>1.3041882743300537</v>
      </c>
      <c r="Q561" s="6">
        <v>4323287.5617131963</v>
      </c>
      <c r="R561" s="6">
        <v>5454537.6688288376</v>
      </c>
      <c r="S561" s="6">
        <v>7007142.4970998466</v>
      </c>
      <c r="T561" s="6">
        <v>10764967.984880626</v>
      </c>
      <c r="V561" s="21">
        <v>0.2303872609955257</v>
      </c>
      <c r="W561" s="21">
        <v>0.33573682311355368</v>
      </c>
      <c r="X561">
        <v>0.42951788495460302</v>
      </c>
      <c r="Y561" s="21">
        <v>0.52113082442019321</v>
      </c>
      <c r="AA561" s="18">
        <v>0.76977905509896849</v>
      </c>
      <c r="AB561" s="18">
        <v>0.7793336667533175</v>
      </c>
      <c r="AC561" s="18">
        <v>0.79262537594857485</v>
      </c>
      <c r="AD561">
        <v>0.8247365614335177</v>
      </c>
    </row>
    <row r="562" spans="1:30" x14ac:dyDescent="0.35">
      <c r="A562">
        <f>Model_CI!E563</f>
        <v>2035</v>
      </c>
      <c r="B562" s="6">
        <v>1693959.4733423069</v>
      </c>
      <c r="C562" s="6">
        <v>1909440.9232623051</v>
      </c>
      <c r="D562" s="6">
        <v>2247447.6410172889</v>
      </c>
      <c r="E562" s="6">
        <v>3287503.0093803522</v>
      </c>
      <c r="G562" s="7">
        <v>161348482.26721305</v>
      </c>
      <c r="H562" s="7">
        <v>185824414.6002351</v>
      </c>
      <c r="I562" s="7">
        <v>224908970.15706831</v>
      </c>
      <c r="J562" s="7">
        <v>349396583.61656982</v>
      </c>
      <c r="L562" s="18">
        <v>1.6852555650441934</v>
      </c>
      <c r="M562" s="18">
        <v>1.5457705935386388</v>
      </c>
      <c r="N562" s="18">
        <v>1.4222587701406173</v>
      </c>
      <c r="O562" s="18">
        <v>1.3027472490119005</v>
      </c>
      <c r="Q562" s="6">
        <v>4354544.0614784658</v>
      </c>
      <c r="R562" s="6">
        <v>5506214.5811763257</v>
      </c>
      <c r="S562" s="6">
        <v>7085165.5551030412</v>
      </c>
      <c r="T562" s="6">
        <v>10903534.994181618</v>
      </c>
      <c r="V562" s="21">
        <v>0.23089124419076007</v>
      </c>
      <c r="W562" s="21">
        <v>0.33712985496792075</v>
      </c>
      <c r="X562">
        <v>0.43120253097543798</v>
      </c>
      <c r="Y562" s="21">
        <v>0.5222283801370774</v>
      </c>
      <c r="AA562" s="18">
        <v>0.77050082452462965</v>
      </c>
      <c r="AB562" s="18">
        <v>0.78013482385914346</v>
      </c>
      <c r="AC562" s="18">
        <v>0.79353534465926179</v>
      </c>
      <c r="AD562">
        <v>0.82589207867827252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323B-BBAA-4E8C-B949-31ECFA4BB797}">
  <dimension ref="A1:N27"/>
  <sheetViews>
    <sheetView workbookViewId="0">
      <selection activeCell="M4" sqref="M4"/>
    </sheetView>
  </sheetViews>
  <sheetFormatPr defaultRowHeight="14.5" x14ac:dyDescent="0.35"/>
  <cols>
    <col min="2" max="3" width="11.1796875" style="6" bestFit="1" customWidth="1"/>
    <col min="4" max="4" width="11.81640625" bestFit="1" customWidth="1"/>
    <col min="6" max="7" width="13.54296875" style="7" bestFit="1" customWidth="1"/>
    <col min="8" max="8" width="11.81640625" bestFit="1" customWidth="1"/>
    <col min="10" max="10" width="8.7265625" style="18"/>
    <col min="11" max="11" width="11.1796875" style="19" bestFit="1" customWidth="1"/>
    <col min="12" max="12" width="11.81640625" bestFit="1" customWidth="1"/>
  </cols>
  <sheetData>
    <row r="1" spans="1:14" x14ac:dyDescent="0.35">
      <c r="A1" t="s">
        <v>205</v>
      </c>
      <c r="B1" s="6" t="s">
        <v>327</v>
      </c>
      <c r="C1" s="6" t="s">
        <v>328</v>
      </c>
      <c r="F1" s="7" t="s">
        <v>317</v>
      </c>
      <c r="G1" s="7" t="s">
        <v>318</v>
      </c>
      <c r="J1" s="18" t="s">
        <v>329</v>
      </c>
      <c r="K1" s="19" t="s">
        <v>323</v>
      </c>
    </row>
    <row r="2" spans="1:14" x14ac:dyDescent="0.35">
      <c r="A2">
        <v>2000</v>
      </c>
      <c r="B2" s="6">
        <v>120000</v>
      </c>
      <c r="C2" s="6">
        <f>Model_BAU!AT3</f>
        <v>30021.060911465578</v>
      </c>
      <c r="D2" s="4">
        <f>(B2-C2)^2</f>
        <v>8096209479.4981871</v>
      </c>
      <c r="E2" s="4">
        <f>SUM(D2:D27)</f>
        <v>28259253418.056675</v>
      </c>
      <c r="F2" s="7">
        <v>6500000</v>
      </c>
      <c r="G2" s="7">
        <f>Model_BAU!AK3</f>
        <v>5591296.5606217748</v>
      </c>
      <c r="H2" s="4">
        <f>(F2-G2)^2</f>
        <v>825741940737.81592</v>
      </c>
      <c r="I2" s="4">
        <f>SUM(H2:H27)</f>
        <v>377580884162124</v>
      </c>
      <c r="J2" s="18">
        <v>8.0000000000000002E-3</v>
      </c>
      <c r="K2" s="19">
        <f>Model_BAU!Y3</f>
        <v>5.0000000000000001E-3</v>
      </c>
      <c r="L2" s="4">
        <f>(J2-K2)^2</f>
        <v>9.0000000000000002E-6</v>
      </c>
      <c r="M2" s="4">
        <f>SUM(L2:L27)</f>
        <v>9.7957506685825797E-4</v>
      </c>
      <c r="N2" s="4">
        <f>E3+I2+M3</f>
        <v>1.045592408692527E+16</v>
      </c>
    </row>
    <row r="3" spans="1:14" x14ac:dyDescent="0.35">
      <c r="A3">
        <v>2001</v>
      </c>
      <c r="B3" s="6">
        <v>128000</v>
      </c>
      <c r="C3" s="6">
        <f>Model_BAU!AT19</f>
        <v>58654.221296056981</v>
      </c>
      <c r="D3" s="4">
        <f t="shared" ref="D3:D27" si="0">(B3-C3)^2</f>
        <v>4808837024.0562363</v>
      </c>
      <c r="E3" s="4">
        <f>E2*10000</f>
        <v>282592534180566.75</v>
      </c>
      <c r="F3" s="7">
        <v>7100000</v>
      </c>
      <c r="G3" s="7">
        <f>Model_BAU!AK19</f>
        <v>8565059.5377363432</v>
      </c>
      <c r="H3" s="4">
        <f t="shared" ref="H3:H27" si="1">(F3-G3)^2</f>
        <v>2146399449112.2278</v>
      </c>
      <c r="J3" s="18">
        <v>9.0000000000000011E-3</v>
      </c>
      <c r="K3" s="19">
        <f>Model_BAU!Y19</f>
        <v>5.7955483554109882E-3</v>
      </c>
      <c r="L3" s="4">
        <f t="shared" ref="L3:L27" si="2">(J3-K3)^2</f>
        <v>1.026851034250923E-5</v>
      </c>
      <c r="M3" s="4">
        <f>M2*10000000000000000000</f>
        <v>9795750668582580</v>
      </c>
    </row>
    <row r="4" spans="1:14" x14ac:dyDescent="0.35">
      <c r="A4">
        <v>2002</v>
      </c>
      <c r="B4" s="6">
        <v>138000</v>
      </c>
      <c r="C4" s="6">
        <f>Model_BAU!AT35</f>
        <v>87699.227935603252</v>
      </c>
      <c r="D4" s="4">
        <f t="shared" si="0"/>
        <v>2530167670.2743964</v>
      </c>
      <c r="F4" s="7">
        <v>8000000</v>
      </c>
      <c r="G4" s="7">
        <f>Model_BAU!AK35</f>
        <v>9563317.7932697907</v>
      </c>
      <c r="H4" s="4">
        <f t="shared" si="1"/>
        <v>2443962522753.9282</v>
      </c>
      <c r="J4" s="18">
        <v>0.01</v>
      </c>
      <c r="K4" s="19">
        <f>Model_BAU!Y35</f>
        <v>7.1097781747752982E-3</v>
      </c>
      <c r="L4" s="4">
        <f t="shared" si="2"/>
        <v>8.3533821990052082E-6</v>
      </c>
    </row>
    <row r="5" spans="1:14" x14ac:dyDescent="0.35">
      <c r="A5">
        <v>2003</v>
      </c>
      <c r="B5" s="6">
        <v>150000</v>
      </c>
      <c r="C5" s="6">
        <f>Model_BAU!AT51</f>
        <v>114306.59036882465</v>
      </c>
      <c r="D5" s="4">
        <f t="shared" si="0"/>
        <v>1274019491.0988815</v>
      </c>
      <c r="F5" s="7">
        <v>9200000</v>
      </c>
      <c r="G5" s="7">
        <f>Model_BAU!AK51</f>
        <v>10202728.552022163</v>
      </c>
      <c r="H5" s="4">
        <f t="shared" si="1"/>
        <v>1005464549040.4633</v>
      </c>
      <c r="J5" s="18">
        <v>1.1000000000000001E-2</v>
      </c>
      <c r="K5" s="19">
        <f>Model_BAU!Y51</f>
        <v>8.9713414174695787E-3</v>
      </c>
      <c r="L5" s="4">
        <f t="shared" si="2"/>
        <v>4.1154556444743421E-6</v>
      </c>
    </row>
    <row r="6" spans="1:14" x14ac:dyDescent="0.35">
      <c r="A6">
        <v>2004</v>
      </c>
      <c r="B6" s="6">
        <v>165000</v>
      </c>
      <c r="C6" s="6">
        <f>Model_BAU!AT67</f>
        <v>137134.41309511513</v>
      </c>
      <c r="D6" s="4">
        <f t="shared" si="0"/>
        <v>776490933.55369115</v>
      </c>
      <c r="F6" s="7">
        <v>10800000</v>
      </c>
      <c r="G6" s="7">
        <f>Model_BAU!AK67</f>
        <v>10851618.012961436</v>
      </c>
      <c r="H6" s="4">
        <f t="shared" si="1"/>
        <v>2664419262.0869813</v>
      </c>
      <c r="J6" s="18">
        <v>1.3000000000000001E-2</v>
      </c>
      <c r="K6" s="19">
        <f>Model_BAU!Y67</f>
        <v>1.1387092396406421E-2</v>
      </c>
      <c r="L6" s="4">
        <f t="shared" si="2"/>
        <v>2.6014709377299843E-6</v>
      </c>
    </row>
    <row r="7" spans="1:14" x14ac:dyDescent="0.35">
      <c r="A7">
        <v>2005</v>
      </c>
      <c r="B7" s="6">
        <v>183000</v>
      </c>
      <c r="C7" s="6">
        <f>Model_BAU!AT83</f>
        <v>157149.15211105873</v>
      </c>
      <c r="D7" s="4">
        <f t="shared" si="0"/>
        <v>668266336.57717907</v>
      </c>
      <c r="F7" s="7">
        <v>12600000</v>
      </c>
      <c r="G7" s="7">
        <f>Model_BAU!AK83</f>
        <v>11656465.602956925</v>
      </c>
      <c r="H7" s="4">
        <f t="shared" si="1"/>
        <v>890257158403.43982</v>
      </c>
      <c r="J7" s="18">
        <v>1.4999999999999999E-2</v>
      </c>
      <c r="K7" s="19">
        <f>Model_BAU!Y83</f>
        <v>1.4348585610875375E-2</v>
      </c>
      <c r="L7" s="4">
        <f t="shared" si="2"/>
        <v>4.2434070635860751E-7</v>
      </c>
    </row>
    <row r="8" spans="1:14" x14ac:dyDescent="0.35">
      <c r="A8">
        <v>2006</v>
      </c>
      <c r="B8" s="6">
        <v>205000</v>
      </c>
      <c r="C8" s="6">
        <f>Model_BAU!AT99</f>
        <v>175815.68833101547</v>
      </c>
      <c r="D8" s="4">
        <f t="shared" si="0"/>
        <v>851724047.59242678</v>
      </c>
      <c r="F8" s="7">
        <v>14800000</v>
      </c>
      <c r="G8" s="7">
        <f>Model_BAU!AK99</f>
        <v>12654828.755389005</v>
      </c>
      <c r="H8" s="4">
        <f t="shared" si="1"/>
        <v>4601759668705.8857</v>
      </c>
      <c r="J8" s="18">
        <v>1.8000000000000002E-2</v>
      </c>
      <c r="K8" s="19">
        <f>Model_BAU!Y99</f>
        <v>1.7837221047748167E-2</v>
      </c>
      <c r="L8" s="4">
        <f t="shared" si="2"/>
        <v>2.6496987296205259E-8</v>
      </c>
    </row>
    <row r="9" spans="1:14" x14ac:dyDescent="0.35">
      <c r="A9">
        <v>2007</v>
      </c>
      <c r="B9" s="6">
        <v>232000</v>
      </c>
      <c r="C9" s="6">
        <f>Model_BAU!AT115</f>
        <v>194344.71795428064</v>
      </c>
      <c r="D9" s="4">
        <f t="shared" si="0"/>
        <v>1417920265.9426746</v>
      </c>
      <c r="F9" s="7">
        <v>17500000</v>
      </c>
      <c r="G9" s="7">
        <f>Model_BAU!AK115</f>
        <v>13850302.722852692</v>
      </c>
      <c r="H9" s="4">
        <f t="shared" si="1"/>
        <v>13320290214816.475</v>
      </c>
      <c r="J9" s="18">
        <v>2.1000000000000001E-2</v>
      </c>
      <c r="K9" s="19">
        <f>Model_BAU!Y115</f>
        <v>2.1828368086402351E-2</v>
      </c>
      <c r="L9" s="4">
        <f t="shared" si="2"/>
        <v>6.8619368656989124E-7</v>
      </c>
    </row>
    <row r="10" spans="1:14" x14ac:dyDescent="0.35">
      <c r="A10">
        <v>2008</v>
      </c>
      <c r="B10" s="6">
        <v>240000</v>
      </c>
      <c r="C10" s="6">
        <f>Model_BAU!AT131</f>
        <v>213598.99984788944</v>
      </c>
      <c r="D10" s="4">
        <f t="shared" si="0"/>
        <v>697012809.03174174</v>
      </c>
      <c r="F10" s="7">
        <v>15200000</v>
      </c>
      <c r="G10" s="7">
        <f>Model_BAU!AK131</f>
        <v>15243317.322249778</v>
      </c>
      <c r="H10" s="4">
        <f t="shared" si="1"/>
        <v>1876390406.8910787</v>
      </c>
      <c r="J10" s="18">
        <v>2.3E-2</v>
      </c>
      <c r="K10" s="19">
        <f>Model_BAU!Y131</f>
        <v>2.6294157492161432E-2</v>
      </c>
      <c r="L10" s="4">
        <f t="shared" si="2"/>
        <v>1.0851473583163296E-5</v>
      </c>
    </row>
    <row r="11" spans="1:14" x14ac:dyDescent="0.35">
      <c r="A11">
        <v>2009</v>
      </c>
      <c r="B11" s="6">
        <v>225000</v>
      </c>
      <c r="C11" s="6">
        <f>Model_BAU!AT147</f>
        <v>234185.82872910841</v>
      </c>
      <c r="D11" s="4">
        <f t="shared" si="0"/>
        <v>84379449.440513477</v>
      </c>
      <c r="F11" s="7">
        <v>12000000</v>
      </c>
      <c r="G11" s="7">
        <f>Model_BAU!AK147</f>
        <v>16839704.428847715</v>
      </c>
      <c r="H11" s="4">
        <f t="shared" si="1"/>
        <v>23422738958608.191</v>
      </c>
      <c r="J11" s="18">
        <v>2.2000000000000002E-2</v>
      </c>
      <c r="K11" s="19">
        <f>Model_BAU!Y147</f>
        <v>3.1205196433272381E-2</v>
      </c>
      <c r="L11" s="4">
        <f t="shared" si="2"/>
        <v>8.4735641375130517E-5</v>
      </c>
    </row>
    <row r="12" spans="1:14" x14ac:dyDescent="0.35">
      <c r="A12">
        <v>2010</v>
      </c>
      <c r="B12" s="6">
        <v>250000</v>
      </c>
      <c r="C12" s="6">
        <f>Model_BAU!AT163</f>
        <v>256555.08560771067</v>
      </c>
      <c r="D12" s="4">
        <f t="shared" si="0"/>
        <v>42969147.324415602</v>
      </c>
      <c r="F12" s="7">
        <v>16800000</v>
      </c>
      <c r="G12" s="7">
        <f>Model_BAU!AK163</f>
        <v>18651545.683406942</v>
      </c>
      <c r="H12" s="4">
        <f t="shared" si="1"/>
        <v>3428221417742.8784</v>
      </c>
      <c r="J12" s="18">
        <v>2.6000000000000002E-2</v>
      </c>
      <c r="K12" s="19">
        <f>Model_BAU!Y163</f>
        <v>3.6531574261037481E-2</v>
      </c>
      <c r="L12" s="4">
        <f t="shared" si="2"/>
        <v>1.109140564157471E-4</v>
      </c>
    </row>
    <row r="13" spans="1:14" x14ac:dyDescent="0.35">
      <c r="A13">
        <v>2011</v>
      </c>
      <c r="B13" s="6">
        <v>280000</v>
      </c>
      <c r="C13" s="6">
        <f>Model_BAU!AT179</f>
        <v>281066.36692077533</v>
      </c>
      <c r="D13" s="4">
        <f t="shared" si="0"/>
        <v>1137138.4097238514</v>
      </c>
      <c r="F13" s="7">
        <v>20500000</v>
      </c>
      <c r="G13" s="7">
        <f>Model_BAU!AK179</f>
        <v>20696072.223053589</v>
      </c>
      <c r="H13" s="4">
        <f t="shared" si="1"/>
        <v>38444316653.176537</v>
      </c>
      <c r="J13" s="18">
        <v>3.1E-2</v>
      </c>
      <c r="K13" s="19">
        <f>Model_BAU!Y179</f>
        <v>4.2243442752626412E-2</v>
      </c>
      <c r="L13" s="4">
        <f t="shared" si="2"/>
        <v>1.2641500493158739E-4</v>
      </c>
    </row>
    <row r="14" spans="1:14" x14ac:dyDescent="0.35">
      <c r="A14">
        <v>2012</v>
      </c>
      <c r="B14" s="6">
        <v>310000</v>
      </c>
      <c r="C14" s="6">
        <f>Model_BAU!AT195</f>
        <v>308028.68625621905</v>
      </c>
      <c r="D14" s="4">
        <f t="shared" si="0"/>
        <v>3886077.8764196616</v>
      </c>
      <c r="F14" s="7">
        <v>24000000</v>
      </c>
      <c r="G14" s="7">
        <f>Model_BAU!AK195</f>
        <v>22994362.476866357</v>
      </c>
      <c r="H14" s="4">
        <f t="shared" si="1"/>
        <v>1011306827934.3683</v>
      </c>
      <c r="J14" s="18">
        <v>3.7000000000000005E-2</v>
      </c>
      <c r="K14" s="19">
        <f>Model_BAU!Y195</f>
        <v>4.8311352400830003E-2</v>
      </c>
      <c r="L14" s="4">
        <f t="shared" si="2"/>
        <v>1.2794669313576256E-4</v>
      </c>
    </row>
    <row r="15" spans="1:14" x14ac:dyDescent="0.35">
      <c r="A15">
        <v>2013</v>
      </c>
      <c r="B15" s="6">
        <v>345000</v>
      </c>
      <c r="C15" s="6">
        <f>Model_BAU!AT211</f>
        <v>337721.56859226839</v>
      </c>
      <c r="D15" s="4">
        <f t="shared" si="0"/>
        <v>52975563.757053927</v>
      </c>
      <c r="F15" s="7">
        <v>28200000</v>
      </c>
      <c r="G15" s="7">
        <f>Model_BAU!AK211</f>
        <v>25570193.503042534</v>
      </c>
      <c r="H15" s="4">
        <f t="shared" si="1"/>
        <v>6915882211439.6982</v>
      </c>
      <c r="J15" s="18">
        <v>4.4000000000000004E-2</v>
      </c>
      <c r="K15" s="19">
        <f>Model_BAU!Y211</f>
        <v>5.4706451732198409E-2</v>
      </c>
      <c r="L15" s="4">
        <f t="shared" si="2"/>
        <v>1.1462810869389422E-4</v>
      </c>
    </row>
    <row r="16" spans="1:14" x14ac:dyDescent="0.35">
      <c r="A16">
        <v>2014</v>
      </c>
      <c r="B16" s="6">
        <v>380000</v>
      </c>
      <c r="C16" s="6">
        <f>Model_BAU!AT227</f>
        <v>370404.19385836663</v>
      </c>
      <c r="D16" s="4">
        <f t="shared" si="0"/>
        <v>92079495.507808626</v>
      </c>
      <c r="F16" s="7">
        <v>32500000</v>
      </c>
      <c r="G16" s="7">
        <f>Model_BAU!AK227</f>
        <v>28449010.870738782</v>
      </c>
      <c r="H16" s="4">
        <f t="shared" si="1"/>
        <v>16410512925392.561</v>
      </c>
      <c r="J16" s="18">
        <v>5.2000000000000005E-2</v>
      </c>
      <c r="K16" s="19">
        <f>Model_BAU!Y227</f>
        <v>6.1400610008671953E-2</v>
      </c>
      <c r="L16" s="4">
        <f t="shared" si="2"/>
        <v>8.8371468535143217E-5</v>
      </c>
    </row>
    <row r="17" spans="1:12" x14ac:dyDescent="0.35">
      <c r="A17">
        <v>2015</v>
      </c>
      <c r="B17" s="6">
        <v>420000</v>
      </c>
      <c r="C17" s="6">
        <f>Model_BAU!AT243</f>
        <v>406316.7253928401</v>
      </c>
      <c r="D17" s="4">
        <f t="shared" si="0"/>
        <v>187232003.9749468</v>
      </c>
      <c r="F17" s="7">
        <v>36000000</v>
      </c>
      <c r="G17" s="7">
        <f>Model_BAU!AK243</f>
        <v>31656909.265135422</v>
      </c>
      <c r="H17" s="4">
        <f t="shared" si="1"/>
        <v>18862437131266.539</v>
      </c>
      <c r="J17" s="18">
        <v>6.0999999999999999E-2</v>
      </c>
      <c r="K17" s="19">
        <f>Model_BAU!Y243</f>
        <v>6.8366496566960547E-2</v>
      </c>
      <c r="L17" s="4">
        <f t="shared" si="2"/>
        <v>5.4265271671041542E-5</v>
      </c>
    </row>
    <row r="18" spans="1:12" x14ac:dyDescent="0.35">
      <c r="A18">
        <v>2016</v>
      </c>
      <c r="B18" s="6">
        <v>465000</v>
      </c>
      <c r="C18" s="6">
        <f>Model_BAU!AT259</f>
        <v>445676.281433027</v>
      </c>
      <c r="D18" s="4">
        <f t="shared" si="0"/>
        <v>373406099.25557685</v>
      </c>
      <c r="F18" s="7">
        <v>39800000</v>
      </c>
      <c r="G18" s="7">
        <f>Model_BAU!AK259</f>
        <v>35219530.373812705</v>
      </c>
      <c r="H18" s="4">
        <f t="shared" si="1"/>
        <v>20980701996424.375</v>
      </c>
      <c r="J18" s="18">
        <v>7.0999999999999994E-2</v>
      </c>
      <c r="K18" s="19">
        <f>Model_BAU!Y259</f>
        <v>7.5577634912488159E-2</v>
      </c>
      <c r="L18" s="4">
        <f t="shared" si="2"/>
        <v>2.0954741392030534E-5</v>
      </c>
    </row>
    <row r="19" spans="1:12" x14ac:dyDescent="0.35">
      <c r="A19">
        <v>2017</v>
      </c>
      <c r="B19" s="6">
        <v>515000</v>
      </c>
      <c r="C19" s="6">
        <f>Model_BAU!AT275</f>
        <v>488669.0783221412</v>
      </c>
      <c r="D19" s="4">
        <f t="shared" si="0"/>
        <v>693317436.40553463</v>
      </c>
      <c r="F19" s="7">
        <v>45000000</v>
      </c>
      <c r="G19" s="7">
        <f>Model_BAU!AK275</f>
        <v>39160818.944862425</v>
      </c>
      <c r="H19" s="4">
        <f t="shared" si="1"/>
        <v>34096035394677.559</v>
      </c>
      <c r="J19" s="18">
        <v>8.3000000000000004E-2</v>
      </c>
      <c r="K19" s="19">
        <f>Model_BAU!Y275</f>
        <v>8.3008441419671425E-2</v>
      </c>
      <c r="L19" s="4">
        <f t="shared" si="2"/>
        <v>7.1257566069045591E-11</v>
      </c>
    </row>
    <row r="20" spans="1:12" x14ac:dyDescent="0.35">
      <c r="A20">
        <v>2018</v>
      </c>
      <c r="B20" s="6">
        <v>570000</v>
      </c>
      <c r="C20" s="6">
        <f>Model_BAU!AT291</f>
        <v>535439.84850504017</v>
      </c>
      <c r="D20" s="4">
        <f t="shared" si="0"/>
        <v>1194404071.3545744</v>
      </c>
      <c r="F20" s="7">
        <v>49200000</v>
      </c>
      <c r="G20" s="7">
        <f>Model_BAU!AK291</f>
        <v>43501616.280596033</v>
      </c>
      <c r="H20" s="4">
        <f t="shared" si="1"/>
        <v>32471577013568.191</v>
      </c>
      <c r="J20" s="18">
        <v>9.6000000000000002E-2</v>
      </c>
      <c r="K20" s="19">
        <f>Model_BAU!Y291</f>
        <v>9.0634254029808445E-2</v>
      </c>
      <c r="L20" s="4">
        <f t="shared" si="2"/>
        <v>2.8791229816626937E-5</v>
      </c>
    </row>
    <row r="21" spans="1:12" x14ac:dyDescent="0.35">
      <c r="A21">
        <v>2019</v>
      </c>
      <c r="B21" s="6">
        <v>630000</v>
      </c>
      <c r="C21" s="6">
        <f>Model_BAU!AT307</f>
        <v>586079.52677357476</v>
      </c>
      <c r="D21" s="4">
        <f t="shared" si="0"/>
        <v>1929007968.4331362</v>
      </c>
      <c r="F21" s="7">
        <v>54500000</v>
      </c>
      <c r="G21" s="7">
        <f>Model_BAU!AK307</f>
        <v>48258110.611676648</v>
      </c>
      <c r="H21" s="4">
        <f t="shared" si="1"/>
        <v>38961183136063.664</v>
      </c>
      <c r="J21" s="18">
        <v>0.10800000000000001</v>
      </c>
      <c r="K21" s="19">
        <f>Model_BAU!Y307</f>
        <v>9.8431353936694485E-2</v>
      </c>
      <c r="L21" s="4">
        <f t="shared" si="2"/>
        <v>9.1558987484812365E-5</v>
      </c>
    </row>
    <row r="22" spans="1:12" x14ac:dyDescent="0.35">
      <c r="A22">
        <v>2020</v>
      </c>
      <c r="B22" s="6">
        <v>600000</v>
      </c>
      <c r="C22" s="6">
        <f>Model_BAU!AT323</f>
        <v>640612.27284308139</v>
      </c>
      <c r="D22" s="4">
        <f t="shared" si="0"/>
        <v>1649356705.480886</v>
      </c>
      <c r="F22" s="7">
        <v>44000000</v>
      </c>
      <c r="G22" s="7">
        <f>Model_BAU!AK323</f>
        <v>53440205.339228615</v>
      </c>
      <c r="H22" s="4">
        <f t="shared" si="1"/>
        <v>89117476846800.453</v>
      </c>
      <c r="J22" s="18">
        <v>0.10199999999999999</v>
      </c>
      <c r="K22" s="19">
        <f>Model_BAU!Y323</f>
        <v>0.10637698194863356</v>
      </c>
      <c r="L22" s="4">
        <f t="shared" si="2"/>
        <v>1.9157970978664059E-5</v>
      </c>
    </row>
    <row r="23" spans="1:12" x14ac:dyDescent="0.35">
      <c r="A23">
        <v>2021</v>
      </c>
      <c r="B23" s="6">
        <v>680000</v>
      </c>
      <c r="C23" s="6">
        <f>Model_BAU!AT339</f>
        <v>698983.05471331638</v>
      </c>
      <c r="D23" s="4">
        <f t="shared" si="0"/>
        <v>360356366.24876314</v>
      </c>
      <c r="F23" s="7">
        <v>56000000</v>
      </c>
      <c r="G23" s="7">
        <f>Model_BAU!AK339</f>
        <v>59049906.790366709</v>
      </c>
      <c r="H23" s="4">
        <f t="shared" si="1"/>
        <v>9301931429924.9629</v>
      </c>
      <c r="J23" s="18">
        <v>0.115</v>
      </c>
      <c r="K23" s="19">
        <f>Model_BAU!Y339</f>
        <v>0.11444935049764639</v>
      </c>
      <c r="L23" s="4">
        <f t="shared" si="2"/>
        <v>3.0321487444228638E-7</v>
      </c>
    </row>
    <row r="24" spans="1:12" x14ac:dyDescent="0.35">
      <c r="A24">
        <v>2022</v>
      </c>
      <c r="B24" s="6">
        <v>760000</v>
      </c>
      <c r="C24" s="6">
        <f>Model_BAU!AT355</f>
        <v>761047.16432261153</v>
      </c>
      <c r="D24" s="4">
        <f t="shared" si="0"/>
        <v>1096553.1185504573</v>
      </c>
      <c r="F24" s="7">
        <v>62500000</v>
      </c>
      <c r="G24" s="7">
        <f>Model_BAU!AK355</f>
        <v>65079868.073940381</v>
      </c>
      <c r="H24" s="4">
        <f t="shared" si="1"/>
        <v>6655719278936.8535</v>
      </c>
      <c r="J24" s="18">
        <v>0.127</v>
      </c>
      <c r="K24" s="19">
        <f>Model_BAU!Y355</f>
        <v>0.12262765185929052</v>
      </c>
      <c r="L24" s="4">
        <f t="shared" si="2"/>
        <v>1.911742826356568E-5</v>
      </c>
    </row>
    <row r="25" spans="1:12" x14ac:dyDescent="0.35">
      <c r="A25">
        <v>2023</v>
      </c>
      <c r="B25" s="6">
        <v>835000</v>
      </c>
      <c r="C25" s="6">
        <f>Model_BAU!AT371</f>
        <v>826563.09054427978</v>
      </c>
      <c r="D25" s="4">
        <f t="shared" si="0"/>
        <v>71181441.164021239</v>
      </c>
      <c r="F25" s="7">
        <v>69000000</v>
      </c>
      <c r="G25" s="7">
        <f>Model_BAU!AK371</f>
        <v>71512247.977437407</v>
      </c>
      <c r="H25" s="4">
        <f t="shared" si="1"/>
        <v>6311389900138.3408</v>
      </c>
      <c r="J25" s="18">
        <v>0.13600000000000001</v>
      </c>
      <c r="K25" s="19">
        <f>Model_BAU!Y371</f>
        <v>0.13089206290718475</v>
      </c>
      <c r="L25" s="4">
        <f t="shared" si="2"/>
        <v>2.6091021344158034E-5</v>
      </c>
    </row>
    <row r="26" spans="1:12" x14ac:dyDescent="0.35">
      <c r="A26">
        <v>2024</v>
      </c>
      <c r="B26" s="6">
        <v>910000</v>
      </c>
      <c r="C26" s="6">
        <f>Model_BAU!AT387</f>
        <v>895190.06433729467</v>
      </c>
      <c r="D26" s="4">
        <f t="shared" si="0"/>
        <v>219334194.3334713</v>
      </c>
      <c r="F26" s="7">
        <v>74500000</v>
      </c>
      <c r="G26" s="7">
        <f>Model_BAU!AK387</f>
        <v>78318046.243334502</v>
      </c>
      <c r="H26" s="4">
        <f t="shared" si="1"/>
        <v>14577477116240.703</v>
      </c>
      <c r="J26" s="18">
        <v>0.14300000000000002</v>
      </c>
      <c r="K26" s="19">
        <f>Model_BAU!Y387</f>
        <v>0.13922374658187014</v>
      </c>
      <c r="L26" s="4">
        <f t="shared" si="2"/>
        <v>1.4260089877937536E-5</v>
      </c>
    </row>
    <row r="27" spans="1:12" x14ac:dyDescent="0.35">
      <c r="A27">
        <v>2025</v>
      </c>
      <c r="B27" s="6">
        <v>980000</v>
      </c>
      <c r="C27" s="6">
        <f>Model_BAU!AT403</f>
        <v>966491.27510288754</v>
      </c>
      <c r="D27" s="4">
        <f t="shared" si="0"/>
        <v>182485648.34586617</v>
      </c>
      <c r="F27" s="7">
        <v>80000000</v>
      </c>
      <c r="G27" s="7">
        <f>Model_BAU!AK403</f>
        <v>85457053.412517816</v>
      </c>
      <c r="H27" s="4">
        <f t="shared" si="1"/>
        <v>29779431947072.34</v>
      </c>
      <c r="J27" s="18">
        <v>0.15</v>
      </c>
      <c r="K27" s="19">
        <f>Model_BAU!Y403</f>
        <v>0.14760485016689115</v>
      </c>
      <c r="L27" s="4">
        <f t="shared" si="2"/>
        <v>5.7367427230413281E-6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Vensim</vt:lpstr>
      <vt:lpstr>Interface</vt:lpstr>
      <vt:lpstr>Model_CI</vt:lpstr>
      <vt:lpstr>Model_BAU</vt:lpstr>
      <vt:lpstr>Results</vt:lpstr>
      <vt:lpstr>Calibration</vt:lpstr>
      <vt:lpstr>Sensitivity</vt:lpstr>
      <vt:lpstr>Charts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Taylor</dc:creator>
  <cp:lastModifiedBy>Ivan Taylor</cp:lastModifiedBy>
  <cp:lastPrinted>2025-12-11T05:48:39Z</cp:lastPrinted>
  <dcterms:created xsi:type="dcterms:W3CDTF">2025-09-05T21:34:14Z</dcterms:created>
  <dcterms:modified xsi:type="dcterms:W3CDTF">2026-06-18T00:03:04Z</dcterms:modified>
</cp:coreProperties>
</file>